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_Project\"/>
    </mc:Choice>
  </mc:AlternateContent>
  <xr:revisionPtr revIDLastSave="0" documentId="13_ncr:1_{51ECBE73-8CE6-4B63-8829-532A9641FFE4}" xr6:coauthVersionLast="47" xr6:coauthVersionMax="47" xr10:uidLastSave="{00000000-0000-0000-0000-000000000000}"/>
  <workbookProtection workbookAlgorithmName="SHA-512" workbookHashValue="rvlcjBtdoFsx0EYEMKYi7WnRF78eAoRj0beqnWiDTq7fcncl0vGHcvvACcHF2CrzoXKoPZT1GAsPCsiTSMFhgg==" workbookSaltValue="H6MqUjCenk8x17ZTF0sNMw==" workbookSpinCount="100000" lockStructure="1"/>
  <bookViews>
    <workbookView xWindow="-110" yWindow="-110" windowWidth="19420" windowHeight="10420" tabRatio="691" xr2:uid="{0875C7C1-E5BC-420B-ABF8-E663DC5A4497}"/>
  </bookViews>
  <sheets>
    <sheet name="DASHBOARD" sheetId="6" r:id="rId1"/>
    <sheet name="Pivot_Analysis" sheetId="5" r:id="rId2"/>
    <sheet name="KPI_Calculations" sheetId="2" r:id="rId3"/>
    <sheet name="Helper_Tables" sheetId="3" r:id="rId4"/>
    <sheet name="Raw_Data_Table" sheetId="1" r:id="rId5"/>
  </sheets>
  <definedNames>
    <definedName name="NativeTimeline_Travel_Date">#N/A</definedName>
    <definedName name="Slicer_Category">#N/A</definedName>
    <definedName name="Slicer_Channel">#N/A</definedName>
    <definedName name="Slicer_Destination">#N/A</definedName>
    <definedName name="Slicer_Travel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2" l="1"/>
  <c r="K3" i="3"/>
  <c r="K4" i="3"/>
  <c r="K5" i="3"/>
  <c r="K6" i="3"/>
  <c r="K2" i="3"/>
  <c r="J2" i="3" a="1"/>
  <c r="J2" i="3" s="1"/>
  <c r="B8" i="2"/>
  <c r="H3" i="3"/>
  <c r="H4" i="3"/>
  <c r="H5" i="3"/>
  <c r="H6" i="3"/>
  <c r="H7" i="3"/>
  <c r="H8" i="3"/>
  <c r="H9" i="3"/>
  <c r="H10" i="3"/>
  <c r="H11" i="3"/>
  <c r="H12" i="3"/>
  <c r="H13" i="3"/>
  <c r="H2" i="3"/>
  <c r="G2" i="3" a="1"/>
  <c r="G2" i="3" s="1"/>
  <c r="B7" i="2"/>
  <c r="E3" i="3"/>
  <c r="E4" i="3"/>
  <c r="E5" i="3"/>
  <c r="E6" i="3"/>
  <c r="E7" i="3"/>
  <c r="E8" i="3"/>
  <c r="E9" i="3"/>
  <c r="E10" i="3"/>
  <c r="E11" i="3"/>
  <c r="E12" i="3"/>
  <c r="E13" i="3"/>
  <c r="E14" i="3"/>
  <c r="E15" i="3"/>
  <c r="E16" i="3"/>
  <c r="E17" i="3"/>
  <c r="E2" i="3"/>
  <c r="D2" i="3" a="1"/>
  <c r="D2" i="3" s="1"/>
  <c r="B6" i="2"/>
  <c r="A2" i="3" a="1"/>
  <c r="A2" i="3" s="1"/>
  <c r="B2" i="3" s="1"/>
  <c r="B3" i="3"/>
  <c r="B4" i="3"/>
  <c r="B5" i="3"/>
  <c r="B6" i="3"/>
  <c r="B7" i="3"/>
  <c r="B8" i="3"/>
  <c r="B9" i="3"/>
  <c r="B10" i="3"/>
  <c r="B11" i="3"/>
  <c r="B12" i="3"/>
  <c r="B13" i="3"/>
  <c r="B14" i="3"/>
  <c r="B15" i="3"/>
  <c r="B16" i="3"/>
  <c r="B5" i="2"/>
  <c r="B4" i="2"/>
  <c r="B3" i="2"/>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<sst xmlns="http://schemas.openxmlformats.org/spreadsheetml/2006/main" count="82589" uniqueCount="7627">
  <si>
    <t>Booking_ID</t>
  </si>
  <si>
    <t>Booking_Date</t>
  </si>
  <si>
    <t>Travel_Date</t>
  </si>
  <si>
    <t>Travel_Month</t>
  </si>
  <si>
    <t>Country</t>
  </si>
  <si>
    <t>Destination</t>
  </si>
  <si>
    <t>Traveler_Type</t>
  </si>
  <si>
    <t>Activity</t>
  </si>
  <si>
    <t>Category</t>
  </si>
  <si>
    <t>Guests</t>
  </si>
  <si>
    <t>Revenue</t>
  </si>
  <si>
    <t>Cost</t>
  </si>
  <si>
    <t>Profit</t>
  </si>
  <si>
    <t>Discount</t>
  </si>
  <si>
    <t>Channel</t>
  </si>
  <si>
    <t>Booking_Status</t>
  </si>
  <si>
    <t>Customer_Type</t>
  </si>
  <si>
    <t>Payment_Mode</t>
  </si>
  <si>
    <t>BK1001</t>
  </si>
  <si>
    <t>November</t>
  </si>
  <si>
    <t>Israel</t>
  </si>
  <si>
    <t>Thailand</t>
  </si>
  <si>
    <t>Corporate</t>
  </si>
  <si>
    <t>Jet Ski</t>
  </si>
  <si>
    <t>Adventure</t>
  </si>
  <si>
    <t>B2B Website</t>
  </si>
  <si>
    <t>Confirmed</t>
  </si>
  <si>
    <t>New</t>
  </si>
  <si>
    <t>Bank Transfer</t>
  </si>
  <si>
    <t>BK1002</t>
  </si>
  <si>
    <t>August</t>
  </si>
  <si>
    <t>Cape Town</t>
  </si>
  <si>
    <t>Couple</t>
  </si>
  <si>
    <t>Sky Diving</t>
  </si>
  <si>
    <t>Existing Client</t>
  </si>
  <si>
    <t>Repeat</t>
  </si>
  <si>
    <t>BK1003</t>
  </si>
  <si>
    <t>September</t>
  </si>
  <si>
    <t>Family</t>
  </si>
  <si>
    <t>Desert Safari</t>
  </si>
  <si>
    <t>Cash Collection</t>
  </si>
  <si>
    <t>BK1004</t>
  </si>
  <si>
    <t>June</t>
  </si>
  <si>
    <t>Solo</t>
  </si>
  <si>
    <t>Historical Walk</t>
  </si>
  <si>
    <t>Culture</t>
  </si>
  <si>
    <t>Pending</t>
  </si>
  <si>
    <t>BK1005</t>
  </si>
  <si>
    <t>December</t>
  </si>
  <si>
    <t>Museum Tour</t>
  </si>
  <si>
    <t>Referral Partner</t>
  </si>
  <si>
    <t>BK1006</t>
  </si>
  <si>
    <t>March</t>
  </si>
  <si>
    <t>Bali</t>
  </si>
  <si>
    <t>Theme Park</t>
  </si>
  <si>
    <t>Entertainment</t>
  </si>
  <si>
    <t>BK1007</t>
  </si>
  <si>
    <t>January</t>
  </si>
  <si>
    <t>Hongkong</t>
  </si>
  <si>
    <t>Friends Group</t>
  </si>
  <si>
    <t>Safari Park</t>
  </si>
  <si>
    <t>Nature</t>
  </si>
  <si>
    <t>Chathead</t>
  </si>
  <si>
    <t>BK1008</t>
  </si>
  <si>
    <t>Concert</t>
  </si>
  <si>
    <t>Payment Link</t>
  </si>
  <si>
    <t>BK1009</t>
  </si>
  <si>
    <t>July</t>
  </si>
  <si>
    <t>Abu Dhabi</t>
  </si>
  <si>
    <t>BK1010</t>
  </si>
  <si>
    <t>Vietnam</t>
  </si>
  <si>
    <t>VIP City Tour</t>
  </si>
  <si>
    <t>Luxury</t>
  </si>
  <si>
    <t>Cancelled</t>
  </si>
  <si>
    <t>BK1011</t>
  </si>
  <si>
    <t>Corporate Sales Team</t>
  </si>
  <si>
    <t>BK1012</t>
  </si>
  <si>
    <t>Zanzibar</t>
  </si>
  <si>
    <t>BK1013</t>
  </si>
  <si>
    <t>Dubai</t>
  </si>
  <si>
    <t>Temple Visit</t>
  </si>
  <si>
    <t>BK1014</t>
  </si>
  <si>
    <t>Singapore</t>
  </si>
  <si>
    <t>Whatsapp</t>
  </si>
  <si>
    <t>BK1015</t>
  </si>
  <si>
    <t>Egypt</t>
  </si>
  <si>
    <t>Yacht Cruise</t>
  </si>
  <si>
    <t>BK1016</t>
  </si>
  <si>
    <t>April</t>
  </si>
  <si>
    <t>Ras Al Khaimah</t>
  </si>
  <si>
    <t>BK1017</t>
  </si>
  <si>
    <t>Sharjah</t>
  </si>
  <si>
    <t>BK1018</t>
  </si>
  <si>
    <t>BK1019</t>
  </si>
  <si>
    <t>October</t>
  </si>
  <si>
    <t>Nightlife Tour</t>
  </si>
  <si>
    <t>BK1020</t>
  </si>
  <si>
    <t>BK1021</t>
  </si>
  <si>
    <t>BK1022</t>
  </si>
  <si>
    <t>BK1023</t>
  </si>
  <si>
    <t>BK1024</t>
  </si>
  <si>
    <t>BK1025</t>
  </si>
  <si>
    <t>Azerbaijan</t>
  </si>
  <si>
    <t>BK1026</t>
  </si>
  <si>
    <t>May</t>
  </si>
  <si>
    <t>BK1027</t>
  </si>
  <si>
    <t>Beach Tour</t>
  </si>
  <si>
    <t>BK1028</t>
  </si>
  <si>
    <t>Luxury Dinner</t>
  </si>
  <si>
    <t>B2B Email</t>
  </si>
  <si>
    <t>BK1029</t>
  </si>
  <si>
    <t>BK1030</t>
  </si>
  <si>
    <t>BK1031</t>
  </si>
  <si>
    <t>BK1032</t>
  </si>
  <si>
    <t>BK1033</t>
  </si>
  <si>
    <t>BK1034</t>
  </si>
  <si>
    <t>February</t>
  </si>
  <si>
    <t>BK1035</t>
  </si>
  <si>
    <t>ATV Ride</t>
  </si>
  <si>
    <t>BK1036</t>
  </si>
  <si>
    <t>BK1037</t>
  </si>
  <si>
    <t>BK1038</t>
  </si>
  <si>
    <t>BK1039</t>
  </si>
  <si>
    <t>BK1040</t>
  </si>
  <si>
    <t>Island Hopping</t>
  </si>
  <si>
    <t>BK1041</t>
  </si>
  <si>
    <t>BK1042</t>
  </si>
  <si>
    <t>BK1043</t>
  </si>
  <si>
    <t>Georgia</t>
  </si>
  <si>
    <t>BK1044</t>
  </si>
  <si>
    <t>BK1045</t>
  </si>
  <si>
    <t>BK1046</t>
  </si>
  <si>
    <t>BK1047</t>
  </si>
  <si>
    <t>BK1048</t>
  </si>
  <si>
    <t>BK1049</t>
  </si>
  <si>
    <t>BK1050</t>
  </si>
  <si>
    <t>BK1051</t>
  </si>
  <si>
    <t>BK1052</t>
  </si>
  <si>
    <t>Indonesia</t>
  </si>
  <si>
    <t>BK1053</t>
  </si>
  <si>
    <t>BK1054</t>
  </si>
  <si>
    <t>BK1055</t>
  </si>
  <si>
    <t>BK1056</t>
  </si>
  <si>
    <t>BK1057</t>
  </si>
  <si>
    <t>BK1058</t>
  </si>
  <si>
    <t>BK1059</t>
  </si>
  <si>
    <t>BK1060</t>
  </si>
  <si>
    <t>BK1061</t>
  </si>
  <si>
    <t>BK1062</t>
  </si>
  <si>
    <t>BK1063</t>
  </si>
  <si>
    <t>BK1064</t>
  </si>
  <si>
    <t>BK1065</t>
  </si>
  <si>
    <t>BK1066</t>
  </si>
  <si>
    <t>BK1067</t>
  </si>
  <si>
    <t>BK1068</t>
  </si>
  <si>
    <t>BK1069</t>
  </si>
  <si>
    <t>BK1070</t>
  </si>
  <si>
    <t>BK1071</t>
  </si>
  <si>
    <t>BK1072</t>
  </si>
  <si>
    <t>BK1073</t>
  </si>
  <si>
    <t>BK1074</t>
  </si>
  <si>
    <t>BK1075</t>
  </si>
  <si>
    <t>BK1076</t>
  </si>
  <si>
    <t>BK1077</t>
  </si>
  <si>
    <t>BK1078</t>
  </si>
  <si>
    <t>BK1079</t>
  </si>
  <si>
    <t>BK1080</t>
  </si>
  <si>
    <t>BK1081</t>
  </si>
  <si>
    <t>BK1082</t>
  </si>
  <si>
    <t>BK1083</t>
  </si>
  <si>
    <t>BK1084</t>
  </si>
  <si>
    <t>BK1085</t>
  </si>
  <si>
    <t>BK1086</t>
  </si>
  <si>
    <t>BK1087</t>
  </si>
  <si>
    <t>BK1088</t>
  </si>
  <si>
    <t>BK1089</t>
  </si>
  <si>
    <t>BK1090</t>
  </si>
  <si>
    <t>BK1091</t>
  </si>
  <si>
    <t>BK1092</t>
  </si>
  <si>
    <t>BK1093</t>
  </si>
  <si>
    <t>BK1094</t>
  </si>
  <si>
    <t>BK1095</t>
  </si>
  <si>
    <t>BK1096</t>
  </si>
  <si>
    <t>BK1097</t>
  </si>
  <si>
    <t>BK1098</t>
  </si>
  <si>
    <t>BK1099</t>
  </si>
  <si>
    <t>BK1100</t>
  </si>
  <si>
    <t>BK1101</t>
  </si>
  <si>
    <t>BK1102</t>
  </si>
  <si>
    <t>BK1103</t>
  </si>
  <si>
    <t>BK1104</t>
  </si>
  <si>
    <t>BK1105</t>
  </si>
  <si>
    <t>BK1106</t>
  </si>
  <si>
    <t>BK1107</t>
  </si>
  <si>
    <t>BK1108</t>
  </si>
  <si>
    <t>BK1109</t>
  </si>
  <si>
    <t>BK1110</t>
  </si>
  <si>
    <t>BK1111</t>
  </si>
  <si>
    <t>BK1112</t>
  </si>
  <si>
    <t>BK1113</t>
  </si>
  <si>
    <t>BK1114</t>
  </si>
  <si>
    <t>BK1115</t>
  </si>
  <si>
    <t>BK1116</t>
  </si>
  <si>
    <t>BK1117</t>
  </si>
  <si>
    <t>BK1118</t>
  </si>
  <si>
    <t>BK1119</t>
  </si>
  <si>
    <t>BK1120</t>
  </si>
  <si>
    <t>BK1121</t>
  </si>
  <si>
    <t>BK1122</t>
  </si>
  <si>
    <t>BK1123</t>
  </si>
  <si>
    <t>BK1124</t>
  </si>
  <si>
    <t>BK1125</t>
  </si>
  <si>
    <t>BK1126</t>
  </si>
  <si>
    <t>BK1127</t>
  </si>
  <si>
    <t>BK1128</t>
  </si>
  <si>
    <t>BK1129</t>
  </si>
  <si>
    <t>BK1130</t>
  </si>
  <si>
    <t>BK1131</t>
  </si>
  <si>
    <t>BK1132</t>
  </si>
  <si>
    <t>BK1133</t>
  </si>
  <si>
    <t>BK1134</t>
  </si>
  <si>
    <t>BK1135</t>
  </si>
  <si>
    <t>BK1136</t>
  </si>
  <si>
    <t>BK1137</t>
  </si>
  <si>
    <t>BK1138</t>
  </si>
  <si>
    <t>BK1139</t>
  </si>
  <si>
    <t>BK1140</t>
  </si>
  <si>
    <t>BK1141</t>
  </si>
  <si>
    <t>BK1142</t>
  </si>
  <si>
    <t>BK1143</t>
  </si>
  <si>
    <t>BK1144</t>
  </si>
  <si>
    <t>BK1145</t>
  </si>
  <si>
    <t>BK1146</t>
  </si>
  <si>
    <t>BK1147</t>
  </si>
  <si>
    <t>BK1148</t>
  </si>
  <si>
    <t>BK1149</t>
  </si>
  <si>
    <t>BK1150</t>
  </si>
  <si>
    <t>BK1151</t>
  </si>
  <si>
    <t>BK1152</t>
  </si>
  <si>
    <t>BK1153</t>
  </si>
  <si>
    <t>BK1154</t>
  </si>
  <si>
    <t>BK1155</t>
  </si>
  <si>
    <t>BK1156</t>
  </si>
  <si>
    <t>BK1157</t>
  </si>
  <si>
    <t>BK1158</t>
  </si>
  <si>
    <t>BK1159</t>
  </si>
  <si>
    <t>BK1160</t>
  </si>
  <si>
    <t>BK1161</t>
  </si>
  <si>
    <t>BK1162</t>
  </si>
  <si>
    <t>BK1163</t>
  </si>
  <si>
    <t>BK1164</t>
  </si>
  <si>
    <t>BK1165</t>
  </si>
  <si>
    <t>BK1166</t>
  </si>
  <si>
    <t>BK1167</t>
  </si>
  <si>
    <t>BK1168</t>
  </si>
  <si>
    <t>BK1169</t>
  </si>
  <si>
    <t>BK1170</t>
  </si>
  <si>
    <t>BK1171</t>
  </si>
  <si>
    <t>BK1172</t>
  </si>
  <si>
    <t>BK1173</t>
  </si>
  <si>
    <t>BK1174</t>
  </si>
  <si>
    <t>BK1175</t>
  </si>
  <si>
    <t>BK1176</t>
  </si>
  <si>
    <t>BK1177</t>
  </si>
  <si>
    <t>BK1178</t>
  </si>
  <si>
    <t>BK1179</t>
  </si>
  <si>
    <t>BK1180</t>
  </si>
  <si>
    <t>BK1181</t>
  </si>
  <si>
    <t>BK1182</t>
  </si>
  <si>
    <t>BK1183</t>
  </si>
  <si>
    <t>BK1184</t>
  </si>
  <si>
    <t>BK1185</t>
  </si>
  <si>
    <t>BK1186</t>
  </si>
  <si>
    <t>BK1187</t>
  </si>
  <si>
    <t>BK1188</t>
  </si>
  <si>
    <t>BK1189</t>
  </si>
  <si>
    <t>BK1190</t>
  </si>
  <si>
    <t>BK1191</t>
  </si>
  <si>
    <t>BK1192</t>
  </si>
  <si>
    <t>BK1193</t>
  </si>
  <si>
    <t>BK1194</t>
  </si>
  <si>
    <t>BK1195</t>
  </si>
  <si>
    <t>BK1196</t>
  </si>
  <si>
    <t>BK1197</t>
  </si>
  <si>
    <t>BK1198</t>
  </si>
  <si>
    <t>BK1199</t>
  </si>
  <si>
    <t>BK1200</t>
  </si>
  <si>
    <t>BK1201</t>
  </si>
  <si>
    <t>BK1202</t>
  </si>
  <si>
    <t>BK1203</t>
  </si>
  <si>
    <t>BK1204</t>
  </si>
  <si>
    <t>BK1205</t>
  </si>
  <si>
    <t>BK1206</t>
  </si>
  <si>
    <t>BK1207</t>
  </si>
  <si>
    <t>BK1208</t>
  </si>
  <si>
    <t>BK1209</t>
  </si>
  <si>
    <t>BK1210</t>
  </si>
  <si>
    <t>BK1211</t>
  </si>
  <si>
    <t>BK1212</t>
  </si>
  <si>
    <t>BK1213</t>
  </si>
  <si>
    <t>BK1214</t>
  </si>
  <si>
    <t>BK1215</t>
  </si>
  <si>
    <t>BK1216</t>
  </si>
  <si>
    <t>BK1217</t>
  </si>
  <si>
    <t>BK1218</t>
  </si>
  <si>
    <t>BK1219</t>
  </si>
  <si>
    <t>BK1220</t>
  </si>
  <si>
    <t>BK1221</t>
  </si>
  <si>
    <t>BK1222</t>
  </si>
  <si>
    <t>BK1223</t>
  </si>
  <si>
    <t>BK1224</t>
  </si>
  <si>
    <t>BK1225</t>
  </si>
  <si>
    <t>BK1226</t>
  </si>
  <si>
    <t>BK1227</t>
  </si>
  <si>
    <t>BK1228</t>
  </si>
  <si>
    <t>BK1229</t>
  </si>
  <si>
    <t>BK1230</t>
  </si>
  <si>
    <t>BK1231</t>
  </si>
  <si>
    <t>BK1232</t>
  </si>
  <si>
    <t>BK1233</t>
  </si>
  <si>
    <t>BK1234</t>
  </si>
  <si>
    <t>BK1235</t>
  </si>
  <si>
    <t>BK1236</t>
  </si>
  <si>
    <t>BK1237</t>
  </si>
  <si>
    <t>BK1238</t>
  </si>
  <si>
    <t>BK1239</t>
  </si>
  <si>
    <t>BK1240</t>
  </si>
  <si>
    <t>BK1241</t>
  </si>
  <si>
    <t>BK1242</t>
  </si>
  <si>
    <t>BK1243</t>
  </si>
  <si>
    <t>BK1244</t>
  </si>
  <si>
    <t>BK1245</t>
  </si>
  <si>
    <t>BK1246</t>
  </si>
  <si>
    <t>BK1247</t>
  </si>
  <si>
    <t>BK1248</t>
  </si>
  <si>
    <t>BK1249</t>
  </si>
  <si>
    <t>BK1250</t>
  </si>
  <si>
    <t>BK1251</t>
  </si>
  <si>
    <t>BK1252</t>
  </si>
  <si>
    <t>BK1253</t>
  </si>
  <si>
    <t>BK1254</t>
  </si>
  <si>
    <t>BK1255</t>
  </si>
  <si>
    <t>BK1256</t>
  </si>
  <si>
    <t>BK1257</t>
  </si>
  <si>
    <t>BK1258</t>
  </si>
  <si>
    <t>BK1259</t>
  </si>
  <si>
    <t>BK1260</t>
  </si>
  <si>
    <t>BK1261</t>
  </si>
  <si>
    <t>BK1262</t>
  </si>
  <si>
    <t>BK1263</t>
  </si>
  <si>
    <t>BK1264</t>
  </si>
  <si>
    <t>BK1265</t>
  </si>
  <si>
    <t>BK1266</t>
  </si>
  <si>
    <t>BK1267</t>
  </si>
  <si>
    <t>BK1268</t>
  </si>
  <si>
    <t>BK1269</t>
  </si>
  <si>
    <t>BK1270</t>
  </si>
  <si>
    <t>BK1271</t>
  </si>
  <si>
    <t>BK1272</t>
  </si>
  <si>
    <t>BK1273</t>
  </si>
  <si>
    <t>BK1274</t>
  </si>
  <si>
    <t>BK1275</t>
  </si>
  <si>
    <t>BK1276</t>
  </si>
  <si>
    <t>BK1277</t>
  </si>
  <si>
    <t>BK1278</t>
  </si>
  <si>
    <t>BK1279</t>
  </si>
  <si>
    <t>BK1280</t>
  </si>
  <si>
    <t>BK1281</t>
  </si>
  <si>
    <t>BK1282</t>
  </si>
  <si>
    <t>BK1283</t>
  </si>
  <si>
    <t>BK1284</t>
  </si>
  <si>
    <t>BK1285</t>
  </si>
  <si>
    <t>BK1286</t>
  </si>
  <si>
    <t>BK1287</t>
  </si>
  <si>
    <t>BK1288</t>
  </si>
  <si>
    <t>BK1289</t>
  </si>
  <si>
    <t>BK1290</t>
  </si>
  <si>
    <t>BK1291</t>
  </si>
  <si>
    <t>BK1292</t>
  </si>
  <si>
    <t>BK1293</t>
  </si>
  <si>
    <t>BK1294</t>
  </si>
  <si>
    <t>BK1295</t>
  </si>
  <si>
    <t>BK1296</t>
  </si>
  <si>
    <t>BK1297</t>
  </si>
  <si>
    <t>BK1298</t>
  </si>
  <si>
    <t>BK1299</t>
  </si>
  <si>
    <t>BK1300</t>
  </si>
  <si>
    <t>BK1301</t>
  </si>
  <si>
    <t>BK1302</t>
  </si>
  <si>
    <t>BK1303</t>
  </si>
  <si>
    <t>BK1304</t>
  </si>
  <si>
    <t>BK1305</t>
  </si>
  <si>
    <t>BK1306</t>
  </si>
  <si>
    <t>BK1307</t>
  </si>
  <si>
    <t>BK1308</t>
  </si>
  <si>
    <t>BK1309</t>
  </si>
  <si>
    <t>BK1310</t>
  </si>
  <si>
    <t>BK1311</t>
  </si>
  <si>
    <t>BK1312</t>
  </si>
  <si>
    <t>BK1313</t>
  </si>
  <si>
    <t>BK1314</t>
  </si>
  <si>
    <t>BK1315</t>
  </si>
  <si>
    <t>BK1316</t>
  </si>
  <si>
    <t>BK1317</t>
  </si>
  <si>
    <t>BK1318</t>
  </si>
  <si>
    <t>BK1319</t>
  </si>
  <si>
    <t>BK1320</t>
  </si>
  <si>
    <t>BK1321</t>
  </si>
  <si>
    <t>BK1322</t>
  </si>
  <si>
    <t>BK1323</t>
  </si>
  <si>
    <t>BK1324</t>
  </si>
  <si>
    <t>BK1325</t>
  </si>
  <si>
    <t>BK1326</t>
  </si>
  <si>
    <t>BK1327</t>
  </si>
  <si>
    <t>BK1328</t>
  </si>
  <si>
    <t>BK1329</t>
  </si>
  <si>
    <t>BK1330</t>
  </si>
  <si>
    <t>BK1331</t>
  </si>
  <si>
    <t>BK1332</t>
  </si>
  <si>
    <t>BK1333</t>
  </si>
  <si>
    <t>BK1334</t>
  </si>
  <si>
    <t>BK1335</t>
  </si>
  <si>
    <t>BK1336</t>
  </si>
  <si>
    <t>BK1337</t>
  </si>
  <si>
    <t>BK1338</t>
  </si>
  <si>
    <t>BK1339</t>
  </si>
  <si>
    <t>BK1340</t>
  </si>
  <si>
    <t>BK1341</t>
  </si>
  <si>
    <t>BK1342</t>
  </si>
  <si>
    <t>BK1343</t>
  </si>
  <si>
    <t>BK1344</t>
  </si>
  <si>
    <t>BK1345</t>
  </si>
  <si>
    <t>BK1346</t>
  </si>
  <si>
    <t>BK1347</t>
  </si>
  <si>
    <t>BK1348</t>
  </si>
  <si>
    <t>BK1349</t>
  </si>
  <si>
    <t>BK1350</t>
  </si>
  <si>
    <t>BK1351</t>
  </si>
  <si>
    <t>BK1352</t>
  </si>
  <si>
    <t>BK1353</t>
  </si>
  <si>
    <t>BK1354</t>
  </si>
  <si>
    <t>BK1355</t>
  </si>
  <si>
    <t>BK1356</t>
  </si>
  <si>
    <t>BK1357</t>
  </si>
  <si>
    <t>BK1358</t>
  </si>
  <si>
    <t>BK1359</t>
  </si>
  <si>
    <t>BK1360</t>
  </si>
  <si>
    <t>BK1361</t>
  </si>
  <si>
    <t>BK1362</t>
  </si>
  <si>
    <t>BK1363</t>
  </si>
  <si>
    <t>BK1364</t>
  </si>
  <si>
    <t>BK1365</t>
  </si>
  <si>
    <t>BK1366</t>
  </si>
  <si>
    <t>BK1367</t>
  </si>
  <si>
    <t>BK1368</t>
  </si>
  <si>
    <t>BK1369</t>
  </si>
  <si>
    <t>BK1370</t>
  </si>
  <si>
    <t>BK1371</t>
  </si>
  <si>
    <t>BK1372</t>
  </si>
  <si>
    <t>BK1373</t>
  </si>
  <si>
    <t>BK1374</t>
  </si>
  <si>
    <t>BK1375</t>
  </si>
  <si>
    <t>BK1376</t>
  </si>
  <si>
    <t>BK1377</t>
  </si>
  <si>
    <t>BK1378</t>
  </si>
  <si>
    <t>BK1379</t>
  </si>
  <si>
    <t>BK1380</t>
  </si>
  <si>
    <t>BK1381</t>
  </si>
  <si>
    <t>BK1382</t>
  </si>
  <si>
    <t>BK1383</t>
  </si>
  <si>
    <t>BK1384</t>
  </si>
  <si>
    <t>BK1385</t>
  </si>
  <si>
    <t>BK1386</t>
  </si>
  <si>
    <t>BK1387</t>
  </si>
  <si>
    <t>BK1388</t>
  </si>
  <si>
    <t>BK1389</t>
  </si>
  <si>
    <t>BK1390</t>
  </si>
  <si>
    <t>BK1391</t>
  </si>
  <si>
    <t>BK1392</t>
  </si>
  <si>
    <t>BK1393</t>
  </si>
  <si>
    <t>BK1394</t>
  </si>
  <si>
    <t>BK1395</t>
  </si>
  <si>
    <t>BK1396</t>
  </si>
  <si>
    <t>BK1397</t>
  </si>
  <si>
    <t>BK1398</t>
  </si>
  <si>
    <t>BK1399</t>
  </si>
  <si>
    <t>BK1400</t>
  </si>
  <si>
    <t>BK1401</t>
  </si>
  <si>
    <t>BK1402</t>
  </si>
  <si>
    <t>BK1403</t>
  </si>
  <si>
    <t>BK1404</t>
  </si>
  <si>
    <t>BK1405</t>
  </si>
  <si>
    <t>BK1406</t>
  </si>
  <si>
    <t>BK1407</t>
  </si>
  <si>
    <t>BK1408</t>
  </si>
  <si>
    <t>BK1409</t>
  </si>
  <si>
    <t>BK1410</t>
  </si>
  <si>
    <t>BK1411</t>
  </si>
  <si>
    <t>BK1412</t>
  </si>
  <si>
    <t>BK1413</t>
  </si>
  <si>
    <t>BK1414</t>
  </si>
  <si>
    <t>BK1415</t>
  </si>
  <si>
    <t>BK1416</t>
  </si>
  <si>
    <t>BK1417</t>
  </si>
  <si>
    <t>BK1418</t>
  </si>
  <si>
    <t>BK1419</t>
  </si>
  <si>
    <t>BK1420</t>
  </si>
  <si>
    <t>BK1421</t>
  </si>
  <si>
    <t>BK1422</t>
  </si>
  <si>
    <t>BK1423</t>
  </si>
  <si>
    <t>BK1424</t>
  </si>
  <si>
    <t>BK1425</t>
  </si>
  <si>
    <t>BK1426</t>
  </si>
  <si>
    <t>BK1427</t>
  </si>
  <si>
    <t>BK1428</t>
  </si>
  <si>
    <t>BK1429</t>
  </si>
  <si>
    <t>BK1430</t>
  </si>
  <si>
    <t>BK1431</t>
  </si>
  <si>
    <t>BK1432</t>
  </si>
  <si>
    <t>BK1433</t>
  </si>
  <si>
    <t>BK1434</t>
  </si>
  <si>
    <t>BK1435</t>
  </si>
  <si>
    <t>BK1436</t>
  </si>
  <si>
    <t>BK1437</t>
  </si>
  <si>
    <t>BK1438</t>
  </si>
  <si>
    <t>BK1439</t>
  </si>
  <si>
    <t>BK1440</t>
  </si>
  <si>
    <t>BK1441</t>
  </si>
  <si>
    <t>BK1442</t>
  </si>
  <si>
    <t>BK1443</t>
  </si>
  <si>
    <t>BK1444</t>
  </si>
  <si>
    <t>BK1445</t>
  </si>
  <si>
    <t>BK1446</t>
  </si>
  <si>
    <t>BK1447</t>
  </si>
  <si>
    <t>BK1448</t>
  </si>
  <si>
    <t>BK1449</t>
  </si>
  <si>
    <t>BK1450</t>
  </si>
  <si>
    <t>BK1451</t>
  </si>
  <si>
    <t>BK1452</t>
  </si>
  <si>
    <t>BK1453</t>
  </si>
  <si>
    <t>BK1454</t>
  </si>
  <si>
    <t>BK1455</t>
  </si>
  <si>
    <t>BK1456</t>
  </si>
  <si>
    <t>BK1457</t>
  </si>
  <si>
    <t>BK1458</t>
  </si>
  <si>
    <t>BK1459</t>
  </si>
  <si>
    <t>BK1460</t>
  </si>
  <si>
    <t>BK1461</t>
  </si>
  <si>
    <t>BK1462</t>
  </si>
  <si>
    <t>BK1463</t>
  </si>
  <si>
    <t>BK1464</t>
  </si>
  <si>
    <t>BK1465</t>
  </si>
  <si>
    <t>BK1466</t>
  </si>
  <si>
    <t>BK1467</t>
  </si>
  <si>
    <t>BK1468</t>
  </si>
  <si>
    <t>BK1469</t>
  </si>
  <si>
    <t>BK1470</t>
  </si>
  <si>
    <t>BK1471</t>
  </si>
  <si>
    <t>BK1472</t>
  </si>
  <si>
    <t>BK1473</t>
  </si>
  <si>
    <t>BK1474</t>
  </si>
  <si>
    <t>BK1475</t>
  </si>
  <si>
    <t>BK1476</t>
  </si>
  <si>
    <t>BK1477</t>
  </si>
  <si>
    <t>BK1478</t>
  </si>
  <si>
    <t>BK1479</t>
  </si>
  <si>
    <t>BK1480</t>
  </si>
  <si>
    <t>BK1481</t>
  </si>
  <si>
    <t>BK1482</t>
  </si>
  <si>
    <t>BK1483</t>
  </si>
  <si>
    <t>BK1484</t>
  </si>
  <si>
    <t>BK1485</t>
  </si>
  <si>
    <t>BK1486</t>
  </si>
  <si>
    <t>BK1487</t>
  </si>
  <si>
    <t>BK1488</t>
  </si>
  <si>
    <t>BK1489</t>
  </si>
  <si>
    <t>BK1490</t>
  </si>
  <si>
    <t>BK1491</t>
  </si>
  <si>
    <t>BK1492</t>
  </si>
  <si>
    <t>BK1493</t>
  </si>
  <si>
    <t>BK1494</t>
  </si>
  <si>
    <t>BK1495</t>
  </si>
  <si>
    <t>BK1496</t>
  </si>
  <si>
    <t>BK1497</t>
  </si>
  <si>
    <t>BK1498</t>
  </si>
  <si>
    <t>BK1499</t>
  </si>
  <si>
    <t>BK1500</t>
  </si>
  <si>
    <t>BK1501</t>
  </si>
  <si>
    <t>BK1502</t>
  </si>
  <si>
    <t>BK1503</t>
  </si>
  <si>
    <t>BK1504</t>
  </si>
  <si>
    <t>BK1505</t>
  </si>
  <si>
    <t>BK1506</t>
  </si>
  <si>
    <t>BK1507</t>
  </si>
  <si>
    <t>BK1508</t>
  </si>
  <si>
    <t>BK1509</t>
  </si>
  <si>
    <t>BK1510</t>
  </si>
  <si>
    <t>BK1511</t>
  </si>
  <si>
    <t>BK1512</t>
  </si>
  <si>
    <t>BK1513</t>
  </si>
  <si>
    <t>BK1514</t>
  </si>
  <si>
    <t>BK1515</t>
  </si>
  <si>
    <t>BK1516</t>
  </si>
  <si>
    <t>BK1517</t>
  </si>
  <si>
    <t>BK1518</t>
  </si>
  <si>
    <t>BK1519</t>
  </si>
  <si>
    <t>BK1520</t>
  </si>
  <si>
    <t>BK1521</t>
  </si>
  <si>
    <t>BK1522</t>
  </si>
  <si>
    <t>BK1523</t>
  </si>
  <si>
    <t>BK1524</t>
  </si>
  <si>
    <t>BK1525</t>
  </si>
  <si>
    <t>BK1526</t>
  </si>
  <si>
    <t>BK1527</t>
  </si>
  <si>
    <t>BK1528</t>
  </si>
  <si>
    <t>BK1529</t>
  </si>
  <si>
    <t>BK1530</t>
  </si>
  <si>
    <t>BK1531</t>
  </si>
  <si>
    <t>BK1532</t>
  </si>
  <si>
    <t>BK1533</t>
  </si>
  <si>
    <t>BK1534</t>
  </si>
  <si>
    <t>BK1535</t>
  </si>
  <si>
    <t>BK1536</t>
  </si>
  <si>
    <t>BK1537</t>
  </si>
  <si>
    <t>BK1538</t>
  </si>
  <si>
    <t>BK1539</t>
  </si>
  <si>
    <t>BK1540</t>
  </si>
  <si>
    <t>BK1541</t>
  </si>
  <si>
    <t>BK1542</t>
  </si>
  <si>
    <t>BK1543</t>
  </si>
  <si>
    <t>BK1544</t>
  </si>
  <si>
    <t>BK1545</t>
  </si>
  <si>
    <t>BK1546</t>
  </si>
  <si>
    <t>BK1547</t>
  </si>
  <si>
    <t>BK1548</t>
  </si>
  <si>
    <t>BK1549</t>
  </si>
  <si>
    <t>BK1550</t>
  </si>
  <si>
    <t>BK1551</t>
  </si>
  <si>
    <t>BK1552</t>
  </si>
  <si>
    <t>BK1553</t>
  </si>
  <si>
    <t>BK1554</t>
  </si>
  <si>
    <t>BK1555</t>
  </si>
  <si>
    <t>BK1556</t>
  </si>
  <si>
    <t>BK1557</t>
  </si>
  <si>
    <t>BK1558</t>
  </si>
  <si>
    <t>BK1559</t>
  </si>
  <si>
    <t>BK1560</t>
  </si>
  <si>
    <t>BK1561</t>
  </si>
  <si>
    <t>BK1562</t>
  </si>
  <si>
    <t>BK1563</t>
  </si>
  <si>
    <t>BK1564</t>
  </si>
  <si>
    <t>BK1565</t>
  </si>
  <si>
    <t>BK1566</t>
  </si>
  <si>
    <t>BK1567</t>
  </si>
  <si>
    <t>BK1568</t>
  </si>
  <si>
    <t>BK1569</t>
  </si>
  <si>
    <t>BK1570</t>
  </si>
  <si>
    <t>BK1571</t>
  </si>
  <si>
    <t>BK1572</t>
  </si>
  <si>
    <t>BK1573</t>
  </si>
  <si>
    <t>BK1574</t>
  </si>
  <si>
    <t>BK1575</t>
  </si>
  <si>
    <t>BK1576</t>
  </si>
  <si>
    <t>BK1577</t>
  </si>
  <si>
    <t>BK1578</t>
  </si>
  <si>
    <t>BK1579</t>
  </si>
  <si>
    <t>BK1580</t>
  </si>
  <si>
    <t>BK1581</t>
  </si>
  <si>
    <t>BK1582</t>
  </si>
  <si>
    <t>BK1583</t>
  </si>
  <si>
    <t>BK1584</t>
  </si>
  <si>
    <t>BK1585</t>
  </si>
  <si>
    <t>BK1586</t>
  </si>
  <si>
    <t>BK1587</t>
  </si>
  <si>
    <t>BK1588</t>
  </si>
  <si>
    <t>BK1589</t>
  </si>
  <si>
    <t>BK1590</t>
  </si>
  <si>
    <t>BK1591</t>
  </si>
  <si>
    <t>BK1592</t>
  </si>
  <si>
    <t>BK1593</t>
  </si>
  <si>
    <t>BK1594</t>
  </si>
  <si>
    <t>BK1595</t>
  </si>
  <si>
    <t>BK1596</t>
  </si>
  <si>
    <t>BK1597</t>
  </si>
  <si>
    <t>BK1598</t>
  </si>
  <si>
    <t>BK1599</t>
  </si>
  <si>
    <t>BK1600</t>
  </si>
  <si>
    <t>BK1601</t>
  </si>
  <si>
    <t>BK1602</t>
  </si>
  <si>
    <t>BK1603</t>
  </si>
  <si>
    <t>BK1604</t>
  </si>
  <si>
    <t>BK1605</t>
  </si>
  <si>
    <t>BK1606</t>
  </si>
  <si>
    <t>BK1607</t>
  </si>
  <si>
    <t>BK1608</t>
  </si>
  <si>
    <t>BK1609</t>
  </si>
  <si>
    <t>BK1610</t>
  </si>
  <si>
    <t>BK1611</t>
  </si>
  <si>
    <t>BK1612</t>
  </si>
  <si>
    <t>BK1613</t>
  </si>
  <si>
    <t>BK1614</t>
  </si>
  <si>
    <t>BK1615</t>
  </si>
  <si>
    <t>BK1616</t>
  </si>
  <si>
    <t>BK1617</t>
  </si>
  <si>
    <t>BK1618</t>
  </si>
  <si>
    <t>BK1619</t>
  </si>
  <si>
    <t>BK1620</t>
  </si>
  <si>
    <t>BK1621</t>
  </si>
  <si>
    <t>BK1622</t>
  </si>
  <si>
    <t>BK1623</t>
  </si>
  <si>
    <t>BK1624</t>
  </si>
  <si>
    <t>BK1625</t>
  </si>
  <si>
    <t>BK1626</t>
  </si>
  <si>
    <t>BK1627</t>
  </si>
  <si>
    <t>BK1628</t>
  </si>
  <si>
    <t>BK1629</t>
  </si>
  <si>
    <t>BK1630</t>
  </si>
  <si>
    <t>BK1631</t>
  </si>
  <si>
    <t>BK1632</t>
  </si>
  <si>
    <t>BK1633</t>
  </si>
  <si>
    <t>BK1634</t>
  </si>
  <si>
    <t>BK1635</t>
  </si>
  <si>
    <t>BK1636</t>
  </si>
  <si>
    <t>BK1637</t>
  </si>
  <si>
    <t>BK1638</t>
  </si>
  <si>
    <t>BK1639</t>
  </si>
  <si>
    <t>BK1640</t>
  </si>
  <si>
    <t>BK1641</t>
  </si>
  <si>
    <t>BK1642</t>
  </si>
  <si>
    <t>BK1643</t>
  </si>
  <si>
    <t>BK1644</t>
  </si>
  <si>
    <t>BK1645</t>
  </si>
  <si>
    <t>BK1646</t>
  </si>
  <si>
    <t>BK1647</t>
  </si>
  <si>
    <t>BK1648</t>
  </si>
  <si>
    <t>BK1649</t>
  </si>
  <si>
    <t>BK1650</t>
  </si>
  <si>
    <t>BK1651</t>
  </si>
  <si>
    <t>BK1652</t>
  </si>
  <si>
    <t>BK1653</t>
  </si>
  <si>
    <t>BK1654</t>
  </si>
  <si>
    <t>BK1655</t>
  </si>
  <si>
    <t>BK1656</t>
  </si>
  <si>
    <t>BK1657</t>
  </si>
  <si>
    <t>BK1658</t>
  </si>
  <si>
    <t>BK1659</t>
  </si>
  <si>
    <t>BK1660</t>
  </si>
  <si>
    <t>BK1661</t>
  </si>
  <si>
    <t>BK1662</t>
  </si>
  <si>
    <t>BK1663</t>
  </si>
  <si>
    <t>BK1664</t>
  </si>
  <si>
    <t>BK1665</t>
  </si>
  <si>
    <t>BK1666</t>
  </si>
  <si>
    <t>BK1667</t>
  </si>
  <si>
    <t>BK1668</t>
  </si>
  <si>
    <t>BK1669</t>
  </si>
  <si>
    <t>BK1670</t>
  </si>
  <si>
    <t>BK1671</t>
  </si>
  <si>
    <t>BK1672</t>
  </si>
  <si>
    <t>BK1673</t>
  </si>
  <si>
    <t>BK1674</t>
  </si>
  <si>
    <t>BK1675</t>
  </si>
  <si>
    <t>BK1676</t>
  </si>
  <si>
    <t>BK1677</t>
  </si>
  <si>
    <t>BK1678</t>
  </si>
  <si>
    <t>BK1679</t>
  </si>
  <si>
    <t>BK1680</t>
  </si>
  <si>
    <t>BK1681</t>
  </si>
  <si>
    <t>BK1682</t>
  </si>
  <si>
    <t>BK1683</t>
  </si>
  <si>
    <t>BK1684</t>
  </si>
  <si>
    <t>BK1685</t>
  </si>
  <si>
    <t>BK1686</t>
  </si>
  <si>
    <t>BK1687</t>
  </si>
  <si>
    <t>BK1688</t>
  </si>
  <si>
    <t>BK1689</t>
  </si>
  <si>
    <t>BK1690</t>
  </si>
  <si>
    <t>BK1691</t>
  </si>
  <si>
    <t>BK1692</t>
  </si>
  <si>
    <t>BK1693</t>
  </si>
  <si>
    <t>BK1694</t>
  </si>
  <si>
    <t>BK1695</t>
  </si>
  <si>
    <t>BK1696</t>
  </si>
  <si>
    <t>BK1697</t>
  </si>
  <si>
    <t>BK1698</t>
  </si>
  <si>
    <t>BK1699</t>
  </si>
  <si>
    <t>BK1700</t>
  </si>
  <si>
    <t>BK1701</t>
  </si>
  <si>
    <t>BK1702</t>
  </si>
  <si>
    <t>BK1703</t>
  </si>
  <si>
    <t>BK1704</t>
  </si>
  <si>
    <t>BK1705</t>
  </si>
  <si>
    <t>BK1706</t>
  </si>
  <si>
    <t>BK1707</t>
  </si>
  <si>
    <t>BK1708</t>
  </si>
  <si>
    <t>BK1709</t>
  </si>
  <si>
    <t>BK1710</t>
  </si>
  <si>
    <t>BK1711</t>
  </si>
  <si>
    <t>BK1712</t>
  </si>
  <si>
    <t>BK1713</t>
  </si>
  <si>
    <t>BK1714</t>
  </si>
  <si>
    <t>BK1715</t>
  </si>
  <si>
    <t>BK1716</t>
  </si>
  <si>
    <t>BK1717</t>
  </si>
  <si>
    <t>BK1718</t>
  </si>
  <si>
    <t>BK1719</t>
  </si>
  <si>
    <t>BK1720</t>
  </si>
  <si>
    <t>BK1721</t>
  </si>
  <si>
    <t>BK1722</t>
  </si>
  <si>
    <t>BK1723</t>
  </si>
  <si>
    <t>BK1724</t>
  </si>
  <si>
    <t>BK1725</t>
  </si>
  <si>
    <t>BK1726</t>
  </si>
  <si>
    <t>BK1727</t>
  </si>
  <si>
    <t>BK1728</t>
  </si>
  <si>
    <t>BK1729</t>
  </si>
  <si>
    <t>BK1730</t>
  </si>
  <si>
    <t>BK1731</t>
  </si>
  <si>
    <t>BK1732</t>
  </si>
  <si>
    <t>BK1733</t>
  </si>
  <si>
    <t>BK1734</t>
  </si>
  <si>
    <t>BK1735</t>
  </si>
  <si>
    <t>BK1736</t>
  </si>
  <si>
    <t>BK1737</t>
  </si>
  <si>
    <t>BK1738</t>
  </si>
  <si>
    <t>BK1739</t>
  </si>
  <si>
    <t>BK1740</t>
  </si>
  <si>
    <t>BK1741</t>
  </si>
  <si>
    <t>BK1742</t>
  </si>
  <si>
    <t>BK1743</t>
  </si>
  <si>
    <t>BK1744</t>
  </si>
  <si>
    <t>BK1745</t>
  </si>
  <si>
    <t>BK1746</t>
  </si>
  <si>
    <t>BK1747</t>
  </si>
  <si>
    <t>BK1748</t>
  </si>
  <si>
    <t>BK1749</t>
  </si>
  <si>
    <t>BK1750</t>
  </si>
  <si>
    <t>BK1751</t>
  </si>
  <si>
    <t>BK1752</t>
  </si>
  <si>
    <t>BK1753</t>
  </si>
  <si>
    <t>BK1754</t>
  </si>
  <si>
    <t>BK1755</t>
  </si>
  <si>
    <t>BK1756</t>
  </si>
  <si>
    <t>BK1757</t>
  </si>
  <si>
    <t>BK1758</t>
  </si>
  <si>
    <t>BK1759</t>
  </si>
  <si>
    <t>BK1760</t>
  </si>
  <si>
    <t>BK1761</t>
  </si>
  <si>
    <t>BK1762</t>
  </si>
  <si>
    <t>BK1763</t>
  </si>
  <si>
    <t>BK1764</t>
  </si>
  <si>
    <t>BK1765</t>
  </si>
  <si>
    <t>BK1766</t>
  </si>
  <si>
    <t>BK1767</t>
  </si>
  <si>
    <t>BK1768</t>
  </si>
  <si>
    <t>BK1769</t>
  </si>
  <si>
    <t>BK1770</t>
  </si>
  <si>
    <t>BK1771</t>
  </si>
  <si>
    <t>BK1772</t>
  </si>
  <si>
    <t>BK1773</t>
  </si>
  <si>
    <t>BK1774</t>
  </si>
  <si>
    <t>BK1775</t>
  </si>
  <si>
    <t>BK1776</t>
  </si>
  <si>
    <t>BK1777</t>
  </si>
  <si>
    <t>BK1778</t>
  </si>
  <si>
    <t>BK1779</t>
  </si>
  <si>
    <t>BK1780</t>
  </si>
  <si>
    <t>BK1781</t>
  </si>
  <si>
    <t>BK1782</t>
  </si>
  <si>
    <t>BK1783</t>
  </si>
  <si>
    <t>BK1784</t>
  </si>
  <si>
    <t>BK1785</t>
  </si>
  <si>
    <t>BK1786</t>
  </si>
  <si>
    <t>BK1787</t>
  </si>
  <si>
    <t>BK1788</t>
  </si>
  <si>
    <t>BK1789</t>
  </si>
  <si>
    <t>BK1790</t>
  </si>
  <si>
    <t>BK1791</t>
  </si>
  <si>
    <t>BK1792</t>
  </si>
  <si>
    <t>BK1793</t>
  </si>
  <si>
    <t>BK1794</t>
  </si>
  <si>
    <t>BK1795</t>
  </si>
  <si>
    <t>BK1796</t>
  </si>
  <si>
    <t>BK1797</t>
  </si>
  <si>
    <t>BK1798</t>
  </si>
  <si>
    <t>BK1799</t>
  </si>
  <si>
    <t>BK1800</t>
  </si>
  <si>
    <t>BK1801</t>
  </si>
  <si>
    <t>BK1802</t>
  </si>
  <si>
    <t>BK1803</t>
  </si>
  <si>
    <t>BK1804</t>
  </si>
  <si>
    <t>BK1805</t>
  </si>
  <si>
    <t>BK1806</t>
  </si>
  <si>
    <t>BK1807</t>
  </si>
  <si>
    <t>BK1808</t>
  </si>
  <si>
    <t>BK1809</t>
  </si>
  <si>
    <t>BK1810</t>
  </si>
  <si>
    <t>BK1811</t>
  </si>
  <si>
    <t>BK1812</t>
  </si>
  <si>
    <t>BK1813</t>
  </si>
  <si>
    <t>BK1814</t>
  </si>
  <si>
    <t>BK1815</t>
  </si>
  <si>
    <t>BK1816</t>
  </si>
  <si>
    <t>BK1817</t>
  </si>
  <si>
    <t>BK1818</t>
  </si>
  <si>
    <t>BK1819</t>
  </si>
  <si>
    <t>BK1820</t>
  </si>
  <si>
    <t>BK1821</t>
  </si>
  <si>
    <t>BK1822</t>
  </si>
  <si>
    <t>BK1823</t>
  </si>
  <si>
    <t>BK1824</t>
  </si>
  <si>
    <t>BK1825</t>
  </si>
  <si>
    <t>BK1826</t>
  </si>
  <si>
    <t>BK1827</t>
  </si>
  <si>
    <t>BK1828</t>
  </si>
  <si>
    <t>BK1829</t>
  </si>
  <si>
    <t>BK1830</t>
  </si>
  <si>
    <t>BK1831</t>
  </si>
  <si>
    <t>BK1832</t>
  </si>
  <si>
    <t>BK1833</t>
  </si>
  <si>
    <t>BK1834</t>
  </si>
  <si>
    <t>BK1835</t>
  </si>
  <si>
    <t>BK1836</t>
  </si>
  <si>
    <t>BK1837</t>
  </si>
  <si>
    <t>BK1838</t>
  </si>
  <si>
    <t>BK1839</t>
  </si>
  <si>
    <t>BK1840</t>
  </si>
  <si>
    <t>BK1841</t>
  </si>
  <si>
    <t>BK1842</t>
  </si>
  <si>
    <t>BK1843</t>
  </si>
  <si>
    <t>BK1844</t>
  </si>
  <si>
    <t>BK1845</t>
  </si>
  <si>
    <t>BK1846</t>
  </si>
  <si>
    <t>BK1847</t>
  </si>
  <si>
    <t>BK1848</t>
  </si>
  <si>
    <t>BK1849</t>
  </si>
  <si>
    <t>BK1850</t>
  </si>
  <si>
    <t>BK1851</t>
  </si>
  <si>
    <t>BK1852</t>
  </si>
  <si>
    <t>BK1853</t>
  </si>
  <si>
    <t>BK1854</t>
  </si>
  <si>
    <t>BK1855</t>
  </si>
  <si>
    <t>BK1856</t>
  </si>
  <si>
    <t>BK1857</t>
  </si>
  <si>
    <t>BK1858</t>
  </si>
  <si>
    <t>BK1859</t>
  </si>
  <si>
    <t>BK1860</t>
  </si>
  <si>
    <t>BK1861</t>
  </si>
  <si>
    <t>BK1862</t>
  </si>
  <si>
    <t>BK1863</t>
  </si>
  <si>
    <t>BK1864</t>
  </si>
  <si>
    <t>BK1865</t>
  </si>
  <si>
    <t>BK1866</t>
  </si>
  <si>
    <t>BK1867</t>
  </si>
  <si>
    <t>BK1868</t>
  </si>
  <si>
    <t>BK1869</t>
  </si>
  <si>
    <t>BK1870</t>
  </si>
  <si>
    <t>BK1871</t>
  </si>
  <si>
    <t>BK1872</t>
  </si>
  <si>
    <t>BK1873</t>
  </si>
  <si>
    <t>BK1874</t>
  </si>
  <si>
    <t>BK1875</t>
  </si>
  <si>
    <t>BK1876</t>
  </si>
  <si>
    <t>BK1877</t>
  </si>
  <si>
    <t>BK1878</t>
  </si>
  <si>
    <t>BK1879</t>
  </si>
  <si>
    <t>BK1880</t>
  </si>
  <si>
    <t>BK1881</t>
  </si>
  <si>
    <t>BK1882</t>
  </si>
  <si>
    <t>BK1883</t>
  </si>
  <si>
    <t>BK1884</t>
  </si>
  <si>
    <t>BK1885</t>
  </si>
  <si>
    <t>BK1886</t>
  </si>
  <si>
    <t>BK1887</t>
  </si>
  <si>
    <t>BK1888</t>
  </si>
  <si>
    <t>BK1889</t>
  </si>
  <si>
    <t>BK1890</t>
  </si>
  <si>
    <t>BK1891</t>
  </si>
  <si>
    <t>BK1892</t>
  </si>
  <si>
    <t>BK1893</t>
  </si>
  <si>
    <t>BK1894</t>
  </si>
  <si>
    <t>BK1895</t>
  </si>
  <si>
    <t>BK1896</t>
  </si>
  <si>
    <t>BK1897</t>
  </si>
  <si>
    <t>BK1898</t>
  </si>
  <si>
    <t>BK1899</t>
  </si>
  <si>
    <t>BK1900</t>
  </si>
  <si>
    <t>BK1901</t>
  </si>
  <si>
    <t>BK1902</t>
  </si>
  <si>
    <t>BK1903</t>
  </si>
  <si>
    <t>BK1904</t>
  </si>
  <si>
    <t>BK1905</t>
  </si>
  <si>
    <t>BK1906</t>
  </si>
  <si>
    <t>BK1907</t>
  </si>
  <si>
    <t>BK1908</t>
  </si>
  <si>
    <t>BK1909</t>
  </si>
  <si>
    <t>BK1910</t>
  </si>
  <si>
    <t>BK1911</t>
  </si>
  <si>
    <t>BK1912</t>
  </si>
  <si>
    <t>BK1913</t>
  </si>
  <si>
    <t>BK1914</t>
  </si>
  <si>
    <t>BK1915</t>
  </si>
  <si>
    <t>BK1916</t>
  </si>
  <si>
    <t>BK1917</t>
  </si>
  <si>
    <t>BK1918</t>
  </si>
  <si>
    <t>BK1919</t>
  </si>
  <si>
    <t>BK1920</t>
  </si>
  <si>
    <t>BK1921</t>
  </si>
  <si>
    <t>BK1922</t>
  </si>
  <si>
    <t>BK1923</t>
  </si>
  <si>
    <t>BK1924</t>
  </si>
  <si>
    <t>BK1925</t>
  </si>
  <si>
    <t>BK1926</t>
  </si>
  <si>
    <t>BK1927</t>
  </si>
  <si>
    <t>BK1928</t>
  </si>
  <si>
    <t>BK1929</t>
  </si>
  <si>
    <t>BK1930</t>
  </si>
  <si>
    <t>BK1931</t>
  </si>
  <si>
    <t>BK1932</t>
  </si>
  <si>
    <t>BK1933</t>
  </si>
  <si>
    <t>BK1934</t>
  </si>
  <si>
    <t>BK1935</t>
  </si>
  <si>
    <t>BK1936</t>
  </si>
  <si>
    <t>BK1937</t>
  </si>
  <si>
    <t>BK1938</t>
  </si>
  <si>
    <t>BK1939</t>
  </si>
  <si>
    <t>BK1940</t>
  </si>
  <si>
    <t>BK1941</t>
  </si>
  <si>
    <t>BK1942</t>
  </si>
  <si>
    <t>BK1943</t>
  </si>
  <si>
    <t>BK1944</t>
  </si>
  <si>
    <t>BK1945</t>
  </si>
  <si>
    <t>BK1946</t>
  </si>
  <si>
    <t>BK1947</t>
  </si>
  <si>
    <t>BK1948</t>
  </si>
  <si>
    <t>BK1949</t>
  </si>
  <si>
    <t>BK1950</t>
  </si>
  <si>
    <t>BK1951</t>
  </si>
  <si>
    <t>BK1952</t>
  </si>
  <si>
    <t>BK1953</t>
  </si>
  <si>
    <t>BK1954</t>
  </si>
  <si>
    <t>BK1955</t>
  </si>
  <si>
    <t>BK1956</t>
  </si>
  <si>
    <t>BK1957</t>
  </si>
  <si>
    <t>BK1958</t>
  </si>
  <si>
    <t>BK1959</t>
  </si>
  <si>
    <t>BK1960</t>
  </si>
  <si>
    <t>BK1961</t>
  </si>
  <si>
    <t>BK1962</t>
  </si>
  <si>
    <t>BK1963</t>
  </si>
  <si>
    <t>BK1964</t>
  </si>
  <si>
    <t>BK1965</t>
  </si>
  <si>
    <t>BK1966</t>
  </si>
  <si>
    <t>BK1967</t>
  </si>
  <si>
    <t>BK1968</t>
  </si>
  <si>
    <t>BK1969</t>
  </si>
  <si>
    <t>BK1970</t>
  </si>
  <si>
    <t>BK1971</t>
  </si>
  <si>
    <t>BK1972</t>
  </si>
  <si>
    <t>BK1973</t>
  </si>
  <si>
    <t>BK1974</t>
  </si>
  <si>
    <t>BK1975</t>
  </si>
  <si>
    <t>BK1976</t>
  </si>
  <si>
    <t>BK1977</t>
  </si>
  <si>
    <t>BK1978</t>
  </si>
  <si>
    <t>BK1979</t>
  </si>
  <si>
    <t>BK1980</t>
  </si>
  <si>
    <t>BK1981</t>
  </si>
  <si>
    <t>BK1982</t>
  </si>
  <si>
    <t>BK1983</t>
  </si>
  <si>
    <t>BK1984</t>
  </si>
  <si>
    <t>BK1985</t>
  </si>
  <si>
    <t>BK1986</t>
  </si>
  <si>
    <t>BK1987</t>
  </si>
  <si>
    <t>BK1988</t>
  </si>
  <si>
    <t>BK1989</t>
  </si>
  <si>
    <t>BK1990</t>
  </si>
  <si>
    <t>BK1991</t>
  </si>
  <si>
    <t>BK1992</t>
  </si>
  <si>
    <t>BK1993</t>
  </si>
  <si>
    <t>BK1994</t>
  </si>
  <si>
    <t>BK1995</t>
  </si>
  <si>
    <t>BK1996</t>
  </si>
  <si>
    <t>BK1997</t>
  </si>
  <si>
    <t>BK1998</t>
  </si>
  <si>
    <t>BK1999</t>
  </si>
  <si>
    <t>BK2000</t>
  </si>
  <si>
    <t>BK2001</t>
  </si>
  <si>
    <t>BK2002</t>
  </si>
  <si>
    <t>BK2003</t>
  </si>
  <si>
    <t>BK2004</t>
  </si>
  <si>
    <t>BK2005</t>
  </si>
  <si>
    <t>BK2006</t>
  </si>
  <si>
    <t>BK2007</t>
  </si>
  <si>
    <t>BK2008</t>
  </si>
  <si>
    <t>BK2009</t>
  </si>
  <si>
    <t>BK2010</t>
  </si>
  <si>
    <t>BK2011</t>
  </si>
  <si>
    <t>BK2012</t>
  </si>
  <si>
    <t>BK2013</t>
  </si>
  <si>
    <t>BK2014</t>
  </si>
  <si>
    <t>BK2015</t>
  </si>
  <si>
    <t>BK2016</t>
  </si>
  <si>
    <t>BK2017</t>
  </si>
  <si>
    <t>BK2018</t>
  </si>
  <si>
    <t>BK2019</t>
  </si>
  <si>
    <t>BK2020</t>
  </si>
  <si>
    <t>BK2021</t>
  </si>
  <si>
    <t>BK2022</t>
  </si>
  <si>
    <t>BK2023</t>
  </si>
  <si>
    <t>BK2024</t>
  </si>
  <si>
    <t>BK2025</t>
  </si>
  <si>
    <t>BK2026</t>
  </si>
  <si>
    <t>BK2027</t>
  </si>
  <si>
    <t>BK2028</t>
  </si>
  <si>
    <t>BK2029</t>
  </si>
  <si>
    <t>BK2030</t>
  </si>
  <si>
    <t>BK2031</t>
  </si>
  <si>
    <t>BK2032</t>
  </si>
  <si>
    <t>BK2033</t>
  </si>
  <si>
    <t>BK2034</t>
  </si>
  <si>
    <t>BK2035</t>
  </si>
  <si>
    <t>BK2036</t>
  </si>
  <si>
    <t>BK2037</t>
  </si>
  <si>
    <t>BK2038</t>
  </si>
  <si>
    <t>BK2039</t>
  </si>
  <si>
    <t>BK2040</t>
  </si>
  <si>
    <t>BK2041</t>
  </si>
  <si>
    <t>BK2042</t>
  </si>
  <si>
    <t>BK2043</t>
  </si>
  <si>
    <t>BK2044</t>
  </si>
  <si>
    <t>BK2045</t>
  </si>
  <si>
    <t>BK2046</t>
  </si>
  <si>
    <t>BK2047</t>
  </si>
  <si>
    <t>BK2048</t>
  </si>
  <si>
    <t>BK2049</t>
  </si>
  <si>
    <t>BK2050</t>
  </si>
  <si>
    <t>BK2051</t>
  </si>
  <si>
    <t>BK2052</t>
  </si>
  <si>
    <t>BK2053</t>
  </si>
  <si>
    <t>BK2054</t>
  </si>
  <si>
    <t>BK2055</t>
  </si>
  <si>
    <t>BK2056</t>
  </si>
  <si>
    <t>BK2057</t>
  </si>
  <si>
    <t>BK2058</t>
  </si>
  <si>
    <t>BK2059</t>
  </si>
  <si>
    <t>BK2060</t>
  </si>
  <si>
    <t>BK2061</t>
  </si>
  <si>
    <t>BK2062</t>
  </si>
  <si>
    <t>BK2063</t>
  </si>
  <si>
    <t>BK2064</t>
  </si>
  <si>
    <t>BK2065</t>
  </si>
  <si>
    <t>BK2066</t>
  </si>
  <si>
    <t>BK2067</t>
  </si>
  <si>
    <t>BK2068</t>
  </si>
  <si>
    <t>BK2069</t>
  </si>
  <si>
    <t>BK2070</t>
  </si>
  <si>
    <t>BK2071</t>
  </si>
  <si>
    <t>BK2072</t>
  </si>
  <si>
    <t>BK2073</t>
  </si>
  <si>
    <t>BK2074</t>
  </si>
  <si>
    <t>BK2075</t>
  </si>
  <si>
    <t>BK2076</t>
  </si>
  <si>
    <t>BK2077</t>
  </si>
  <si>
    <t>BK2078</t>
  </si>
  <si>
    <t>BK2079</t>
  </si>
  <si>
    <t>BK2080</t>
  </si>
  <si>
    <t>BK2081</t>
  </si>
  <si>
    <t>BK2082</t>
  </si>
  <si>
    <t>BK2083</t>
  </si>
  <si>
    <t>BK2084</t>
  </si>
  <si>
    <t>BK2085</t>
  </si>
  <si>
    <t>BK2086</t>
  </si>
  <si>
    <t>BK2087</t>
  </si>
  <si>
    <t>BK2088</t>
  </si>
  <si>
    <t>BK2089</t>
  </si>
  <si>
    <t>BK2090</t>
  </si>
  <si>
    <t>BK2091</t>
  </si>
  <si>
    <t>BK2092</t>
  </si>
  <si>
    <t>BK2093</t>
  </si>
  <si>
    <t>BK2094</t>
  </si>
  <si>
    <t>BK2095</t>
  </si>
  <si>
    <t>BK2096</t>
  </si>
  <si>
    <t>BK2097</t>
  </si>
  <si>
    <t>BK2098</t>
  </si>
  <si>
    <t>BK2099</t>
  </si>
  <si>
    <t>BK2100</t>
  </si>
  <si>
    <t>BK2101</t>
  </si>
  <si>
    <t>BK2102</t>
  </si>
  <si>
    <t>BK2103</t>
  </si>
  <si>
    <t>BK2104</t>
  </si>
  <si>
    <t>BK2105</t>
  </si>
  <si>
    <t>BK2106</t>
  </si>
  <si>
    <t>BK2107</t>
  </si>
  <si>
    <t>BK2108</t>
  </si>
  <si>
    <t>BK2109</t>
  </si>
  <si>
    <t>BK2110</t>
  </si>
  <si>
    <t>BK2111</t>
  </si>
  <si>
    <t>BK2112</t>
  </si>
  <si>
    <t>BK2113</t>
  </si>
  <si>
    <t>BK2114</t>
  </si>
  <si>
    <t>BK2115</t>
  </si>
  <si>
    <t>BK2116</t>
  </si>
  <si>
    <t>BK2117</t>
  </si>
  <si>
    <t>BK2118</t>
  </si>
  <si>
    <t>BK2119</t>
  </si>
  <si>
    <t>BK2120</t>
  </si>
  <si>
    <t>BK2121</t>
  </si>
  <si>
    <t>BK2122</t>
  </si>
  <si>
    <t>BK2123</t>
  </si>
  <si>
    <t>BK2124</t>
  </si>
  <si>
    <t>BK2125</t>
  </si>
  <si>
    <t>BK2126</t>
  </si>
  <si>
    <t>BK2127</t>
  </si>
  <si>
    <t>BK2128</t>
  </si>
  <si>
    <t>BK2129</t>
  </si>
  <si>
    <t>BK2130</t>
  </si>
  <si>
    <t>BK2131</t>
  </si>
  <si>
    <t>BK2132</t>
  </si>
  <si>
    <t>BK2133</t>
  </si>
  <si>
    <t>BK2134</t>
  </si>
  <si>
    <t>BK2135</t>
  </si>
  <si>
    <t>BK2136</t>
  </si>
  <si>
    <t>BK2137</t>
  </si>
  <si>
    <t>BK2138</t>
  </si>
  <si>
    <t>BK2139</t>
  </si>
  <si>
    <t>BK2140</t>
  </si>
  <si>
    <t>BK2141</t>
  </si>
  <si>
    <t>BK2142</t>
  </si>
  <si>
    <t>BK2143</t>
  </si>
  <si>
    <t>BK2144</t>
  </si>
  <si>
    <t>BK2145</t>
  </si>
  <si>
    <t>BK2146</t>
  </si>
  <si>
    <t>BK2147</t>
  </si>
  <si>
    <t>BK2148</t>
  </si>
  <si>
    <t>BK2149</t>
  </si>
  <si>
    <t>BK2150</t>
  </si>
  <si>
    <t>BK2151</t>
  </si>
  <si>
    <t>BK2152</t>
  </si>
  <si>
    <t>BK2153</t>
  </si>
  <si>
    <t>BK2154</t>
  </si>
  <si>
    <t>BK2155</t>
  </si>
  <si>
    <t>BK2156</t>
  </si>
  <si>
    <t>BK2157</t>
  </si>
  <si>
    <t>BK2158</t>
  </si>
  <si>
    <t>BK2159</t>
  </si>
  <si>
    <t>BK2160</t>
  </si>
  <si>
    <t>BK2161</t>
  </si>
  <si>
    <t>BK2162</t>
  </si>
  <si>
    <t>BK2163</t>
  </si>
  <si>
    <t>BK2164</t>
  </si>
  <si>
    <t>BK2165</t>
  </si>
  <si>
    <t>BK2166</t>
  </si>
  <si>
    <t>BK2167</t>
  </si>
  <si>
    <t>BK2168</t>
  </si>
  <si>
    <t>BK2169</t>
  </si>
  <si>
    <t>BK2170</t>
  </si>
  <si>
    <t>BK2171</t>
  </si>
  <si>
    <t>BK2172</t>
  </si>
  <si>
    <t>BK2173</t>
  </si>
  <si>
    <t>BK2174</t>
  </si>
  <si>
    <t>BK2175</t>
  </si>
  <si>
    <t>BK2176</t>
  </si>
  <si>
    <t>BK2177</t>
  </si>
  <si>
    <t>BK2178</t>
  </si>
  <si>
    <t>BK2179</t>
  </si>
  <si>
    <t>BK2180</t>
  </si>
  <si>
    <t>BK2181</t>
  </si>
  <si>
    <t>BK2182</t>
  </si>
  <si>
    <t>BK2183</t>
  </si>
  <si>
    <t>BK2184</t>
  </si>
  <si>
    <t>BK2185</t>
  </si>
  <si>
    <t>BK2186</t>
  </si>
  <si>
    <t>BK2187</t>
  </si>
  <si>
    <t>BK2188</t>
  </si>
  <si>
    <t>BK2189</t>
  </si>
  <si>
    <t>BK2190</t>
  </si>
  <si>
    <t>BK2191</t>
  </si>
  <si>
    <t>BK2192</t>
  </si>
  <si>
    <t>BK2193</t>
  </si>
  <si>
    <t>BK2194</t>
  </si>
  <si>
    <t>BK2195</t>
  </si>
  <si>
    <t>BK2196</t>
  </si>
  <si>
    <t>BK2197</t>
  </si>
  <si>
    <t>BK2198</t>
  </si>
  <si>
    <t>BK2199</t>
  </si>
  <si>
    <t>BK2200</t>
  </si>
  <si>
    <t>BK2201</t>
  </si>
  <si>
    <t>BK2202</t>
  </si>
  <si>
    <t>BK2203</t>
  </si>
  <si>
    <t>BK2204</t>
  </si>
  <si>
    <t>BK2205</t>
  </si>
  <si>
    <t>BK2206</t>
  </si>
  <si>
    <t>BK2207</t>
  </si>
  <si>
    <t>BK2208</t>
  </si>
  <si>
    <t>BK2209</t>
  </si>
  <si>
    <t>BK2210</t>
  </si>
  <si>
    <t>BK2211</t>
  </si>
  <si>
    <t>BK2212</t>
  </si>
  <si>
    <t>BK2213</t>
  </si>
  <si>
    <t>BK2214</t>
  </si>
  <si>
    <t>BK2215</t>
  </si>
  <si>
    <t>BK2216</t>
  </si>
  <si>
    <t>BK2217</t>
  </si>
  <si>
    <t>BK2218</t>
  </si>
  <si>
    <t>BK2219</t>
  </si>
  <si>
    <t>BK2220</t>
  </si>
  <si>
    <t>BK2221</t>
  </si>
  <si>
    <t>BK2222</t>
  </si>
  <si>
    <t>BK2223</t>
  </si>
  <si>
    <t>BK2224</t>
  </si>
  <si>
    <t>BK2225</t>
  </si>
  <si>
    <t>BK2226</t>
  </si>
  <si>
    <t>BK2227</t>
  </si>
  <si>
    <t>BK2228</t>
  </si>
  <si>
    <t>BK2229</t>
  </si>
  <si>
    <t>BK2230</t>
  </si>
  <si>
    <t>BK2231</t>
  </si>
  <si>
    <t>BK2232</t>
  </si>
  <si>
    <t>BK2233</t>
  </si>
  <si>
    <t>BK2234</t>
  </si>
  <si>
    <t>BK2235</t>
  </si>
  <si>
    <t>BK2236</t>
  </si>
  <si>
    <t>BK2237</t>
  </si>
  <si>
    <t>BK2238</t>
  </si>
  <si>
    <t>BK2239</t>
  </si>
  <si>
    <t>BK2240</t>
  </si>
  <si>
    <t>BK2241</t>
  </si>
  <si>
    <t>BK2242</t>
  </si>
  <si>
    <t>BK2243</t>
  </si>
  <si>
    <t>BK2244</t>
  </si>
  <si>
    <t>BK2245</t>
  </si>
  <si>
    <t>BK2246</t>
  </si>
  <si>
    <t>BK2247</t>
  </si>
  <si>
    <t>BK2248</t>
  </si>
  <si>
    <t>BK2249</t>
  </si>
  <si>
    <t>BK2250</t>
  </si>
  <si>
    <t>BK2251</t>
  </si>
  <si>
    <t>BK2252</t>
  </si>
  <si>
    <t>BK2253</t>
  </si>
  <si>
    <t>BK2254</t>
  </si>
  <si>
    <t>BK2255</t>
  </si>
  <si>
    <t>BK2256</t>
  </si>
  <si>
    <t>BK2257</t>
  </si>
  <si>
    <t>BK2258</t>
  </si>
  <si>
    <t>BK2259</t>
  </si>
  <si>
    <t>BK2260</t>
  </si>
  <si>
    <t>BK2261</t>
  </si>
  <si>
    <t>BK2262</t>
  </si>
  <si>
    <t>BK2263</t>
  </si>
  <si>
    <t>BK2264</t>
  </si>
  <si>
    <t>BK2265</t>
  </si>
  <si>
    <t>BK2266</t>
  </si>
  <si>
    <t>BK2267</t>
  </si>
  <si>
    <t>BK2268</t>
  </si>
  <si>
    <t>BK2269</t>
  </si>
  <si>
    <t>BK2270</t>
  </si>
  <si>
    <t>BK2271</t>
  </si>
  <si>
    <t>BK2272</t>
  </si>
  <si>
    <t>BK2273</t>
  </si>
  <si>
    <t>BK2274</t>
  </si>
  <si>
    <t>BK2275</t>
  </si>
  <si>
    <t>BK2276</t>
  </si>
  <si>
    <t>BK2277</t>
  </si>
  <si>
    <t>BK2278</t>
  </si>
  <si>
    <t>BK2279</t>
  </si>
  <si>
    <t>BK2280</t>
  </si>
  <si>
    <t>BK2281</t>
  </si>
  <si>
    <t>BK2282</t>
  </si>
  <si>
    <t>BK2283</t>
  </si>
  <si>
    <t>BK2284</t>
  </si>
  <si>
    <t>BK2285</t>
  </si>
  <si>
    <t>BK2286</t>
  </si>
  <si>
    <t>BK2287</t>
  </si>
  <si>
    <t>BK2288</t>
  </si>
  <si>
    <t>BK2289</t>
  </si>
  <si>
    <t>BK2290</t>
  </si>
  <si>
    <t>BK2291</t>
  </si>
  <si>
    <t>BK2292</t>
  </si>
  <si>
    <t>BK2293</t>
  </si>
  <si>
    <t>BK2294</t>
  </si>
  <si>
    <t>BK2295</t>
  </si>
  <si>
    <t>BK2296</t>
  </si>
  <si>
    <t>BK2297</t>
  </si>
  <si>
    <t>BK2298</t>
  </si>
  <si>
    <t>BK2299</t>
  </si>
  <si>
    <t>BK2300</t>
  </si>
  <si>
    <t>BK2301</t>
  </si>
  <si>
    <t>BK2302</t>
  </si>
  <si>
    <t>BK2303</t>
  </si>
  <si>
    <t>BK2304</t>
  </si>
  <si>
    <t>BK2305</t>
  </si>
  <si>
    <t>BK2306</t>
  </si>
  <si>
    <t>BK2307</t>
  </si>
  <si>
    <t>BK2308</t>
  </si>
  <si>
    <t>BK2309</t>
  </si>
  <si>
    <t>BK2310</t>
  </si>
  <si>
    <t>BK2311</t>
  </si>
  <si>
    <t>BK2312</t>
  </si>
  <si>
    <t>BK2313</t>
  </si>
  <si>
    <t>BK2314</t>
  </si>
  <si>
    <t>BK2315</t>
  </si>
  <si>
    <t>BK2316</t>
  </si>
  <si>
    <t>BK2317</t>
  </si>
  <si>
    <t>BK2318</t>
  </si>
  <si>
    <t>BK2319</t>
  </si>
  <si>
    <t>BK2320</t>
  </si>
  <si>
    <t>BK2321</t>
  </si>
  <si>
    <t>BK2322</t>
  </si>
  <si>
    <t>BK2323</t>
  </si>
  <si>
    <t>BK2324</t>
  </si>
  <si>
    <t>BK2325</t>
  </si>
  <si>
    <t>BK2326</t>
  </si>
  <si>
    <t>BK2327</t>
  </si>
  <si>
    <t>BK2328</t>
  </si>
  <si>
    <t>BK2329</t>
  </si>
  <si>
    <t>BK2330</t>
  </si>
  <si>
    <t>BK2331</t>
  </si>
  <si>
    <t>BK2332</t>
  </si>
  <si>
    <t>BK2333</t>
  </si>
  <si>
    <t>BK2334</t>
  </si>
  <si>
    <t>BK2335</t>
  </si>
  <si>
    <t>BK2336</t>
  </si>
  <si>
    <t>BK2337</t>
  </si>
  <si>
    <t>BK2338</t>
  </si>
  <si>
    <t>BK2339</t>
  </si>
  <si>
    <t>BK2340</t>
  </si>
  <si>
    <t>BK2341</t>
  </si>
  <si>
    <t>BK2342</t>
  </si>
  <si>
    <t>BK2343</t>
  </si>
  <si>
    <t>BK2344</t>
  </si>
  <si>
    <t>BK2345</t>
  </si>
  <si>
    <t>BK2346</t>
  </si>
  <si>
    <t>BK2347</t>
  </si>
  <si>
    <t>BK2348</t>
  </si>
  <si>
    <t>BK2349</t>
  </si>
  <si>
    <t>BK2350</t>
  </si>
  <si>
    <t>BK2351</t>
  </si>
  <si>
    <t>BK2352</t>
  </si>
  <si>
    <t>BK2353</t>
  </si>
  <si>
    <t>BK2354</t>
  </si>
  <si>
    <t>BK2355</t>
  </si>
  <si>
    <t>BK2356</t>
  </si>
  <si>
    <t>BK2357</t>
  </si>
  <si>
    <t>BK2358</t>
  </si>
  <si>
    <t>BK2359</t>
  </si>
  <si>
    <t>BK2360</t>
  </si>
  <si>
    <t>BK2361</t>
  </si>
  <si>
    <t>BK2362</t>
  </si>
  <si>
    <t>BK2363</t>
  </si>
  <si>
    <t>BK2364</t>
  </si>
  <si>
    <t>BK2365</t>
  </si>
  <si>
    <t>BK2366</t>
  </si>
  <si>
    <t>BK2367</t>
  </si>
  <si>
    <t>BK2368</t>
  </si>
  <si>
    <t>BK2369</t>
  </si>
  <si>
    <t>BK2370</t>
  </si>
  <si>
    <t>BK2371</t>
  </si>
  <si>
    <t>BK2372</t>
  </si>
  <si>
    <t>BK2373</t>
  </si>
  <si>
    <t>BK2374</t>
  </si>
  <si>
    <t>BK2375</t>
  </si>
  <si>
    <t>BK2376</t>
  </si>
  <si>
    <t>BK2377</t>
  </si>
  <si>
    <t>BK2378</t>
  </si>
  <si>
    <t>BK2379</t>
  </si>
  <si>
    <t>BK2380</t>
  </si>
  <si>
    <t>BK2381</t>
  </si>
  <si>
    <t>BK2382</t>
  </si>
  <si>
    <t>BK2383</t>
  </si>
  <si>
    <t>BK2384</t>
  </si>
  <si>
    <t>BK2385</t>
  </si>
  <si>
    <t>BK2386</t>
  </si>
  <si>
    <t>BK2387</t>
  </si>
  <si>
    <t>BK2388</t>
  </si>
  <si>
    <t>BK2389</t>
  </si>
  <si>
    <t>BK2390</t>
  </si>
  <si>
    <t>BK2391</t>
  </si>
  <si>
    <t>BK2392</t>
  </si>
  <si>
    <t>BK2393</t>
  </si>
  <si>
    <t>BK2394</t>
  </si>
  <si>
    <t>BK2395</t>
  </si>
  <si>
    <t>BK2396</t>
  </si>
  <si>
    <t>BK2397</t>
  </si>
  <si>
    <t>BK2398</t>
  </si>
  <si>
    <t>BK2399</t>
  </si>
  <si>
    <t>BK2400</t>
  </si>
  <si>
    <t>BK2401</t>
  </si>
  <si>
    <t>BK2402</t>
  </si>
  <si>
    <t>BK2403</t>
  </si>
  <si>
    <t>BK2404</t>
  </si>
  <si>
    <t>BK2405</t>
  </si>
  <si>
    <t>BK2406</t>
  </si>
  <si>
    <t>BK2407</t>
  </si>
  <si>
    <t>BK2408</t>
  </si>
  <si>
    <t>BK2409</t>
  </si>
  <si>
    <t>BK2410</t>
  </si>
  <si>
    <t>BK2411</t>
  </si>
  <si>
    <t>BK2412</t>
  </si>
  <si>
    <t>BK2413</t>
  </si>
  <si>
    <t>BK2414</t>
  </si>
  <si>
    <t>BK2415</t>
  </si>
  <si>
    <t>BK2416</t>
  </si>
  <si>
    <t>BK2417</t>
  </si>
  <si>
    <t>BK2418</t>
  </si>
  <si>
    <t>BK2419</t>
  </si>
  <si>
    <t>BK2420</t>
  </si>
  <si>
    <t>BK2421</t>
  </si>
  <si>
    <t>BK2422</t>
  </si>
  <si>
    <t>BK2423</t>
  </si>
  <si>
    <t>BK2424</t>
  </si>
  <si>
    <t>BK2425</t>
  </si>
  <si>
    <t>BK2426</t>
  </si>
  <si>
    <t>BK2427</t>
  </si>
  <si>
    <t>BK2428</t>
  </si>
  <si>
    <t>BK2429</t>
  </si>
  <si>
    <t>BK2430</t>
  </si>
  <si>
    <t>BK2431</t>
  </si>
  <si>
    <t>BK2432</t>
  </si>
  <si>
    <t>BK2433</t>
  </si>
  <si>
    <t>BK2434</t>
  </si>
  <si>
    <t>BK2435</t>
  </si>
  <si>
    <t>BK2436</t>
  </si>
  <si>
    <t>BK2437</t>
  </si>
  <si>
    <t>BK2438</t>
  </si>
  <si>
    <t>BK2439</t>
  </si>
  <si>
    <t>BK2440</t>
  </si>
  <si>
    <t>BK2441</t>
  </si>
  <si>
    <t>BK2442</t>
  </si>
  <si>
    <t>BK2443</t>
  </si>
  <si>
    <t>BK2444</t>
  </si>
  <si>
    <t>BK2445</t>
  </si>
  <si>
    <t>BK2446</t>
  </si>
  <si>
    <t>BK2447</t>
  </si>
  <si>
    <t>BK2448</t>
  </si>
  <si>
    <t>BK2449</t>
  </si>
  <si>
    <t>BK2450</t>
  </si>
  <si>
    <t>BK2451</t>
  </si>
  <si>
    <t>BK2452</t>
  </si>
  <si>
    <t>BK2453</t>
  </si>
  <si>
    <t>BK2454</t>
  </si>
  <si>
    <t>BK2455</t>
  </si>
  <si>
    <t>BK2456</t>
  </si>
  <si>
    <t>BK2457</t>
  </si>
  <si>
    <t>BK2458</t>
  </si>
  <si>
    <t>BK2459</t>
  </si>
  <si>
    <t>BK2460</t>
  </si>
  <si>
    <t>BK2461</t>
  </si>
  <si>
    <t>BK2462</t>
  </si>
  <si>
    <t>BK2463</t>
  </si>
  <si>
    <t>BK2464</t>
  </si>
  <si>
    <t>BK2465</t>
  </si>
  <si>
    <t>BK2466</t>
  </si>
  <si>
    <t>BK2467</t>
  </si>
  <si>
    <t>BK2468</t>
  </si>
  <si>
    <t>BK2469</t>
  </si>
  <si>
    <t>BK2470</t>
  </si>
  <si>
    <t>BK2471</t>
  </si>
  <si>
    <t>BK2472</t>
  </si>
  <si>
    <t>BK2473</t>
  </si>
  <si>
    <t>BK2474</t>
  </si>
  <si>
    <t>BK2475</t>
  </si>
  <si>
    <t>BK2476</t>
  </si>
  <si>
    <t>BK2477</t>
  </si>
  <si>
    <t>BK2478</t>
  </si>
  <si>
    <t>BK2479</t>
  </si>
  <si>
    <t>BK2480</t>
  </si>
  <si>
    <t>BK2481</t>
  </si>
  <si>
    <t>BK2482</t>
  </si>
  <si>
    <t>BK2483</t>
  </si>
  <si>
    <t>BK2484</t>
  </si>
  <si>
    <t>BK2485</t>
  </si>
  <si>
    <t>BK2486</t>
  </si>
  <si>
    <t>BK2487</t>
  </si>
  <si>
    <t>BK2488</t>
  </si>
  <si>
    <t>BK2489</t>
  </si>
  <si>
    <t>BK2490</t>
  </si>
  <si>
    <t>BK2491</t>
  </si>
  <si>
    <t>BK2492</t>
  </si>
  <si>
    <t>BK2493</t>
  </si>
  <si>
    <t>BK2494</t>
  </si>
  <si>
    <t>BK2495</t>
  </si>
  <si>
    <t>BK2496</t>
  </si>
  <si>
    <t>BK2497</t>
  </si>
  <si>
    <t>BK2498</t>
  </si>
  <si>
    <t>BK2499</t>
  </si>
  <si>
    <t>BK2500</t>
  </si>
  <si>
    <t>BK2501</t>
  </si>
  <si>
    <t>BK2502</t>
  </si>
  <si>
    <t>BK2503</t>
  </si>
  <si>
    <t>BK2504</t>
  </si>
  <si>
    <t>BK2505</t>
  </si>
  <si>
    <t>BK2506</t>
  </si>
  <si>
    <t>BK2507</t>
  </si>
  <si>
    <t>BK2508</t>
  </si>
  <si>
    <t>BK2509</t>
  </si>
  <si>
    <t>BK2510</t>
  </si>
  <si>
    <t>BK2511</t>
  </si>
  <si>
    <t>BK2512</t>
  </si>
  <si>
    <t>BK2513</t>
  </si>
  <si>
    <t>BK2514</t>
  </si>
  <si>
    <t>BK2515</t>
  </si>
  <si>
    <t>BK2516</t>
  </si>
  <si>
    <t>BK2517</t>
  </si>
  <si>
    <t>BK2518</t>
  </si>
  <si>
    <t>BK2519</t>
  </si>
  <si>
    <t>BK2520</t>
  </si>
  <si>
    <t>BK2521</t>
  </si>
  <si>
    <t>BK2522</t>
  </si>
  <si>
    <t>BK2523</t>
  </si>
  <si>
    <t>BK2524</t>
  </si>
  <si>
    <t>BK2525</t>
  </si>
  <si>
    <t>BK2526</t>
  </si>
  <si>
    <t>BK2527</t>
  </si>
  <si>
    <t>BK2528</t>
  </si>
  <si>
    <t>BK2529</t>
  </si>
  <si>
    <t>BK2530</t>
  </si>
  <si>
    <t>BK2531</t>
  </si>
  <si>
    <t>BK2532</t>
  </si>
  <si>
    <t>BK2533</t>
  </si>
  <si>
    <t>BK2534</t>
  </si>
  <si>
    <t>BK2535</t>
  </si>
  <si>
    <t>BK2536</t>
  </si>
  <si>
    <t>BK2537</t>
  </si>
  <si>
    <t>BK2538</t>
  </si>
  <si>
    <t>BK2539</t>
  </si>
  <si>
    <t>BK2540</t>
  </si>
  <si>
    <t>BK2541</t>
  </si>
  <si>
    <t>BK2542</t>
  </si>
  <si>
    <t>BK2543</t>
  </si>
  <si>
    <t>BK2544</t>
  </si>
  <si>
    <t>BK2545</t>
  </si>
  <si>
    <t>BK2546</t>
  </si>
  <si>
    <t>BK2547</t>
  </si>
  <si>
    <t>BK2548</t>
  </si>
  <si>
    <t>BK2549</t>
  </si>
  <si>
    <t>BK2550</t>
  </si>
  <si>
    <t>BK2551</t>
  </si>
  <si>
    <t>BK2552</t>
  </si>
  <si>
    <t>BK2553</t>
  </si>
  <si>
    <t>BK2554</t>
  </si>
  <si>
    <t>BK2555</t>
  </si>
  <si>
    <t>BK2556</t>
  </si>
  <si>
    <t>BK2557</t>
  </si>
  <si>
    <t>BK2558</t>
  </si>
  <si>
    <t>BK2559</t>
  </si>
  <si>
    <t>BK2560</t>
  </si>
  <si>
    <t>BK2561</t>
  </si>
  <si>
    <t>BK2562</t>
  </si>
  <si>
    <t>BK2563</t>
  </si>
  <si>
    <t>BK2564</t>
  </si>
  <si>
    <t>BK2565</t>
  </si>
  <si>
    <t>BK2566</t>
  </si>
  <si>
    <t>BK2567</t>
  </si>
  <si>
    <t>BK2568</t>
  </si>
  <si>
    <t>BK2569</t>
  </si>
  <si>
    <t>BK2570</t>
  </si>
  <si>
    <t>BK2571</t>
  </si>
  <si>
    <t>BK2572</t>
  </si>
  <si>
    <t>BK2573</t>
  </si>
  <si>
    <t>BK2574</t>
  </si>
  <si>
    <t>BK2575</t>
  </si>
  <si>
    <t>BK2576</t>
  </si>
  <si>
    <t>BK2577</t>
  </si>
  <si>
    <t>BK2578</t>
  </si>
  <si>
    <t>BK2579</t>
  </si>
  <si>
    <t>BK2580</t>
  </si>
  <si>
    <t>BK2581</t>
  </si>
  <si>
    <t>BK2582</t>
  </si>
  <si>
    <t>BK2583</t>
  </si>
  <si>
    <t>BK2584</t>
  </si>
  <si>
    <t>BK2585</t>
  </si>
  <si>
    <t>BK2586</t>
  </si>
  <si>
    <t>BK2587</t>
  </si>
  <si>
    <t>BK2588</t>
  </si>
  <si>
    <t>BK2589</t>
  </si>
  <si>
    <t>BK2590</t>
  </si>
  <si>
    <t>BK2591</t>
  </si>
  <si>
    <t>BK2592</t>
  </si>
  <si>
    <t>BK2593</t>
  </si>
  <si>
    <t>BK2594</t>
  </si>
  <si>
    <t>BK2595</t>
  </si>
  <si>
    <t>BK2596</t>
  </si>
  <si>
    <t>BK2597</t>
  </si>
  <si>
    <t>BK2598</t>
  </si>
  <si>
    <t>BK2599</t>
  </si>
  <si>
    <t>BK2600</t>
  </si>
  <si>
    <t>BK2601</t>
  </si>
  <si>
    <t>BK2602</t>
  </si>
  <si>
    <t>BK2603</t>
  </si>
  <si>
    <t>BK2604</t>
  </si>
  <si>
    <t>BK2605</t>
  </si>
  <si>
    <t>BK2606</t>
  </si>
  <si>
    <t>BK2607</t>
  </si>
  <si>
    <t>BK2608</t>
  </si>
  <si>
    <t>BK2609</t>
  </si>
  <si>
    <t>BK2610</t>
  </si>
  <si>
    <t>BK2611</t>
  </si>
  <si>
    <t>BK2612</t>
  </si>
  <si>
    <t>BK2613</t>
  </si>
  <si>
    <t>BK2614</t>
  </si>
  <si>
    <t>BK2615</t>
  </si>
  <si>
    <t>BK2616</t>
  </si>
  <si>
    <t>BK2617</t>
  </si>
  <si>
    <t>BK2618</t>
  </si>
  <si>
    <t>BK2619</t>
  </si>
  <si>
    <t>BK2620</t>
  </si>
  <si>
    <t>BK2621</t>
  </si>
  <si>
    <t>BK2622</t>
  </si>
  <si>
    <t>BK2623</t>
  </si>
  <si>
    <t>BK2624</t>
  </si>
  <si>
    <t>BK2625</t>
  </si>
  <si>
    <t>BK2626</t>
  </si>
  <si>
    <t>BK2627</t>
  </si>
  <si>
    <t>BK2628</t>
  </si>
  <si>
    <t>BK2629</t>
  </si>
  <si>
    <t>BK2630</t>
  </si>
  <si>
    <t>BK2631</t>
  </si>
  <si>
    <t>BK2632</t>
  </si>
  <si>
    <t>BK2633</t>
  </si>
  <si>
    <t>BK2634</t>
  </si>
  <si>
    <t>BK2635</t>
  </si>
  <si>
    <t>BK2636</t>
  </si>
  <si>
    <t>BK2637</t>
  </si>
  <si>
    <t>BK2638</t>
  </si>
  <si>
    <t>BK2639</t>
  </si>
  <si>
    <t>BK2640</t>
  </si>
  <si>
    <t>BK2641</t>
  </si>
  <si>
    <t>BK2642</t>
  </si>
  <si>
    <t>BK2643</t>
  </si>
  <si>
    <t>BK2644</t>
  </si>
  <si>
    <t>BK2645</t>
  </si>
  <si>
    <t>BK2646</t>
  </si>
  <si>
    <t>BK2647</t>
  </si>
  <si>
    <t>BK2648</t>
  </si>
  <si>
    <t>BK2649</t>
  </si>
  <si>
    <t>BK2650</t>
  </si>
  <si>
    <t>BK2651</t>
  </si>
  <si>
    <t>BK2652</t>
  </si>
  <si>
    <t>BK2653</t>
  </si>
  <si>
    <t>BK2654</t>
  </si>
  <si>
    <t>BK2655</t>
  </si>
  <si>
    <t>BK2656</t>
  </si>
  <si>
    <t>BK2657</t>
  </si>
  <si>
    <t>BK2658</t>
  </si>
  <si>
    <t>BK2659</t>
  </si>
  <si>
    <t>BK2660</t>
  </si>
  <si>
    <t>BK2661</t>
  </si>
  <si>
    <t>BK2662</t>
  </si>
  <si>
    <t>BK2663</t>
  </si>
  <si>
    <t>BK2664</t>
  </si>
  <si>
    <t>BK2665</t>
  </si>
  <si>
    <t>BK2666</t>
  </si>
  <si>
    <t>BK2667</t>
  </si>
  <si>
    <t>BK2668</t>
  </si>
  <si>
    <t>BK2669</t>
  </si>
  <si>
    <t>BK2670</t>
  </si>
  <si>
    <t>BK2671</t>
  </si>
  <si>
    <t>BK2672</t>
  </si>
  <si>
    <t>BK2673</t>
  </si>
  <si>
    <t>BK2674</t>
  </si>
  <si>
    <t>BK2675</t>
  </si>
  <si>
    <t>BK2676</t>
  </si>
  <si>
    <t>BK2677</t>
  </si>
  <si>
    <t>BK2678</t>
  </si>
  <si>
    <t>BK2679</t>
  </si>
  <si>
    <t>BK2680</t>
  </si>
  <si>
    <t>BK2681</t>
  </si>
  <si>
    <t>BK2682</t>
  </si>
  <si>
    <t>BK2683</t>
  </si>
  <si>
    <t>BK2684</t>
  </si>
  <si>
    <t>BK2685</t>
  </si>
  <si>
    <t>BK2686</t>
  </si>
  <si>
    <t>BK2687</t>
  </si>
  <si>
    <t>BK2688</t>
  </si>
  <si>
    <t>BK2689</t>
  </si>
  <si>
    <t>BK2690</t>
  </si>
  <si>
    <t>BK2691</t>
  </si>
  <si>
    <t>BK2692</t>
  </si>
  <si>
    <t>BK2693</t>
  </si>
  <si>
    <t>BK2694</t>
  </si>
  <si>
    <t>BK2695</t>
  </si>
  <si>
    <t>BK2696</t>
  </si>
  <si>
    <t>BK2697</t>
  </si>
  <si>
    <t>BK2698</t>
  </si>
  <si>
    <t>BK2699</t>
  </si>
  <si>
    <t>BK2700</t>
  </si>
  <si>
    <t>BK2701</t>
  </si>
  <si>
    <t>BK2702</t>
  </si>
  <si>
    <t>BK2703</t>
  </si>
  <si>
    <t>BK2704</t>
  </si>
  <si>
    <t>BK2705</t>
  </si>
  <si>
    <t>BK2706</t>
  </si>
  <si>
    <t>BK2707</t>
  </si>
  <si>
    <t>BK2708</t>
  </si>
  <si>
    <t>BK2709</t>
  </si>
  <si>
    <t>BK2710</t>
  </si>
  <si>
    <t>BK2711</t>
  </si>
  <si>
    <t>BK2712</t>
  </si>
  <si>
    <t>BK2713</t>
  </si>
  <si>
    <t>BK2714</t>
  </si>
  <si>
    <t>BK2715</t>
  </si>
  <si>
    <t>BK2716</t>
  </si>
  <si>
    <t>BK2717</t>
  </si>
  <si>
    <t>BK2718</t>
  </si>
  <si>
    <t>BK2719</t>
  </si>
  <si>
    <t>BK2720</t>
  </si>
  <si>
    <t>BK2721</t>
  </si>
  <si>
    <t>BK2722</t>
  </si>
  <si>
    <t>BK2723</t>
  </si>
  <si>
    <t>BK2724</t>
  </si>
  <si>
    <t>BK2725</t>
  </si>
  <si>
    <t>BK2726</t>
  </si>
  <si>
    <t>BK2727</t>
  </si>
  <si>
    <t>BK2728</t>
  </si>
  <si>
    <t>BK2729</t>
  </si>
  <si>
    <t>BK2730</t>
  </si>
  <si>
    <t>BK2731</t>
  </si>
  <si>
    <t>BK2732</t>
  </si>
  <si>
    <t>BK2733</t>
  </si>
  <si>
    <t>BK2734</t>
  </si>
  <si>
    <t>BK2735</t>
  </si>
  <si>
    <t>BK2736</t>
  </si>
  <si>
    <t>BK2737</t>
  </si>
  <si>
    <t>BK2738</t>
  </si>
  <si>
    <t>BK2739</t>
  </si>
  <si>
    <t>BK2740</t>
  </si>
  <si>
    <t>BK2741</t>
  </si>
  <si>
    <t>BK2742</t>
  </si>
  <si>
    <t>BK2743</t>
  </si>
  <si>
    <t>BK2744</t>
  </si>
  <si>
    <t>BK2745</t>
  </si>
  <si>
    <t>BK2746</t>
  </si>
  <si>
    <t>BK2747</t>
  </si>
  <si>
    <t>BK2748</t>
  </si>
  <si>
    <t>BK2749</t>
  </si>
  <si>
    <t>BK2750</t>
  </si>
  <si>
    <t>BK2751</t>
  </si>
  <si>
    <t>BK2752</t>
  </si>
  <si>
    <t>BK2753</t>
  </si>
  <si>
    <t>BK2754</t>
  </si>
  <si>
    <t>BK2755</t>
  </si>
  <si>
    <t>BK2756</t>
  </si>
  <si>
    <t>BK2757</t>
  </si>
  <si>
    <t>BK2758</t>
  </si>
  <si>
    <t>BK2759</t>
  </si>
  <si>
    <t>BK2760</t>
  </si>
  <si>
    <t>BK2761</t>
  </si>
  <si>
    <t>BK2762</t>
  </si>
  <si>
    <t>BK2763</t>
  </si>
  <si>
    <t>BK2764</t>
  </si>
  <si>
    <t>BK2765</t>
  </si>
  <si>
    <t>BK2766</t>
  </si>
  <si>
    <t>BK2767</t>
  </si>
  <si>
    <t>BK2768</t>
  </si>
  <si>
    <t>BK2769</t>
  </si>
  <si>
    <t>BK2770</t>
  </si>
  <si>
    <t>BK2771</t>
  </si>
  <si>
    <t>BK2772</t>
  </si>
  <si>
    <t>BK2773</t>
  </si>
  <si>
    <t>BK2774</t>
  </si>
  <si>
    <t>BK2775</t>
  </si>
  <si>
    <t>BK2776</t>
  </si>
  <si>
    <t>BK2777</t>
  </si>
  <si>
    <t>BK2778</t>
  </si>
  <si>
    <t>BK2779</t>
  </si>
  <si>
    <t>BK2780</t>
  </si>
  <si>
    <t>BK2781</t>
  </si>
  <si>
    <t>BK2782</t>
  </si>
  <si>
    <t>BK2783</t>
  </si>
  <si>
    <t>BK2784</t>
  </si>
  <si>
    <t>BK2785</t>
  </si>
  <si>
    <t>BK2786</t>
  </si>
  <si>
    <t>BK2787</t>
  </si>
  <si>
    <t>BK2788</t>
  </si>
  <si>
    <t>BK2789</t>
  </si>
  <si>
    <t>BK2790</t>
  </si>
  <si>
    <t>BK2791</t>
  </si>
  <si>
    <t>BK2792</t>
  </si>
  <si>
    <t>BK2793</t>
  </si>
  <si>
    <t>BK2794</t>
  </si>
  <si>
    <t>BK2795</t>
  </si>
  <si>
    <t>BK2796</t>
  </si>
  <si>
    <t>BK2797</t>
  </si>
  <si>
    <t>BK2798</t>
  </si>
  <si>
    <t>BK2799</t>
  </si>
  <si>
    <t>BK2800</t>
  </si>
  <si>
    <t>BK2801</t>
  </si>
  <si>
    <t>BK2802</t>
  </si>
  <si>
    <t>BK2803</t>
  </si>
  <si>
    <t>BK2804</t>
  </si>
  <si>
    <t>BK2805</t>
  </si>
  <si>
    <t>BK2806</t>
  </si>
  <si>
    <t>BK2807</t>
  </si>
  <si>
    <t>BK2808</t>
  </si>
  <si>
    <t>BK2809</t>
  </si>
  <si>
    <t>BK2810</t>
  </si>
  <si>
    <t>BK2811</t>
  </si>
  <si>
    <t>BK2812</t>
  </si>
  <si>
    <t>BK2813</t>
  </si>
  <si>
    <t>BK2814</t>
  </si>
  <si>
    <t>BK2815</t>
  </si>
  <si>
    <t>BK2816</t>
  </si>
  <si>
    <t>BK2817</t>
  </si>
  <si>
    <t>BK2818</t>
  </si>
  <si>
    <t>BK2819</t>
  </si>
  <si>
    <t>BK2820</t>
  </si>
  <si>
    <t>BK2821</t>
  </si>
  <si>
    <t>BK2822</t>
  </si>
  <si>
    <t>BK2823</t>
  </si>
  <si>
    <t>BK2824</t>
  </si>
  <si>
    <t>BK2825</t>
  </si>
  <si>
    <t>BK2826</t>
  </si>
  <si>
    <t>BK2827</t>
  </si>
  <si>
    <t>BK2828</t>
  </si>
  <si>
    <t>BK2829</t>
  </si>
  <si>
    <t>BK2830</t>
  </si>
  <si>
    <t>BK2831</t>
  </si>
  <si>
    <t>BK2832</t>
  </si>
  <si>
    <t>BK2833</t>
  </si>
  <si>
    <t>BK2834</t>
  </si>
  <si>
    <t>BK2835</t>
  </si>
  <si>
    <t>BK2836</t>
  </si>
  <si>
    <t>BK2837</t>
  </si>
  <si>
    <t>BK2838</t>
  </si>
  <si>
    <t>BK2839</t>
  </si>
  <si>
    <t>BK2840</t>
  </si>
  <si>
    <t>BK2841</t>
  </si>
  <si>
    <t>BK2842</t>
  </si>
  <si>
    <t>BK2843</t>
  </si>
  <si>
    <t>BK2844</t>
  </si>
  <si>
    <t>BK2845</t>
  </si>
  <si>
    <t>BK2846</t>
  </si>
  <si>
    <t>BK2847</t>
  </si>
  <si>
    <t>BK2848</t>
  </si>
  <si>
    <t>BK2849</t>
  </si>
  <si>
    <t>BK2850</t>
  </si>
  <si>
    <t>BK2851</t>
  </si>
  <si>
    <t>BK2852</t>
  </si>
  <si>
    <t>BK2853</t>
  </si>
  <si>
    <t>BK2854</t>
  </si>
  <si>
    <t>BK2855</t>
  </si>
  <si>
    <t>BK2856</t>
  </si>
  <si>
    <t>BK2857</t>
  </si>
  <si>
    <t>BK2858</t>
  </si>
  <si>
    <t>BK2859</t>
  </si>
  <si>
    <t>BK2860</t>
  </si>
  <si>
    <t>BK2861</t>
  </si>
  <si>
    <t>BK2862</t>
  </si>
  <si>
    <t>BK2863</t>
  </si>
  <si>
    <t>BK2864</t>
  </si>
  <si>
    <t>BK2865</t>
  </si>
  <si>
    <t>BK2866</t>
  </si>
  <si>
    <t>BK2867</t>
  </si>
  <si>
    <t>BK2868</t>
  </si>
  <si>
    <t>BK2869</t>
  </si>
  <si>
    <t>BK2870</t>
  </si>
  <si>
    <t>BK2871</t>
  </si>
  <si>
    <t>BK2872</t>
  </si>
  <si>
    <t>BK2873</t>
  </si>
  <si>
    <t>BK2874</t>
  </si>
  <si>
    <t>BK2875</t>
  </si>
  <si>
    <t>BK2876</t>
  </si>
  <si>
    <t>BK2877</t>
  </si>
  <si>
    <t>BK2878</t>
  </si>
  <si>
    <t>BK2879</t>
  </si>
  <si>
    <t>BK2880</t>
  </si>
  <si>
    <t>BK2881</t>
  </si>
  <si>
    <t>BK2882</t>
  </si>
  <si>
    <t>BK2883</t>
  </si>
  <si>
    <t>BK2884</t>
  </si>
  <si>
    <t>BK2885</t>
  </si>
  <si>
    <t>BK2886</t>
  </si>
  <si>
    <t>BK2887</t>
  </si>
  <si>
    <t>BK2888</t>
  </si>
  <si>
    <t>BK2889</t>
  </si>
  <si>
    <t>BK2890</t>
  </si>
  <si>
    <t>BK2891</t>
  </si>
  <si>
    <t>BK2892</t>
  </si>
  <si>
    <t>BK2893</t>
  </si>
  <si>
    <t>BK2894</t>
  </si>
  <si>
    <t>BK2895</t>
  </si>
  <si>
    <t>BK2896</t>
  </si>
  <si>
    <t>BK2897</t>
  </si>
  <si>
    <t>BK2898</t>
  </si>
  <si>
    <t>BK2899</t>
  </si>
  <si>
    <t>BK2900</t>
  </si>
  <si>
    <t>BK2901</t>
  </si>
  <si>
    <t>BK2902</t>
  </si>
  <si>
    <t>BK2903</t>
  </si>
  <si>
    <t>BK2904</t>
  </si>
  <si>
    <t>BK2905</t>
  </si>
  <si>
    <t>BK2906</t>
  </si>
  <si>
    <t>BK2907</t>
  </si>
  <si>
    <t>BK2908</t>
  </si>
  <si>
    <t>BK2909</t>
  </si>
  <si>
    <t>BK2910</t>
  </si>
  <si>
    <t>BK2911</t>
  </si>
  <si>
    <t>BK2912</t>
  </si>
  <si>
    <t>BK2913</t>
  </si>
  <si>
    <t>BK2914</t>
  </si>
  <si>
    <t>BK2915</t>
  </si>
  <si>
    <t>BK2916</t>
  </si>
  <si>
    <t>BK2917</t>
  </si>
  <si>
    <t>BK2918</t>
  </si>
  <si>
    <t>BK2919</t>
  </si>
  <si>
    <t>BK2920</t>
  </si>
  <si>
    <t>BK2921</t>
  </si>
  <si>
    <t>BK2922</t>
  </si>
  <si>
    <t>BK2923</t>
  </si>
  <si>
    <t>BK2924</t>
  </si>
  <si>
    <t>BK2925</t>
  </si>
  <si>
    <t>BK2926</t>
  </si>
  <si>
    <t>BK2927</t>
  </si>
  <si>
    <t>BK2928</t>
  </si>
  <si>
    <t>BK2929</t>
  </si>
  <si>
    <t>BK2930</t>
  </si>
  <si>
    <t>BK2931</t>
  </si>
  <si>
    <t>BK2932</t>
  </si>
  <si>
    <t>BK2933</t>
  </si>
  <si>
    <t>BK2934</t>
  </si>
  <si>
    <t>BK2935</t>
  </si>
  <si>
    <t>BK2936</t>
  </si>
  <si>
    <t>BK2937</t>
  </si>
  <si>
    <t>BK2938</t>
  </si>
  <si>
    <t>BK2939</t>
  </si>
  <si>
    <t>BK2940</t>
  </si>
  <si>
    <t>BK2941</t>
  </si>
  <si>
    <t>BK2942</t>
  </si>
  <si>
    <t>BK2943</t>
  </si>
  <si>
    <t>BK2944</t>
  </si>
  <si>
    <t>BK2945</t>
  </si>
  <si>
    <t>BK2946</t>
  </si>
  <si>
    <t>BK2947</t>
  </si>
  <si>
    <t>BK2948</t>
  </si>
  <si>
    <t>BK2949</t>
  </si>
  <si>
    <t>BK2950</t>
  </si>
  <si>
    <t>BK2951</t>
  </si>
  <si>
    <t>BK2952</t>
  </si>
  <si>
    <t>BK2953</t>
  </si>
  <si>
    <t>BK2954</t>
  </si>
  <si>
    <t>BK2955</t>
  </si>
  <si>
    <t>BK2956</t>
  </si>
  <si>
    <t>BK2957</t>
  </si>
  <si>
    <t>BK2958</t>
  </si>
  <si>
    <t>BK2959</t>
  </si>
  <si>
    <t>BK2960</t>
  </si>
  <si>
    <t>BK2961</t>
  </si>
  <si>
    <t>BK2962</t>
  </si>
  <si>
    <t>BK2963</t>
  </si>
  <si>
    <t>BK2964</t>
  </si>
  <si>
    <t>BK2965</t>
  </si>
  <si>
    <t>BK2966</t>
  </si>
  <si>
    <t>BK2967</t>
  </si>
  <si>
    <t>BK2968</t>
  </si>
  <si>
    <t>BK2969</t>
  </si>
  <si>
    <t>BK2970</t>
  </si>
  <si>
    <t>BK2971</t>
  </si>
  <si>
    <t>BK2972</t>
  </si>
  <si>
    <t>BK2973</t>
  </si>
  <si>
    <t>BK2974</t>
  </si>
  <si>
    <t>BK2975</t>
  </si>
  <si>
    <t>BK2976</t>
  </si>
  <si>
    <t>BK2977</t>
  </si>
  <si>
    <t>BK2978</t>
  </si>
  <si>
    <t>BK2979</t>
  </si>
  <si>
    <t>BK2980</t>
  </si>
  <si>
    <t>BK2981</t>
  </si>
  <si>
    <t>BK2982</t>
  </si>
  <si>
    <t>BK2983</t>
  </si>
  <si>
    <t>BK2984</t>
  </si>
  <si>
    <t>BK2985</t>
  </si>
  <si>
    <t>BK2986</t>
  </si>
  <si>
    <t>BK2987</t>
  </si>
  <si>
    <t>BK2988</t>
  </si>
  <si>
    <t>BK2989</t>
  </si>
  <si>
    <t>BK2990</t>
  </si>
  <si>
    <t>BK2991</t>
  </si>
  <si>
    <t>BK2992</t>
  </si>
  <si>
    <t>BK2993</t>
  </si>
  <si>
    <t>BK2994</t>
  </si>
  <si>
    <t>BK2995</t>
  </si>
  <si>
    <t>BK2996</t>
  </si>
  <si>
    <t>BK2997</t>
  </si>
  <si>
    <t>BK2998</t>
  </si>
  <si>
    <t>BK2999</t>
  </si>
  <si>
    <t>BK3000</t>
  </si>
  <si>
    <t>BK3001</t>
  </si>
  <si>
    <t>BK3002</t>
  </si>
  <si>
    <t>BK3003</t>
  </si>
  <si>
    <t>BK3004</t>
  </si>
  <si>
    <t>BK3005</t>
  </si>
  <si>
    <t>BK3006</t>
  </si>
  <si>
    <t>BK3007</t>
  </si>
  <si>
    <t>BK3008</t>
  </si>
  <si>
    <t>BK3009</t>
  </si>
  <si>
    <t>BK3010</t>
  </si>
  <si>
    <t>BK3011</t>
  </si>
  <si>
    <t>BK3012</t>
  </si>
  <si>
    <t>BK3013</t>
  </si>
  <si>
    <t>BK3014</t>
  </si>
  <si>
    <t>BK3015</t>
  </si>
  <si>
    <t>BK3016</t>
  </si>
  <si>
    <t>BK3017</t>
  </si>
  <si>
    <t>BK3018</t>
  </si>
  <si>
    <t>BK3019</t>
  </si>
  <si>
    <t>BK3020</t>
  </si>
  <si>
    <t>BK3021</t>
  </si>
  <si>
    <t>BK3022</t>
  </si>
  <si>
    <t>BK3023</t>
  </si>
  <si>
    <t>BK3024</t>
  </si>
  <si>
    <t>BK3025</t>
  </si>
  <si>
    <t>BK3026</t>
  </si>
  <si>
    <t>BK3027</t>
  </si>
  <si>
    <t>BK3028</t>
  </si>
  <si>
    <t>BK3029</t>
  </si>
  <si>
    <t>BK3030</t>
  </si>
  <si>
    <t>BK3031</t>
  </si>
  <si>
    <t>BK3032</t>
  </si>
  <si>
    <t>BK3033</t>
  </si>
  <si>
    <t>BK3034</t>
  </si>
  <si>
    <t>BK3035</t>
  </si>
  <si>
    <t>BK3036</t>
  </si>
  <si>
    <t>BK3037</t>
  </si>
  <si>
    <t>BK3038</t>
  </si>
  <si>
    <t>BK3039</t>
  </si>
  <si>
    <t>BK3040</t>
  </si>
  <si>
    <t>BK3041</t>
  </si>
  <si>
    <t>BK3042</t>
  </si>
  <si>
    <t>BK3043</t>
  </si>
  <si>
    <t>BK3044</t>
  </si>
  <si>
    <t>BK3045</t>
  </si>
  <si>
    <t>BK3046</t>
  </si>
  <si>
    <t>BK3047</t>
  </si>
  <si>
    <t>BK3048</t>
  </si>
  <si>
    <t>BK3049</t>
  </si>
  <si>
    <t>BK3050</t>
  </si>
  <si>
    <t>BK3051</t>
  </si>
  <si>
    <t>BK3052</t>
  </si>
  <si>
    <t>BK3053</t>
  </si>
  <si>
    <t>BK3054</t>
  </si>
  <si>
    <t>BK3055</t>
  </si>
  <si>
    <t>BK3056</t>
  </si>
  <si>
    <t>BK3057</t>
  </si>
  <si>
    <t>BK3058</t>
  </si>
  <si>
    <t>BK3059</t>
  </si>
  <si>
    <t>BK3060</t>
  </si>
  <si>
    <t>BK3061</t>
  </si>
  <si>
    <t>BK3062</t>
  </si>
  <si>
    <t>BK3063</t>
  </si>
  <si>
    <t>BK3064</t>
  </si>
  <si>
    <t>BK3065</t>
  </si>
  <si>
    <t>BK3066</t>
  </si>
  <si>
    <t>BK3067</t>
  </si>
  <si>
    <t>BK3068</t>
  </si>
  <si>
    <t>BK3069</t>
  </si>
  <si>
    <t>BK3070</t>
  </si>
  <si>
    <t>BK3071</t>
  </si>
  <si>
    <t>BK3072</t>
  </si>
  <si>
    <t>BK3073</t>
  </si>
  <si>
    <t>BK3074</t>
  </si>
  <si>
    <t>BK3075</t>
  </si>
  <si>
    <t>BK3076</t>
  </si>
  <si>
    <t>BK3077</t>
  </si>
  <si>
    <t>BK3078</t>
  </si>
  <si>
    <t>BK3079</t>
  </si>
  <si>
    <t>BK3080</t>
  </si>
  <si>
    <t>BK3081</t>
  </si>
  <si>
    <t>BK3082</t>
  </si>
  <si>
    <t>BK3083</t>
  </si>
  <si>
    <t>BK3084</t>
  </si>
  <si>
    <t>BK3085</t>
  </si>
  <si>
    <t>BK3086</t>
  </si>
  <si>
    <t>BK3087</t>
  </si>
  <si>
    <t>BK3088</t>
  </si>
  <si>
    <t>BK3089</t>
  </si>
  <si>
    <t>BK3090</t>
  </si>
  <si>
    <t>BK3091</t>
  </si>
  <si>
    <t>BK3092</t>
  </si>
  <si>
    <t>BK3093</t>
  </si>
  <si>
    <t>BK3094</t>
  </si>
  <si>
    <t>BK3095</t>
  </si>
  <si>
    <t>BK3096</t>
  </si>
  <si>
    <t>BK3097</t>
  </si>
  <si>
    <t>BK3098</t>
  </si>
  <si>
    <t>BK3099</t>
  </si>
  <si>
    <t>BK3100</t>
  </si>
  <si>
    <t>BK3101</t>
  </si>
  <si>
    <t>BK3102</t>
  </si>
  <si>
    <t>BK3103</t>
  </si>
  <si>
    <t>BK3104</t>
  </si>
  <si>
    <t>BK3105</t>
  </si>
  <si>
    <t>BK3106</t>
  </si>
  <si>
    <t>BK3107</t>
  </si>
  <si>
    <t>BK3108</t>
  </si>
  <si>
    <t>BK3109</t>
  </si>
  <si>
    <t>BK3110</t>
  </si>
  <si>
    <t>BK3111</t>
  </si>
  <si>
    <t>BK3112</t>
  </si>
  <si>
    <t>BK3113</t>
  </si>
  <si>
    <t>BK3114</t>
  </si>
  <si>
    <t>BK3115</t>
  </si>
  <si>
    <t>BK3116</t>
  </si>
  <si>
    <t>BK3117</t>
  </si>
  <si>
    <t>BK3118</t>
  </si>
  <si>
    <t>BK3119</t>
  </si>
  <si>
    <t>BK3120</t>
  </si>
  <si>
    <t>BK3121</t>
  </si>
  <si>
    <t>BK3122</t>
  </si>
  <si>
    <t>BK3123</t>
  </si>
  <si>
    <t>BK3124</t>
  </si>
  <si>
    <t>BK3125</t>
  </si>
  <si>
    <t>BK3126</t>
  </si>
  <si>
    <t>BK3127</t>
  </si>
  <si>
    <t>BK3128</t>
  </si>
  <si>
    <t>BK3129</t>
  </si>
  <si>
    <t>BK3130</t>
  </si>
  <si>
    <t>BK3131</t>
  </si>
  <si>
    <t>BK3132</t>
  </si>
  <si>
    <t>BK3133</t>
  </si>
  <si>
    <t>BK3134</t>
  </si>
  <si>
    <t>BK3135</t>
  </si>
  <si>
    <t>BK3136</t>
  </si>
  <si>
    <t>BK3137</t>
  </si>
  <si>
    <t>BK3138</t>
  </si>
  <si>
    <t>BK3139</t>
  </si>
  <si>
    <t>BK3140</t>
  </si>
  <si>
    <t>BK3141</t>
  </si>
  <si>
    <t>BK3142</t>
  </si>
  <si>
    <t>BK3143</t>
  </si>
  <si>
    <t>BK3144</t>
  </si>
  <si>
    <t>BK3145</t>
  </si>
  <si>
    <t>BK3146</t>
  </si>
  <si>
    <t>BK3147</t>
  </si>
  <si>
    <t>BK3148</t>
  </si>
  <si>
    <t>BK3149</t>
  </si>
  <si>
    <t>BK3150</t>
  </si>
  <si>
    <t>BK3151</t>
  </si>
  <si>
    <t>BK3152</t>
  </si>
  <si>
    <t>BK3153</t>
  </si>
  <si>
    <t>BK3154</t>
  </si>
  <si>
    <t>BK3155</t>
  </si>
  <si>
    <t>BK3156</t>
  </si>
  <si>
    <t>BK3157</t>
  </si>
  <si>
    <t>BK3158</t>
  </si>
  <si>
    <t>BK3159</t>
  </si>
  <si>
    <t>BK3160</t>
  </si>
  <si>
    <t>BK3161</t>
  </si>
  <si>
    <t>BK3162</t>
  </si>
  <si>
    <t>BK3163</t>
  </si>
  <si>
    <t>BK3164</t>
  </si>
  <si>
    <t>BK3165</t>
  </si>
  <si>
    <t>BK3166</t>
  </si>
  <si>
    <t>BK3167</t>
  </si>
  <si>
    <t>BK3168</t>
  </si>
  <si>
    <t>BK3169</t>
  </si>
  <si>
    <t>BK3170</t>
  </si>
  <si>
    <t>BK3171</t>
  </si>
  <si>
    <t>BK3172</t>
  </si>
  <si>
    <t>BK3173</t>
  </si>
  <si>
    <t>BK3174</t>
  </si>
  <si>
    <t>BK3175</t>
  </si>
  <si>
    <t>BK3176</t>
  </si>
  <si>
    <t>BK3177</t>
  </si>
  <si>
    <t>BK3178</t>
  </si>
  <si>
    <t>BK3179</t>
  </si>
  <si>
    <t>BK3180</t>
  </si>
  <si>
    <t>BK3181</t>
  </si>
  <si>
    <t>BK3182</t>
  </si>
  <si>
    <t>BK3183</t>
  </si>
  <si>
    <t>BK3184</t>
  </si>
  <si>
    <t>BK3185</t>
  </si>
  <si>
    <t>BK3186</t>
  </si>
  <si>
    <t>BK3187</t>
  </si>
  <si>
    <t>BK3188</t>
  </si>
  <si>
    <t>BK3189</t>
  </si>
  <si>
    <t>BK3190</t>
  </si>
  <si>
    <t>BK3191</t>
  </si>
  <si>
    <t>BK3192</t>
  </si>
  <si>
    <t>BK3193</t>
  </si>
  <si>
    <t>BK3194</t>
  </si>
  <si>
    <t>BK3195</t>
  </si>
  <si>
    <t>BK3196</t>
  </si>
  <si>
    <t>BK3197</t>
  </si>
  <si>
    <t>BK3198</t>
  </si>
  <si>
    <t>BK3199</t>
  </si>
  <si>
    <t>BK3200</t>
  </si>
  <si>
    <t>BK3201</t>
  </si>
  <si>
    <t>BK3202</t>
  </si>
  <si>
    <t>BK3203</t>
  </si>
  <si>
    <t>BK3204</t>
  </si>
  <si>
    <t>BK3205</t>
  </si>
  <si>
    <t>BK3206</t>
  </si>
  <si>
    <t>BK3207</t>
  </si>
  <si>
    <t>BK3208</t>
  </si>
  <si>
    <t>BK3209</t>
  </si>
  <si>
    <t>BK3210</t>
  </si>
  <si>
    <t>BK3211</t>
  </si>
  <si>
    <t>BK3212</t>
  </si>
  <si>
    <t>BK3213</t>
  </si>
  <si>
    <t>BK3214</t>
  </si>
  <si>
    <t>BK3215</t>
  </si>
  <si>
    <t>BK3216</t>
  </si>
  <si>
    <t>BK3217</t>
  </si>
  <si>
    <t>BK3218</t>
  </si>
  <si>
    <t>BK3219</t>
  </si>
  <si>
    <t>BK3220</t>
  </si>
  <si>
    <t>BK3221</t>
  </si>
  <si>
    <t>BK3222</t>
  </si>
  <si>
    <t>BK3223</t>
  </si>
  <si>
    <t>BK3224</t>
  </si>
  <si>
    <t>BK3225</t>
  </si>
  <si>
    <t>BK3226</t>
  </si>
  <si>
    <t>BK3227</t>
  </si>
  <si>
    <t>BK3228</t>
  </si>
  <si>
    <t>BK3229</t>
  </si>
  <si>
    <t>BK3230</t>
  </si>
  <si>
    <t>BK3231</t>
  </si>
  <si>
    <t>BK3232</t>
  </si>
  <si>
    <t>BK3233</t>
  </si>
  <si>
    <t>BK3234</t>
  </si>
  <si>
    <t>BK3235</t>
  </si>
  <si>
    <t>BK3236</t>
  </si>
  <si>
    <t>BK3237</t>
  </si>
  <si>
    <t>BK3238</t>
  </si>
  <si>
    <t>BK3239</t>
  </si>
  <si>
    <t>BK3240</t>
  </si>
  <si>
    <t>BK3241</t>
  </si>
  <si>
    <t>BK3242</t>
  </si>
  <si>
    <t>BK3243</t>
  </si>
  <si>
    <t>BK3244</t>
  </si>
  <si>
    <t>BK3245</t>
  </si>
  <si>
    <t>BK3246</t>
  </si>
  <si>
    <t>BK3247</t>
  </si>
  <si>
    <t>BK3248</t>
  </si>
  <si>
    <t>BK3249</t>
  </si>
  <si>
    <t>BK3250</t>
  </si>
  <si>
    <t>BK3251</t>
  </si>
  <si>
    <t>BK3252</t>
  </si>
  <si>
    <t>BK3253</t>
  </si>
  <si>
    <t>BK3254</t>
  </si>
  <si>
    <t>BK3255</t>
  </si>
  <si>
    <t>BK3256</t>
  </si>
  <si>
    <t>BK3257</t>
  </si>
  <si>
    <t>BK3258</t>
  </si>
  <si>
    <t>BK3259</t>
  </si>
  <si>
    <t>BK3260</t>
  </si>
  <si>
    <t>BK3261</t>
  </si>
  <si>
    <t>BK3262</t>
  </si>
  <si>
    <t>BK3263</t>
  </si>
  <si>
    <t>BK3264</t>
  </si>
  <si>
    <t>BK3265</t>
  </si>
  <si>
    <t>BK3266</t>
  </si>
  <si>
    <t>BK3267</t>
  </si>
  <si>
    <t>BK3268</t>
  </si>
  <si>
    <t>BK3269</t>
  </si>
  <si>
    <t>BK3270</t>
  </si>
  <si>
    <t>BK3271</t>
  </si>
  <si>
    <t>BK3272</t>
  </si>
  <si>
    <t>BK3273</t>
  </si>
  <si>
    <t>BK3274</t>
  </si>
  <si>
    <t>BK3275</t>
  </si>
  <si>
    <t>BK3276</t>
  </si>
  <si>
    <t>BK3277</t>
  </si>
  <si>
    <t>BK3278</t>
  </si>
  <si>
    <t>BK3279</t>
  </si>
  <si>
    <t>BK3280</t>
  </si>
  <si>
    <t>BK3281</t>
  </si>
  <si>
    <t>BK3282</t>
  </si>
  <si>
    <t>BK3283</t>
  </si>
  <si>
    <t>BK3284</t>
  </si>
  <si>
    <t>BK3285</t>
  </si>
  <si>
    <t>BK3286</t>
  </si>
  <si>
    <t>BK3287</t>
  </si>
  <si>
    <t>BK3288</t>
  </si>
  <si>
    <t>BK3289</t>
  </si>
  <si>
    <t>BK3290</t>
  </si>
  <si>
    <t>BK3291</t>
  </si>
  <si>
    <t>BK3292</t>
  </si>
  <si>
    <t>BK3293</t>
  </si>
  <si>
    <t>BK3294</t>
  </si>
  <si>
    <t>BK3295</t>
  </si>
  <si>
    <t>BK3296</t>
  </si>
  <si>
    <t>BK3297</t>
  </si>
  <si>
    <t>BK3298</t>
  </si>
  <si>
    <t>BK3299</t>
  </si>
  <si>
    <t>BK3300</t>
  </si>
  <si>
    <t>BK3301</t>
  </si>
  <si>
    <t>BK3302</t>
  </si>
  <si>
    <t>BK3303</t>
  </si>
  <si>
    <t>BK3304</t>
  </si>
  <si>
    <t>BK3305</t>
  </si>
  <si>
    <t>BK3306</t>
  </si>
  <si>
    <t>BK3307</t>
  </si>
  <si>
    <t>BK3308</t>
  </si>
  <si>
    <t>BK3309</t>
  </si>
  <si>
    <t>BK3310</t>
  </si>
  <si>
    <t>BK3311</t>
  </si>
  <si>
    <t>BK3312</t>
  </si>
  <si>
    <t>BK3313</t>
  </si>
  <si>
    <t>BK3314</t>
  </si>
  <si>
    <t>BK3315</t>
  </si>
  <si>
    <t>BK3316</t>
  </si>
  <si>
    <t>BK3317</t>
  </si>
  <si>
    <t>BK3318</t>
  </si>
  <si>
    <t>BK3319</t>
  </si>
  <si>
    <t>BK3320</t>
  </si>
  <si>
    <t>BK3321</t>
  </si>
  <si>
    <t>BK3322</t>
  </si>
  <si>
    <t>BK3323</t>
  </si>
  <si>
    <t>BK3324</t>
  </si>
  <si>
    <t>BK3325</t>
  </si>
  <si>
    <t>BK3326</t>
  </si>
  <si>
    <t>BK3327</t>
  </si>
  <si>
    <t>BK3328</t>
  </si>
  <si>
    <t>BK3329</t>
  </si>
  <si>
    <t>BK3330</t>
  </si>
  <si>
    <t>BK3331</t>
  </si>
  <si>
    <t>BK3332</t>
  </si>
  <si>
    <t>BK3333</t>
  </si>
  <si>
    <t>BK3334</t>
  </si>
  <si>
    <t>BK3335</t>
  </si>
  <si>
    <t>BK3336</t>
  </si>
  <si>
    <t>BK3337</t>
  </si>
  <si>
    <t>BK3338</t>
  </si>
  <si>
    <t>BK3339</t>
  </si>
  <si>
    <t>BK3340</t>
  </si>
  <si>
    <t>BK3341</t>
  </si>
  <si>
    <t>BK3342</t>
  </si>
  <si>
    <t>BK3343</t>
  </si>
  <si>
    <t>BK3344</t>
  </si>
  <si>
    <t>BK3345</t>
  </si>
  <si>
    <t>BK3346</t>
  </si>
  <si>
    <t>BK3347</t>
  </si>
  <si>
    <t>BK3348</t>
  </si>
  <si>
    <t>BK3349</t>
  </si>
  <si>
    <t>BK3350</t>
  </si>
  <si>
    <t>BK3351</t>
  </si>
  <si>
    <t>BK3352</t>
  </si>
  <si>
    <t>BK3353</t>
  </si>
  <si>
    <t>BK3354</t>
  </si>
  <si>
    <t>BK3355</t>
  </si>
  <si>
    <t>BK3356</t>
  </si>
  <si>
    <t>BK3357</t>
  </si>
  <si>
    <t>BK3358</t>
  </si>
  <si>
    <t>BK3359</t>
  </si>
  <si>
    <t>BK3360</t>
  </si>
  <si>
    <t>BK3361</t>
  </si>
  <si>
    <t>BK3362</t>
  </si>
  <si>
    <t>BK3363</t>
  </si>
  <si>
    <t>BK3364</t>
  </si>
  <si>
    <t>BK3365</t>
  </si>
  <si>
    <t>BK3366</t>
  </si>
  <si>
    <t>BK3367</t>
  </si>
  <si>
    <t>BK3368</t>
  </si>
  <si>
    <t>BK3369</t>
  </si>
  <si>
    <t>BK3370</t>
  </si>
  <si>
    <t>BK3371</t>
  </si>
  <si>
    <t>BK3372</t>
  </si>
  <si>
    <t>BK3373</t>
  </si>
  <si>
    <t>BK3374</t>
  </si>
  <si>
    <t>BK3375</t>
  </si>
  <si>
    <t>BK3376</t>
  </si>
  <si>
    <t>BK3377</t>
  </si>
  <si>
    <t>BK3378</t>
  </si>
  <si>
    <t>BK3379</t>
  </si>
  <si>
    <t>BK3380</t>
  </si>
  <si>
    <t>BK3381</t>
  </si>
  <si>
    <t>BK3382</t>
  </si>
  <si>
    <t>BK3383</t>
  </si>
  <si>
    <t>BK3384</t>
  </si>
  <si>
    <t>BK3385</t>
  </si>
  <si>
    <t>BK3386</t>
  </si>
  <si>
    <t>BK3387</t>
  </si>
  <si>
    <t>BK3388</t>
  </si>
  <si>
    <t>BK3389</t>
  </si>
  <si>
    <t>BK3390</t>
  </si>
  <si>
    <t>BK3391</t>
  </si>
  <si>
    <t>BK3392</t>
  </si>
  <si>
    <t>BK3393</t>
  </si>
  <si>
    <t>BK3394</t>
  </si>
  <si>
    <t>BK3395</t>
  </si>
  <si>
    <t>BK3396</t>
  </si>
  <si>
    <t>BK3397</t>
  </si>
  <si>
    <t>BK3398</t>
  </si>
  <si>
    <t>BK3399</t>
  </si>
  <si>
    <t>BK3400</t>
  </si>
  <si>
    <t>BK3401</t>
  </si>
  <si>
    <t>BK3402</t>
  </si>
  <si>
    <t>BK3403</t>
  </si>
  <si>
    <t>BK3404</t>
  </si>
  <si>
    <t>BK3405</t>
  </si>
  <si>
    <t>BK3406</t>
  </si>
  <si>
    <t>BK3407</t>
  </si>
  <si>
    <t>BK3408</t>
  </si>
  <si>
    <t>BK3409</t>
  </si>
  <si>
    <t>BK3410</t>
  </si>
  <si>
    <t>BK3411</t>
  </si>
  <si>
    <t>BK3412</t>
  </si>
  <si>
    <t>BK3413</t>
  </si>
  <si>
    <t>BK3414</t>
  </si>
  <si>
    <t>BK3415</t>
  </si>
  <si>
    <t>BK3416</t>
  </si>
  <si>
    <t>BK3417</t>
  </si>
  <si>
    <t>BK3418</t>
  </si>
  <si>
    <t>BK3419</t>
  </si>
  <si>
    <t>BK3420</t>
  </si>
  <si>
    <t>BK3421</t>
  </si>
  <si>
    <t>BK3422</t>
  </si>
  <si>
    <t>BK3423</t>
  </si>
  <si>
    <t>BK3424</t>
  </si>
  <si>
    <t>BK3425</t>
  </si>
  <si>
    <t>BK3426</t>
  </si>
  <si>
    <t>BK3427</t>
  </si>
  <si>
    <t>BK3428</t>
  </si>
  <si>
    <t>BK3429</t>
  </si>
  <si>
    <t>BK3430</t>
  </si>
  <si>
    <t>BK3431</t>
  </si>
  <si>
    <t>BK3432</t>
  </si>
  <si>
    <t>BK3433</t>
  </si>
  <si>
    <t>BK3434</t>
  </si>
  <si>
    <t>BK3435</t>
  </si>
  <si>
    <t>BK3436</t>
  </si>
  <si>
    <t>BK3437</t>
  </si>
  <si>
    <t>BK3438</t>
  </si>
  <si>
    <t>BK3439</t>
  </si>
  <si>
    <t>BK3440</t>
  </si>
  <si>
    <t>BK3441</t>
  </si>
  <si>
    <t>BK3442</t>
  </si>
  <si>
    <t>BK3443</t>
  </si>
  <si>
    <t>BK3444</t>
  </si>
  <si>
    <t>BK3445</t>
  </si>
  <si>
    <t>BK3446</t>
  </si>
  <si>
    <t>BK3447</t>
  </si>
  <si>
    <t>BK3448</t>
  </si>
  <si>
    <t>BK3449</t>
  </si>
  <si>
    <t>BK3450</t>
  </si>
  <si>
    <t>BK3451</t>
  </si>
  <si>
    <t>BK3452</t>
  </si>
  <si>
    <t>BK3453</t>
  </si>
  <si>
    <t>BK3454</t>
  </si>
  <si>
    <t>BK3455</t>
  </si>
  <si>
    <t>BK3456</t>
  </si>
  <si>
    <t>BK3457</t>
  </si>
  <si>
    <t>BK3458</t>
  </si>
  <si>
    <t>BK3459</t>
  </si>
  <si>
    <t>BK3460</t>
  </si>
  <si>
    <t>BK3461</t>
  </si>
  <si>
    <t>BK3462</t>
  </si>
  <si>
    <t>BK3463</t>
  </si>
  <si>
    <t>BK3464</t>
  </si>
  <si>
    <t>BK3465</t>
  </si>
  <si>
    <t>BK3466</t>
  </si>
  <si>
    <t>BK3467</t>
  </si>
  <si>
    <t>BK3468</t>
  </si>
  <si>
    <t>BK3469</t>
  </si>
  <si>
    <t>BK3470</t>
  </si>
  <si>
    <t>BK3471</t>
  </si>
  <si>
    <t>BK3472</t>
  </si>
  <si>
    <t>BK3473</t>
  </si>
  <si>
    <t>BK3474</t>
  </si>
  <si>
    <t>BK3475</t>
  </si>
  <si>
    <t>BK3476</t>
  </si>
  <si>
    <t>BK3477</t>
  </si>
  <si>
    <t>BK3478</t>
  </si>
  <si>
    <t>BK3479</t>
  </si>
  <si>
    <t>BK3480</t>
  </si>
  <si>
    <t>BK3481</t>
  </si>
  <si>
    <t>BK3482</t>
  </si>
  <si>
    <t>BK3483</t>
  </si>
  <si>
    <t>BK3484</t>
  </si>
  <si>
    <t>BK3485</t>
  </si>
  <si>
    <t>BK3486</t>
  </si>
  <si>
    <t>BK3487</t>
  </si>
  <si>
    <t>BK3488</t>
  </si>
  <si>
    <t>BK3489</t>
  </si>
  <si>
    <t>BK3490</t>
  </si>
  <si>
    <t>BK3491</t>
  </si>
  <si>
    <t>BK3492</t>
  </si>
  <si>
    <t>BK3493</t>
  </si>
  <si>
    <t>BK3494</t>
  </si>
  <si>
    <t>BK3495</t>
  </si>
  <si>
    <t>BK3496</t>
  </si>
  <si>
    <t>BK3497</t>
  </si>
  <si>
    <t>BK3498</t>
  </si>
  <si>
    <t>BK3499</t>
  </si>
  <si>
    <t>BK3500</t>
  </si>
  <si>
    <t>BK3501</t>
  </si>
  <si>
    <t>BK3502</t>
  </si>
  <si>
    <t>BK3503</t>
  </si>
  <si>
    <t>BK3504</t>
  </si>
  <si>
    <t>BK3505</t>
  </si>
  <si>
    <t>BK3506</t>
  </si>
  <si>
    <t>BK3507</t>
  </si>
  <si>
    <t>BK3508</t>
  </si>
  <si>
    <t>BK3509</t>
  </si>
  <si>
    <t>BK3510</t>
  </si>
  <si>
    <t>BK3511</t>
  </si>
  <si>
    <t>BK3512</t>
  </si>
  <si>
    <t>BK3513</t>
  </si>
  <si>
    <t>BK3514</t>
  </si>
  <si>
    <t>BK3515</t>
  </si>
  <si>
    <t>BK3516</t>
  </si>
  <si>
    <t>BK3517</t>
  </si>
  <si>
    <t>BK3518</t>
  </si>
  <si>
    <t>BK3519</t>
  </si>
  <si>
    <t>BK3520</t>
  </si>
  <si>
    <t>BK3521</t>
  </si>
  <si>
    <t>BK3522</t>
  </si>
  <si>
    <t>BK3523</t>
  </si>
  <si>
    <t>BK3524</t>
  </si>
  <si>
    <t>BK3525</t>
  </si>
  <si>
    <t>BK3526</t>
  </si>
  <si>
    <t>BK3527</t>
  </si>
  <si>
    <t>BK3528</t>
  </si>
  <si>
    <t>BK3529</t>
  </si>
  <si>
    <t>BK3530</t>
  </si>
  <si>
    <t>BK3531</t>
  </si>
  <si>
    <t>BK3532</t>
  </si>
  <si>
    <t>BK3533</t>
  </si>
  <si>
    <t>BK3534</t>
  </si>
  <si>
    <t>BK3535</t>
  </si>
  <si>
    <t>BK3536</t>
  </si>
  <si>
    <t>BK3537</t>
  </si>
  <si>
    <t>BK3538</t>
  </si>
  <si>
    <t>BK3539</t>
  </si>
  <si>
    <t>BK3540</t>
  </si>
  <si>
    <t>BK3541</t>
  </si>
  <si>
    <t>BK3542</t>
  </si>
  <si>
    <t>BK3543</t>
  </si>
  <si>
    <t>BK3544</t>
  </si>
  <si>
    <t>BK3545</t>
  </si>
  <si>
    <t>BK3546</t>
  </si>
  <si>
    <t>BK3547</t>
  </si>
  <si>
    <t>BK3548</t>
  </si>
  <si>
    <t>BK3549</t>
  </si>
  <si>
    <t>BK3550</t>
  </si>
  <si>
    <t>BK3551</t>
  </si>
  <si>
    <t>BK3552</t>
  </si>
  <si>
    <t>BK3553</t>
  </si>
  <si>
    <t>BK3554</t>
  </si>
  <si>
    <t>BK3555</t>
  </si>
  <si>
    <t>BK3556</t>
  </si>
  <si>
    <t>BK3557</t>
  </si>
  <si>
    <t>BK3558</t>
  </si>
  <si>
    <t>BK3559</t>
  </si>
  <si>
    <t>BK3560</t>
  </si>
  <si>
    <t>BK3561</t>
  </si>
  <si>
    <t>BK3562</t>
  </si>
  <si>
    <t>BK3563</t>
  </si>
  <si>
    <t>BK3564</t>
  </si>
  <si>
    <t>BK3565</t>
  </si>
  <si>
    <t>BK3566</t>
  </si>
  <si>
    <t>BK3567</t>
  </si>
  <si>
    <t>BK3568</t>
  </si>
  <si>
    <t>BK3569</t>
  </si>
  <si>
    <t>BK3570</t>
  </si>
  <si>
    <t>BK3571</t>
  </si>
  <si>
    <t>BK3572</t>
  </si>
  <si>
    <t>BK3573</t>
  </si>
  <si>
    <t>BK3574</t>
  </si>
  <si>
    <t>BK3575</t>
  </si>
  <si>
    <t>BK3576</t>
  </si>
  <si>
    <t>BK3577</t>
  </si>
  <si>
    <t>BK3578</t>
  </si>
  <si>
    <t>BK3579</t>
  </si>
  <si>
    <t>BK3580</t>
  </si>
  <si>
    <t>BK3581</t>
  </si>
  <si>
    <t>BK3582</t>
  </si>
  <si>
    <t>BK3583</t>
  </si>
  <si>
    <t>BK3584</t>
  </si>
  <si>
    <t>BK3585</t>
  </si>
  <si>
    <t>BK3586</t>
  </si>
  <si>
    <t>BK3587</t>
  </si>
  <si>
    <t>BK3588</t>
  </si>
  <si>
    <t>BK3589</t>
  </si>
  <si>
    <t>BK3590</t>
  </si>
  <si>
    <t>BK3591</t>
  </si>
  <si>
    <t>BK3592</t>
  </si>
  <si>
    <t>BK3593</t>
  </si>
  <si>
    <t>BK3594</t>
  </si>
  <si>
    <t>BK3595</t>
  </si>
  <si>
    <t>BK3596</t>
  </si>
  <si>
    <t>BK3597</t>
  </si>
  <si>
    <t>BK3598</t>
  </si>
  <si>
    <t>BK3599</t>
  </si>
  <si>
    <t>BK3600</t>
  </si>
  <si>
    <t>BK3601</t>
  </si>
  <si>
    <t>BK3602</t>
  </si>
  <si>
    <t>BK3603</t>
  </si>
  <si>
    <t>BK3604</t>
  </si>
  <si>
    <t>BK3605</t>
  </si>
  <si>
    <t>BK3606</t>
  </si>
  <si>
    <t>BK3607</t>
  </si>
  <si>
    <t>BK3608</t>
  </si>
  <si>
    <t>BK3609</t>
  </si>
  <si>
    <t>BK3610</t>
  </si>
  <si>
    <t>BK3611</t>
  </si>
  <si>
    <t>BK3612</t>
  </si>
  <si>
    <t>BK3613</t>
  </si>
  <si>
    <t>BK3614</t>
  </si>
  <si>
    <t>BK3615</t>
  </si>
  <si>
    <t>BK3616</t>
  </si>
  <si>
    <t>BK3617</t>
  </si>
  <si>
    <t>BK3618</t>
  </si>
  <si>
    <t>BK3619</t>
  </si>
  <si>
    <t>BK3620</t>
  </si>
  <si>
    <t>BK3621</t>
  </si>
  <si>
    <t>BK3622</t>
  </si>
  <si>
    <t>BK3623</t>
  </si>
  <si>
    <t>BK3624</t>
  </si>
  <si>
    <t>BK3625</t>
  </si>
  <si>
    <t>BK3626</t>
  </si>
  <si>
    <t>BK3627</t>
  </si>
  <si>
    <t>BK3628</t>
  </si>
  <si>
    <t>BK3629</t>
  </si>
  <si>
    <t>BK3630</t>
  </si>
  <si>
    <t>BK3631</t>
  </si>
  <si>
    <t>BK3632</t>
  </si>
  <si>
    <t>BK3633</t>
  </si>
  <si>
    <t>BK3634</t>
  </si>
  <si>
    <t>BK3635</t>
  </si>
  <si>
    <t>BK3636</t>
  </si>
  <si>
    <t>BK3637</t>
  </si>
  <si>
    <t>BK3638</t>
  </si>
  <si>
    <t>BK3639</t>
  </si>
  <si>
    <t>BK3640</t>
  </si>
  <si>
    <t>BK3641</t>
  </si>
  <si>
    <t>BK3642</t>
  </si>
  <si>
    <t>BK3643</t>
  </si>
  <si>
    <t>BK3644</t>
  </si>
  <si>
    <t>BK3645</t>
  </si>
  <si>
    <t>BK3646</t>
  </si>
  <si>
    <t>BK3647</t>
  </si>
  <si>
    <t>BK3648</t>
  </si>
  <si>
    <t>BK3649</t>
  </si>
  <si>
    <t>BK3650</t>
  </si>
  <si>
    <t>BK3651</t>
  </si>
  <si>
    <t>BK3652</t>
  </si>
  <si>
    <t>BK3653</t>
  </si>
  <si>
    <t>BK3654</t>
  </si>
  <si>
    <t>BK3655</t>
  </si>
  <si>
    <t>BK3656</t>
  </si>
  <si>
    <t>BK3657</t>
  </si>
  <si>
    <t>BK3658</t>
  </si>
  <si>
    <t>BK3659</t>
  </si>
  <si>
    <t>BK3660</t>
  </si>
  <si>
    <t>BK3661</t>
  </si>
  <si>
    <t>BK3662</t>
  </si>
  <si>
    <t>BK3663</t>
  </si>
  <si>
    <t>BK3664</t>
  </si>
  <si>
    <t>BK3665</t>
  </si>
  <si>
    <t>BK3666</t>
  </si>
  <si>
    <t>BK3667</t>
  </si>
  <si>
    <t>BK3668</t>
  </si>
  <si>
    <t>BK3669</t>
  </si>
  <si>
    <t>BK3670</t>
  </si>
  <si>
    <t>BK3671</t>
  </si>
  <si>
    <t>BK3672</t>
  </si>
  <si>
    <t>BK3673</t>
  </si>
  <si>
    <t>BK3674</t>
  </si>
  <si>
    <t>BK3675</t>
  </si>
  <si>
    <t>BK3676</t>
  </si>
  <si>
    <t>BK3677</t>
  </si>
  <si>
    <t>BK3678</t>
  </si>
  <si>
    <t>BK3679</t>
  </si>
  <si>
    <t>BK3680</t>
  </si>
  <si>
    <t>BK3681</t>
  </si>
  <si>
    <t>BK3682</t>
  </si>
  <si>
    <t>BK3683</t>
  </si>
  <si>
    <t>BK3684</t>
  </si>
  <si>
    <t>BK3685</t>
  </si>
  <si>
    <t>BK3686</t>
  </si>
  <si>
    <t>BK3687</t>
  </si>
  <si>
    <t>BK3688</t>
  </si>
  <si>
    <t>BK3689</t>
  </si>
  <si>
    <t>BK3690</t>
  </si>
  <si>
    <t>BK3691</t>
  </si>
  <si>
    <t>BK3692</t>
  </si>
  <si>
    <t>BK3693</t>
  </si>
  <si>
    <t>BK3694</t>
  </si>
  <si>
    <t>BK3695</t>
  </si>
  <si>
    <t>BK3696</t>
  </si>
  <si>
    <t>BK3697</t>
  </si>
  <si>
    <t>BK3698</t>
  </si>
  <si>
    <t>BK3699</t>
  </si>
  <si>
    <t>BK3700</t>
  </si>
  <si>
    <t>BK3701</t>
  </si>
  <si>
    <t>BK3702</t>
  </si>
  <si>
    <t>BK3703</t>
  </si>
  <si>
    <t>BK3704</t>
  </si>
  <si>
    <t>BK3705</t>
  </si>
  <si>
    <t>BK3706</t>
  </si>
  <si>
    <t>BK3707</t>
  </si>
  <si>
    <t>BK3708</t>
  </si>
  <si>
    <t>BK3709</t>
  </si>
  <si>
    <t>BK3710</t>
  </si>
  <si>
    <t>BK3711</t>
  </si>
  <si>
    <t>BK3712</t>
  </si>
  <si>
    <t>BK3713</t>
  </si>
  <si>
    <t>BK3714</t>
  </si>
  <si>
    <t>BK3715</t>
  </si>
  <si>
    <t>BK3716</t>
  </si>
  <si>
    <t>BK3717</t>
  </si>
  <si>
    <t>BK3718</t>
  </si>
  <si>
    <t>BK3719</t>
  </si>
  <si>
    <t>BK3720</t>
  </si>
  <si>
    <t>BK3721</t>
  </si>
  <si>
    <t>BK3722</t>
  </si>
  <si>
    <t>BK3723</t>
  </si>
  <si>
    <t>BK3724</t>
  </si>
  <si>
    <t>BK3725</t>
  </si>
  <si>
    <t>BK3726</t>
  </si>
  <si>
    <t>BK3727</t>
  </si>
  <si>
    <t>BK3728</t>
  </si>
  <si>
    <t>BK3729</t>
  </si>
  <si>
    <t>BK3730</t>
  </si>
  <si>
    <t>BK3731</t>
  </si>
  <si>
    <t>BK3732</t>
  </si>
  <si>
    <t>BK3733</t>
  </si>
  <si>
    <t>BK3734</t>
  </si>
  <si>
    <t>BK3735</t>
  </si>
  <si>
    <t>BK3736</t>
  </si>
  <si>
    <t>BK3737</t>
  </si>
  <si>
    <t>BK3738</t>
  </si>
  <si>
    <t>BK3739</t>
  </si>
  <si>
    <t>BK3740</t>
  </si>
  <si>
    <t>BK3741</t>
  </si>
  <si>
    <t>BK3742</t>
  </si>
  <si>
    <t>BK3743</t>
  </si>
  <si>
    <t>BK3744</t>
  </si>
  <si>
    <t>BK3745</t>
  </si>
  <si>
    <t>BK3746</t>
  </si>
  <si>
    <t>BK3747</t>
  </si>
  <si>
    <t>BK3748</t>
  </si>
  <si>
    <t>BK3749</t>
  </si>
  <si>
    <t>BK3750</t>
  </si>
  <si>
    <t>BK3751</t>
  </si>
  <si>
    <t>BK3752</t>
  </si>
  <si>
    <t>BK3753</t>
  </si>
  <si>
    <t>BK3754</t>
  </si>
  <si>
    <t>BK3755</t>
  </si>
  <si>
    <t>BK3756</t>
  </si>
  <si>
    <t>BK3757</t>
  </si>
  <si>
    <t>BK3758</t>
  </si>
  <si>
    <t>BK3759</t>
  </si>
  <si>
    <t>BK3760</t>
  </si>
  <si>
    <t>BK3761</t>
  </si>
  <si>
    <t>BK3762</t>
  </si>
  <si>
    <t>BK3763</t>
  </si>
  <si>
    <t>BK3764</t>
  </si>
  <si>
    <t>BK3765</t>
  </si>
  <si>
    <t>BK3766</t>
  </si>
  <si>
    <t>BK3767</t>
  </si>
  <si>
    <t>BK3768</t>
  </si>
  <si>
    <t>BK3769</t>
  </si>
  <si>
    <t>BK3770</t>
  </si>
  <si>
    <t>BK3771</t>
  </si>
  <si>
    <t>BK3772</t>
  </si>
  <si>
    <t>BK3773</t>
  </si>
  <si>
    <t>BK3774</t>
  </si>
  <si>
    <t>BK3775</t>
  </si>
  <si>
    <t>BK3776</t>
  </si>
  <si>
    <t>BK3777</t>
  </si>
  <si>
    <t>BK3778</t>
  </si>
  <si>
    <t>BK3779</t>
  </si>
  <si>
    <t>BK3780</t>
  </si>
  <si>
    <t>BK3781</t>
  </si>
  <si>
    <t>BK3782</t>
  </si>
  <si>
    <t>BK3783</t>
  </si>
  <si>
    <t>BK3784</t>
  </si>
  <si>
    <t>BK3785</t>
  </si>
  <si>
    <t>BK3786</t>
  </si>
  <si>
    <t>BK3787</t>
  </si>
  <si>
    <t>BK3788</t>
  </si>
  <si>
    <t>BK3789</t>
  </si>
  <si>
    <t>BK3790</t>
  </si>
  <si>
    <t>BK3791</t>
  </si>
  <si>
    <t>BK3792</t>
  </si>
  <si>
    <t>BK3793</t>
  </si>
  <si>
    <t>BK3794</t>
  </si>
  <si>
    <t>BK3795</t>
  </si>
  <si>
    <t>BK3796</t>
  </si>
  <si>
    <t>BK3797</t>
  </si>
  <si>
    <t>BK3798</t>
  </si>
  <si>
    <t>BK3799</t>
  </si>
  <si>
    <t>BK3800</t>
  </si>
  <si>
    <t>BK3801</t>
  </si>
  <si>
    <t>BK3802</t>
  </si>
  <si>
    <t>BK3803</t>
  </si>
  <si>
    <t>BK3804</t>
  </si>
  <si>
    <t>BK3805</t>
  </si>
  <si>
    <t>BK3806</t>
  </si>
  <si>
    <t>BK3807</t>
  </si>
  <si>
    <t>BK3808</t>
  </si>
  <si>
    <t>BK3809</t>
  </si>
  <si>
    <t>BK3810</t>
  </si>
  <si>
    <t>BK3811</t>
  </si>
  <si>
    <t>BK3812</t>
  </si>
  <si>
    <t>BK3813</t>
  </si>
  <si>
    <t>BK3814</t>
  </si>
  <si>
    <t>BK3815</t>
  </si>
  <si>
    <t>BK3816</t>
  </si>
  <si>
    <t>BK3817</t>
  </si>
  <si>
    <t>BK3818</t>
  </si>
  <si>
    <t>BK3819</t>
  </si>
  <si>
    <t>BK3820</t>
  </si>
  <si>
    <t>BK3821</t>
  </si>
  <si>
    <t>BK3822</t>
  </si>
  <si>
    <t>BK3823</t>
  </si>
  <si>
    <t>BK3824</t>
  </si>
  <si>
    <t>BK3825</t>
  </si>
  <si>
    <t>BK3826</t>
  </si>
  <si>
    <t>BK3827</t>
  </si>
  <si>
    <t>BK3828</t>
  </si>
  <si>
    <t>BK3829</t>
  </si>
  <si>
    <t>BK3830</t>
  </si>
  <si>
    <t>BK3831</t>
  </si>
  <si>
    <t>BK3832</t>
  </si>
  <si>
    <t>BK3833</t>
  </si>
  <si>
    <t>BK3834</t>
  </si>
  <si>
    <t>BK3835</t>
  </si>
  <si>
    <t>BK3836</t>
  </si>
  <si>
    <t>BK3837</t>
  </si>
  <si>
    <t>BK3838</t>
  </si>
  <si>
    <t>BK3839</t>
  </si>
  <si>
    <t>BK3840</t>
  </si>
  <si>
    <t>BK3841</t>
  </si>
  <si>
    <t>BK3842</t>
  </si>
  <si>
    <t>BK3843</t>
  </si>
  <si>
    <t>BK3844</t>
  </si>
  <si>
    <t>BK3845</t>
  </si>
  <si>
    <t>BK3846</t>
  </si>
  <si>
    <t>BK3847</t>
  </si>
  <si>
    <t>BK3848</t>
  </si>
  <si>
    <t>BK3849</t>
  </si>
  <si>
    <t>BK3850</t>
  </si>
  <si>
    <t>BK3851</t>
  </si>
  <si>
    <t>BK3852</t>
  </si>
  <si>
    <t>BK3853</t>
  </si>
  <si>
    <t>BK3854</t>
  </si>
  <si>
    <t>BK3855</t>
  </si>
  <si>
    <t>BK3856</t>
  </si>
  <si>
    <t>BK3857</t>
  </si>
  <si>
    <t>BK3858</t>
  </si>
  <si>
    <t>BK3859</t>
  </si>
  <si>
    <t>BK3860</t>
  </si>
  <si>
    <t>BK3861</t>
  </si>
  <si>
    <t>BK3862</t>
  </si>
  <si>
    <t>BK3863</t>
  </si>
  <si>
    <t>BK3864</t>
  </si>
  <si>
    <t>BK3865</t>
  </si>
  <si>
    <t>BK3866</t>
  </si>
  <si>
    <t>BK3867</t>
  </si>
  <si>
    <t>BK3868</t>
  </si>
  <si>
    <t>BK3869</t>
  </si>
  <si>
    <t>BK3870</t>
  </si>
  <si>
    <t>BK3871</t>
  </si>
  <si>
    <t>BK3872</t>
  </si>
  <si>
    <t>BK3873</t>
  </si>
  <si>
    <t>BK3874</t>
  </si>
  <si>
    <t>BK3875</t>
  </si>
  <si>
    <t>BK3876</t>
  </si>
  <si>
    <t>BK3877</t>
  </si>
  <si>
    <t>BK3878</t>
  </si>
  <si>
    <t>BK3879</t>
  </si>
  <si>
    <t>BK3880</t>
  </si>
  <si>
    <t>BK3881</t>
  </si>
  <si>
    <t>BK3882</t>
  </si>
  <si>
    <t>BK3883</t>
  </si>
  <si>
    <t>BK3884</t>
  </si>
  <si>
    <t>BK3885</t>
  </si>
  <si>
    <t>BK3886</t>
  </si>
  <si>
    <t>BK3887</t>
  </si>
  <si>
    <t>BK3888</t>
  </si>
  <si>
    <t>BK3889</t>
  </si>
  <si>
    <t>BK3890</t>
  </si>
  <si>
    <t>BK3891</t>
  </si>
  <si>
    <t>BK3892</t>
  </si>
  <si>
    <t>BK3893</t>
  </si>
  <si>
    <t>BK3894</t>
  </si>
  <si>
    <t>BK3895</t>
  </si>
  <si>
    <t>BK3896</t>
  </si>
  <si>
    <t>BK3897</t>
  </si>
  <si>
    <t>BK3898</t>
  </si>
  <si>
    <t>BK3899</t>
  </si>
  <si>
    <t>BK3900</t>
  </si>
  <si>
    <t>BK3901</t>
  </si>
  <si>
    <t>BK3902</t>
  </si>
  <si>
    <t>BK3903</t>
  </si>
  <si>
    <t>BK3904</t>
  </si>
  <si>
    <t>BK3905</t>
  </si>
  <si>
    <t>BK3906</t>
  </si>
  <si>
    <t>BK3907</t>
  </si>
  <si>
    <t>BK3908</t>
  </si>
  <si>
    <t>BK3909</t>
  </si>
  <si>
    <t>BK3910</t>
  </si>
  <si>
    <t>BK3911</t>
  </si>
  <si>
    <t>BK3912</t>
  </si>
  <si>
    <t>BK3913</t>
  </si>
  <si>
    <t>BK3914</t>
  </si>
  <si>
    <t>BK3915</t>
  </si>
  <si>
    <t>BK3916</t>
  </si>
  <si>
    <t>BK3917</t>
  </si>
  <si>
    <t>BK3918</t>
  </si>
  <si>
    <t>BK3919</t>
  </si>
  <si>
    <t>BK3920</t>
  </si>
  <si>
    <t>BK3921</t>
  </si>
  <si>
    <t>BK3922</t>
  </si>
  <si>
    <t>BK3923</t>
  </si>
  <si>
    <t>BK3924</t>
  </si>
  <si>
    <t>BK3925</t>
  </si>
  <si>
    <t>BK3926</t>
  </si>
  <si>
    <t>BK3927</t>
  </si>
  <si>
    <t>BK3928</t>
  </si>
  <si>
    <t>BK3929</t>
  </si>
  <si>
    <t>BK3930</t>
  </si>
  <si>
    <t>BK3931</t>
  </si>
  <si>
    <t>BK3932</t>
  </si>
  <si>
    <t>BK3933</t>
  </si>
  <si>
    <t>BK3934</t>
  </si>
  <si>
    <t>BK3935</t>
  </si>
  <si>
    <t>BK3936</t>
  </si>
  <si>
    <t>BK3937</t>
  </si>
  <si>
    <t>BK3938</t>
  </si>
  <si>
    <t>BK3939</t>
  </si>
  <si>
    <t>BK3940</t>
  </si>
  <si>
    <t>BK3941</t>
  </si>
  <si>
    <t>BK3942</t>
  </si>
  <si>
    <t>BK3943</t>
  </si>
  <si>
    <t>BK3944</t>
  </si>
  <si>
    <t>BK3945</t>
  </si>
  <si>
    <t>BK3946</t>
  </si>
  <si>
    <t>BK3947</t>
  </si>
  <si>
    <t>BK3948</t>
  </si>
  <si>
    <t>BK3949</t>
  </si>
  <si>
    <t>BK3950</t>
  </si>
  <si>
    <t>BK3951</t>
  </si>
  <si>
    <t>BK3952</t>
  </si>
  <si>
    <t>BK3953</t>
  </si>
  <si>
    <t>BK3954</t>
  </si>
  <si>
    <t>BK3955</t>
  </si>
  <si>
    <t>BK3956</t>
  </si>
  <si>
    <t>BK3957</t>
  </si>
  <si>
    <t>BK3958</t>
  </si>
  <si>
    <t>BK3959</t>
  </si>
  <si>
    <t>BK3960</t>
  </si>
  <si>
    <t>BK3961</t>
  </si>
  <si>
    <t>BK3962</t>
  </si>
  <si>
    <t>BK3963</t>
  </si>
  <si>
    <t>BK3964</t>
  </si>
  <si>
    <t>BK3965</t>
  </si>
  <si>
    <t>BK3966</t>
  </si>
  <si>
    <t>BK3967</t>
  </si>
  <si>
    <t>BK3968</t>
  </si>
  <si>
    <t>BK3969</t>
  </si>
  <si>
    <t>BK3970</t>
  </si>
  <si>
    <t>BK3971</t>
  </si>
  <si>
    <t>BK3972</t>
  </si>
  <si>
    <t>BK3973</t>
  </si>
  <si>
    <t>BK3974</t>
  </si>
  <si>
    <t>BK3975</t>
  </si>
  <si>
    <t>BK3976</t>
  </si>
  <si>
    <t>BK3977</t>
  </si>
  <si>
    <t>BK3978</t>
  </si>
  <si>
    <t>BK3979</t>
  </si>
  <si>
    <t>BK3980</t>
  </si>
  <si>
    <t>BK3981</t>
  </si>
  <si>
    <t>BK3982</t>
  </si>
  <si>
    <t>BK3983</t>
  </si>
  <si>
    <t>BK3984</t>
  </si>
  <si>
    <t>BK3985</t>
  </si>
  <si>
    <t>BK3986</t>
  </si>
  <si>
    <t>BK3987</t>
  </si>
  <si>
    <t>BK3988</t>
  </si>
  <si>
    <t>BK3989</t>
  </si>
  <si>
    <t>BK3990</t>
  </si>
  <si>
    <t>BK3991</t>
  </si>
  <si>
    <t>BK3992</t>
  </si>
  <si>
    <t>BK3993</t>
  </si>
  <si>
    <t>BK3994</t>
  </si>
  <si>
    <t>BK3995</t>
  </si>
  <si>
    <t>BK3996</t>
  </si>
  <si>
    <t>BK3997</t>
  </si>
  <si>
    <t>BK3998</t>
  </si>
  <si>
    <t>BK3999</t>
  </si>
  <si>
    <t>BK4000</t>
  </si>
  <si>
    <t>BK4001</t>
  </si>
  <si>
    <t>BK4002</t>
  </si>
  <si>
    <t>BK4003</t>
  </si>
  <si>
    <t>BK4004</t>
  </si>
  <si>
    <t>BK4005</t>
  </si>
  <si>
    <t>BK4006</t>
  </si>
  <si>
    <t>BK4007</t>
  </si>
  <si>
    <t>BK4008</t>
  </si>
  <si>
    <t>BK4009</t>
  </si>
  <si>
    <t>BK4010</t>
  </si>
  <si>
    <t>BK4011</t>
  </si>
  <si>
    <t>BK4012</t>
  </si>
  <si>
    <t>BK4013</t>
  </si>
  <si>
    <t>BK4014</t>
  </si>
  <si>
    <t>BK4015</t>
  </si>
  <si>
    <t>BK4016</t>
  </si>
  <si>
    <t>BK4017</t>
  </si>
  <si>
    <t>BK4018</t>
  </si>
  <si>
    <t>BK4019</t>
  </si>
  <si>
    <t>BK4020</t>
  </si>
  <si>
    <t>BK4021</t>
  </si>
  <si>
    <t>BK4022</t>
  </si>
  <si>
    <t>BK4023</t>
  </si>
  <si>
    <t>BK4024</t>
  </si>
  <si>
    <t>BK4025</t>
  </si>
  <si>
    <t>BK4026</t>
  </si>
  <si>
    <t>BK4027</t>
  </si>
  <si>
    <t>BK4028</t>
  </si>
  <si>
    <t>BK4029</t>
  </si>
  <si>
    <t>BK4030</t>
  </si>
  <si>
    <t>BK4031</t>
  </si>
  <si>
    <t>BK4032</t>
  </si>
  <si>
    <t>BK4033</t>
  </si>
  <si>
    <t>BK4034</t>
  </si>
  <si>
    <t>BK4035</t>
  </si>
  <si>
    <t>BK4036</t>
  </si>
  <si>
    <t>BK4037</t>
  </si>
  <si>
    <t>BK4038</t>
  </si>
  <si>
    <t>BK4039</t>
  </si>
  <si>
    <t>BK4040</t>
  </si>
  <si>
    <t>BK4041</t>
  </si>
  <si>
    <t>BK4042</t>
  </si>
  <si>
    <t>BK4043</t>
  </si>
  <si>
    <t>BK4044</t>
  </si>
  <si>
    <t>BK4045</t>
  </si>
  <si>
    <t>BK4046</t>
  </si>
  <si>
    <t>BK4047</t>
  </si>
  <si>
    <t>BK4048</t>
  </si>
  <si>
    <t>BK4049</t>
  </si>
  <si>
    <t>BK4050</t>
  </si>
  <si>
    <t>BK4051</t>
  </si>
  <si>
    <t>BK4052</t>
  </si>
  <si>
    <t>BK4053</t>
  </si>
  <si>
    <t>BK4054</t>
  </si>
  <si>
    <t>BK4055</t>
  </si>
  <si>
    <t>BK4056</t>
  </si>
  <si>
    <t>BK4057</t>
  </si>
  <si>
    <t>BK4058</t>
  </si>
  <si>
    <t>BK4059</t>
  </si>
  <si>
    <t>BK4060</t>
  </si>
  <si>
    <t>BK4061</t>
  </si>
  <si>
    <t>BK4062</t>
  </si>
  <si>
    <t>BK4063</t>
  </si>
  <si>
    <t>BK4064</t>
  </si>
  <si>
    <t>BK4065</t>
  </si>
  <si>
    <t>BK4066</t>
  </si>
  <si>
    <t>BK4067</t>
  </si>
  <si>
    <t>BK4068</t>
  </si>
  <si>
    <t>BK4069</t>
  </si>
  <si>
    <t>BK4070</t>
  </si>
  <si>
    <t>BK4071</t>
  </si>
  <si>
    <t>BK4072</t>
  </si>
  <si>
    <t>BK4073</t>
  </si>
  <si>
    <t>BK4074</t>
  </si>
  <si>
    <t>BK4075</t>
  </si>
  <si>
    <t>BK4076</t>
  </si>
  <si>
    <t>BK4077</t>
  </si>
  <si>
    <t>BK4078</t>
  </si>
  <si>
    <t>BK4079</t>
  </si>
  <si>
    <t>BK4080</t>
  </si>
  <si>
    <t>BK4081</t>
  </si>
  <si>
    <t>BK4082</t>
  </si>
  <si>
    <t>BK4083</t>
  </si>
  <si>
    <t>BK4084</t>
  </si>
  <si>
    <t>BK4085</t>
  </si>
  <si>
    <t>BK4086</t>
  </si>
  <si>
    <t>BK4087</t>
  </si>
  <si>
    <t>BK4088</t>
  </si>
  <si>
    <t>BK4089</t>
  </si>
  <si>
    <t>BK4090</t>
  </si>
  <si>
    <t>BK4091</t>
  </si>
  <si>
    <t>BK4092</t>
  </si>
  <si>
    <t>BK4093</t>
  </si>
  <si>
    <t>BK4094</t>
  </si>
  <si>
    <t>BK4095</t>
  </si>
  <si>
    <t>BK4096</t>
  </si>
  <si>
    <t>BK4097</t>
  </si>
  <si>
    <t>BK4098</t>
  </si>
  <si>
    <t>BK4099</t>
  </si>
  <si>
    <t>BK4100</t>
  </si>
  <si>
    <t>BK4101</t>
  </si>
  <si>
    <t>BK4102</t>
  </si>
  <si>
    <t>BK4103</t>
  </si>
  <si>
    <t>BK4104</t>
  </si>
  <si>
    <t>BK4105</t>
  </si>
  <si>
    <t>BK4106</t>
  </si>
  <si>
    <t>BK4107</t>
  </si>
  <si>
    <t>BK4108</t>
  </si>
  <si>
    <t>BK4109</t>
  </si>
  <si>
    <t>BK4110</t>
  </si>
  <si>
    <t>BK4111</t>
  </si>
  <si>
    <t>BK4112</t>
  </si>
  <si>
    <t>BK4113</t>
  </si>
  <si>
    <t>BK4114</t>
  </si>
  <si>
    <t>BK4115</t>
  </si>
  <si>
    <t>BK4116</t>
  </si>
  <si>
    <t>BK4117</t>
  </si>
  <si>
    <t>BK4118</t>
  </si>
  <si>
    <t>BK4119</t>
  </si>
  <si>
    <t>BK4120</t>
  </si>
  <si>
    <t>BK4121</t>
  </si>
  <si>
    <t>BK4122</t>
  </si>
  <si>
    <t>BK4123</t>
  </si>
  <si>
    <t>BK4124</t>
  </si>
  <si>
    <t>BK4125</t>
  </si>
  <si>
    <t>BK4126</t>
  </si>
  <si>
    <t>BK4127</t>
  </si>
  <si>
    <t>BK4128</t>
  </si>
  <si>
    <t>BK4129</t>
  </si>
  <si>
    <t>BK4130</t>
  </si>
  <si>
    <t>BK4131</t>
  </si>
  <si>
    <t>BK4132</t>
  </si>
  <si>
    <t>BK4133</t>
  </si>
  <si>
    <t>BK4134</t>
  </si>
  <si>
    <t>BK4135</t>
  </si>
  <si>
    <t>BK4136</t>
  </si>
  <si>
    <t>BK4137</t>
  </si>
  <si>
    <t>BK4138</t>
  </si>
  <si>
    <t>BK4139</t>
  </si>
  <si>
    <t>BK4140</t>
  </si>
  <si>
    <t>BK4141</t>
  </si>
  <si>
    <t>BK4142</t>
  </si>
  <si>
    <t>BK4143</t>
  </si>
  <si>
    <t>BK4144</t>
  </si>
  <si>
    <t>BK4145</t>
  </si>
  <si>
    <t>BK4146</t>
  </si>
  <si>
    <t>BK4147</t>
  </si>
  <si>
    <t>BK4148</t>
  </si>
  <si>
    <t>BK4149</t>
  </si>
  <si>
    <t>BK4150</t>
  </si>
  <si>
    <t>BK4151</t>
  </si>
  <si>
    <t>BK4152</t>
  </si>
  <si>
    <t>BK4153</t>
  </si>
  <si>
    <t>BK4154</t>
  </si>
  <si>
    <t>BK4155</t>
  </si>
  <si>
    <t>BK4156</t>
  </si>
  <si>
    <t>BK4157</t>
  </si>
  <si>
    <t>BK4158</t>
  </si>
  <si>
    <t>BK4159</t>
  </si>
  <si>
    <t>BK4160</t>
  </si>
  <si>
    <t>BK4161</t>
  </si>
  <si>
    <t>BK4162</t>
  </si>
  <si>
    <t>BK4163</t>
  </si>
  <si>
    <t>BK4164</t>
  </si>
  <si>
    <t>BK4165</t>
  </si>
  <si>
    <t>BK4166</t>
  </si>
  <si>
    <t>BK4167</t>
  </si>
  <si>
    <t>BK4168</t>
  </si>
  <si>
    <t>BK4169</t>
  </si>
  <si>
    <t>BK4170</t>
  </si>
  <si>
    <t>BK4171</t>
  </si>
  <si>
    <t>BK4172</t>
  </si>
  <si>
    <t>BK4173</t>
  </si>
  <si>
    <t>BK4174</t>
  </si>
  <si>
    <t>BK4175</t>
  </si>
  <si>
    <t>BK4176</t>
  </si>
  <si>
    <t>BK4177</t>
  </si>
  <si>
    <t>BK4178</t>
  </si>
  <si>
    <t>BK4179</t>
  </si>
  <si>
    <t>BK4180</t>
  </si>
  <si>
    <t>BK4181</t>
  </si>
  <si>
    <t>BK4182</t>
  </si>
  <si>
    <t>BK4183</t>
  </si>
  <si>
    <t>BK4184</t>
  </si>
  <si>
    <t>BK4185</t>
  </si>
  <si>
    <t>BK4186</t>
  </si>
  <si>
    <t>BK4187</t>
  </si>
  <si>
    <t>BK4188</t>
  </si>
  <si>
    <t>BK4189</t>
  </si>
  <si>
    <t>BK4190</t>
  </si>
  <si>
    <t>BK4191</t>
  </si>
  <si>
    <t>BK4192</t>
  </si>
  <si>
    <t>BK4193</t>
  </si>
  <si>
    <t>BK4194</t>
  </si>
  <si>
    <t>BK4195</t>
  </si>
  <si>
    <t>BK4196</t>
  </si>
  <si>
    <t>BK4197</t>
  </si>
  <si>
    <t>BK4198</t>
  </si>
  <si>
    <t>BK4199</t>
  </si>
  <si>
    <t>BK4200</t>
  </si>
  <si>
    <t>BK4201</t>
  </si>
  <si>
    <t>BK4202</t>
  </si>
  <si>
    <t>BK4203</t>
  </si>
  <si>
    <t>BK4204</t>
  </si>
  <si>
    <t>BK4205</t>
  </si>
  <si>
    <t>BK4206</t>
  </si>
  <si>
    <t>BK4207</t>
  </si>
  <si>
    <t>BK4208</t>
  </si>
  <si>
    <t>BK4209</t>
  </si>
  <si>
    <t>BK4210</t>
  </si>
  <si>
    <t>BK4211</t>
  </si>
  <si>
    <t>BK4212</t>
  </si>
  <si>
    <t>BK4213</t>
  </si>
  <si>
    <t>BK4214</t>
  </si>
  <si>
    <t>BK4215</t>
  </si>
  <si>
    <t>BK4216</t>
  </si>
  <si>
    <t>BK4217</t>
  </si>
  <si>
    <t>BK4218</t>
  </si>
  <si>
    <t>BK4219</t>
  </si>
  <si>
    <t>BK4220</t>
  </si>
  <si>
    <t>BK4221</t>
  </si>
  <si>
    <t>BK4222</t>
  </si>
  <si>
    <t>BK4223</t>
  </si>
  <si>
    <t>BK4224</t>
  </si>
  <si>
    <t>BK4225</t>
  </si>
  <si>
    <t>BK4226</t>
  </si>
  <si>
    <t>BK4227</t>
  </si>
  <si>
    <t>BK4228</t>
  </si>
  <si>
    <t>BK4229</t>
  </si>
  <si>
    <t>BK4230</t>
  </si>
  <si>
    <t>BK4231</t>
  </si>
  <si>
    <t>BK4232</t>
  </si>
  <si>
    <t>BK4233</t>
  </si>
  <si>
    <t>BK4234</t>
  </si>
  <si>
    <t>BK4235</t>
  </si>
  <si>
    <t>BK4236</t>
  </si>
  <si>
    <t>BK4237</t>
  </si>
  <si>
    <t>BK4238</t>
  </si>
  <si>
    <t>BK4239</t>
  </si>
  <si>
    <t>BK4240</t>
  </si>
  <si>
    <t>BK4241</t>
  </si>
  <si>
    <t>BK4242</t>
  </si>
  <si>
    <t>BK4243</t>
  </si>
  <si>
    <t>BK4244</t>
  </si>
  <si>
    <t>BK4245</t>
  </si>
  <si>
    <t>BK4246</t>
  </si>
  <si>
    <t>BK4247</t>
  </si>
  <si>
    <t>BK4248</t>
  </si>
  <si>
    <t>BK4249</t>
  </si>
  <si>
    <t>BK4250</t>
  </si>
  <si>
    <t>BK4251</t>
  </si>
  <si>
    <t>BK4252</t>
  </si>
  <si>
    <t>BK4253</t>
  </si>
  <si>
    <t>BK4254</t>
  </si>
  <si>
    <t>BK4255</t>
  </si>
  <si>
    <t>BK4256</t>
  </si>
  <si>
    <t>BK4257</t>
  </si>
  <si>
    <t>BK4258</t>
  </si>
  <si>
    <t>BK4259</t>
  </si>
  <si>
    <t>BK4260</t>
  </si>
  <si>
    <t>BK4261</t>
  </si>
  <si>
    <t>BK4262</t>
  </si>
  <si>
    <t>BK4263</t>
  </si>
  <si>
    <t>BK4264</t>
  </si>
  <si>
    <t>BK4265</t>
  </si>
  <si>
    <t>BK4266</t>
  </si>
  <si>
    <t>BK4267</t>
  </si>
  <si>
    <t>BK4268</t>
  </si>
  <si>
    <t>BK4269</t>
  </si>
  <si>
    <t>BK4270</t>
  </si>
  <si>
    <t>BK4271</t>
  </si>
  <si>
    <t>BK4272</t>
  </si>
  <si>
    <t>BK4273</t>
  </si>
  <si>
    <t>BK4274</t>
  </si>
  <si>
    <t>BK4275</t>
  </si>
  <si>
    <t>BK4276</t>
  </si>
  <si>
    <t>BK4277</t>
  </si>
  <si>
    <t>BK4278</t>
  </si>
  <si>
    <t>BK4279</t>
  </si>
  <si>
    <t>BK4280</t>
  </si>
  <si>
    <t>BK4281</t>
  </si>
  <si>
    <t>BK4282</t>
  </si>
  <si>
    <t>BK4283</t>
  </si>
  <si>
    <t>BK4284</t>
  </si>
  <si>
    <t>BK4285</t>
  </si>
  <si>
    <t>BK4286</t>
  </si>
  <si>
    <t>BK4287</t>
  </si>
  <si>
    <t>BK4288</t>
  </si>
  <si>
    <t>BK4289</t>
  </si>
  <si>
    <t>BK4290</t>
  </si>
  <si>
    <t>BK4291</t>
  </si>
  <si>
    <t>BK4292</t>
  </si>
  <si>
    <t>BK4293</t>
  </si>
  <si>
    <t>BK4294</t>
  </si>
  <si>
    <t>BK4295</t>
  </si>
  <si>
    <t>BK4296</t>
  </si>
  <si>
    <t>BK4297</t>
  </si>
  <si>
    <t>BK4298</t>
  </si>
  <si>
    <t>BK4299</t>
  </si>
  <si>
    <t>BK4300</t>
  </si>
  <si>
    <t>BK4301</t>
  </si>
  <si>
    <t>BK4302</t>
  </si>
  <si>
    <t>BK4303</t>
  </si>
  <si>
    <t>BK4304</t>
  </si>
  <si>
    <t>BK4305</t>
  </si>
  <si>
    <t>BK4306</t>
  </si>
  <si>
    <t>BK4307</t>
  </si>
  <si>
    <t>BK4308</t>
  </si>
  <si>
    <t>BK4309</t>
  </si>
  <si>
    <t>BK4310</t>
  </si>
  <si>
    <t>BK4311</t>
  </si>
  <si>
    <t>BK4312</t>
  </si>
  <si>
    <t>BK4313</t>
  </si>
  <si>
    <t>BK4314</t>
  </si>
  <si>
    <t>BK4315</t>
  </si>
  <si>
    <t>BK4316</t>
  </si>
  <si>
    <t>BK4317</t>
  </si>
  <si>
    <t>BK4318</t>
  </si>
  <si>
    <t>BK4319</t>
  </si>
  <si>
    <t>BK4320</t>
  </si>
  <si>
    <t>BK4321</t>
  </si>
  <si>
    <t>BK4322</t>
  </si>
  <si>
    <t>BK4323</t>
  </si>
  <si>
    <t>BK4324</t>
  </si>
  <si>
    <t>BK4325</t>
  </si>
  <si>
    <t>BK4326</t>
  </si>
  <si>
    <t>BK4327</t>
  </si>
  <si>
    <t>BK4328</t>
  </si>
  <si>
    <t>BK4329</t>
  </si>
  <si>
    <t>BK4330</t>
  </si>
  <si>
    <t>BK4331</t>
  </si>
  <si>
    <t>BK4332</t>
  </si>
  <si>
    <t>BK4333</t>
  </si>
  <si>
    <t>BK4334</t>
  </si>
  <si>
    <t>BK4335</t>
  </si>
  <si>
    <t>BK4336</t>
  </si>
  <si>
    <t>BK4337</t>
  </si>
  <si>
    <t>BK4338</t>
  </si>
  <si>
    <t>BK4339</t>
  </si>
  <si>
    <t>BK4340</t>
  </si>
  <si>
    <t>BK4341</t>
  </si>
  <si>
    <t>BK4342</t>
  </si>
  <si>
    <t>BK4343</t>
  </si>
  <si>
    <t>BK4344</t>
  </si>
  <si>
    <t>BK4345</t>
  </si>
  <si>
    <t>BK4346</t>
  </si>
  <si>
    <t>BK4347</t>
  </si>
  <si>
    <t>BK4348</t>
  </si>
  <si>
    <t>BK4349</t>
  </si>
  <si>
    <t>BK4350</t>
  </si>
  <si>
    <t>BK4351</t>
  </si>
  <si>
    <t>BK4352</t>
  </si>
  <si>
    <t>BK4353</t>
  </si>
  <si>
    <t>BK4354</t>
  </si>
  <si>
    <t>BK4355</t>
  </si>
  <si>
    <t>BK4356</t>
  </si>
  <si>
    <t>BK4357</t>
  </si>
  <si>
    <t>BK4358</t>
  </si>
  <si>
    <t>BK4359</t>
  </si>
  <si>
    <t>BK4360</t>
  </si>
  <si>
    <t>BK4361</t>
  </si>
  <si>
    <t>BK4362</t>
  </si>
  <si>
    <t>BK4363</t>
  </si>
  <si>
    <t>BK4364</t>
  </si>
  <si>
    <t>BK4365</t>
  </si>
  <si>
    <t>BK4366</t>
  </si>
  <si>
    <t>BK4367</t>
  </si>
  <si>
    <t>BK4368</t>
  </si>
  <si>
    <t>BK4369</t>
  </si>
  <si>
    <t>BK4370</t>
  </si>
  <si>
    <t>BK4371</t>
  </si>
  <si>
    <t>BK4372</t>
  </si>
  <si>
    <t>BK4373</t>
  </si>
  <si>
    <t>BK4374</t>
  </si>
  <si>
    <t>BK4375</t>
  </si>
  <si>
    <t>BK4376</t>
  </si>
  <si>
    <t>BK4377</t>
  </si>
  <si>
    <t>BK4378</t>
  </si>
  <si>
    <t>BK4379</t>
  </si>
  <si>
    <t>BK4380</t>
  </si>
  <si>
    <t>BK4381</t>
  </si>
  <si>
    <t>BK4382</t>
  </si>
  <si>
    <t>BK4383</t>
  </si>
  <si>
    <t>BK4384</t>
  </si>
  <si>
    <t>BK4385</t>
  </si>
  <si>
    <t>BK4386</t>
  </si>
  <si>
    <t>BK4387</t>
  </si>
  <si>
    <t>BK4388</t>
  </si>
  <si>
    <t>BK4389</t>
  </si>
  <si>
    <t>BK4390</t>
  </si>
  <si>
    <t>BK4391</t>
  </si>
  <si>
    <t>BK4392</t>
  </si>
  <si>
    <t>BK4393</t>
  </si>
  <si>
    <t>BK4394</t>
  </si>
  <si>
    <t>BK4395</t>
  </si>
  <si>
    <t>BK4396</t>
  </si>
  <si>
    <t>BK4397</t>
  </si>
  <si>
    <t>BK4398</t>
  </si>
  <si>
    <t>BK4399</t>
  </si>
  <si>
    <t>BK4400</t>
  </si>
  <si>
    <t>BK4401</t>
  </si>
  <si>
    <t>BK4402</t>
  </si>
  <si>
    <t>BK4403</t>
  </si>
  <si>
    <t>BK4404</t>
  </si>
  <si>
    <t>BK4405</t>
  </si>
  <si>
    <t>BK4406</t>
  </si>
  <si>
    <t>BK4407</t>
  </si>
  <si>
    <t>BK4408</t>
  </si>
  <si>
    <t>BK4409</t>
  </si>
  <si>
    <t>BK4410</t>
  </si>
  <si>
    <t>BK4411</t>
  </si>
  <si>
    <t>BK4412</t>
  </si>
  <si>
    <t>BK4413</t>
  </si>
  <si>
    <t>BK4414</t>
  </si>
  <si>
    <t>BK4415</t>
  </si>
  <si>
    <t>BK4416</t>
  </si>
  <si>
    <t>BK4417</t>
  </si>
  <si>
    <t>BK4418</t>
  </si>
  <si>
    <t>BK4419</t>
  </si>
  <si>
    <t>BK4420</t>
  </si>
  <si>
    <t>BK4421</t>
  </si>
  <si>
    <t>BK4422</t>
  </si>
  <si>
    <t>BK4423</t>
  </si>
  <si>
    <t>BK4424</t>
  </si>
  <si>
    <t>BK4425</t>
  </si>
  <si>
    <t>BK4426</t>
  </si>
  <si>
    <t>BK4427</t>
  </si>
  <si>
    <t>BK4428</t>
  </si>
  <si>
    <t>BK4429</t>
  </si>
  <si>
    <t>BK4430</t>
  </si>
  <si>
    <t>BK4431</t>
  </si>
  <si>
    <t>BK4432</t>
  </si>
  <si>
    <t>BK4433</t>
  </si>
  <si>
    <t>BK4434</t>
  </si>
  <si>
    <t>BK4435</t>
  </si>
  <si>
    <t>BK4436</t>
  </si>
  <si>
    <t>BK4437</t>
  </si>
  <si>
    <t>BK4438</t>
  </si>
  <si>
    <t>BK4439</t>
  </si>
  <si>
    <t>BK4440</t>
  </si>
  <si>
    <t>BK4441</t>
  </si>
  <si>
    <t>BK4442</t>
  </si>
  <si>
    <t>BK4443</t>
  </si>
  <si>
    <t>BK4444</t>
  </si>
  <si>
    <t>BK4445</t>
  </si>
  <si>
    <t>BK4446</t>
  </si>
  <si>
    <t>BK4447</t>
  </si>
  <si>
    <t>BK4448</t>
  </si>
  <si>
    <t>BK4449</t>
  </si>
  <si>
    <t>BK4450</t>
  </si>
  <si>
    <t>BK4451</t>
  </si>
  <si>
    <t>BK4452</t>
  </si>
  <si>
    <t>BK4453</t>
  </si>
  <si>
    <t>BK4454</t>
  </si>
  <si>
    <t>BK4455</t>
  </si>
  <si>
    <t>BK4456</t>
  </si>
  <si>
    <t>BK4457</t>
  </si>
  <si>
    <t>BK4458</t>
  </si>
  <si>
    <t>BK4459</t>
  </si>
  <si>
    <t>BK4460</t>
  </si>
  <si>
    <t>BK4461</t>
  </si>
  <si>
    <t>BK4462</t>
  </si>
  <si>
    <t>BK4463</t>
  </si>
  <si>
    <t>BK4464</t>
  </si>
  <si>
    <t>BK4465</t>
  </si>
  <si>
    <t>BK4466</t>
  </si>
  <si>
    <t>BK4467</t>
  </si>
  <si>
    <t>BK4468</t>
  </si>
  <si>
    <t>BK4469</t>
  </si>
  <si>
    <t>BK4470</t>
  </si>
  <si>
    <t>BK4471</t>
  </si>
  <si>
    <t>BK4472</t>
  </si>
  <si>
    <t>BK4473</t>
  </si>
  <si>
    <t>BK4474</t>
  </si>
  <si>
    <t>BK4475</t>
  </si>
  <si>
    <t>BK4476</t>
  </si>
  <si>
    <t>BK4477</t>
  </si>
  <si>
    <t>BK4478</t>
  </si>
  <si>
    <t>BK4479</t>
  </si>
  <si>
    <t>BK4480</t>
  </si>
  <si>
    <t>BK4481</t>
  </si>
  <si>
    <t>BK4482</t>
  </si>
  <si>
    <t>BK4483</t>
  </si>
  <si>
    <t>BK4484</t>
  </si>
  <si>
    <t>BK4485</t>
  </si>
  <si>
    <t>BK4486</t>
  </si>
  <si>
    <t>BK4487</t>
  </si>
  <si>
    <t>BK4488</t>
  </si>
  <si>
    <t>BK4489</t>
  </si>
  <si>
    <t>BK4490</t>
  </si>
  <si>
    <t>BK4491</t>
  </si>
  <si>
    <t>BK4492</t>
  </si>
  <si>
    <t>BK4493</t>
  </si>
  <si>
    <t>BK4494</t>
  </si>
  <si>
    <t>BK4495</t>
  </si>
  <si>
    <t>BK4496</t>
  </si>
  <si>
    <t>BK4497</t>
  </si>
  <si>
    <t>BK4498</t>
  </si>
  <si>
    <t>BK4499</t>
  </si>
  <si>
    <t>BK4500</t>
  </si>
  <si>
    <t>BK4501</t>
  </si>
  <si>
    <t>BK4502</t>
  </si>
  <si>
    <t>BK4503</t>
  </si>
  <si>
    <t>BK4504</t>
  </si>
  <si>
    <t>BK4505</t>
  </si>
  <si>
    <t>BK4506</t>
  </si>
  <si>
    <t>BK4507</t>
  </si>
  <si>
    <t>BK4508</t>
  </si>
  <si>
    <t>BK4509</t>
  </si>
  <si>
    <t>BK4510</t>
  </si>
  <si>
    <t>BK4511</t>
  </si>
  <si>
    <t>BK4512</t>
  </si>
  <si>
    <t>BK4513</t>
  </si>
  <si>
    <t>BK4514</t>
  </si>
  <si>
    <t>BK4515</t>
  </si>
  <si>
    <t>BK4516</t>
  </si>
  <si>
    <t>BK4517</t>
  </si>
  <si>
    <t>BK4518</t>
  </si>
  <si>
    <t>BK4519</t>
  </si>
  <si>
    <t>BK4520</t>
  </si>
  <si>
    <t>BK4521</t>
  </si>
  <si>
    <t>BK4522</t>
  </si>
  <si>
    <t>BK4523</t>
  </si>
  <si>
    <t>BK4524</t>
  </si>
  <si>
    <t>BK4525</t>
  </si>
  <si>
    <t>BK4526</t>
  </si>
  <si>
    <t>BK4527</t>
  </si>
  <si>
    <t>BK4528</t>
  </si>
  <si>
    <t>BK4529</t>
  </si>
  <si>
    <t>BK4530</t>
  </si>
  <si>
    <t>BK4531</t>
  </si>
  <si>
    <t>BK4532</t>
  </si>
  <si>
    <t>BK4533</t>
  </si>
  <si>
    <t>BK4534</t>
  </si>
  <si>
    <t>BK4535</t>
  </si>
  <si>
    <t>BK4536</t>
  </si>
  <si>
    <t>BK4537</t>
  </si>
  <si>
    <t>BK4538</t>
  </si>
  <si>
    <t>BK4539</t>
  </si>
  <si>
    <t>BK4540</t>
  </si>
  <si>
    <t>BK4541</t>
  </si>
  <si>
    <t>BK4542</t>
  </si>
  <si>
    <t>BK4543</t>
  </si>
  <si>
    <t>BK4544</t>
  </si>
  <si>
    <t>BK4545</t>
  </si>
  <si>
    <t>BK4546</t>
  </si>
  <si>
    <t>BK4547</t>
  </si>
  <si>
    <t>BK4548</t>
  </si>
  <si>
    <t>BK4549</t>
  </si>
  <si>
    <t>BK4550</t>
  </si>
  <si>
    <t>BK4551</t>
  </si>
  <si>
    <t>BK4552</t>
  </si>
  <si>
    <t>BK4553</t>
  </si>
  <si>
    <t>BK4554</t>
  </si>
  <si>
    <t>BK4555</t>
  </si>
  <si>
    <t>BK4556</t>
  </si>
  <si>
    <t>BK4557</t>
  </si>
  <si>
    <t>BK4558</t>
  </si>
  <si>
    <t>BK4559</t>
  </si>
  <si>
    <t>BK4560</t>
  </si>
  <si>
    <t>BK4561</t>
  </si>
  <si>
    <t>BK4562</t>
  </si>
  <si>
    <t>BK4563</t>
  </si>
  <si>
    <t>BK4564</t>
  </si>
  <si>
    <t>BK4565</t>
  </si>
  <si>
    <t>BK4566</t>
  </si>
  <si>
    <t>BK4567</t>
  </si>
  <si>
    <t>BK4568</t>
  </si>
  <si>
    <t>BK4569</t>
  </si>
  <si>
    <t>BK4570</t>
  </si>
  <si>
    <t>BK4571</t>
  </si>
  <si>
    <t>BK4572</t>
  </si>
  <si>
    <t>BK4573</t>
  </si>
  <si>
    <t>BK4574</t>
  </si>
  <si>
    <t>BK4575</t>
  </si>
  <si>
    <t>BK4576</t>
  </si>
  <si>
    <t>BK4577</t>
  </si>
  <si>
    <t>BK4578</t>
  </si>
  <si>
    <t>BK4579</t>
  </si>
  <si>
    <t>BK4580</t>
  </si>
  <si>
    <t>BK4581</t>
  </si>
  <si>
    <t>BK4582</t>
  </si>
  <si>
    <t>BK4583</t>
  </si>
  <si>
    <t>BK4584</t>
  </si>
  <si>
    <t>BK4585</t>
  </si>
  <si>
    <t>BK4586</t>
  </si>
  <si>
    <t>BK4587</t>
  </si>
  <si>
    <t>BK4588</t>
  </si>
  <si>
    <t>BK4589</t>
  </si>
  <si>
    <t>BK4590</t>
  </si>
  <si>
    <t>BK4591</t>
  </si>
  <si>
    <t>BK4592</t>
  </si>
  <si>
    <t>BK4593</t>
  </si>
  <si>
    <t>BK4594</t>
  </si>
  <si>
    <t>BK4595</t>
  </si>
  <si>
    <t>BK4596</t>
  </si>
  <si>
    <t>BK4597</t>
  </si>
  <si>
    <t>BK4598</t>
  </si>
  <si>
    <t>BK4599</t>
  </si>
  <si>
    <t>BK4600</t>
  </si>
  <si>
    <t>BK4601</t>
  </si>
  <si>
    <t>BK4602</t>
  </si>
  <si>
    <t>BK4603</t>
  </si>
  <si>
    <t>BK4604</t>
  </si>
  <si>
    <t>BK4605</t>
  </si>
  <si>
    <t>BK4606</t>
  </si>
  <si>
    <t>BK4607</t>
  </si>
  <si>
    <t>BK4608</t>
  </si>
  <si>
    <t>BK4609</t>
  </si>
  <si>
    <t>BK4610</t>
  </si>
  <si>
    <t>BK4611</t>
  </si>
  <si>
    <t>BK4612</t>
  </si>
  <si>
    <t>BK4613</t>
  </si>
  <si>
    <t>BK4614</t>
  </si>
  <si>
    <t>BK4615</t>
  </si>
  <si>
    <t>BK4616</t>
  </si>
  <si>
    <t>BK4617</t>
  </si>
  <si>
    <t>BK4618</t>
  </si>
  <si>
    <t>BK4619</t>
  </si>
  <si>
    <t>BK4620</t>
  </si>
  <si>
    <t>BK4621</t>
  </si>
  <si>
    <t>BK4622</t>
  </si>
  <si>
    <t>BK4623</t>
  </si>
  <si>
    <t>BK4624</t>
  </si>
  <si>
    <t>BK4625</t>
  </si>
  <si>
    <t>BK4626</t>
  </si>
  <si>
    <t>BK4627</t>
  </si>
  <si>
    <t>BK4628</t>
  </si>
  <si>
    <t>BK4629</t>
  </si>
  <si>
    <t>BK4630</t>
  </si>
  <si>
    <t>BK4631</t>
  </si>
  <si>
    <t>BK4632</t>
  </si>
  <si>
    <t>BK4633</t>
  </si>
  <si>
    <t>BK4634</t>
  </si>
  <si>
    <t>BK4635</t>
  </si>
  <si>
    <t>BK4636</t>
  </si>
  <si>
    <t>BK4637</t>
  </si>
  <si>
    <t>BK4638</t>
  </si>
  <si>
    <t>BK4639</t>
  </si>
  <si>
    <t>BK4640</t>
  </si>
  <si>
    <t>BK4641</t>
  </si>
  <si>
    <t>BK4642</t>
  </si>
  <si>
    <t>BK4643</t>
  </si>
  <si>
    <t>BK4644</t>
  </si>
  <si>
    <t>BK4645</t>
  </si>
  <si>
    <t>BK4646</t>
  </si>
  <si>
    <t>BK4647</t>
  </si>
  <si>
    <t>BK4648</t>
  </si>
  <si>
    <t>BK4649</t>
  </si>
  <si>
    <t>BK4650</t>
  </si>
  <si>
    <t>BK4651</t>
  </si>
  <si>
    <t>BK4652</t>
  </si>
  <si>
    <t>BK4653</t>
  </si>
  <si>
    <t>BK4654</t>
  </si>
  <si>
    <t>BK4655</t>
  </si>
  <si>
    <t>BK4656</t>
  </si>
  <si>
    <t>BK4657</t>
  </si>
  <si>
    <t>BK4658</t>
  </si>
  <si>
    <t>BK4659</t>
  </si>
  <si>
    <t>BK4660</t>
  </si>
  <si>
    <t>BK4661</t>
  </si>
  <si>
    <t>BK4662</t>
  </si>
  <si>
    <t>BK4663</t>
  </si>
  <si>
    <t>BK4664</t>
  </si>
  <si>
    <t>BK4665</t>
  </si>
  <si>
    <t>BK4666</t>
  </si>
  <si>
    <t>BK4667</t>
  </si>
  <si>
    <t>BK4668</t>
  </si>
  <si>
    <t>BK4669</t>
  </si>
  <si>
    <t>BK4670</t>
  </si>
  <si>
    <t>BK4671</t>
  </si>
  <si>
    <t>BK4672</t>
  </si>
  <si>
    <t>BK4673</t>
  </si>
  <si>
    <t>BK4674</t>
  </si>
  <si>
    <t>BK4675</t>
  </si>
  <si>
    <t>BK4676</t>
  </si>
  <si>
    <t>BK4677</t>
  </si>
  <si>
    <t>BK4678</t>
  </si>
  <si>
    <t>BK4679</t>
  </si>
  <si>
    <t>BK4680</t>
  </si>
  <si>
    <t>BK4681</t>
  </si>
  <si>
    <t>BK4682</t>
  </si>
  <si>
    <t>BK4683</t>
  </si>
  <si>
    <t>BK4684</t>
  </si>
  <si>
    <t>BK4685</t>
  </si>
  <si>
    <t>BK4686</t>
  </si>
  <si>
    <t>BK4687</t>
  </si>
  <si>
    <t>BK4688</t>
  </si>
  <si>
    <t>BK4689</t>
  </si>
  <si>
    <t>BK4690</t>
  </si>
  <si>
    <t>BK4691</t>
  </si>
  <si>
    <t>BK4692</t>
  </si>
  <si>
    <t>BK4693</t>
  </si>
  <si>
    <t>BK4694</t>
  </si>
  <si>
    <t>BK4695</t>
  </si>
  <si>
    <t>BK4696</t>
  </si>
  <si>
    <t>BK4697</t>
  </si>
  <si>
    <t>BK4698</t>
  </si>
  <si>
    <t>BK4699</t>
  </si>
  <si>
    <t>BK4700</t>
  </si>
  <si>
    <t>BK4701</t>
  </si>
  <si>
    <t>BK4702</t>
  </si>
  <si>
    <t>BK4703</t>
  </si>
  <si>
    <t>BK4704</t>
  </si>
  <si>
    <t>BK4705</t>
  </si>
  <si>
    <t>BK4706</t>
  </si>
  <si>
    <t>BK4707</t>
  </si>
  <si>
    <t>BK4708</t>
  </si>
  <si>
    <t>BK4709</t>
  </si>
  <si>
    <t>BK4710</t>
  </si>
  <si>
    <t>BK4711</t>
  </si>
  <si>
    <t>BK4712</t>
  </si>
  <si>
    <t>BK4713</t>
  </si>
  <si>
    <t>BK4714</t>
  </si>
  <si>
    <t>BK4715</t>
  </si>
  <si>
    <t>BK4716</t>
  </si>
  <si>
    <t>BK4717</t>
  </si>
  <si>
    <t>BK4718</t>
  </si>
  <si>
    <t>BK4719</t>
  </si>
  <si>
    <t>BK4720</t>
  </si>
  <si>
    <t>BK4721</t>
  </si>
  <si>
    <t>BK4722</t>
  </si>
  <si>
    <t>BK4723</t>
  </si>
  <si>
    <t>BK4724</t>
  </si>
  <si>
    <t>BK4725</t>
  </si>
  <si>
    <t>BK4726</t>
  </si>
  <si>
    <t>BK4727</t>
  </si>
  <si>
    <t>BK4728</t>
  </si>
  <si>
    <t>BK4729</t>
  </si>
  <si>
    <t>BK4730</t>
  </si>
  <si>
    <t>BK4731</t>
  </si>
  <si>
    <t>BK4732</t>
  </si>
  <si>
    <t>BK4733</t>
  </si>
  <si>
    <t>BK4734</t>
  </si>
  <si>
    <t>BK4735</t>
  </si>
  <si>
    <t>BK4736</t>
  </si>
  <si>
    <t>BK4737</t>
  </si>
  <si>
    <t>BK4738</t>
  </si>
  <si>
    <t>BK4739</t>
  </si>
  <si>
    <t>BK4740</t>
  </si>
  <si>
    <t>BK4741</t>
  </si>
  <si>
    <t>BK4742</t>
  </si>
  <si>
    <t>BK4743</t>
  </si>
  <si>
    <t>BK4744</t>
  </si>
  <si>
    <t>BK4745</t>
  </si>
  <si>
    <t>BK4746</t>
  </si>
  <si>
    <t>BK4747</t>
  </si>
  <si>
    <t>BK4748</t>
  </si>
  <si>
    <t>BK4749</t>
  </si>
  <si>
    <t>BK4750</t>
  </si>
  <si>
    <t>BK4751</t>
  </si>
  <si>
    <t>BK4752</t>
  </si>
  <si>
    <t>BK4753</t>
  </si>
  <si>
    <t>BK4754</t>
  </si>
  <si>
    <t>BK4755</t>
  </si>
  <si>
    <t>BK4756</t>
  </si>
  <si>
    <t>BK4757</t>
  </si>
  <si>
    <t>BK4758</t>
  </si>
  <si>
    <t>BK4759</t>
  </si>
  <si>
    <t>BK4760</t>
  </si>
  <si>
    <t>BK4761</t>
  </si>
  <si>
    <t>BK4762</t>
  </si>
  <si>
    <t>BK4763</t>
  </si>
  <si>
    <t>BK4764</t>
  </si>
  <si>
    <t>BK4765</t>
  </si>
  <si>
    <t>BK4766</t>
  </si>
  <si>
    <t>BK4767</t>
  </si>
  <si>
    <t>BK4768</t>
  </si>
  <si>
    <t>BK4769</t>
  </si>
  <si>
    <t>BK4770</t>
  </si>
  <si>
    <t>BK4771</t>
  </si>
  <si>
    <t>BK4772</t>
  </si>
  <si>
    <t>BK4773</t>
  </si>
  <si>
    <t>BK4774</t>
  </si>
  <si>
    <t>BK4775</t>
  </si>
  <si>
    <t>BK4776</t>
  </si>
  <si>
    <t>BK4777</t>
  </si>
  <si>
    <t>BK4778</t>
  </si>
  <si>
    <t>BK4779</t>
  </si>
  <si>
    <t>BK4780</t>
  </si>
  <si>
    <t>BK4781</t>
  </si>
  <si>
    <t>BK4782</t>
  </si>
  <si>
    <t>BK4783</t>
  </si>
  <si>
    <t>BK4784</t>
  </si>
  <si>
    <t>BK4785</t>
  </si>
  <si>
    <t>BK4786</t>
  </si>
  <si>
    <t>BK4787</t>
  </si>
  <si>
    <t>BK4788</t>
  </si>
  <si>
    <t>BK4789</t>
  </si>
  <si>
    <t>BK4790</t>
  </si>
  <si>
    <t>BK4791</t>
  </si>
  <si>
    <t>BK4792</t>
  </si>
  <si>
    <t>BK4793</t>
  </si>
  <si>
    <t>BK4794</t>
  </si>
  <si>
    <t>BK4795</t>
  </si>
  <si>
    <t>BK4796</t>
  </si>
  <si>
    <t>BK4797</t>
  </si>
  <si>
    <t>BK4798</t>
  </si>
  <si>
    <t>BK4799</t>
  </si>
  <si>
    <t>BK4800</t>
  </si>
  <si>
    <t>BK4801</t>
  </si>
  <si>
    <t>BK4802</t>
  </si>
  <si>
    <t>BK4803</t>
  </si>
  <si>
    <t>BK4804</t>
  </si>
  <si>
    <t>BK4805</t>
  </si>
  <si>
    <t>BK4806</t>
  </si>
  <si>
    <t>BK4807</t>
  </si>
  <si>
    <t>BK4808</t>
  </si>
  <si>
    <t>BK4809</t>
  </si>
  <si>
    <t>BK4810</t>
  </si>
  <si>
    <t>BK4811</t>
  </si>
  <si>
    <t>BK4812</t>
  </si>
  <si>
    <t>BK4813</t>
  </si>
  <si>
    <t>BK4814</t>
  </si>
  <si>
    <t>BK4815</t>
  </si>
  <si>
    <t>BK4816</t>
  </si>
  <si>
    <t>BK4817</t>
  </si>
  <si>
    <t>BK4818</t>
  </si>
  <si>
    <t>BK4819</t>
  </si>
  <si>
    <t>BK4820</t>
  </si>
  <si>
    <t>BK4821</t>
  </si>
  <si>
    <t>BK4822</t>
  </si>
  <si>
    <t>BK4823</t>
  </si>
  <si>
    <t>BK4824</t>
  </si>
  <si>
    <t>BK4825</t>
  </si>
  <si>
    <t>BK4826</t>
  </si>
  <si>
    <t>BK4827</t>
  </si>
  <si>
    <t>BK4828</t>
  </si>
  <si>
    <t>BK4829</t>
  </si>
  <si>
    <t>BK4830</t>
  </si>
  <si>
    <t>BK4831</t>
  </si>
  <si>
    <t>BK4832</t>
  </si>
  <si>
    <t>BK4833</t>
  </si>
  <si>
    <t>BK4834</t>
  </si>
  <si>
    <t>BK4835</t>
  </si>
  <si>
    <t>BK4836</t>
  </si>
  <si>
    <t>BK4837</t>
  </si>
  <si>
    <t>BK4838</t>
  </si>
  <si>
    <t>BK4839</t>
  </si>
  <si>
    <t>BK4840</t>
  </si>
  <si>
    <t>BK4841</t>
  </si>
  <si>
    <t>BK4842</t>
  </si>
  <si>
    <t>BK4843</t>
  </si>
  <si>
    <t>BK4844</t>
  </si>
  <si>
    <t>BK4845</t>
  </si>
  <si>
    <t>BK4846</t>
  </si>
  <si>
    <t>BK4847</t>
  </si>
  <si>
    <t>BK4848</t>
  </si>
  <si>
    <t>BK4849</t>
  </si>
  <si>
    <t>BK4850</t>
  </si>
  <si>
    <t>BK4851</t>
  </si>
  <si>
    <t>BK4852</t>
  </si>
  <si>
    <t>BK4853</t>
  </si>
  <si>
    <t>BK4854</t>
  </si>
  <si>
    <t>BK4855</t>
  </si>
  <si>
    <t>BK4856</t>
  </si>
  <si>
    <t>BK4857</t>
  </si>
  <si>
    <t>BK4858</t>
  </si>
  <si>
    <t>BK4859</t>
  </si>
  <si>
    <t>BK4860</t>
  </si>
  <si>
    <t>BK4861</t>
  </si>
  <si>
    <t>BK4862</t>
  </si>
  <si>
    <t>BK4863</t>
  </si>
  <si>
    <t>BK4864</t>
  </si>
  <si>
    <t>BK4865</t>
  </si>
  <si>
    <t>BK4866</t>
  </si>
  <si>
    <t>BK4867</t>
  </si>
  <si>
    <t>BK4868</t>
  </si>
  <si>
    <t>BK4869</t>
  </si>
  <si>
    <t>BK4870</t>
  </si>
  <si>
    <t>BK4871</t>
  </si>
  <si>
    <t>BK4872</t>
  </si>
  <si>
    <t>BK4873</t>
  </si>
  <si>
    <t>BK4874</t>
  </si>
  <si>
    <t>BK4875</t>
  </si>
  <si>
    <t>BK4876</t>
  </si>
  <si>
    <t>BK4877</t>
  </si>
  <si>
    <t>BK4878</t>
  </si>
  <si>
    <t>BK4879</t>
  </si>
  <si>
    <t>BK4880</t>
  </si>
  <si>
    <t>BK4881</t>
  </si>
  <si>
    <t>BK4882</t>
  </si>
  <si>
    <t>BK4883</t>
  </si>
  <si>
    <t>BK4884</t>
  </si>
  <si>
    <t>BK4885</t>
  </si>
  <si>
    <t>BK4886</t>
  </si>
  <si>
    <t>BK4887</t>
  </si>
  <si>
    <t>BK4888</t>
  </si>
  <si>
    <t>BK4889</t>
  </si>
  <si>
    <t>BK4890</t>
  </si>
  <si>
    <t>BK4891</t>
  </si>
  <si>
    <t>BK4892</t>
  </si>
  <si>
    <t>BK4893</t>
  </si>
  <si>
    <t>BK4894</t>
  </si>
  <si>
    <t>BK4895</t>
  </si>
  <si>
    <t>BK4896</t>
  </si>
  <si>
    <t>BK4897</t>
  </si>
  <si>
    <t>BK4898</t>
  </si>
  <si>
    <t>BK4899</t>
  </si>
  <si>
    <t>BK4900</t>
  </si>
  <si>
    <t>BK4901</t>
  </si>
  <si>
    <t>BK4902</t>
  </si>
  <si>
    <t>BK4903</t>
  </si>
  <si>
    <t>BK4904</t>
  </si>
  <si>
    <t>BK4905</t>
  </si>
  <si>
    <t>BK4906</t>
  </si>
  <si>
    <t>BK4907</t>
  </si>
  <si>
    <t>BK4908</t>
  </si>
  <si>
    <t>BK4909</t>
  </si>
  <si>
    <t>BK4910</t>
  </si>
  <si>
    <t>BK4911</t>
  </si>
  <si>
    <t>BK4912</t>
  </si>
  <si>
    <t>BK4913</t>
  </si>
  <si>
    <t>BK4914</t>
  </si>
  <si>
    <t>BK4915</t>
  </si>
  <si>
    <t>BK4916</t>
  </si>
  <si>
    <t>BK4917</t>
  </si>
  <si>
    <t>BK4918</t>
  </si>
  <si>
    <t>BK4919</t>
  </si>
  <si>
    <t>BK4920</t>
  </si>
  <si>
    <t>BK4921</t>
  </si>
  <si>
    <t>BK4922</t>
  </si>
  <si>
    <t>BK4923</t>
  </si>
  <si>
    <t>BK4924</t>
  </si>
  <si>
    <t>BK4925</t>
  </si>
  <si>
    <t>BK4926</t>
  </si>
  <si>
    <t>BK4927</t>
  </si>
  <si>
    <t>BK4928</t>
  </si>
  <si>
    <t>BK4929</t>
  </si>
  <si>
    <t>BK4930</t>
  </si>
  <si>
    <t>BK4931</t>
  </si>
  <si>
    <t>BK4932</t>
  </si>
  <si>
    <t>BK4933</t>
  </si>
  <si>
    <t>BK4934</t>
  </si>
  <si>
    <t>BK4935</t>
  </si>
  <si>
    <t>BK4936</t>
  </si>
  <si>
    <t>BK4937</t>
  </si>
  <si>
    <t>BK4938</t>
  </si>
  <si>
    <t>BK4939</t>
  </si>
  <si>
    <t>BK4940</t>
  </si>
  <si>
    <t>BK4941</t>
  </si>
  <si>
    <t>BK4942</t>
  </si>
  <si>
    <t>BK4943</t>
  </si>
  <si>
    <t>BK4944</t>
  </si>
  <si>
    <t>BK4945</t>
  </si>
  <si>
    <t>BK4946</t>
  </si>
  <si>
    <t>BK4947</t>
  </si>
  <si>
    <t>BK4948</t>
  </si>
  <si>
    <t>BK4949</t>
  </si>
  <si>
    <t>BK4950</t>
  </si>
  <si>
    <t>BK4951</t>
  </si>
  <si>
    <t>BK4952</t>
  </si>
  <si>
    <t>BK4953</t>
  </si>
  <si>
    <t>BK4954</t>
  </si>
  <si>
    <t>BK4955</t>
  </si>
  <si>
    <t>BK4956</t>
  </si>
  <si>
    <t>BK4957</t>
  </si>
  <si>
    <t>BK4958</t>
  </si>
  <si>
    <t>BK4959</t>
  </si>
  <si>
    <t>BK4960</t>
  </si>
  <si>
    <t>BK4961</t>
  </si>
  <si>
    <t>BK4962</t>
  </si>
  <si>
    <t>BK4963</t>
  </si>
  <si>
    <t>BK4964</t>
  </si>
  <si>
    <t>BK4965</t>
  </si>
  <si>
    <t>BK4966</t>
  </si>
  <si>
    <t>BK4967</t>
  </si>
  <si>
    <t>BK4968</t>
  </si>
  <si>
    <t>BK4969</t>
  </si>
  <si>
    <t>BK4970</t>
  </si>
  <si>
    <t>BK4971</t>
  </si>
  <si>
    <t>BK4972</t>
  </si>
  <si>
    <t>BK4973</t>
  </si>
  <si>
    <t>BK4974</t>
  </si>
  <si>
    <t>BK4975</t>
  </si>
  <si>
    <t>BK4976</t>
  </si>
  <si>
    <t>BK4977</t>
  </si>
  <si>
    <t>BK4978</t>
  </si>
  <si>
    <t>BK4979</t>
  </si>
  <si>
    <t>BK4980</t>
  </si>
  <si>
    <t>BK4981</t>
  </si>
  <si>
    <t>BK4982</t>
  </si>
  <si>
    <t>BK4983</t>
  </si>
  <si>
    <t>BK4984</t>
  </si>
  <si>
    <t>BK4985</t>
  </si>
  <si>
    <t>BK4986</t>
  </si>
  <si>
    <t>BK4987</t>
  </si>
  <si>
    <t>BK4988</t>
  </si>
  <si>
    <t>BK4989</t>
  </si>
  <si>
    <t>BK4990</t>
  </si>
  <si>
    <t>BK4991</t>
  </si>
  <si>
    <t>BK4992</t>
  </si>
  <si>
    <t>BK4993</t>
  </si>
  <si>
    <t>BK4994</t>
  </si>
  <si>
    <t>BK4995</t>
  </si>
  <si>
    <t>BK4996</t>
  </si>
  <si>
    <t>BK4997</t>
  </si>
  <si>
    <t>BK4998</t>
  </si>
  <si>
    <t>BK4999</t>
  </si>
  <si>
    <t>BK5000</t>
  </si>
  <si>
    <t>BK5001</t>
  </si>
  <si>
    <t>BK5002</t>
  </si>
  <si>
    <t>BK5003</t>
  </si>
  <si>
    <t>BK5004</t>
  </si>
  <si>
    <t>BK5005</t>
  </si>
  <si>
    <t>BK5006</t>
  </si>
  <si>
    <t>BK5007</t>
  </si>
  <si>
    <t>BK5008</t>
  </si>
  <si>
    <t>BK5009</t>
  </si>
  <si>
    <t>BK5010</t>
  </si>
  <si>
    <t>BK5011</t>
  </si>
  <si>
    <t>BK5012</t>
  </si>
  <si>
    <t>BK5013</t>
  </si>
  <si>
    <t>BK5014</t>
  </si>
  <si>
    <t>BK5015</t>
  </si>
  <si>
    <t>BK5016</t>
  </si>
  <si>
    <t>BK5017</t>
  </si>
  <si>
    <t>BK5018</t>
  </si>
  <si>
    <t>BK5019</t>
  </si>
  <si>
    <t>BK5020</t>
  </si>
  <si>
    <t>BK5021</t>
  </si>
  <si>
    <t>BK5022</t>
  </si>
  <si>
    <t>BK5023</t>
  </si>
  <si>
    <t>BK5024</t>
  </si>
  <si>
    <t>BK5025</t>
  </si>
  <si>
    <t>BK5026</t>
  </si>
  <si>
    <t>BK5027</t>
  </si>
  <si>
    <t>BK5028</t>
  </si>
  <si>
    <t>BK5029</t>
  </si>
  <si>
    <t>BK5030</t>
  </si>
  <si>
    <t>BK5031</t>
  </si>
  <si>
    <t>BK5032</t>
  </si>
  <si>
    <t>BK5033</t>
  </si>
  <si>
    <t>BK5034</t>
  </si>
  <si>
    <t>BK5035</t>
  </si>
  <si>
    <t>BK5036</t>
  </si>
  <si>
    <t>BK5037</t>
  </si>
  <si>
    <t>BK5038</t>
  </si>
  <si>
    <t>BK5039</t>
  </si>
  <si>
    <t>BK5040</t>
  </si>
  <si>
    <t>BK5041</t>
  </si>
  <si>
    <t>BK5042</t>
  </si>
  <si>
    <t>BK5043</t>
  </si>
  <si>
    <t>BK5044</t>
  </si>
  <si>
    <t>BK5045</t>
  </si>
  <si>
    <t>BK5046</t>
  </si>
  <si>
    <t>BK5047</t>
  </si>
  <si>
    <t>BK5048</t>
  </si>
  <si>
    <t>BK5049</t>
  </si>
  <si>
    <t>BK5050</t>
  </si>
  <si>
    <t>BK5051</t>
  </si>
  <si>
    <t>BK5052</t>
  </si>
  <si>
    <t>BK5053</t>
  </si>
  <si>
    <t>BK5054</t>
  </si>
  <si>
    <t>BK5055</t>
  </si>
  <si>
    <t>BK5056</t>
  </si>
  <si>
    <t>BK5057</t>
  </si>
  <si>
    <t>BK5058</t>
  </si>
  <si>
    <t>BK5059</t>
  </si>
  <si>
    <t>BK5060</t>
  </si>
  <si>
    <t>BK5061</t>
  </si>
  <si>
    <t>BK5062</t>
  </si>
  <si>
    <t>BK5063</t>
  </si>
  <si>
    <t>BK5064</t>
  </si>
  <si>
    <t>BK5065</t>
  </si>
  <si>
    <t>BK5066</t>
  </si>
  <si>
    <t>BK5067</t>
  </si>
  <si>
    <t>BK5068</t>
  </si>
  <si>
    <t>BK5069</t>
  </si>
  <si>
    <t>BK5070</t>
  </si>
  <si>
    <t>BK5071</t>
  </si>
  <si>
    <t>BK5072</t>
  </si>
  <si>
    <t>BK5073</t>
  </si>
  <si>
    <t>BK5074</t>
  </si>
  <si>
    <t>BK5075</t>
  </si>
  <si>
    <t>BK5076</t>
  </si>
  <si>
    <t>BK5077</t>
  </si>
  <si>
    <t>BK5078</t>
  </si>
  <si>
    <t>BK5079</t>
  </si>
  <si>
    <t>BK5080</t>
  </si>
  <si>
    <t>BK5081</t>
  </si>
  <si>
    <t>BK5082</t>
  </si>
  <si>
    <t>BK5083</t>
  </si>
  <si>
    <t>BK5084</t>
  </si>
  <si>
    <t>BK5085</t>
  </si>
  <si>
    <t>BK5086</t>
  </si>
  <si>
    <t>BK5087</t>
  </si>
  <si>
    <t>BK5088</t>
  </si>
  <si>
    <t>BK5089</t>
  </si>
  <si>
    <t>BK5090</t>
  </si>
  <si>
    <t>BK5091</t>
  </si>
  <si>
    <t>BK5092</t>
  </si>
  <si>
    <t>BK5093</t>
  </si>
  <si>
    <t>BK5094</t>
  </si>
  <si>
    <t>BK5095</t>
  </si>
  <si>
    <t>BK5096</t>
  </si>
  <si>
    <t>BK5097</t>
  </si>
  <si>
    <t>BK5098</t>
  </si>
  <si>
    <t>BK5099</t>
  </si>
  <si>
    <t>BK5100</t>
  </si>
  <si>
    <t>BK5101</t>
  </si>
  <si>
    <t>BK5102</t>
  </si>
  <si>
    <t>BK5103</t>
  </si>
  <si>
    <t>BK5104</t>
  </si>
  <si>
    <t>BK5105</t>
  </si>
  <si>
    <t>BK5106</t>
  </si>
  <si>
    <t>BK5107</t>
  </si>
  <si>
    <t>BK5108</t>
  </si>
  <si>
    <t>BK5109</t>
  </si>
  <si>
    <t>BK5110</t>
  </si>
  <si>
    <t>BK5111</t>
  </si>
  <si>
    <t>BK5112</t>
  </si>
  <si>
    <t>BK5113</t>
  </si>
  <si>
    <t>BK5114</t>
  </si>
  <si>
    <t>BK5115</t>
  </si>
  <si>
    <t>BK5116</t>
  </si>
  <si>
    <t>BK5117</t>
  </si>
  <si>
    <t>BK5118</t>
  </si>
  <si>
    <t>BK5119</t>
  </si>
  <si>
    <t>BK5120</t>
  </si>
  <si>
    <t>BK5121</t>
  </si>
  <si>
    <t>BK5122</t>
  </si>
  <si>
    <t>BK5123</t>
  </si>
  <si>
    <t>BK5124</t>
  </si>
  <si>
    <t>BK5125</t>
  </si>
  <si>
    <t>BK5126</t>
  </si>
  <si>
    <t>BK5127</t>
  </si>
  <si>
    <t>BK5128</t>
  </si>
  <si>
    <t>BK5129</t>
  </si>
  <si>
    <t>BK5130</t>
  </si>
  <si>
    <t>BK5131</t>
  </si>
  <si>
    <t>BK5132</t>
  </si>
  <si>
    <t>BK5133</t>
  </si>
  <si>
    <t>BK5134</t>
  </si>
  <si>
    <t>BK5135</t>
  </si>
  <si>
    <t>BK5136</t>
  </si>
  <si>
    <t>BK5137</t>
  </si>
  <si>
    <t>BK5138</t>
  </si>
  <si>
    <t>BK5139</t>
  </si>
  <si>
    <t>BK5140</t>
  </si>
  <si>
    <t>BK5141</t>
  </si>
  <si>
    <t>BK5142</t>
  </si>
  <si>
    <t>BK5143</t>
  </si>
  <si>
    <t>BK5144</t>
  </si>
  <si>
    <t>BK5145</t>
  </si>
  <si>
    <t>BK5146</t>
  </si>
  <si>
    <t>BK5147</t>
  </si>
  <si>
    <t>BK5148</t>
  </si>
  <si>
    <t>BK5149</t>
  </si>
  <si>
    <t>BK5150</t>
  </si>
  <si>
    <t>BK5151</t>
  </si>
  <si>
    <t>BK5152</t>
  </si>
  <si>
    <t>BK5153</t>
  </si>
  <si>
    <t>BK5154</t>
  </si>
  <si>
    <t>BK5155</t>
  </si>
  <si>
    <t>BK5156</t>
  </si>
  <si>
    <t>BK5157</t>
  </si>
  <si>
    <t>BK5158</t>
  </si>
  <si>
    <t>BK5159</t>
  </si>
  <si>
    <t>BK5160</t>
  </si>
  <si>
    <t>BK5161</t>
  </si>
  <si>
    <t>BK5162</t>
  </si>
  <si>
    <t>BK5163</t>
  </si>
  <si>
    <t>BK5164</t>
  </si>
  <si>
    <t>BK5165</t>
  </si>
  <si>
    <t>BK5166</t>
  </si>
  <si>
    <t>BK5167</t>
  </si>
  <si>
    <t>BK5168</t>
  </si>
  <si>
    <t>BK5169</t>
  </si>
  <si>
    <t>BK5170</t>
  </si>
  <si>
    <t>BK5171</t>
  </si>
  <si>
    <t>BK5172</t>
  </si>
  <si>
    <t>BK5173</t>
  </si>
  <si>
    <t>BK5174</t>
  </si>
  <si>
    <t>BK5175</t>
  </si>
  <si>
    <t>BK5176</t>
  </si>
  <si>
    <t>BK5177</t>
  </si>
  <si>
    <t>BK5178</t>
  </si>
  <si>
    <t>BK5179</t>
  </si>
  <si>
    <t>BK5180</t>
  </si>
  <si>
    <t>BK5181</t>
  </si>
  <si>
    <t>BK5182</t>
  </si>
  <si>
    <t>BK5183</t>
  </si>
  <si>
    <t>BK5184</t>
  </si>
  <si>
    <t>BK5185</t>
  </si>
  <si>
    <t>BK5186</t>
  </si>
  <si>
    <t>BK5187</t>
  </si>
  <si>
    <t>BK5188</t>
  </si>
  <si>
    <t>BK5189</t>
  </si>
  <si>
    <t>BK5190</t>
  </si>
  <si>
    <t>BK5191</t>
  </si>
  <si>
    <t>BK5192</t>
  </si>
  <si>
    <t>BK5193</t>
  </si>
  <si>
    <t>BK5194</t>
  </si>
  <si>
    <t>BK5195</t>
  </si>
  <si>
    <t>BK5196</t>
  </si>
  <si>
    <t>BK5197</t>
  </si>
  <si>
    <t>BK5198</t>
  </si>
  <si>
    <t>BK5199</t>
  </si>
  <si>
    <t>BK5200</t>
  </si>
  <si>
    <t>BK5201</t>
  </si>
  <si>
    <t>BK5202</t>
  </si>
  <si>
    <t>BK5203</t>
  </si>
  <si>
    <t>BK5204</t>
  </si>
  <si>
    <t>BK5205</t>
  </si>
  <si>
    <t>BK5206</t>
  </si>
  <si>
    <t>BK5207</t>
  </si>
  <si>
    <t>BK5208</t>
  </si>
  <si>
    <t>BK5209</t>
  </si>
  <si>
    <t>BK5210</t>
  </si>
  <si>
    <t>BK5211</t>
  </si>
  <si>
    <t>BK5212</t>
  </si>
  <si>
    <t>BK5213</t>
  </si>
  <si>
    <t>BK5214</t>
  </si>
  <si>
    <t>BK5215</t>
  </si>
  <si>
    <t>BK5216</t>
  </si>
  <si>
    <t>BK5217</t>
  </si>
  <si>
    <t>BK5218</t>
  </si>
  <si>
    <t>BK5219</t>
  </si>
  <si>
    <t>BK5220</t>
  </si>
  <si>
    <t>BK5221</t>
  </si>
  <si>
    <t>BK5222</t>
  </si>
  <si>
    <t>BK5223</t>
  </si>
  <si>
    <t>BK5224</t>
  </si>
  <si>
    <t>BK5225</t>
  </si>
  <si>
    <t>BK5226</t>
  </si>
  <si>
    <t>BK5227</t>
  </si>
  <si>
    <t>BK5228</t>
  </si>
  <si>
    <t>BK5229</t>
  </si>
  <si>
    <t>BK5230</t>
  </si>
  <si>
    <t>BK5231</t>
  </si>
  <si>
    <t>BK5232</t>
  </si>
  <si>
    <t>BK5233</t>
  </si>
  <si>
    <t>BK5234</t>
  </si>
  <si>
    <t>BK5235</t>
  </si>
  <si>
    <t>BK5236</t>
  </si>
  <si>
    <t>BK5237</t>
  </si>
  <si>
    <t>BK5238</t>
  </si>
  <si>
    <t>BK5239</t>
  </si>
  <si>
    <t>BK5240</t>
  </si>
  <si>
    <t>BK5241</t>
  </si>
  <si>
    <t>BK5242</t>
  </si>
  <si>
    <t>BK5243</t>
  </si>
  <si>
    <t>BK5244</t>
  </si>
  <si>
    <t>BK5245</t>
  </si>
  <si>
    <t>BK5246</t>
  </si>
  <si>
    <t>BK5247</t>
  </si>
  <si>
    <t>BK5248</t>
  </si>
  <si>
    <t>BK5249</t>
  </si>
  <si>
    <t>BK5250</t>
  </si>
  <si>
    <t>BK5251</t>
  </si>
  <si>
    <t>BK5252</t>
  </si>
  <si>
    <t>BK5253</t>
  </si>
  <si>
    <t>BK5254</t>
  </si>
  <si>
    <t>BK5255</t>
  </si>
  <si>
    <t>BK5256</t>
  </si>
  <si>
    <t>BK5257</t>
  </si>
  <si>
    <t>BK5258</t>
  </si>
  <si>
    <t>BK5259</t>
  </si>
  <si>
    <t>BK5260</t>
  </si>
  <si>
    <t>BK5261</t>
  </si>
  <si>
    <t>BK5262</t>
  </si>
  <si>
    <t>BK5263</t>
  </si>
  <si>
    <t>BK5264</t>
  </si>
  <si>
    <t>BK5265</t>
  </si>
  <si>
    <t>BK5266</t>
  </si>
  <si>
    <t>BK5267</t>
  </si>
  <si>
    <t>BK5268</t>
  </si>
  <si>
    <t>BK5269</t>
  </si>
  <si>
    <t>BK5270</t>
  </si>
  <si>
    <t>BK5271</t>
  </si>
  <si>
    <t>BK5272</t>
  </si>
  <si>
    <t>BK5273</t>
  </si>
  <si>
    <t>BK5274</t>
  </si>
  <si>
    <t>BK5275</t>
  </si>
  <si>
    <t>BK5276</t>
  </si>
  <si>
    <t>BK5277</t>
  </si>
  <si>
    <t>BK5278</t>
  </si>
  <si>
    <t>BK5279</t>
  </si>
  <si>
    <t>BK5280</t>
  </si>
  <si>
    <t>BK5281</t>
  </si>
  <si>
    <t>BK5282</t>
  </si>
  <si>
    <t>BK5283</t>
  </si>
  <si>
    <t>BK5284</t>
  </si>
  <si>
    <t>BK5285</t>
  </si>
  <si>
    <t>BK5286</t>
  </si>
  <si>
    <t>BK5287</t>
  </si>
  <si>
    <t>BK5288</t>
  </si>
  <si>
    <t>BK5289</t>
  </si>
  <si>
    <t>BK5290</t>
  </si>
  <si>
    <t>BK5291</t>
  </si>
  <si>
    <t>BK5292</t>
  </si>
  <si>
    <t>BK5293</t>
  </si>
  <si>
    <t>BK5294</t>
  </si>
  <si>
    <t>BK5295</t>
  </si>
  <si>
    <t>BK5296</t>
  </si>
  <si>
    <t>BK5297</t>
  </si>
  <si>
    <t>BK5298</t>
  </si>
  <si>
    <t>BK5299</t>
  </si>
  <si>
    <t>BK5300</t>
  </si>
  <si>
    <t>BK5301</t>
  </si>
  <si>
    <t>BK5302</t>
  </si>
  <si>
    <t>BK5303</t>
  </si>
  <si>
    <t>BK5304</t>
  </si>
  <si>
    <t>BK5305</t>
  </si>
  <si>
    <t>BK5306</t>
  </si>
  <si>
    <t>BK5307</t>
  </si>
  <si>
    <t>BK5308</t>
  </si>
  <si>
    <t>BK5309</t>
  </si>
  <si>
    <t>BK5310</t>
  </si>
  <si>
    <t>BK5311</t>
  </si>
  <si>
    <t>BK5312</t>
  </si>
  <si>
    <t>BK5313</t>
  </si>
  <si>
    <t>BK5314</t>
  </si>
  <si>
    <t>BK5315</t>
  </si>
  <si>
    <t>BK5316</t>
  </si>
  <si>
    <t>BK5317</t>
  </si>
  <si>
    <t>BK5318</t>
  </si>
  <si>
    <t>BK5319</t>
  </si>
  <si>
    <t>BK5320</t>
  </si>
  <si>
    <t>BK5321</t>
  </si>
  <si>
    <t>BK5322</t>
  </si>
  <si>
    <t>BK5323</t>
  </si>
  <si>
    <t>BK5324</t>
  </si>
  <si>
    <t>BK5325</t>
  </si>
  <si>
    <t>BK5326</t>
  </si>
  <si>
    <t>BK5327</t>
  </si>
  <si>
    <t>BK5328</t>
  </si>
  <si>
    <t>BK5329</t>
  </si>
  <si>
    <t>BK5330</t>
  </si>
  <si>
    <t>BK5331</t>
  </si>
  <si>
    <t>BK5332</t>
  </si>
  <si>
    <t>BK5333</t>
  </si>
  <si>
    <t>BK5334</t>
  </si>
  <si>
    <t>BK5335</t>
  </si>
  <si>
    <t>BK5336</t>
  </si>
  <si>
    <t>BK5337</t>
  </si>
  <si>
    <t>BK5338</t>
  </si>
  <si>
    <t>BK5339</t>
  </si>
  <si>
    <t>BK5340</t>
  </si>
  <si>
    <t>BK5341</t>
  </si>
  <si>
    <t>BK5342</t>
  </si>
  <si>
    <t>BK5343</t>
  </si>
  <si>
    <t>BK5344</t>
  </si>
  <si>
    <t>BK5345</t>
  </si>
  <si>
    <t>BK5346</t>
  </si>
  <si>
    <t>BK5347</t>
  </si>
  <si>
    <t>BK5348</t>
  </si>
  <si>
    <t>BK5349</t>
  </si>
  <si>
    <t>BK5350</t>
  </si>
  <si>
    <t>BK5351</t>
  </si>
  <si>
    <t>BK5352</t>
  </si>
  <si>
    <t>BK5353</t>
  </si>
  <si>
    <t>BK5354</t>
  </si>
  <si>
    <t>BK5355</t>
  </si>
  <si>
    <t>BK5356</t>
  </si>
  <si>
    <t>BK5357</t>
  </si>
  <si>
    <t>BK5358</t>
  </si>
  <si>
    <t>BK5359</t>
  </si>
  <si>
    <t>BK5360</t>
  </si>
  <si>
    <t>BK5361</t>
  </si>
  <si>
    <t>BK5362</t>
  </si>
  <si>
    <t>BK5363</t>
  </si>
  <si>
    <t>BK5364</t>
  </si>
  <si>
    <t>BK5365</t>
  </si>
  <si>
    <t>BK5366</t>
  </si>
  <si>
    <t>BK5367</t>
  </si>
  <si>
    <t>BK5368</t>
  </si>
  <si>
    <t>BK5369</t>
  </si>
  <si>
    <t>BK5370</t>
  </si>
  <si>
    <t>BK5371</t>
  </si>
  <si>
    <t>BK5372</t>
  </si>
  <si>
    <t>BK5373</t>
  </si>
  <si>
    <t>BK5374</t>
  </si>
  <si>
    <t>BK5375</t>
  </si>
  <si>
    <t>BK5376</t>
  </si>
  <si>
    <t>BK5377</t>
  </si>
  <si>
    <t>BK5378</t>
  </si>
  <si>
    <t>BK5379</t>
  </si>
  <si>
    <t>BK5380</t>
  </si>
  <si>
    <t>BK5381</t>
  </si>
  <si>
    <t>BK5382</t>
  </si>
  <si>
    <t>BK5383</t>
  </si>
  <si>
    <t>BK5384</t>
  </si>
  <si>
    <t>BK5385</t>
  </si>
  <si>
    <t>BK5386</t>
  </si>
  <si>
    <t>BK5387</t>
  </si>
  <si>
    <t>BK5388</t>
  </si>
  <si>
    <t>BK5389</t>
  </si>
  <si>
    <t>BK5390</t>
  </si>
  <si>
    <t>BK5391</t>
  </si>
  <si>
    <t>BK5392</t>
  </si>
  <si>
    <t>BK5393</t>
  </si>
  <si>
    <t>BK5394</t>
  </si>
  <si>
    <t>BK5395</t>
  </si>
  <si>
    <t>BK5396</t>
  </si>
  <si>
    <t>BK5397</t>
  </si>
  <si>
    <t>BK5398</t>
  </si>
  <si>
    <t>BK5399</t>
  </si>
  <si>
    <t>BK5400</t>
  </si>
  <si>
    <t>BK5401</t>
  </si>
  <si>
    <t>BK5402</t>
  </si>
  <si>
    <t>BK5403</t>
  </si>
  <si>
    <t>BK5404</t>
  </si>
  <si>
    <t>BK5405</t>
  </si>
  <si>
    <t>BK5406</t>
  </si>
  <si>
    <t>BK5407</t>
  </si>
  <si>
    <t>BK5408</t>
  </si>
  <si>
    <t>BK5409</t>
  </si>
  <si>
    <t>BK5410</t>
  </si>
  <si>
    <t>BK5411</t>
  </si>
  <si>
    <t>BK5412</t>
  </si>
  <si>
    <t>BK5413</t>
  </si>
  <si>
    <t>BK5414</t>
  </si>
  <si>
    <t>BK5415</t>
  </si>
  <si>
    <t>BK5416</t>
  </si>
  <si>
    <t>BK5417</t>
  </si>
  <si>
    <t>BK5418</t>
  </si>
  <si>
    <t>BK5419</t>
  </si>
  <si>
    <t>BK5420</t>
  </si>
  <si>
    <t>BK5421</t>
  </si>
  <si>
    <t>BK5422</t>
  </si>
  <si>
    <t>BK5423</t>
  </si>
  <si>
    <t>BK5424</t>
  </si>
  <si>
    <t>BK5425</t>
  </si>
  <si>
    <t>BK5426</t>
  </si>
  <si>
    <t>BK5427</t>
  </si>
  <si>
    <t>BK5428</t>
  </si>
  <si>
    <t>BK5429</t>
  </si>
  <si>
    <t>BK5430</t>
  </si>
  <si>
    <t>BK5431</t>
  </si>
  <si>
    <t>BK5432</t>
  </si>
  <si>
    <t>BK5433</t>
  </si>
  <si>
    <t>BK5434</t>
  </si>
  <si>
    <t>BK5435</t>
  </si>
  <si>
    <t>BK5436</t>
  </si>
  <si>
    <t>BK5437</t>
  </si>
  <si>
    <t>BK5438</t>
  </si>
  <si>
    <t>BK5439</t>
  </si>
  <si>
    <t>BK5440</t>
  </si>
  <si>
    <t>BK5441</t>
  </si>
  <si>
    <t>BK5442</t>
  </si>
  <si>
    <t>BK5443</t>
  </si>
  <si>
    <t>BK5444</t>
  </si>
  <si>
    <t>BK5445</t>
  </si>
  <si>
    <t>BK5446</t>
  </si>
  <si>
    <t>BK5447</t>
  </si>
  <si>
    <t>BK5448</t>
  </si>
  <si>
    <t>BK5449</t>
  </si>
  <si>
    <t>BK5450</t>
  </si>
  <si>
    <t>BK5451</t>
  </si>
  <si>
    <t>BK5452</t>
  </si>
  <si>
    <t>BK5453</t>
  </si>
  <si>
    <t>BK5454</t>
  </si>
  <si>
    <t>BK5455</t>
  </si>
  <si>
    <t>BK5456</t>
  </si>
  <si>
    <t>BK5457</t>
  </si>
  <si>
    <t>BK5458</t>
  </si>
  <si>
    <t>BK5459</t>
  </si>
  <si>
    <t>BK5460</t>
  </si>
  <si>
    <t>BK5461</t>
  </si>
  <si>
    <t>BK5462</t>
  </si>
  <si>
    <t>BK5463</t>
  </si>
  <si>
    <t>BK5464</t>
  </si>
  <si>
    <t>BK5465</t>
  </si>
  <si>
    <t>BK5466</t>
  </si>
  <si>
    <t>BK5467</t>
  </si>
  <si>
    <t>BK5468</t>
  </si>
  <si>
    <t>BK5469</t>
  </si>
  <si>
    <t>BK5470</t>
  </si>
  <si>
    <t>BK5471</t>
  </si>
  <si>
    <t>BK5472</t>
  </si>
  <si>
    <t>BK5473</t>
  </si>
  <si>
    <t>BK5474</t>
  </si>
  <si>
    <t>BK5475</t>
  </si>
  <si>
    <t>BK5476</t>
  </si>
  <si>
    <t>BK5477</t>
  </si>
  <si>
    <t>BK5478</t>
  </si>
  <si>
    <t>BK5479</t>
  </si>
  <si>
    <t>BK5480</t>
  </si>
  <si>
    <t>BK5481</t>
  </si>
  <si>
    <t>BK5482</t>
  </si>
  <si>
    <t>BK5483</t>
  </si>
  <si>
    <t>BK5484</t>
  </si>
  <si>
    <t>BK5485</t>
  </si>
  <si>
    <t>BK5486</t>
  </si>
  <si>
    <t>BK5487</t>
  </si>
  <si>
    <t>BK5488</t>
  </si>
  <si>
    <t>BK5489</t>
  </si>
  <si>
    <t>BK5490</t>
  </si>
  <si>
    <t>BK5491</t>
  </si>
  <si>
    <t>BK5492</t>
  </si>
  <si>
    <t>BK5493</t>
  </si>
  <si>
    <t>BK5494</t>
  </si>
  <si>
    <t>BK5495</t>
  </si>
  <si>
    <t>BK5496</t>
  </si>
  <si>
    <t>BK5497</t>
  </si>
  <si>
    <t>BK5498</t>
  </si>
  <si>
    <t>BK5499</t>
  </si>
  <si>
    <t>BK5500</t>
  </si>
  <si>
    <t>BK5501</t>
  </si>
  <si>
    <t>BK5502</t>
  </si>
  <si>
    <t>BK5503</t>
  </si>
  <si>
    <t>BK5504</t>
  </si>
  <si>
    <t>BK5505</t>
  </si>
  <si>
    <t>BK5506</t>
  </si>
  <si>
    <t>BK5507</t>
  </si>
  <si>
    <t>BK5508</t>
  </si>
  <si>
    <t>BK5509</t>
  </si>
  <si>
    <t>BK5510</t>
  </si>
  <si>
    <t>BK5511</t>
  </si>
  <si>
    <t>BK5512</t>
  </si>
  <si>
    <t>BK5513</t>
  </si>
  <si>
    <t>BK5514</t>
  </si>
  <si>
    <t>BK5515</t>
  </si>
  <si>
    <t>BK5516</t>
  </si>
  <si>
    <t>BK5517</t>
  </si>
  <si>
    <t>BK5518</t>
  </si>
  <si>
    <t>BK5519</t>
  </si>
  <si>
    <t>BK5520</t>
  </si>
  <si>
    <t>BK5521</t>
  </si>
  <si>
    <t>BK5522</t>
  </si>
  <si>
    <t>BK5523</t>
  </si>
  <si>
    <t>BK5524</t>
  </si>
  <si>
    <t>BK5525</t>
  </si>
  <si>
    <t>BK5526</t>
  </si>
  <si>
    <t>BK5527</t>
  </si>
  <si>
    <t>BK5528</t>
  </si>
  <si>
    <t>BK5529</t>
  </si>
  <si>
    <t>BK5530</t>
  </si>
  <si>
    <t>BK5531</t>
  </si>
  <si>
    <t>BK5532</t>
  </si>
  <si>
    <t>BK5533</t>
  </si>
  <si>
    <t>BK5534</t>
  </si>
  <si>
    <t>BK5535</t>
  </si>
  <si>
    <t>BK5536</t>
  </si>
  <si>
    <t>BK5537</t>
  </si>
  <si>
    <t>BK5538</t>
  </si>
  <si>
    <t>BK5539</t>
  </si>
  <si>
    <t>BK5540</t>
  </si>
  <si>
    <t>BK5541</t>
  </si>
  <si>
    <t>BK5542</t>
  </si>
  <si>
    <t>BK5543</t>
  </si>
  <si>
    <t>BK5544</t>
  </si>
  <si>
    <t>BK5545</t>
  </si>
  <si>
    <t>BK5546</t>
  </si>
  <si>
    <t>BK5547</t>
  </si>
  <si>
    <t>BK5548</t>
  </si>
  <si>
    <t>BK5549</t>
  </si>
  <si>
    <t>BK5550</t>
  </si>
  <si>
    <t>BK5551</t>
  </si>
  <si>
    <t>BK5552</t>
  </si>
  <si>
    <t>BK5553</t>
  </si>
  <si>
    <t>BK5554</t>
  </si>
  <si>
    <t>BK5555</t>
  </si>
  <si>
    <t>BK5556</t>
  </si>
  <si>
    <t>BK5557</t>
  </si>
  <si>
    <t>BK5558</t>
  </si>
  <si>
    <t>BK5559</t>
  </si>
  <si>
    <t>BK5560</t>
  </si>
  <si>
    <t>BK5561</t>
  </si>
  <si>
    <t>BK5562</t>
  </si>
  <si>
    <t>BK5563</t>
  </si>
  <si>
    <t>BK5564</t>
  </si>
  <si>
    <t>BK5565</t>
  </si>
  <si>
    <t>BK5566</t>
  </si>
  <si>
    <t>BK5567</t>
  </si>
  <si>
    <t>BK5568</t>
  </si>
  <si>
    <t>BK5569</t>
  </si>
  <si>
    <t>BK5570</t>
  </si>
  <si>
    <t>BK5571</t>
  </si>
  <si>
    <t>BK5572</t>
  </si>
  <si>
    <t>BK5573</t>
  </si>
  <si>
    <t>BK5574</t>
  </si>
  <si>
    <t>BK5575</t>
  </si>
  <si>
    <t>BK5576</t>
  </si>
  <si>
    <t>BK5577</t>
  </si>
  <si>
    <t>BK5578</t>
  </si>
  <si>
    <t>BK5579</t>
  </si>
  <si>
    <t>BK5580</t>
  </si>
  <si>
    <t>BK5581</t>
  </si>
  <si>
    <t>BK5582</t>
  </si>
  <si>
    <t>BK5583</t>
  </si>
  <si>
    <t>BK5584</t>
  </si>
  <si>
    <t>BK5585</t>
  </si>
  <si>
    <t>BK5586</t>
  </si>
  <si>
    <t>BK5587</t>
  </si>
  <si>
    <t>BK5588</t>
  </si>
  <si>
    <t>BK5589</t>
  </si>
  <si>
    <t>BK5590</t>
  </si>
  <si>
    <t>BK5591</t>
  </si>
  <si>
    <t>BK5592</t>
  </si>
  <si>
    <t>BK5593</t>
  </si>
  <si>
    <t>BK5594</t>
  </si>
  <si>
    <t>BK5595</t>
  </si>
  <si>
    <t>BK5596</t>
  </si>
  <si>
    <t>BK5597</t>
  </si>
  <si>
    <t>BK5598</t>
  </si>
  <si>
    <t>BK5599</t>
  </si>
  <si>
    <t>BK5600</t>
  </si>
  <si>
    <t>BK5601</t>
  </si>
  <si>
    <t>BK5602</t>
  </si>
  <si>
    <t>BK5603</t>
  </si>
  <si>
    <t>BK5604</t>
  </si>
  <si>
    <t>BK5605</t>
  </si>
  <si>
    <t>BK5606</t>
  </si>
  <si>
    <t>BK5607</t>
  </si>
  <si>
    <t>BK5608</t>
  </si>
  <si>
    <t>BK5609</t>
  </si>
  <si>
    <t>BK5610</t>
  </si>
  <si>
    <t>BK5611</t>
  </si>
  <si>
    <t>BK5612</t>
  </si>
  <si>
    <t>BK5613</t>
  </si>
  <si>
    <t>BK5614</t>
  </si>
  <si>
    <t>BK5615</t>
  </si>
  <si>
    <t>BK5616</t>
  </si>
  <si>
    <t>BK5617</t>
  </si>
  <si>
    <t>BK5618</t>
  </si>
  <si>
    <t>BK5619</t>
  </si>
  <si>
    <t>BK5620</t>
  </si>
  <si>
    <t>BK5621</t>
  </si>
  <si>
    <t>BK5622</t>
  </si>
  <si>
    <t>BK5623</t>
  </si>
  <si>
    <t>BK5624</t>
  </si>
  <si>
    <t>BK5625</t>
  </si>
  <si>
    <t>BK5626</t>
  </si>
  <si>
    <t>BK5627</t>
  </si>
  <si>
    <t>BK5628</t>
  </si>
  <si>
    <t>BK5629</t>
  </si>
  <si>
    <t>BK5630</t>
  </si>
  <si>
    <t>BK5631</t>
  </si>
  <si>
    <t>BK5632</t>
  </si>
  <si>
    <t>BK5633</t>
  </si>
  <si>
    <t>BK5634</t>
  </si>
  <si>
    <t>BK5635</t>
  </si>
  <si>
    <t>BK5636</t>
  </si>
  <si>
    <t>BK5637</t>
  </si>
  <si>
    <t>BK5638</t>
  </si>
  <si>
    <t>BK5639</t>
  </si>
  <si>
    <t>BK5640</t>
  </si>
  <si>
    <t>BK5641</t>
  </si>
  <si>
    <t>BK5642</t>
  </si>
  <si>
    <t>BK5643</t>
  </si>
  <si>
    <t>BK5644</t>
  </si>
  <si>
    <t>BK5645</t>
  </si>
  <si>
    <t>BK5646</t>
  </si>
  <si>
    <t>BK5647</t>
  </si>
  <si>
    <t>BK5648</t>
  </si>
  <si>
    <t>BK5649</t>
  </si>
  <si>
    <t>BK5650</t>
  </si>
  <si>
    <t>BK5651</t>
  </si>
  <si>
    <t>BK5652</t>
  </si>
  <si>
    <t>BK5653</t>
  </si>
  <si>
    <t>BK5654</t>
  </si>
  <si>
    <t>BK5655</t>
  </si>
  <si>
    <t>BK5656</t>
  </si>
  <si>
    <t>BK5657</t>
  </si>
  <si>
    <t>BK5658</t>
  </si>
  <si>
    <t>BK5659</t>
  </si>
  <si>
    <t>BK5660</t>
  </si>
  <si>
    <t>BK5661</t>
  </si>
  <si>
    <t>BK5662</t>
  </si>
  <si>
    <t>BK5663</t>
  </si>
  <si>
    <t>BK5664</t>
  </si>
  <si>
    <t>BK5665</t>
  </si>
  <si>
    <t>BK5666</t>
  </si>
  <si>
    <t>BK5667</t>
  </si>
  <si>
    <t>BK5668</t>
  </si>
  <si>
    <t>BK5669</t>
  </si>
  <si>
    <t>BK5670</t>
  </si>
  <si>
    <t>BK5671</t>
  </si>
  <si>
    <t>BK5672</t>
  </si>
  <si>
    <t>BK5673</t>
  </si>
  <si>
    <t>BK5674</t>
  </si>
  <si>
    <t>BK5675</t>
  </si>
  <si>
    <t>BK5676</t>
  </si>
  <si>
    <t>BK5677</t>
  </si>
  <si>
    <t>BK5678</t>
  </si>
  <si>
    <t>BK5679</t>
  </si>
  <si>
    <t>BK5680</t>
  </si>
  <si>
    <t>BK5681</t>
  </si>
  <si>
    <t>BK5682</t>
  </si>
  <si>
    <t>BK5683</t>
  </si>
  <si>
    <t>BK5684</t>
  </si>
  <si>
    <t>BK5685</t>
  </si>
  <si>
    <t>BK5686</t>
  </si>
  <si>
    <t>BK5687</t>
  </si>
  <si>
    <t>BK5688</t>
  </si>
  <si>
    <t>BK5689</t>
  </si>
  <si>
    <t>BK5690</t>
  </si>
  <si>
    <t>BK5691</t>
  </si>
  <si>
    <t>BK5692</t>
  </si>
  <si>
    <t>BK5693</t>
  </si>
  <si>
    <t>BK5694</t>
  </si>
  <si>
    <t>BK5695</t>
  </si>
  <si>
    <t>BK5696</t>
  </si>
  <si>
    <t>BK5697</t>
  </si>
  <si>
    <t>BK5698</t>
  </si>
  <si>
    <t>BK5699</t>
  </si>
  <si>
    <t>BK5700</t>
  </si>
  <si>
    <t>BK5701</t>
  </si>
  <si>
    <t>BK5702</t>
  </si>
  <si>
    <t>BK5703</t>
  </si>
  <si>
    <t>BK5704</t>
  </si>
  <si>
    <t>BK5705</t>
  </si>
  <si>
    <t>BK5706</t>
  </si>
  <si>
    <t>BK5707</t>
  </si>
  <si>
    <t>BK5708</t>
  </si>
  <si>
    <t>BK5709</t>
  </si>
  <si>
    <t>BK5710</t>
  </si>
  <si>
    <t>BK5711</t>
  </si>
  <si>
    <t>BK5712</t>
  </si>
  <si>
    <t>BK5713</t>
  </si>
  <si>
    <t>BK5714</t>
  </si>
  <si>
    <t>BK5715</t>
  </si>
  <si>
    <t>BK5716</t>
  </si>
  <si>
    <t>BK5717</t>
  </si>
  <si>
    <t>BK5718</t>
  </si>
  <si>
    <t>BK5719</t>
  </si>
  <si>
    <t>BK5720</t>
  </si>
  <si>
    <t>BK5721</t>
  </si>
  <si>
    <t>BK5722</t>
  </si>
  <si>
    <t>BK5723</t>
  </si>
  <si>
    <t>BK5724</t>
  </si>
  <si>
    <t>BK5725</t>
  </si>
  <si>
    <t>BK5726</t>
  </si>
  <si>
    <t>BK5727</t>
  </si>
  <si>
    <t>BK5728</t>
  </si>
  <si>
    <t>BK5729</t>
  </si>
  <si>
    <t>BK5730</t>
  </si>
  <si>
    <t>BK5731</t>
  </si>
  <si>
    <t>BK5732</t>
  </si>
  <si>
    <t>BK5733</t>
  </si>
  <si>
    <t>BK5734</t>
  </si>
  <si>
    <t>BK5735</t>
  </si>
  <si>
    <t>BK5736</t>
  </si>
  <si>
    <t>BK5737</t>
  </si>
  <si>
    <t>BK5738</t>
  </si>
  <si>
    <t>BK5739</t>
  </si>
  <si>
    <t>BK5740</t>
  </si>
  <si>
    <t>BK5741</t>
  </si>
  <si>
    <t>BK5742</t>
  </si>
  <si>
    <t>BK5743</t>
  </si>
  <si>
    <t>BK5744</t>
  </si>
  <si>
    <t>BK5745</t>
  </si>
  <si>
    <t>BK5746</t>
  </si>
  <si>
    <t>BK5747</t>
  </si>
  <si>
    <t>BK5748</t>
  </si>
  <si>
    <t>BK5749</t>
  </si>
  <si>
    <t>BK5750</t>
  </si>
  <si>
    <t>BK5751</t>
  </si>
  <si>
    <t>BK5752</t>
  </si>
  <si>
    <t>BK5753</t>
  </si>
  <si>
    <t>BK5754</t>
  </si>
  <si>
    <t>BK5755</t>
  </si>
  <si>
    <t>BK5756</t>
  </si>
  <si>
    <t>BK5757</t>
  </si>
  <si>
    <t>BK5758</t>
  </si>
  <si>
    <t>BK5759</t>
  </si>
  <si>
    <t>BK5760</t>
  </si>
  <si>
    <t>BK5761</t>
  </si>
  <si>
    <t>BK5762</t>
  </si>
  <si>
    <t>BK5763</t>
  </si>
  <si>
    <t>BK5764</t>
  </si>
  <si>
    <t>BK5765</t>
  </si>
  <si>
    <t>BK5766</t>
  </si>
  <si>
    <t>BK5767</t>
  </si>
  <si>
    <t>BK5768</t>
  </si>
  <si>
    <t>BK5769</t>
  </si>
  <si>
    <t>BK5770</t>
  </si>
  <si>
    <t>BK5771</t>
  </si>
  <si>
    <t>BK5772</t>
  </si>
  <si>
    <t>BK5773</t>
  </si>
  <si>
    <t>BK5774</t>
  </si>
  <si>
    <t>BK5775</t>
  </si>
  <si>
    <t>BK5776</t>
  </si>
  <si>
    <t>BK5777</t>
  </si>
  <si>
    <t>BK5778</t>
  </si>
  <si>
    <t>BK5779</t>
  </si>
  <si>
    <t>BK5780</t>
  </si>
  <si>
    <t>BK5781</t>
  </si>
  <si>
    <t>BK5782</t>
  </si>
  <si>
    <t>BK5783</t>
  </si>
  <si>
    <t>BK5784</t>
  </si>
  <si>
    <t>BK5785</t>
  </si>
  <si>
    <t>BK5786</t>
  </si>
  <si>
    <t>BK5787</t>
  </si>
  <si>
    <t>BK5788</t>
  </si>
  <si>
    <t>BK5789</t>
  </si>
  <si>
    <t>BK5790</t>
  </si>
  <si>
    <t>BK5791</t>
  </si>
  <si>
    <t>BK5792</t>
  </si>
  <si>
    <t>BK5793</t>
  </si>
  <si>
    <t>BK5794</t>
  </si>
  <si>
    <t>BK5795</t>
  </si>
  <si>
    <t>BK5796</t>
  </si>
  <si>
    <t>BK5797</t>
  </si>
  <si>
    <t>BK5798</t>
  </si>
  <si>
    <t>BK5799</t>
  </si>
  <si>
    <t>BK5800</t>
  </si>
  <si>
    <t>BK5801</t>
  </si>
  <si>
    <t>BK5802</t>
  </si>
  <si>
    <t>BK5803</t>
  </si>
  <si>
    <t>BK5804</t>
  </si>
  <si>
    <t>BK5805</t>
  </si>
  <si>
    <t>BK5806</t>
  </si>
  <si>
    <t>BK5807</t>
  </si>
  <si>
    <t>BK5808</t>
  </si>
  <si>
    <t>BK5809</t>
  </si>
  <si>
    <t>BK5810</t>
  </si>
  <si>
    <t>BK5811</t>
  </si>
  <si>
    <t>BK5812</t>
  </si>
  <si>
    <t>BK5813</t>
  </si>
  <si>
    <t>BK5814</t>
  </si>
  <si>
    <t>BK5815</t>
  </si>
  <si>
    <t>BK5816</t>
  </si>
  <si>
    <t>BK5817</t>
  </si>
  <si>
    <t>BK5818</t>
  </si>
  <si>
    <t>BK5819</t>
  </si>
  <si>
    <t>BK5820</t>
  </si>
  <si>
    <t>BK5821</t>
  </si>
  <si>
    <t>BK5822</t>
  </si>
  <si>
    <t>BK5823</t>
  </si>
  <si>
    <t>BK5824</t>
  </si>
  <si>
    <t>BK5825</t>
  </si>
  <si>
    <t>BK5826</t>
  </si>
  <si>
    <t>BK5827</t>
  </si>
  <si>
    <t>BK5828</t>
  </si>
  <si>
    <t>BK5829</t>
  </si>
  <si>
    <t>BK5830</t>
  </si>
  <si>
    <t>BK5831</t>
  </si>
  <si>
    <t>BK5832</t>
  </si>
  <si>
    <t>BK5833</t>
  </si>
  <si>
    <t>BK5834</t>
  </si>
  <si>
    <t>BK5835</t>
  </si>
  <si>
    <t>BK5836</t>
  </si>
  <si>
    <t>BK5837</t>
  </si>
  <si>
    <t>BK5838</t>
  </si>
  <si>
    <t>BK5839</t>
  </si>
  <si>
    <t>BK5840</t>
  </si>
  <si>
    <t>BK5841</t>
  </si>
  <si>
    <t>BK5842</t>
  </si>
  <si>
    <t>BK5843</t>
  </si>
  <si>
    <t>BK5844</t>
  </si>
  <si>
    <t>BK5845</t>
  </si>
  <si>
    <t>BK5846</t>
  </si>
  <si>
    <t>BK5847</t>
  </si>
  <si>
    <t>BK5848</t>
  </si>
  <si>
    <t>BK5849</t>
  </si>
  <si>
    <t>BK5850</t>
  </si>
  <si>
    <t>BK5851</t>
  </si>
  <si>
    <t>BK5852</t>
  </si>
  <si>
    <t>BK5853</t>
  </si>
  <si>
    <t>BK5854</t>
  </si>
  <si>
    <t>BK5855</t>
  </si>
  <si>
    <t>BK5856</t>
  </si>
  <si>
    <t>BK5857</t>
  </si>
  <si>
    <t>BK5858</t>
  </si>
  <si>
    <t>BK5859</t>
  </si>
  <si>
    <t>BK5860</t>
  </si>
  <si>
    <t>BK5861</t>
  </si>
  <si>
    <t>BK5862</t>
  </si>
  <si>
    <t>BK5863</t>
  </si>
  <si>
    <t>BK5864</t>
  </si>
  <si>
    <t>BK5865</t>
  </si>
  <si>
    <t>BK5866</t>
  </si>
  <si>
    <t>BK5867</t>
  </si>
  <si>
    <t>BK5868</t>
  </si>
  <si>
    <t>BK5869</t>
  </si>
  <si>
    <t>BK5870</t>
  </si>
  <si>
    <t>BK5871</t>
  </si>
  <si>
    <t>BK5872</t>
  </si>
  <si>
    <t>BK5873</t>
  </si>
  <si>
    <t>BK5874</t>
  </si>
  <si>
    <t>BK5875</t>
  </si>
  <si>
    <t>BK5876</t>
  </si>
  <si>
    <t>BK5877</t>
  </si>
  <si>
    <t>BK5878</t>
  </si>
  <si>
    <t>BK5879</t>
  </si>
  <si>
    <t>BK5880</t>
  </si>
  <si>
    <t>BK5881</t>
  </si>
  <si>
    <t>BK5882</t>
  </si>
  <si>
    <t>BK5883</t>
  </si>
  <si>
    <t>BK5884</t>
  </si>
  <si>
    <t>BK5885</t>
  </si>
  <si>
    <t>BK5886</t>
  </si>
  <si>
    <t>BK5887</t>
  </si>
  <si>
    <t>BK5888</t>
  </si>
  <si>
    <t>BK5889</t>
  </si>
  <si>
    <t>BK5890</t>
  </si>
  <si>
    <t>BK5891</t>
  </si>
  <si>
    <t>BK5892</t>
  </si>
  <si>
    <t>BK5893</t>
  </si>
  <si>
    <t>BK5894</t>
  </si>
  <si>
    <t>BK5895</t>
  </si>
  <si>
    <t>BK5896</t>
  </si>
  <si>
    <t>BK5897</t>
  </si>
  <si>
    <t>BK5898</t>
  </si>
  <si>
    <t>BK5899</t>
  </si>
  <si>
    <t>BK5900</t>
  </si>
  <si>
    <t>BK5901</t>
  </si>
  <si>
    <t>BK5902</t>
  </si>
  <si>
    <t>BK5903</t>
  </si>
  <si>
    <t>BK5904</t>
  </si>
  <si>
    <t>BK5905</t>
  </si>
  <si>
    <t>BK5906</t>
  </si>
  <si>
    <t>BK5907</t>
  </si>
  <si>
    <t>BK5908</t>
  </si>
  <si>
    <t>BK5909</t>
  </si>
  <si>
    <t>BK5910</t>
  </si>
  <si>
    <t>BK5911</t>
  </si>
  <si>
    <t>BK5912</t>
  </si>
  <si>
    <t>BK5913</t>
  </si>
  <si>
    <t>BK5914</t>
  </si>
  <si>
    <t>BK5915</t>
  </si>
  <si>
    <t>BK5916</t>
  </si>
  <si>
    <t>BK5917</t>
  </si>
  <si>
    <t>BK5918</t>
  </si>
  <si>
    <t>BK5919</t>
  </si>
  <si>
    <t>BK5920</t>
  </si>
  <si>
    <t>BK5921</t>
  </si>
  <si>
    <t>BK5922</t>
  </si>
  <si>
    <t>BK5923</t>
  </si>
  <si>
    <t>BK5924</t>
  </si>
  <si>
    <t>BK5925</t>
  </si>
  <si>
    <t>BK5926</t>
  </si>
  <si>
    <t>BK5927</t>
  </si>
  <si>
    <t>BK5928</t>
  </si>
  <si>
    <t>BK5929</t>
  </si>
  <si>
    <t>BK5930</t>
  </si>
  <si>
    <t>BK5931</t>
  </si>
  <si>
    <t>BK5932</t>
  </si>
  <si>
    <t>BK5933</t>
  </si>
  <si>
    <t>BK5934</t>
  </si>
  <si>
    <t>BK5935</t>
  </si>
  <si>
    <t>BK5936</t>
  </si>
  <si>
    <t>BK5937</t>
  </si>
  <si>
    <t>BK5938</t>
  </si>
  <si>
    <t>BK5939</t>
  </si>
  <si>
    <t>BK5940</t>
  </si>
  <si>
    <t>BK5941</t>
  </si>
  <si>
    <t>BK5942</t>
  </si>
  <si>
    <t>BK5943</t>
  </si>
  <si>
    <t>BK5944</t>
  </si>
  <si>
    <t>BK5945</t>
  </si>
  <si>
    <t>BK5946</t>
  </si>
  <si>
    <t>BK5947</t>
  </si>
  <si>
    <t>BK5948</t>
  </si>
  <si>
    <t>BK5949</t>
  </si>
  <si>
    <t>BK5950</t>
  </si>
  <si>
    <t>BK5951</t>
  </si>
  <si>
    <t>BK5952</t>
  </si>
  <si>
    <t>BK5953</t>
  </si>
  <si>
    <t>BK5954</t>
  </si>
  <si>
    <t>BK5955</t>
  </si>
  <si>
    <t>BK5956</t>
  </si>
  <si>
    <t>BK5957</t>
  </si>
  <si>
    <t>BK5958</t>
  </si>
  <si>
    <t>BK5959</t>
  </si>
  <si>
    <t>BK5960</t>
  </si>
  <si>
    <t>BK5961</t>
  </si>
  <si>
    <t>BK5962</t>
  </si>
  <si>
    <t>BK5963</t>
  </si>
  <si>
    <t>BK5964</t>
  </si>
  <si>
    <t>BK5965</t>
  </si>
  <si>
    <t>BK5966</t>
  </si>
  <si>
    <t>BK5967</t>
  </si>
  <si>
    <t>BK5968</t>
  </si>
  <si>
    <t>BK5969</t>
  </si>
  <si>
    <t>BK5970</t>
  </si>
  <si>
    <t>BK5971</t>
  </si>
  <si>
    <t>BK5972</t>
  </si>
  <si>
    <t>BK5973</t>
  </si>
  <si>
    <t>BK5974</t>
  </si>
  <si>
    <t>BK5975</t>
  </si>
  <si>
    <t>BK5976</t>
  </si>
  <si>
    <t>BK5977</t>
  </si>
  <si>
    <t>BK5978</t>
  </si>
  <si>
    <t>BK5979</t>
  </si>
  <si>
    <t>BK5980</t>
  </si>
  <si>
    <t>BK5981</t>
  </si>
  <si>
    <t>BK5982</t>
  </si>
  <si>
    <t>BK5983</t>
  </si>
  <si>
    <t>BK5984</t>
  </si>
  <si>
    <t>BK5985</t>
  </si>
  <si>
    <t>BK5986</t>
  </si>
  <si>
    <t>BK5987</t>
  </si>
  <si>
    <t>BK5988</t>
  </si>
  <si>
    <t>BK5989</t>
  </si>
  <si>
    <t>BK5990</t>
  </si>
  <si>
    <t>BK5991</t>
  </si>
  <si>
    <t>BK5992</t>
  </si>
  <si>
    <t>BK5993</t>
  </si>
  <si>
    <t>BK5994</t>
  </si>
  <si>
    <t>BK5995</t>
  </si>
  <si>
    <t>BK5996</t>
  </si>
  <si>
    <t>BK5997</t>
  </si>
  <si>
    <t>BK5998</t>
  </si>
  <si>
    <t>BK5999</t>
  </si>
  <si>
    <t>BK6000</t>
  </si>
  <si>
    <t>BK6001</t>
  </si>
  <si>
    <t>BK6002</t>
  </si>
  <si>
    <t>BK6003</t>
  </si>
  <si>
    <t>BK6004</t>
  </si>
  <si>
    <t>BK6005</t>
  </si>
  <si>
    <t>BK6006</t>
  </si>
  <si>
    <t>BK6007</t>
  </si>
  <si>
    <t>BK6008</t>
  </si>
  <si>
    <t>BK6009</t>
  </si>
  <si>
    <t>BK6010</t>
  </si>
  <si>
    <t>BK6011</t>
  </si>
  <si>
    <t>BK6012</t>
  </si>
  <si>
    <t>BK6013</t>
  </si>
  <si>
    <t>BK6014</t>
  </si>
  <si>
    <t>BK6015</t>
  </si>
  <si>
    <t>BK6016</t>
  </si>
  <si>
    <t>BK6017</t>
  </si>
  <si>
    <t>BK6018</t>
  </si>
  <si>
    <t>BK6019</t>
  </si>
  <si>
    <t>BK6020</t>
  </si>
  <si>
    <t>BK6021</t>
  </si>
  <si>
    <t>BK6022</t>
  </si>
  <si>
    <t>BK6023</t>
  </si>
  <si>
    <t>BK6024</t>
  </si>
  <si>
    <t>BK6025</t>
  </si>
  <si>
    <t>BK6026</t>
  </si>
  <si>
    <t>BK6027</t>
  </si>
  <si>
    <t>BK6028</t>
  </si>
  <si>
    <t>BK6029</t>
  </si>
  <si>
    <t>BK6030</t>
  </si>
  <si>
    <t>BK6031</t>
  </si>
  <si>
    <t>BK6032</t>
  </si>
  <si>
    <t>BK6033</t>
  </si>
  <si>
    <t>BK6034</t>
  </si>
  <si>
    <t>BK6035</t>
  </si>
  <si>
    <t>BK6036</t>
  </si>
  <si>
    <t>BK6037</t>
  </si>
  <si>
    <t>BK6038</t>
  </si>
  <si>
    <t>BK6039</t>
  </si>
  <si>
    <t>BK6040</t>
  </si>
  <si>
    <t>BK6041</t>
  </si>
  <si>
    <t>BK6042</t>
  </si>
  <si>
    <t>BK6043</t>
  </si>
  <si>
    <t>BK6044</t>
  </si>
  <si>
    <t>BK6045</t>
  </si>
  <si>
    <t>BK6046</t>
  </si>
  <si>
    <t>BK6047</t>
  </si>
  <si>
    <t>BK6048</t>
  </si>
  <si>
    <t>BK6049</t>
  </si>
  <si>
    <t>BK6050</t>
  </si>
  <si>
    <t>BK6051</t>
  </si>
  <si>
    <t>BK6052</t>
  </si>
  <si>
    <t>BK6053</t>
  </si>
  <si>
    <t>BK6054</t>
  </si>
  <si>
    <t>BK6055</t>
  </si>
  <si>
    <t>BK6056</t>
  </si>
  <si>
    <t>BK6057</t>
  </si>
  <si>
    <t>BK6058</t>
  </si>
  <si>
    <t>BK6059</t>
  </si>
  <si>
    <t>BK6060</t>
  </si>
  <si>
    <t>BK6061</t>
  </si>
  <si>
    <t>BK6062</t>
  </si>
  <si>
    <t>BK6063</t>
  </si>
  <si>
    <t>BK6064</t>
  </si>
  <si>
    <t>BK6065</t>
  </si>
  <si>
    <t>BK6066</t>
  </si>
  <si>
    <t>BK6067</t>
  </si>
  <si>
    <t>BK6068</t>
  </si>
  <si>
    <t>BK6069</t>
  </si>
  <si>
    <t>BK6070</t>
  </si>
  <si>
    <t>BK6071</t>
  </si>
  <si>
    <t>BK6072</t>
  </si>
  <si>
    <t>BK6073</t>
  </si>
  <si>
    <t>BK6074</t>
  </si>
  <si>
    <t>BK6075</t>
  </si>
  <si>
    <t>BK6076</t>
  </si>
  <si>
    <t>BK6077</t>
  </si>
  <si>
    <t>BK6078</t>
  </si>
  <si>
    <t>BK6079</t>
  </si>
  <si>
    <t>BK6080</t>
  </si>
  <si>
    <t>BK6081</t>
  </si>
  <si>
    <t>BK6082</t>
  </si>
  <si>
    <t>BK6083</t>
  </si>
  <si>
    <t>BK6084</t>
  </si>
  <si>
    <t>BK6085</t>
  </si>
  <si>
    <t>BK6086</t>
  </si>
  <si>
    <t>BK6087</t>
  </si>
  <si>
    <t>BK6088</t>
  </si>
  <si>
    <t>BK6089</t>
  </si>
  <si>
    <t>BK6090</t>
  </si>
  <si>
    <t>BK6091</t>
  </si>
  <si>
    <t>BK6092</t>
  </si>
  <si>
    <t>BK6093</t>
  </si>
  <si>
    <t>BK6094</t>
  </si>
  <si>
    <t>BK6095</t>
  </si>
  <si>
    <t>BK6096</t>
  </si>
  <si>
    <t>BK6097</t>
  </si>
  <si>
    <t>BK6098</t>
  </si>
  <si>
    <t>BK6099</t>
  </si>
  <si>
    <t>BK6100</t>
  </si>
  <si>
    <t>BK6101</t>
  </si>
  <si>
    <t>BK6102</t>
  </si>
  <si>
    <t>BK6103</t>
  </si>
  <si>
    <t>BK6104</t>
  </si>
  <si>
    <t>BK6105</t>
  </si>
  <si>
    <t>BK6106</t>
  </si>
  <si>
    <t>BK6107</t>
  </si>
  <si>
    <t>BK6108</t>
  </si>
  <si>
    <t>BK6109</t>
  </si>
  <si>
    <t>BK6110</t>
  </si>
  <si>
    <t>BK6111</t>
  </si>
  <si>
    <t>BK6112</t>
  </si>
  <si>
    <t>BK6113</t>
  </si>
  <si>
    <t>BK6114</t>
  </si>
  <si>
    <t>BK6115</t>
  </si>
  <si>
    <t>BK6116</t>
  </si>
  <si>
    <t>BK6117</t>
  </si>
  <si>
    <t>BK6118</t>
  </si>
  <si>
    <t>BK6119</t>
  </si>
  <si>
    <t>BK6120</t>
  </si>
  <si>
    <t>BK6121</t>
  </si>
  <si>
    <t>BK6122</t>
  </si>
  <si>
    <t>BK6123</t>
  </si>
  <si>
    <t>BK6124</t>
  </si>
  <si>
    <t>BK6125</t>
  </si>
  <si>
    <t>BK6126</t>
  </si>
  <si>
    <t>BK6127</t>
  </si>
  <si>
    <t>BK6128</t>
  </si>
  <si>
    <t>BK6129</t>
  </si>
  <si>
    <t>BK6130</t>
  </si>
  <si>
    <t>BK6131</t>
  </si>
  <si>
    <t>BK6132</t>
  </si>
  <si>
    <t>BK6133</t>
  </si>
  <si>
    <t>BK6134</t>
  </si>
  <si>
    <t>BK6135</t>
  </si>
  <si>
    <t>BK6136</t>
  </si>
  <si>
    <t>BK6137</t>
  </si>
  <si>
    <t>BK6138</t>
  </si>
  <si>
    <t>BK6139</t>
  </si>
  <si>
    <t>BK6140</t>
  </si>
  <si>
    <t>BK6141</t>
  </si>
  <si>
    <t>BK6142</t>
  </si>
  <si>
    <t>BK6143</t>
  </si>
  <si>
    <t>BK6144</t>
  </si>
  <si>
    <t>BK6145</t>
  </si>
  <si>
    <t>BK6146</t>
  </si>
  <si>
    <t>BK6147</t>
  </si>
  <si>
    <t>BK6148</t>
  </si>
  <si>
    <t>BK6149</t>
  </si>
  <si>
    <t>BK6150</t>
  </si>
  <si>
    <t>BK6151</t>
  </si>
  <si>
    <t>BK6152</t>
  </si>
  <si>
    <t>BK6153</t>
  </si>
  <si>
    <t>BK6154</t>
  </si>
  <si>
    <t>BK6155</t>
  </si>
  <si>
    <t>BK6156</t>
  </si>
  <si>
    <t>BK6157</t>
  </si>
  <si>
    <t>BK6158</t>
  </si>
  <si>
    <t>BK6159</t>
  </si>
  <si>
    <t>BK6160</t>
  </si>
  <si>
    <t>BK6161</t>
  </si>
  <si>
    <t>BK6162</t>
  </si>
  <si>
    <t>BK6163</t>
  </si>
  <si>
    <t>BK6164</t>
  </si>
  <si>
    <t>BK6165</t>
  </si>
  <si>
    <t>BK6166</t>
  </si>
  <si>
    <t>BK6167</t>
  </si>
  <si>
    <t>BK6168</t>
  </si>
  <si>
    <t>BK6169</t>
  </si>
  <si>
    <t>BK6170</t>
  </si>
  <si>
    <t>BK6171</t>
  </si>
  <si>
    <t>BK6172</t>
  </si>
  <si>
    <t>BK6173</t>
  </si>
  <si>
    <t>BK6174</t>
  </si>
  <si>
    <t>BK6175</t>
  </si>
  <si>
    <t>BK6176</t>
  </si>
  <si>
    <t>BK6177</t>
  </si>
  <si>
    <t>BK6178</t>
  </si>
  <si>
    <t>BK6179</t>
  </si>
  <si>
    <t>BK6180</t>
  </si>
  <si>
    <t>BK6181</t>
  </si>
  <si>
    <t>BK6182</t>
  </si>
  <si>
    <t>BK6183</t>
  </si>
  <si>
    <t>BK6184</t>
  </si>
  <si>
    <t>BK6185</t>
  </si>
  <si>
    <t>BK6186</t>
  </si>
  <si>
    <t>BK6187</t>
  </si>
  <si>
    <t>BK6188</t>
  </si>
  <si>
    <t>BK6189</t>
  </si>
  <si>
    <t>BK6190</t>
  </si>
  <si>
    <t>BK6191</t>
  </si>
  <si>
    <t>BK6192</t>
  </si>
  <si>
    <t>BK6193</t>
  </si>
  <si>
    <t>BK6194</t>
  </si>
  <si>
    <t>BK6195</t>
  </si>
  <si>
    <t>BK6196</t>
  </si>
  <si>
    <t>BK6197</t>
  </si>
  <si>
    <t>BK6198</t>
  </si>
  <si>
    <t>BK6199</t>
  </si>
  <si>
    <t>BK6200</t>
  </si>
  <si>
    <t>BK6201</t>
  </si>
  <si>
    <t>BK6202</t>
  </si>
  <si>
    <t>BK6203</t>
  </si>
  <si>
    <t>BK6204</t>
  </si>
  <si>
    <t>BK6205</t>
  </si>
  <si>
    <t>BK6206</t>
  </si>
  <si>
    <t>BK6207</t>
  </si>
  <si>
    <t>BK6208</t>
  </si>
  <si>
    <t>BK6209</t>
  </si>
  <si>
    <t>BK6210</t>
  </si>
  <si>
    <t>BK6211</t>
  </si>
  <si>
    <t>BK6212</t>
  </si>
  <si>
    <t>BK6213</t>
  </si>
  <si>
    <t>BK6214</t>
  </si>
  <si>
    <t>BK6215</t>
  </si>
  <si>
    <t>BK6216</t>
  </si>
  <si>
    <t>BK6217</t>
  </si>
  <si>
    <t>BK6218</t>
  </si>
  <si>
    <t>BK6219</t>
  </si>
  <si>
    <t>BK6220</t>
  </si>
  <si>
    <t>BK6221</t>
  </si>
  <si>
    <t>BK6222</t>
  </si>
  <si>
    <t>BK6223</t>
  </si>
  <si>
    <t>BK6224</t>
  </si>
  <si>
    <t>BK6225</t>
  </si>
  <si>
    <t>BK6226</t>
  </si>
  <si>
    <t>BK6227</t>
  </si>
  <si>
    <t>BK6228</t>
  </si>
  <si>
    <t>BK6229</t>
  </si>
  <si>
    <t>BK6230</t>
  </si>
  <si>
    <t>BK6231</t>
  </si>
  <si>
    <t>BK6232</t>
  </si>
  <si>
    <t>BK6233</t>
  </si>
  <si>
    <t>BK6234</t>
  </si>
  <si>
    <t>BK6235</t>
  </si>
  <si>
    <t>BK6236</t>
  </si>
  <si>
    <t>BK6237</t>
  </si>
  <si>
    <t>BK6238</t>
  </si>
  <si>
    <t>BK6239</t>
  </si>
  <si>
    <t>BK6240</t>
  </si>
  <si>
    <t>BK6241</t>
  </si>
  <si>
    <t>BK6242</t>
  </si>
  <si>
    <t>BK6243</t>
  </si>
  <si>
    <t>BK6244</t>
  </si>
  <si>
    <t>BK6245</t>
  </si>
  <si>
    <t>BK6246</t>
  </si>
  <si>
    <t>BK6247</t>
  </si>
  <si>
    <t>BK6248</t>
  </si>
  <si>
    <t>BK6249</t>
  </si>
  <si>
    <t>BK6250</t>
  </si>
  <si>
    <t>BK6251</t>
  </si>
  <si>
    <t>BK6252</t>
  </si>
  <si>
    <t>BK6253</t>
  </si>
  <si>
    <t>BK6254</t>
  </si>
  <si>
    <t>BK6255</t>
  </si>
  <si>
    <t>BK6256</t>
  </si>
  <si>
    <t>BK6257</t>
  </si>
  <si>
    <t>BK6258</t>
  </si>
  <si>
    <t>BK6259</t>
  </si>
  <si>
    <t>BK6260</t>
  </si>
  <si>
    <t>BK6261</t>
  </si>
  <si>
    <t>BK6262</t>
  </si>
  <si>
    <t>BK6263</t>
  </si>
  <si>
    <t>BK6264</t>
  </si>
  <si>
    <t>BK6265</t>
  </si>
  <si>
    <t>BK6266</t>
  </si>
  <si>
    <t>BK6267</t>
  </si>
  <si>
    <t>BK6268</t>
  </si>
  <si>
    <t>BK6269</t>
  </si>
  <si>
    <t>BK6270</t>
  </si>
  <si>
    <t>BK6271</t>
  </si>
  <si>
    <t>BK6272</t>
  </si>
  <si>
    <t>BK6273</t>
  </si>
  <si>
    <t>BK6274</t>
  </si>
  <si>
    <t>BK6275</t>
  </si>
  <si>
    <t>BK6276</t>
  </si>
  <si>
    <t>BK6277</t>
  </si>
  <si>
    <t>BK6278</t>
  </si>
  <si>
    <t>BK6279</t>
  </si>
  <si>
    <t>BK6280</t>
  </si>
  <si>
    <t>BK6281</t>
  </si>
  <si>
    <t>BK6282</t>
  </si>
  <si>
    <t>BK6283</t>
  </si>
  <si>
    <t>BK6284</t>
  </si>
  <si>
    <t>BK6285</t>
  </si>
  <si>
    <t>BK6286</t>
  </si>
  <si>
    <t>BK6287</t>
  </si>
  <si>
    <t>BK6288</t>
  </si>
  <si>
    <t>BK6289</t>
  </si>
  <si>
    <t>BK6290</t>
  </si>
  <si>
    <t>BK6291</t>
  </si>
  <si>
    <t>BK6292</t>
  </si>
  <si>
    <t>BK6293</t>
  </si>
  <si>
    <t>BK6294</t>
  </si>
  <si>
    <t>BK6295</t>
  </si>
  <si>
    <t>BK6296</t>
  </si>
  <si>
    <t>BK6297</t>
  </si>
  <si>
    <t>BK6298</t>
  </si>
  <si>
    <t>BK6299</t>
  </si>
  <si>
    <t>BK6300</t>
  </si>
  <si>
    <t>BK6301</t>
  </si>
  <si>
    <t>BK6302</t>
  </si>
  <si>
    <t>BK6303</t>
  </si>
  <si>
    <t>BK6304</t>
  </si>
  <si>
    <t>BK6305</t>
  </si>
  <si>
    <t>BK6306</t>
  </si>
  <si>
    <t>BK6307</t>
  </si>
  <si>
    <t>BK6308</t>
  </si>
  <si>
    <t>BK6309</t>
  </si>
  <si>
    <t>BK6310</t>
  </si>
  <si>
    <t>BK6311</t>
  </si>
  <si>
    <t>BK6312</t>
  </si>
  <si>
    <t>BK6313</t>
  </si>
  <si>
    <t>BK6314</t>
  </si>
  <si>
    <t>BK6315</t>
  </si>
  <si>
    <t>BK6316</t>
  </si>
  <si>
    <t>BK6317</t>
  </si>
  <si>
    <t>BK6318</t>
  </si>
  <si>
    <t>BK6319</t>
  </si>
  <si>
    <t>BK6320</t>
  </si>
  <si>
    <t>BK6321</t>
  </si>
  <si>
    <t>BK6322</t>
  </si>
  <si>
    <t>BK6323</t>
  </si>
  <si>
    <t>BK6324</t>
  </si>
  <si>
    <t>BK6325</t>
  </si>
  <si>
    <t>BK6326</t>
  </si>
  <si>
    <t>BK6327</t>
  </si>
  <si>
    <t>BK6328</t>
  </si>
  <si>
    <t>BK6329</t>
  </si>
  <si>
    <t>BK6330</t>
  </si>
  <si>
    <t>BK6331</t>
  </si>
  <si>
    <t>BK6332</t>
  </si>
  <si>
    <t>BK6333</t>
  </si>
  <si>
    <t>BK6334</t>
  </si>
  <si>
    <t>BK6335</t>
  </si>
  <si>
    <t>BK6336</t>
  </si>
  <si>
    <t>BK6337</t>
  </si>
  <si>
    <t>BK6338</t>
  </si>
  <si>
    <t>BK6339</t>
  </si>
  <si>
    <t>BK6340</t>
  </si>
  <si>
    <t>BK6341</t>
  </si>
  <si>
    <t>BK6342</t>
  </si>
  <si>
    <t>BK6343</t>
  </si>
  <si>
    <t>BK6344</t>
  </si>
  <si>
    <t>BK6345</t>
  </si>
  <si>
    <t>BK6346</t>
  </si>
  <si>
    <t>BK6347</t>
  </si>
  <si>
    <t>BK6348</t>
  </si>
  <si>
    <t>BK6349</t>
  </si>
  <si>
    <t>BK6350</t>
  </si>
  <si>
    <t>BK6351</t>
  </si>
  <si>
    <t>BK6352</t>
  </si>
  <si>
    <t>BK6353</t>
  </si>
  <si>
    <t>BK6354</t>
  </si>
  <si>
    <t>BK6355</t>
  </si>
  <si>
    <t>BK6356</t>
  </si>
  <si>
    <t>BK6357</t>
  </si>
  <si>
    <t>BK6358</t>
  </si>
  <si>
    <t>BK6359</t>
  </si>
  <si>
    <t>BK6360</t>
  </si>
  <si>
    <t>BK6361</t>
  </si>
  <si>
    <t>BK6362</t>
  </si>
  <si>
    <t>BK6363</t>
  </si>
  <si>
    <t>BK6364</t>
  </si>
  <si>
    <t>BK6365</t>
  </si>
  <si>
    <t>BK6366</t>
  </si>
  <si>
    <t>BK6367</t>
  </si>
  <si>
    <t>BK6368</t>
  </si>
  <si>
    <t>BK6369</t>
  </si>
  <si>
    <t>BK6370</t>
  </si>
  <si>
    <t>BK6371</t>
  </si>
  <si>
    <t>BK6372</t>
  </si>
  <si>
    <t>BK6373</t>
  </si>
  <si>
    <t>BK6374</t>
  </si>
  <si>
    <t>BK6375</t>
  </si>
  <si>
    <t>BK6376</t>
  </si>
  <si>
    <t>BK6377</t>
  </si>
  <si>
    <t>BK6378</t>
  </si>
  <si>
    <t>BK6379</t>
  </si>
  <si>
    <t>BK6380</t>
  </si>
  <si>
    <t>BK6381</t>
  </si>
  <si>
    <t>BK6382</t>
  </si>
  <si>
    <t>BK6383</t>
  </si>
  <si>
    <t>BK6384</t>
  </si>
  <si>
    <t>BK6385</t>
  </si>
  <si>
    <t>BK6386</t>
  </si>
  <si>
    <t>BK6387</t>
  </si>
  <si>
    <t>BK6388</t>
  </si>
  <si>
    <t>BK6389</t>
  </si>
  <si>
    <t>BK6390</t>
  </si>
  <si>
    <t>BK6391</t>
  </si>
  <si>
    <t>BK6392</t>
  </si>
  <si>
    <t>BK6393</t>
  </si>
  <si>
    <t>BK6394</t>
  </si>
  <si>
    <t>BK6395</t>
  </si>
  <si>
    <t>BK6396</t>
  </si>
  <si>
    <t>BK6397</t>
  </si>
  <si>
    <t>BK6398</t>
  </si>
  <si>
    <t>BK6399</t>
  </si>
  <si>
    <t>BK6400</t>
  </si>
  <si>
    <t>BK6401</t>
  </si>
  <si>
    <t>BK6402</t>
  </si>
  <si>
    <t>BK6403</t>
  </si>
  <si>
    <t>BK6404</t>
  </si>
  <si>
    <t>BK6405</t>
  </si>
  <si>
    <t>BK6406</t>
  </si>
  <si>
    <t>BK6407</t>
  </si>
  <si>
    <t>BK6408</t>
  </si>
  <si>
    <t>BK6409</t>
  </si>
  <si>
    <t>BK6410</t>
  </si>
  <si>
    <t>BK6411</t>
  </si>
  <si>
    <t>BK6412</t>
  </si>
  <si>
    <t>BK6413</t>
  </si>
  <si>
    <t>BK6414</t>
  </si>
  <si>
    <t>BK6415</t>
  </si>
  <si>
    <t>BK6416</t>
  </si>
  <si>
    <t>BK6417</t>
  </si>
  <si>
    <t>BK6418</t>
  </si>
  <si>
    <t>BK6419</t>
  </si>
  <si>
    <t>BK6420</t>
  </si>
  <si>
    <t>BK6421</t>
  </si>
  <si>
    <t>BK6422</t>
  </si>
  <si>
    <t>BK6423</t>
  </si>
  <si>
    <t>BK6424</t>
  </si>
  <si>
    <t>BK6425</t>
  </si>
  <si>
    <t>BK6426</t>
  </si>
  <si>
    <t>BK6427</t>
  </si>
  <si>
    <t>BK6428</t>
  </si>
  <si>
    <t>BK6429</t>
  </si>
  <si>
    <t>BK6430</t>
  </si>
  <si>
    <t>BK6431</t>
  </si>
  <si>
    <t>BK6432</t>
  </si>
  <si>
    <t>BK6433</t>
  </si>
  <si>
    <t>BK6434</t>
  </si>
  <si>
    <t>BK6435</t>
  </si>
  <si>
    <t>BK6436</t>
  </si>
  <si>
    <t>BK6437</t>
  </si>
  <si>
    <t>BK6438</t>
  </si>
  <si>
    <t>BK6439</t>
  </si>
  <si>
    <t>BK6440</t>
  </si>
  <si>
    <t>BK6441</t>
  </si>
  <si>
    <t>BK6442</t>
  </si>
  <si>
    <t>BK6443</t>
  </si>
  <si>
    <t>BK6444</t>
  </si>
  <si>
    <t>BK6445</t>
  </si>
  <si>
    <t>BK6446</t>
  </si>
  <si>
    <t>BK6447</t>
  </si>
  <si>
    <t>BK6448</t>
  </si>
  <si>
    <t>BK6449</t>
  </si>
  <si>
    <t>BK6450</t>
  </si>
  <si>
    <t>BK6451</t>
  </si>
  <si>
    <t>BK6452</t>
  </si>
  <si>
    <t>BK6453</t>
  </si>
  <si>
    <t>BK6454</t>
  </si>
  <si>
    <t>BK6455</t>
  </si>
  <si>
    <t>BK6456</t>
  </si>
  <si>
    <t>BK6457</t>
  </si>
  <si>
    <t>BK6458</t>
  </si>
  <si>
    <t>BK6459</t>
  </si>
  <si>
    <t>BK6460</t>
  </si>
  <si>
    <t>BK6461</t>
  </si>
  <si>
    <t>BK6462</t>
  </si>
  <si>
    <t>BK6463</t>
  </si>
  <si>
    <t>BK6464</t>
  </si>
  <si>
    <t>BK6465</t>
  </si>
  <si>
    <t>BK6466</t>
  </si>
  <si>
    <t>BK6467</t>
  </si>
  <si>
    <t>BK6468</t>
  </si>
  <si>
    <t>BK6469</t>
  </si>
  <si>
    <t>BK6470</t>
  </si>
  <si>
    <t>BK6471</t>
  </si>
  <si>
    <t>BK6472</t>
  </si>
  <si>
    <t>BK6473</t>
  </si>
  <si>
    <t>BK6474</t>
  </si>
  <si>
    <t>BK6475</t>
  </si>
  <si>
    <t>BK6476</t>
  </si>
  <si>
    <t>BK6477</t>
  </si>
  <si>
    <t>BK6478</t>
  </si>
  <si>
    <t>BK6479</t>
  </si>
  <si>
    <t>BK6480</t>
  </si>
  <si>
    <t>BK6481</t>
  </si>
  <si>
    <t>BK6482</t>
  </si>
  <si>
    <t>BK6483</t>
  </si>
  <si>
    <t>BK6484</t>
  </si>
  <si>
    <t>BK6485</t>
  </si>
  <si>
    <t>BK6486</t>
  </si>
  <si>
    <t>BK6487</t>
  </si>
  <si>
    <t>BK6488</t>
  </si>
  <si>
    <t>BK6489</t>
  </si>
  <si>
    <t>BK6490</t>
  </si>
  <si>
    <t>BK6491</t>
  </si>
  <si>
    <t>BK6492</t>
  </si>
  <si>
    <t>BK6493</t>
  </si>
  <si>
    <t>BK6494</t>
  </si>
  <si>
    <t>BK6495</t>
  </si>
  <si>
    <t>BK6496</t>
  </si>
  <si>
    <t>BK6497</t>
  </si>
  <si>
    <t>BK6498</t>
  </si>
  <si>
    <t>BK6499</t>
  </si>
  <si>
    <t>BK6500</t>
  </si>
  <si>
    <t>BK6501</t>
  </si>
  <si>
    <t>BK6502</t>
  </si>
  <si>
    <t>BK6503</t>
  </si>
  <si>
    <t>BK6504</t>
  </si>
  <si>
    <t>BK6505</t>
  </si>
  <si>
    <t>BK6506</t>
  </si>
  <si>
    <t>BK6507</t>
  </si>
  <si>
    <t>BK6508</t>
  </si>
  <si>
    <t>BK6509</t>
  </si>
  <si>
    <t>BK6510</t>
  </si>
  <si>
    <t>BK6511</t>
  </si>
  <si>
    <t>BK6512</t>
  </si>
  <si>
    <t>BK6513</t>
  </si>
  <si>
    <t>BK6514</t>
  </si>
  <si>
    <t>BK6515</t>
  </si>
  <si>
    <t>BK6516</t>
  </si>
  <si>
    <t>BK6517</t>
  </si>
  <si>
    <t>BK6518</t>
  </si>
  <si>
    <t>BK6519</t>
  </si>
  <si>
    <t>BK6520</t>
  </si>
  <si>
    <t>BK6521</t>
  </si>
  <si>
    <t>BK6522</t>
  </si>
  <si>
    <t>BK6523</t>
  </si>
  <si>
    <t>BK6524</t>
  </si>
  <si>
    <t>BK6525</t>
  </si>
  <si>
    <t>BK6526</t>
  </si>
  <si>
    <t>BK6527</t>
  </si>
  <si>
    <t>BK6528</t>
  </si>
  <si>
    <t>BK6529</t>
  </si>
  <si>
    <t>BK6530</t>
  </si>
  <si>
    <t>BK6531</t>
  </si>
  <si>
    <t>BK6532</t>
  </si>
  <si>
    <t>BK6533</t>
  </si>
  <si>
    <t>BK6534</t>
  </si>
  <si>
    <t>BK6535</t>
  </si>
  <si>
    <t>BK6536</t>
  </si>
  <si>
    <t>BK6537</t>
  </si>
  <si>
    <t>BK6538</t>
  </si>
  <si>
    <t>BK6539</t>
  </si>
  <si>
    <t>BK6540</t>
  </si>
  <si>
    <t>BK6541</t>
  </si>
  <si>
    <t>BK6542</t>
  </si>
  <si>
    <t>BK6543</t>
  </si>
  <si>
    <t>BK6544</t>
  </si>
  <si>
    <t>BK6545</t>
  </si>
  <si>
    <t>BK6546</t>
  </si>
  <si>
    <t>BK6547</t>
  </si>
  <si>
    <t>BK6548</t>
  </si>
  <si>
    <t>BK6549</t>
  </si>
  <si>
    <t>BK6550</t>
  </si>
  <si>
    <t>BK6551</t>
  </si>
  <si>
    <t>BK6552</t>
  </si>
  <si>
    <t>BK6553</t>
  </si>
  <si>
    <t>BK6554</t>
  </si>
  <si>
    <t>BK6555</t>
  </si>
  <si>
    <t>BK6556</t>
  </si>
  <si>
    <t>BK6557</t>
  </si>
  <si>
    <t>BK6558</t>
  </si>
  <si>
    <t>BK6559</t>
  </si>
  <si>
    <t>BK6560</t>
  </si>
  <si>
    <t>BK6561</t>
  </si>
  <si>
    <t>BK6562</t>
  </si>
  <si>
    <t>BK6563</t>
  </si>
  <si>
    <t>BK6564</t>
  </si>
  <si>
    <t>BK6565</t>
  </si>
  <si>
    <t>BK6566</t>
  </si>
  <si>
    <t>BK6567</t>
  </si>
  <si>
    <t>BK6568</t>
  </si>
  <si>
    <t>BK6569</t>
  </si>
  <si>
    <t>BK6570</t>
  </si>
  <si>
    <t>BK6571</t>
  </si>
  <si>
    <t>BK6572</t>
  </si>
  <si>
    <t>BK6573</t>
  </si>
  <si>
    <t>BK6574</t>
  </si>
  <si>
    <t>BK6575</t>
  </si>
  <si>
    <t>BK6576</t>
  </si>
  <si>
    <t>BK6577</t>
  </si>
  <si>
    <t>BK6578</t>
  </si>
  <si>
    <t>BK6579</t>
  </si>
  <si>
    <t>BK6580</t>
  </si>
  <si>
    <t>BK6581</t>
  </si>
  <si>
    <t>BK6582</t>
  </si>
  <si>
    <t>BK6583</t>
  </si>
  <si>
    <t>BK6584</t>
  </si>
  <si>
    <t>BK6585</t>
  </si>
  <si>
    <t>BK6586</t>
  </si>
  <si>
    <t>BK6587</t>
  </si>
  <si>
    <t>BK6588</t>
  </si>
  <si>
    <t>BK6589</t>
  </si>
  <si>
    <t>BK6590</t>
  </si>
  <si>
    <t>BK6591</t>
  </si>
  <si>
    <t>BK6592</t>
  </si>
  <si>
    <t>BK6593</t>
  </si>
  <si>
    <t>BK6594</t>
  </si>
  <si>
    <t>BK6595</t>
  </si>
  <si>
    <t>BK6596</t>
  </si>
  <si>
    <t>BK6597</t>
  </si>
  <si>
    <t>BK6598</t>
  </si>
  <si>
    <t>BK6599</t>
  </si>
  <si>
    <t>BK6600</t>
  </si>
  <si>
    <t>BK6601</t>
  </si>
  <si>
    <t>BK6602</t>
  </si>
  <si>
    <t>BK6603</t>
  </si>
  <si>
    <t>BK6604</t>
  </si>
  <si>
    <t>BK6605</t>
  </si>
  <si>
    <t>BK6606</t>
  </si>
  <si>
    <t>BK6607</t>
  </si>
  <si>
    <t>BK6608</t>
  </si>
  <si>
    <t>BK6609</t>
  </si>
  <si>
    <t>BK6610</t>
  </si>
  <si>
    <t>BK6611</t>
  </si>
  <si>
    <t>BK6612</t>
  </si>
  <si>
    <t>BK6613</t>
  </si>
  <si>
    <t>BK6614</t>
  </si>
  <si>
    <t>BK6615</t>
  </si>
  <si>
    <t>BK6616</t>
  </si>
  <si>
    <t>BK6617</t>
  </si>
  <si>
    <t>BK6618</t>
  </si>
  <si>
    <t>BK6619</t>
  </si>
  <si>
    <t>BK6620</t>
  </si>
  <si>
    <t>BK6621</t>
  </si>
  <si>
    <t>BK6622</t>
  </si>
  <si>
    <t>BK6623</t>
  </si>
  <si>
    <t>BK6624</t>
  </si>
  <si>
    <t>BK6625</t>
  </si>
  <si>
    <t>BK6626</t>
  </si>
  <si>
    <t>BK6627</t>
  </si>
  <si>
    <t>BK6628</t>
  </si>
  <si>
    <t>BK6629</t>
  </si>
  <si>
    <t>BK6630</t>
  </si>
  <si>
    <t>BK6631</t>
  </si>
  <si>
    <t>BK6632</t>
  </si>
  <si>
    <t>BK6633</t>
  </si>
  <si>
    <t>BK6634</t>
  </si>
  <si>
    <t>BK6635</t>
  </si>
  <si>
    <t>BK6636</t>
  </si>
  <si>
    <t>BK6637</t>
  </si>
  <si>
    <t>BK6638</t>
  </si>
  <si>
    <t>BK6639</t>
  </si>
  <si>
    <t>BK6640</t>
  </si>
  <si>
    <t>BK6641</t>
  </si>
  <si>
    <t>BK6642</t>
  </si>
  <si>
    <t>BK6643</t>
  </si>
  <si>
    <t>BK6644</t>
  </si>
  <si>
    <t>BK6645</t>
  </si>
  <si>
    <t>BK6646</t>
  </si>
  <si>
    <t>BK6647</t>
  </si>
  <si>
    <t>BK6648</t>
  </si>
  <si>
    <t>BK6649</t>
  </si>
  <si>
    <t>BK6650</t>
  </si>
  <si>
    <t>BK6651</t>
  </si>
  <si>
    <t>BK6652</t>
  </si>
  <si>
    <t>BK6653</t>
  </si>
  <si>
    <t>BK6654</t>
  </si>
  <si>
    <t>BK6655</t>
  </si>
  <si>
    <t>BK6656</t>
  </si>
  <si>
    <t>BK6657</t>
  </si>
  <si>
    <t>BK6658</t>
  </si>
  <si>
    <t>BK6659</t>
  </si>
  <si>
    <t>BK6660</t>
  </si>
  <si>
    <t>BK6661</t>
  </si>
  <si>
    <t>BK6662</t>
  </si>
  <si>
    <t>BK6663</t>
  </si>
  <si>
    <t>BK6664</t>
  </si>
  <si>
    <t>BK6665</t>
  </si>
  <si>
    <t>BK6666</t>
  </si>
  <si>
    <t>BK6667</t>
  </si>
  <si>
    <t>BK6668</t>
  </si>
  <si>
    <t>BK6669</t>
  </si>
  <si>
    <t>BK6670</t>
  </si>
  <si>
    <t>BK6671</t>
  </si>
  <si>
    <t>BK6672</t>
  </si>
  <si>
    <t>BK6673</t>
  </si>
  <si>
    <t>BK6674</t>
  </si>
  <si>
    <t>BK6675</t>
  </si>
  <si>
    <t>BK6676</t>
  </si>
  <si>
    <t>BK6677</t>
  </si>
  <si>
    <t>BK6678</t>
  </si>
  <si>
    <t>BK6679</t>
  </si>
  <si>
    <t>BK6680</t>
  </si>
  <si>
    <t>BK6681</t>
  </si>
  <si>
    <t>BK6682</t>
  </si>
  <si>
    <t>BK6683</t>
  </si>
  <si>
    <t>BK6684</t>
  </si>
  <si>
    <t>BK6685</t>
  </si>
  <si>
    <t>BK6686</t>
  </si>
  <si>
    <t>BK6687</t>
  </si>
  <si>
    <t>BK6688</t>
  </si>
  <si>
    <t>BK6689</t>
  </si>
  <si>
    <t>BK6690</t>
  </si>
  <si>
    <t>BK6691</t>
  </si>
  <si>
    <t>BK6692</t>
  </si>
  <si>
    <t>BK6693</t>
  </si>
  <si>
    <t>BK6694</t>
  </si>
  <si>
    <t>BK6695</t>
  </si>
  <si>
    <t>BK6696</t>
  </si>
  <si>
    <t>BK6697</t>
  </si>
  <si>
    <t>BK6698</t>
  </si>
  <si>
    <t>BK6699</t>
  </si>
  <si>
    <t>BK6700</t>
  </si>
  <si>
    <t>BK6701</t>
  </si>
  <si>
    <t>BK6702</t>
  </si>
  <si>
    <t>BK6703</t>
  </si>
  <si>
    <t>BK6704</t>
  </si>
  <si>
    <t>BK6705</t>
  </si>
  <si>
    <t>BK6706</t>
  </si>
  <si>
    <t>BK6707</t>
  </si>
  <si>
    <t>BK6708</t>
  </si>
  <si>
    <t>BK6709</t>
  </si>
  <si>
    <t>BK6710</t>
  </si>
  <si>
    <t>BK6711</t>
  </si>
  <si>
    <t>BK6712</t>
  </si>
  <si>
    <t>BK6713</t>
  </si>
  <si>
    <t>BK6714</t>
  </si>
  <si>
    <t>BK6715</t>
  </si>
  <si>
    <t>BK6716</t>
  </si>
  <si>
    <t>BK6717</t>
  </si>
  <si>
    <t>BK6718</t>
  </si>
  <si>
    <t>BK6719</t>
  </si>
  <si>
    <t>BK6720</t>
  </si>
  <si>
    <t>BK6721</t>
  </si>
  <si>
    <t>BK6722</t>
  </si>
  <si>
    <t>BK6723</t>
  </si>
  <si>
    <t>BK6724</t>
  </si>
  <si>
    <t>BK6725</t>
  </si>
  <si>
    <t>BK6726</t>
  </si>
  <si>
    <t>BK6727</t>
  </si>
  <si>
    <t>BK6728</t>
  </si>
  <si>
    <t>BK6729</t>
  </si>
  <si>
    <t>BK6730</t>
  </si>
  <si>
    <t>BK6731</t>
  </si>
  <si>
    <t>BK6732</t>
  </si>
  <si>
    <t>BK6733</t>
  </si>
  <si>
    <t>BK6734</t>
  </si>
  <si>
    <t>BK6735</t>
  </si>
  <si>
    <t>BK6736</t>
  </si>
  <si>
    <t>BK6737</t>
  </si>
  <si>
    <t>BK6738</t>
  </si>
  <si>
    <t>BK6739</t>
  </si>
  <si>
    <t>BK6740</t>
  </si>
  <si>
    <t>BK6741</t>
  </si>
  <si>
    <t>BK6742</t>
  </si>
  <si>
    <t>BK6743</t>
  </si>
  <si>
    <t>BK6744</t>
  </si>
  <si>
    <t>BK6745</t>
  </si>
  <si>
    <t>BK6746</t>
  </si>
  <si>
    <t>BK6747</t>
  </si>
  <si>
    <t>BK6748</t>
  </si>
  <si>
    <t>BK6749</t>
  </si>
  <si>
    <t>BK6750</t>
  </si>
  <si>
    <t>BK6751</t>
  </si>
  <si>
    <t>BK6752</t>
  </si>
  <si>
    <t>BK6753</t>
  </si>
  <si>
    <t>BK6754</t>
  </si>
  <si>
    <t>BK6755</t>
  </si>
  <si>
    <t>BK6756</t>
  </si>
  <si>
    <t>BK6757</t>
  </si>
  <si>
    <t>BK6758</t>
  </si>
  <si>
    <t>BK6759</t>
  </si>
  <si>
    <t>BK6760</t>
  </si>
  <si>
    <t>BK6761</t>
  </si>
  <si>
    <t>BK6762</t>
  </si>
  <si>
    <t>BK6763</t>
  </si>
  <si>
    <t>BK6764</t>
  </si>
  <si>
    <t>BK6765</t>
  </si>
  <si>
    <t>BK6766</t>
  </si>
  <si>
    <t>BK6767</t>
  </si>
  <si>
    <t>BK6768</t>
  </si>
  <si>
    <t>BK6769</t>
  </si>
  <si>
    <t>BK6770</t>
  </si>
  <si>
    <t>BK6771</t>
  </si>
  <si>
    <t>BK6772</t>
  </si>
  <si>
    <t>BK6773</t>
  </si>
  <si>
    <t>BK6774</t>
  </si>
  <si>
    <t>BK6775</t>
  </si>
  <si>
    <t>BK6776</t>
  </si>
  <si>
    <t>BK6777</t>
  </si>
  <si>
    <t>BK6778</t>
  </si>
  <si>
    <t>BK6779</t>
  </si>
  <si>
    <t>BK6780</t>
  </si>
  <si>
    <t>BK6781</t>
  </si>
  <si>
    <t>BK6782</t>
  </si>
  <si>
    <t>BK6783</t>
  </si>
  <si>
    <t>BK6784</t>
  </si>
  <si>
    <t>BK6785</t>
  </si>
  <si>
    <t>BK6786</t>
  </si>
  <si>
    <t>BK6787</t>
  </si>
  <si>
    <t>BK6788</t>
  </si>
  <si>
    <t>BK6789</t>
  </si>
  <si>
    <t>BK6790</t>
  </si>
  <si>
    <t>BK6791</t>
  </si>
  <si>
    <t>BK6792</t>
  </si>
  <si>
    <t>BK6793</t>
  </si>
  <si>
    <t>BK6794</t>
  </si>
  <si>
    <t>BK6795</t>
  </si>
  <si>
    <t>BK6796</t>
  </si>
  <si>
    <t>BK6797</t>
  </si>
  <si>
    <t>BK6798</t>
  </si>
  <si>
    <t>BK6799</t>
  </si>
  <si>
    <t>BK6800</t>
  </si>
  <si>
    <t>BK6801</t>
  </si>
  <si>
    <t>BK6802</t>
  </si>
  <si>
    <t>BK6803</t>
  </si>
  <si>
    <t>BK6804</t>
  </si>
  <si>
    <t>BK6805</t>
  </si>
  <si>
    <t>BK6806</t>
  </si>
  <si>
    <t>BK6807</t>
  </si>
  <si>
    <t>BK6808</t>
  </si>
  <si>
    <t>BK6809</t>
  </si>
  <si>
    <t>BK6810</t>
  </si>
  <si>
    <t>BK6811</t>
  </si>
  <si>
    <t>BK6812</t>
  </si>
  <si>
    <t>BK6813</t>
  </si>
  <si>
    <t>BK6814</t>
  </si>
  <si>
    <t>BK6815</t>
  </si>
  <si>
    <t>BK6816</t>
  </si>
  <si>
    <t>BK6817</t>
  </si>
  <si>
    <t>BK6818</t>
  </si>
  <si>
    <t>BK6819</t>
  </si>
  <si>
    <t>BK6820</t>
  </si>
  <si>
    <t>BK6821</t>
  </si>
  <si>
    <t>BK6822</t>
  </si>
  <si>
    <t>BK6823</t>
  </si>
  <si>
    <t>BK6824</t>
  </si>
  <si>
    <t>BK6825</t>
  </si>
  <si>
    <t>BK6826</t>
  </si>
  <si>
    <t>BK6827</t>
  </si>
  <si>
    <t>BK6828</t>
  </si>
  <si>
    <t>BK6829</t>
  </si>
  <si>
    <t>BK6830</t>
  </si>
  <si>
    <t>BK6831</t>
  </si>
  <si>
    <t>BK6832</t>
  </si>
  <si>
    <t>BK6833</t>
  </si>
  <si>
    <t>BK6834</t>
  </si>
  <si>
    <t>BK6835</t>
  </si>
  <si>
    <t>BK6836</t>
  </si>
  <si>
    <t>BK6837</t>
  </si>
  <si>
    <t>BK6838</t>
  </si>
  <si>
    <t>BK6839</t>
  </si>
  <si>
    <t>BK6840</t>
  </si>
  <si>
    <t>BK6841</t>
  </si>
  <si>
    <t>BK6842</t>
  </si>
  <si>
    <t>BK6843</t>
  </si>
  <si>
    <t>BK6844</t>
  </si>
  <si>
    <t>BK6845</t>
  </si>
  <si>
    <t>BK6846</t>
  </si>
  <si>
    <t>BK6847</t>
  </si>
  <si>
    <t>BK6848</t>
  </si>
  <si>
    <t>BK6849</t>
  </si>
  <si>
    <t>BK6850</t>
  </si>
  <si>
    <t>BK6851</t>
  </si>
  <si>
    <t>BK6852</t>
  </si>
  <si>
    <t>BK6853</t>
  </si>
  <si>
    <t>BK6854</t>
  </si>
  <si>
    <t>BK6855</t>
  </si>
  <si>
    <t>BK6856</t>
  </si>
  <si>
    <t>BK6857</t>
  </si>
  <si>
    <t>BK6858</t>
  </si>
  <si>
    <t>BK6859</t>
  </si>
  <si>
    <t>BK6860</t>
  </si>
  <si>
    <t>BK6861</t>
  </si>
  <si>
    <t>BK6862</t>
  </si>
  <si>
    <t>BK6863</t>
  </si>
  <si>
    <t>BK6864</t>
  </si>
  <si>
    <t>BK6865</t>
  </si>
  <si>
    <t>BK6866</t>
  </si>
  <si>
    <t>BK6867</t>
  </si>
  <si>
    <t>BK6868</t>
  </si>
  <si>
    <t>BK6869</t>
  </si>
  <si>
    <t>BK6870</t>
  </si>
  <si>
    <t>BK6871</t>
  </si>
  <si>
    <t>BK6872</t>
  </si>
  <si>
    <t>BK6873</t>
  </si>
  <si>
    <t>BK6874</t>
  </si>
  <si>
    <t>BK6875</t>
  </si>
  <si>
    <t>BK6876</t>
  </si>
  <si>
    <t>BK6877</t>
  </si>
  <si>
    <t>BK6878</t>
  </si>
  <si>
    <t>BK6879</t>
  </si>
  <si>
    <t>BK6880</t>
  </si>
  <si>
    <t>BK6881</t>
  </si>
  <si>
    <t>BK6882</t>
  </si>
  <si>
    <t>BK6883</t>
  </si>
  <si>
    <t>BK6884</t>
  </si>
  <si>
    <t>BK6885</t>
  </si>
  <si>
    <t>BK6886</t>
  </si>
  <si>
    <t>BK6887</t>
  </si>
  <si>
    <t>BK6888</t>
  </si>
  <si>
    <t>BK6889</t>
  </si>
  <si>
    <t>BK6890</t>
  </si>
  <si>
    <t>BK6891</t>
  </si>
  <si>
    <t>BK6892</t>
  </si>
  <si>
    <t>BK6893</t>
  </si>
  <si>
    <t>BK6894</t>
  </si>
  <si>
    <t>BK6895</t>
  </si>
  <si>
    <t>BK6896</t>
  </si>
  <si>
    <t>BK6897</t>
  </si>
  <si>
    <t>BK6898</t>
  </si>
  <si>
    <t>BK6899</t>
  </si>
  <si>
    <t>BK6900</t>
  </si>
  <si>
    <t>BK6901</t>
  </si>
  <si>
    <t>BK6902</t>
  </si>
  <si>
    <t>BK6903</t>
  </si>
  <si>
    <t>BK6904</t>
  </si>
  <si>
    <t>BK6905</t>
  </si>
  <si>
    <t>BK6906</t>
  </si>
  <si>
    <t>BK6907</t>
  </si>
  <si>
    <t>BK6908</t>
  </si>
  <si>
    <t>BK6909</t>
  </si>
  <si>
    <t>BK6910</t>
  </si>
  <si>
    <t>BK6911</t>
  </si>
  <si>
    <t>BK6912</t>
  </si>
  <si>
    <t>BK6913</t>
  </si>
  <si>
    <t>BK6914</t>
  </si>
  <si>
    <t>BK6915</t>
  </si>
  <si>
    <t>BK6916</t>
  </si>
  <si>
    <t>BK6917</t>
  </si>
  <si>
    <t>BK6918</t>
  </si>
  <si>
    <t>BK6919</t>
  </si>
  <si>
    <t>BK6920</t>
  </si>
  <si>
    <t>BK6921</t>
  </si>
  <si>
    <t>BK6922</t>
  </si>
  <si>
    <t>BK6923</t>
  </si>
  <si>
    <t>BK6924</t>
  </si>
  <si>
    <t>BK6925</t>
  </si>
  <si>
    <t>BK6926</t>
  </si>
  <si>
    <t>BK6927</t>
  </si>
  <si>
    <t>BK6928</t>
  </si>
  <si>
    <t>BK6929</t>
  </si>
  <si>
    <t>BK6930</t>
  </si>
  <si>
    <t>BK6931</t>
  </si>
  <si>
    <t>BK6932</t>
  </si>
  <si>
    <t>BK6933</t>
  </si>
  <si>
    <t>BK6934</t>
  </si>
  <si>
    <t>BK6935</t>
  </si>
  <si>
    <t>BK6936</t>
  </si>
  <si>
    <t>BK6937</t>
  </si>
  <si>
    <t>BK6938</t>
  </si>
  <si>
    <t>BK6939</t>
  </si>
  <si>
    <t>BK6940</t>
  </si>
  <si>
    <t>BK6941</t>
  </si>
  <si>
    <t>BK6942</t>
  </si>
  <si>
    <t>BK6943</t>
  </si>
  <si>
    <t>BK6944</t>
  </si>
  <si>
    <t>BK6945</t>
  </si>
  <si>
    <t>BK6946</t>
  </si>
  <si>
    <t>BK6947</t>
  </si>
  <si>
    <t>BK6948</t>
  </si>
  <si>
    <t>BK6949</t>
  </si>
  <si>
    <t>BK6950</t>
  </si>
  <si>
    <t>BK6951</t>
  </si>
  <si>
    <t>BK6952</t>
  </si>
  <si>
    <t>BK6953</t>
  </si>
  <si>
    <t>BK6954</t>
  </si>
  <si>
    <t>BK6955</t>
  </si>
  <si>
    <t>BK6956</t>
  </si>
  <si>
    <t>BK6957</t>
  </si>
  <si>
    <t>BK6958</t>
  </si>
  <si>
    <t>BK6959</t>
  </si>
  <si>
    <t>BK6960</t>
  </si>
  <si>
    <t>BK6961</t>
  </si>
  <si>
    <t>BK6962</t>
  </si>
  <si>
    <t>BK6963</t>
  </si>
  <si>
    <t>BK6964</t>
  </si>
  <si>
    <t>BK6965</t>
  </si>
  <si>
    <t>BK6966</t>
  </si>
  <si>
    <t>BK6967</t>
  </si>
  <si>
    <t>BK6968</t>
  </si>
  <si>
    <t>BK6969</t>
  </si>
  <si>
    <t>BK6970</t>
  </si>
  <si>
    <t>BK6971</t>
  </si>
  <si>
    <t>BK6972</t>
  </si>
  <si>
    <t>BK6973</t>
  </si>
  <si>
    <t>BK6974</t>
  </si>
  <si>
    <t>BK6975</t>
  </si>
  <si>
    <t>BK6976</t>
  </si>
  <si>
    <t>BK6977</t>
  </si>
  <si>
    <t>BK6978</t>
  </si>
  <si>
    <t>BK6979</t>
  </si>
  <si>
    <t>BK6980</t>
  </si>
  <si>
    <t>BK6981</t>
  </si>
  <si>
    <t>BK6982</t>
  </si>
  <si>
    <t>BK6983</t>
  </si>
  <si>
    <t>BK6984</t>
  </si>
  <si>
    <t>BK6985</t>
  </si>
  <si>
    <t>BK6986</t>
  </si>
  <si>
    <t>BK6987</t>
  </si>
  <si>
    <t>BK6988</t>
  </si>
  <si>
    <t>BK6989</t>
  </si>
  <si>
    <t>BK6990</t>
  </si>
  <si>
    <t>BK6991</t>
  </si>
  <si>
    <t>BK6992</t>
  </si>
  <si>
    <t>BK6993</t>
  </si>
  <si>
    <t>BK6994</t>
  </si>
  <si>
    <t>BK6995</t>
  </si>
  <si>
    <t>BK6996</t>
  </si>
  <si>
    <t>BK6997</t>
  </si>
  <si>
    <t>BK6998</t>
  </si>
  <si>
    <t>BK6999</t>
  </si>
  <si>
    <t>BK7000</t>
  </si>
  <si>
    <t>BK7001</t>
  </si>
  <si>
    <t>BK7002</t>
  </si>
  <si>
    <t>BK7003</t>
  </si>
  <si>
    <t>BK7004</t>
  </si>
  <si>
    <t>BK7005</t>
  </si>
  <si>
    <t>BK7006</t>
  </si>
  <si>
    <t>BK7007</t>
  </si>
  <si>
    <t>BK7008</t>
  </si>
  <si>
    <t>BK7009</t>
  </si>
  <si>
    <t>BK7010</t>
  </si>
  <si>
    <t>BK7011</t>
  </si>
  <si>
    <t>BK7012</t>
  </si>
  <si>
    <t>BK7013</t>
  </si>
  <si>
    <t>BK7014</t>
  </si>
  <si>
    <t>BK7015</t>
  </si>
  <si>
    <t>BK7016</t>
  </si>
  <si>
    <t>BK7017</t>
  </si>
  <si>
    <t>BK7018</t>
  </si>
  <si>
    <t>BK7019</t>
  </si>
  <si>
    <t>BK7020</t>
  </si>
  <si>
    <t>BK7021</t>
  </si>
  <si>
    <t>BK7022</t>
  </si>
  <si>
    <t>BK7023</t>
  </si>
  <si>
    <t>BK7024</t>
  </si>
  <si>
    <t>BK7025</t>
  </si>
  <si>
    <t>BK7026</t>
  </si>
  <si>
    <t>BK7027</t>
  </si>
  <si>
    <t>BK7028</t>
  </si>
  <si>
    <t>BK7029</t>
  </si>
  <si>
    <t>BK7030</t>
  </si>
  <si>
    <t>BK7031</t>
  </si>
  <si>
    <t>BK7032</t>
  </si>
  <si>
    <t>BK7033</t>
  </si>
  <si>
    <t>BK7034</t>
  </si>
  <si>
    <t>BK7035</t>
  </si>
  <si>
    <t>BK7036</t>
  </si>
  <si>
    <t>BK7037</t>
  </si>
  <si>
    <t>BK7038</t>
  </si>
  <si>
    <t>BK7039</t>
  </si>
  <si>
    <t>BK7040</t>
  </si>
  <si>
    <t>BK7041</t>
  </si>
  <si>
    <t>BK7042</t>
  </si>
  <si>
    <t>BK7043</t>
  </si>
  <si>
    <t>BK7044</t>
  </si>
  <si>
    <t>BK7045</t>
  </si>
  <si>
    <t>BK7046</t>
  </si>
  <si>
    <t>BK7047</t>
  </si>
  <si>
    <t>BK7048</t>
  </si>
  <si>
    <t>BK7049</t>
  </si>
  <si>
    <t>BK7050</t>
  </si>
  <si>
    <t>BK7051</t>
  </si>
  <si>
    <t>BK7052</t>
  </si>
  <si>
    <t>BK7053</t>
  </si>
  <si>
    <t>BK7054</t>
  </si>
  <si>
    <t>BK7055</t>
  </si>
  <si>
    <t>BK7056</t>
  </si>
  <si>
    <t>BK7057</t>
  </si>
  <si>
    <t>BK7058</t>
  </si>
  <si>
    <t>BK7059</t>
  </si>
  <si>
    <t>BK7060</t>
  </si>
  <si>
    <t>BK7061</t>
  </si>
  <si>
    <t>BK7062</t>
  </si>
  <si>
    <t>BK7063</t>
  </si>
  <si>
    <t>BK7064</t>
  </si>
  <si>
    <t>BK7065</t>
  </si>
  <si>
    <t>BK7066</t>
  </si>
  <si>
    <t>BK7067</t>
  </si>
  <si>
    <t>BK7068</t>
  </si>
  <si>
    <t>BK7069</t>
  </si>
  <si>
    <t>BK7070</t>
  </si>
  <si>
    <t>BK7071</t>
  </si>
  <si>
    <t>BK7072</t>
  </si>
  <si>
    <t>BK7073</t>
  </si>
  <si>
    <t>BK7074</t>
  </si>
  <si>
    <t>BK7075</t>
  </si>
  <si>
    <t>BK7076</t>
  </si>
  <si>
    <t>BK7077</t>
  </si>
  <si>
    <t>BK7078</t>
  </si>
  <si>
    <t>BK7079</t>
  </si>
  <si>
    <t>BK7080</t>
  </si>
  <si>
    <t>BK7081</t>
  </si>
  <si>
    <t>BK7082</t>
  </si>
  <si>
    <t>BK7083</t>
  </si>
  <si>
    <t>BK7084</t>
  </si>
  <si>
    <t>BK7085</t>
  </si>
  <si>
    <t>BK7086</t>
  </si>
  <si>
    <t>BK7087</t>
  </si>
  <si>
    <t>BK7088</t>
  </si>
  <si>
    <t>BK7089</t>
  </si>
  <si>
    <t>BK7090</t>
  </si>
  <si>
    <t>BK7091</t>
  </si>
  <si>
    <t>BK7092</t>
  </si>
  <si>
    <t>BK7093</t>
  </si>
  <si>
    <t>BK7094</t>
  </si>
  <si>
    <t>BK7095</t>
  </si>
  <si>
    <t>BK7096</t>
  </si>
  <si>
    <t>BK7097</t>
  </si>
  <si>
    <t>BK7098</t>
  </si>
  <si>
    <t>BK7099</t>
  </si>
  <si>
    <t>BK7100</t>
  </si>
  <si>
    <t>BK7101</t>
  </si>
  <si>
    <t>BK7102</t>
  </si>
  <si>
    <t>BK7103</t>
  </si>
  <si>
    <t>BK7104</t>
  </si>
  <si>
    <t>BK7105</t>
  </si>
  <si>
    <t>BK7106</t>
  </si>
  <si>
    <t>BK7107</t>
  </si>
  <si>
    <t>BK7108</t>
  </si>
  <si>
    <t>BK7109</t>
  </si>
  <si>
    <t>BK7110</t>
  </si>
  <si>
    <t>BK7111</t>
  </si>
  <si>
    <t>BK7112</t>
  </si>
  <si>
    <t>BK7113</t>
  </si>
  <si>
    <t>BK7114</t>
  </si>
  <si>
    <t>BK7115</t>
  </si>
  <si>
    <t>BK7116</t>
  </si>
  <si>
    <t>BK7117</t>
  </si>
  <si>
    <t>BK7118</t>
  </si>
  <si>
    <t>BK7119</t>
  </si>
  <si>
    <t>BK7120</t>
  </si>
  <si>
    <t>BK7121</t>
  </si>
  <si>
    <t>BK7122</t>
  </si>
  <si>
    <t>BK7123</t>
  </si>
  <si>
    <t>BK7124</t>
  </si>
  <si>
    <t>BK7125</t>
  </si>
  <si>
    <t>BK7126</t>
  </si>
  <si>
    <t>BK7127</t>
  </si>
  <si>
    <t>BK7128</t>
  </si>
  <si>
    <t>BK7129</t>
  </si>
  <si>
    <t>BK7130</t>
  </si>
  <si>
    <t>BK7131</t>
  </si>
  <si>
    <t>BK7132</t>
  </si>
  <si>
    <t>BK7133</t>
  </si>
  <si>
    <t>BK7134</t>
  </si>
  <si>
    <t>BK7135</t>
  </si>
  <si>
    <t>BK7136</t>
  </si>
  <si>
    <t>BK7137</t>
  </si>
  <si>
    <t>BK7138</t>
  </si>
  <si>
    <t>BK7139</t>
  </si>
  <si>
    <t>BK7140</t>
  </si>
  <si>
    <t>BK7141</t>
  </si>
  <si>
    <t>BK7142</t>
  </si>
  <si>
    <t>BK7143</t>
  </si>
  <si>
    <t>BK7144</t>
  </si>
  <si>
    <t>BK7145</t>
  </si>
  <si>
    <t>BK7146</t>
  </si>
  <si>
    <t>BK7147</t>
  </si>
  <si>
    <t>BK7148</t>
  </si>
  <si>
    <t>BK7149</t>
  </si>
  <si>
    <t>BK7150</t>
  </si>
  <si>
    <t>BK7151</t>
  </si>
  <si>
    <t>BK7152</t>
  </si>
  <si>
    <t>BK7153</t>
  </si>
  <si>
    <t>BK7154</t>
  </si>
  <si>
    <t>BK7155</t>
  </si>
  <si>
    <t>BK7156</t>
  </si>
  <si>
    <t>BK7157</t>
  </si>
  <si>
    <t>BK7158</t>
  </si>
  <si>
    <t>BK7159</t>
  </si>
  <si>
    <t>BK7160</t>
  </si>
  <si>
    <t>BK7161</t>
  </si>
  <si>
    <t>BK7162</t>
  </si>
  <si>
    <t>BK7163</t>
  </si>
  <si>
    <t>BK7164</t>
  </si>
  <si>
    <t>BK7165</t>
  </si>
  <si>
    <t>BK7166</t>
  </si>
  <si>
    <t>BK7167</t>
  </si>
  <si>
    <t>BK7168</t>
  </si>
  <si>
    <t>BK7169</t>
  </si>
  <si>
    <t>BK7170</t>
  </si>
  <si>
    <t>BK7171</t>
  </si>
  <si>
    <t>BK7172</t>
  </si>
  <si>
    <t>BK7173</t>
  </si>
  <si>
    <t>BK7174</t>
  </si>
  <si>
    <t>BK7175</t>
  </si>
  <si>
    <t>BK7176</t>
  </si>
  <si>
    <t>BK7177</t>
  </si>
  <si>
    <t>BK7178</t>
  </si>
  <si>
    <t>BK7179</t>
  </si>
  <si>
    <t>BK7180</t>
  </si>
  <si>
    <t>BK7181</t>
  </si>
  <si>
    <t>BK7182</t>
  </si>
  <si>
    <t>BK7183</t>
  </si>
  <si>
    <t>BK7184</t>
  </si>
  <si>
    <t>BK7185</t>
  </si>
  <si>
    <t>BK7186</t>
  </si>
  <si>
    <t>BK7187</t>
  </si>
  <si>
    <t>BK7188</t>
  </si>
  <si>
    <t>BK7189</t>
  </si>
  <si>
    <t>BK7190</t>
  </si>
  <si>
    <t>BK7191</t>
  </si>
  <si>
    <t>BK7192</t>
  </si>
  <si>
    <t>BK7193</t>
  </si>
  <si>
    <t>BK7194</t>
  </si>
  <si>
    <t>BK7195</t>
  </si>
  <si>
    <t>BK7196</t>
  </si>
  <si>
    <t>BK7197</t>
  </si>
  <si>
    <t>BK7198</t>
  </si>
  <si>
    <t>BK7199</t>
  </si>
  <si>
    <t>BK7200</t>
  </si>
  <si>
    <t>BK7201</t>
  </si>
  <si>
    <t>BK7202</t>
  </si>
  <si>
    <t>BK7203</t>
  </si>
  <si>
    <t>BK7204</t>
  </si>
  <si>
    <t>BK7205</t>
  </si>
  <si>
    <t>BK7206</t>
  </si>
  <si>
    <t>BK7207</t>
  </si>
  <si>
    <t>BK7208</t>
  </si>
  <si>
    <t>BK7209</t>
  </si>
  <si>
    <t>BK7210</t>
  </si>
  <si>
    <t>BK7211</t>
  </si>
  <si>
    <t>BK7212</t>
  </si>
  <si>
    <t>BK7213</t>
  </si>
  <si>
    <t>BK7214</t>
  </si>
  <si>
    <t>BK7215</t>
  </si>
  <si>
    <t>BK7216</t>
  </si>
  <si>
    <t>BK7217</t>
  </si>
  <si>
    <t>BK7218</t>
  </si>
  <si>
    <t>BK7219</t>
  </si>
  <si>
    <t>BK7220</t>
  </si>
  <si>
    <t>BK7221</t>
  </si>
  <si>
    <t>BK7222</t>
  </si>
  <si>
    <t>BK7223</t>
  </si>
  <si>
    <t>BK7224</t>
  </si>
  <si>
    <t>BK7225</t>
  </si>
  <si>
    <t>BK7226</t>
  </si>
  <si>
    <t>BK7227</t>
  </si>
  <si>
    <t>BK7228</t>
  </si>
  <si>
    <t>BK7229</t>
  </si>
  <si>
    <t>BK7230</t>
  </si>
  <si>
    <t>BK7231</t>
  </si>
  <si>
    <t>BK7232</t>
  </si>
  <si>
    <t>BK7233</t>
  </si>
  <si>
    <t>BK7234</t>
  </si>
  <si>
    <t>BK7235</t>
  </si>
  <si>
    <t>BK7236</t>
  </si>
  <si>
    <t>BK7237</t>
  </si>
  <si>
    <t>BK7238</t>
  </si>
  <si>
    <t>BK7239</t>
  </si>
  <si>
    <t>BK7240</t>
  </si>
  <si>
    <t>BK7241</t>
  </si>
  <si>
    <t>BK7242</t>
  </si>
  <si>
    <t>BK7243</t>
  </si>
  <si>
    <t>BK7244</t>
  </si>
  <si>
    <t>BK7245</t>
  </si>
  <si>
    <t>BK7246</t>
  </si>
  <si>
    <t>BK7247</t>
  </si>
  <si>
    <t>BK7248</t>
  </si>
  <si>
    <t>BK7249</t>
  </si>
  <si>
    <t>BK7250</t>
  </si>
  <si>
    <t>BK7251</t>
  </si>
  <si>
    <t>BK7252</t>
  </si>
  <si>
    <t>BK7253</t>
  </si>
  <si>
    <t>BK7254</t>
  </si>
  <si>
    <t>BK7255</t>
  </si>
  <si>
    <t>BK7256</t>
  </si>
  <si>
    <t>BK7257</t>
  </si>
  <si>
    <t>BK7258</t>
  </si>
  <si>
    <t>BK7259</t>
  </si>
  <si>
    <t>BK7260</t>
  </si>
  <si>
    <t>BK7261</t>
  </si>
  <si>
    <t>BK7262</t>
  </si>
  <si>
    <t>BK7263</t>
  </si>
  <si>
    <t>BK7264</t>
  </si>
  <si>
    <t>BK7265</t>
  </si>
  <si>
    <t>BK7266</t>
  </si>
  <si>
    <t>BK7267</t>
  </si>
  <si>
    <t>BK7268</t>
  </si>
  <si>
    <t>BK7269</t>
  </si>
  <si>
    <t>BK7270</t>
  </si>
  <si>
    <t>BK7271</t>
  </si>
  <si>
    <t>BK7272</t>
  </si>
  <si>
    <t>BK7273</t>
  </si>
  <si>
    <t>BK7274</t>
  </si>
  <si>
    <t>BK7275</t>
  </si>
  <si>
    <t>BK7276</t>
  </si>
  <si>
    <t>BK7277</t>
  </si>
  <si>
    <t>BK7278</t>
  </si>
  <si>
    <t>BK7279</t>
  </si>
  <si>
    <t>BK7280</t>
  </si>
  <si>
    <t>BK7281</t>
  </si>
  <si>
    <t>BK7282</t>
  </si>
  <si>
    <t>BK7283</t>
  </si>
  <si>
    <t>BK7284</t>
  </si>
  <si>
    <t>BK7285</t>
  </si>
  <si>
    <t>BK7286</t>
  </si>
  <si>
    <t>BK7287</t>
  </si>
  <si>
    <t>BK7288</t>
  </si>
  <si>
    <t>BK7289</t>
  </si>
  <si>
    <t>BK7290</t>
  </si>
  <si>
    <t>BK7291</t>
  </si>
  <si>
    <t>BK7292</t>
  </si>
  <si>
    <t>BK7293</t>
  </si>
  <si>
    <t>BK7294</t>
  </si>
  <si>
    <t>BK7295</t>
  </si>
  <si>
    <t>BK7296</t>
  </si>
  <si>
    <t>BK7297</t>
  </si>
  <si>
    <t>BK7298</t>
  </si>
  <si>
    <t>BK7299</t>
  </si>
  <si>
    <t>BK7300</t>
  </si>
  <si>
    <t>BK7301</t>
  </si>
  <si>
    <t>BK7302</t>
  </si>
  <si>
    <t>BK7303</t>
  </si>
  <si>
    <t>BK7304</t>
  </si>
  <si>
    <t>BK7305</t>
  </si>
  <si>
    <t>BK7306</t>
  </si>
  <si>
    <t>BK7307</t>
  </si>
  <si>
    <t>BK7308</t>
  </si>
  <si>
    <t>BK7309</t>
  </si>
  <si>
    <t>BK7310</t>
  </si>
  <si>
    <t>BK7311</t>
  </si>
  <si>
    <t>BK7312</t>
  </si>
  <si>
    <t>BK7313</t>
  </si>
  <si>
    <t>BK7314</t>
  </si>
  <si>
    <t>BK7315</t>
  </si>
  <si>
    <t>BK7316</t>
  </si>
  <si>
    <t>BK7317</t>
  </si>
  <si>
    <t>BK7318</t>
  </si>
  <si>
    <t>BK7319</t>
  </si>
  <si>
    <t>BK7320</t>
  </si>
  <si>
    <t>BK7321</t>
  </si>
  <si>
    <t>BK7322</t>
  </si>
  <si>
    <t>BK7323</t>
  </si>
  <si>
    <t>BK7324</t>
  </si>
  <si>
    <t>BK7325</t>
  </si>
  <si>
    <t>BK7326</t>
  </si>
  <si>
    <t>BK7327</t>
  </si>
  <si>
    <t>BK7328</t>
  </si>
  <si>
    <t>BK7329</t>
  </si>
  <si>
    <t>BK7330</t>
  </si>
  <si>
    <t>BK7331</t>
  </si>
  <si>
    <t>BK7332</t>
  </si>
  <si>
    <t>BK7333</t>
  </si>
  <si>
    <t>BK7334</t>
  </si>
  <si>
    <t>BK7335</t>
  </si>
  <si>
    <t>BK7336</t>
  </si>
  <si>
    <t>BK7337</t>
  </si>
  <si>
    <t>BK7338</t>
  </si>
  <si>
    <t>BK7339</t>
  </si>
  <si>
    <t>BK7340</t>
  </si>
  <si>
    <t>BK7341</t>
  </si>
  <si>
    <t>BK7342</t>
  </si>
  <si>
    <t>BK7343</t>
  </si>
  <si>
    <t>BK7344</t>
  </si>
  <si>
    <t>BK7345</t>
  </si>
  <si>
    <t>BK7346</t>
  </si>
  <si>
    <t>BK7347</t>
  </si>
  <si>
    <t>BK7348</t>
  </si>
  <si>
    <t>BK7349</t>
  </si>
  <si>
    <t>BK7350</t>
  </si>
  <si>
    <t>BK7351</t>
  </si>
  <si>
    <t>BK7352</t>
  </si>
  <si>
    <t>BK7353</t>
  </si>
  <si>
    <t>BK7354</t>
  </si>
  <si>
    <t>BK7355</t>
  </si>
  <si>
    <t>BK7356</t>
  </si>
  <si>
    <t>BK7357</t>
  </si>
  <si>
    <t>BK7358</t>
  </si>
  <si>
    <t>BK7359</t>
  </si>
  <si>
    <t>BK7360</t>
  </si>
  <si>
    <t>BK7361</t>
  </si>
  <si>
    <t>BK7362</t>
  </si>
  <si>
    <t>BK7363</t>
  </si>
  <si>
    <t>BK7364</t>
  </si>
  <si>
    <t>BK7365</t>
  </si>
  <si>
    <t>BK7366</t>
  </si>
  <si>
    <t>BK7367</t>
  </si>
  <si>
    <t>BK7368</t>
  </si>
  <si>
    <t>BK7369</t>
  </si>
  <si>
    <t>BK7370</t>
  </si>
  <si>
    <t>BK7371</t>
  </si>
  <si>
    <t>BK7372</t>
  </si>
  <si>
    <t>BK7373</t>
  </si>
  <si>
    <t>BK7374</t>
  </si>
  <si>
    <t>BK7375</t>
  </si>
  <si>
    <t>BK7376</t>
  </si>
  <si>
    <t>BK7377</t>
  </si>
  <si>
    <t>BK7378</t>
  </si>
  <si>
    <t>BK7379</t>
  </si>
  <si>
    <t>BK7380</t>
  </si>
  <si>
    <t>BK7381</t>
  </si>
  <si>
    <t>BK7382</t>
  </si>
  <si>
    <t>BK7383</t>
  </si>
  <si>
    <t>BK7384</t>
  </si>
  <si>
    <t>BK7385</t>
  </si>
  <si>
    <t>BK7386</t>
  </si>
  <si>
    <t>BK7387</t>
  </si>
  <si>
    <t>BK7388</t>
  </si>
  <si>
    <t>BK7389</t>
  </si>
  <si>
    <t>BK7390</t>
  </si>
  <si>
    <t>BK7391</t>
  </si>
  <si>
    <t>BK7392</t>
  </si>
  <si>
    <t>BK7393</t>
  </si>
  <si>
    <t>BK7394</t>
  </si>
  <si>
    <t>BK7395</t>
  </si>
  <si>
    <t>BK7396</t>
  </si>
  <si>
    <t>BK7397</t>
  </si>
  <si>
    <t>BK7398</t>
  </si>
  <si>
    <t>BK7399</t>
  </si>
  <si>
    <t>BK7400</t>
  </si>
  <si>
    <t>BK7401</t>
  </si>
  <si>
    <t>BK7402</t>
  </si>
  <si>
    <t>BK7403</t>
  </si>
  <si>
    <t>BK7404</t>
  </si>
  <si>
    <t>BK7405</t>
  </si>
  <si>
    <t>BK7406</t>
  </si>
  <si>
    <t>BK7407</t>
  </si>
  <si>
    <t>BK7408</t>
  </si>
  <si>
    <t>BK7409</t>
  </si>
  <si>
    <t>BK7410</t>
  </si>
  <si>
    <t>BK7411</t>
  </si>
  <si>
    <t>BK7412</t>
  </si>
  <si>
    <t>BK7413</t>
  </si>
  <si>
    <t>BK7414</t>
  </si>
  <si>
    <t>BK7415</t>
  </si>
  <si>
    <t>BK7416</t>
  </si>
  <si>
    <t>BK7417</t>
  </si>
  <si>
    <t>BK7418</t>
  </si>
  <si>
    <t>BK7419</t>
  </si>
  <si>
    <t>BK7420</t>
  </si>
  <si>
    <t>BK7421</t>
  </si>
  <si>
    <t>BK7422</t>
  </si>
  <si>
    <t>BK7423</t>
  </si>
  <si>
    <t>BK7424</t>
  </si>
  <si>
    <t>BK7425</t>
  </si>
  <si>
    <t>BK7426</t>
  </si>
  <si>
    <t>BK7427</t>
  </si>
  <si>
    <t>BK7428</t>
  </si>
  <si>
    <t>BK7429</t>
  </si>
  <si>
    <t>BK7430</t>
  </si>
  <si>
    <t>BK7431</t>
  </si>
  <si>
    <t>BK7432</t>
  </si>
  <si>
    <t>BK7433</t>
  </si>
  <si>
    <t>BK7434</t>
  </si>
  <si>
    <t>BK7435</t>
  </si>
  <si>
    <t>BK7436</t>
  </si>
  <si>
    <t>BK7437</t>
  </si>
  <si>
    <t>BK7438</t>
  </si>
  <si>
    <t>BK7439</t>
  </si>
  <si>
    <t>BK7440</t>
  </si>
  <si>
    <t>BK7441</t>
  </si>
  <si>
    <t>BK7442</t>
  </si>
  <si>
    <t>BK7443</t>
  </si>
  <si>
    <t>BK7444</t>
  </si>
  <si>
    <t>BK7445</t>
  </si>
  <si>
    <t>BK7446</t>
  </si>
  <si>
    <t>BK7447</t>
  </si>
  <si>
    <t>BK7448</t>
  </si>
  <si>
    <t>BK7449</t>
  </si>
  <si>
    <t>BK7450</t>
  </si>
  <si>
    <t>BK7451</t>
  </si>
  <si>
    <t>BK7452</t>
  </si>
  <si>
    <t>BK7453</t>
  </si>
  <si>
    <t>BK7454</t>
  </si>
  <si>
    <t>BK7455</t>
  </si>
  <si>
    <t>BK7456</t>
  </si>
  <si>
    <t>BK7457</t>
  </si>
  <si>
    <t>BK7458</t>
  </si>
  <si>
    <t>BK7459</t>
  </si>
  <si>
    <t>BK7460</t>
  </si>
  <si>
    <t>BK7461</t>
  </si>
  <si>
    <t>BK7462</t>
  </si>
  <si>
    <t>BK7463</t>
  </si>
  <si>
    <t>BK7464</t>
  </si>
  <si>
    <t>BK7465</t>
  </si>
  <si>
    <t>BK7466</t>
  </si>
  <si>
    <t>BK7467</t>
  </si>
  <si>
    <t>BK7468</t>
  </si>
  <si>
    <t>BK7469</t>
  </si>
  <si>
    <t>BK7470</t>
  </si>
  <si>
    <t>BK7471</t>
  </si>
  <si>
    <t>BK7472</t>
  </si>
  <si>
    <t>BK7473</t>
  </si>
  <si>
    <t>BK7474</t>
  </si>
  <si>
    <t>BK7475</t>
  </si>
  <si>
    <t>BK7476</t>
  </si>
  <si>
    <t>BK7477</t>
  </si>
  <si>
    <t>BK7478</t>
  </si>
  <si>
    <t>BK7479</t>
  </si>
  <si>
    <t>BK7480</t>
  </si>
  <si>
    <t>BK7481</t>
  </si>
  <si>
    <t>BK7482</t>
  </si>
  <si>
    <t>BK7483</t>
  </si>
  <si>
    <t>BK7484</t>
  </si>
  <si>
    <t>BK7485</t>
  </si>
  <si>
    <t>BK7486</t>
  </si>
  <si>
    <t>BK7487</t>
  </si>
  <si>
    <t>BK7488</t>
  </si>
  <si>
    <t>BK7489</t>
  </si>
  <si>
    <t>BK7490</t>
  </si>
  <si>
    <t>BK7491</t>
  </si>
  <si>
    <t>BK7492</t>
  </si>
  <si>
    <t>BK7493</t>
  </si>
  <si>
    <t>BK7494</t>
  </si>
  <si>
    <t>BK7495</t>
  </si>
  <si>
    <t>BK7496</t>
  </si>
  <si>
    <t>BK7497</t>
  </si>
  <si>
    <t>BK7498</t>
  </si>
  <si>
    <t>BK7499</t>
  </si>
  <si>
    <t>BK7500</t>
  </si>
  <si>
    <t>BK7501</t>
  </si>
  <si>
    <t>BK7502</t>
  </si>
  <si>
    <t>BK7503</t>
  </si>
  <si>
    <t>BK7504</t>
  </si>
  <si>
    <t>BK7505</t>
  </si>
  <si>
    <t>BK7506</t>
  </si>
  <si>
    <t>BK7507</t>
  </si>
  <si>
    <t>BK7508</t>
  </si>
  <si>
    <t>BK7509</t>
  </si>
  <si>
    <t>BK7510</t>
  </si>
  <si>
    <t>BK7511</t>
  </si>
  <si>
    <t>BK7512</t>
  </si>
  <si>
    <t>BK7513</t>
  </si>
  <si>
    <t>BK7514</t>
  </si>
  <si>
    <t>BK7515</t>
  </si>
  <si>
    <t>BK7516</t>
  </si>
  <si>
    <t>BK7517</t>
  </si>
  <si>
    <t>BK7518</t>
  </si>
  <si>
    <t>BK7519</t>
  </si>
  <si>
    <t>BK7520</t>
  </si>
  <si>
    <t>BK7521</t>
  </si>
  <si>
    <t>BK7522</t>
  </si>
  <si>
    <t>BK7523</t>
  </si>
  <si>
    <t>BK7524</t>
  </si>
  <si>
    <t>BK7525</t>
  </si>
  <si>
    <t>BK7526</t>
  </si>
  <si>
    <t>BK7527</t>
  </si>
  <si>
    <t>BK7528</t>
  </si>
  <si>
    <t>BK7529</t>
  </si>
  <si>
    <t>BK7530</t>
  </si>
  <si>
    <t>BK7531</t>
  </si>
  <si>
    <t>BK7532</t>
  </si>
  <si>
    <t>BK7533</t>
  </si>
  <si>
    <t>BK7534</t>
  </si>
  <si>
    <t>BK7535</t>
  </si>
  <si>
    <t>BK7536</t>
  </si>
  <si>
    <t>BK7537</t>
  </si>
  <si>
    <t>BK7538</t>
  </si>
  <si>
    <t>BK7539</t>
  </si>
  <si>
    <t>BK7540</t>
  </si>
  <si>
    <t>BK7541</t>
  </si>
  <si>
    <t>BK7542</t>
  </si>
  <si>
    <t>BK7543</t>
  </si>
  <si>
    <t>BK7544</t>
  </si>
  <si>
    <t>BK7545</t>
  </si>
  <si>
    <t>BK7546</t>
  </si>
  <si>
    <t>BK7547</t>
  </si>
  <si>
    <t>BK7548</t>
  </si>
  <si>
    <t>BK7549</t>
  </si>
  <si>
    <t>BK7550</t>
  </si>
  <si>
    <t>BK7551</t>
  </si>
  <si>
    <t>BK7552</t>
  </si>
  <si>
    <t>BK7553</t>
  </si>
  <si>
    <t>BK7554</t>
  </si>
  <si>
    <t>BK7555</t>
  </si>
  <si>
    <t>BK7556</t>
  </si>
  <si>
    <t>BK7557</t>
  </si>
  <si>
    <t>BK7558</t>
  </si>
  <si>
    <t>BK7559</t>
  </si>
  <si>
    <t>BK7560</t>
  </si>
  <si>
    <t>BK7561</t>
  </si>
  <si>
    <t>BK7562</t>
  </si>
  <si>
    <t>BK7563</t>
  </si>
  <si>
    <t>BK7564</t>
  </si>
  <si>
    <t>BK7565</t>
  </si>
  <si>
    <t>BK7566</t>
  </si>
  <si>
    <t>BK7567</t>
  </si>
  <si>
    <t>BK7568</t>
  </si>
  <si>
    <t>BK7569</t>
  </si>
  <si>
    <t>BK7570</t>
  </si>
  <si>
    <t>BK7571</t>
  </si>
  <si>
    <t>BK7572</t>
  </si>
  <si>
    <t>BK7573</t>
  </si>
  <si>
    <t>BK7574</t>
  </si>
  <si>
    <t>BK7575</t>
  </si>
  <si>
    <t>BK7576</t>
  </si>
  <si>
    <t>BK7577</t>
  </si>
  <si>
    <t>BK7578</t>
  </si>
  <si>
    <t>BK7579</t>
  </si>
  <si>
    <t>BK7580</t>
  </si>
  <si>
    <t>BK7581</t>
  </si>
  <si>
    <t>BK7582</t>
  </si>
  <si>
    <t>BK7583</t>
  </si>
  <si>
    <t>BK7584</t>
  </si>
  <si>
    <t>BK7585</t>
  </si>
  <si>
    <t>BK7586</t>
  </si>
  <si>
    <t>BK7587</t>
  </si>
  <si>
    <t>BK7588</t>
  </si>
  <si>
    <t>BK7589</t>
  </si>
  <si>
    <t>BK7590</t>
  </si>
  <si>
    <t>BK7591</t>
  </si>
  <si>
    <t>BK7592</t>
  </si>
  <si>
    <t>BK7593</t>
  </si>
  <si>
    <t>BK7594</t>
  </si>
  <si>
    <t>BK7595</t>
  </si>
  <si>
    <t>BK7596</t>
  </si>
  <si>
    <t>BK7597</t>
  </si>
  <si>
    <t>BK7598</t>
  </si>
  <si>
    <t>BK7599</t>
  </si>
  <si>
    <t>BK7600</t>
  </si>
  <si>
    <t>BK7601</t>
  </si>
  <si>
    <t>BK7602</t>
  </si>
  <si>
    <t>BK7603</t>
  </si>
  <si>
    <t>BK7604</t>
  </si>
  <si>
    <t>BK7605</t>
  </si>
  <si>
    <t>BK7606</t>
  </si>
  <si>
    <t>BK7607</t>
  </si>
  <si>
    <t>BK7608</t>
  </si>
  <si>
    <t>BK7609</t>
  </si>
  <si>
    <t>BK7610</t>
  </si>
  <si>
    <t>BK7611</t>
  </si>
  <si>
    <t>BK7612</t>
  </si>
  <si>
    <t>BK7613</t>
  </si>
  <si>
    <t>BK7614</t>
  </si>
  <si>
    <t>BK7615</t>
  </si>
  <si>
    <t>BK7616</t>
  </si>
  <si>
    <t>BK7617</t>
  </si>
  <si>
    <t>BK7618</t>
  </si>
  <si>
    <t>BK7619</t>
  </si>
  <si>
    <t>BK7620</t>
  </si>
  <si>
    <t>BK7621</t>
  </si>
  <si>
    <t>BK7622</t>
  </si>
  <si>
    <t>BK7623</t>
  </si>
  <si>
    <t>BK7624</t>
  </si>
  <si>
    <t>BK7625</t>
  </si>
  <si>
    <t>BK7626</t>
  </si>
  <si>
    <t>BK7627</t>
  </si>
  <si>
    <t>BK7628</t>
  </si>
  <si>
    <t>BK7629</t>
  </si>
  <si>
    <t>BK7630</t>
  </si>
  <si>
    <t>BK7631</t>
  </si>
  <si>
    <t>BK7632</t>
  </si>
  <si>
    <t>BK7633</t>
  </si>
  <si>
    <t>BK7634</t>
  </si>
  <si>
    <t>BK7635</t>
  </si>
  <si>
    <t>BK7636</t>
  </si>
  <si>
    <t>BK7637</t>
  </si>
  <si>
    <t>BK7638</t>
  </si>
  <si>
    <t>BK7639</t>
  </si>
  <si>
    <t>BK7640</t>
  </si>
  <si>
    <t>BK7641</t>
  </si>
  <si>
    <t>BK7642</t>
  </si>
  <si>
    <t>BK7643</t>
  </si>
  <si>
    <t>BK7644</t>
  </si>
  <si>
    <t>BK7645</t>
  </si>
  <si>
    <t>BK7646</t>
  </si>
  <si>
    <t>BK7647</t>
  </si>
  <si>
    <t>BK7648</t>
  </si>
  <si>
    <t>BK7649</t>
  </si>
  <si>
    <t>BK7650</t>
  </si>
  <si>
    <t>BK7651</t>
  </si>
  <si>
    <t>BK7652</t>
  </si>
  <si>
    <t>BK7653</t>
  </si>
  <si>
    <t>BK7654</t>
  </si>
  <si>
    <t>BK7655</t>
  </si>
  <si>
    <t>BK7656</t>
  </si>
  <si>
    <t>BK7657</t>
  </si>
  <si>
    <t>BK7658</t>
  </si>
  <si>
    <t>BK7659</t>
  </si>
  <si>
    <t>BK7660</t>
  </si>
  <si>
    <t>BK7661</t>
  </si>
  <si>
    <t>BK7662</t>
  </si>
  <si>
    <t>BK7663</t>
  </si>
  <si>
    <t>BK7664</t>
  </si>
  <si>
    <t>BK7665</t>
  </si>
  <si>
    <t>BK7666</t>
  </si>
  <si>
    <t>BK7667</t>
  </si>
  <si>
    <t>BK7668</t>
  </si>
  <si>
    <t>BK7669</t>
  </si>
  <si>
    <t>BK7670</t>
  </si>
  <si>
    <t>BK7671</t>
  </si>
  <si>
    <t>BK7672</t>
  </si>
  <si>
    <t>BK7673</t>
  </si>
  <si>
    <t>BK7674</t>
  </si>
  <si>
    <t>BK7675</t>
  </si>
  <si>
    <t>BK7676</t>
  </si>
  <si>
    <t>BK7677</t>
  </si>
  <si>
    <t>BK7678</t>
  </si>
  <si>
    <t>BK7679</t>
  </si>
  <si>
    <t>BK7680</t>
  </si>
  <si>
    <t>BK7681</t>
  </si>
  <si>
    <t>BK7682</t>
  </si>
  <si>
    <t>BK7683</t>
  </si>
  <si>
    <t>BK7684</t>
  </si>
  <si>
    <t>BK7685</t>
  </si>
  <si>
    <t>BK7686</t>
  </si>
  <si>
    <t>BK7687</t>
  </si>
  <si>
    <t>BK7688</t>
  </si>
  <si>
    <t>BK7689</t>
  </si>
  <si>
    <t>BK7690</t>
  </si>
  <si>
    <t>BK7691</t>
  </si>
  <si>
    <t>BK7692</t>
  </si>
  <si>
    <t>BK7693</t>
  </si>
  <si>
    <t>BK7694</t>
  </si>
  <si>
    <t>BK7695</t>
  </si>
  <si>
    <t>BK7696</t>
  </si>
  <si>
    <t>BK7697</t>
  </si>
  <si>
    <t>BK7698</t>
  </si>
  <si>
    <t>BK7699</t>
  </si>
  <si>
    <t>BK7700</t>
  </si>
  <si>
    <t>BK7701</t>
  </si>
  <si>
    <t>BK7702</t>
  </si>
  <si>
    <t>BK7703</t>
  </si>
  <si>
    <t>BK7704</t>
  </si>
  <si>
    <t>BK7705</t>
  </si>
  <si>
    <t>BK7706</t>
  </si>
  <si>
    <t>BK7707</t>
  </si>
  <si>
    <t>BK7708</t>
  </si>
  <si>
    <t>BK7709</t>
  </si>
  <si>
    <t>BK7710</t>
  </si>
  <si>
    <t>BK7711</t>
  </si>
  <si>
    <t>BK7712</t>
  </si>
  <si>
    <t>BK7713</t>
  </si>
  <si>
    <t>BK7714</t>
  </si>
  <si>
    <t>BK7715</t>
  </si>
  <si>
    <t>BK7716</t>
  </si>
  <si>
    <t>BK7717</t>
  </si>
  <si>
    <t>BK7718</t>
  </si>
  <si>
    <t>BK7719</t>
  </si>
  <si>
    <t>BK7720</t>
  </si>
  <si>
    <t>BK7721</t>
  </si>
  <si>
    <t>BK7722</t>
  </si>
  <si>
    <t>BK7723</t>
  </si>
  <si>
    <t>BK7724</t>
  </si>
  <si>
    <t>BK7725</t>
  </si>
  <si>
    <t>BK7726</t>
  </si>
  <si>
    <t>BK7727</t>
  </si>
  <si>
    <t>BK7728</t>
  </si>
  <si>
    <t>BK7729</t>
  </si>
  <si>
    <t>BK7730</t>
  </si>
  <si>
    <t>BK7731</t>
  </si>
  <si>
    <t>BK7732</t>
  </si>
  <si>
    <t>BK7733</t>
  </si>
  <si>
    <t>BK7734</t>
  </si>
  <si>
    <t>BK7735</t>
  </si>
  <si>
    <t>BK7736</t>
  </si>
  <si>
    <t>BK7737</t>
  </si>
  <si>
    <t>BK7738</t>
  </si>
  <si>
    <t>BK7739</t>
  </si>
  <si>
    <t>BK7740</t>
  </si>
  <si>
    <t>BK7741</t>
  </si>
  <si>
    <t>BK7742</t>
  </si>
  <si>
    <t>BK7743</t>
  </si>
  <si>
    <t>BK7744</t>
  </si>
  <si>
    <t>BK7745</t>
  </si>
  <si>
    <t>BK7746</t>
  </si>
  <si>
    <t>BK7747</t>
  </si>
  <si>
    <t>BK7748</t>
  </si>
  <si>
    <t>BK7749</t>
  </si>
  <si>
    <t>BK7750</t>
  </si>
  <si>
    <t>BK7751</t>
  </si>
  <si>
    <t>BK7752</t>
  </si>
  <si>
    <t>BK7753</t>
  </si>
  <si>
    <t>BK7754</t>
  </si>
  <si>
    <t>BK7755</t>
  </si>
  <si>
    <t>BK7756</t>
  </si>
  <si>
    <t>BK7757</t>
  </si>
  <si>
    <t>BK7758</t>
  </si>
  <si>
    <t>BK7759</t>
  </si>
  <si>
    <t>BK7760</t>
  </si>
  <si>
    <t>BK7761</t>
  </si>
  <si>
    <t>BK7762</t>
  </si>
  <si>
    <t>BK7763</t>
  </si>
  <si>
    <t>BK7764</t>
  </si>
  <si>
    <t>BK7765</t>
  </si>
  <si>
    <t>BK7766</t>
  </si>
  <si>
    <t>BK7767</t>
  </si>
  <si>
    <t>BK7768</t>
  </si>
  <si>
    <t>BK7769</t>
  </si>
  <si>
    <t>BK7770</t>
  </si>
  <si>
    <t>BK7771</t>
  </si>
  <si>
    <t>BK7772</t>
  </si>
  <si>
    <t>BK7773</t>
  </si>
  <si>
    <t>BK7774</t>
  </si>
  <si>
    <t>BK7775</t>
  </si>
  <si>
    <t>BK7776</t>
  </si>
  <si>
    <t>BK7777</t>
  </si>
  <si>
    <t>BK7778</t>
  </si>
  <si>
    <t>BK7779</t>
  </si>
  <si>
    <t>BK7780</t>
  </si>
  <si>
    <t>BK7781</t>
  </si>
  <si>
    <t>BK7782</t>
  </si>
  <si>
    <t>BK7783</t>
  </si>
  <si>
    <t>BK7784</t>
  </si>
  <si>
    <t>BK7785</t>
  </si>
  <si>
    <t>BK7786</t>
  </si>
  <si>
    <t>BK7787</t>
  </si>
  <si>
    <t>BK7788</t>
  </si>
  <si>
    <t>BK7789</t>
  </si>
  <si>
    <t>BK7790</t>
  </si>
  <si>
    <t>BK7791</t>
  </si>
  <si>
    <t>BK7792</t>
  </si>
  <si>
    <t>BK7793</t>
  </si>
  <si>
    <t>BK7794</t>
  </si>
  <si>
    <t>BK7795</t>
  </si>
  <si>
    <t>BK7796</t>
  </si>
  <si>
    <t>BK7797</t>
  </si>
  <si>
    <t>BK7798</t>
  </si>
  <si>
    <t>BK7799</t>
  </si>
  <si>
    <t>BK7800</t>
  </si>
  <si>
    <t>BK7801</t>
  </si>
  <si>
    <t>BK7802</t>
  </si>
  <si>
    <t>BK7803</t>
  </si>
  <si>
    <t>BK7804</t>
  </si>
  <si>
    <t>BK7805</t>
  </si>
  <si>
    <t>BK7806</t>
  </si>
  <si>
    <t>BK7807</t>
  </si>
  <si>
    <t>BK7808</t>
  </si>
  <si>
    <t>BK7809</t>
  </si>
  <si>
    <t>BK7810</t>
  </si>
  <si>
    <t>BK7811</t>
  </si>
  <si>
    <t>BK7812</t>
  </si>
  <si>
    <t>BK7813</t>
  </si>
  <si>
    <t>BK7814</t>
  </si>
  <si>
    <t>BK7815</t>
  </si>
  <si>
    <t>BK7816</t>
  </si>
  <si>
    <t>BK7817</t>
  </si>
  <si>
    <t>BK7818</t>
  </si>
  <si>
    <t>BK7819</t>
  </si>
  <si>
    <t>BK7820</t>
  </si>
  <si>
    <t>BK7821</t>
  </si>
  <si>
    <t>BK7822</t>
  </si>
  <si>
    <t>BK7823</t>
  </si>
  <si>
    <t>BK7824</t>
  </si>
  <si>
    <t>BK7825</t>
  </si>
  <si>
    <t>BK7826</t>
  </si>
  <si>
    <t>BK7827</t>
  </si>
  <si>
    <t>BK7828</t>
  </si>
  <si>
    <t>BK7829</t>
  </si>
  <si>
    <t>BK7830</t>
  </si>
  <si>
    <t>BK7831</t>
  </si>
  <si>
    <t>BK7832</t>
  </si>
  <si>
    <t>BK7833</t>
  </si>
  <si>
    <t>BK7834</t>
  </si>
  <si>
    <t>BK7835</t>
  </si>
  <si>
    <t>BK7836</t>
  </si>
  <si>
    <t>BK7837</t>
  </si>
  <si>
    <t>BK7838</t>
  </si>
  <si>
    <t>BK7839</t>
  </si>
  <si>
    <t>BK7840</t>
  </si>
  <si>
    <t>BK7841</t>
  </si>
  <si>
    <t>BK7842</t>
  </si>
  <si>
    <t>BK7843</t>
  </si>
  <si>
    <t>BK7844</t>
  </si>
  <si>
    <t>BK7845</t>
  </si>
  <si>
    <t>BK7846</t>
  </si>
  <si>
    <t>BK7847</t>
  </si>
  <si>
    <t>BK7848</t>
  </si>
  <si>
    <t>BK7849</t>
  </si>
  <si>
    <t>BK7850</t>
  </si>
  <si>
    <t>BK7851</t>
  </si>
  <si>
    <t>BK7852</t>
  </si>
  <si>
    <t>BK7853</t>
  </si>
  <si>
    <t>BK7854</t>
  </si>
  <si>
    <t>BK7855</t>
  </si>
  <si>
    <t>BK7856</t>
  </si>
  <si>
    <t>BK7857</t>
  </si>
  <si>
    <t>BK7858</t>
  </si>
  <si>
    <t>BK7859</t>
  </si>
  <si>
    <t>BK7860</t>
  </si>
  <si>
    <t>BK7861</t>
  </si>
  <si>
    <t>BK7862</t>
  </si>
  <si>
    <t>BK7863</t>
  </si>
  <si>
    <t>BK7864</t>
  </si>
  <si>
    <t>BK7865</t>
  </si>
  <si>
    <t>BK7866</t>
  </si>
  <si>
    <t>BK7867</t>
  </si>
  <si>
    <t>BK7868</t>
  </si>
  <si>
    <t>BK7869</t>
  </si>
  <si>
    <t>BK7870</t>
  </si>
  <si>
    <t>BK7871</t>
  </si>
  <si>
    <t>BK7872</t>
  </si>
  <si>
    <t>BK7873</t>
  </si>
  <si>
    <t>BK7874</t>
  </si>
  <si>
    <t>BK7875</t>
  </si>
  <si>
    <t>BK7876</t>
  </si>
  <si>
    <t>BK7877</t>
  </si>
  <si>
    <t>BK7878</t>
  </si>
  <si>
    <t>BK7879</t>
  </si>
  <si>
    <t>BK7880</t>
  </si>
  <si>
    <t>BK7881</t>
  </si>
  <si>
    <t>BK7882</t>
  </si>
  <si>
    <t>BK7883</t>
  </si>
  <si>
    <t>BK7884</t>
  </si>
  <si>
    <t>BK7885</t>
  </si>
  <si>
    <t>BK7886</t>
  </si>
  <si>
    <t>BK7887</t>
  </si>
  <si>
    <t>BK7888</t>
  </si>
  <si>
    <t>BK7889</t>
  </si>
  <si>
    <t>BK7890</t>
  </si>
  <si>
    <t>BK7891</t>
  </si>
  <si>
    <t>BK7892</t>
  </si>
  <si>
    <t>BK7893</t>
  </si>
  <si>
    <t>BK7894</t>
  </si>
  <si>
    <t>BK7895</t>
  </si>
  <si>
    <t>BK7896</t>
  </si>
  <si>
    <t>BK7897</t>
  </si>
  <si>
    <t>BK7898</t>
  </si>
  <si>
    <t>BK7899</t>
  </si>
  <si>
    <t>BK7900</t>
  </si>
  <si>
    <t>BK7901</t>
  </si>
  <si>
    <t>BK7902</t>
  </si>
  <si>
    <t>BK7903</t>
  </si>
  <si>
    <t>BK7904</t>
  </si>
  <si>
    <t>BK7905</t>
  </si>
  <si>
    <t>BK7906</t>
  </si>
  <si>
    <t>BK7907</t>
  </si>
  <si>
    <t>BK7908</t>
  </si>
  <si>
    <t>BK7909</t>
  </si>
  <si>
    <t>BK7910</t>
  </si>
  <si>
    <t>BK7911</t>
  </si>
  <si>
    <t>BK7912</t>
  </si>
  <si>
    <t>BK7913</t>
  </si>
  <si>
    <t>BK7914</t>
  </si>
  <si>
    <t>BK7915</t>
  </si>
  <si>
    <t>BK7916</t>
  </si>
  <si>
    <t>BK7917</t>
  </si>
  <si>
    <t>BK7918</t>
  </si>
  <si>
    <t>BK7919</t>
  </si>
  <si>
    <t>BK7920</t>
  </si>
  <si>
    <t>BK7921</t>
  </si>
  <si>
    <t>BK7922</t>
  </si>
  <si>
    <t>BK7923</t>
  </si>
  <si>
    <t>BK7924</t>
  </si>
  <si>
    <t>BK7925</t>
  </si>
  <si>
    <t>BK7926</t>
  </si>
  <si>
    <t>BK7927</t>
  </si>
  <si>
    <t>BK7928</t>
  </si>
  <si>
    <t>BK7929</t>
  </si>
  <si>
    <t>BK7930</t>
  </si>
  <si>
    <t>BK7931</t>
  </si>
  <si>
    <t>BK7932</t>
  </si>
  <si>
    <t>BK7933</t>
  </si>
  <si>
    <t>BK7934</t>
  </si>
  <si>
    <t>BK7935</t>
  </si>
  <si>
    <t>BK7936</t>
  </si>
  <si>
    <t>BK7937</t>
  </si>
  <si>
    <t>BK7938</t>
  </si>
  <si>
    <t>BK7939</t>
  </si>
  <si>
    <t>BK7940</t>
  </si>
  <si>
    <t>BK7941</t>
  </si>
  <si>
    <t>BK7942</t>
  </si>
  <si>
    <t>BK7943</t>
  </si>
  <si>
    <t>BK7944</t>
  </si>
  <si>
    <t>BK7945</t>
  </si>
  <si>
    <t>BK7946</t>
  </si>
  <si>
    <t>BK7947</t>
  </si>
  <si>
    <t>BK7948</t>
  </si>
  <si>
    <t>BK7949</t>
  </si>
  <si>
    <t>BK7950</t>
  </si>
  <si>
    <t>BK7951</t>
  </si>
  <si>
    <t>BK7952</t>
  </si>
  <si>
    <t>BK7953</t>
  </si>
  <si>
    <t>BK7954</t>
  </si>
  <si>
    <t>BK7955</t>
  </si>
  <si>
    <t>BK7956</t>
  </si>
  <si>
    <t>BK7957</t>
  </si>
  <si>
    <t>BK7958</t>
  </si>
  <si>
    <t>BK7959</t>
  </si>
  <si>
    <t>BK7960</t>
  </si>
  <si>
    <t>BK7961</t>
  </si>
  <si>
    <t>BK7962</t>
  </si>
  <si>
    <t>BK7963</t>
  </si>
  <si>
    <t>BK7964</t>
  </si>
  <si>
    <t>BK7965</t>
  </si>
  <si>
    <t>BK7966</t>
  </si>
  <si>
    <t>BK7967</t>
  </si>
  <si>
    <t>BK7968</t>
  </si>
  <si>
    <t>BK7969</t>
  </si>
  <si>
    <t>BK7970</t>
  </si>
  <si>
    <t>BK7971</t>
  </si>
  <si>
    <t>BK7972</t>
  </si>
  <si>
    <t>BK7973</t>
  </si>
  <si>
    <t>BK7974</t>
  </si>
  <si>
    <t>BK7975</t>
  </si>
  <si>
    <t>BK7976</t>
  </si>
  <si>
    <t>BK7977</t>
  </si>
  <si>
    <t>BK7978</t>
  </si>
  <si>
    <t>BK7979</t>
  </si>
  <si>
    <t>BK7980</t>
  </si>
  <si>
    <t>BK7981</t>
  </si>
  <si>
    <t>BK7982</t>
  </si>
  <si>
    <t>BK7983</t>
  </si>
  <si>
    <t>BK7984</t>
  </si>
  <si>
    <t>BK7985</t>
  </si>
  <si>
    <t>BK7986</t>
  </si>
  <si>
    <t>BK7987</t>
  </si>
  <si>
    <t>BK7988</t>
  </si>
  <si>
    <t>BK7989</t>
  </si>
  <si>
    <t>BK7990</t>
  </si>
  <si>
    <t>BK7991</t>
  </si>
  <si>
    <t>BK7992</t>
  </si>
  <si>
    <t>BK7993</t>
  </si>
  <si>
    <t>BK7994</t>
  </si>
  <si>
    <t>BK7995</t>
  </si>
  <si>
    <t>BK7996</t>
  </si>
  <si>
    <t>BK7997</t>
  </si>
  <si>
    <t>BK7998</t>
  </si>
  <si>
    <t>BK7999</t>
  </si>
  <si>
    <t>BK8000</t>
  </si>
  <si>
    <t>BK8001</t>
  </si>
  <si>
    <t>BK8002</t>
  </si>
  <si>
    <t>BK8003</t>
  </si>
  <si>
    <t>BK8004</t>
  </si>
  <si>
    <t>BK8005</t>
  </si>
  <si>
    <t>BK8006</t>
  </si>
  <si>
    <t>BK8007</t>
  </si>
  <si>
    <t>BK8008</t>
  </si>
  <si>
    <t>BK8009</t>
  </si>
  <si>
    <t>BK8010</t>
  </si>
  <si>
    <t>BK8011</t>
  </si>
  <si>
    <t>BK8012</t>
  </si>
  <si>
    <t>BK8013</t>
  </si>
  <si>
    <t>BK8014</t>
  </si>
  <si>
    <t>BK8015</t>
  </si>
  <si>
    <t>BK8016</t>
  </si>
  <si>
    <t>BK8017</t>
  </si>
  <si>
    <t>BK8018</t>
  </si>
  <si>
    <t>BK8019</t>
  </si>
  <si>
    <t>BK8020</t>
  </si>
  <si>
    <t>BK8021</t>
  </si>
  <si>
    <t>BK8022</t>
  </si>
  <si>
    <t>BK8023</t>
  </si>
  <si>
    <t>BK8024</t>
  </si>
  <si>
    <t>BK8025</t>
  </si>
  <si>
    <t>BK8026</t>
  </si>
  <si>
    <t>BK8027</t>
  </si>
  <si>
    <t>BK8028</t>
  </si>
  <si>
    <t>BK8029</t>
  </si>
  <si>
    <t>BK8030</t>
  </si>
  <si>
    <t>BK8031</t>
  </si>
  <si>
    <t>BK8032</t>
  </si>
  <si>
    <t>BK8033</t>
  </si>
  <si>
    <t>BK8034</t>
  </si>
  <si>
    <t>BK8035</t>
  </si>
  <si>
    <t>BK8036</t>
  </si>
  <si>
    <t>BK8037</t>
  </si>
  <si>
    <t>BK8038</t>
  </si>
  <si>
    <t>BK8039</t>
  </si>
  <si>
    <t>BK8040</t>
  </si>
  <si>
    <t>BK8041</t>
  </si>
  <si>
    <t>BK8042</t>
  </si>
  <si>
    <t>BK8043</t>
  </si>
  <si>
    <t>BK8044</t>
  </si>
  <si>
    <t>BK8045</t>
  </si>
  <si>
    <t>BK8046</t>
  </si>
  <si>
    <t>BK8047</t>
  </si>
  <si>
    <t>BK8048</t>
  </si>
  <si>
    <t>BK8049</t>
  </si>
  <si>
    <t>BK8050</t>
  </si>
  <si>
    <t>BK8051</t>
  </si>
  <si>
    <t>BK8052</t>
  </si>
  <si>
    <t>BK8053</t>
  </si>
  <si>
    <t>BK8054</t>
  </si>
  <si>
    <t>BK8055</t>
  </si>
  <si>
    <t>BK8056</t>
  </si>
  <si>
    <t>BK8057</t>
  </si>
  <si>
    <t>BK8058</t>
  </si>
  <si>
    <t>BK8059</t>
  </si>
  <si>
    <t>BK8060</t>
  </si>
  <si>
    <t>BK8061</t>
  </si>
  <si>
    <t>BK8062</t>
  </si>
  <si>
    <t>BK8063</t>
  </si>
  <si>
    <t>BK8064</t>
  </si>
  <si>
    <t>BK8065</t>
  </si>
  <si>
    <t>BK8066</t>
  </si>
  <si>
    <t>BK8067</t>
  </si>
  <si>
    <t>BK8068</t>
  </si>
  <si>
    <t>BK8069</t>
  </si>
  <si>
    <t>BK8070</t>
  </si>
  <si>
    <t>BK8071</t>
  </si>
  <si>
    <t>BK8072</t>
  </si>
  <si>
    <t>BK8073</t>
  </si>
  <si>
    <t>BK8074</t>
  </si>
  <si>
    <t>BK8075</t>
  </si>
  <si>
    <t>BK8076</t>
  </si>
  <si>
    <t>BK8077</t>
  </si>
  <si>
    <t>BK8078</t>
  </si>
  <si>
    <t>BK8079</t>
  </si>
  <si>
    <t>BK8080</t>
  </si>
  <si>
    <t>BK8081</t>
  </si>
  <si>
    <t>BK8082</t>
  </si>
  <si>
    <t>BK8083</t>
  </si>
  <si>
    <t>BK8084</t>
  </si>
  <si>
    <t>BK8085</t>
  </si>
  <si>
    <t>BK8086</t>
  </si>
  <si>
    <t>BK8087</t>
  </si>
  <si>
    <t>BK8088</t>
  </si>
  <si>
    <t>BK8089</t>
  </si>
  <si>
    <t>BK8090</t>
  </si>
  <si>
    <t>BK8091</t>
  </si>
  <si>
    <t>BK8092</t>
  </si>
  <si>
    <t>BK8093</t>
  </si>
  <si>
    <t>BK8094</t>
  </si>
  <si>
    <t>BK8095</t>
  </si>
  <si>
    <t>BK8096</t>
  </si>
  <si>
    <t>BK8097</t>
  </si>
  <si>
    <t>BK8098</t>
  </si>
  <si>
    <t>BK8099</t>
  </si>
  <si>
    <t>BK8100</t>
  </si>
  <si>
    <t>BK8101</t>
  </si>
  <si>
    <t>BK8102</t>
  </si>
  <si>
    <t>BK8103</t>
  </si>
  <si>
    <t>BK8104</t>
  </si>
  <si>
    <t>BK8105</t>
  </si>
  <si>
    <t>BK8106</t>
  </si>
  <si>
    <t>BK8107</t>
  </si>
  <si>
    <t>BK8108</t>
  </si>
  <si>
    <t>BK8109</t>
  </si>
  <si>
    <t>BK8110</t>
  </si>
  <si>
    <t>BK8111</t>
  </si>
  <si>
    <t>BK8112</t>
  </si>
  <si>
    <t>BK8113</t>
  </si>
  <si>
    <t>BK8114</t>
  </si>
  <si>
    <t>BK8115</t>
  </si>
  <si>
    <t>BK8116</t>
  </si>
  <si>
    <t>BK8117</t>
  </si>
  <si>
    <t>BK8118</t>
  </si>
  <si>
    <t>BK8119</t>
  </si>
  <si>
    <t>BK8120</t>
  </si>
  <si>
    <t>BK8121</t>
  </si>
  <si>
    <t>BK8122</t>
  </si>
  <si>
    <t>BK8123</t>
  </si>
  <si>
    <t>BK8124</t>
  </si>
  <si>
    <t>BK8125</t>
  </si>
  <si>
    <t>BK8126</t>
  </si>
  <si>
    <t>BK8127</t>
  </si>
  <si>
    <t>BK8128</t>
  </si>
  <si>
    <t>BK8129</t>
  </si>
  <si>
    <t>BK8130</t>
  </si>
  <si>
    <t>BK8131</t>
  </si>
  <si>
    <t>BK8132</t>
  </si>
  <si>
    <t>BK8133</t>
  </si>
  <si>
    <t>BK8134</t>
  </si>
  <si>
    <t>BK8135</t>
  </si>
  <si>
    <t>BK8136</t>
  </si>
  <si>
    <t>BK8137</t>
  </si>
  <si>
    <t>BK8138</t>
  </si>
  <si>
    <t>BK8139</t>
  </si>
  <si>
    <t>BK8140</t>
  </si>
  <si>
    <t>BK8141</t>
  </si>
  <si>
    <t>BK8142</t>
  </si>
  <si>
    <t>BK8143</t>
  </si>
  <si>
    <t>BK8144</t>
  </si>
  <si>
    <t>BK8145</t>
  </si>
  <si>
    <t>BK8146</t>
  </si>
  <si>
    <t>BK8147</t>
  </si>
  <si>
    <t>BK8148</t>
  </si>
  <si>
    <t>BK8149</t>
  </si>
  <si>
    <t>BK8150</t>
  </si>
  <si>
    <t>BK8151</t>
  </si>
  <si>
    <t>BK8152</t>
  </si>
  <si>
    <t>BK8153</t>
  </si>
  <si>
    <t>BK8154</t>
  </si>
  <si>
    <t>BK8155</t>
  </si>
  <si>
    <t>BK8156</t>
  </si>
  <si>
    <t>BK8157</t>
  </si>
  <si>
    <t>BK8158</t>
  </si>
  <si>
    <t>BK8159</t>
  </si>
  <si>
    <t>BK8160</t>
  </si>
  <si>
    <t>BK8161</t>
  </si>
  <si>
    <t>BK8162</t>
  </si>
  <si>
    <t>BK8163</t>
  </si>
  <si>
    <t>BK8164</t>
  </si>
  <si>
    <t>BK8165</t>
  </si>
  <si>
    <t>BK8166</t>
  </si>
  <si>
    <t>BK8167</t>
  </si>
  <si>
    <t>BK8168</t>
  </si>
  <si>
    <t>BK8169</t>
  </si>
  <si>
    <t>BK8170</t>
  </si>
  <si>
    <t>BK8171</t>
  </si>
  <si>
    <t>BK8172</t>
  </si>
  <si>
    <t>BK8173</t>
  </si>
  <si>
    <t>BK8174</t>
  </si>
  <si>
    <t>BK8175</t>
  </si>
  <si>
    <t>BK8176</t>
  </si>
  <si>
    <t>BK8177</t>
  </si>
  <si>
    <t>BK8178</t>
  </si>
  <si>
    <t>BK8179</t>
  </si>
  <si>
    <t>BK8180</t>
  </si>
  <si>
    <t>BK8181</t>
  </si>
  <si>
    <t>BK8182</t>
  </si>
  <si>
    <t>BK8183</t>
  </si>
  <si>
    <t>BK8184</t>
  </si>
  <si>
    <t>BK8185</t>
  </si>
  <si>
    <t>BK8186</t>
  </si>
  <si>
    <t>BK8187</t>
  </si>
  <si>
    <t>BK8188</t>
  </si>
  <si>
    <t>BK8189</t>
  </si>
  <si>
    <t>BK8190</t>
  </si>
  <si>
    <t>BK8191</t>
  </si>
  <si>
    <t>BK8192</t>
  </si>
  <si>
    <t>BK8193</t>
  </si>
  <si>
    <t>BK8194</t>
  </si>
  <si>
    <t>BK8195</t>
  </si>
  <si>
    <t>BK8196</t>
  </si>
  <si>
    <t>BK8197</t>
  </si>
  <si>
    <t>BK8198</t>
  </si>
  <si>
    <t>BK8199</t>
  </si>
  <si>
    <t>BK8200</t>
  </si>
  <si>
    <t>BK8201</t>
  </si>
  <si>
    <t>BK8202</t>
  </si>
  <si>
    <t>BK8203</t>
  </si>
  <si>
    <t>BK8204</t>
  </si>
  <si>
    <t>BK8205</t>
  </si>
  <si>
    <t>BK8206</t>
  </si>
  <si>
    <t>BK8207</t>
  </si>
  <si>
    <t>BK8208</t>
  </si>
  <si>
    <t>BK8209</t>
  </si>
  <si>
    <t>BK8210</t>
  </si>
  <si>
    <t>BK8211</t>
  </si>
  <si>
    <t>BK8212</t>
  </si>
  <si>
    <t>BK8213</t>
  </si>
  <si>
    <t>BK8214</t>
  </si>
  <si>
    <t>BK8215</t>
  </si>
  <si>
    <t>BK8216</t>
  </si>
  <si>
    <t>BK8217</t>
  </si>
  <si>
    <t>BK8218</t>
  </si>
  <si>
    <t>BK8219</t>
  </si>
  <si>
    <t>BK8220</t>
  </si>
  <si>
    <t>BK8221</t>
  </si>
  <si>
    <t>BK8222</t>
  </si>
  <si>
    <t>BK8223</t>
  </si>
  <si>
    <t>BK8224</t>
  </si>
  <si>
    <t>BK8225</t>
  </si>
  <si>
    <t>BK8226</t>
  </si>
  <si>
    <t>BK8227</t>
  </si>
  <si>
    <t>BK8228</t>
  </si>
  <si>
    <t>BK8229</t>
  </si>
  <si>
    <t>BK8230</t>
  </si>
  <si>
    <t>BK8231</t>
  </si>
  <si>
    <t>BK8232</t>
  </si>
  <si>
    <t>BK8233</t>
  </si>
  <si>
    <t>BK8234</t>
  </si>
  <si>
    <t>BK8235</t>
  </si>
  <si>
    <t>BK8236</t>
  </si>
  <si>
    <t>BK8237</t>
  </si>
  <si>
    <t>BK8238</t>
  </si>
  <si>
    <t>BK8239</t>
  </si>
  <si>
    <t>BK8240</t>
  </si>
  <si>
    <t>BK8241</t>
  </si>
  <si>
    <t>BK8242</t>
  </si>
  <si>
    <t>BK8243</t>
  </si>
  <si>
    <t>BK8244</t>
  </si>
  <si>
    <t>BK8245</t>
  </si>
  <si>
    <t>BK8246</t>
  </si>
  <si>
    <t>BK8247</t>
  </si>
  <si>
    <t>BK8248</t>
  </si>
  <si>
    <t>BK8249</t>
  </si>
  <si>
    <t>BK8250</t>
  </si>
  <si>
    <t>BK8251</t>
  </si>
  <si>
    <t>BK8252</t>
  </si>
  <si>
    <t>BK8253</t>
  </si>
  <si>
    <t>BK8254</t>
  </si>
  <si>
    <t>BK8255</t>
  </si>
  <si>
    <t>BK8256</t>
  </si>
  <si>
    <t>BK8257</t>
  </si>
  <si>
    <t>BK8258</t>
  </si>
  <si>
    <t>BK8259</t>
  </si>
  <si>
    <t>BK8260</t>
  </si>
  <si>
    <t>BK8261</t>
  </si>
  <si>
    <t>BK8262</t>
  </si>
  <si>
    <t>BK8263</t>
  </si>
  <si>
    <t>BK8264</t>
  </si>
  <si>
    <t>BK8265</t>
  </si>
  <si>
    <t>BK8266</t>
  </si>
  <si>
    <t>BK8267</t>
  </si>
  <si>
    <t>BK8268</t>
  </si>
  <si>
    <t>BK8269</t>
  </si>
  <si>
    <t>BK8270</t>
  </si>
  <si>
    <t>BK8271</t>
  </si>
  <si>
    <t>BK8272</t>
  </si>
  <si>
    <t>BK8273</t>
  </si>
  <si>
    <t>BK8274</t>
  </si>
  <si>
    <t>BK8275</t>
  </si>
  <si>
    <t>BK8276</t>
  </si>
  <si>
    <t>BK8277</t>
  </si>
  <si>
    <t>BK8278</t>
  </si>
  <si>
    <t>BK8279</t>
  </si>
  <si>
    <t>BK8280</t>
  </si>
  <si>
    <t>BK8281</t>
  </si>
  <si>
    <t>BK8282</t>
  </si>
  <si>
    <t>BK8283</t>
  </si>
  <si>
    <t>BK8284</t>
  </si>
  <si>
    <t>BK8285</t>
  </si>
  <si>
    <t>BK8286</t>
  </si>
  <si>
    <t>BK8287</t>
  </si>
  <si>
    <t>BK8288</t>
  </si>
  <si>
    <t>BK8289</t>
  </si>
  <si>
    <t>BK8290</t>
  </si>
  <si>
    <t>BK8291</t>
  </si>
  <si>
    <t>BK8292</t>
  </si>
  <si>
    <t>BK8293</t>
  </si>
  <si>
    <t>BK8294</t>
  </si>
  <si>
    <t>BK8295</t>
  </si>
  <si>
    <t>BK8296</t>
  </si>
  <si>
    <t>BK8297</t>
  </si>
  <si>
    <t>BK8298</t>
  </si>
  <si>
    <t>BK8299</t>
  </si>
  <si>
    <t>BK8300</t>
  </si>
  <si>
    <t>BK8301</t>
  </si>
  <si>
    <t>BK8302</t>
  </si>
  <si>
    <t>BK8303</t>
  </si>
  <si>
    <t>BK8304</t>
  </si>
  <si>
    <t>BK8305</t>
  </si>
  <si>
    <t>BK8306</t>
  </si>
  <si>
    <t>BK8307</t>
  </si>
  <si>
    <t>BK8308</t>
  </si>
  <si>
    <t>BK8309</t>
  </si>
  <si>
    <t>BK8310</t>
  </si>
  <si>
    <t>BK8311</t>
  </si>
  <si>
    <t>BK8312</t>
  </si>
  <si>
    <t>BK8313</t>
  </si>
  <si>
    <t>BK8314</t>
  </si>
  <si>
    <t>BK8315</t>
  </si>
  <si>
    <t>BK8316</t>
  </si>
  <si>
    <t>BK8317</t>
  </si>
  <si>
    <t>BK8318</t>
  </si>
  <si>
    <t>BK8319</t>
  </si>
  <si>
    <t>BK8320</t>
  </si>
  <si>
    <t>BK8321</t>
  </si>
  <si>
    <t>BK8322</t>
  </si>
  <si>
    <t>BK8323</t>
  </si>
  <si>
    <t>BK8324</t>
  </si>
  <si>
    <t>BK8325</t>
  </si>
  <si>
    <t>BK8326</t>
  </si>
  <si>
    <t>BK8327</t>
  </si>
  <si>
    <t>BK8328</t>
  </si>
  <si>
    <t>BK8329</t>
  </si>
  <si>
    <t>BK8330</t>
  </si>
  <si>
    <t>BK8331</t>
  </si>
  <si>
    <t>BK8332</t>
  </si>
  <si>
    <t>BK8333</t>
  </si>
  <si>
    <t>BK8334</t>
  </si>
  <si>
    <t>BK8335</t>
  </si>
  <si>
    <t>BK8336</t>
  </si>
  <si>
    <t>BK8337</t>
  </si>
  <si>
    <t>BK8338</t>
  </si>
  <si>
    <t>BK8339</t>
  </si>
  <si>
    <t>BK8340</t>
  </si>
  <si>
    <t>BK8341</t>
  </si>
  <si>
    <t>BK8342</t>
  </si>
  <si>
    <t>BK8343</t>
  </si>
  <si>
    <t>BK8344</t>
  </si>
  <si>
    <t>BK8345</t>
  </si>
  <si>
    <t>BK8346</t>
  </si>
  <si>
    <t>BK8347</t>
  </si>
  <si>
    <t>BK8348</t>
  </si>
  <si>
    <t>BK8349</t>
  </si>
  <si>
    <t>BK8350</t>
  </si>
  <si>
    <t>BK8351</t>
  </si>
  <si>
    <t>BK8352</t>
  </si>
  <si>
    <t>BK8353</t>
  </si>
  <si>
    <t>BK8354</t>
  </si>
  <si>
    <t>BK8355</t>
  </si>
  <si>
    <t>BK8356</t>
  </si>
  <si>
    <t>BK8357</t>
  </si>
  <si>
    <t>BK8358</t>
  </si>
  <si>
    <t>BK8359</t>
  </si>
  <si>
    <t>BK8360</t>
  </si>
  <si>
    <t>BK8361</t>
  </si>
  <si>
    <t>BK8362</t>
  </si>
  <si>
    <t>BK8363</t>
  </si>
  <si>
    <t>BK8364</t>
  </si>
  <si>
    <t>BK8365</t>
  </si>
  <si>
    <t>BK8366</t>
  </si>
  <si>
    <t>BK8367</t>
  </si>
  <si>
    <t>BK8368</t>
  </si>
  <si>
    <t>BK8369</t>
  </si>
  <si>
    <t>BK8370</t>
  </si>
  <si>
    <t>BK8371</t>
  </si>
  <si>
    <t>BK8372</t>
  </si>
  <si>
    <t>BK8373</t>
  </si>
  <si>
    <t>BK8374</t>
  </si>
  <si>
    <t>BK8375</t>
  </si>
  <si>
    <t>BK8376</t>
  </si>
  <si>
    <t>BK8377</t>
  </si>
  <si>
    <t>BK8378</t>
  </si>
  <si>
    <t>BK8379</t>
  </si>
  <si>
    <t>BK8380</t>
  </si>
  <si>
    <t>BK8381</t>
  </si>
  <si>
    <t>BK8382</t>
  </si>
  <si>
    <t>BK8383</t>
  </si>
  <si>
    <t>BK8384</t>
  </si>
  <si>
    <t>BK8385</t>
  </si>
  <si>
    <t>BK8386</t>
  </si>
  <si>
    <t>BK8387</t>
  </si>
  <si>
    <t>BK8388</t>
  </si>
  <si>
    <t>BK8389</t>
  </si>
  <si>
    <t>BK8390</t>
  </si>
  <si>
    <t>BK8391</t>
  </si>
  <si>
    <t>BK8392</t>
  </si>
  <si>
    <t>BK8393</t>
  </si>
  <si>
    <t>BK8394</t>
  </si>
  <si>
    <t>BK8395</t>
  </si>
  <si>
    <t>BK8396</t>
  </si>
  <si>
    <t>BK8397</t>
  </si>
  <si>
    <t>BK8398</t>
  </si>
  <si>
    <t>BK8399</t>
  </si>
  <si>
    <t>BK8400</t>
  </si>
  <si>
    <t>BK8401</t>
  </si>
  <si>
    <t>BK8402</t>
  </si>
  <si>
    <t>BK8403</t>
  </si>
  <si>
    <t>BK8404</t>
  </si>
  <si>
    <t>BK8405</t>
  </si>
  <si>
    <t>BK8406</t>
  </si>
  <si>
    <t>BK8407</t>
  </si>
  <si>
    <t>BK8408</t>
  </si>
  <si>
    <t>BK8409</t>
  </si>
  <si>
    <t>BK8410</t>
  </si>
  <si>
    <t>BK8411</t>
  </si>
  <si>
    <t>BK8412</t>
  </si>
  <si>
    <t>BK8413</t>
  </si>
  <si>
    <t>BK8414</t>
  </si>
  <si>
    <t>BK8415</t>
  </si>
  <si>
    <t>BK8416</t>
  </si>
  <si>
    <t>BK8417</t>
  </si>
  <si>
    <t>BK8418</t>
  </si>
  <si>
    <t>BK8419</t>
  </si>
  <si>
    <t>BK8420</t>
  </si>
  <si>
    <t>BK8421</t>
  </si>
  <si>
    <t>BK8422</t>
  </si>
  <si>
    <t>BK8423</t>
  </si>
  <si>
    <t>BK8424</t>
  </si>
  <si>
    <t>BK8425</t>
  </si>
  <si>
    <t>BK8426</t>
  </si>
  <si>
    <t>BK8427</t>
  </si>
  <si>
    <t>BK8428</t>
  </si>
  <si>
    <t>BK8429</t>
  </si>
  <si>
    <t>BK8430</t>
  </si>
  <si>
    <t>BK8431</t>
  </si>
  <si>
    <t>BK8432</t>
  </si>
  <si>
    <t>BK8433</t>
  </si>
  <si>
    <t>BK8434</t>
  </si>
  <si>
    <t>BK8435</t>
  </si>
  <si>
    <t>BK8436</t>
  </si>
  <si>
    <t>BK8437</t>
  </si>
  <si>
    <t>BK8438</t>
  </si>
  <si>
    <t>BK8439</t>
  </si>
  <si>
    <t>BK8440</t>
  </si>
  <si>
    <t>BK8441</t>
  </si>
  <si>
    <t>BK8442</t>
  </si>
  <si>
    <t>BK8443</t>
  </si>
  <si>
    <t>BK8444</t>
  </si>
  <si>
    <t>BK8445</t>
  </si>
  <si>
    <t>BK8446</t>
  </si>
  <si>
    <t>BK8447</t>
  </si>
  <si>
    <t>BK8448</t>
  </si>
  <si>
    <t>BK8449</t>
  </si>
  <si>
    <t>BK8450</t>
  </si>
  <si>
    <t>BK8451</t>
  </si>
  <si>
    <t>BK8452</t>
  </si>
  <si>
    <t>BK8453</t>
  </si>
  <si>
    <t>BK8454</t>
  </si>
  <si>
    <t>BK8455</t>
  </si>
  <si>
    <t>BK8456</t>
  </si>
  <si>
    <t>BK8457</t>
  </si>
  <si>
    <t>BK8458</t>
  </si>
  <si>
    <t>BK8459</t>
  </si>
  <si>
    <t>BK8460</t>
  </si>
  <si>
    <t>BK8461</t>
  </si>
  <si>
    <t>BK8462</t>
  </si>
  <si>
    <t>BK8463</t>
  </si>
  <si>
    <t>BK8464</t>
  </si>
  <si>
    <t>BK8465</t>
  </si>
  <si>
    <t>BK8466</t>
  </si>
  <si>
    <t>BK8467</t>
  </si>
  <si>
    <t>BK8468</t>
  </si>
  <si>
    <t>BK8469</t>
  </si>
  <si>
    <t>BK8470</t>
  </si>
  <si>
    <t>BK8471</t>
  </si>
  <si>
    <t>BK8472</t>
  </si>
  <si>
    <t>BK8473</t>
  </si>
  <si>
    <t>BK8474</t>
  </si>
  <si>
    <t>BK8475</t>
  </si>
  <si>
    <t>BK8476</t>
  </si>
  <si>
    <t>BK8477</t>
  </si>
  <si>
    <t>BK8478</t>
  </si>
  <si>
    <t>BK8479</t>
  </si>
  <si>
    <t>BK8480</t>
  </si>
  <si>
    <t>BK8481</t>
  </si>
  <si>
    <t>BK8482</t>
  </si>
  <si>
    <t>BK8483</t>
  </si>
  <si>
    <t>BK8484</t>
  </si>
  <si>
    <t>BK8485</t>
  </si>
  <si>
    <t>BK8486</t>
  </si>
  <si>
    <t>BK8487</t>
  </si>
  <si>
    <t>BK8488</t>
  </si>
  <si>
    <t>BK8489</t>
  </si>
  <si>
    <t>BK8490</t>
  </si>
  <si>
    <t>BK8491</t>
  </si>
  <si>
    <t>BK8492</t>
  </si>
  <si>
    <t>BK8493</t>
  </si>
  <si>
    <t>BK8494</t>
  </si>
  <si>
    <t>BK8495</t>
  </si>
  <si>
    <t>BK8496</t>
  </si>
  <si>
    <t>BK8497</t>
  </si>
  <si>
    <t>BK8498</t>
  </si>
  <si>
    <t>BK8499</t>
  </si>
  <si>
    <t>BK8500</t>
  </si>
  <si>
    <t>KPI_Name</t>
  </si>
  <si>
    <t>Value</t>
  </si>
  <si>
    <t>Total Revenue</t>
  </si>
  <si>
    <t>Total Bookings</t>
  </si>
  <si>
    <t>Avg Revenue Per Booking</t>
  </si>
  <si>
    <t>Avg Guests</t>
  </si>
  <si>
    <t>Highest Revenue Market</t>
  </si>
  <si>
    <t>Most Popular Activity</t>
  </si>
  <si>
    <t>Peak Month</t>
  </si>
  <si>
    <t>Top Traveler Type</t>
  </si>
  <si>
    <t>Month</t>
  </si>
  <si>
    <t>Traveler Type</t>
  </si>
  <si>
    <t>Grand Total</t>
  </si>
  <si>
    <t>2024</t>
  </si>
  <si>
    <t>Jan</t>
  </si>
  <si>
    <t>Feb</t>
  </si>
  <si>
    <t>Mar</t>
  </si>
  <si>
    <t>Apr</t>
  </si>
  <si>
    <t>Jun</t>
  </si>
  <si>
    <t>Jul</t>
  </si>
  <si>
    <t>Aug</t>
  </si>
  <si>
    <t>Sep</t>
  </si>
  <si>
    <t>Oct</t>
  </si>
  <si>
    <t>Nov</t>
  </si>
  <si>
    <t>Dec</t>
  </si>
  <si>
    <t>Activities</t>
  </si>
  <si>
    <t>Destinations</t>
  </si>
  <si>
    <t>Booking_Channels</t>
  </si>
  <si>
    <t>Revenue_Per_Channel</t>
  </si>
  <si>
    <t>Bookings_Per_Activity</t>
  </si>
  <si>
    <t>Travel_Months</t>
  </si>
  <si>
    <t>Revenue_Per_Month</t>
  </si>
  <si>
    <t>Profit_Per_Destination</t>
  </si>
  <si>
    <t>Total_Revenue</t>
  </si>
  <si>
    <t>Total_Bookings</t>
  </si>
  <si>
    <t>Dynamic Business Reporting Dashboard</t>
  </si>
  <si>
    <t>B2B Travel Performance Analytics</t>
  </si>
  <si>
    <t>Bookings</t>
  </si>
  <si>
    <t>Revenue_Traveleler_Type</t>
  </si>
  <si>
    <t>Dashboard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</si>
</sst>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409]* #,##0.00_ ;_-[$$-409]* \-#,##0.00\ ;_-[$$-409]* &quot;-&quot;??_ ;_-@_ "/>
    <numFmt numFmtId="165" formatCode="#,##0_ ;\-#,##0\ "/>
    <numFmt numFmtId="166" formatCode="_-[$$-409]* #,##0_ ;_-[$$-409]* \-#,##0\ ;_-[$$-409]* &quot;-&quot;_ ;_-@_ "/>
    <numFmt numFmtId="167" formatCode="_-[$$-409]* #,##0_ ;_-[$$-409]* \-#,##0\ ;_-[$$-409]* &quot;-&quot;??_ ;_-@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6"/>
      <color theme="0"/>
      <name val="Calibri"/>
      <family val="2"/>
      <scheme val="minor"/>
    </font>
    <font>
      <b/>
      <sz val="14"/>
      <color theme="0"/>
      <name val="Calibri"/>
      <family val="2"/>
      <scheme val="minor"/>
    </font>
    <font>
      <b/>
      <sz val="24"/>
      <color theme="0"/>
      <name val="Calibri"/>
      <family val="2"/>
      <scheme val="minor"/>
    </font>
  </fonts>
  <fills count="12">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00B0F0"/>
        <bgColor indexed="64"/>
      </patternFill>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164" fontId="0" fillId="0" borderId="0" xfId="1" applyNumberFormat="1" applyFont="1"/>
    <xf numFmtId="9" fontId="0" fillId="0" borderId="0" xfId="2" applyFont="1"/>
    <xf numFmtId="0" fontId="0" fillId="0" borderId="0" xfId="0" applyAlignment="1">
      <alignment vertical="center"/>
    </xf>
    <xf numFmtId="0" fontId="2" fillId="2" borderId="1" xfId="0" applyFont="1" applyFill="1" applyBorder="1" applyAlignment="1">
      <alignment horizontal="center" vertical="center"/>
    </xf>
    <xf numFmtId="0" fontId="0" fillId="3" borderId="1" xfId="0" applyFill="1" applyBorder="1"/>
    <xf numFmtId="164" fontId="0" fillId="3" borderId="1" xfId="0" applyNumberFormat="1" applyFill="1" applyBorder="1"/>
    <xf numFmtId="0" fontId="2" fillId="5" borderId="0" xfId="0" applyFont="1" applyFill="1"/>
    <xf numFmtId="0" fontId="0" fillId="6" borderId="1" xfId="0" applyFill="1" applyBorder="1"/>
    <xf numFmtId="0" fontId="0" fillId="7" borderId="1" xfId="0" applyFill="1" applyBorder="1"/>
    <xf numFmtId="164" fontId="0" fillId="7" borderId="1" xfId="0" applyNumberFormat="1" applyFill="1" applyBorder="1"/>
    <xf numFmtId="0" fontId="2" fillId="4" borderId="1" xfId="0" applyFont="1" applyFill="1" applyBorder="1" applyAlignment="1">
      <alignment horizontal="center"/>
    </xf>
    <xf numFmtId="0" fontId="0" fillId="9" borderId="1" xfId="0" applyFill="1" applyBorder="1"/>
    <xf numFmtId="0" fontId="2" fillId="8" borderId="1" xfId="0" applyFont="1" applyFill="1" applyBorder="1" applyAlignment="1">
      <alignment horizont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0" fontId="2" fillId="10"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1" xfId="0" applyBorder="1" applyAlignment="1">
      <alignment horizontal="left"/>
    </xf>
    <xf numFmtId="0" fontId="0" fillId="0" borderId="1" xfId="0" pivotButton="1" applyBorder="1"/>
    <xf numFmtId="0" fontId="0" fillId="0" borderId="1" xfId="0" applyBorder="1"/>
    <xf numFmtId="0" fontId="0" fillId="0" borderId="1" xfId="0" applyBorder="1" applyAlignment="1">
      <alignment horizontal="left" inden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0" xfId="0" applyNumberFormat="1"/>
    <xf numFmtId="166"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0" fontId="0" fillId="11" borderId="0" xfId="0" applyFill="1"/>
    <xf numFmtId="167" fontId="0" fillId="9" borderId="1" xfId="0" applyNumberFormat="1" applyFill="1" applyBorder="1" applyAlignment="1">
      <alignment horizontal="center" vertical="center"/>
    </xf>
    <xf numFmtId="0" fontId="5" fillId="11" borderId="0" xfId="0" applyFont="1" applyFill="1" applyAlignment="1">
      <alignment horizontal="center"/>
    </xf>
    <xf numFmtId="0" fontId="3" fillId="11" borderId="0" xfId="0" applyFont="1" applyFill="1" applyAlignment="1">
      <alignment horizontal="center"/>
    </xf>
    <xf numFmtId="0" fontId="4" fillId="11" borderId="0" xfId="0" applyFont="1" applyFill="1" applyAlignment="1">
      <alignment horizontal="center" vertical="center"/>
    </xf>
    <xf numFmtId="0" fontId="0" fillId="0" borderId="0" xfId="0" applyNumberFormat="1"/>
    <xf numFmtId="0" fontId="0" fillId="0" borderId="1" xfId="0" applyNumberFormat="1" applyBorder="1"/>
  </cellXfs>
  <cellStyles count="3">
    <cellStyle name="Currency" xfId="1" builtinId="4"/>
    <cellStyle name="Normal" xfId="0" builtinId="0"/>
    <cellStyle name="Percent" xfId="2" builtinId="5"/>
  </cellStyles>
  <dxfs count="16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font>
        <b val="0"/>
        <i val="0"/>
        <strike val="0"/>
        <condense val="0"/>
        <extend val="0"/>
        <outline val="0"/>
        <shadow val="0"/>
        <u val="none"/>
        <vertAlign val="baseline"/>
        <sz val="11"/>
        <color theme="1"/>
        <name val="Calibri"/>
        <family val="2"/>
        <scheme val="minor"/>
      </font>
      <numFmt numFmtId="164" formatCode="_-[$$-409]* #,##0.00_ ;_-[$$-409]* \-#,##0.00\ ;_-[$$-409]* &quot;-&quot;??_ ;_-@_ "/>
    </dxf>
    <dxf>
      <font>
        <b val="0"/>
        <i val="0"/>
        <strike val="0"/>
        <condense val="0"/>
        <extend val="0"/>
        <outline val="0"/>
        <shadow val="0"/>
        <u val="none"/>
        <vertAlign val="baseline"/>
        <sz val="11"/>
        <color theme="1"/>
        <name val="Calibri"/>
        <family val="2"/>
        <scheme val="minor"/>
      </font>
      <numFmt numFmtId="164" formatCode="_-[$$-409]* #,##0.00_ ;_-[$$-409]* \-#,##0.00\ ;_-[$$-409]* &quot;-&quot;??_ ;_-@_ "/>
    </dxf>
    <dxf>
      <numFmt numFmtId="164" formatCode="_-[$$-409]* #,##0.00_ ;_-[$$-409]* \-#,##0.00\ ;_-[$$-409]* &quot;-&quot;??_ ;_-@_ "/>
    </dxf>
    <dxf>
      <numFmt numFmtId="19" formatCode="dd/mm/yyyy"/>
    </dxf>
    <dxf>
      <numFmt numFmtId="19" formatCode="dd/mm/yyyy"/>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_ ;\-#,##0\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color theme="0"/>
        <name val="Calibri"/>
        <family val="2"/>
        <scheme val="minor"/>
      </font>
    </dxf>
    <dxf>
      <fill>
        <patternFill patternType="solid">
          <fgColor theme="0"/>
          <bgColor rgb="FF02058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4" tint="-0.499984740745262"/>
        </patternFill>
      </fill>
      <border diagonalUp="0" diagonalDown="0">
        <left/>
        <right/>
        <top/>
        <bottom/>
        <vertical/>
        <horizontal/>
      </border>
    </dxf>
  </dxfs>
  <tableStyles count="2" defaultTableStyle="TableStyleMedium2" defaultPivotStyle="PivotStyleLight16">
    <tableStyle name="Timeline Style 1" pivot="0" table="0" count="8" xr9:uid="{93606039-3047-4B80-93FF-51999B42D980}">
      <tableStyleElement type="wholeTable" dxfId="164"/>
      <tableStyleElement type="headerRow" dxfId="163"/>
    </tableStyle>
    <tableStyle name="Timeline Style 2" pivot="0" table="0" count="8" xr9:uid="{C00066AD-D26C-4253-B37A-C0EA634B39B8}">
      <tableStyleElement type="wholeTable" dxfId="162"/>
      <tableStyleElement type="headerRow" dxfId="161"/>
    </tableStyle>
  </tableStyles>
  <colors>
    <mruColors>
      <color rgb="FF020582"/>
      <color rgb="FF000000"/>
      <color rgb="FFFFC000"/>
      <color rgb="FFBCBCBC"/>
      <color rgb="FFAFABAB"/>
      <color rgb="FF0F172A"/>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[Dynamic Business Reporting Dashboard.xlsx]Pivot_Analysis!MonthlyRevenue</c:name>
    <c:fmtId val="1"/>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t>Monthly</a:t>
            </a:r>
            <a:r>
              <a:rPr lang="en-IN" sz="1200" baseline="0"/>
              <a:t> Revenue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Pivot_Analysis!$J$3</c:f>
              <c:strCache>
                <c:ptCount val="1"/>
                <c:pt idx="0">
                  <c:v>Total</c:v>
                </c:pt>
              </c:strCache>
            </c:strRef>
          </c:tx>
          <c:spPr>
            <a:ln w="28575" cap="rnd">
              <a:solidFill>
                <a:schemeClr val="accent2"/>
              </a:solidFill>
              <a:round/>
            </a:ln>
            <a:effectLst/>
          </c:spPr>
          <c:marker>
            <c:symbol val="none"/>
          </c:marker>
          <c:cat>
            <c:multiLvlStrRef>
              <c:f>Pivot_Analysis!$I$4:$I$17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Pivot_Analysis!$J$4:$J$17</c:f>
              <c:numCache>
                <c:formatCode>_-[$$-409]* #,##0_ ;_-[$$-409]* \-#,##0\ ;_-[$$-409]* "-"_ ;_-@_ </c:formatCode>
                <c:ptCount val="12"/>
                <c:pt idx="0">
                  <c:v>28047</c:v>
                </c:pt>
                <c:pt idx="1">
                  <c:v>86377</c:v>
                </c:pt>
                <c:pt idx="2">
                  <c:v>182051</c:v>
                </c:pt>
                <c:pt idx="3">
                  <c:v>234595</c:v>
                </c:pt>
                <c:pt idx="4">
                  <c:v>166691</c:v>
                </c:pt>
                <c:pt idx="5">
                  <c:v>192483</c:v>
                </c:pt>
                <c:pt idx="6">
                  <c:v>249260</c:v>
                </c:pt>
                <c:pt idx="7">
                  <c:v>207468</c:v>
                </c:pt>
                <c:pt idx="8">
                  <c:v>244242</c:v>
                </c:pt>
                <c:pt idx="9">
                  <c:v>285257</c:v>
                </c:pt>
                <c:pt idx="10">
                  <c:v>192646</c:v>
                </c:pt>
                <c:pt idx="11">
                  <c:v>282464</c:v>
                </c:pt>
              </c:numCache>
            </c:numRef>
          </c:val>
          <c:smooth val="0"/>
          <c:extLst>
            <c:ext xmlns:c16="http://schemas.microsoft.com/office/drawing/2014/chart" uri="{C3380CC4-5D6E-409C-BE32-E72D297353CC}">
              <c16:uniqueId val="{00000000-FB18-4B7C-A002-72DB73920302}"/>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413065583"/>
        <c:axId val="1413040623"/>
      </c:lineChart>
      <c:catAx>
        <c:axId val="141306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040623"/>
        <c:crosses val="autoZero"/>
        <c:auto val="1"/>
        <c:lblAlgn val="ctr"/>
        <c:lblOffset val="100"/>
        <c:noMultiLvlLbl val="0"/>
      </c:catAx>
      <c:valAx>
        <c:axId val="141304062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065583"/>
        <c:crosses val="autoZero"/>
        <c:crossBetween val="between"/>
        <c:dispUnits>
          <c:builtInUnit val="thousands"/>
          <c:dispUnitsLbl>
            <c:layout>
              <c:manualLayout>
                <c:xMode val="edge"/>
                <c:yMode val="edge"/>
                <c:x val="3.2907984980040508E-2"/>
                <c:y val="0.31046764348652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FFC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Reporting Dashboard.xlsx]Pivot_Analysis!RevenueByChannel</c:name>
    <c:fmtId val="2"/>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Revenue</a:t>
            </a:r>
            <a:r>
              <a:rPr lang="en-US" sz="1200" baseline="0"/>
              <a:t> By Channel</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algn="tl" rotWithShape="0">
              <a:prstClr val="black">
                <a:alpha val="40000"/>
              </a:prstClr>
            </a:outerShdw>
          </a:effectLst>
        </c:spPr>
        <c:marker>
          <c:symbol val="none"/>
        </c:marker>
        <c:dLbl>
          <c:idx val="0"/>
          <c:numFmt formatCode="_-[$$-409]* #,##0_ ;_-[$$-409]* \-#,##0\ ;_-[$$-409]* &quot;-&quot;_ ;_-@_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tx>
            <c:strRef>
              <c:f>Pivot_Analysis!$B$3</c:f>
              <c:strCache>
                <c:ptCount val="1"/>
                <c:pt idx="0">
                  <c:v>Total</c:v>
                </c:pt>
              </c:strCache>
            </c:strRef>
          </c:tx>
          <c:spPr>
            <a:solidFill>
              <a:schemeClr val="accent2"/>
            </a:solidFill>
            <a:ln>
              <a:noFill/>
            </a:ln>
            <a:effectLst>
              <a:outerShdw blurRad="50800" dist="38100" dir="2700000" algn="tl" rotWithShape="0">
                <a:prstClr val="black">
                  <a:alpha val="40000"/>
                </a:prstClr>
              </a:outerShdw>
            </a:effectLst>
          </c:spPr>
          <c:invertIfNegative val="0"/>
          <c:dLbls>
            <c:numFmt formatCode="_-[$$-409]* #,##0_ ;_-[$$-409]* \-#,##0\ ;_-[$$-409]* &quot;-&quot;_ ;_-@_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Pivot_Analysis!$A$4:$A$11</c:f>
              <c:strCache>
                <c:ptCount val="7"/>
                <c:pt idx="0">
                  <c:v>B2B Email</c:v>
                </c:pt>
                <c:pt idx="1">
                  <c:v>B2B Website</c:v>
                </c:pt>
                <c:pt idx="2">
                  <c:v>Chathead</c:v>
                </c:pt>
                <c:pt idx="3">
                  <c:v>Corporate Sales Team</c:v>
                </c:pt>
                <c:pt idx="4">
                  <c:v>Existing Client</c:v>
                </c:pt>
                <c:pt idx="5">
                  <c:v>Referral Partner</c:v>
                </c:pt>
                <c:pt idx="6">
                  <c:v>Whatsapp</c:v>
                </c:pt>
              </c:strCache>
            </c:strRef>
          </c:cat>
          <c:val>
            <c:numRef>
              <c:f>Pivot_Analysis!$B$4:$B$11</c:f>
              <c:numCache>
                <c:formatCode>#,##0_ ;\-#,##0\ </c:formatCode>
                <c:ptCount val="7"/>
                <c:pt idx="0">
                  <c:v>330229</c:v>
                </c:pt>
                <c:pt idx="1">
                  <c:v>355254</c:v>
                </c:pt>
                <c:pt idx="2">
                  <c:v>335127</c:v>
                </c:pt>
                <c:pt idx="3">
                  <c:v>326088</c:v>
                </c:pt>
                <c:pt idx="4">
                  <c:v>357683</c:v>
                </c:pt>
                <c:pt idx="5">
                  <c:v>313723</c:v>
                </c:pt>
                <c:pt idx="6">
                  <c:v>333477</c:v>
                </c:pt>
              </c:numCache>
            </c:numRef>
          </c:val>
          <c:extLst>
            <c:ext xmlns:c16="http://schemas.microsoft.com/office/drawing/2014/chart" uri="{C3380CC4-5D6E-409C-BE32-E72D297353CC}">
              <c16:uniqueId val="{00000000-D7C2-42B1-937D-52A2553897BF}"/>
            </c:ext>
          </c:extLst>
        </c:ser>
        <c:dLbls>
          <c:dLblPos val="outEnd"/>
          <c:showLegendKey val="0"/>
          <c:showVal val="1"/>
          <c:showCatName val="0"/>
          <c:showSerName val="0"/>
          <c:showPercent val="0"/>
          <c:showBubbleSize val="0"/>
        </c:dLbls>
        <c:gapWidth val="182"/>
        <c:axId val="1379325071"/>
        <c:axId val="1379330351"/>
      </c:barChart>
      <c:catAx>
        <c:axId val="137932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9330351"/>
        <c:crosses val="autoZero"/>
        <c:auto val="1"/>
        <c:lblAlgn val="ctr"/>
        <c:lblOffset val="100"/>
        <c:noMultiLvlLbl val="0"/>
      </c:catAx>
      <c:valAx>
        <c:axId val="137933035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baseline="0"/>
                  <a:t>Thousand</a:t>
                </a:r>
              </a:p>
            </c:rich>
          </c:tx>
          <c:layout>
            <c:manualLayout>
              <c:xMode val="edge"/>
              <c:yMode val="edge"/>
              <c:x val="0.45177143947653847"/>
              <c:y val="0.893207035974483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 ;\-#,##0\ " sourceLinked="1"/>
        <c:majorTickMark val="out"/>
        <c:minorTickMark val="none"/>
        <c:tickLblPos val="nextTo"/>
        <c:crossAx val="1379325071"/>
        <c:crosses val="autoZero"/>
        <c:crossBetween val="between"/>
        <c:dispUnits>
          <c:builtInUnit val="thousands"/>
          <c:dispUnitsLbl>
            <c:layout>
              <c:manualLayout>
                <c:xMode val="edge"/>
                <c:yMode val="edge"/>
                <c:x val="0.46323453533877096"/>
                <c:y val="0.8762793988561024"/>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Reporting Dashboard.xlsx]Pivot_Analysis!ActivityPopularity</c:name>
    <c:fmtId val="2"/>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Activity</a:t>
            </a:r>
            <a:r>
              <a:rPr lang="en-US" sz="1200" baseline="0"/>
              <a:t> Distribution</a:t>
            </a:r>
          </a:p>
        </c:rich>
      </c:tx>
      <c:layout>
        <c:manualLayout>
          <c:xMode val="edge"/>
          <c:yMode val="edge"/>
          <c:x val="0.33049037286474509"/>
          <c:y val="2.324294613187962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manualLayout>
          <c:layoutTarget val="inner"/>
          <c:xMode val="edge"/>
          <c:yMode val="edge"/>
          <c:x val="0.13298302253801403"/>
          <c:y val="0.19010827261303556"/>
          <c:w val="0.46549660271484017"/>
          <c:h val="0.65611903196376842"/>
        </c:manualLayout>
      </c:layout>
      <c:doughnutChart>
        <c:varyColors val="1"/>
        <c:ser>
          <c:idx val="0"/>
          <c:order val="0"/>
          <c:tx>
            <c:strRef>
              <c:f>Pivot_Analysis!$F$3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A96-45F2-9DBD-79150577F46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A96-45F2-9DBD-79150577F46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A96-45F2-9DBD-79150577F46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DA96-45F2-9DBD-79150577F463}"/>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DA96-45F2-9DBD-79150577F463}"/>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DA96-45F2-9DBD-79150577F463}"/>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DA96-45F2-9DBD-79150577F463}"/>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DA96-45F2-9DBD-79150577F463}"/>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DA96-45F2-9DBD-79150577F463}"/>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DA96-45F2-9DBD-79150577F463}"/>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DA96-45F2-9DBD-79150577F463}"/>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DA96-45F2-9DBD-79150577F463}"/>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DA96-45F2-9DBD-79150577F463}"/>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DA96-45F2-9DBD-79150577F463}"/>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DA96-45F2-9DBD-79150577F463}"/>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DA96-45F2-9DBD-79150577F46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Pivot_Analysis!$E$4:$E$8</c:f>
              <c:strCache>
                <c:ptCount val="5"/>
                <c:pt idx="0">
                  <c:v>Island Hopping</c:v>
                </c:pt>
                <c:pt idx="1">
                  <c:v>Yacht Cruise</c:v>
                </c:pt>
                <c:pt idx="2">
                  <c:v>Concert</c:v>
                </c:pt>
                <c:pt idx="3">
                  <c:v>Museum Tour</c:v>
                </c:pt>
                <c:pt idx="4">
                  <c:v>Beach Tour</c:v>
                </c:pt>
              </c:strCache>
            </c:strRef>
          </c:cat>
          <c:val>
            <c:numRef>
              <c:f>Pivot_Analysis!$F$4:$F$8</c:f>
              <c:numCache>
                <c:formatCode>General</c:formatCode>
                <c:ptCount val="5"/>
                <c:pt idx="0">
                  <c:v>74</c:v>
                </c:pt>
                <c:pt idx="1">
                  <c:v>65</c:v>
                </c:pt>
                <c:pt idx="2">
                  <c:v>64</c:v>
                </c:pt>
                <c:pt idx="3">
                  <c:v>63</c:v>
                </c:pt>
                <c:pt idx="4">
                  <c:v>63</c:v>
                </c:pt>
              </c:numCache>
            </c:numRef>
          </c:val>
          <c:extLst>
            <c:ext xmlns:c16="http://schemas.microsoft.com/office/drawing/2014/chart" uri="{C3380CC4-5D6E-409C-BE32-E72D297353CC}">
              <c16:uniqueId val="{00000020-DA96-45F2-9DBD-79150577F46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52570224005689"/>
          <c:y val="2.5831684555021672E-2"/>
          <c:w val="0.24285640120832197"/>
          <c:h val="0.9141176023382433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Reporting Dashboard.xlsx]Pivot_Analysis!TravelerTypeAnalysis</c:name>
    <c:fmtId val="10"/>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t>Traveler</a:t>
            </a:r>
            <a:r>
              <a:rPr lang="en-IN" sz="1200" baseline="0"/>
              <a:t> Segmentation</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Pivot_Analysis!$B$35</c:f>
              <c:strCache>
                <c:ptCount val="1"/>
                <c:pt idx="0">
                  <c:v>Bookings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Pivot_Analysis!$A$36:$A$40</c:f>
              <c:strCache>
                <c:ptCount val="5"/>
                <c:pt idx="0">
                  <c:v>Corporate</c:v>
                </c:pt>
                <c:pt idx="1">
                  <c:v>Couple</c:v>
                </c:pt>
                <c:pt idx="2">
                  <c:v>Family</c:v>
                </c:pt>
                <c:pt idx="3">
                  <c:v>Friends Group</c:v>
                </c:pt>
                <c:pt idx="4">
                  <c:v>Solo</c:v>
                </c:pt>
              </c:strCache>
            </c:strRef>
          </c:cat>
          <c:val>
            <c:numRef>
              <c:f>Pivot_Analysis!$B$36:$B$40</c:f>
              <c:numCache>
                <c:formatCode>General</c:formatCode>
                <c:ptCount val="5"/>
                <c:pt idx="0">
                  <c:v>188</c:v>
                </c:pt>
                <c:pt idx="1">
                  <c:v>161</c:v>
                </c:pt>
                <c:pt idx="2">
                  <c:v>194</c:v>
                </c:pt>
                <c:pt idx="3">
                  <c:v>178</c:v>
                </c:pt>
                <c:pt idx="4">
                  <c:v>169</c:v>
                </c:pt>
              </c:numCache>
            </c:numRef>
          </c:val>
          <c:extLst>
            <c:ext xmlns:c16="http://schemas.microsoft.com/office/drawing/2014/chart" uri="{C3380CC4-5D6E-409C-BE32-E72D297353CC}">
              <c16:uniqueId val="{00000000-FA50-4667-8BCD-4AE435DAE38F}"/>
            </c:ext>
          </c:extLst>
        </c:ser>
        <c:dLbls>
          <c:dLblPos val="outEnd"/>
          <c:showLegendKey val="0"/>
          <c:showVal val="1"/>
          <c:showCatName val="0"/>
          <c:showSerName val="0"/>
          <c:showPercent val="0"/>
          <c:showBubbleSize val="0"/>
        </c:dLbls>
        <c:gapWidth val="182"/>
        <c:axId val="1664400479"/>
        <c:axId val="1664393759"/>
      </c:barChart>
      <c:lineChart>
        <c:grouping val="standard"/>
        <c:varyColors val="0"/>
        <c:ser>
          <c:idx val="1"/>
          <c:order val="1"/>
          <c:tx>
            <c:strRef>
              <c:f>Pivot_Analysis!$C$35</c:f>
              <c:strCache>
                <c:ptCount val="1"/>
                <c:pt idx="0">
                  <c:v>Revenue_Traveleler_Type</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Pivot_Analysis!$A$36:$A$40</c:f>
              <c:strCache>
                <c:ptCount val="5"/>
                <c:pt idx="0">
                  <c:v>Corporate</c:v>
                </c:pt>
                <c:pt idx="1">
                  <c:v>Couple</c:v>
                </c:pt>
                <c:pt idx="2">
                  <c:v>Family</c:v>
                </c:pt>
                <c:pt idx="3">
                  <c:v>Friends Group</c:v>
                </c:pt>
                <c:pt idx="4">
                  <c:v>Solo</c:v>
                </c:pt>
              </c:strCache>
            </c:strRef>
          </c:cat>
          <c:val>
            <c:numRef>
              <c:f>Pivot_Analysis!$C$36:$C$40</c:f>
              <c:numCache>
                <c:formatCode>_-[$$-409]* #,##0_ ;_-[$$-409]* \-#,##0\ ;_-[$$-409]* "-"_ ;_-@_ </c:formatCode>
                <c:ptCount val="5"/>
                <c:pt idx="0">
                  <c:v>472603</c:v>
                </c:pt>
                <c:pt idx="1">
                  <c:v>423138</c:v>
                </c:pt>
                <c:pt idx="2">
                  <c:v>523144</c:v>
                </c:pt>
                <c:pt idx="3">
                  <c:v>488817</c:v>
                </c:pt>
                <c:pt idx="4">
                  <c:v>443879</c:v>
                </c:pt>
              </c:numCache>
            </c:numRef>
          </c:val>
          <c:smooth val="0"/>
          <c:extLst>
            <c:ext xmlns:c16="http://schemas.microsoft.com/office/drawing/2014/chart" uri="{C3380CC4-5D6E-409C-BE32-E72D297353CC}">
              <c16:uniqueId val="{00000001-FA50-4667-8BCD-4AE435DAE38F}"/>
            </c:ext>
          </c:extLst>
        </c:ser>
        <c:dLbls>
          <c:showLegendKey val="0"/>
          <c:showVal val="1"/>
          <c:showCatName val="0"/>
          <c:showSerName val="0"/>
          <c:showPercent val="0"/>
          <c:showBubbleSize val="0"/>
        </c:dLbls>
        <c:marker val="1"/>
        <c:smooth val="0"/>
        <c:axId val="1693235359"/>
        <c:axId val="1693225759"/>
      </c:lineChart>
      <c:catAx>
        <c:axId val="166440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4393759"/>
        <c:crosses val="autoZero"/>
        <c:auto val="1"/>
        <c:lblAlgn val="ctr"/>
        <c:lblOffset val="100"/>
        <c:noMultiLvlLbl val="0"/>
      </c:catAx>
      <c:valAx>
        <c:axId val="1664393759"/>
        <c:scaling>
          <c:orientation val="minMax"/>
          <c:max val="17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4400479"/>
        <c:crosses val="autoZero"/>
        <c:crossBetween val="between"/>
      </c:valAx>
      <c:valAx>
        <c:axId val="1693225759"/>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35359"/>
        <c:crosses val="max"/>
        <c:crossBetween val="between"/>
        <c:dispUnits>
          <c:builtInUnit val="thousands"/>
        </c:dispUnits>
      </c:valAx>
      <c:catAx>
        <c:axId val="1693235359"/>
        <c:scaling>
          <c:orientation val="minMax"/>
        </c:scaling>
        <c:delete val="1"/>
        <c:axPos val="b"/>
        <c:numFmt formatCode="General" sourceLinked="1"/>
        <c:majorTickMark val="out"/>
        <c:minorTickMark val="none"/>
        <c:tickLblPos val="nextTo"/>
        <c:crossAx val="1693225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Reporting Dashboard.xlsx]Pivot_Analysis!MonthlyRevenue</c:name>
    <c:fmtId val="11"/>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Monthly</a:t>
            </a:r>
            <a:r>
              <a:rPr lang="en-US" sz="1200" baseline="0"/>
              <a:t> Revenue Trend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Pivot_Analysis!$J$3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Pivot_Analysis!$I$4:$I$17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Pivot_Analysis!$J$4:$J$17</c:f>
              <c:numCache>
                <c:formatCode>_-[$$-409]* #,##0_ ;_-[$$-409]* \-#,##0\ ;_-[$$-409]* "-"_ ;_-@_ </c:formatCode>
                <c:ptCount val="12"/>
                <c:pt idx="0">
                  <c:v>28047</c:v>
                </c:pt>
                <c:pt idx="1">
                  <c:v>86377</c:v>
                </c:pt>
                <c:pt idx="2">
                  <c:v>182051</c:v>
                </c:pt>
                <c:pt idx="3">
                  <c:v>234595</c:v>
                </c:pt>
                <c:pt idx="4">
                  <c:v>166691</c:v>
                </c:pt>
                <c:pt idx="5">
                  <c:v>192483</c:v>
                </c:pt>
                <c:pt idx="6">
                  <c:v>249260</c:v>
                </c:pt>
                <c:pt idx="7">
                  <c:v>207468</c:v>
                </c:pt>
                <c:pt idx="8">
                  <c:v>244242</c:v>
                </c:pt>
                <c:pt idx="9">
                  <c:v>285257</c:v>
                </c:pt>
                <c:pt idx="10">
                  <c:v>192646</c:v>
                </c:pt>
                <c:pt idx="11">
                  <c:v>282464</c:v>
                </c:pt>
              </c:numCache>
            </c:numRef>
          </c:val>
          <c:extLst>
            <c:ext xmlns:c16="http://schemas.microsoft.com/office/drawing/2014/chart" uri="{C3380CC4-5D6E-409C-BE32-E72D297353CC}">
              <c16:uniqueId val="{00000000-5B54-4DB2-8814-E049685D6C36}"/>
            </c:ext>
          </c:extLst>
        </c:ser>
        <c:dLbls>
          <c:dLblPos val="outEnd"/>
          <c:showLegendKey val="0"/>
          <c:showVal val="1"/>
          <c:showCatName val="0"/>
          <c:showSerName val="0"/>
          <c:showPercent val="0"/>
          <c:showBubbleSize val="0"/>
        </c:dLbls>
        <c:gapWidth val="219"/>
        <c:overlap val="-27"/>
        <c:axId val="1693221919"/>
        <c:axId val="1693224319"/>
      </c:barChart>
      <c:catAx>
        <c:axId val="16932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24319"/>
        <c:crosses val="autoZero"/>
        <c:auto val="1"/>
        <c:lblAlgn val="ctr"/>
        <c:lblOffset val="100"/>
        <c:noMultiLvlLbl val="0"/>
      </c:catAx>
      <c:valAx>
        <c:axId val="169322431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219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107950</xdr:colOff>
      <xdr:row>2</xdr:row>
      <xdr:rowOff>152400</xdr:rowOff>
    </xdr:from>
    <xdr:to>
      <xdr:col>3</xdr:col>
      <xdr:colOff>76200</xdr:colOff>
      <xdr:row>7</xdr:row>
      <xdr:rowOff>69850</xdr:rowOff>
    </xdr:to>
    <xdr:sp macro="" textlink="">
      <xdr:nvSpPr>
        <xdr:cNvPr id="2" name="Rectangle: Rounded Corners 1">
          <a:extLst>
            <a:ext uri="{FF2B5EF4-FFF2-40B4-BE49-F238E27FC236}">
              <a16:creationId xmlns:a16="http://schemas.microsoft.com/office/drawing/2014/main" id="{ECBE4F0F-2447-7089-BEAC-26D2A187FC27}"/>
            </a:ext>
          </a:extLst>
        </xdr:cNvPr>
        <xdr:cNvSpPr/>
      </xdr:nvSpPr>
      <xdr:spPr>
        <a:xfrm>
          <a:off x="107950" y="749300"/>
          <a:ext cx="1797050" cy="838200"/>
        </a:xfrm>
        <a:prstGeom prst="roundRect">
          <a:avLst/>
        </a:prstGeom>
        <a:ln>
          <a:solidFill>
            <a:srgbClr val="FFC000"/>
          </a:solidFill>
        </a:ln>
        <a:effectLst>
          <a:outerShdw blurRad="50800" dist="38100" algn="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Total Revenue</a:t>
          </a:r>
          <a:br>
            <a:rPr lang="en-IN" sz="1100" b="1">
              <a:solidFill>
                <a:schemeClr val="tx1"/>
              </a:solidFill>
            </a:rPr>
          </a:br>
          <a:endParaRPr lang="en-IN" sz="1100" b="1">
            <a:solidFill>
              <a:schemeClr val="tx1"/>
            </a:solidFill>
          </a:endParaRPr>
        </a:p>
      </xdr:txBody>
    </xdr:sp>
    <xdr:clientData/>
  </xdr:twoCellAnchor>
  <xdr:twoCellAnchor>
    <xdr:from>
      <xdr:col>3</xdr:col>
      <xdr:colOff>400050</xdr:colOff>
      <xdr:row>2</xdr:row>
      <xdr:rowOff>165100</xdr:rowOff>
    </xdr:from>
    <xdr:to>
      <xdr:col>6</xdr:col>
      <xdr:colOff>368300</xdr:colOff>
      <xdr:row>7</xdr:row>
      <xdr:rowOff>82550</xdr:rowOff>
    </xdr:to>
    <xdr:sp macro="" textlink="">
      <xdr:nvSpPr>
        <xdr:cNvPr id="9" name="Rectangle: Rounded Corners 8">
          <a:extLst>
            <a:ext uri="{FF2B5EF4-FFF2-40B4-BE49-F238E27FC236}">
              <a16:creationId xmlns:a16="http://schemas.microsoft.com/office/drawing/2014/main" id="{882A0B2D-1994-A57D-379B-CD83D784CC95}"/>
            </a:ext>
          </a:extLst>
        </xdr:cNvPr>
        <xdr:cNvSpPr/>
      </xdr:nvSpPr>
      <xdr:spPr>
        <a:xfrm>
          <a:off x="2228850" y="762000"/>
          <a:ext cx="179705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Total Bookings</a:t>
          </a:r>
          <a:br>
            <a:rPr lang="en-IN" sz="1100" b="1">
              <a:solidFill>
                <a:schemeClr val="tx1"/>
              </a:solidFill>
            </a:rPr>
          </a:br>
          <a:endParaRPr lang="en-IN" sz="1100" b="1">
            <a:solidFill>
              <a:schemeClr val="tx1"/>
            </a:solidFill>
          </a:endParaRPr>
        </a:p>
      </xdr:txBody>
    </xdr:sp>
    <xdr:clientData/>
  </xdr:twoCellAnchor>
  <xdr:twoCellAnchor>
    <xdr:from>
      <xdr:col>7</xdr:col>
      <xdr:colOff>120650</xdr:colOff>
      <xdr:row>2</xdr:row>
      <xdr:rowOff>177800</xdr:rowOff>
    </xdr:from>
    <xdr:to>
      <xdr:col>10</xdr:col>
      <xdr:colOff>88900</xdr:colOff>
      <xdr:row>7</xdr:row>
      <xdr:rowOff>95250</xdr:rowOff>
    </xdr:to>
    <xdr:sp macro="" textlink="">
      <xdr:nvSpPr>
        <xdr:cNvPr id="10" name="Rectangle: Rounded Corners 9">
          <a:extLst>
            <a:ext uri="{FF2B5EF4-FFF2-40B4-BE49-F238E27FC236}">
              <a16:creationId xmlns:a16="http://schemas.microsoft.com/office/drawing/2014/main" id="{F9F477A1-6615-CA6D-60ED-7C7430174230}"/>
            </a:ext>
          </a:extLst>
        </xdr:cNvPr>
        <xdr:cNvSpPr/>
      </xdr:nvSpPr>
      <xdr:spPr>
        <a:xfrm>
          <a:off x="4387850" y="774700"/>
          <a:ext cx="179705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Average</a:t>
          </a:r>
          <a:r>
            <a:rPr lang="en-IN" sz="1400" b="1" baseline="0">
              <a:solidFill>
                <a:schemeClr val="tx1"/>
              </a:solidFill>
            </a:rPr>
            <a:t> Spend</a:t>
          </a:r>
          <a:endParaRPr lang="en-IN" sz="1400" b="1">
            <a:solidFill>
              <a:schemeClr val="tx1"/>
            </a:solidFill>
          </a:endParaRPr>
        </a:p>
      </xdr:txBody>
    </xdr:sp>
    <xdr:clientData/>
  </xdr:twoCellAnchor>
  <xdr:twoCellAnchor>
    <xdr:from>
      <xdr:col>10</xdr:col>
      <xdr:colOff>469900</xdr:colOff>
      <xdr:row>2</xdr:row>
      <xdr:rowOff>171450</xdr:rowOff>
    </xdr:from>
    <xdr:to>
      <xdr:col>13</xdr:col>
      <xdr:colOff>603250</xdr:colOff>
      <xdr:row>7</xdr:row>
      <xdr:rowOff>88900</xdr:rowOff>
    </xdr:to>
    <xdr:sp macro="" textlink="">
      <xdr:nvSpPr>
        <xdr:cNvPr id="11" name="Rectangle: Rounded Corners 10">
          <a:extLst>
            <a:ext uri="{FF2B5EF4-FFF2-40B4-BE49-F238E27FC236}">
              <a16:creationId xmlns:a16="http://schemas.microsoft.com/office/drawing/2014/main" id="{A8CAA8E4-995E-F47F-1F02-0C184B3E7319}"/>
            </a:ext>
          </a:extLst>
        </xdr:cNvPr>
        <xdr:cNvSpPr/>
      </xdr:nvSpPr>
      <xdr:spPr>
        <a:xfrm>
          <a:off x="6565900" y="768350"/>
          <a:ext cx="196215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300" b="1">
              <a:solidFill>
                <a:schemeClr val="tx1"/>
              </a:solidFill>
            </a:rPr>
            <a:t>Highest</a:t>
          </a:r>
          <a:r>
            <a:rPr lang="en-IN" sz="1300" b="1" baseline="0">
              <a:solidFill>
                <a:schemeClr val="tx1"/>
              </a:solidFill>
            </a:rPr>
            <a:t> </a:t>
          </a:r>
          <a:r>
            <a:rPr lang="en-IN" sz="1300" b="1">
              <a:solidFill>
                <a:schemeClr val="tx1"/>
              </a:solidFill>
            </a:rPr>
            <a:t>Revenue Market</a:t>
          </a:r>
        </a:p>
      </xdr:txBody>
    </xdr:sp>
    <xdr:clientData/>
  </xdr:twoCellAnchor>
  <xdr:twoCellAnchor>
    <xdr:from>
      <xdr:col>14</xdr:col>
      <xdr:colOff>444500</xdr:colOff>
      <xdr:row>2</xdr:row>
      <xdr:rowOff>171450</xdr:rowOff>
    </xdr:from>
    <xdr:to>
      <xdr:col>17</xdr:col>
      <xdr:colOff>495300</xdr:colOff>
      <xdr:row>7</xdr:row>
      <xdr:rowOff>88900</xdr:rowOff>
    </xdr:to>
    <xdr:sp macro="" textlink="">
      <xdr:nvSpPr>
        <xdr:cNvPr id="12" name="Rectangle: Rounded Corners 11">
          <a:extLst>
            <a:ext uri="{FF2B5EF4-FFF2-40B4-BE49-F238E27FC236}">
              <a16:creationId xmlns:a16="http://schemas.microsoft.com/office/drawing/2014/main" id="{7B70A9D1-7873-C112-E8E7-DFF2980AD38B}"/>
            </a:ext>
          </a:extLst>
        </xdr:cNvPr>
        <xdr:cNvSpPr/>
      </xdr:nvSpPr>
      <xdr:spPr>
        <a:xfrm>
          <a:off x="8978900" y="768350"/>
          <a:ext cx="187960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Most</a:t>
          </a:r>
          <a:r>
            <a:rPr lang="en-IN" sz="1400" b="1" baseline="0">
              <a:solidFill>
                <a:schemeClr val="tx1"/>
              </a:solidFill>
            </a:rPr>
            <a:t> Popular Activity</a:t>
          </a:r>
        </a:p>
      </xdr:txBody>
    </xdr:sp>
    <xdr:clientData/>
  </xdr:twoCellAnchor>
  <xdr:twoCellAnchor>
    <xdr:from>
      <xdr:col>0</xdr:col>
      <xdr:colOff>241294</xdr:colOff>
      <xdr:row>4</xdr:row>
      <xdr:rowOff>112712</xdr:rowOff>
    </xdr:from>
    <xdr:to>
      <xdr:col>3</xdr:col>
      <xdr:colOff>50794</xdr:colOff>
      <xdr:row>6</xdr:row>
      <xdr:rowOff>74612</xdr:rowOff>
    </xdr:to>
    <xdr:sp macro="" textlink="KPI_Calculations!B2">
      <xdr:nvSpPr>
        <xdr:cNvPr id="13" name="TextBox 12">
          <a:extLst>
            <a:ext uri="{FF2B5EF4-FFF2-40B4-BE49-F238E27FC236}">
              <a16:creationId xmlns:a16="http://schemas.microsoft.com/office/drawing/2014/main" id="{87EF92FE-955E-0D0D-74AC-0160ABEF46CB}"/>
            </a:ext>
          </a:extLst>
        </xdr:cNvPr>
        <xdr:cNvSpPr txBox="1"/>
      </xdr:nvSpPr>
      <xdr:spPr>
        <a:xfrm>
          <a:off x="241294" y="1144587"/>
          <a:ext cx="1643063" cy="327025"/>
        </a:xfrm>
        <a:prstGeom prst="rect">
          <a:avLst/>
        </a:prstGeom>
        <a:noFill/>
        <a:ln w="9525" cmpd="sng">
          <a:solidFill>
            <a:srgbClr val="AFABAB">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2BBE1-FF63-42A4-A7CA-76FA3714DBBA}" type="TxLink">
            <a:rPr lang="en-US" sz="1600" b="1" i="0" u="none" strike="noStrike">
              <a:solidFill>
                <a:srgbClr val="000000"/>
              </a:solidFill>
              <a:latin typeface="Calibri"/>
              <a:cs typeface="Calibri"/>
            </a:rPr>
            <a:pPr algn="ctr"/>
            <a:t> $1,96,06,005 </a:t>
          </a:fld>
          <a:endParaRPr lang="en-IN" sz="1600" b="1"/>
        </a:p>
      </xdr:txBody>
    </xdr:sp>
    <xdr:clientData/>
  </xdr:twoCellAnchor>
  <xdr:twoCellAnchor>
    <xdr:from>
      <xdr:col>4</xdr:col>
      <xdr:colOff>63500</xdr:colOff>
      <xdr:row>4</xdr:row>
      <xdr:rowOff>76200</xdr:rowOff>
    </xdr:from>
    <xdr:to>
      <xdr:col>6</xdr:col>
      <xdr:colOff>82550</xdr:colOff>
      <xdr:row>6</xdr:row>
      <xdr:rowOff>88900</xdr:rowOff>
    </xdr:to>
    <xdr:sp macro="" textlink="KPI_Calculations!B3">
      <xdr:nvSpPr>
        <xdr:cNvPr id="14" name="TextBox 13">
          <a:extLst>
            <a:ext uri="{FF2B5EF4-FFF2-40B4-BE49-F238E27FC236}">
              <a16:creationId xmlns:a16="http://schemas.microsoft.com/office/drawing/2014/main" id="{2797250B-2B94-AE2E-5D0E-554FEF49E21A}"/>
            </a:ext>
          </a:extLst>
        </xdr:cNvPr>
        <xdr:cNvSpPr txBox="1"/>
      </xdr:nvSpPr>
      <xdr:spPr>
        <a:xfrm>
          <a:off x="2501900" y="1041400"/>
          <a:ext cx="1238250" cy="381000"/>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3A1B19-B06A-4F98-BF30-F0AE2B215E65}" type="TxLink">
            <a:rPr lang="en-US" sz="1800" b="1" i="0" u="none" strike="noStrike">
              <a:solidFill>
                <a:srgbClr val="000000"/>
              </a:solidFill>
              <a:latin typeface="Calibri"/>
              <a:cs typeface="Calibri"/>
            </a:rPr>
            <a:pPr algn="ctr"/>
            <a:t>7500</a:t>
          </a:fld>
          <a:endParaRPr lang="en-IN" sz="1800" b="1"/>
        </a:p>
      </xdr:txBody>
    </xdr:sp>
    <xdr:clientData/>
  </xdr:twoCellAnchor>
  <xdr:twoCellAnchor>
    <xdr:from>
      <xdr:col>7</xdr:col>
      <xdr:colOff>361946</xdr:colOff>
      <xdr:row>4</xdr:row>
      <xdr:rowOff>57150</xdr:rowOff>
    </xdr:from>
    <xdr:to>
      <xdr:col>9</xdr:col>
      <xdr:colOff>520696</xdr:colOff>
      <xdr:row>6</xdr:row>
      <xdr:rowOff>165100</xdr:rowOff>
    </xdr:to>
    <xdr:sp macro="" textlink="KPI_Calculations!B4">
      <xdr:nvSpPr>
        <xdr:cNvPr id="15" name="TextBox 14">
          <a:extLst>
            <a:ext uri="{FF2B5EF4-FFF2-40B4-BE49-F238E27FC236}">
              <a16:creationId xmlns:a16="http://schemas.microsoft.com/office/drawing/2014/main" id="{199AC75C-F216-CB7D-604B-5D6A56732BFD}"/>
            </a:ext>
          </a:extLst>
        </xdr:cNvPr>
        <xdr:cNvSpPr txBox="1"/>
      </xdr:nvSpPr>
      <xdr:spPr>
        <a:xfrm>
          <a:off x="4640259" y="1089025"/>
          <a:ext cx="1381125" cy="473075"/>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847CFD-E15F-45D5-AD89-F7BDA1E2514F}" type="TxLink">
            <a:rPr lang="en-US" sz="1800" b="1" i="0" u="none" strike="noStrike">
              <a:solidFill>
                <a:srgbClr val="000000"/>
              </a:solidFill>
              <a:latin typeface="Calibri"/>
              <a:cs typeface="Calibri"/>
            </a:rPr>
            <a:pPr algn="ctr"/>
            <a:t> $2,614 </a:t>
          </a:fld>
          <a:endParaRPr lang="en-IN" sz="1800" b="1"/>
        </a:p>
      </xdr:txBody>
    </xdr:sp>
    <xdr:clientData/>
  </xdr:twoCellAnchor>
  <xdr:twoCellAnchor>
    <xdr:from>
      <xdr:col>10</xdr:col>
      <xdr:colOff>584200</xdr:colOff>
      <xdr:row>4</xdr:row>
      <xdr:rowOff>44450</xdr:rowOff>
    </xdr:from>
    <xdr:to>
      <xdr:col>13</xdr:col>
      <xdr:colOff>527050</xdr:colOff>
      <xdr:row>6</xdr:row>
      <xdr:rowOff>120650</xdr:rowOff>
    </xdr:to>
    <xdr:sp macro="" textlink="KPI_Calculations!B6">
      <xdr:nvSpPr>
        <xdr:cNvPr id="16" name="TextBox 15">
          <a:extLst>
            <a:ext uri="{FF2B5EF4-FFF2-40B4-BE49-F238E27FC236}">
              <a16:creationId xmlns:a16="http://schemas.microsoft.com/office/drawing/2014/main" id="{D5B21A42-3C22-73F4-E5BC-63FC664AD5C5}"/>
            </a:ext>
          </a:extLst>
        </xdr:cNvPr>
        <xdr:cNvSpPr txBox="1"/>
      </xdr:nvSpPr>
      <xdr:spPr>
        <a:xfrm>
          <a:off x="6680200" y="1009650"/>
          <a:ext cx="1771650" cy="444500"/>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C818AF-28C5-4A98-986E-DCA7E100DE72}" type="TxLink">
            <a:rPr lang="en-US" sz="1800" b="1" i="0" u="none" strike="noStrike">
              <a:solidFill>
                <a:srgbClr val="000000"/>
              </a:solidFill>
              <a:latin typeface="Calibri"/>
              <a:cs typeface="Calibri"/>
            </a:rPr>
            <a:pPr algn="ctr"/>
            <a:t>Hongkong</a:t>
          </a:fld>
          <a:endParaRPr lang="en-IN" sz="1800" b="1"/>
        </a:p>
      </xdr:txBody>
    </xdr:sp>
    <xdr:clientData/>
  </xdr:twoCellAnchor>
  <xdr:twoCellAnchor>
    <xdr:from>
      <xdr:col>15</xdr:col>
      <xdr:colOff>146050</xdr:colOff>
      <xdr:row>4</xdr:row>
      <xdr:rowOff>31750</xdr:rowOff>
    </xdr:from>
    <xdr:to>
      <xdr:col>17</xdr:col>
      <xdr:colOff>431800</xdr:colOff>
      <xdr:row>6</xdr:row>
      <xdr:rowOff>139700</xdr:rowOff>
    </xdr:to>
    <xdr:sp macro="" textlink="KPI_Calculations!B7">
      <xdr:nvSpPr>
        <xdr:cNvPr id="17" name="TextBox 16">
          <a:extLst>
            <a:ext uri="{FF2B5EF4-FFF2-40B4-BE49-F238E27FC236}">
              <a16:creationId xmlns:a16="http://schemas.microsoft.com/office/drawing/2014/main" id="{6C70B3B6-1119-65EF-7DA4-F72B494628D7}"/>
            </a:ext>
          </a:extLst>
        </xdr:cNvPr>
        <xdr:cNvSpPr txBox="1"/>
      </xdr:nvSpPr>
      <xdr:spPr>
        <a:xfrm>
          <a:off x="9290050" y="996950"/>
          <a:ext cx="1504950" cy="476250"/>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9545AC-4376-4D28-8511-C6C99EAFE745}" type="TxLink">
            <a:rPr lang="en-US" sz="1800" b="1" i="0" u="none" strike="noStrike">
              <a:solidFill>
                <a:srgbClr val="000000"/>
              </a:solidFill>
              <a:latin typeface="Calibri"/>
              <a:cs typeface="Calibri"/>
            </a:rPr>
            <a:pPr algn="ctr"/>
            <a:t>Yacht Cruise</a:t>
          </a:fld>
          <a:endParaRPr lang="en-IN" sz="1800" b="1"/>
        </a:p>
      </xdr:txBody>
    </xdr:sp>
    <xdr:clientData/>
  </xdr:twoCellAnchor>
  <xdr:twoCellAnchor editAs="oneCell">
    <xdr:from>
      <xdr:col>0</xdr:col>
      <xdr:colOff>152400</xdr:colOff>
      <xdr:row>4</xdr:row>
      <xdr:rowOff>152400</xdr:rowOff>
    </xdr:from>
    <xdr:to>
      <xdr:col>0</xdr:col>
      <xdr:colOff>406400</xdr:colOff>
      <xdr:row>6</xdr:row>
      <xdr:rowOff>38100</xdr:rowOff>
    </xdr:to>
    <xdr:pic>
      <xdr:nvPicPr>
        <xdr:cNvPr id="19" name="Graphic 18" descr="Bar graph with upward trend with solid fill">
          <a:extLst>
            <a:ext uri="{FF2B5EF4-FFF2-40B4-BE49-F238E27FC236}">
              <a16:creationId xmlns:a16="http://schemas.microsoft.com/office/drawing/2014/main" id="{94AECC68-A01D-FA05-D1C2-619686A3BA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1117600"/>
          <a:ext cx="254000" cy="254000"/>
        </a:xfrm>
        <a:prstGeom prst="rect">
          <a:avLst/>
        </a:prstGeom>
      </xdr:spPr>
    </xdr:pic>
    <xdr:clientData/>
  </xdr:twoCellAnchor>
  <xdr:twoCellAnchor editAs="oneCell">
    <xdr:from>
      <xdr:col>4</xdr:col>
      <xdr:colOff>120650</xdr:colOff>
      <xdr:row>4</xdr:row>
      <xdr:rowOff>152400</xdr:rowOff>
    </xdr:from>
    <xdr:to>
      <xdr:col>4</xdr:col>
      <xdr:colOff>336550</xdr:colOff>
      <xdr:row>6</xdr:row>
      <xdr:rowOff>0</xdr:rowOff>
    </xdr:to>
    <xdr:pic>
      <xdr:nvPicPr>
        <xdr:cNvPr id="21" name="Graphic 20" descr="Closed book with solid fill">
          <a:extLst>
            <a:ext uri="{FF2B5EF4-FFF2-40B4-BE49-F238E27FC236}">
              <a16:creationId xmlns:a16="http://schemas.microsoft.com/office/drawing/2014/main" id="{99D3C383-839D-D9E9-F71C-7AA0AE7F17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59050" y="1117600"/>
          <a:ext cx="215900" cy="215900"/>
        </a:xfrm>
        <a:prstGeom prst="rect">
          <a:avLst/>
        </a:prstGeom>
      </xdr:spPr>
    </xdr:pic>
    <xdr:clientData/>
  </xdr:twoCellAnchor>
  <xdr:twoCellAnchor editAs="oneCell">
    <xdr:from>
      <xdr:col>7</xdr:col>
      <xdr:colOff>228600</xdr:colOff>
      <xdr:row>4</xdr:row>
      <xdr:rowOff>139700</xdr:rowOff>
    </xdr:from>
    <xdr:to>
      <xdr:col>7</xdr:col>
      <xdr:colOff>508000</xdr:colOff>
      <xdr:row>6</xdr:row>
      <xdr:rowOff>50800</xdr:rowOff>
    </xdr:to>
    <xdr:pic>
      <xdr:nvPicPr>
        <xdr:cNvPr id="23" name="Graphic 22" descr="Money with solid fill">
          <a:extLst>
            <a:ext uri="{FF2B5EF4-FFF2-40B4-BE49-F238E27FC236}">
              <a16:creationId xmlns:a16="http://schemas.microsoft.com/office/drawing/2014/main" id="{48DBD381-33DC-DEF8-32B9-8DF97AC5CD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95800" y="1104900"/>
          <a:ext cx="279400" cy="279400"/>
        </a:xfrm>
        <a:prstGeom prst="rect">
          <a:avLst/>
        </a:prstGeom>
      </xdr:spPr>
    </xdr:pic>
    <xdr:clientData/>
  </xdr:twoCellAnchor>
  <xdr:twoCellAnchor editAs="oneCell">
    <xdr:from>
      <xdr:col>10</xdr:col>
      <xdr:colOff>590550</xdr:colOff>
      <xdr:row>4</xdr:row>
      <xdr:rowOff>127000</xdr:rowOff>
    </xdr:from>
    <xdr:to>
      <xdr:col>11</xdr:col>
      <xdr:colOff>285750</xdr:colOff>
      <xdr:row>6</xdr:row>
      <xdr:rowOff>63500</xdr:rowOff>
    </xdr:to>
    <xdr:pic>
      <xdr:nvPicPr>
        <xdr:cNvPr id="25" name="Graphic 24" descr="Tropical scene with solid fill">
          <a:extLst>
            <a:ext uri="{FF2B5EF4-FFF2-40B4-BE49-F238E27FC236}">
              <a16:creationId xmlns:a16="http://schemas.microsoft.com/office/drawing/2014/main" id="{5A19E21D-6DCE-CD5C-F178-DD45953F0E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86550" y="1092200"/>
          <a:ext cx="304800" cy="304800"/>
        </a:xfrm>
        <a:prstGeom prst="rect">
          <a:avLst/>
        </a:prstGeom>
      </xdr:spPr>
    </xdr:pic>
    <xdr:clientData/>
  </xdr:twoCellAnchor>
  <xdr:twoCellAnchor editAs="oneCell">
    <xdr:from>
      <xdr:col>14</xdr:col>
      <xdr:colOff>520700</xdr:colOff>
      <xdr:row>4</xdr:row>
      <xdr:rowOff>133350</xdr:rowOff>
    </xdr:from>
    <xdr:to>
      <xdr:col>15</xdr:col>
      <xdr:colOff>241300</xdr:colOff>
      <xdr:row>6</xdr:row>
      <xdr:rowOff>95250</xdr:rowOff>
    </xdr:to>
    <xdr:pic>
      <xdr:nvPicPr>
        <xdr:cNvPr id="27" name="Graphic 26" descr="Business Growth with solid fill">
          <a:extLst>
            <a:ext uri="{FF2B5EF4-FFF2-40B4-BE49-F238E27FC236}">
              <a16:creationId xmlns:a16="http://schemas.microsoft.com/office/drawing/2014/main" id="{C6DF4D9B-1803-CF20-8DBE-99E85156C2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55100" y="1098550"/>
          <a:ext cx="330200" cy="330200"/>
        </a:xfrm>
        <a:prstGeom prst="rect">
          <a:avLst/>
        </a:prstGeom>
      </xdr:spPr>
    </xdr:pic>
    <xdr:clientData/>
  </xdr:twoCellAnchor>
  <xdr:twoCellAnchor>
    <xdr:from>
      <xdr:col>0</xdr:col>
      <xdr:colOff>137885</xdr:colOff>
      <xdr:row>8</xdr:row>
      <xdr:rowOff>76199</xdr:rowOff>
    </xdr:from>
    <xdr:to>
      <xdr:col>9</xdr:col>
      <xdr:colOff>54429</xdr:colOff>
      <xdr:row>22</xdr:row>
      <xdr:rowOff>19956</xdr:rowOff>
    </xdr:to>
    <xdr:graphicFrame macro="">
      <xdr:nvGraphicFramePr>
        <xdr:cNvPr id="28" name="Revenue Trend">
          <a:extLst>
            <a:ext uri="{FF2B5EF4-FFF2-40B4-BE49-F238E27FC236}">
              <a16:creationId xmlns:a16="http://schemas.microsoft.com/office/drawing/2014/main" id="{D7D4479E-04C8-7459-1401-254689C13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37872</xdr:colOff>
      <xdr:row>8</xdr:row>
      <xdr:rowOff>118837</xdr:rowOff>
    </xdr:from>
    <xdr:to>
      <xdr:col>18</xdr:col>
      <xdr:colOff>76199</xdr:colOff>
      <xdr:row>22</xdr:row>
      <xdr:rowOff>47625</xdr:rowOff>
    </xdr:to>
    <xdr:graphicFrame macro="">
      <xdr:nvGraphicFramePr>
        <xdr:cNvPr id="29" name="Revenue By Channel">
          <a:extLst>
            <a:ext uri="{FF2B5EF4-FFF2-40B4-BE49-F238E27FC236}">
              <a16:creationId xmlns:a16="http://schemas.microsoft.com/office/drawing/2014/main" id="{1C1A23E8-4D9D-0C87-FB37-D395E9B22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150586</xdr:colOff>
      <xdr:row>23</xdr:row>
      <xdr:rowOff>118836</xdr:rowOff>
    </xdr:from>
    <xdr:to>
      <xdr:col>8</xdr:col>
      <xdr:colOff>139700</xdr:colOff>
      <xdr:row>39</xdr:row>
      <xdr:rowOff>0</xdr:rowOff>
    </xdr:to>
    <xdr:graphicFrame macro="">
      <xdr:nvGraphicFramePr>
        <xdr:cNvPr id="30" name="Activity Distribution">
          <a:extLst>
            <a:ext uri="{FF2B5EF4-FFF2-40B4-BE49-F238E27FC236}">
              <a16:creationId xmlns:a16="http://schemas.microsoft.com/office/drawing/2014/main" id="{D8261EAF-CCDB-9BC7-660A-10DAAA241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19957</xdr:colOff>
      <xdr:row>23</xdr:row>
      <xdr:rowOff>46263</xdr:rowOff>
    </xdr:from>
    <xdr:to>
      <xdr:col>18</xdr:col>
      <xdr:colOff>53521</xdr:colOff>
      <xdr:row>39</xdr:row>
      <xdr:rowOff>171450</xdr:rowOff>
    </xdr:to>
    <xdr:graphicFrame macro="">
      <xdr:nvGraphicFramePr>
        <xdr:cNvPr id="31" name="Traveler Segmentation">
          <a:extLst>
            <a:ext uri="{FF2B5EF4-FFF2-40B4-BE49-F238E27FC236}">
              <a16:creationId xmlns:a16="http://schemas.microsoft.com/office/drawing/2014/main" id="{25869DA7-8775-CF1B-9968-C47ACEC66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241300</xdr:colOff>
      <xdr:row>41</xdr:row>
      <xdr:rowOff>23586</xdr:rowOff>
    </xdr:from>
    <xdr:to>
      <xdr:col>18</xdr:col>
      <xdr:colOff>38100</xdr:colOff>
      <xdr:row>57</xdr:row>
      <xdr:rowOff>25400</xdr:rowOff>
    </xdr:to>
    <xdr:graphicFrame macro="">
      <xdr:nvGraphicFramePr>
        <xdr:cNvPr id="32" name="Chart 8">
          <a:extLst>
            <a:ext uri="{FF2B5EF4-FFF2-40B4-BE49-F238E27FC236}">
              <a16:creationId xmlns:a16="http://schemas.microsoft.com/office/drawing/2014/main" id="{504B612F-25FC-2592-FD83-77661E261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279400</xdr:colOff>
      <xdr:row>2</xdr:row>
      <xdr:rowOff>158750</xdr:rowOff>
    </xdr:from>
    <xdr:to>
      <xdr:col>23</xdr:col>
      <xdr:colOff>565150</xdr:colOff>
      <xdr:row>10</xdr:row>
      <xdr:rowOff>57150</xdr:rowOff>
    </xdr:to>
    <mc:AlternateContent xmlns:mc="http://schemas.openxmlformats.org/markup-compatibility/2006" xmlns:tsle="http://schemas.microsoft.com/office/drawing/2012/timeslicer">
      <mc:Choice Requires="tsle">
        <xdr:graphicFrame macro="">
          <xdr:nvGraphicFramePr>
            <xdr:cNvPr id="34" name="Travel_Date">
              <a:extLst>
                <a:ext uri="{FF2B5EF4-FFF2-40B4-BE49-F238E27FC236}">
                  <a16:creationId xmlns:a16="http://schemas.microsoft.com/office/drawing/2014/main" id="{15A999CB-B64C-674C-4986-01A93D87B1E8}"/>
                </a:ext>
              </a:extLst>
            </xdr:cNvPr>
            <xdr:cNvGraphicFramePr/>
          </xdr:nvGraphicFramePr>
          <xdr:xfrm>
            <a:off x="0" y="0"/>
            <a:ext cx="0" cy="0"/>
          </xdr:xfrm>
          <a:graphic>
            <a:graphicData uri="http://schemas.microsoft.com/office/drawing/2012/timeslicer">
              <tsle:timeslicer name="Travel_Date"/>
            </a:graphicData>
          </a:graphic>
        </xdr:graphicFrame>
      </mc:Choice>
      <mc:Fallback xmlns="">
        <xdr:sp macro="" textlink="">
          <xdr:nvSpPr>
            <xdr:cNvPr id="0" name=""/>
            <xdr:cNvSpPr>
              <a:spLocks noTextEdit="1"/>
            </xdr:cNvSpPr>
          </xdr:nvSpPr>
          <xdr:spPr>
            <a:xfrm>
              <a:off x="11280775" y="825500"/>
              <a:ext cx="3341688" cy="1358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298450</xdr:colOff>
      <xdr:row>10</xdr:row>
      <xdr:rowOff>165101</xdr:rowOff>
    </xdr:from>
    <xdr:to>
      <xdr:col>23</xdr:col>
      <xdr:colOff>546100</xdr:colOff>
      <xdr:row>21</xdr:row>
      <xdr:rowOff>12700</xdr:rowOff>
    </xdr:to>
    <mc:AlternateContent xmlns:mc="http://schemas.openxmlformats.org/markup-compatibility/2006" xmlns:a14="http://schemas.microsoft.com/office/drawing/2010/main">
      <mc:Choice Requires="a14">
        <xdr:graphicFrame macro="">
          <xdr:nvGraphicFramePr>
            <xdr:cNvPr id="35" name="Destination">
              <a:extLst>
                <a:ext uri="{FF2B5EF4-FFF2-40B4-BE49-F238E27FC236}">
                  <a16:creationId xmlns:a16="http://schemas.microsoft.com/office/drawing/2014/main" id="{EC0C2B54-AD23-BD3E-ED2A-A3B5E77B9FFF}"/>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11299825" y="2292351"/>
              <a:ext cx="3303588" cy="1855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21</xdr:row>
      <xdr:rowOff>101601</xdr:rowOff>
    </xdr:from>
    <xdr:to>
      <xdr:col>20</xdr:col>
      <xdr:colOff>603250</xdr:colOff>
      <xdr:row>31</xdr:row>
      <xdr:rowOff>63500</xdr:rowOff>
    </xdr:to>
    <mc:AlternateContent xmlns:mc="http://schemas.openxmlformats.org/markup-compatibility/2006" xmlns:a14="http://schemas.microsoft.com/office/drawing/2010/main">
      <mc:Choice Requires="a14">
        <xdr:graphicFrame macro="">
          <xdr:nvGraphicFramePr>
            <xdr:cNvPr id="36" name="Traveler_Type">
              <a:extLst>
                <a:ext uri="{FF2B5EF4-FFF2-40B4-BE49-F238E27FC236}">
                  <a16:creationId xmlns:a16="http://schemas.microsoft.com/office/drawing/2014/main" id="{601C3A1E-5224-0EDB-EA1D-3A2E4433B9E7}"/>
                </a:ext>
              </a:extLst>
            </xdr:cNvPr>
            <xdr:cNvGraphicFramePr/>
          </xdr:nvGraphicFramePr>
          <xdr:xfrm>
            <a:off x="0" y="0"/>
            <a:ext cx="0" cy="0"/>
          </xdr:xfrm>
          <a:graphic>
            <a:graphicData uri="http://schemas.microsoft.com/office/drawing/2010/slicer">
              <sle:slicer xmlns:sle="http://schemas.microsoft.com/office/drawing/2010/slicer" name="Traveler_Type"/>
            </a:graphicData>
          </a:graphic>
        </xdr:graphicFrame>
      </mc:Choice>
      <mc:Fallback xmlns="">
        <xdr:sp macro="" textlink="">
          <xdr:nvSpPr>
            <xdr:cNvPr id="0" name=""/>
            <xdr:cNvSpPr>
              <a:spLocks noTextEdit="1"/>
            </xdr:cNvSpPr>
          </xdr:nvSpPr>
          <xdr:spPr>
            <a:xfrm>
              <a:off x="11306175" y="4237039"/>
              <a:ext cx="1520825" cy="1787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127000</xdr:colOff>
      <xdr:row>21</xdr:row>
      <xdr:rowOff>101601</xdr:rowOff>
    </xdr:from>
    <xdr:to>
      <xdr:col>23</xdr:col>
      <xdr:colOff>514350</xdr:colOff>
      <xdr:row>31</xdr:row>
      <xdr:rowOff>63501</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C93C141C-55B6-6491-B053-960DA0667D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61938" y="4237039"/>
              <a:ext cx="1609725" cy="1787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311150</xdr:colOff>
      <xdr:row>31</xdr:row>
      <xdr:rowOff>165101</xdr:rowOff>
    </xdr:from>
    <xdr:to>
      <xdr:col>23</xdr:col>
      <xdr:colOff>488950</xdr:colOff>
      <xdr:row>44</xdr:row>
      <xdr:rowOff>38100</xdr:rowOff>
    </xdr:to>
    <mc:AlternateContent xmlns:mc="http://schemas.openxmlformats.org/markup-compatibility/2006" xmlns:a14="http://schemas.microsoft.com/office/drawing/2010/main">
      <mc:Choice Requires="a14">
        <xdr:graphicFrame macro="">
          <xdr:nvGraphicFramePr>
            <xdr:cNvPr id="38" name="Channel">
              <a:extLst>
                <a:ext uri="{FF2B5EF4-FFF2-40B4-BE49-F238E27FC236}">
                  <a16:creationId xmlns:a16="http://schemas.microsoft.com/office/drawing/2014/main" id="{62AAFEF2-9ECB-CC1C-8A56-AD82541C4E8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312525" y="6126164"/>
              <a:ext cx="3233738" cy="2246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246049</xdr:colOff>
      <xdr:row>44</xdr:row>
      <xdr:rowOff>97895</xdr:rowOff>
    </xdr:from>
    <xdr:to>
      <xdr:col>24</xdr:col>
      <xdr:colOff>365111</xdr:colOff>
      <xdr:row>63</xdr:row>
      <xdr:rowOff>111125</xdr:rowOff>
    </xdr:to>
    <xdr:sp macro="" textlink="">
      <xdr:nvSpPr>
        <xdr:cNvPr id="39" name="TextBox 38">
          <a:extLst>
            <a:ext uri="{FF2B5EF4-FFF2-40B4-BE49-F238E27FC236}">
              <a16:creationId xmlns:a16="http://schemas.microsoft.com/office/drawing/2014/main" id="{33A375DC-B051-F64F-5F4D-0C4813EDE7AA}"/>
            </a:ext>
          </a:extLst>
        </xdr:cNvPr>
        <xdr:cNvSpPr txBox="1"/>
      </xdr:nvSpPr>
      <xdr:spPr>
        <a:xfrm>
          <a:off x="11247424" y="8432270"/>
          <a:ext cx="3786187" cy="3481918"/>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 Q4 shows stronger booking performance.</a:t>
          </a:r>
        </a:p>
        <a:p>
          <a:endParaRPr lang="en-IN" sz="1800">
            <a:solidFill>
              <a:schemeClr val="bg1"/>
            </a:solidFill>
          </a:endParaRPr>
        </a:p>
        <a:p>
          <a:r>
            <a:rPr lang="en-IN" sz="1800">
              <a:solidFill>
                <a:schemeClr val="bg1"/>
              </a:solidFill>
            </a:rPr>
            <a:t>•</a:t>
          </a:r>
          <a:r>
            <a:rPr lang="en-IN" sz="1800" baseline="0">
              <a:solidFill>
                <a:schemeClr val="bg1"/>
              </a:solidFill>
            </a:rPr>
            <a:t> </a:t>
          </a:r>
          <a:r>
            <a:rPr lang="en-IN" sz="1800">
              <a:solidFill>
                <a:schemeClr val="bg1"/>
              </a:solidFill>
            </a:rPr>
            <a:t>Adventure activities generate highest engagement.</a:t>
          </a:r>
          <a:br>
            <a:rPr lang="en-IN" sz="1800">
              <a:solidFill>
                <a:schemeClr val="bg1"/>
              </a:solidFill>
            </a:rPr>
          </a:br>
          <a:endParaRPr lang="en-IN" sz="2000">
            <a:solidFill>
              <a:schemeClr val="bg1"/>
            </a:solidFill>
          </a:endParaRPr>
        </a:p>
        <a:p>
          <a:r>
            <a:rPr lang="en-IN" sz="1800">
              <a:solidFill>
                <a:schemeClr val="bg1"/>
              </a:solidFill>
            </a:rPr>
            <a:t>•</a:t>
          </a:r>
          <a:r>
            <a:rPr lang="en-IN" sz="1800" baseline="0">
              <a:solidFill>
                <a:schemeClr val="bg1"/>
              </a:solidFill>
            </a:rPr>
            <a:t> </a:t>
          </a:r>
          <a:r>
            <a:rPr lang="en-IN" sz="1800">
              <a:solidFill>
                <a:schemeClr val="bg1"/>
              </a:solidFill>
            </a:rPr>
            <a:t>Corporate travelers contribute maximum revenue.</a:t>
          </a:r>
        </a:p>
        <a:p>
          <a:endParaRPr lang="en-IN" sz="1800">
            <a:solidFill>
              <a:schemeClr val="bg1"/>
            </a:solidFill>
          </a:endParaRPr>
        </a:p>
        <a:p>
          <a:r>
            <a:rPr lang="en-IN" sz="1800">
              <a:solidFill>
                <a:schemeClr val="bg1"/>
              </a:solidFill>
            </a:rPr>
            <a:t>•</a:t>
          </a:r>
          <a:r>
            <a:rPr lang="en-IN" sz="1800" baseline="0">
              <a:solidFill>
                <a:schemeClr val="bg1"/>
              </a:solidFill>
            </a:rPr>
            <a:t> </a:t>
          </a:r>
          <a:r>
            <a:rPr lang="en-IN" sz="1800">
              <a:solidFill>
                <a:schemeClr val="bg1"/>
              </a:solidFill>
            </a:rPr>
            <a:t>Hongkong and Thailand are top-performing destinations.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0.22209</cdr:x>
      <cdr:y>0.37438</cdr:y>
    </cdr:from>
    <cdr:to>
      <cdr:x>0.51262</cdr:x>
      <cdr:y>0.68041</cdr:y>
    </cdr:to>
    <cdr:sp macro="" textlink="">
      <cdr:nvSpPr>
        <cdr:cNvPr id="2" name="TextBox 1">
          <a:extLst xmlns:a="http://schemas.openxmlformats.org/drawingml/2006/main">
            <a:ext uri="{FF2B5EF4-FFF2-40B4-BE49-F238E27FC236}">
              <a16:creationId xmlns:a16="http://schemas.microsoft.com/office/drawing/2014/main" id="{57FB25BF-86BA-1B56-723A-4634EF6F8E75}"/>
            </a:ext>
          </a:extLst>
        </cdr:cNvPr>
        <cdr:cNvSpPr txBox="1"/>
      </cdr:nvSpPr>
      <cdr:spPr>
        <a:xfrm xmlns:a="http://schemas.openxmlformats.org/drawingml/2006/main">
          <a:off x="1189264" y="1227364"/>
          <a:ext cx="1555750" cy="10033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kern="1200">
              <a:solidFill>
                <a:schemeClr val="bg1"/>
              </a:solidFill>
            </a:rPr>
            <a:t>Total Bookings</a:t>
          </a:r>
          <a:br>
            <a:rPr lang="en-IN" sz="1600" b="1" kern="1200">
              <a:solidFill>
                <a:schemeClr val="bg1"/>
              </a:solidFill>
            </a:rPr>
          </a:br>
          <a:r>
            <a:rPr lang="en-IN" sz="1600" b="1" kern="1200">
              <a:solidFill>
                <a:schemeClr val="bg1"/>
              </a:solidFill>
            </a:rPr>
            <a:t>7500</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ful Chaudhari" refreshedDate="46159.489173726855" createdVersion="8" refreshedVersion="8" minRefreshableVersion="3" recordCount="7500" xr:uid="{75C11B85-66E4-43CF-857B-52F8653C9444}">
  <cacheSource type="worksheet">
    <worksheetSource name="BookingRecords"/>
  </cacheSource>
  <cacheFields count="22">
    <cacheField name="Booking_ID" numFmtId="0">
      <sharedItems/>
    </cacheField>
    <cacheField name="Booking_Date" numFmtId="14">
      <sharedItems containsSemiMixedTypes="0" containsNonDate="0" containsDate="1" containsString="0" minDate="2024-01-01T00:00:00" maxDate="2026-01-01T00:00:00" count="731">
        <d v="2025-10-16T00:00:00"/>
        <d v="2025-06-01T00:00:00"/>
        <d v="2024-08-08T00:00:00"/>
        <d v="2024-03-21T00:00:00"/>
        <d v="2024-10-11T00:00:00"/>
        <d v="2025-01-23T00:00:00"/>
        <d v="2025-11-02T00:00:00"/>
        <d v="2024-08-12T00:00:00"/>
        <d v="2025-04-24T00:00:00"/>
        <d v="2024-09-26T00:00:00"/>
        <d v="2024-11-27T00:00:00"/>
        <d v="2025-11-06T00:00:00"/>
        <d v="2024-11-15T00:00:00"/>
        <d v="2024-03-13T00:00:00"/>
        <d v="2025-04-29T00:00:00"/>
        <d v="2025-02-16T00:00:00"/>
        <d v="2025-07-17T00:00:00"/>
        <d v="2024-09-28T00:00:00"/>
        <d v="2025-08-21T00:00:00"/>
        <d v="2024-05-02T00:00:00"/>
        <d v="2025-07-04T00:00:00"/>
        <d v="2025-10-31T00:00:00"/>
        <d v="2024-12-17T00:00:00"/>
        <d v="2024-09-25T00:00:00"/>
        <d v="2024-05-10T00:00:00"/>
        <d v="2024-06-15T00:00:00"/>
        <d v="2025-04-26T00:00:00"/>
        <d v="2025-10-18T00:00:00"/>
        <d v="2024-11-17T00:00:00"/>
        <d v="2025-03-17T00:00:00"/>
        <d v="2025-03-06T00:00:00"/>
        <d v="2025-03-28T00:00:00"/>
        <d v="2024-01-26T00:00:00"/>
        <d v="2025-12-05T00:00:00"/>
        <d v="2025-06-27T00:00:00"/>
        <d v="2024-09-10T00:00:00"/>
        <d v="2024-06-03T00:00:00"/>
        <d v="2025-06-30T00:00:00"/>
        <d v="2024-11-30T00:00:00"/>
        <d v="2024-11-14T00:00:00"/>
        <d v="2025-12-14T00:00:00"/>
        <d v="2024-04-18T00:00:00"/>
        <d v="2025-08-29T00:00:00"/>
        <d v="2024-11-28T00:00:00"/>
        <d v="2025-02-20T00:00:00"/>
        <d v="2025-08-18T00:00:00"/>
        <d v="2024-01-15T00:00:00"/>
        <d v="2025-05-05T00:00:00"/>
        <d v="2024-06-01T00:00:00"/>
        <d v="2025-08-25T00:00:00"/>
        <d v="2024-01-03T00:00:00"/>
        <d v="2025-08-26T00:00:00"/>
        <d v="2025-08-05T00:00:00"/>
        <d v="2024-11-26T00:00:00"/>
        <d v="2025-06-15T00:00:00"/>
        <d v="2024-12-03T00:00:00"/>
        <d v="2024-01-02T00:00:00"/>
        <d v="2024-05-14T00:00:00"/>
        <d v="2024-08-18T00:00:00"/>
        <d v="2024-07-14T00:00:00"/>
        <d v="2024-11-01T00:00:00"/>
        <d v="2024-07-12T00:00:00"/>
        <d v="2024-02-07T00:00:00"/>
        <d v="2025-04-25T00:00:00"/>
        <d v="2025-10-08T00:00:00"/>
        <d v="2025-11-30T00:00:00"/>
        <d v="2025-07-13T00:00:00"/>
        <d v="2024-08-30T00:00:00"/>
        <d v="2025-05-23T00:00:00"/>
        <d v="2024-02-04T00:00:00"/>
        <d v="2025-05-28T00:00:00"/>
        <d v="2025-01-09T00:00:00"/>
        <d v="2025-11-22T00:00:00"/>
        <d v="2024-02-08T00:00:00"/>
        <d v="2025-11-01T00:00:00"/>
        <d v="2025-01-11T00:00:00"/>
        <d v="2024-12-07T00:00:00"/>
        <d v="2024-05-28T00:00:00"/>
        <d v="2024-02-23T00:00:00"/>
        <d v="2024-02-14T00:00:00"/>
        <d v="2024-03-23T00:00:00"/>
        <d v="2025-12-19T00:00:00"/>
        <d v="2025-03-13T00:00:00"/>
        <d v="2025-07-23T00:00:00"/>
        <d v="2025-08-14T00:00:00"/>
        <d v="2025-09-28T00:00:00"/>
        <d v="2025-11-04T00:00:00"/>
        <d v="2025-09-02T00:00:00"/>
        <d v="2024-04-26T00:00:00"/>
        <d v="2024-08-04T00:00:00"/>
        <d v="2025-07-26T00:00:00"/>
        <d v="2025-10-17T00:00:00"/>
        <d v="2025-03-22T00:00:00"/>
        <d v="2025-06-06T00:00:00"/>
        <d v="2025-10-05T00:00:00"/>
        <d v="2025-08-28T00:00:00"/>
        <d v="2025-08-31T00:00:00"/>
        <d v="2024-04-15T00:00:00"/>
        <d v="2025-09-04T00:00:00"/>
        <d v="2025-11-10T00:00:00"/>
        <d v="2025-11-17T00:00:00"/>
        <d v="2024-08-19T00:00:00"/>
        <d v="2024-07-23T00:00:00"/>
        <d v="2024-10-06T00:00:00"/>
        <d v="2025-01-30T00:00:00"/>
        <d v="2024-05-22T00:00:00"/>
        <d v="2024-11-04T00:00:00"/>
        <d v="2024-05-27T00:00:00"/>
        <d v="2024-02-15T00:00:00"/>
        <d v="2024-02-12T00:00:00"/>
        <d v="2024-05-07T00:00:00"/>
        <d v="2025-03-10T00:00:00"/>
        <d v="2025-12-07T00:00:00"/>
        <d v="2025-06-09T00:00:00"/>
        <d v="2024-06-06T00:00:00"/>
        <d v="2024-07-09T00:00:00"/>
        <d v="2024-05-05T00:00:00"/>
        <d v="2024-06-10T00:00:00"/>
        <d v="2025-07-18T00:00:00"/>
        <d v="2024-11-20T00:00:00"/>
        <d v="2025-06-14T00:00:00"/>
        <d v="2025-10-02T00:00:00"/>
        <d v="2024-09-07T00:00:00"/>
        <d v="2024-11-22T00:00:00"/>
        <d v="2024-02-21T00:00:00"/>
        <d v="2024-11-11T00:00:00"/>
        <d v="2024-02-22T00:00:00"/>
        <d v="2024-04-09T00:00:00"/>
        <d v="2025-07-30T00:00:00"/>
        <d v="2025-12-08T00:00:00"/>
        <d v="2025-06-29T00:00:00"/>
        <d v="2025-12-22T00:00:00"/>
        <d v="2024-12-19T00:00:00"/>
        <d v="2025-12-13T00:00:00"/>
        <d v="2025-04-28T00:00:00"/>
        <d v="2025-10-29T00:00:00"/>
        <d v="2024-10-23T00:00:00"/>
        <d v="2024-04-25T00:00:00"/>
        <d v="2025-09-17T00:00:00"/>
        <d v="2025-01-27T00:00:00"/>
        <d v="2024-11-10T00:00:00"/>
        <d v="2024-04-24T00:00:00"/>
        <d v="2025-08-20T00:00:00"/>
        <d v="2024-01-23T00:00:00"/>
        <d v="2024-10-20T00:00:00"/>
        <d v="2024-12-22T00:00:00"/>
        <d v="2025-11-20T00:00:00"/>
        <d v="2025-03-05T00:00:00"/>
        <d v="2024-08-27T00:00:00"/>
        <d v="2024-11-05T00:00:00"/>
        <d v="2025-11-18T00:00:00"/>
        <d v="2025-12-25T00:00:00"/>
        <d v="2025-01-14T00:00:00"/>
        <d v="2024-08-01T00:00:00"/>
        <d v="2024-09-02T00:00:00"/>
        <d v="2024-06-05T00:00:00"/>
        <d v="2024-06-21T00:00:00"/>
        <d v="2025-02-26T00:00:00"/>
        <d v="2025-05-14T00:00:00"/>
        <d v="2024-04-19T00:00:00"/>
        <d v="2025-08-01T00:00:00"/>
        <d v="2025-05-26T00:00:00"/>
        <d v="2025-07-31T00:00:00"/>
        <d v="2025-02-02T00:00:00"/>
        <d v="2025-09-11T00:00:00"/>
        <d v="2025-10-11T00:00:00"/>
        <d v="2024-07-10T00:00:00"/>
        <d v="2024-10-25T00:00:00"/>
        <d v="2024-03-05T00:00:00"/>
        <d v="2024-11-24T00:00:00"/>
        <d v="2024-10-14T00:00:00"/>
        <d v="2024-03-11T00:00:00"/>
        <d v="2025-02-14T00:00:00"/>
        <d v="2024-09-11T00:00:00"/>
        <d v="2024-04-28T00:00:00"/>
        <d v="2024-03-09T00:00:00"/>
        <d v="2025-07-27T00:00:00"/>
        <d v="2024-11-29T00:00:00"/>
        <d v="2024-12-26T00:00:00"/>
        <d v="2025-02-01T00:00:00"/>
        <d v="2025-04-06T00:00:00"/>
        <d v="2025-12-28T00:00:00"/>
        <d v="2025-04-13T00:00:00"/>
        <d v="2024-04-14T00:00:00"/>
        <d v="2024-05-15T00:00:00"/>
        <d v="2025-06-11T00:00:00"/>
        <d v="2025-07-01T00:00:00"/>
        <d v="2025-11-29T00:00:00"/>
        <d v="2025-12-06T00:00:00"/>
        <d v="2025-12-17T00:00:00"/>
        <d v="2024-01-09T00:00:00"/>
        <d v="2025-01-26T00:00:00"/>
        <d v="2024-03-29T00:00:00"/>
        <d v="2024-01-28T00:00:00"/>
        <d v="2024-01-13T00:00:00"/>
        <d v="2024-03-26T00:00:00"/>
        <d v="2024-10-05T00:00:00"/>
        <d v="2025-08-10T00:00:00"/>
        <d v="2024-08-16T00:00:00"/>
        <d v="2024-01-07T00:00:00"/>
        <d v="2025-05-18T00:00:00"/>
        <d v="2024-04-07T00:00:00"/>
        <d v="2025-12-18T00:00:00"/>
        <d v="2025-04-22T00:00:00"/>
        <d v="2024-02-01T00:00:00"/>
        <d v="2024-07-21T00:00:00"/>
        <d v="2024-02-13T00:00:00"/>
        <d v="2025-04-01T00:00:00"/>
        <d v="2025-10-20T00:00:00"/>
        <d v="2024-01-27T00:00:00"/>
        <d v="2024-04-12T00:00:00"/>
        <d v="2025-12-15T00:00:00"/>
        <d v="2024-04-02T00:00:00"/>
        <d v="2024-06-30T00:00:00"/>
        <d v="2024-04-13T00:00:00"/>
        <d v="2025-11-12T00:00:00"/>
        <d v="2025-09-08T00:00:00"/>
        <d v="2025-04-07T00:00:00"/>
        <d v="2024-04-05T00:00:00"/>
        <d v="2024-07-13T00:00:00"/>
        <d v="2025-01-04T00:00:00"/>
        <d v="2025-02-11T00:00:00"/>
        <d v="2025-03-26T00:00:00"/>
        <d v="2024-03-03T00:00:00"/>
        <d v="2025-04-04T00:00:00"/>
        <d v="2025-02-28T00:00:00"/>
        <d v="2024-12-05T00:00:00"/>
        <d v="2024-05-17T00:00:00"/>
        <d v="2025-01-17T00:00:00"/>
        <d v="2024-02-03T00:00:00"/>
        <d v="2025-08-08T00:00:00"/>
        <d v="2024-11-23T00:00:00"/>
        <d v="2025-12-31T00:00:00"/>
        <d v="2024-09-21T00:00:00"/>
        <d v="2024-04-30T00:00:00"/>
        <d v="2024-07-24T00:00:00"/>
        <d v="2025-03-15T00:00:00"/>
        <d v="2025-11-23T00:00:00"/>
        <d v="2025-06-16T00:00:00"/>
        <d v="2024-08-21T00:00:00"/>
        <d v="2024-02-19T00:00:00"/>
        <d v="2025-12-03T00:00:00"/>
        <d v="2025-10-21T00:00:00"/>
        <d v="2025-03-02T00:00:00"/>
        <d v="2024-12-12T00:00:00"/>
        <d v="2024-08-28T00:00:00"/>
        <d v="2025-07-16T00:00:00"/>
        <d v="2025-11-03T00:00:00"/>
        <d v="2025-05-19T00:00:00"/>
        <d v="2025-05-09T00:00:00"/>
        <d v="2024-08-02T00:00:00"/>
        <d v="2025-08-07T00:00:00"/>
        <d v="2024-06-13T00:00:00"/>
        <d v="2025-10-24T00:00:00"/>
        <d v="2025-03-29T00:00:00"/>
        <d v="2025-03-14T00:00:00"/>
        <d v="2025-07-10T00:00:00"/>
        <d v="2025-10-26T00:00:00"/>
        <d v="2024-09-19T00:00:00"/>
        <d v="2025-02-21T00:00:00"/>
        <d v="2025-08-22T00:00:00"/>
        <d v="2024-06-09T00:00:00"/>
        <d v="2024-07-07T00:00:00"/>
        <d v="2025-05-12T00:00:00"/>
        <d v="2025-09-13T00:00:00"/>
        <d v="2024-08-05T00:00:00"/>
        <d v="2025-05-29T00:00:00"/>
        <d v="2025-05-10T00:00:00"/>
        <d v="2025-05-08T00:00:00"/>
        <d v="2024-08-23T00:00:00"/>
        <d v="2025-11-08T00:00:00"/>
        <d v="2025-05-31T00:00:00"/>
        <d v="2024-12-24T00:00:00"/>
        <d v="2025-07-02T00:00:00"/>
        <d v="2025-09-20T00:00:00"/>
        <d v="2025-05-21T00:00:00"/>
        <d v="2024-01-01T00:00:00"/>
        <d v="2024-10-18T00:00:00"/>
        <d v="2025-06-02T00:00:00"/>
        <d v="2025-07-21T00:00:00"/>
        <d v="2024-08-22T00:00:00"/>
        <d v="2025-01-15T00:00:00"/>
        <d v="2025-03-09T00:00:00"/>
        <d v="2025-11-21T00:00:00"/>
        <d v="2025-05-02T00:00:00"/>
        <d v="2025-08-12T00:00:00"/>
        <d v="2024-02-25T00:00:00"/>
        <d v="2025-10-03T00:00:00"/>
        <d v="2025-03-31T00:00:00"/>
        <d v="2024-11-02T00:00:00"/>
        <d v="2025-10-23T00:00:00"/>
        <d v="2024-07-05T00:00:00"/>
        <d v="2025-04-19T00:00:00"/>
        <d v="2024-06-11T00:00:00"/>
        <d v="2024-01-16T00:00:00"/>
        <d v="2024-06-07T00:00:00"/>
        <d v="2024-09-01T00:00:00"/>
        <d v="2024-04-08T00:00:00"/>
        <d v="2025-05-16T00:00:00"/>
        <d v="2024-08-09T00:00:00"/>
        <d v="2025-09-06T00:00:00"/>
        <d v="2024-11-03T00:00:00"/>
        <d v="2025-01-10T00:00:00"/>
        <d v="2025-10-30T00:00:00"/>
        <d v="2025-02-06T00:00:00"/>
        <d v="2025-02-12T00:00:00"/>
        <d v="2024-03-14T00:00:00"/>
        <d v="2024-06-22T00:00:00"/>
        <d v="2024-06-23T00:00:00"/>
        <d v="2024-01-20T00:00:00"/>
        <d v="2024-05-20T00:00:00"/>
        <d v="2024-03-10T00:00:00"/>
        <d v="2024-11-06T00:00:00"/>
        <d v="2025-12-04T00:00:00"/>
        <d v="2025-09-23T00:00:00"/>
        <d v="2024-04-21T00:00:00"/>
        <d v="2025-05-27T00:00:00"/>
        <d v="2025-06-07T00:00:00"/>
        <d v="2024-01-06T00:00:00"/>
        <d v="2024-03-30T00:00:00"/>
        <d v="2025-09-21T00:00:00"/>
        <d v="2025-11-25T00:00:00"/>
        <d v="2025-04-23T00:00:00"/>
        <d v="2024-10-16T00:00:00"/>
        <d v="2025-04-17T00:00:00"/>
        <d v="2025-08-03T00:00:00"/>
        <d v="2024-06-29T00:00:00"/>
        <d v="2025-11-07T00:00:00"/>
        <d v="2024-12-18T00:00:00"/>
        <d v="2025-07-22T00:00:00"/>
        <d v="2025-03-23T00:00:00"/>
        <d v="2024-12-29T00:00:00"/>
        <d v="2024-12-27T00:00:00"/>
        <d v="2025-10-01T00:00:00"/>
        <d v="2024-03-27T00:00:00"/>
        <d v="2025-10-19T00:00:00"/>
        <d v="2024-12-11T00:00:00"/>
        <d v="2024-10-17T00:00:00"/>
        <d v="2024-05-13T00:00:00"/>
        <d v="2024-06-14T00:00:00"/>
        <d v="2025-09-16T00:00:00"/>
        <d v="2024-09-22T00:00:00"/>
        <d v="2025-11-11T00:00:00"/>
        <d v="2025-07-03T00:00:00"/>
        <d v="2024-06-25T00:00:00"/>
        <d v="2024-07-26T00:00:00"/>
        <d v="2024-01-17T00:00:00"/>
        <d v="2024-10-04T00:00:00"/>
        <d v="2025-03-04T00:00:00"/>
        <d v="2024-02-24T00:00:00"/>
        <d v="2025-01-19T00:00:00"/>
        <d v="2025-01-02T00:00:00"/>
        <d v="2024-10-29T00:00:00"/>
        <d v="2025-09-25T00:00:00"/>
        <d v="2025-08-17T00:00:00"/>
        <d v="2025-06-23T00:00:00"/>
        <d v="2024-03-19T00:00:00"/>
        <d v="2024-12-21T00:00:00"/>
        <d v="2024-05-31T00:00:00"/>
        <d v="2025-08-11T00:00:00"/>
        <d v="2025-12-23T00:00:00"/>
        <d v="2024-01-24T00:00:00"/>
        <d v="2025-03-01T00:00:00"/>
        <d v="2025-08-27T00:00:00"/>
        <d v="2025-01-25T00:00:00"/>
        <d v="2025-01-05T00:00:00"/>
        <d v="2025-12-02T00:00:00"/>
        <d v="2024-12-14T00:00:00"/>
        <d v="2025-05-06T00:00:00"/>
        <d v="2024-05-11T00:00:00"/>
        <d v="2025-08-06T00:00:00"/>
        <d v="2025-01-07T00:00:00"/>
        <d v="2025-03-16T00:00:00"/>
        <d v="2024-06-17T00:00:00"/>
        <d v="2025-07-29T00:00:00"/>
        <d v="2024-01-29T00:00:00"/>
        <d v="2024-12-25T00:00:00"/>
        <d v="2025-02-24T00:00:00"/>
        <d v="2024-07-15T00:00:00"/>
        <d v="2024-10-08T00:00:00"/>
        <d v="2025-07-19T00:00:00"/>
        <d v="2024-07-22T00:00:00"/>
        <d v="2025-04-18T00:00:00"/>
        <d v="2025-06-22T00:00:00"/>
        <d v="2025-01-13T00:00:00"/>
        <d v="2025-09-03T00:00:00"/>
        <d v="2024-09-16T00:00:00"/>
        <d v="2025-07-28T00:00:00"/>
        <d v="2025-06-08T00:00:00"/>
        <d v="2025-10-07T00:00:00"/>
        <d v="2024-06-24T00:00:00"/>
        <d v="2024-09-05T00:00:00"/>
        <d v="2024-04-29T00:00:00"/>
        <d v="2024-07-31T00:00:00"/>
        <d v="2024-02-18T00:00:00"/>
        <d v="2024-10-26T00:00:00"/>
        <d v="2025-04-30T00:00:00"/>
        <d v="2024-05-21T00:00:00"/>
        <d v="2025-02-15T00:00:00"/>
        <d v="2024-03-02T00:00:00"/>
        <d v="2024-08-29T00:00:00"/>
        <d v="2025-06-12T00:00:00"/>
        <d v="2024-08-07T00:00:00"/>
        <d v="2024-10-28T00:00:00"/>
        <d v="2025-06-18T00:00:00"/>
        <d v="2024-04-03T00:00:00"/>
        <d v="2025-09-27T00:00:00"/>
        <d v="2025-12-09T00:00:00"/>
        <d v="2024-08-14T00:00:00"/>
        <d v="2025-03-18T00:00:00"/>
        <d v="2024-07-20T00:00:00"/>
        <d v="2025-01-21T00:00:00"/>
        <d v="2025-06-13T00:00:00"/>
        <d v="2025-03-07T00:00:00"/>
        <d v="2024-08-31T00:00:00"/>
        <d v="2024-01-31T00:00:00"/>
        <d v="2025-09-30T00:00:00"/>
        <d v="2025-09-22T00:00:00"/>
        <d v="2024-03-24T00:00:00"/>
        <d v="2025-12-12T00:00:00"/>
        <d v="2024-11-09T00:00:00"/>
        <d v="2024-02-09T00:00:00"/>
        <d v="2025-03-25T00:00:00"/>
        <d v="2025-10-06T00:00:00"/>
        <d v="2024-07-29T00:00:00"/>
        <d v="2024-04-23T00:00:00"/>
        <d v="2025-09-10T00:00:00"/>
        <d v="2024-12-02T00:00:00"/>
        <d v="2024-09-12T00:00:00"/>
        <d v="2025-04-27T00:00:00"/>
        <d v="2025-03-27T00:00:00"/>
        <d v="2025-01-03T00:00:00"/>
        <d v="2025-12-27T00:00:00"/>
        <d v="2025-12-24T00:00:00"/>
        <d v="2025-02-25T00:00:00"/>
        <d v="2024-10-27T00:00:00"/>
        <d v="2024-09-29T00:00:00"/>
        <d v="2025-02-27T00:00:00"/>
        <d v="2025-09-19T00:00:00"/>
        <d v="2025-05-24T00:00:00"/>
        <d v="2024-05-19T00:00:00"/>
        <d v="2025-11-27T00:00:00"/>
        <d v="2025-02-05T00:00:00"/>
        <d v="2025-10-04T00:00:00"/>
        <d v="2025-10-27T00:00:00"/>
        <d v="2025-08-23T00:00:00"/>
        <d v="2024-03-06T00:00:00"/>
        <d v="2025-11-05T00:00:00"/>
        <d v="2024-05-29T00:00:00"/>
        <d v="2025-01-22T00:00:00"/>
        <d v="2025-11-26T00:00:00"/>
        <d v="2024-12-28T00:00:00"/>
        <d v="2025-11-13T00:00:00"/>
        <d v="2024-05-03T00:00:00"/>
        <d v="2025-10-10T00:00:00"/>
        <d v="2024-07-08T00:00:00"/>
        <d v="2025-05-30T00:00:00"/>
        <d v="2024-08-17T00:00:00"/>
        <d v="2024-09-20T00:00:00"/>
        <d v="2024-10-15T00:00:00"/>
        <d v="2024-05-26T00:00:00"/>
        <d v="2025-12-11T00:00:00"/>
        <d v="2024-05-30T00:00:00"/>
        <d v="2024-10-02T00:00:00"/>
        <d v="2024-04-06T00:00:00"/>
        <d v="2024-03-07T00:00:00"/>
        <d v="2024-08-06T00:00:00"/>
        <d v="2024-09-15T00:00:00"/>
        <d v="2024-08-11T00:00:00"/>
        <d v="2025-03-30T00:00:00"/>
        <d v="2024-09-04T00:00:00"/>
        <d v="2025-02-04T00:00:00"/>
        <d v="2024-08-24T00:00:00"/>
        <d v="2024-07-17T00:00:00"/>
        <d v="2025-04-15T00:00:00"/>
        <d v="2024-07-16T00:00:00"/>
        <d v="2024-10-07T00:00:00"/>
        <d v="2025-09-29T00:00:00"/>
        <d v="2025-02-23T00:00:00"/>
        <d v="2024-03-08T00:00:00"/>
        <d v="2025-02-13T00:00:00"/>
        <d v="2024-04-04T00:00:00"/>
        <d v="2025-12-26T00:00:00"/>
        <d v="2024-09-30T00:00:00"/>
        <d v="2025-09-14T00:00:00"/>
        <d v="2025-06-28T00:00:00"/>
        <d v="2024-10-21T00:00:00"/>
        <d v="2024-11-18T00:00:00"/>
        <d v="2025-06-21T00:00:00"/>
        <d v="2025-05-13T00:00:00"/>
        <d v="2024-04-20T00:00:00"/>
        <d v="2025-11-28T00:00:00"/>
        <d v="2025-05-15T00:00:00"/>
        <d v="2025-10-14T00:00:00"/>
        <d v="2024-03-31T00:00:00"/>
        <d v="2024-05-04T00:00:00"/>
        <d v="2024-01-10T00:00:00"/>
        <d v="2024-05-23T00:00:00"/>
        <d v="2024-08-25T00:00:00"/>
        <d v="2024-07-25T00:00:00"/>
        <d v="2024-07-28T00:00:00"/>
        <d v="2024-02-26T00:00:00"/>
        <d v="2024-05-12T00:00:00"/>
        <d v="2025-04-09T00:00:00"/>
        <d v="2025-09-15T00:00:00"/>
        <d v="2025-07-20T00:00:00"/>
        <d v="2025-10-15T00:00:00"/>
        <d v="2025-04-11T00:00:00"/>
        <d v="2025-05-03T00:00:00"/>
        <d v="2024-10-22T00:00:00"/>
        <d v="2024-12-09T00:00:00"/>
        <d v="2025-10-12T00:00:00"/>
        <d v="2025-01-24T00:00:00"/>
        <d v="2025-05-11T00:00:00"/>
        <d v="2025-11-09T00:00:00"/>
        <d v="2024-06-19T00:00:00"/>
        <d v="2025-03-11T00:00:00"/>
        <d v="2024-10-12T00:00:00"/>
        <d v="2024-01-14T00:00:00"/>
        <d v="2025-07-14T00:00:00"/>
        <d v="2024-10-24T00:00:00"/>
        <d v="2025-06-20T00:00:00"/>
        <d v="2024-07-01T00:00:00"/>
        <d v="2024-11-13T00:00:00"/>
        <d v="2025-07-11T00:00:00"/>
        <d v="2024-07-11T00:00:00"/>
        <d v="2025-01-01T00:00:00"/>
        <d v="2024-09-06T00:00:00"/>
        <d v="2024-11-12T00:00:00"/>
        <d v="2024-07-27T00:00:00"/>
        <d v="2025-02-07T00:00:00"/>
        <d v="2025-09-05T00:00:00"/>
        <d v="2024-03-25T00:00:00"/>
        <d v="2024-07-02T00:00:00"/>
        <d v="2024-06-28T00:00:00"/>
        <d v="2024-02-20T00:00:00"/>
        <d v="2025-07-25T00:00:00"/>
        <d v="2024-06-08T00:00:00"/>
        <d v="2025-02-22T00:00:00"/>
        <d v="2025-04-20T00:00:00"/>
        <d v="2025-01-12T00:00:00"/>
        <d v="2025-01-06T00:00:00"/>
        <d v="2024-06-16T00:00:00"/>
        <d v="2024-11-08T00:00:00"/>
        <d v="2025-02-03T00:00:00"/>
        <d v="2025-12-01T00:00:00"/>
        <d v="2025-07-07T00:00:00"/>
        <d v="2024-12-01T00:00:00"/>
        <d v="2025-02-10T00:00:00"/>
        <d v="2024-10-13T00:00:00"/>
        <d v="2025-09-07T00:00:00"/>
        <d v="2024-06-04T00:00:00"/>
        <d v="2024-11-25T00:00:00"/>
        <d v="2024-10-09T00:00:00"/>
        <d v="2024-02-11T00:00:00"/>
        <d v="2025-09-09T00:00:00"/>
        <d v="2025-02-19T00:00:00"/>
        <d v="2025-09-12T00:00:00"/>
        <d v="2025-11-15T00:00:00"/>
        <d v="2025-04-03T00:00:00"/>
        <d v="2024-11-21T00:00:00"/>
        <d v="2025-07-12T00:00:00"/>
        <d v="2025-04-16T00:00:00"/>
        <d v="2024-07-18T00:00:00"/>
        <d v="2025-08-30T00:00:00"/>
        <d v="2024-01-19T00:00:00"/>
        <d v="2025-03-20T00:00:00"/>
        <d v="2024-02-27T00:00:00"/>
        <d v="2024-02-05T00:00:00"/>
        <d v="2025-12-20T00:00:00"/>
        <d v="2025-07-09T00:00:00"/>
        <d v="2024-04-10T00:00:00"/>
        <d v="2024-09-08T00:00:00"/>
        <d v="2024-03-17T00:00:00"/>
        <d v="2025-08-02T00:00:00"/>
        <d v="2024-09-09T00:00:00"/>
        <d v="2024-09-17T00:00:00"/>
        <d v="2024-11-16T00:00:00"/>
        <d v="2025-12-30T00:00:00"/>
        <d v="2024-01-22T00:00:00"/>
        <d v="2025-02-17T00:00:00"/>
        <d v="2024-04-01T00:00:00"/>
        <d v="2025-07-15T00:00:00"/>
        <d v="2025-12-29T00:00:00"/>
        <d v="2025-11-19T00:00:00"/>
        <d v="2025-02-18T00:00:00"/>
        <d v="2024-02-28T00:00:00"/>
        <d v="2024-05-16T00:00:00"/>
        <d v="2025-01-16T00:00:00"/>
        <d v="2024-02-10T00:00:00"/>
        <d v="2025-03-03T00:00:00"/>
        <d v="2024-04-16T00:00:00"/>
        <d v="2024-05-06T00:00:00"/>
        <d v="2024-01-18T00:00:00"/>
        <d v="2024-12-10T00:00:00"/>
        <d v="2024-05-01T00:00:00"/>
        <d v="2024-12-04T00:00:00"/>
        <d v="2025-07-05T00:00:00"/>
        <d v="2024-08-13T00:00:00"/>
        <d v="2024-06-12T00:00:00"/>
        <d v="2024-09-03T00:00:00"/>
        <d v="2025-07-06T00:00:00"/>
        <d v="2024-02-17T00:00:00"/>
        <d v="2025-08-09T00:00:00"/>
        <d v="2024-05-24T00:00:00"/>
        <d v="2024-09-14T00:00:00"/>
        <d v="2025-01-20T00:00:00"/>
        <d v="2025-08-04T00:00:00"/>
        <d v="2025-05-07T00:00:00"/>
        <d v="2024-08-03T00:00:00"/>
        <d v="2024-02-29T00:00:00"/>
        <d v="2024-07-04T00:00:00"/>
        <d v="2024-05-25T00:00:00"/>
        <d v="2025-10-22T00:00:00"/>
        <d v="2025-09-18T00:00:00"/>
        <d v="2024-03-28T00:00:00"/>
        <d v="2025-04-08T00:00:00"/>
        <d v="2025-03-12T00:00:00"/>
        <d v="2025-05-01T00:00:00"/>
        <d v="2025-04-02T00:00:00"/>
        <d v="2024-10-31T00:00:00"/>
        <d v="2025-06-04T00:00:00"/>
        <d v="2025-07-08T00:00:00"/>
        <d v="2025-03-08T00:00:00"/>
        <d v="2025-03-24T00:00:00"/>
        <d v="2025-06-17T00:00:00"/>
        <d v="2025-06-19T00:00:00"/>
        <d v="2024-03-15T00:00:00"/>
        <d v="2024-03-22T00:00:00"/>
        <d v="2024-12-31T00:00:00"/>
        <d v="2025-09-01T00:00:00"/>
        <d v="2025-05-17T00:00:00"/>
        <d v="2024-09-18T00:00:00"/>
        <d v="2024-12-08T00:00:00"/>
        <d v="2024-06-20T00:00:00"/>
        <d v="2024-01-11T00:00:00"/>
        <d v="2025-08-19T00:00:00"/>
        <d v="2025-02-09T00:00:00"/>
        <d v="2024-03-16T00:00:00"/>
        <d v="2024-12-13T00:00:00"/>
        <d v="2025-04-05T00:00:00"/>
        <d v="2025-11-16T00:00:00"/>
        <d v="2024-10-19T00:00:00"/>
        <d v="2024-06-26T00:00:00"/>
        <d v="2025-01-18T00:00:00"/>
        <d v="2024-07-03T00:00:00"/>
        <d v="2024-08-10T00:00:00"/>
        <d v="2025-06-10T00:00:00"/>
        <d v="2024-05-09T00:00:00"/>
        <d v="2024-04-11T00:00:00"/>
        <d v="2025-06-24T00:00:00"/>
        <d v="2024-01-12T00:00:00"/>
        <d v="2024-01-08T00:00:00"/>
        <d v="2024-01-05T00:00:00"/>
        <d v="2025-06-05T00:00:00"/>
        <d v="2024-02-02T00:00:00"/>
        <d v="2025-04-21T00:00:00"/>
        <d v="2025-08-16T00:00:00"/>
        <d v="2025-09-24T00:00:00"/>
        <d v="2025-12-21T00:00:00"/>
        <d v="2025-06-03T00:00:00"/>
        <d v="2024-03-12T00:00:00"/>
        <d v="2025-04-10T00:00:00"/>
        <d v="2024-07-06T00:00:00"/>
        <d v="2024-01-04T00:00:00"/>
        <d v="2024-10-30T00:00:00"/>
        <d v="2024-05-08T00:00:00"/>
        <d v="2025-09-26T00:00:00"/>
        <d v="2024-12-23T00:00:00"/>
        <d v="2025-12-10T00:00:00"/>
        <d v="2024-08-26T00:00:00"/>
        <d v="2024-03-18T00:00:00"/>
        <d v="2024-06-18T00:00:00"/>
        <d v="2024-03-01T00:00:00"/>
        <d v="2025-07-24T00:00:00"/>
        <d v="2025-02-08T00:00:00"/>
        <d v="2024-08-20T00:00:00"/>
        <d v="2025-04-12T00:00:00"/>
        <d v="2024-09-24T00:00:00"/>
        <d v="2024-01-25T00:00:00"/>
        <d v="2025-01-29T00:00:00"/>
        <d v="2025-05-04T00:00:00"/>
        <d v="2025-05-25T00:00:00"/>
        <d v="2024-12-15T00:00:00"/>
        <d v="2024-07-19T00:00:00"/>
        <d v="2024-02-16T00:00:00"/>
        <d v="2024-01-30T00:00:00"/>
        <d v="2025-11-24T00:00:00"/>
        <d v="2024-12-16T00:00:00"/>
        <d v="2025-11-14T00:00:00"/>
        <d v="2024-07-30T00:00:00"/>
        <d v="2025-04-14T00:00:00"/>
        <d v="2024-02-06T00:00:00"/>
        <d v="2025-05-22T00:00:00"/>
        <d v="2024-08-15T00:00:00"/>
        <d v="2024-10-10T00:00:00"/>
        <d v="2024-06-02T00:00:00"/>
        <d v="2024-03-04T00:00:00"/>
        <d v="2024-04-27T00:00:00"/>
        <d v="2025-08-13T00:00:00"/>
        <d v="2025-10-13T00:00:00"/>
        <d v="2025-12-16T00:00:00"/>
        <d v="2024-12-30T00:00:00"/>
        <d v="2025-01-31T00:00:00"/>
        <d v="2024-12-20T00:00:00"/>
        <d v="2025-01-28T00:00:00"/>
        <d v="2025-01-08T00:00:00"/>
        <d v="2025-06-25T00:00:00"/>
        <d v="2024-09-27T00:00:00"/>
        <d v="2024-05-18T00:00:00"/>
        <d v="2024-03-20T00:00:00"/>
        <d v="2024-10-01T00:00:00"/>
        <d v="2025-10-09T00:00:00"/>
        <d v="2024-09-13T00:00:00"/>
        <d v="2025-08-24T00:00:00"/>
        <d v="2024-11-19T00:00:00"/>
        <d v="2025-08-15T00:00:00"/>
        <d v="2025-03-19T00:00:00"/>
        <d v="2024-06-27T00:00:00"/>
        <d v="2024-09-23T00:00:00"/>
        <d v="2024-01-21T00:00:00"/>
        <d v="2025-10-28T00:00:00"/>
        <d v="2025-05-20T00:00:00"/>
        <d v="2024-04-17T00:00:00"/>
        <d v="2025-03-21T00:00:00"/>
        <d v="2025-10-25T00:00:00"/>
        <d v="2024-11-07T00:00:00"/>
        <d v="2024-10-03T00:00:00"/>
        <d v="2024-04-22T00:00:00"/>
        <d v="2024-12-06T00:00:00"/>
        <d v="2025-06-26T00:00:00"/>
      </sharedItems>
      <fieldGroup par="19"/>
    </cacheField>
    <cacheField name="Travel_Date" numFmtId="14">
      <sharedItems containsSemiMixedTypes="0" containsNonDate="0" containsDate="1" containsString="0" minDate="2024-01-08T00:00:00" maxDate="2026-03-29T00:00:00" count="799">
        <d v="2025-11-02T00:00:00"/>
        <d v="2025-08-20T00:00:00"/>
        <d v="2024-09-23T00:00:00"/>
        <d v="2024-06-02T00:00:00"/>
        <d v="2024-12-11T00:00:00"/>
        <d v="2025-03-01T00:00:00"/>
        <d v="2026-01-07T00:00:00"/>
        <d v="2024-09-01T00:00:00"/>
        <d v="2025-07-03T00:00:00"/>
        <d v="2024-12-02T00:00:00"/>
        <d v="2025-01-31T00:00:00"/>
        <d v="2026-01-08T00:00:00"/>
        <d v="2025-01-08T00:00:00"/>
        <d v="2024-06-04T00:00:00"/>
        <d v="2025-06-23T00:00:00"/>
        <d v="2025-04-03T00:00:00"/>
        <d v="2025-08-01T00:00:00"/>
        <d v="2024-11-28T00:00:00"/>
        <d v="2025-10-24T00:00:00"/>
        <d v="2024-07-16T00:00:00"/>
        <d v="2024-11-20T00:00:00"/>
        <d v="2025-08-03T00:00:00"/>
        <d v="2026-01-09T00:00:00"/>
        <d v="2025-01-15T00:00:00"/>
        <d v="2024-10-18T00:00:00"/>
        <d v="2024-05-18T00:00:00"/>
        <d v="2024-07-10T00:00:00"/>
        <d v="2025-05-27T00:00:00"/>
        <d v="2025-12-25T00:00:00"/>
        <d v="2025-01-14T00:00:00"/>
        <d v="2025-03-28T00:00:00"/>
        <d v="2025-06-02T00:00:00"/>
        <d v="2025-05-26T00:00:00"/>
        <d v="2024-02-03T00:00:00"/>
        <d v="2025-12-08T00:00:00"/>
        <d v="2025-09-09T00:00:00"/>
        <d v="2024-12-03T00:00:00"/>
        <d v="2024-07-05T00:00:00"/>
        <d v="2025-08-26T00:00:00"/>
        <d v="2024-09-18T00:00:00"/>
        <d v="2025-07-06T00:00:00"/>
        <d v="2024-10-08T00:00:00"/>
        <d v="2024-11-30T00:00:00"/>
        <d v="2026-01-24T00:00:00"/>
        <d v="2024-06-15T00:00:00"/>
        <d v="2025-10-05T00:00:00"/>
        <d v="2024-12-24T00:00:00"/>
        <d v="2025-04-26T00:00:00"/>
        <d v="2025-10-07T00:00:00"/>
        <d v="2024-07-12T00:00:00"/>
        <d v="2024-03-26T00:00:00"/>
        <d v="2024-08-15T00:00:00"/>
        <d v="2025-10-21T00:00:00"/>
        <d v="2024-02-27T00:00:00"/>
        <d v="2025-11-21T00:00:00"/>
        <d v="2025-09-13T00:00:00"/>
        <d v="2025-02-14T00:00:00"/>
        <d v="2025-01-27T00:00:00"/>
        <d v="2024-03-29T00:00:00"/>
        <d v="2024-06-22T00:00:00"/>
        <d v="2024-09-04T00:00:00"/>
        <d v="2024-10-01T00:00:00"/>
        <d v="2025-01-18T00:00:00"/>
        <d v="2024-08-14T00:00:00"/>
        <d v="2024-02-26T00:00:00"/>
        <d v="2025-05-31T00:00:00"/>
        <d v="2026-01-06T00:00:00"/>
        <d v="2024-12-08T00:00:00"/>
        <d v="2026-01-02T00:00:00"/>
        <d v="2025-08-05T00:00:00"/>
        <d v="2024-10-20T00:00:00"/>
        <d v="2025-07-01T00:00:00"/>
        <d v="2024-04-21T00:00:00"/>
        <d v="2025-07-04T00:00:00"/>
        <d v="2025-01-23T00:00:00"/>
        <d v="2025-12-24T00:00:00"/>
        <d v="2024-03-20T00:00:00"/>
        <d v="2025-11-16T00:00:00"/>
        <d v="2025-03-24T00:00:00"/>
        <d v="2025-01-10T00:00:00"/>
        <d v="2024-06-16T00:00:00"/>
        <d v="2024-03-13T00:00:00"/>
        <d v="2024-05-11T00:00:00"/>
        <d v="2024-05-06T00:00:00"/>
        <d v="2026-01-05T00:00:00"/>
        <d v="2025-04-25T00:00:00"/>
        <d v="2025-08-02T00:00:00"/>
        <d v="2025-10-20T00:00:00"/>
        <d v="2025-12-18T00:00:00"/>
        <d v="2025-12-28T00:00:00"/>
        <d v="2025-09-15T00:00:00"/>
        <d v="2024-06-12T00:00:00"/>
        <d v="2024-08-24T00:00:00"/>
        <d v="2025-10-22T00:00:00"/>
        <d v="2025-12-12T00:00:00"/>
        <d v="2025-06-08T00:00:00"/>
        <d v="2025-12-10T00:00:00"/>
        <d v="2025-09-07T00:00:00"/>
        <d v="2025-11-06T00:00:00"/>
        <d v="2024-05-31T00:00:00"/>
        <d v="2025-12-01T00:00:00"/>
        <d v="2026-02-15T00:00:00"/>
        <d v="2024-09-08T00:00:00"/>
        <d v="2024-07-11T00:00:00"/>
        <d v="2024-10-11T00:00:00"/>
        <d v="2024-12-05T00:00:00"/>
        <d v="2025-02-12T00:00:00"/>
        <d v="2024-07-24T00:00:00"/>
        <d v="2024-11-22T00:00:00"/>
        <d v="2024-07-06T00:00:00"/>
        <d v="2025-05-04T00:00:00"/>
        <d v="2024-04-03T00:00:00"/>
        <d v="2024-06-26T00:00:00"/>
        <d v="2025-03-23T00:00:00"/>
        <d v="2026-02-04T00:00:00"/>
        <d v="2025-09-06T00:00:00"/>
        <d v="2024-09-03T00:00:00"/>
        <d v="2024-09-13T00:00:00"/>
        <d v="2024-05-25T00:00:00"/>
        <d v="2024-09-02T00:00:00"/>
        <d v="2025-08-06T00:00:00"/>
        <d v="2025-02-13T00:00:00"/>
        <d v="2025-11-12T00:00:00"/>
        <d v="2024-02-18T00:00:00"/>
        <d v="2024-12-06T00:00:00"/>
        <d v="2024-04-01T00:00:00"/>
        <d v="2025-01-16T00:00:00"/>
        <d v="2026-01-28T00:00:00"/>
        <d v="2024-05-07T00:00:00"/>
        <d v="2024-06-01T00:00:00"/>
        <d v="2025-08-15T00:00:00"/>
        <d v="2024-05-09T00:00:00"/>
        <d v="2025-08-14T00:00:00"/>
        <d v="2026-01-20T00:00:00"/>
        <d v="2025-01-09T00:00:00"/>
        <d v="2026-01-19T00:00:00"/>
        <d v="2025-05-13T00:00:00"/>
        <d v="2026-01-13T00:00:00"/>
        <d v="2024-10-30T00:00:00"/>
        <d v="2024-06-09T00:00:00"/>
        <d v="2026-03-02T00:00:00"/>
        <d v="2024-05-04T00:00:00"/>
        <d v="2024-03-16T00:00:00"/>
        <d v="2024-12-14T00:00:00"/>
        <d v="2026-01-31T00:00:00"/>
        <d v="2025-05-25T00:00:00"/>
        <d v="2024-11-07T00:00:00"/>
        <d v="2024-11-26T00:00:00"/>
        <d v="2026-01-15T00:00:00"/>
        <d v="2025-01-28T00:00:00"/>
        <d v="2024-09-15T00:00:00"/>
        <d v="2024-11-14T00:00:00"/>
        <d v="2025-06-07T00:00:00"/>
        <d v="2024-07-03T00:00:00"/>
        <d v="2024-08-08T00:00:00"/>
        <d v="2025-03-18T00:00:00"/>
        <d v="2025-05-19T00:00:00"/>
        <d v="2025-09-04T00:00:00"/>
        <d v="2025-07-23T00:00:00"/>
        <d v="2025-10-26T00:00:00"/>
        <d v="2025-05-02T00:00:00"/>
        <d v="2024-10-07T00:00:00"/>
        <d v="2024-09-06T00:00:00"/>
        <d v="2024-12-19T00:00:00"/>
        <d v="2024-05-05T00:00:00"/>
        <d v="2024-12-07T00:00:00"/>
        <d v="2024-05-19T00:00:00"/>
        <d v="2024-04-19T00:00:00"/>
        <d v="2025-09-22T00:00:00"/>
        <d v="2025-10-25T00:00:00"/>
        <d v="2024-12-27T00:00:00"/>
        <d v="2025-02-25T00:00:00"/>
        <d v="2025-03-29T00:00:00"/>
        <d v="2025-06-27T00:00:00"/>
        <d v="2026-02-25T00:00:00"/>
        <d v="2024-07-09T00:00:00"/>
        <d v="2025-10-11T00:00:00"/>
        <d v="2025-01-01T00:00:00"/>
        <d v="2024-06-18T00:00:00"/>
        <d v="2025-07-19T00:00:00"/>
        <d v="2025-08-23T00:00:00"/>
        <d v="2026-01-18T00:00:00"/>
        <d v="2024-02-24T00:00:00"/>
        <d v="2025-02-15T00:00:00"/>
        <d v="2024-04-13T00:00:00"/>
        <d v="2024-04-24T00:00:00"/>
        <d v="2024-03-02T00:00:00"/>
        <d v="2024-10-25T00:00:00"/>
        <d v="2024-09-21T00:00:00"/>
        <d v="2025-07-09T00:00:00"/>
        <d v="2025-11-07T00:00:00"/>
        <d v="2024-10-24T00:00:00"/>
        <d v="2025-05-28T00:00:00"/>
        <d v="2024-06-13T00:00:00"/>
        <d v="2025-06-04T00:00:00"/>
        <d v="2026-03-04T00:00:00"/>
        <d v="2024-04-15T00:00:00"/>
        <d v="2025-04-23T00:00:00"/>
        <d v="2025-12-29T00:00:00"/>
        <d v="2024-03-10T00:00:00"/>
        <d v="2024-05-16T00:00:00"/>
        <d v="2026-02-01T00:00:00"/>
        <d v="2024-04-12T00:00:00"/>
        <d v="2024-08-13T00:00:00"/>
        <d v="2024-05-29T00:00:00"/>
        <d v="2026-01-29T00:00:00"/>
        <d v="2026-02-09T00:00:00"/>
        <d v="2025-03-30T00:00:00"/>
        <d v="2025-04-19T00:00:00"/>
        <d v="2024-05-21T00:00:00"/>
        <d v="2025-01-07T00:00:00"/>
        <d v="2025-04-15T00:00:00"/>
        <d v="2025-04-29T00:00:00"/>
        <d v="2024-03-23T00:00:00"/>
        <d v="2025-03-22T00:00:00"/>
        <d v="2024-06-27T00:00:00"/>
        <d v="2024-04-04T00:00:00"/>
        <d v="2025-10-30T00:00:00"/>
        <d v="2024-02-09T00:00:00"/>
        <d v="2024-04-17T00:00:00"/>
        <d v="2025-01-05T00:00:00"/>
        <d v="2025-02-21T00:00:00"/>
        <d v="2024-12-04T00:00:00"/>
        <d v="2024-07-02T00:00:00"/>
        <d v="2025-05-18T00:00:00"/>
        <d v="2025-11-26T00:00:00"/>
        <d v="2025-09-03T00:00:00"/>
        <d v="2026-02-24T00:00:00"/>
        <d v="2024-05-12T00:00:00"/>
        <d v="2026-02-07T00:00:00"/>
        <d v="2025-11-22T00:00:00"/>
        <d v="2024-05-13T00:00:00"/>
        <d v="2024-06-19T00:00:00"/>
        <d v="2025-02-19T00:00:00"/>
        <d v="2025-06-30T00:00:00"/>
        <d v="2024-09-10T00:00:00"/>
        <d v="2025-12-22T00:00:00"/>
        <d v="2025-03-08T00:00:00"/>
        <d v="2025-07-16T00:00:00"/>
        <d v="2024-10-23T00:00:00"/>
        <d v="2025-11-03T00:00:00"/>
        <d v="2024-07-22T00:00:00"/>
        <d v="2025-04-21T00:00:00"/>
        <d v="2025-09-19T00:00:00"/>
        <d v="2025-04-14T00:00:00"/>
        <d v="2025-08-30T00:00:00"/>
        <d v="2024-08-19T00:00:00"/>
        <d v="2024-02-15T00:00:00"/>
        <d v="2024-08-07T00:00:00"/>
        <d v="2025-11-29T00:00:00"/>
        <d v="2025-07-11T00:00:00"/>
        <d v="2025-12-15T00:00:00"/>
        <d v="2025-09-26T00:00:00"/>
        <d v="2024-08-12T00:00:00"/>
        <d v="2025-06-25T00:00:00"/>
        <d v="2025-12-21T00:00:00"/>
        <d v="2025-07-27T00:00:00"/>
        <d v="2025-09-21T00:00:00"/>
        <d v="2025-12-17T00:00:00"/>
        <d v="2025-08-29T00:00:00"/>
        <d v="2025-11-25T00:00:00"/>
        <d v="2025-03-12T00:00:00"/>
        <d v="2024-07-15T00:00:00"/>
        <d v="2025-08-28T00:00:00"/>
        <d v="2025-09-30T00:00:00"/>
        <d v="2025-12-19T00:00:00"/>
        <d v="2024-01-24T00:00:00"/>
        <d v="2024-12-31T00:00:00"/>
        <d v="2025-06-18T00:00:00"/>
        <d v="2024-09-19T00:00:00"/>
        <d v="2025-04-07T00:00:00"/>
        <d v="2025-05-12T00:00:00"/>
        <d v="2025-12-20T00:00:00"/>
        <d v="2025-02-04T00:00:00"/>
        <d v="2026-01-04T00:00:00"/>
        <d v="2025-06-15T00:00:00"/>
        <d v="2025-07-24T00:00:00"/>
        <d v="2025-10-29T00:00:00"/>
        <d v="2024-12-01T00:00:00"/>
        <d v="2025-04-20T00:00:00"/>
        <d v="2024-12-30T00:00:00"/>
        <d v="2024-11-06T00:00:00"/>
        <d v="2025-12-14T00:00:00"/>
        <d v="2024-07-25T00:00:00"/>
        <d v="2024-05-23T00:00:00"/>
        <d v="2024-01-31T00:00:00"/>
        <d v="2024-10-04T00:00:00"/>
        <d v="2025-02-02T00:00:00"/>
        <d v="2026-02-17T00:00:00"/>
        <d v="2024-08-06T00:00:00"/>
        <d v="2024-10-15T00:00:00"/>
        <d v="2025-07-25T00:00:00"/>
        <d v="2024-10-17T00:00:00"/>
        <d v="2025-11-04T00:00:00"/>
        <d v="2025-08-21T00:00:00"/>
        <d v="2025-07-29T00:00:00"/>
        <d v="2025-03-20T00:00:00"/>
        <d v="2024-04-20T00:00:00"/>
        <d v="2024-03-30T00:00:00"/>
        <d v="2024-02-29T00:00:00"/>
        <d v="2025-06-26T00:00:00"/>
        <d v="2024-06-03T00:00:00"/>
        <d v="2025-11-19T00:00:00"/>
        <d v="2025-01-04T00:00:00"/>
        <d v="2025-11-27T00:00:00"/>
        <d v="2024-06-20T00:00:00"/>
        <d v="2024-12-23T00:00:00"/>
        <d v="2025-06-13T00:00:00"/>
        <d v="2025-08-27T00:00:00"/>
        <d v="2024-04-08T00:00:00"/>
        <d v="2024-10-22T00:00:00"/>
        <d v="2025-12-05T00:00:00"/>
        <d v="2025-07-07T00:00:00"/>
        <d v="2025-12-13T00:00:00"/>
        <d v="2025-05-01T00:00:00"/>
        <d v="2024-06-06T00:00:00"/>
        <d v="2026-01-30T00:00:00"/>
        <d v="2024-03-08T00:00:00"/>
        <d v="2026-01-27T00:00:00"/>
        <d v="2025-06-10T00:00:00"/>
        <d v="2025-09-18T00:00:00"/>
        <d v="2024-08-10T00:00:00"/>
        <d v="2024-03-05T00:00:00"/>
        <d v="2025-09-12T00:00:00"/>
        <d v="2025-04-12T00:00:00"/>
        <d v="2025-01-29T00:00:00"/>
        <d v="2025-06-28T00:00:00"/>
        <d v="2025-07-20T00:00:00"/>
        <d v="2025-02-05T00:00:00"/>
        <d v="2024-07-13T00:00:00"/>
        <d v="2025-11-24T00:00:00"/>
        <d v="2024-10-16T00:00:00"/>
        <d v="2025-03-10T00:00:00"/>
        <d v="2024-11-21T00:00:00"/>
        <d v="2025-11-08T00:00:00"/>
        <d v="2024-08-22T00:00:00"/>
        <d v="2025-08-16T00:00:00"/>
        <d v="2026-01-23T00:00:00"/>
        <d v="2024-09-16T00:00:00"/>
        <d v="2024-03-22T00:00:00"/>
        <d v="2024-12-12T00:00:00"/>
        <d v="2025-03-07T00:00:00"/>
        <d v="2025-11-23T00:00:00"/>
        <d v="2025-06-17T00:00:00"/>
        <d v="2025-02-08T00:00:00"/>
        <d v="2025-01-17T00:00:00"/>
        <d v="2024-03-12T00:00:00"/>
        <d v="2025-07-02T00:00:00"/>
        <d v="2025-05-09T00:00:00"/>
        <d v="2026-03-06T00:00:00"/>
        <d v="2025-10-03T00:00:00"/>
        <d v="2025-12-06T00:00:00"/>
        <d v="2024-07-18T00:00:00"/>
        <d v="2024-08-25T00:00:00"/>
        <d v="2024-02-06T00:00:00"/>
        <d v="2024-07-27T00:00:00"/>
        <d v="2025-10-17T00:00:00"/>
        <d v="2025-03-06T00:00:00"/>
        <d v="2026-01-12T00:00:00"/>
        <d v="2025-01-06T00:00:00"/>
        <d v="2025-06-22T00:00:00"/>
        <d v="2025-08-17T00:00:00"/>
        <d v="2026-03-03T00:00:00"/>
        <d v="2025-10-18T00:00:00"/>
        <d v="2024-08-21T00:00:00"/>
        <d v="2024-04-16T00:00:00"/>
        <d v="2025-09-28T00:00:00"/>
        <d v="2025-11-01T00:00:00"/>
        <d v="2025-10-15T00:00:00"/>
        <d v="2025-04-08T00:00:00"/>
        <d v="2024-07-21T00:00:00"/>
        <d v="2024-10-29T00:00:00"/>
        <d v="2026-02-13T00:00:00"/>
        <d v="2026-01-11T00:00:00"/>
        <d v="2026-03-27T00:00:00"/>
        <d v="2024-08-04T00:00:00"/>
        <d v="2025-05-16T00:00:00"/>
        <d v="2025-08-19T00:00:00"/>
        <d v="2025-03-31T00:00:00"/>
        <d v="2025-10-08T00:00:00"/>
        <d v="2025-03-03T00:00:00"/>
        <d v="2024-08-03T00:00:00"/>
        <d v="2025-10-01T00:00:00"/>
        <d v="2026-01-26T00:00:00"/>
        <d v="2025-01-11T00:00:00"/>
        <d v="2025-12-03T00:00:00"/>
        <d v="2025-06-21T00:00:00"/>
        <d v="2024-03-27T00:00:00"/>
        <d v="2024-11-13T00:00:00"/>
        <d v="2024-02-11T00:00:00"/>
        <d v="2024-10-03T00:00:00"/>
        <d v="2024-07-04T00:00:00"/>
        <d v="2024-02-23T00:00:00"/>
        <d v="2024-07-17T00:00:00"/>
        <d v="2025-01-24T00:00:00"/>
        <d v="2025-03-15T00:00:00"/>
        <d v="2024-10-06T00:00:00"/>
        <d v="2025-05-06T00:00:00"/>
        <d v="2025-07-15T00:00:00"/>
        <d v="2024-12-25T00:00:00"/>
        <d v="2024-08-28T00:00:00"/>
        <d v="2025-07-13T00:00:00"/>
        <d v="2024-04-29T00:00:00"/>
        <d v="2025-05-17T00:00:00"/>
        <d v="2025-03-05T00:00:00"/>
        <d v="2025-07-28T00:00:00"/>
        <d v="2025-05-10T00:00:00"/>
        <d v="2025-10-31T00:00:00"/>
        <d v="2024-02-28T00:00:00"/>
        <d v="2024-10-10T00:00:00"/>
        <d v="2025-12-09T00:00:00"/>
        <d v="2024-05-26T00:00:00"/>
        <d v="2026-02-14T00:00:00"/>
        <d v="2024-11-04T00:00:00"/>
        <d v="2025-05-24T00:00:00"/>
        <d v="2024-10-13T00:00:00"/>
        <d v="2024-08-30T00:00:00"/>
        <d v="2025-04-30T00:00:00"/>
        <d v="2024-02-12T00:00:00"/>
        <d v="2025-05-14T00:00:00"/>
        <d v="2024-03-01T00:00:00"/>
        <d v="2025-01-22T00:00:00"/>
        <d v="2025-01-20T00:00:00"/>
        <d v="2025-05-29T00:00:00"/>
        <d v="2026-02-05T00:00:00"/>
        <d v="2026-03-12T00:00:00"/>
        <d v="2025-03-11T00:00:00"/>
        <d v="2025-09-02T00:00:00"/>
        <d v="2024-11-09T00:00:00"/>
        <d v="2024-10-02T00:00:00"/>
        <d v="2025-10-02T00:00:00"/>
        <d v="2025-12-31T00:00:00"/>
        <d v="2024-07-29T00:00:00"/>
        <d v="2026-01-01T00:00:00"/>
        <d v="2026-01-10T00:00:00"/>
        <d v="2024-03-19T00:00:00"/>
        <d v="2024-06-29T00:00:00"/>
        <d v="2025-05-22T00:00:00"/>
        <d v="2025-08-22T00:00:00"/>
        <d v="2024-04-05T00:00:00"/>
        <d v="2025-12-30T00:00:00"/>
        <d v="2025-02-24T00:00:00"/>
        <d v="2025-12-11T00:00:00"/>
        <d v="2024-10-31T00:00:00"/>
        <d v="2024-05-22T00:00:00"/>
        <d v="2025-11-11T00:00:00"/>
        <d v="2025-11-17T00:00:00"/>
        <d v="2025-09-05T00:00:00"/>
        <d v="2024-08-17T00:00:00"/>
        <d v="2025-05-23T00:00:00"/>
        <d v="2024-06-11T00:00:00"/>
        <d v="2024-04-18T00:00:00"/>
        <d v="2026-01-03T00:00:00"/>
        <d v="2024-09-27T00:00:00"/>
        <d v="2024-10-21T00:00:00"/>
        <d v="2025-06-03T00:00:00"/>
        <d v="2025-03-19T00:00:00"/>
        <d v="2025-07-08T00:00:00"/>
        <d v="2024-09-07T00:00:00"/>
        <d v="2024-12-17T00:00:00"/>
        <d v="2024-08-29T00:00:00"/>
        <d v="2025-06-05T00:00:00"/>
        <d v="2024-09-26T00:00:00"/>
        <d v="2024-06-17T00:00:00"/>
        <d v="2024-11-05T00:00:00"/>
        <d v="2024-12-10T00:00:00"/>
        <d v="2024-10-19T00:00:00"/>
        <d v="2025-04-04T00:00:00"/>
        <d v="2024-09-11T00:00:00"/>
        <d v="2025-02-23T00:00:00"/>
        <d v="2025-02-26T00:00:00"/>
        <d v="2024-08-26T00:00:00"/>
        <d v="2024-12-13T00:00:00"/>
        <d v="2024-05-10T00:00:00"/>
        <d v="2024-08-09T00:00:00"/>
        <d v="2024-12-16T00:00:00"/>
        <d v="2025-02-16T00:00:00"/>
        <d v="2025-03-27T00:00:00"/>
        <d v="2024-05-28T00:00:00"/>
        <d v="2026-02-06T00:00:00"/>
        <d v="2024-08-27T00:00:00"/>
        <d v="2024-07-30T00:00:00"/>
        <d v="2024-07-20T00:00:00"/>
        <d v="2025-07-30T00:00:00"/>
        <d v="2024-02-02T00:00:00"/>
        <d v="2024-06-30T00:00:00"/>
        <d v="2025-05-07T00:00:00"/>
        <d v="2025-05-21T00:00:00"/>
        <d v="2024-10-09T00:00:00"/>
        <d v="2024-03-03T00:00:00"/>
        <d v="2024-06-07T00:00:00"/>
        <d v="2025-09-16T00:00:00"/>
        <d v="2024-07-31T00:00:00"/>
        <d v="2024-03-11T00:00:00"/>
        <d v="2025-09-10T00:00:00"/>
        <d v="2025-06-09T00:00:00"/>
        <d v="2024-05-03T00:00:00"/>
        <d v="2025-04-09T00:00:00"/>
        <d v="2025-04-05T00:00:00"/>
        <d v="2024-05-02T00:00:00"/>
        <d v="2024-11-27T00:00:00"/>
        <d v="2025-04-17T00:00:00"/>
        <d v="2025-07-31T00:00:00"/>
        <d v="2024-11-10T00:00:00"/>
        <d v="2024-03-31T00:00:00"/>
        <d v="2024-12-15T00:00:00"/>
        <d v="2025-09-08T00:00:00"/>
        <d v="2024-12-29T00:00:00"/>
        <d v="2024-12-09T00:00:00"/>
        <d v="2025-06-01T00:00:00"/>
        <d v="2024-12-28T00:00:00"/>
        <d v="2025-01-19T00:00:00"/>
        <d v="2025-08-18T00:00:00"/>
        <d v="2025-04-13T00:00:00"/>
        <d v="2025-07-26T00:00:00"/>
        <d v="2025-05-03T00:00:00"/>
        <d v="2024-04-27T00:00:00"/>
        <d v="2025-04-18T00:00:00"/>
        <d v="2025-10-28T00:00:00"/>
        <d v="2024-04-06T00:00:00"/>
        <d v="2024-04-10T00:00:00"/>
        <d v="2024-09-14T00:00:00"/>
        <d v="2025-04-11T00:00:00"/>
        <d v="2025-02-17T00:00:00"/>
        <d v="2024-08-31T00:00:00"/>
        <d v="2024-05-08T00:00:00"/>
        <d v="2025-04-22T00:00:00"/>
        <d v="2024-11-08T00:00:00"/>
        <d v="2025-05-15T00:00:00"/>
        <d v="2025-10-19T00:00:00"/>
        <d v="2024-09-24T00:00:00"/>
        <d v="2025-05-30T00:00:00"/>
        <d v="2024-12-21T00:00:00"/>
        <d v="2025-02-09T00:00:00"/>
        <d v="2024-07-23T00:00:00"/>
        <d v="2025-08-24T00:00:00"/>
        <d v="2024-03-21T00:00:00"/>
        <d v="2024-02-17T00:00:00"/>
        <d v="2024-05-30T00:00:00"/>
        <d v="2025-12-07T00:00:00"/>
        <d v="2025-05-11T00:00:00"/>
        <d v="2025-03-26T00:00:00"/>
        <d v="2025-02-01T00:00:00"/>
        <d v="2025-09-29T00:00:00"/>
        <d v="2024-07-07T00:00:00"/>
        <d v="2024-04-02T00:00:00"/>
        <d v="2025-11-14T00:00:00"/>
        <d v="2025-12-02T00:00:00"/>
        <d v="2026-01-16T00:00:00"/>
        <d v="2025-04-02T00:00:00"/>
        <d v="2025-10-12T00:00:00"/>
        <d v="2025-10-13T00:00:00"/>
        <d v="2026-03-18T00:00:00"/>
        <d v="2026-03-13T00:00:00"/>
        <d v="2025-03-16T00:00:00"/>
        <d v="2025-02-28T00:00:00"/>
        <d v="2024-06-24T00:00:00"/>
        <d v="2024-11-29T00:00:00"/>
        <d v="2024-08-05T00:00:00"/>
        <d v="2024-11-24T00:00:00"/>
        <d v="2024-09-29T00:00:00"/>
        <d v="2025-11-05T00:00:00"/>
        <d v="2024-10-12T00:00:00"/>
        <d v="2024-05-01T00:00:00"/>
        <d v="2026-02-16T00:00:00"/>
        <d v="2025-09-25T00:00:00"/>
        <d v="2024-11-12T00:00:00"/>
        <d v="2025-11-18T00:00:00"/>
        <d v="2024-07-14T00:00:00"/>
        <d v="2025-09-11T00:00:00"/>
        <d v="2024-03-17T00:00:00"/>
        <d v="2025-04-27T00:00:00"/>
        <d v="2024-06-25T00:00:00"/>
        <d v="2024-03-18T00:00:00"/>
        <d v="2024-10-28T00:00:00"/>
        <d v="2024-04-14T00:00:00"/>
        <d v="2026-02-23T00:00:00"/>
        <d v="2025-02-22T00:00:00"/>
        <d v="2024-11-15T00:00:00"/>
        <d v="2026-02-28T00:00:00"/>
        <d v="2025-01-25T00:00:00"/>
        <d v="2024-02-25T00:00:00"/>
        <d v="2024-05-14T00:00:00"/>
        <d v="2024-07-01T00:00:00"/>
        <d v="2025-01-30T00:00:00"/>
        <d v="2025-10-27T00:00:00"/>
        <d v="2026-02-27T00:00:00"/>
        <d v="2024-03-28T00:00:00"/>
        <d v="2024-11-17T00:00:00"/>
        <d v="2024-07-08T00:00:00"/>
        <d v="2025-08-13T00:00:00"/>
        <d v="2025-09-27T00:00:00"/>
        <d v="2025-02-27T00:00:00"/>
        <d v="2025-09-14T00:00:00"/>
        <d v="2024-04-26T00:00:00"/>
        <d v="2025-09-24T00:00:00"/>
        <d v="2024-06-23T00:00:00"/>
        <d v="2024-03-04T00:00:00"/>
        <d v="2024-04-11T00:00:00"/>
        <d v="2024-04-09T00:00:00"/>
        <d v="2025-02-06T00:00:00"/>
        <d v="2024-11-11T00:00:00"/>
        <d v="2024-03-06T00:00:00"/>
        <d v="2024-07-26T00:00:00"/>
        <d v="2026-02-18T00:00:00"/>
        <d v="2024-12-22T00:00:00"/>
        <d v="2025-03-04T00:00:00"/>
        <d v="2024-05-15T00:00:00"/>
        <d v="2024-02-07T00:00:00"/>
        <d v="2025-04-10T00:00:00"/>
        <d v="2024-11-16T00:00:00"/>
        <d v="2025-12-26T00:00:00"/>
        <d v="2025-08-12T00:00:00"/>
        <d v="2024-08-20T00:00:00"/>
        <d v="2024-10-26T00:00:00"/>
        <d v="2025-12-16T00:00:00"/>
        <d v="2026-03-08T00:00:00"/>
        <d v="2025-08-25T00:00:00"/>
        <d v="2025-02-07T00:00:00"/>
        <d v="2024-09-25T00:00:00"/>
        <d v="2025-03-09T00:00:00"/>
        <d v="2025-10-09T00:00:00"/>
        <d v="2025-01-12T00:00:00"/>
        <d v="2025-11-13T00:00:00"/>
        <d v="2024-03-24T00:00:00"/>
        <d v="2026-02-03T00:00:00"/>
        <d v="2025-10-16T00:00:00"/>
        <d v="2025-12-23T00:00:00"/>
        <d v="2024-03-25T00:00:00"/>
        <d v="2025-04-24T00:00:00"/>
        <d v="2025-05-08T00:00:00"/>
        <d v="2025-06-19T00:00:00"/>
        <d v="2025-04-16T00:00:00"/>
        <d v="2025-07-21T00:00:00"/>
        <d v="2025-02-10T00:00:00"/>
        <d v="2025-06-06T00:00:00"/>
        <d v="2024-09-20T00:00:00"/>
        <d v="2024-07-28T00:00:00"/>
        <d v="2024-04-30T00:00:00"/>
        <d v="2025-01-02T00:00:00"/>
        <d v="2025-09-17T00:00:00"/>
        <d v="2025-11-15T00:00:00"/>
        <d v="2025-11-30T00:00:00"/>
        <d v="2025-04-28T00:00:00"/>
        <d v="2024-08-01T00:00:00"/>
        <d v="2025-07-17T00:00:00"/>
        <d v="2025-05-20T00:00:00"/>
        <d v="2024-06-28T00:00:00"/>
        <d v="2024-10-14T00:00:00"/>
        <d v="2024-11-19T00:00:00"/>
        <d v="2024-12-20T00:00:00"/>
        <d v="2025-09-23T00:00:00"/>
        <d v="2025-03-25T00:00:00"/>
        <d v="2026-02-10T00:00:00"/>
        <d v="2025-01-03T00:00:00"/>
        <d v="2026-03-05T00:00:00"/>
        <d v="2024-05-20T00:00:00"/>
        <d v="2024-01-13T00:00:00"/>
        <d v="2024-09-12T00:00:00"/>
        <d v="2025-09-01T00:00:00"/>
        <d v="2025-06-16T00:00:00"/>
        <d v="2025-09-20T00:00:00"/>
        <d v="2025-10-04T00:00:00"/>
        <d v="2024-08-02T00:00:00"/>
        <d v="2024-09-30T00:00:00"/>
        <d v="2026-01-14T00:00:00"/>
        <d v="2024-10-05T00:00:00"/>
        <d v="2024-01-17T00:00:00"/>
        <d v="2024-11-18T00:00:00"/>
        <d v="2024-02-20T00:00:00"/>
        <d v="2024-02-21T00:00:00"/>
        <d v="2024-10-27T00:00:00"/>
        <d v="2025-08-07T00:00:00"/>
        <d v="2026-01-25T00:00:00"/>
        <d v="2024-05-17T00:00:00"/>
        <d v="2025-03-14T00:00:00"/>
        <d v="2024-07-19T00:00:00"/>
        <d v="2024-03-07T00:00:00"/>
        <d v="2024-03-09T00:00:00"/>
        <d v="2025-11-10T00:00:00"/>
        <d v="2026-01-17T00:00:00"/>
        <d v="2024-02-16T00:00:00"/>
        <d v="2025-03-02T00:00:00"/>
        <d v="2025-08-09T00:00:00"/>
        <d v="2024-01-30T00:00:00"/>
        <d v="2024-11-01T00:00:00"/>
        <d v="2024-09-17T00:00:00"/>
        <d v="2025-02-20T00:00:00"/>
        <d v="2025-06-11T00:00:00"/>
        <d v="2024-11-25T00:00:00"/>
        <d v="2026-03-14T00:00:00"/>
        <d v="2024-09-05T00:00:00"/>
        <d v="2025-07-10T00:00:00"/>
        <d v="2024-01-23T00:00:00"/>
        <d v="2025-06-20T00:00:00"/>
        <d v="2025-10-23T00:00:00"/>
        <d v="2024-11-23T00:00:00"/>
        <d v="2025-07-18T00:00:00"/>
        <d v="2025-07-12T00:00:00"/>
        <d v="2025-06-29T00:00:00"/>
        <d v="2024-08-16T00:00:00"/>
        <d v="2024-06-05T00:00:00"/>
        <d v="2024-04-22T00:00:00"/>
        <d v="2024-01-09T00:00:00"/>
        <d v="2024-11-03T00:00:00"/>
        <d v="2024-01-12T00:00:00"/>
        <d v="2025-08-31T00:00:00"/>
        <d v="2025-06-12T00:00:00"/>
        <d v="2025-02-03T00:00:00"/>
        <d v="2024-08-11T00:00:00"/>
        <d v="2024-01-16T00:00:00"/>
        <d v="2025-06-24T00:00:00"/>
        <d v="2024-02-22T00:00:00"/>
        <d v="2025-08-08T00:00:00"/>
        <d v="2024-04-07T00:00:00"/>
        <d v="2026-02-21T00:00:00"/>
        <d v="2024-08-18T00:00:00"/>
        <d v="2026-03-01T00:00:00"/>
        <d v="2025-12-04T00:00:00"/>
        <d v="2025-10-10T00:00:00"/>
        <d v="2024-04-25T00:00:00"/>
        <d v="2024-01-08T00:00:00"/>
        <d v="2024-01-18T00:00:00"/>
        <d v="2024-06-08T00:00:00"/>
        <d v="2026-02-19T00:00:00"/>
        <d v="2025-02-11T00:00:00"/>
        <d v="2024-12-18T00:00:00"/>
        <d v="2024-12-26T00:00:00"/>
        <d v="2024-05-24T00:00:00"/>
        <d v="2025-02-18T00:00:00"/>
        <d v="2024-09-09T00:00:00"/>
        <d v="2025-03-13T00:00:00"/>
        <d v="2025-11-28T00:00:00"/>
        <d v="2024-06-21T00:00:00"/>
        <d v="2025-08-04T00:00:00"/>
        <d v="2026-02-20T00:00:00"/>
        <d v="2025-07-14T00:00:00"/>
        <d v="2024-11-02T00:00:00"/>
        <d v="2024-09-28T00:00:00"/>
        <d v="2025-06-14T00:00:00"/>
        <d v="2024-04-28T00:00:00"/>
        <d v="2025-10-14T00:00:00"/>
        <d v="2024-02-08T00:00:00"/>
        <d v="2024-01-15T00:00:00"/>
        <d v="2026-02-11T00:00:00"/>
        <d v="2024-08-23T00:00:00"/>
        <d v="2026-03-23T00:00:00"/>
        <d v="2025-04-06T00:00:00"/>
        <d v="2024-02-05T00:00:00"/>
        <d v="2026-03-11T00:00:00"/>
        <d v="2026-01-22T00:00:00"/>
        <d v="2025-11-20T00:00:00"/>
        <d v="2026-02-08T00:00:00"/>
        <d v="2024-05-27T00:00:00"/>
        <d v="2026-02-26T00:00:00"/>
        <d v="2026-01-21T00:00:00"/>
        <d v="2024-03-14T00:00:00"/>
        <d v="2026-02-12T00:00:00"/>
        <d v="2024-01-27T00:00:00"/>
        <d v="2025-03-21T00:00:00"/>
        <d v="2025-05-05T00:00:00"/>
        <d v="2025-12-27T00:00:00"/>
        <d v="2025-01-26T00:00:00"/>
        <d v="2025-10-06T00:00:00"/>
        <d v="2024-02-10T00:00:00"/>
        <d v="2024-06-14T00:00:00"/>
        <d v="2026-03-10T00:00:00"/>
        <d v="2024-02-14T00:00:00"/>
        <d v="2025-01-13T00:00:00"/>
        <d v="2024-04-23T00:00:00"/>
        <d v="2025-07-22T00:00:00"/>
        <d v="2024-02-01T00:00:00"/>
        <d v="2024-01-22T00:00:00"/>
        <d v="2025-11-09T00:00:00"/>
        <d v="2026-03-07T00:00:00"/>
        <d v="2024-01-19T00:00:00"/>
        <d v="2024-02-04T00:00:00"/>
        <d v="2026-03-28T00:00:00"/>
        <d v="2024-06-10T00:00:00"/>
        <d v="2024-01-28T00:00:00"/>
        <d v="2025-07-05T00:00:00"/>
        <d v="2026-02-02T00:00:00"/>
        <d v="2025-04-01T00:00:00"/>
        <d v="2026-03-20T00:00:00"/>
        <d v="2024-02-19T00:00:00"/>
        <d v="2025-03-17T00:00:00"/>
        <d v="2025-01-21T00:00:00"/>
        <d v="2024-09-22T00:00:00"/>
        <d v="2025-08-10T00:00:00"/>
        <d v="2026-03-09T00:00:00"/>
        <d v="2026-03-24T00:00:00"/>
        <d v="2024-03-15T00:00:00"/>
        <d v="2024-01-26T00:00:00"/>
        <d v="2024-01-20T00:00:00"/>
        <d v="2024-01-29T00:00:00"/>
        <d v="2026-03-15T00:00:00"/>
        <d v="2024-02-13T00:00:00"/>
        <d v="2025-08-11T00:00:00"/>
        <d v="2024-01-25T00:00:00"/>
      </sharedItems>
      <fieldGroup par="21"/>
    </cacheField>
    <cacheField name="Travel_Month" numFmtId="0">
      <sharedItems count="12">
        <s v="November"/>
        <s v="August"/>
        <s v="September"/>
        <s v="June"/>
        <s v="December"/>
        <s v="March"/>
        <s v="January"/>
        <s v="July"/>
        <s v="April"/>
        <s v="October"/>
        <s v="May"/>
        <s v="February"/>
      </sharedItems>
    </cacheField>
    <cacheField name="Country" numFmtId="0">
      <sharedItems count="1">
        <s v="Israel"/>
      </sharedItems>
    </cacheField>
    <cacheField name="Destination" numFmtId="0">
      <sharedItems count="15">
        <s v="Thailand"/>
        <s v="Cape Town"/>
        <s v="Bali"/>
        <s v="Hongkong"/>
        <s v="Abu Dhabi"/>
        <s v="Vietnam"/>
        <s v="Zanzibar"/>
        <s v="Dubai"/>
        <s v="Singapore"/>
        <s v="Egypt"/>
        <s v="Ras Al Khaimah"/>
        <s v="Sharjah"/>
        <s v="Azerbaijan"/>
        <s v="Georgia"/>
        <s v="Indonesia"/>
      </sharedItems>
    </cacheField>
    <cacheField name="Traveler_Type" numFmtId="0">
      <sharedItems count="5">
        <s v="Corporate"/>
        <s v="Couple"/>
        <s v="Family"/>
        <s v="Solo"/>
        <s v="Friends Group"/>
      </sharedItems>
    </cacheField>
    <cacheField name="Activity" numFmtId="0">
      <sharedItems count="16">
        <s v="Jet Ski"/>
        <s v="Sky Diving"/>
        <s v="Desert Safari"/>
        <s v="Historical Walk"/>
        <s v="Museum Tour"/>
        <s v="Theme Park"/>
        <s v="Safari Park"/>
        <s v="Concert"/>
        <s v="VIP City Tour"/>
        <s v="Temple Visit"/>
        <s v="Yacht Cruise"/>
        <s v="Nightlife Tour"/>
        <s v="Beach Tour"/>
        <s v="Luxury Dinner"/>
        <s v="ATV Ride"/>
        <s v="Island Hopping"/>
      </sharedItems>
    </cacheField>
    <cacheField name="Category" numFmtId="0">
      <sharedItems count="5">
        <s v="Adventure"/>
        <s v="Culture"/>
        <s v="Entertainment"/>
        <s v="Nature"/>
        <s v="Luxury"/>
      </sharedItems>
    </cacheField>
    <cacheField name="Guests" numFmtId="0">
      <sharedItems containsSemiMixedTypes="0" containsString="0" containsNumber="1" containsInteger="1" minValue="1" maxValue="8"/>
    </cacheField>
    <cacheField name="Revenue" numFmtId="164">
      <sharedItems containsSemiMixedTypes="0" containsString="0" containsNumber="1" containsInteger="1" minValue="300" maxValue="4999"/>
    </cacheField>
    <cacheField name="Cost" numFmtId="164">
      <sharedItems containsSemiMixedTypes="0" containsString="0" containsNumber="1" minValue="168.3" maxValue="4203.76"/>
    </cacheField>
    <cacheField name="Profit" numFmtId="164">
      <sharedItems containsSemiMixedTypes="0" containsString="0" containsNumber="1" minValue="48.23" maxValue="2212.42"/>
    </cacheField>
    <cacheField name="Discount" numFmtId="9">
      <sharedItems containsSemiMixedTypes="0" containsString="0" containsNumber="1" minValue="0" maxValue="0.2"/>
    </cacheField>
    <cacheField name="Channel" numFmtId="0">
      <sharedItems count="7">
        <s v="B2B Website"/>
        <s v="Existing Client"/>
        <s v="Referral Partner"/>
        <s v="Chathead"/>
        <s v="Corporate Sales Team"/>
        <s v="Whatsapp"/>
        <s v="B2B Email"/>
      </sharedItems>
    </cacheField>
    <cacheField name="Booking_Status" numFmtId="0">
      <sharedItems/>
    </cacheField>
    <cacheField name="Customer_Type" numFmtId="0">
      <sharedItems/>
    </cacheField>
    <cacheField name="Payment_Mode" numFmtId="0">
      <sharedItems/>
    </cacheField>
    <cacheField name="Months (Booking_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Years (Booking_Date)" numFmtId="0" databaseField="0">
      <fieldGroup base="1">
        <rangePr groupBy="years" startDate="2024-01-01T00:00:00" endDate="2026-01-01T00:00:00"/>
        <groupItems count="5">
          <s v="&lt;01-01-2024"/>
          <s v="2024"/>
          <s v="2025"/>
          <s v="2026"/>
          <s v="&gt;01-01-2026"/>
        </groupItems>
      </fieldGroup>
    </cacheField>
    <cacheField name="Months (Travel_Date)" numFmtId="0" databaseField="0">
      <fieldGroup base="2">
        <rangePr groupBy="months" startDate="2024-01-08T00:00:00" endDate="2026-03-29T00:00:00"/>
        <groupItems count="14">
          <s v="&lt;08-01-2024"/>
          <s v="Jan"/>
          <s v="Feb"/>
          <s v="Mar"/>
          <s v="Apr"/>
          <s v="May"/>
          <s v="Jun"/>
          <s v="Jul"/>
          <s v="Aug"/>
          <s v="Sep"/>
          <s v="Oct"/>
          <s v="Nov"/>
          <s v="Dec"/>
          <s v="&gt;29-03-2026"/>
        </groupItems>
      </fieldGroup>
    </cacheField>
    <cacheField name="Years (Travel_Date)" numFmtId="0" databaseField="0">
      <fieldGroup base="2">
        <rangePr groupBy="years" startDate="2024-01-08T00:00:00" endDate="2026-03-29T00:00:00"/>
        <groupItems count="5">
          <s v="&lt;08-01-2024"/>
          <s v="2024"/>
          <s v="2025"/>
          <s v="2026"/>
          <s v="&gt;29-03-2026"/>
        </groupItems>
      </fieldGroup>
    </cacheField>
  </cacheFields>
  <extLst>
    <ext xmlns:x14="http://schemas.microsoft.com/office/spreadsheetml/2009/9/main" uri="{725AE2AE-9491-48be-B2B4-4EB974FC3084}">
      <x14:pivotCacheDefinition pivotCacheId="1482987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s v="BK1001"/>
    <x v="0"/>
    <x v="0"/>
    <x v="0"/>
    <x v="0"/>
    <x v="0"/>
    <x v="0"/>
    <x v="0"/>
    <x v="0"/>
    <n v="4"/>
    <n v="2128"/>
    <n v="1640.56"/>
    <n v="487.44"/>
    <n v="0.05"/>
    <x v="0"/>
    <s v="Confirmed"/>
    <s v="New"/>
    <s v="Bank Transfer"/>
  </r>
  <r>
    <s v="BK1002"/>
    <x v="1"/>
    <x v="1"/>
    <x v="1"/>
    <x v="0"/>
    <x v="1"/>
    <x v="1"/>
    <x v="1"/>
    <x v="0"/>
    <n v="7"/>
    <n v="2105"/>
    <n v="1529.87"/>
    <n v="575.13"/>
    <n v="0.15"/>
    <x v="1"/>
    <s v="Confirmed"/>
    <s v="Repeat"/>
    <s v="Bank Transfer"/>
  </r>
  <r>
    <s v="BK1003"/>
    <x v="2"/>
    <x v="2"/>
    <x v="2"/>
    <x v="0"/>
    <x v="1"/>
    <x v="2"/>
    <x v="2"/>
    <x v="0"/>
    <n v="7"/>
    <n v="1092"/>
    <n v="878.24"/>
    <n v="213.76"/>
    <n v="0.1"/>
    <x v="1"/>
    <s v="Confirmed"/>
    <s v="New"/>
    <s v="Cash Collection"/>
  </r>
  <r>
    <s v="BK1004"/>
    <x v="3"/>
    <x v="3"/>
    <x v="3"/>
    <x v="0"/>
    <x v="1"/>
    <x v="3"/>
    <x v="3"/>
    <x v="1"/>
    <n v="6"/>
    <n v="1875"/>
    <n v="1057.03"/>
    <n v="817.97"/>
    <n v="0"/>
    <x v="0"/>
    <s v="Pending"/>
    <s v="New"/>
    <s v="Cash Collection"/>
  </r>
  <r>
    <s v="BK1005"/>
    <x v="4"/>
    <x v="4"/>
    <x v="4"/>
    <x v="0"/>
    <x v="0"/>
    <x v="1"/>
    <x v="4"/>
    <x v="1"/>
    <n v="6"/>
    <n v="3210"/>
    <n v="2410.88"/>
    <n v="799.12"/>
    <n v="0.05"/>
    <x v="2"/>
    <s v="Confirmed"/>
    <s v="New"/>
    <s v="Cash Collection"/>
  </r>
  <r>
    <s v="BK1006"/>
    <x v="5"/>
    <x v="5"/>
    <x v="5"/>
    <x v="0"/>
    <x v="2"/>
    <x v="3"/>
    <x v="5"/>
    <x v="2"/>
    <n v="6"/>
    <n v="758"/>
    <n v="603.78"/>
    <n v="154.22"/>
    <n v="0.05"/>
    <x v="0"/>
    <s v="Confirmed"/>
    <s v="Repeat"/>
    <s v="Bank Transfer"/>
  </r>
  <r>
    <s v="BK1007"/>
    <x v="6"/>
    <x v="6"/>
    <x v="6"/>
    <x v="0"/>
    <x v="3"/>
    <x v="4"/>
    <x v="6"/>
    <x v="3"/>
    <n v="8"/>
    <n v="1470"/>
    <n v="870.08"/>
    <n v="599.91999999999996"/>
    <n v="0.1"/>
    <x v="3"/>
    <s v="Pending"/>
    <s v="Repeat"/>
    <s v="Cash Collection"/>
  </r>
  <r>
    <s v="BK1008"/>
    <x v="7"/>
    <x v="7"/>
    <x v="2"/>
    <x v="0"/>
    <x v="1"/>
    <x v="0"/>
    <x v="7"/>
    <x v="2"/>
    <n v="2"/>
    <n v="685"/>
    <n v="408.16"/>
    <n v="276.83999999999997"/>
    <n v="0"/>
    <x v="2"/>
    <s v="Confirmed"/>
    <s v="Repeat"/>
    <s v="Payment Link"/>
  </r>
  <r>
    <s v="BK1009"/>
    <x v="8"/>
    <x v="8"/>
    <x v="7"/>
    <x v="0"/>
    <x v="4"/>
    <x v="3"/>
    <x v="3"/>
    <x v="1"/>
    <n v="1"/>
    <n v="1238"/>
    <n v="959.78"/>
    <n v="278.22000000000003"/>
    <n v="0.2"/>
    <x v="3"/>
    <s v="Confirmed"/>
    <s v="New"/>
    <s v="Payment Link"/>
  </r>
  <r>
    <s v="BK1010"/>
    <x v="9"/>
    <x v="9"/>
    <x v="4"/>
    <x v="0"/>
    <x v="5"/>
    <x v="1"/>
    <x v="8"/>
    <x v="4"/>
    <n v="2"/>
    <n v="2744"/>
    <n v="2010.5"/>
    <n v="733.5"/>
    <n v="0.2"/>
    <x v="2"/>
    <s v="Cancelled"/>
    <s v="New"/>
    <s v="Payment Link"/>
  </r>
  <r>
    <s v="BK1011"/>
    <x v="10"/>
    <x v="10"/>
    <x v="6"/>
    <x v="0"/>
    <x v="4"/>
    <x v="0"/>
    <x v="2"/>
    <x v="0"/>
    <n v="6"/>
    <n v="2819"/>
    <n v="1599.44"/>
    <n v="1219.56"/>
    <n v="0.05"/>
    <x v="4"/>
    <s v="Confirmed"/>
    <s v="New"/>
    <s v="Bank Transfer"/>
  </r>
  <r>
    <s v="BK1012"/>
    <x v="11"/>
    <x v="11"/>
    <x v="6"/>
    <x v="0"/>
    <x v="6"/>
    <x v="4"/>
    <x v="5"/>
    <x v="2"/>
    <n v="5"/>
    <n v="4622"/>
    <n v="3128.82"/>
    <n v="1493.18"/>
    <n v="0.2"/>
    <x v="4"/>
    <s v="Confirmed"/>
    <s v="New"/>
    <s v="Payment Link"/>
  </r>
  <r>
    <s v="BK1013"/>
    <x v="12"/>
    <x v="12"/>
    <x v="6"/>
    <x v="0"/>
    <x v="7"/>
    <x v="4"/>
    <x v="9"/>
    <x v="1"/>
    <n v="8"/>
    <n v="1291"/>
    <n v="797.08"/>
    <n v="493.92"/>
    <n v="0.05"/>
    <x v="2"/>
    <s v="Confirmed"/>
    <s v="New"/>
    <s v="Bank Transfer"/>
  </r>
  <r>
    <s v="BK1014"/>
    <x v="13"/>
    <x v="13"/>
    <x v="3"/>
    <x v="0"/>
    <x v="8"/>
    <x v="0"/>
    <x v="1"/>
    <x v="0"/>
    <n v="2"/>
    <n v="557"/>
    <n v="318.19"/>
    <n v="238.81"/>
    <n v="0.1"/>
    <x v="5"/>
    <s v="Confirmed"/>
    <s v="Repeat"/>
    <s v="Bank Transfer"/>
  </r>
  <r>
    <s v="BK1015"/>
    <x v="14"/>
    <x v="14"/>
    <x v="3"/>
    <x v="0"/>
    <x v="9"/>
    <x v="2"/>
    <x v="10"/>
    <x v="4"/>
    <n v="2"/>
    <n v="3831"/>
    <n v="2593.87"/>
    <n v="1237.1300000000001"/>
    <n v="0.1"/>
    <x v="1"/>
    <s v="Confirmed"/>
    <s v="New"/>
    <s v="Bank Transfer"/>
  </r>
  <r>
    <s v="BK1016"/>
    <x v="15"/>
    <x v="15"/>
    <x v="8"/>
    <x v="0"/>
    <x v="10"/>
    <x v="3"/>
    <x v="1"/>
    <x v="0"/>
    <n v="4"/>
    <n v="1858"/>
    <n v="1271.96"/>
    <n v="586.04"/>
    <n v="0.2"/>
    <x v="3"/>
    <s v="Confirmed"/>
    <s v="New"/>
    <s v="Cash Collection"/>
  </r>
  <r>
    <s v="BK1017"/>
    <x v="16"/>
    <x v="16"/>
    <x v="1"/>
    <x v="0"/>
    <x v="11"/>
    <x v="0"/>
    <x v="2"/>
    <x v="0"/>
    <n v="2"/>
    <n v="2236"/>
    <n v="1502.42"/>
    <n v="733.58"/>
    <n v="0.05"/>
    <x v="0"/>
    <s v="Confirmed"/>
    <s v="New"/>
    <s v="Cash Collection"/>
  </r>
  <r>
    <s v="BK1018"/>
    <x v="17"/>
    <x v="17"/>
    <x v="0"/>
    <x v="0"/>
    <x v="0"/>
    <x v="4"/>
    <x v="9"/>
    <x v="1"/>
    <n v="8"/>
    <n v="1568"/>
    <n v="1001.97"/>
    <n v="566.03"/>
    <n v="0.05"/>
    <x v="0"/>
    <s v="Confirmed"/>
    <s v="New"/>
    <s v="Bank Transfer"/>
  </r>
  <r>
    <s v="BK1019"/>
    <x v="18"/>
    <x v="18"/>
    <x v="9"/>
    <x v="0"/>
    <x v="4"/>
    <x v="4"/>
    <x v="11"/>
    <x v="2"/>
    <n v="3"/>
    <n v="765"/>
    <n v="439.14"/>
    <n v="325.86"/>
    <n v="0.2"/>
    <x v="0"/>
    <s v="Confirmed"/>
    <s v="New"/>
    <s v="Cash Collection"/>
  </r>
  <r>
    <s v="BK1020"/>
    <x v="19"/>
    <x v="19"/>
    <x v="7"/>
    <x v="0"/>
    <x v="6"/>
    <x v="3"/>
    <x v="8"/>
    <x v="4"/>
    <n v="1"/>
    <n v="971"/>
    <n v="725.54"/>
    <n v="245.46"/>
    <n v="0.15"/>
    <x v="5"/>
    <s v="Confirmed"/>
    <s v="Repeat"/>
    <s v="Bank Transfer"/>
  </r>
  <r>
    <s v="BK1021"/>
    <x v="17"/>
    <x v="20"/>
    <x v="0"/>
    <x v="0"/>
    <x v="7"/>
    <x v="0"/>
    <x v="8"/>
    <x v="4"/>
    <n v="5"/>
    <n v="4045"/>
    <n v="3352.11"/>
    <n v="692.89"/>
    <n v="0.1"/>
    <x v="2"/>
    <s v="Cancelled"/>
    <s v="New"/>
    <s v="Bank Transfer"/>
  </r>
  <r>
    <s v="BK1022"/>
    <x v="20"/>
    <x v="21"/>
    <x v="1"/>
    <x v="0"/>
    <x v="8"/>
    <x v="1"/>
    <x v="7"/>
    <x v="2"/>
    <n v="3"/>
    <n v="3159"/>
    <n v="2570.73"/>
    <n v="588.27"/>
    <n v="0"/>
    <x v="3"/>
    <s v="Pending"/>
    <s v="Repeat"/>
    <s v="Payment Link"/>
  </r>
  <r>
    <s v="BK1023"/>
    <x v="21"/>
    <x v="22"/>
    <x v="6"/>
    <x v="0"/>
    <x v="3"/>
    <x v="4"/>
    <x v="0"/>
    <x v="0"/>
    <n v="2"/>
    <n v="1400"/>
    <n v="818.48"/>
    <n v="581.52"/>
    <n v="0.1"/>
    <x v="5"/>
    <s v="Confirmed"/>
    <s v="New"/>
    <s v="Payment Link"/>
  </r>
  <r>
    <s v="BK1024"/>
    <x v="22"/>
    <x v="23"/>
    <x v="6"/>
    <x v="0"/>
    <x v="9"/>
    <x v="3"/>
    <x v="3"/>
    <x v="1"/>
    <n v="8"/>
    <n v="2357"/>
    <n v="1361.61"/>
    <n v="995.39"/>
    <n v="0"/>
    <x v="0"/>
    <s v="Confirmed"/>
    <s v="New"/>
    <s v="Payment Link"/>
  </r>
  <r>
    <s v="BK1025"/>
    <x v="23"/>
    <x v="24"/>
    <x v="9"/>
    <x v="0"/>
    <x v="12"/>
    <x v="2"/>
    <x v="6"/>
    <x v="3"/>
    <n v="7"/>
    <n v="4894"/>
    <n v="2855.95"/>
    <n v="2038.05"/>
    <n v="0"/>
    <x v="4"/>
    <s v="Confirmed"/>
    <s v="New"/>
    <s v="Cash Collection"/>
  </r>
  <r>
    <s v="BK1026"/>
    <x v="24"/>
    <x v="25"/>
    <x v="10"/>
    <x v="0"/>
    <x v="5"/>
    <x v="4"/>
    <x v="9"/>
    <x v="1"/>
    <n v="1"/>
    <n v="3231"/>
    <n v="2438.1799999999998"/>
    <n v="792.82"/>
    <n v="0.05"/>
    <x v="4"/>
    <s v="Confirmed"/>
    <s v="New"/>
    <s v="Bank Transfer"/>
  </r>
  <r>
    <s v="BK1027"/>
    <x v="25"/>
    <x v="26"/>
    <x v="7"/>
    <x v="0"/>
    <x v="8"/>
    <x v="1"/>
    <x v="12"/>
    <x v="3"/>
    <n v="3"/>
    <n v="3021"/>
    <n v="2388.62"/>
    <n v="632.38"/>
    <n v="0.15"/>
    <x v="4"/>
    <s v="Confirmed"/>
    <s v="Repeat"/>
    <s v="Bank Transfer"/>
  </r>
  <r>
    <s v="BK1028"/>
    <x v="26"/>
    <x v="27"/>
    <x v="10"/>
    <x v="0"/>
    <x v="2"/>
    <x v="3"/>
    <x v="13"/>
    <x v="4"/>
    <n v="6"/>
    <n v="2800"/>
    <n v="1727.26"/>
    <n v="1072.74"/>
    <n v="0.05"/>
    <x v="6"/>
    <s v="Pending"/>
    <s v="Repeat"/>
    <s v="Cash Collection"/>
  </r>
  <r>
    <s v="BK1029"/>
    <x v="27"/>
    <x v="28"/>
    <x v="4"/>
    <x v="0"/>
    <x v="10"/>
    <x v="4"/>
    <x v="6"/>
    <x v="3"/>
    <n v="6"/>
    <n v="526"/>
    <n v="427.7"/>
    <n v="98.3"/>
    <n v="0"/>
    <x v="6"/>
    <s v="Confirmed"/>
    <s v="Repeat"/>
    <s v="Cash Collection"/>
  </r>
  <r>
    <s v="BK1030"/>
    <x v="28"/>
    <x v="29"/>
    <x v="6"/>
    <x v="0"/>
    <x v="3"/>
    <x v="0"/>
    <x v="11"/>
    <x v="2"/>
    <n v="2"/>
    <n v="3455"/>
    <n v="2097.27"/>
    <n v="1357.73"/>
    <n v="0.2"/>
    <x v="0"/>
    <s v="Confirmed"/>
    <s v="New"/>
    <s v="Cash Collection"/>
  </r>
  <r>
    <s v="BK1031"/>
    <x v="29"/>
    <x v="30"/>
    <x v="5"/>
    <x v="0"/>
    <x v="5"/>
    <x v="0"/>
    <x v="3"/>
    <x v="1"/>
    <n v="6"/>
    <n v="1320"/>
    <n v="926.82"/>
    <n v="393.18"/>
    <n v="0.1"/>
    <x v="1"/>
    <s v="Confirmed"/>
    <s v="New"/>
    <s v="Bank Transfer"/>
  </r>
  <r>
    <s v="BK1032"/>
    <x v="30"/>
    <x v="31"/>
    <x v="3"/>
    <x v="0"/>
    <x v="8"/>
    <x v="3"/>
    <x v="6"/>
    <x v="3"/>
    <n v="3"/>
    <n v="4962"/>
    <n v="3333.58"/>
    <n v="1628.42"/>
    <n v="0.1"/>
    <x v="5"/>
    <s v="Confirmed"/>
    <s v="Repeat"/>
    <s v="Cash Collection"/>
  </r>
  <r>
    <s v="BK1033"/>
    <x v="31"/>
    <x v="32"/>
    <x v="10"/>
    <x v="0"/>
    <x v="4"/>
    <x v="1"/>
    <x v="8"/>
    <x v="4"/>
    <n v="8"/>
    <n v="1690"/>
    <n v="1073.3800000000001"/>
    <n v="616.62"/>
    <n v="0"/>
    <x v="1"/>
    <s v="Confirmed"/>
    <s v="New"/>
    <s v="Bank Transfer"/>
  </r>
  <r>
    <s v="BK1034"/>
    <x v="32"/>
    <x v="33"/>
    <x v="11"/>
    <x v="0"/>
    <x v="3"/>
    <x v="0"/>
    <x v="13"/>
    <x v="4"/>
    <n v="2"/>
    <n v="4030"/>
    <n v="3287.84"/>
    <n v="742.16"/>
    <n v="0.15"/>
    <x v="3"/>
    <s v="Confirmed"/>
    <s v="New"/>
    <s v="Payment Link"/>
  </r>
  <r>
    <s v="BK1035"/>
    <x v="33"/>
    <x v="34"/>
    <x v="4"/>
    <x v="0"/>
    <x v="6"/>
    <x v="2"/>
    <x v="14"/>
    <x v="0"/>
    <n v="4"/>
    <n v="1740"/>
    <n v="1199.5"/>
    <n v="540.5"/>
    <n v="0.2"/>
    <x v="3"/>
    <s v="Confirmed"/>
    <s v="Repeat"/>
    <s v="Payment Link"/>
  </r>
  <r>
    <s v="BK1036"/>
    <x v="34"/>
    <x v="35"/>
    <x v="2"/>
    <x v="0"/>
    <x v="6"/>
    <x v="1"/>
    <x v="7"/>
    <x v="2"/>
    <n v="8"/>
    <n v="4435"/>
    <n v="3544.32"/>
    <n v="890.68"/>
    <n v="0.15"/>
    <x v="1"/>
    <s v="Pending"/>
    <s v="Repeat"/>
    <s v="Cash Collection"/>
  </r>
  <r>
    <s v="BK1037"/>
    <x v="35"/>
    <x v="36"/>
    <x v="4"/>
    <x v="0"/>
    <x v="11"/>
    <x v="3"/>
    <x v="3"/>
    <x v="1"/>
    <n v="8"/>
    <n v="2259"/>
    <n v="1540.55"/>
    <n v="718.45"/>
    <n v="0.1"/>
    <x v="6"/>
    <s v="Confirmed"/>
    <s v="New"/>
    <s v="Bank Transfer"/>
  </r>
  <r>
    <s v="BK1038"/>
    <x v="36"/>
    <x v="37"/>
    <x v="7"/>
    <x v="0"/>
    <x v="12"/>
    <x v="0"/>
    <x v="6"/>
    <x v="3"/>
    <n v="3"/>
    <n v="2052"/>
    <n v="1383.99"/>
    <n v="668.01"/>
    <n v="0"/>
    <x v="3"/>
    <s v="Confirmed"/>
    <s v="Repeat"/>
    <s v="Cash Collection"/>
  </r>
  <r>
    <s v="BK1039"/>
    <x v="18"/>
    <x v="38"/>
    <x v="1"/>
    <x v="0"/>
    <x v="9"/>
    <x v="0"/>
    <x v="7"/>
    <x v="2"/>
    <n v="8"/>
    <n v="348"/>
    <n v="222.58"/>
    <n v="125.42"/>
    <n v="0.1"/>
    <x v="2"/>
    <s v="Confirmed"/>
    <s v="New"/>
    <s v="Cash Collection"/>
  </r>
  <r>
    <s v="BK1040"/>
    <x v="7"/>
    <x v="39"/>
    <x v="2"/>
    <x v="0"/>
    <x v="3"/>
    <x v="1"/>
    <x v="15"/>
    <x v="3"/>
    <n v="1"/>
    <n v="3485"/>
    <n v="2616.06"/>
    <n v="868.94"/>
    <n v="0.1"/>
    <x v="4"/>
    <s v="Confirmed"/>
    <s v="New"/>
    <s v="Payment Link"/>
  </r>
  <r>
    <s v="BK1041"/>
    <x v="37"/>
    <x v="40"/>
    <x v="7"/>
    <x v="0"/>
    <x v="10"/>
    <x v="2"/>
    <x v="6"/>
    <x v="3"/>
    <n v="1"/>
    <n v="987"/>
    <n v="583.03"/>
    <n v="403.97"/>
    <n v="0.15"/>
    <x v="6"/>
    <s v="Confirmed"/>
    <s v="New"/>
    <s v="Cash Collection"/>
  </r>
  <r>
    <s v="BK1042"/>
    <x v="38"/>
    <x v="23"/>
    <x v="6"/>
    <x v="0"/>
    <x v="5"/>
    <x v="1"/>
    <x v="15"/>
    <x v="3"/>
    <n v="7"/>
    <n v="2366"/>
    <n v="1635.12"/>
    <n v="730.88"/>
    <n v="0"/>
    <x v="1"/>
    <s v="Confirmed"/>
    <s v="New"/>
    <s v="Bank Transfer"/>
  </r>
  <r>
    <s v="BK1043"/>
    <x v="35"/>
    <x v="41"/>
    <x v="9"/>
    <x v="0"/>
    <x v="13"/>
    <x v="3"/>
    <x v="1"/>
    <x v="0"/>
    <n v="4"/>
    <n v="1334"/>
    <n v="1001.62"/>
    <n v="332.38"/>
    <n v="0.15"/>
    <x v="4"/>
    <s v="Confirmed"/>
    <s v="New"/>
    <s v="Bank Transfer"/>
  </r>
  <r>
    <s v="BK1044"/>
    <x v="39"/>
    <x v="42"/>
    <x v="0"/>
    <x v="0"/>
    <x v="4"/>
    <x v="4"/>
    <x v="5"/>
    <x v="2"/>
    <n v="5"/>
    <n v="3374"/>
    <n v="2808.66"/>
    <n v="565.34"/>
    <n v="0.15"/>
    <x v="1"/>
    <s v="Pending"/>
    <s v="New"/>
    <s v="Bank Transfer"/>
  </r>
  <r>
    <s v="BK1045"/>
    <x v="40"/>
    <x v="43"/>
    <x v="6"/>
    <x v="0"/>
    <x v="4"/>
    <x v="4"/>
    <x v="5"/>
    <x v="2"/>
    <n v="1"/>
    <n v="3144"/>
    <n v="2133.25"/>
    <n v="1010.75"/>
    <n v="0.2"/>
    <x v="1"/>
    <s v="Confirmed"/>
    <s v="Repeat"/>
    <s v="Cash Collection"/>
  </r>
  <r>
    <s v="BK1046"/>
    <x v="41"/>
    <x v="44"/>
    <x v="3"/>
    <x v="0"/>
    <x v="0"/>
    <x v="4"/>
    <x v="3"/>
    <x v="1"/>
    <n v="8"/>
    <n v="1553"/>
    <n v="936.21"/>
    <n v="616.79"/>
    <n v="0.15"/>
    <x v="4"/>
    <s v="Confirmed"/>
    <s v="Repeat"/>
    <s v="Payment Link"/>
  </r>
  <r>
    <s v="BK1047"/>
    <x v="42"/>
    <x v="45"/>
    <x v="9"/>
    <x v="0"/>
    <x v="0"/>
    <x v="4"/>
    <x v="4"/>
    <x v="1"/>
    <n v="2"/>
    <n v="2584"/>
    <n v="1610.24"/>
    <n v="973.76"/>
    <n v="0.15"/>
    <x v="1"/>
    <s v="Confirmed"/>
    <s v="New"/>
    <s v="Cash Collection"/>
  </r>
  <r>
    <s v="BK1048"/>
    <x v="43"/>
    <x v="46"/>
    <x v="4"/>
    <x v="0"/>
    <x v="12"/>
    <x v="2"/>
    <x v="12"/>
    <x v="3"/>
    <n v="6"/>
    <n v="2416"/>
    <n v="1531.5"/>
    <n v="884.5"/>
    <n v="0.1"/>
    <x v="2"/>
    <s v="Cancelled"/>
    <s v="New"/>
    <s v="Bank Transfer"/>
  </r>
  <r>
    <s v="BK1049"/>
    <x v="44"/>
    <x v="47"/>
    <x v="8"/>
    <x v="0"/>
    <x v="8"/>
    <x v="1"/>
    <x v="5"/>
    <x v="2"/>
    <n v="8"/>
    <n v="4320"/>
    <n v="3403.64"/>
    <n v="916.36"/>
    <n v="0.15"/>
    <x v="3"/>
    <s v="Confirmed"/>
    <s v="Repeat"/>
    <s v="Payment Link"/>
  </r>
  <r>
    <s v="BK1050"/>
    <x v="45"/>
    <x v="48"/>
    <x v="9"/>
    <x v="0"/>
    <x v="8"/>
    <x v="3"/>
    <x v="6"/>
    <x v="3"/>
    <n v="6"/>
    <n v="3785"/>
    <n v="2457.36"/>
    <n v="1327.64"/>
    <n v="0.2"/>
    <x v="6"/>
    <s v="Confirmed"/>
    <s v="New"/>
    <s v="Cash Collection"/>
  </r>
  <r>
    <s v="BK1051"/>
    <x v="19"/>
    <x v="49"/>
    <x v="7"/>
    <x v="0"/>
    <x v="4"/>
    <x v="1"/>
    <x v="10"/>
    <x v="4"/>
    <n v="4"/>
    <n v="4266"/>
    <n v="3273.62"/>
    <n v="992.38"/>
    <n v="0.1"/>
    <x v="6"/>
    <s v="Confirmed"/>
    <s v="New"/>
    <s v="Cash Collection"/>
  </r>
  <r>
    <s v="BK1052"/>
    <x v="46"/>
    <x v="50"/>
    <x v="5"/>
    <x v="0"/>
    <x v="14"/>
    <x v="0"/>
    <x v="13"/>
    <x v="4"/>
    <n v="1"/>
    <n v="746"/>
    <n v="475.68"/>
    <n v="270.32"/>
    <n v="0.2"/>
    <x v="0"/>
    <s v="Pending"/>
    <s v="Repeat"/>
    <s v="Cash Collection"/>
  </r>
  <r>
    <s v="BK1053"/>
    <x v="47"/>
    <x v="8"/>
    <x v="7"/>
    <x v="0"/>
    <x v="2"/>
    <x v="0"/>
    <x v="4"/>
    <x v="1"/>
    <n v="1"/>
    <n v="2368"/>
    <n v="1383.45"/>
    <n v="984.55"/>
    <n v="0.15"/>
    <x v="0"/>
    <s v="Confirmed"/>
    <s v="New"/>
    <s v="Bank Transfer"/>
  </r>
  <r>
    <s v="BK1054"/>
    <x v="48"/>
    <x v="51"/>
    <x v="1"/>
    <x v="0"/>
    <x v="1"/>
    <x v="4"/>
    <x v="4"/>
    <x v="1"/>
    <n v="4"/>
    <n v="1270"/>
    <n v="989.75"/>
    <n v="280.25"/>
    <n v="0.2"/>
    <x v="3"/>
    <s v="Confirmed"/>
    <s v="Repeat"/>
    <s v="Cash Collection"/>
  </r>
  <r>
    <s v="BK1055"/>
    <x v="49"/>
    <x v="52"/>
    <x v="9"/>
    <x v="0"/>
    <x v="14"/>
    <x v="2"/>
    <x v="3"/>
    <x v="1"/>
    <n v="1"/>
    <n v="1112"/>
    <n v="820.27"/>
    <n v="291.73"/>
    <n v="0.05"/>
    <x v="5"/>
    <s v="Confirmed"/>
    <s v="New"/>
    <s v="Bank Transfer"/>
  </r>
  <r>
    <s v="BK1056"/>
    <x v="50"/>
    <x v="53"/>
    <x v="11"/>
    <x v="0"/>
    <x v="3"/>
    <x v="0"/>
    <x v="6"/>
    <x v="3"/>
    <n v="8"/>
    <n v="2685"/>
    <n v="1663.2"/>
    <n v="1021.8"/>
    <n v="0"/>
    <x v="0"/>
    <s v="Confirmed"/>
    <s v="Repeat"/>
    <s v="Payment Link"/>
  </r>
  <r>
    <s v="BK1057"/>
    <x v="51"/>
    <x v="54"/>
    <x v="0"/>
    <x v="0"/>
    <x v="9"/>
    <x v="1"/>
    <x v="13"/>
    <x v="4"/>
    <n v="2"/>
    <n v="4761"/>
    <n v="3543.57"/>
    <n v="1217.43"/>
    <n v="0.05"/>
    <x v="0"/>
    <s v="Confirmed"/>
    <s v="Repeat"/>
    <s v="Payment Link"/>
  </r>
  <r>
    <s v="BK1058"/>
    <x v="52"/>
    <x v="55"/>
    <x v="2"/>
    <x v="0"/>
    <x v="13"/>
    <x v="2"/>
    <x v="12"/>
    <x v="3"/>
    <n v="8"/>
    <n v="2791"/>
    <n v="2324.35"/>
    <n v="466.65"/>
    <n v="0.15"/>
    <x v="2"/>
    <s v="Confirmed"/>
    <s v="Repeat"/>
    <s v="Payment Link"/>
  </r>
  <r>
    <s v="BK1059"/>
    <x v="53"/>
    <x v="56"/>
    <x v="11"/>
    <x v="0"/>
    <x v="1"/>
    <x v="3"/>
    <x v="4"/>
    <x v="1"/>
    <n v="2"/>
    <n v="2175"/>
    <n v="1579.35"/>
    <n v="595.65"/>
    <n v="0.2"/>
    <x v="2"/>
    <s v="Confirmed"/>
    <s v="New"/>
    <s v="Cash Collection"/>
  </r>
  <r>
    <s v="BK1060"/>
    <x v="54"/>
    <x v="35"/>
    <x v="2"/>
    <x v="0"/>
    <x v="5"/>
    <x v="0"/>
    <x v="15"/>
    <x v="3"/>
    <n v="3"/>
    <n v="3870"/>
    <n v="3253.57"/>
    <n v="616.42999999999995"/>
    <n v="0.15"/>
    <x v="6"/>
    <s v="Confirmed"/>
    <s v="New"/>
    <s v="Bank Transfer"/>
  </r>
  <r>
    <s v="BK1061"/>
    <x v="55"/>
    <x v="57"/>
    <x v="6"/>
    <x v="0"/>
    <x v="8"/>
    <x v="3"/>
    <x v="15"/>
    <x v="3"/>
    <n v="7"/>
    <n v="4806"/>
    <n v="3299.07"/>
    <n v="1506.93"/>
    <n v="0"/>
    <x v="0"/>
    <s v="Cancelled"/>
    <s v="Repeat"/>
    <s v="Payment Link"/>
  </r>
  <r>
    <s v="BK1062"/>
    <x v="56"/>
    <x v="58"/>
    <x v="5"/>
    <x v="0"/>
    <x v="14"/>
    <x v="0"/>
    <x v="7"/>
    <x v="2"/>
    <n v="7"/>
    <n v="744"/>
    <n v="524.91999999999996"/>
    <n v="219.08"/>
    <n v="0.05"/>
    <x v="4"/>
    <s v="Confirmed"/>
    <s v="Repeat"/>
    <s v="Payment Link"/>
  </r>
  <r>
    <s v="BK1063"/>
    <x v="57"/>
    <x v="59"/>
    <x v="3"/>
    <x v="0"/>
    <x v="3"/>
    <x v="1"/>
    <x v="6"/>
    <x v="3"/>
    <n v="8"/>
    <n v="1294"/>
    <n v="1089.48"/>
    <n v="204.52"/>
    <n v="0"/>
    <x v="6"/>
    <s v="Confirmed"/>
    <s v="Repeat"/>
    <s v="Bank Transfer"/>
  </r>
  <r>
    <s v="BK1064"/>
    <x v="58"/>
    <x v="60"/>
    <x v="2"/>
    <x v="0"/>
    <x v="2"/>
    <x v="0"/>
    <x v="12"/>
    <x v="3"/>
    <n v="3"/>
    <n v="4382"/>
    <n v="3079.06"/>
    <n v="1302.94"/>
    <n v="0.1"/>
    <x v="3"/>
    <s v="Confirmed"/>
    <s v="New"/>
    <s v="Cash Collection"/>
  </r>
  <r>
    <s v="BK1065"/>
    <x v="59"/>
    <x v="61"/>
    <x v="9"/>
    <x v="0"/>
    <x v="5"/>
    <x v="4"/>
    <x v="11"/>
    <x v="2"/>
    <n v="3"/>
    <n v="871"/>
    <n v="680.95"/>
    <n v="190.05"/>
    <n v="0.1"/>
    <x v="6"/>
    <s v="Pending"/>
    <s v="Repeat"/>
    <s v="Payment Link"/>
  </r>
  <r>
    <s v="BK1066"/>
    <x v="60"/>
    <x v="62"/>
    <x v="6"/>
    <x v="0"/>
    <x v="5"/>
    <x v="4"/>
    <x v="11"/>
    <x v="2"/>
    <n v="8"/>
    <n v="1517"/>
    <n v="1079.46"/>
    <n v="437.54"/>
    <n v="0.15"/>
    <x v="4"/>
    <s v="Confirmed"/>
    <s v="Repeat"/>
    <s v="Cash Collection"/>
  </r>
  <r>
    <s v="BK1067"/>
    <x v="61"/>
    <x v="63"/>
    <x v="1"/>
    <x v="0"/>
    <x v="3"/>
    <x v="0"/>
    <x v="7"/>
    <x v="2"/>
    <n v="4"/>
    <n v="3665"/>
    <n v="2365.58"/>
    <n v="1299.42"/>
    <n v="0"/>
    <x v="3"/>
    <s v="Cancelled"/>
    <s v="New"/>
    <s v="Cash Collection"/>
  </r>
  <r>
    <s v="BK1068"/>
    <x v="62"/>
    <x v="64"/>
    <x v="11"/>
    <x v="0"/>
    <x v="7"/>
    <x v="1"/>
    <x v="11"/>
    <x v="2"/>
    <n v="6"/>
    <n v="1122"/>
    <n v="650.66"/>
    <n v="471.34"/>
    <n v="0.15"/>
    <x v="3"/>
    <s v="Pending"/>
    <s v="New"/>
    <s v="Bank Transfer"/>
  </r>
  <r>
    <s v="BK1069"/>
    <x v="63"/>
    <x v="65"/>
    <x v="10"/>
    <x v="0"/>
    <x v="5"/>
    <x v="0"/>
    <x v="3"/>
    <x v="1"/>
    <n v="7"/>
    <n v="957"/>
    <n v="771.06"/>
    <n v="185.94"/>
    <n v="0.1"/>
    <x v="4"/>
    <s v="Confirmed"/>
    <s v="New"/>
    <s v="Bank Transfer"/>
  </r>
  <r>
    <s v="BK1070"/>
    <x v="64"/>
    <x v="66"/>
    <x v="6"/>
    <x v="0"/>
    <x v="13"/>
    <x v="1"/>
    <x v="4"/>
    <x v="1"/>
    <n v="2"/>
    <n v="3855"/>
    <n v="2999.62"/>
    <n v="855.38"/>
    <n v="0"/>
    <x v="1"/>
    <s v="Confirmed"/>
    <s v="New"/>
    <s v="Bank Transfer"/>
  </r>
  <r>
    <s v="BK1071"/>
    <x v="43"/>
    <x v="67"/>
    <x v="4"/>
    <x v="0"/>
    <x v="0"/>
    <x v="1"/>
    <x v="9"/>
    <x v="1"/>
    <n v="6"/>
    <n v="3828"/>
    <n v="2385.84"/>
    <n v="1442.16"/>
    <n v="0.05"/>
    <x v="5"/>
    <s v="Confirmed"/>
    <s v="Repeat"/>
    <s v="Payment Link"/>
  </r>
  <r>
    <s v="BK1072"/>
    <x v="65"/>
    <x v="68"/>
    <x v="6"/>
    <x v="0"/>
    <x v="8"/>
    <x v="2"/>
    <x v="6"/>
    <x v="3"/>
    <n v="3"/>
    <n v="2202"/>
    <n v="1632.5"/>
    <n v="569.5"/>
    <n v="0.15"/>
    <x v="4"/>
    <s v="Confirmed"/>
    <s v="Repeat"/>
    <s v="Payment Link"/>
  </r>
  <r>
    <s v="BK1073"/>
    <x v="66"/>
    <x v="69"/>
    <x v="1"/>
    <x v="0"/>
    <x v="9"/>
    <x v="3"/>
    <x v="14"/>
    <x v="0"/>
    <n v="6"/>
    <n v="2750"/>
    <n v="2082.0100000000002"/>
    <n v="667.99"/>
    <n v="0.15"/>
    <x v="5"/>
    <s v="Cancelled"/>
    <s v="Repeat"/>
    <s v="Bank Transfer"/>
  </r>
  <r>
    <s v="BK1074"/>
    <x v="67"/>
    <x v="70"/>
    <x v="9"/>
    <x v="0"/>
    <x v="8"/>
    <x v="2"/>
    <x v="7"/>
    <x v="2"/>
    <n v="5"/>
    <n v="2718"/>
    <n v="2292.3200000000002"/>
    <n v="425.68"/>
    <n v="0"/>
    <x v="2"/>
    <s v="Pending"/>
    <s v="New"/>
    <s v="Payment Link"/>
  </r>
  <r>
    <s v="BK1075"/>
    <x v="68"/>
    <x v="71"/>
    <x v="7"/>
    <x v="0"/>
    <x v="14"/>
    <x v="2"/>
    <x v="8"/>
    <x v="4"/>
    <n v="6"/>
    <n v="2094"/>
    <n v="1541.74"/>
    <n v="552.26"/>
    <n v="0.05"/>
    <x v="1"/>
    <s v="Confirmed"/>
    <s v="Repeat"/>
    <s v="Cash Collection"/>
  </r>
  <r>
    <s v="BK1076"/>
    <x v="69"/>
    <x v="72"/>
    <x v="8"/>
    <x v="0"/>
    <x v="10"/>
    <x v="1"/>
    <x v="3"/>
    <x v="1"/>
    <n v="3"/>
    <n v="1038"/>
    <n v="672.64"/>
    <n v="365.36"/>
    <n v="0.1"/>
    <x v="5"/>
    <s v="Pending"/>
    <s v="Repeat"/>
    <s v="Payment Link"/>
  </r>
  <r>
    <s v="BK1077"/>
    <x v="70"/>
    <x v="73"/>
    <x v="7"/>
    <x v="0"/>
    <x v="4"/>
    <x v="1"/>
    <x v="13"/>
    <x v="4"/>
    <n v="8"/>
    <n v="2717"/>
    <n v="2149.88"/>
    <n v="567.12"/>
    <n v="0.1"/>
    <x v="4"/>
    <s v="Cancelled"/>
    <s v="Repeat"/>
    <s v="Payment Link"/>
  </r>
  <r>
    <s v="BK1078"/>
    <x v="71"/>
    <x v="74"/>
    <x v="6"/>
    <x v="0"/>
    <x v="0"/>
    <x v="0"/>
    <x v="12"/>
    <x v="3"/>
    <n v="5"/>
    <n v="4695"/>
    <n v="3222.82"/>
    <n v="1472.18"/>
    <n v="0"/>
    <x v="4"/>
    <s v="Confirmed"/>
    <s v="Repeat"/>
    <s v="Bank Transfer"/>
  </r>
  <r>
    <s v="BK1079"/>
    <x v="72"/>
    <x v="75"/>
    <x v="4"/>
    <x v="0"/>
    <x v="6"/>
    <x v="3"/>
    <x v="12"/>
    <x v="3"/>
    <n v="6"/>
    <n v="2113"/>
    <n v="1564.93"/>
    <n v="548.07000000000005"/>
    <n v="0"/>
    <x v="1"/>
    <s v="Confirmed"/>
    <s v="New"/>
    <s v="Bank Transfer"/>
  </r>
  <r>
    <s v="BK1080"/>
    <x v="73"/>
    <x v="76"/>
    <x v="5"/>
    <x v="0"/>
    <x v="5"/>
    <x v="4"/>
    <x v="12"/>
    <x v="3"/>
    <n v="2"/>
    <n v="2223"/>
    <n v="1313.12"/>
    <n v="909.88"/>
    <n v="0.2"/>
    <x v="3"/>
    <s v="Confirmed"/>
    <s v="New"/>
    <s v="Cash Collection"/>
  </r>
  <r>
    <s v="BK1081"/>
    <x v="74"/>
    <x v="77"/>
    <x v="0"/>
    <x v="0"/>
    <x v="13"/>
    <x v="0"/>
    <x v="6"/>
    <x v="3"/>
    <n v="7"/>
    <n v="2591"/>
    <n v="1961.61"/>
    <n v="629.39"/>
    <n v="0"/>
    <x v="5"/>
    <s v="Pending"/>
    <s v="New"/>
    <s v="Payment Link"/>
  </r>
  <r>
    <s v="BK1082"/>
    <x v="75"/>
    <x v="78"/>
    <x v="5"/>
    <x v="0"/>
    <x v="4"/>
    <x v="1"/>
    <x v="4"/>
    <x v="1"/>
    <n v="7"/>
    <n v="2560"/>
    <n v="2151.58"/>
    <n v="408.42"/>
    <n v="0.05"/>
    <x v="1"/>
    <s v="Confirmed"/>
    <s v="New"/>
    <s v="Bank Transfer"/>
  </r>
  <r>
    <s v="BK1083"/>
    <x v="76"/>
    <x v="79"/>
    <x v="6"/>
    <x v="0"/>
    <x v="9"/>
    <x v="1"/>
    <x v="8"/>
    <x v="4"/>
    <n v="4"/>
    <n v="862"/>
    <n v="527.66999999999996"/>
    <n v="334.33"/>
    <n v="0.2"/>
    <x v="6"/>
    <s v="Pending"/>
    <s v="New"/>
    <s v="Cash Collection"/>
  </r>
  <r>
    <s v="BK1084"/>
    <x v="77"/>
    <x v="80"/>
    <x v="3"/>
    <x v="0"/>
    <x v="1"/>
    <x v="1"/>
    <x v="7"/>
    <x v="2"/>
    <n v="3"/>
    <n v="1200"/>
    <n v="707.45"/>
    <n v="492.55"/>
    <n v="0"/>
    <x v="2"/>
    <s v="Confirmed"/>
    <s v="New"/>
    <s v="Cash Collection"/>
  </r>
  <r>
    <s v="BK1085"/>
    <x v="78"/>
    <x v="81"/>
    <x v="5"/>
    <x v="0"/>
    <x v="12"/>
    <x v="4"/>
    <x v="6"/>
    <x v="3"/>
    <n v="2"/>
    <n v="820"/>
    <n v="561.28"/>
    <n v="258.72000000000003"/>
    <n v="0.15"/>
    <x v="0"/>
    <s v="Confirmed"/>
    <s v="New"/>
    <s v="Payment Link"/>
  </r>
  <r>
    <s v="BK1086"/>
    <x v="79"/>
    <x v="82"/>
    <x v="10"/>
    <x v="0"/>
    <x v="2"/>
    <x v="2"/>
    <x v="7"/>
    <x v="2"/>
    <n v="8"/>
    <n v="555"/>
    <n v="471.51"/>
    <n v="83.49"/>
    <n v="0"/>
    <x v="3"/>
    <s v="Confirmed"/>
    <s v="Repeat"/>
    <s v="Bank Transfer"/>
  </r>
  <r>
    <s v="BK1087"/>
    <x v="80"/>
    <x v="83"/>
    <x v="10"/>
    <x v="0"/>
    <x v="2"/>
    <x v="4"/>
    <x v="5"/>
    <x v="2"/>
    <n v="2"/>
    <n v="1333"/>
    <n v="982.81"/>
    <n v="350.19"/>
    <n v="0.1"/>
    <x v="2"/>
    <s v="Confirmed"/>
    <s v="Repeat"/>
    <s v="Bank Transfer"/>
  </r>
  <r>
    <s v="BK1088"/>
    <x v="81"/>
    <x v="84"/>
    <x v="6"/>
    <x v="0"/>
    <x v="5"/>
    <x v="0"/>
    <x v="11"/>
    <x v="2"/>
    <n v="4"/>
    <n v="3823"/>
    <n v="3121.2"/>
    <n v="701.8"/>
    <n v="0.15"/>
    <x v="3"/>
    <s v="Confirmed"/>
    <s v="New"/>
    <s v="Cash Collection"/>
  </r>
  <r>
    <s v="BK1089"/>
    <x v="82"/>
    <x v="85"/>
    <x v="8"/>
    <x v="0"/>
    <x v="4"/>
    <x v="0"/>
    <x v="9"/>
    <x v="1"/>
    <n v="3"/>
    <n v="4185"/>
    <n v="2416.2800000000002"/>
    <n v="1768.72"/>
    <n v="0"/>
    <x v="0"/>
    <s v="Confirmed"/>
    <s v="Repeat"/>
    <s v="Bank Transfer"/>
  </r>
  <r>
    <s v="BK1090"/>
    <x v="83"/>
    <x v="86"/>
    <x v="1"/>
    <x v="0"/>
    <x v="9"/>
    <x v="2"/>
    <x v="11"/>
    <x v="2"/>
    <n v="6"/>
    <n v="1301"/>
    <n v="853.56"/>
    <n v="447.44"/>
    <n v="0.15"/>
    <x v="6"/>
    <s v="Confirmed"/>
    <s v="Repeat"/>
    <s v="Bank Transfer"/>
  </r>
  <r>
    <s v="BK1091"/>
    <x v="84"/>
    <x v="87"/>
    <x v="9"/>
    <x v="0"/>
    <x v="4"/>
    <x v="3"/>
    <x v="10"/>
    <x v="4"/>
    <n v="8"/>
    <n v="2137"/>
    <n v="1399.81"/>
    <n v="737.19"/>
    <n v="0"/>
    <x v="2"/>
    <s v="Confirmed"/>
    <s v="Repeat"/>
    <s v="Payment Link"/>
  </r>
  <r>
    <s v="BK1092"/>
    <x v="85"/>
    <x v="88"/>
    <x v="4"/>
    <x v="0"/>
    <x v="6"/>
    <x v="3"/>
    <x v="5"/>
    <x v="2"/>
    <n v="5"/>
    <n v="537"/>
    <n v="339.37"/>
    <n v="197.63"/>
    <n v="0.05"/>
    <x v="6"/>
    <s v="Confirmed"/>
    <s v="New"/>
    <s v="Payment Link"/>
  </r>
  <r>
    <s v="BK1093"/>
    <x v="86"/>
    <x v="89"/>
    <x v="4"/>
    <x v="0"/>
    <x v="13"/>
    <x v="3"/>
    <x v="1"/>
    <x v="0"/>
    <n v="1"/>
    <n v="1051"/>
    <n v="645.88"/>
    <n v="405.12"/>
    <n v="0.2"/>
    <x v="5"/>
    <s v="Confirmed"/>
    <s v="Repeat"/>
    <s v="Payment Link"/>
  </r>
  <r>
    <s v="BK1094"/>
    <x v="87"/>
    <x v="90"/>
    <x v="2"/>
    <x v="0"/>
    <x v="13"/>
    <x v="4"/>
    <x v="1"/>
    <x v="0"/>
    <n v="3"/>
    <n v="707"/>
    <n v="446.56"/>
    <n v="260.44"/>
    <n v="0"/>
    <x v="3"/>
    <s v="Confirmed"/>
    <s v="New"/>
    <s v="Payment Link"/>
  </r>
  <r>
    <s v="BK1095"/>
    <x v="88"/>
    <x v="91"/>
    <x v="3"/>
    <x v="0"/>
    <x v="11"/>
    <x v="0"/>
    <x v="12"/>
    <x v="3"/>
    <n v="5"/>
    <n v="4286"/>
    <n v="3215.1"/>
    <n v="1070.9000000000001"/>
    <n v="0.2"/>
    <x v="2"/>
    <s v="Confirmed"/>
    <s v="New"/>
    <s v="Cash Collection"/>
  </r>
  <r>
    <s v="BK1096"/>
    <x v="89"/>
    <x v="92"/>
    <x v="1"/>
    <x v="0"/>
    <x v="10"/>
    <x v="1"/>
    <x v="9"/>
    <x v="1"/>
    <n v="6"/>
    <n v="1282"/>
    <n v="896.39"/>
    <n v="385.61"/>
    <n v="0"/>
    <x v="3"/>
    <s v="Confirmed"/>
    <s v="New"/>
    <s v="Payment Link"/>
  </r>
  <r>
    <s v="BK1097"/>
    <x v="90"/>
    <x v="93"/>
    <x v="9"/>
    <x v="0"/>
    <x v="9"/>
    <x v="3"/>
    <x v="4"/>
    <x v="1"/>
    <n v="7"/>
    <n v="646"/>
    <n v="358.93"/>
    <n v="287.07"/>
    <n v="0.15"/>
    <x v="2"/>
    <s v="Confirmed"/>
    <s v="Repeat"/>
    <s v="Payment Link"/>
  </r>
  <r>
    <s v="BK1098"/>
    <x v="91"/>
    <x v="94"/>
    <x v="4"/>
    <x v="0"/>
    <x v="9"/>
    <x v="3"/>
    <x v="4"/>
    <x v="1"/>
    <n v="7"/>
    <n v="470"/>
    <n v="282.73"/>
    <n v="187.27"/>
    <n v="0.1"/>
    <x v="0"/>
    <s v="Confirmed"/>
    <s v="New"/>
    <s v="Bank Transfer"/>
  </r>
  <r>
    <s v="BK1099"/>
    <x v="92"/>
    <x v="95"/>
    <x v="3"/>
    <x v="0"/>
    <x v="5"/>
    <x v="1"/>
    <x v="6"/>
    <x v="3"/>
    <n v="2"/>
    <n v="3542"/>
    <n v="2740.59"/>
    <n v="801.41"/>
    <n v="0.1"/>
    <x v="0"/>
    <s v="Confirmed"/>
    <s v="New"/>
    <s v="Payment Link"/>
  </r>
  <r>
    <s v="BK1100"/>
    <x v="93"/>
    <x v="8"/>
    <x v="7"/>
    <x v="0"/>
    <x v="10"/>
    <x v="4"/>
    <x v="9"/>
    <x v="1"/>
    <n v="3"/>
    <n v="2235"/>
    <n v="1327.44"/>
    <n v="907.56"/>
    <n v="0"/>
    <x v="5"/>
    <s v="Pending"/>
    <s v="New"/>
    <s v="Bank Transfer"/>
  </r>
  <r>
    <s v="BK1101"/>
    <x v="94"/>
    <x v="96"/>
    <x v="4"/>
    <x v="0"/>
    <x v="10"/>
    <x v="0"/>
    <x v="6"/>
    <x v="3"/>
    <n v="8"/>
    <n v="4924"/>
    <n v="3185.64"/>
    <n v="1738.36"/>
    <n v="0.2"/>
    <x v="0"/>
    <s v="Confirmed"/>
    <s v="Repeat"/>
    <s v="Cash Collection"/>
  </r>
  <r>
    <s v="BK1102"/>
    <x v="95"/>
    <x v="97"/>
    <x v="2"/>
    <x v="0"/>
    <x v="5"/>
    <x v="3"/>
    <x v="3"/>
    <x v="1"/>
    <n v="2"/>
    <n v="2842"/>
    <n v="1948.4"/>
    <n v="893.6"/>
    <n v="0.15"/>
    <x v="0"/>
    <s v="Confirmed"/>
    <s v="New"/>
    <s v="Payment Link"/>
  </r>
  <r>
    <s v="BK1103"/>
    <x v="96"/>
    <x v="98"/>
    <x v="0"/>
    <x v="0"/>
    <x v="0"/>
    <x v="0"/>
    <x v="15"/>
    <x v="3"/>
    <n v="1"/>
    <n v="3984"/>
    <n v="2970.28"/>
    <n v="1013.72"/>
    <n v="0.2"/>
    <x v="2"/>
    <s v="Confirmed"/>
    <s v="New"/>
    <s v="Cash Collection"/>
  </r>
  <r>
    <s v="BK1104"/>
    <x v="97"/>
    <x v="99"/>
    <x v="10"/>
    <x v="0"/>
    <x v="5"/>
    <x v="3"/>
    <x v="1"/>
    <x v="0"/>
    <n v="1"/>
    <n v="2329"/>
    <n v="1973.35"/>
    <n v="355.65"/>
    <n v="0.15"/>
    <x v="6"/>
    <s v="Confirmed"/>
    <s v="Repeat"/>
    <s v="Payment Link"/>
  </r>
  <r>
    <s v="BK1105"/>
    <x v="98"/>
    <x v="55"/>
    <x v="2"/>
    <x v="0"/>
    <x v="8"/>
    <x v="4"/>
    <x v="4"/>
    <x v="1"/>
    <n v="6"/>
    <n v="1074"/>
    <n v="809.27"/>
    <n v="264.73"/>
    <n v="0.2"/>
    <x v="4"/>
    <s v="Confirmed"/>
    <s v="New"/>
    <s v="Payment Link"/>
  </r>
  <r>
    <s v="BK1106"/>
    <x v="99"/>
    <x v="100"/>
    <x v="4"/>
    <x v="0"/>
    <x v="8"/>
    <x v="4"/>
    <x v="9"/>
    <x v="1"/>
    <n v="7"/>
    <n v="1356"/>
    <n v="1034.1500000000001"/>
    <n v="321.85000000000002"/>
    <n v="0.2"/>
    <x v="3"/>
    <s v="Confirmed"/>
    <s v="Repeat"/>
    <s v="Bank Transfer"/>
  </r>
  <r>
    <s v="BK1107"/>
    <x v="100"/>
    <x v="101"/>
    <x v="11"/>
    <x v="0"/>
    <x v="10"/>
    <x v="1"/>
    <x v="5"/>
    <x v="2"/>
    <n v="7"/>
    <n v="4465"/>
    <n v="2480.17"/>
    <n v="1984.83"/>
    <n v="0.1"/>
    <x v="6"/>
    <s v="Cancelled"/>
    <s v="Repeat"/>
    <s v="Bank Transfer"/>
  </r>
  <r>
    <s v="BK1108"/>
    <x v="101"/>
    <x v="102"/>
    <x v="2"/>
    <x v="0"/>
    <x v="14"/>
    <x v="3"/>
    <x v="10"/>
    <x v="4"/>
    <n v="5"/>
    <n v="1128"/>
    <n v="881.26"/>
    <n v="246.74"/>
    <n v="0.2"/>
    <x v="4"/>
    <s v="Confirmed"/>
    <s v="Repeat"/>
    <s v="Bank Transfer"/>
  </r>
  <r>
    <s v="BK1109"/>
    <x v="25"/>
    <x v="103"/>
    <x v="7"/>
    <x v="0"/>
    <x v="13"/>
    <x v="4"/>
    <x v="5"/>
    <x v="2"/>
    <n v="8"/>
    <n v="657"/>
    <n v="433.15"/>
    <n v="223.85"/>
    <n v="0.15"/>
    <x v="6"/>
    <s v="Pending"/>
    <s v="Repeat"/>
    <s v="Bank Transfer"/>
  </r>
  <r>
    <s v="BK1110"/>
    <x v="37"/>
    <x v="86"/>
    <x v="1"/>
    <x v="0"/>
    <x v="1"/>
    <x v="3"/>
    <x v="9"/>
    <x v="1"/>
    <n v="4"/>
    <n v="3313"/>
    <n v="2800.58"/>
    <n v="512.41999999999996"/>
    <n v="0.2"/>
    <x v="4"/>
    <s v="Confirmed"/>
    <s v="Repeat"/>
    <s v="Bank Transfer"/>
  </r>
  <r>
    <s v="BK1111"/>
    <x v="102"/>
    <x v="104"/>
    <x v="9"/>
    <x v="0"/>
    <x v="3"/>
    <x v="4"/>
    <x v="13"/>
    <x v="4"/>
    <n v="1"/>
    <n v="4236"/>
    <n v="3034.51"/>
    <n v="1201.49"/>
    <n v="0.1"/>
    <x v="4"/>
    <s v="Confirmed"/>
    <s v="New"/>
    <s v="Bank Transfer"/>
  </r>
  <r>
    <s v="BK1112"/>
    <x v="103"/>
    <x v="105"/>
    <x v="4"/>
    <x v="0"/>
    <x v="6"/>
    <x v="2"/>
    <x v="5"/>
    <x v="2"/>
    <n v="7"/>
    <n v="1051"/>
    <n v="835.56"/>
    <n v="215.44"/>
    <n v="0.05"/>
    <x v="3"/>
    <s v="Confirmed"/>
    <s v="Repeat"/>
    <s v="Bank Transfer"/>
  </r>
  <r>
    <s v="BK1113"/>
    <x v="104"/>
    <x v="106"/>
    <x v="11"/>
    <x v="0"/>
    <x v="1"/>
    <x v="1"/>
    <x v="4"/>
    <x v="1"/>
    <n v="1"/>
    <n v="2910"/>
    <n v="2333.1"/>
    <n v="576.9"/>
    <n v="0"/>
    <x v="5"/>
    <s v="Confirmed"/>
    <s v="Repeat"/>
    <s v="Payment Link"/>
  </r>
  <r>
    <s v="BK1114"/>
    <x v="105"/>
    <x v="107"/>
    <x v="7"/>
    <x v="0"/>
    <x v="12"/>
    <x v="4"/>
    <x v="6"/>
    <x v="3"/>
    <n v="1"/>
    <n v="949"/>
    <n v="594.80999999999995"/>
    <n v="354.19"/>
    <n v="0"/>
    <x v="2"/>
    <s v="Confirmed"/>
    <s v="Repeat"/>
    <s v="Bank Transfer"/>
  </r>
  <r>
    <s v="BK1115"/>
    <x v="106"/>
    <x v="108"/>
    <x v="0"/>
    <x v="0"/>
    <x v="0"/>
    <x v="4"/>
    <x v="1"/>
    <x v="0"/>
    <n v="7"/>
    <n v="4044"/>
    <n v="2358.69"/>
    <n v="1685.31"/>
    <n v="0"/>
    <x v="0"/>
    <s v="Confirmed"/>
    <s v="New"/>
    <s v="Payment Link"/>
  </r>
  <r>
    <s v="BK1116"/>
    <x v="107"/>
    <x v="109"/>
    <x v="7"/>
    <x v="0"/>
    <x v="12"/>
    <x v="3"/>
    <x v="12"/>
    <x v="3"/>
    <n v="6"/>
    <n v="2270"/>
    <n v="1532.18"/>
    <n v="737.82"/>
    <n v="0.2"/>
    <x v="0"/>
    <s v="Cancelled"/>
    <s v="New"/>
    <s v="Cash Collection"/>
  </r>
  <r>
    <s v="BK1117"/>
    <x v="26"/>
    <x v="110"/>
    <x v="10"/>
    <x v="0"/>
    <x v="11"/>
    <x v="2"/>
    <x v="15"/>
    <x v="3"/>
    <n v="5"/>
    <n v="433"/>
    <n v="340.58"/>
    <n v="92.42"/>
    <n v="0.1"/>
    <x v="4"/>
    <s v="Confirmed"/>
    <s v="Repeat"/>
    <s v="Bank Transfer"/>
  </r>
  <r>
    <s v="BK1118"/>
    <x v="108"/>
    <x v="111"/>
    <x v="8"/>
    <x v="0"/>
    <x v="4"/>
    <x v="0"/>
    <x v="7"/>
    <x v="2"/>
    <n v="3"/>
    <n v="4106"/>
    <n v="3036.47"/>
    <n v="1069.53"/>
    <n v="0.15"/>
    <x v="0"/>
    <s v="Confirmed"/>
    <s v="New"/>
    <s v="Bank Transfer"/>
  </r>
  <r>
    <s v="BK1119"/>
    <x v="109"/>
    <x v="50"/>
    <x v="5"/>
    <x v="0"/>
    <x v="8"/>
    <x v="3"/>
    <x v="3"/>
    <x v="1"/>
    <n v="7"/>
    <n v="4748"/>
    <n v="2972.22"/>
    <n v="1775.78"/>
    <n v="0.15"/>
    <x v="4"/>
    <s v="Pending"/>
    <s v="Repeat"/>
    <s v="Cash Collection"/>
  </r>
  <r>
    <s v="BK1120"/>
    <x v="110"/>
    <x v="112"/>
    <x v="3"/>
    <x v="0"/>
    <x v="3"/>
    <x v="0"/>
    <x v="15"/>
    <x v="3"/>
    <n v="8"/>
    <n v="3467"/>
    <n v="2919.62"/>
    <n v="547.38"/>
    <n v="0.1"/>
    <x v="6"/>
    <s v="Cancelled"/>
    <s v="Repeat"/>
    <s v="Bank Transfer"/>
  </r>
  <r>
    <s v="BK1121"/>
    <x v="111"/>
    <x v="113"/>
    <x v="5"/>
    <x v="0"/>
    <x v="5"/>
    <x v="3"/>
    <x v="6"/>
    <x v="3"/>
    <n v="3"/>
    <n v="4768"/>
    <n v="3081.86"/>
    <n v="1686.14"/>
    <n v="0.1"/>
    <x v="6"/>
    <s v="Confirmed"/>
    <s v="Repeat"/>
    <s v="Bank Transfer"/>
  </r>
  <r>
    <s v="BK1122"/>
    <x v="112"/>
    <x v="114"/>
    <x v="11"/>
    <x v="0"/>
    <x v="14"/>
    <x v="2"/>
    <x v="9"/>
    <x v="1"/>
    <n v="1"/>
    <n v="3188"/>
    <n v="2708.03"/>
    <n v="479.97"/>
    <n v="0.2"/>
    <x v="0"/>
    <s v="Confirmed"/>
    <s v="Repeat"/>
    <s v="Cash Collection"/>
  </r>
  <r>
    <s v="BK1123"/>
    <x v="113"/>
    <x v="115"/>
    <x v="2"/>
    <x v="0"/>
    <x v="1"/>
    <x v="3"/>
    <x v="10"/>
    <x v="4"/>
    <n v="3"/>
    <n v="3889"/>
    <n v="2286.2199999999998"/>
    <n v="1602.78"/>
    <n v="0"/>
    <x v="6"/>
    <s v="Confirmed"/>
    <s v="New"/>
    <s v="Payment Link"/>
  </r>
  <r>
    <s v="BK1124"/>
    <x v="114"/>
    <x v="116"/>
    <x v="2"/>
    <x v="0"/>
    <x v="2"/>
    <x v="3"/>
    <x v="15"/>
    <x v="3"/>
    <n v="6"/>
    <n v="3936"/>
    <n v="2842.49"/>
    <n v="1093.51"/>
    <n v="0"/>
    <x v="1"/>
    <s v="Confirmed"/>
    <s v="New"/>
    <s v="Bank Transfer"/>
  </r>
  <r>
    <s v="BK1125"/>
    <x v="115"/>
    <x v="117"/>
    <x v="2"/>
    <x v="0"/>
    <x v="0"/>
    <x v="3"/>
    <x v="7"/>
    <x v="2"/>
    <n v="2"/>
    <n v="2444"/>
    <n v="1860.4"/>
    <n v="583.6"/>
    <n v="0.1"/>
    <x v="1"/>
    <s v="Cancelled"/>
    <s v="Repeat"/>
    <s v="Bank Transfer"/>
  </r>
  <r>
    <s v="BK1126"/>
    <x v="116"/>
    <x v="118"/>
    <x v="10"/>
    <x v="0"/>
    <x v="14"/>
    <x v="3"/>
    <x v="14"/>
    <x v="0"/>
    <n v="3"/>
    <n v="3946"/>
    <n v="3129.79"/>
    <n v="816.21"/>
    <n v="0"/>
    <x v="1"/>
    <s v="Confirmed"/>
    <s v="Repeat"/>
    <s v="Cash Collection"/>
  </r>
  <r>
    <s v="BK1127"/>
    <x v="117"/>
    <x v="119"/>
    <x v="2"/>
    <x v="0"/>
    <x v="1"/>
    <x v="0"/>
    <x v="13"/>
    <x v="4"/>
    <n v="4"/>
    <n v="1294"/>
    <n v="1019.18"/>
    <n v="274.82"/>
    <n v="0.05"/>
    <x v="0"/>
    <s v="Confirmed"/>
    <s v="Repeat"/>
    <s v="Cash Collection"/>
  </r>
  <r>
    <s v="BK1128"/>
    <x v="118"/>
    <x v="120"/>
    <x v="1"/>
    <x v="0"/>
    <x v="12"/>
    <x v="0"/>
    <x v="5"/>
    <x v="2"/>
    <n v="2"/>
    <n v="2833"/>
    <n v="2407.71"/>
    <n v="425.29"/>
    <n v="0.15"/>
    <x v="4"/>
    <s v="Confirmed"/>
    <s v="New"/>
    <s v="Bank Transfer"/>
  </r>
  <r>
    <s v="BK1129"/>
    <x v="119"/>
    <x v="121"/>
    <x v="11"/>
    <x v="0"/>
    <x v="1"/>
    <x v="1"/>
    <x v="14"/>
    <x v="0"/>
    <n v="8"/>
    <n v="4538"/>
    <n v="2670.61"/>
    <n v="1867.39"/>
    <n v="0.1"/>
    <x v="3"/>
    <s v="Confirmed"/>
    <s v="New"/>
    <s v="Bank Transfer"/>
  </r>
  <r>
    <s v="BK1130"/>
    <x v="120"/>
    <x v="40"/>
    <x v="7"/>
    <x v="0"/>
    <x v="9"/>
    <x v="2"/>
    <x v="4"/>
    <x v="1"/>
    <n v="3"/>
    <n v="2943"/>
    <n v="1924.15"/>
    <n v="1018.85"/>
    <n v="0.05"/>
    <x v="6"/>
    <s v="Confirmed"/>
    <s v="Repeat"/>
    <s v="Bank Transfer"/>
  </r>
  <r>
    <s v="BK1131"/>
    <x v="121"/>
    <x v="122"/>
    <x v="0"/>
    <x v="0"/>
    <x v="10"/>
    <x v="4"/>
    <x v="11"/>
    <x v="2"/>
    <n v="2"/>
    <n v="4417"/>
    <n v="3213.56"/>
    <n v="1203.44"/>
    <n v="0.05"/>
    <x v="1"/>
    <s v="Cancelled"/>
    <s v="Repeat"/>
    <s v="Payment Link"/>
  </r>
  <r>
    <s v="BK1132"/>
    <x v="109"/>
    <x v="123"/>
    <x v="11"/>
    <x v="0"/>
    <x v="13"/>
    <x v="4"/>
    <x v="2"/>
    <x v="0"/>
    <n v="5"/>
    <n v="2026"/>
    <n v="1367.5"/>
    <n v="658.5"/>
    <n v="0.2"/>
    <x v="6"/>
    <s v="Confirmed"/>
    <s v="Repeat"/>
    <s v="Cash Collection"/>
  </r>
  <r>
    <s v="BK1133"/>
    <x v="122"/>
    <x v="124"/>
    <x v="4"/>
    <x v="0"/>
    <x v="13"/>
    <x v="0"/>
    <x v="15"/>
    <x v="3"/>
    <n v="8"/>
    <n v="897"/>
    <n v="535.89"/>
    <n v="361.11"/>
    <n v="0"/>
    <x v="5"/>
    <s v="Confirmed"/>
    <s v="New"/>
    <s v="Cash Collection"/>
  </r>
  <r>
    <s v="BK1134"/>
    <x v="123"/>
    <x v="12"/>
    <x v="6"/>
    <x v="0"/>
    <x v="13"/>
    <x v="2"/>
    <x v="12"/>
    <x v="3"/>
    <n v="6"/>
    <n v="4518"/>
    <n v="2628.82"/>
    <n v="1889.18"/>
    <n v="0.2"/>
    <x v="6"/>
    <s v="Confirmed"/>
    <s v="New"/>
    <s v="Bank Transfer"/>
  </r>
  <r>
    <s v="BK1135"/>
    <x v="124"/>
    <x v="125"/>
    <x v="8"/>
    <x v="0"/>
    <x v="11"/>
    <x v="1"/>
    <x v="6"/>
    <x v="3"/>
    <n v="7"/>
    <n v="2333"/>
    <n v="1852.5"/>
    <n v="480.5"/>
    <n v="0.05"/>
    <x v="3"/>
    <s v="Cancelled"/>
    <s v="Repeat"/>
    <s v="Cash Collection"/>
  </r>
  <r>
    <s v="BK1136"/>
    <x v="125"/>
    <x v="126"/>
    <x v="6"/>
    <x v="0"/>
    <x v="0"/>
    <x v="3"/>
    <x v="2"/>
    <x v="0"/>
    <n v="7"/>
    <n v="4440"/>
    <n v="3729.63"/>
    <n v="710.37"/>
    <n v="0.15"/>
    <x v="0"/>
    <s v="Confirmed"/>
    <s v="Repeat"/>
    <s v="Payment Link"/>
  </r>
  <r>
    <s v="BK1137"/>
    <x v="21"/>
    <x v="127"/>
    <x v="6"/>
    <x v="0"/>
    <x v="3"/>
    <x v="3"/>
    <x v="15"/>
    <x v="3"/>
    <n v="1"/>
    <n v="1180"/>
    <n v="696.41"/>
    <n v="483.59"/>
    <n v="0.15"/>
    <x v="4"/>
    <s v="Confirmed"/>
    <s v="New"/>
    <s v="Cash Collection"/>
  </r>
  <r>
    <s v="BK1138"/>
    <x v="126"/>
    <x v="128"/>
    <x v="10"/>
    <x v="0"/>
    <x v="1"/>
    <x v="4"/>
    <x v="5"/>
    <x v="2"/>
    <n v="6"/>
    <n v="4832"/>
    <n v="2764.19"/>
    <n v="2067.81"/>
    <n v="0.1"/>
    <x v="6"/>
    <s v="Pending"/>
    <s v="New"/>
    <s v="Bank Transfer"/>
  </r>
  <r>
    <s v="BK1139"/>
    <x v="127"/>
    <x v="129"/>
    <x v="3"/>
    <x v="0"/>
    <x v="12"/>
    <x v="2"/>
    <x v="9"/>
    <x v="1"/>
    <n v="6"/>
    <n v="1481"/>
    <n v="1082.22"/>
    <n v="398.78"/>
    <n v="0.05"/>
    <x v="0"/>
    <s v="Confirmed"/>
    <s v="Repeat"/>
    <s v="Cash Collection"/>
  </r>
  <r>
    <s v="BK1140"/>
    <x v="54"/>
    <x v="130"/>
    <x v="1"/>
    <x v="0"/>
    <x v="0"/>
    <x v="3"/>
    <x v="8"/>
    <x v="4"/>
    <n v="3"/>
    <n v="2986"/>
    <n v="1927.64"/>
    <n v="1058.3599999999999"/>
    <n v="0.2"/>
    <x v="2"/>
    <s v="Confirmed"/>
    <s v="Repeat"/>
    <s v="Payment Link"/>
  </r>
  <r>
    <s v="BK1141"/>
    <x v="128"/>
    <x v="35"/>
    <x v="2"/>
    <x v="0"/>
    <x v="1"/>
    <x v="2"/>
    <x v="12"/>
    <x v="3"/>
    <n v="6"/>
    <n v="3013"/>
    <n v="2542.88"/>
    <n v="470.12"/>
    <n v="0"/>
    <x v="2"/>
    <s v="Confirmed"/>
    <s v="New"/>
    <s v="Payment Link"/>
  </r>
  <r>
    <s v="BK1142"/>
    <x v="126"/>
    <x v="131"/>
    <x v="10"/>
    <x v="0"/>
    <x v="11"/>
    <x v="2"/>
    <x v="12"/>
    <x v="3"/>
    <n v="7"/>
    <n v="1510"/>
    <n v="844.8"/>
    <n v="665.2"/>
    <n v="0.05"/>
    <x v="3"/>
    <s v="Confirmed"/>
    <s v="New"/>
    <s v="Cash Collection"/>
  </r>
  <r>
    <s v="BK1143"/>
    <x v="129"/>
    <x v="66"/>
    <x v="6"/>
    <x v="0"/>
    <x v="14"/>
    <x v="0"/>
    <x v="6"/>
    <x v="3"/>
    <n v="8"/>
    <n v="810"/>
    <n v="571.54"/>
    <n v="238.46"/>
    <n v="0.05"/>
    <x v="2"/>
    <s v="Confirmed"/>
    <s v="New"/>
    <s v="Cash Collection"/>
  </r>
  <r>
    <s v="BK1144"/>
    <x v="130"/>
    <x v="132"/>
    <x v="1"/>
    <x v="0"/>
    <x v="12"/>
    <x v="3"/>
    <x v="7"/>
    <x v="2"/>
    <n v="5"/>
    <n v="4266"/>
    <n v="3571.5"/>
    <n v="694.5"/>
    <n v="0.05"/>
    <x v="5"/>
    <s v="Cancelled"/>
    <s v="Repeat"/>
    <s v="Cash Collection"/>
  </r>
  <r>
    <s v="BK1145"/>
    <x v="131"/>
    <x v="133"/>
    <x v="6"/>
    <x v="0"/>
    <x v="8"/>
    <x v="2"/>
    <x v="15"/>
    <x v="3"/>
    <n v="8"/>
    <n v="3157"/>
    <n v="2620.66"/>
    <n v="536.34"/>
    <n v="0.2"/>
    <x v="2"/>
    <s v="Confirmed"/>
    <s v="Repeat"/>
    <s v="Cash Collection"/>
  </r>
  <r>
    <s v="BK1146"/>
    <x v="132"/>
    <x v="134"/>
    <x v="6"/>
    <x v="0"/>
    <x v="3"/>
    <x v="0"/>
    <x v="4"/>
    <x v="1"/>
    <n v="5"/>
    <n v="947"/>
    <n v="783.36"/>
    <n v="163.63999999999999"/>
    <n v="0.1"/>
    <x v="5"/>
    <s v="Confirmed"/>
    <s v="Repeat"/>
    <s v="Payment Link"/>
  </r>
  <r>
    <s v="BK1147"/>
    <x v="133"/>
    <x v="135"/>
    <x v="6"/>
    <x v="0"/>
    <x v="14"/>
    <x v="1"/>
    <x v="10"/>
    <x v="4"/>
    <n v="4"/>
    <n v="2286"/>
    <n v="1716.67"/>
    <n v="569.33000000000004"/>
    <n v="0"/>
    <x v="0"/>
    <s v="Confirmed"/>
    <s v="Repeat"/>
    <s v="Payment Link"/>
  </r>
  <r>
    <s v="BK1148"/>
    <x v="134"/>
    <x v="136"/>
    <x v="10"/>
    <x v="0"/>
    <x v="1"/>
    <x v="3"/>
    <x v="10"/>
    <x v="4"/>
    <n v="3"/>
    <n v="3633"/>
    <n v="2518.52"/>
    <n v="1114.48"/>
    <n v="0.15"/>
    <x v="6"/>
    <s v="Confirmed"/>
    <s v="New"/>
    <s v="Bank Transfer"/>
  </r>
  <r>
    <s v="BK1149"/>
    <x v="135"/>
    <x v="137"/>
    <x v="6"/>
    <x v="0"/>
    <x v="6"/>
    <x v="2"/>
    <x v="8"/>
    <x v="4"/>
    <n v="1"/>
    <n v="1734"/>
    <n v="1412.64"/>
    <n v="321.36"/>
    <n v="0.15"/>
    <x v="4"/>
    <s v="Confirmed"/>
    <s v="Repeat"/>
    <s v="Bank Transfer"/>
  </r>
  <r>
    <s v="BK1150"/>
    <x v="136"/>
    <x v="138"/>
    <x v="9"/>
    <x v="0"/>
    <x v="6"/>
    <x v="1"/>
    <x v="0"/>
    <x v="0"/>
    <n v="2"/>
    <n v="3044"/>
    <n v="2089.11"/>
    <n v="954.89"/>
    <n v="0.1"/>
    <x v="4"/>
    <s v="Confirmed"/>
    <s v="Repeat"/>
    <s v="Bank Transfer"/>
  </r>
  <r>
    <s v="BK1151"/>
    <x v="137"/>
    <x v="139"/>
    <x v="3"/>
    <x v="0"/>
    <x v="1"/>
    <x v="3"/>
    <x v="8"/>
    <x v="4"/>
    <n v="8"/>
    <n v="2407"/>
    <n v="1334.02"/>
    <n v="1072.98"/>
    <n v="0.05"/>
    <x v="2"/>
    <s v="Confirmed"/>
    <s v="New"/>
    <s v="Bank Transfer"/>
  </r>
  <r>
    <s v="BK1152"/>
    <x v="138"/>
    <x v="96"/>
    <x v="4"/>
    <x v="0"/>
    <x v="10"/>
    <x v="0"/>
    <x v="15"/>
    <x v="3"/>
    <n v="6"/>
    <n v="1010"/>
    <n v="758.28"/>
    <n v="251.72"/>
    <n v="0.15"/>
    <x v="6"/>
    <s v="Cancelled"/>
    <s v="New"/>
    <s v="Cash Collection"/>
  </r>
  <r>
    <s v="BK1153"/>
    <x v="139"/>
    <x v="5"/>
    <x v="5"/>
    <x v="0"/>
    <x v="8"/>
    <x v="3"/>
    <x v="15"/>
    <x v="3"/>
    <n v="6"/>
    <n v="2773"/>
    <n v="2126.52"/>
    <n v="646.48"/>
    <n v="0.2"/>
    <x v="1"/>
    <s v="Confirmed"/>
    <s v="New"/>
    <s v="Cash Collection"/>
  </r>
  <r>
    <s v="BK1154"/>
    <x v="140"/>
    <x v="36"/>
    <x v="4"/>
    <x v="0"/>
    <x v="11"/>
    <x v="1"/>
    <x v="6"/>
    <x v="3"/>
    <n v="5"/>
    <n v="1261"/>
    <n v="832.59"/>
    <n v="428.41"/>
    <n v="0.1"/>
    <x v="3"/>
    <s v="Confirmed"/>
    <s v="Repeat"/>
    <s v="Cash Collection"/>
  </r>
  <r>
    <s v="BK1155"/>
    <x v="81"/>
    <x v="140"/>
    <x v="5"/>
    <x v="0"/>
    <x v="12"/>
    <x v="0"/>
    <x v="6"/>
    <x v="3"/>
    <n v="4"/>
    <n v="2327"/>
    <n v="1889.39"/>
    <n v="437.61"/>
    <n v="0.2"/>
    <x v="2"/>
    <s v="Confirmed"/>
    <s v="New"/>
    <s v="Payment Link"/>
  </r>
  <r>
    <s v="BK1156"/>
    <x v="141"/>
    <x v="141"/>
    <x v="10"/>
    <x v="0"/>
    <x v="9"/>
    <x v="4"/>
    <x v="11"/>
    <x v="2"/>
    <n v="4"/>
    <n v="4991"/>
    <n v="2969.42"/>
    <n v="2021.58"/>
    <n v="0.2"/>
    <x v="3"/>
    <s v="Confirmed"/>
    <s v="New"/>
    <s v="Payment Link"/>
  </r>
  <r>
    <s v="BK1157"/>
    <x v="142"/>
    <x v="18"/>
    <x v="9"/>
    <x v="0"/>
    <x v="0"/>
    <x v="2"/>
    <x v="14"/>
    <x v="0"/>
    <n v="1"/>
    <n v="4014"/>
    <n v="2825.75"/>
    <n v="1188.25"/>
    <n v="0.05"/>
    <x v="2"/>
    <s v="Confirmed"/>
    <s v="Repeat"/>
    <s v="Payment Link"/>
  </r>
  <r>
    <s v="BK1158"/>
    <x v="143"/>
    <x v="142"/>
    <x v="5"/>
    <x v="0"/>
    <x v="12"/>
    <x v="2"/>
    <x v="4"/>
    <x v="1"/>
    <n v="4"/>
    <n v="898"/>
    <n v="608.04"/>
    <n v="289.95999999999998"/>
    <n v="0"/>
    <x v="0"/>
    <s v="Cancelled"/>
    <s v="Repeat"/>
    <s v="Bank Transfer"/>
  </r>
  <r>
    <s v="BK1159"/>
    <x v="144"/>
    <x v="143"/>
    <x v="4"/>
    <x v="0"/>
    <x v="2"/>
    <x v="2"/>
    <x v="10"/>
    <x v="4"/>
    <n v="7"/>
    <n v="3367"/>
    <n v="2304.92"/>
    <n v="1062.08"/>
    <n v="0.15"/>
    <x v="1"/>
    <s v="Cancelled"/>
    <s v="New"/>
    <s v="Payment Link"/>
  </r>
  <r>
    <s v="BK1160"/>
    <x v="145"/>
    <x v="134"/>
    <x v="6"/>
    <x v="0"/>
    <x v="9"/>
    <x v="2"/>
    <x v="8"/>
    <x v="4"/>
    <n v="7"/>
    <n v="4632"/>
    <n v="3559.03"/>
    <n v="1072.97"/>
    <n v="0.05"/>
    <x v="4"/>
    <s v="Confirmed"/>
    <s v="Repeat"/>
    <s v="Cash Collection"/>
  </r>
  <r>
    <s v="BK1161"/>
    <x v="146"/>
    <x v="144"/>
    <x v="6"/>
    <x v="0"/>
    <x v="8"/>
    <x v="1"/>
    <x v="6"/>
    <x v="3"/>
    <n v="7"/>
    <n v="2181"/>
    <n v="1500.94"/>
    <n v="680.06"/>
    <n v="0.05"/>
    <x v="1"/>
    <s v="Pending"/>
    <s v="New"/>
    <s v="Payment Link"/>
  </r>
  <r>
    <s v="BK1162"/>
    <x v="147"/>
    <x v="145"/>
    <x v="10"/>
    <x v="0"/>
    <x v="0"/>
    <x v="2"/>
    <x v="1"/>
    <x v="0"/>
    <n v="4"/>
    <n v="851"/>
    <n v="619.67999999999995"/>
    <n v="231.32"/>
    <n v="0"/>
    <x v="5"/>
    <s v="Confirmed"/>
    <s v="Repeat"/>
    <s v="Cash Collection"/>
  </r>
  <r>
    <s v="BK1163"/>
    <x v="148"/>
    <x v="146"/>
    <x v="0"/>
    <x v="0"/>
    <x v="0"/>
    <x v="4"/>
    <x v="10"/>
    <x v="4"/>
    <n v="3"/>
    <n v="4427"/>
    <n v="2745.84"/>
    <n v="1681.16"/>
    <n v="0.1"/>
    <x v="4"/>
    <s v="Confirmed"/>
    <s v="Repeat"/>
    <s v="Bank Transfer"/>
  </r>
  <r>
    <s v="BK1164"/>
    <x v="149"/>
    <x v="147"/>
    <x v="0"/>
    <x v="0"/>
    <x v="14"/>
    <x v="0"/>
    <x v="5"/>
    <x v="2"/>
    <n v="7"/>
    <n v="2761"/>
    <n v="1569.04"/>
    <n v="1191.96"/>
    <n v="0.1"/>
    <x v="2"/>
    <s v="Confirmed"/>
    <s v="Repeat"/>
    <s v="Payment Link"/>
  </r>
  <r>
    <s v="BK1165"/>
    <x v="150"/>
    <x v="11"/>
    <x v="6"/>
    <x v="0"/>
    <x v="1"/>
    <x v="4"/>
    <x v="7"/>
    <x v="2"/>
    <n v="7"/>
    <n v="3644"/>
    <n v="2332.04"/>
    <n v="1311.96"/>
    <n v="0.05"/>
    <x v="3"/>
    <s v="Confirmed"/>
    <s v="New"/>
    <s v="Cash Collection"/>
  </r>
  <r>
    <s v="BK1166"/>
    <x v="151"/>
    <x v="148"/>
    <x v="6"/>
    <x v="0"/>
    <x v="11"/>
    <x v="3"/>
    <x v="12"/>
    <x v="3"/>
    <n v="7"/>
    <n v="3712"/>
    <n v="2631.8"/>
    <n v="1080.2"/>
    <n v="0.2"/>
    <x v="5"/>
    <s v="Confirmed"/>
    <s v="New"/>
    <s v="Cash Collection"/>
  </r>
  <r>
    <s v="BK1167"/>
    <x v="152"/>
    <x v="149"/>
    <x v="6"/>
    <x v="0"/>
    <x v="9"/>
    <x v="2"/>
    <x v="11"/>
    <x v="2"/>
    <n v="4"/>
    <n v="722"/>
    <n v="478.79"/>
    <n v="243.21"/>
    <n v="0.1"/>
    <x v="5"/>
    <s v="Pending"/>
    <s v="New"/>
    <s v="Cash Collection"/>
  </r>
  <r>
    <s v="BK1168"/>
    <x v="153"/>
    <x v="150"/>
    <x v="2"/>
    <x v="0"/>
    <x v="6"/>
    <x v="1"/>
    <x v="4"/>
    <x v="1"/>
    <n v="4"/>
    <n v="1856"/>
    <n v="1436.66"/>
    <n v="419.34"/>
    <n v="0"/>
    <x v="1"/>
    <s v="Confirmed"/>
    <s v="New"/>
    <s v="Cash Collection"/>
  </r>
  <r>
    <s v="BK1169"/>
    <x v="154"/>
    <x v="151"/>
    <x v="0"/>
    <x v="0"/>
    <x v="8"/>
    <x v="3"/>
    <x v="9"/>
    <x v="1"/>
    <n v="7"/>
    <n v="4119"/>
    <n v="3067.07"/>
    <n v="1051.93"/>
    <n v="0.2"/>
    <x v="2"/>
    <s v="Pending"/>
    <s v="Repeat"/>
    <s v="Bank Transfer"/>
  </r>
  <r>
    <s v="BK1170"/>
    <x v="63"/>
    <x v="152"/>
    <x v="3"/>
    <x v="0"/>
    <x v="3"/>
    <x v="1"/>
    <x v="13"/>
    <x v="4"/>
    <n v="6"/>
    <n v="3690"/>
    <n v="2652.21"/>
    <n v="1037.79"/>
    <n v="0"/>
    <x v="0"/>
    <s v="Confirmed"/>
    <s v="Repeat"/>
    <s v="Cash Collection"/>
  </r>
  <r>
    <s v="BK1171"/>
    <x v="155"/>
    <x v="153"/>
    <x v="7"/>
    <x v="0"/>
    <x v="8"/>
    <x v="0"/>
    <x v="4"/>
    <x v="1"/>
    <n v="7"/>
    <n v="4967"/>
    <n v="3475.86"/>
    <n v="1491.14"/>
    <n v="0.05"/>
    <x v="1"/>
    <s v="Confirmed"/>
    <s v="Repeat"/>
    <s v="Cash Collection"/>
  </r>
  <r>
    <s v="BK1172"/>
    <x v="156"/>
    <x v="154"/>
    <x v="1"/>
    <x v="0"/>
    <x v="12"/>
    <x v="2"/>
    <x v="10"/>
    <x v="4"/>
    <n v="8"/>
    <n v="1807"/>
    <n v="1530.7"/>
    <n v="276.3"/>
    <n v="0.2"/>
    <x v="4"/>
    <s v="Pending"/>
    <s v="New"/>
    <s v="Bank Transfer"/>
  </r>
  <r>
    <s v="BK1173"/>
    <x v="157"/>
    <x v="155"/>
    <x v="5"/>
    <x v="0"/>
    <x v="7"/>
    <x v="4"/>
    <x v="10"/>
    <x v="4"/>
    <n v="3"/>
    <n v="374"/>
    <n v="262.44"/>
    <n v="111.56"/>
    <n v="0.05"/>
    <x v="1"/>
    <s v="Confirmed"/>
    <s v="Repeat"/>
    <s v="Payment Link"/>
  </r>
  <r>
    <s v="BK1174"/>
    <x v="158"/>
    <x v="156"/>
    <x v="10"/>
    <x v="0"/>
    <x v="7"/>
    <x v="4"/>
    <x v="14"/>
    <x v="0"/>
    <n v="1"/>
    <n v="437"/>
    <n v="335.03"/>
    <n v="101.97"/>
    <n v="0.2"/>
    <x v="4"/>
    <s v="Confirmed"/>
    <s v="Repeat"/>
    <s v="Bank Transfer"/>
  </r>
  <r>
    <s v="BK1175"/>
    <x v="159"/>
    <x v="141"/>
    <x v="10"/>
    <x v="0"/>
    <x v="8"/>
    <x v="0"/>
    <x v="5"/>
    <x v="2"/>
    <n v="4"/>
    <n v="1872"/>
    <n v="1325.26"/>
    <n v="546.74"/>
    <n v="0.2"/>
    <x v="0"/>
    <s v="Confirmed"/>
    <s v="Repeat"/>
    <s v="Cash Collection"/>
  </r>
  <r>
    <s v="BK1176"/>
    <x v="160"/>
    <x v="157"/>
    <x v="2"/>
    <x v="0"/>
    <x v="12"/>
    <x v="0"/>
    <x v="13"/>
    <x v="4"/>
    <n v="2"/>
    <n v="559"/>
    <n v="375.42"/>
    <n v="183.58"/>
    <n v="0"/>
    <x v="0"/>
    <s v="Confirmed"/>
    <s v="New"/>
    <s v="Bank Transfer"/>
  </r>
  <r>
    <s v="BK1177"/>
    <x v="161"/>
    <x v="158"/>
    <x v="7"/>
    <x v="0"/>
    <x v="8"/>
    <x v="2"/>
    <x v="3"/>
    <x v="1"/>
    <n v="2"/>
    <n v="4626"/>
    <n v="2863.17"/>
    <n v="1762.83"/>
    <n v="0"/>
    <x v="0"/>
    <s v="Confirmed"/>
    <s v="Repeat"/>
    <s v="Payment Link"/>
  </r>
  <r>
    <s v="BK1178"/>
    <x v="162"/>
    <x v="159"/>
    <x v="9"/>
    <x v="0"/>
    <x v="6"/>
    <x v="2"/>
    <x v="1"/>
    <x v="0"/>
    <n v="6"/>
    <n v="428"/>
    <n v="310.77999999999997"/>
    <n v="117.22"/>
    <n v="0.05"/>
    <x v="6"/>
    <s v="Confirmed"/>
    <s v="New"/>
    <s v="Payment Link"/>
  </r>
  <r>
    <s v="BK1179"/>
    <x v="163"/>
    <x v="160"/>
    <x v="10"/>
    <x v="0"/>
    <x v="7"/>
    <x v="2"/>
    <x v="7"/>
    <x v="2"/>
    <n v="7"/>
    <n v="1446"/>
    <n v="1012.54"/>
    <n v="433.46"/>
    <n v="0"/>
    <x v="3"/>
    <s v="Confirmed"/>
    <s v="New"/>
    <s v="Cash Collection"/>
  </r>
  <r>
    <s v="BK1180"/>
    <x v="164"/>
    <x v="100"/>
    <x v="4"/>
    <x v="0"/>
    <x v="13"/>
    <x v="1"/>
    <x v="7"/>
    <x v="2"/>
    <n v="6"/>
    <n v="542"/>
    <n v="425.5"/>
    <n v="116.5"/>
    <n v="0.1"/>
    <x v="6"/>
    <s v="Confirmed"/>
    <s v="Repeat"/>
    <s v="Cash Collection"/>
  </r>
  <r>
    <s v="BK1181"/>
    <x v="115"/>
    <x v="161"/>
    <x v="9"/>
    <x v="0"/>
    <x v="3"/>
    <x v="2"/>
    <x v="11"/>
    <x v="2"/>
    <n v="7"/>
    <n v="1002"/>
    <n v="639.89"/>
    <n v="362.11"/>
    <n v="0.2"/>
    <x v="0"/>
    <s v="Confirmed"/>
    <s v="Repeat"/>
    <s v="Payment Link"/>
  </r>
  <r>
    <s v="BK1182"/>
    <x v="165"/>
    <x v="0"/>
    <x v="0"/>
    <x v="0"/>
    <x v="13"/>
    <x v="3"/>
    <x v="15"/>
    <x v="3"/>
    <n v="6"/>
    <n v="1172"/>
    <n v="646.42999999999995"/>
    <n v="525.57000000000005"/>
    <n v="0"/>
    <x v="4"/>
    <s v="Confirmed"/>
    <s v="New"/>
    <s v="Bank Transfer"/>
  </r>
  <r>
    <s v="BK1183"/>
    <x v="166"/>
    <x v="162"/>
    <x v="2"/>
    <x v="0"/>
    <x v="0"/>
    <x v="4"/>
    <x v="6"/>
    <x v="3"/>
    <n v="7"/>
    <n v="1146"/>
    <n v="661.11"/>
    <n v="484.89"/>
    <n v="0"/>
    <x v="4"/>
    <s v="Confirmed"/>
    <s v="Repeat"/>
    <s v="Bank Transfer"/>
  </r>
  <r>
    <s v="BK1184"/>
    <x v="167"/>
    <x v="163"/>
    <x v="4"/>
    <x v="0"/>
    <x v="10"/>
    <x v="1"/>
    <x v="12"/>
    <x v="3"/>
    <n v="4"/>
    <n v="4985"/>
    <n v="2995.36"/>
    <n v="1989.64"/>
    <n v="0.2"/>
    <x v="6"/>
    <s v="Confirmed"/>
    <s v="Repeat"/>
    <s v="Bank Transfer"/>
  </r>
  <r>
    <s v="BK1185"/>
    <x v="168"/>
    <x v="58"/>
    <x v="5"/>
    <x v="0"/>
    <x v="8"/>
    <x v="1"/>
    <x v="15"/>
    <x v="3"/>
    <n v="7"/>
    <n v="2755"/>
    <n v="2162.12"/>
    <n v="592.88"/>
    <n v="0.15"/>
    <x v="1"/>
    <s v="Confirmed"/>
    <s v="New"/>
    <s v="Cash Collection"/>
  </r>
  <r>
    <s v="BK1186"/>
    <x v="159"/>
    <x v="131"/>
    <x v="10"/>
    <x v="0"/>
    <x v="13"/>
    <x v="3"/>
    <x v="4"/>
    <x v="1"/>
    <n v="7"/>
    <n v="3021"/>
    <n v="2005.84"/>
    <n v="1015.16"/>
    <n v="0.2"/>
    <x v="3"/>
    <s v="Pending"/>
    <s v="New"/>
    <s v="Cash Collection"/>
  </r>
  <r>
    <s v="BK1187"/>
    <x v="169"/>
    <x v="106"/>
    <x v="11"/>
    <x v="0"/>
    <x v="3"/>
    <x v="0"/>
    <x v="13"/>
    <x v="4"/>
    <n v="6"/>
    <n v="1755"/>
    <n v="1475.28"/>
    <n v="279.72000000000003"/>
    <n v="0.15"/>
    <x v="2"/>
    <s v="Pending"/>
    <s v="Repeat"/>
    <s v="Cash Collection"/>
  </r>
  <r>
    <s v="BK1188"/>
    <x v="170"/>
    <x v="124"/>
    <x v="4"/>
    <x v="0"/>
    <x v="3"/>
    <x v="0"/>
    <x v="4"/>
    <x v="1"/>
    <n v="4"/>
    <n v="4769"/>
    <n v="3598.28"/>
    <n v="1170.72"/>
    <n v="0.05"/>
    <x v="1"/>
    <s v="Confirmed"/>
    <s v="Repeat"/>
    <s v="Payment Link"/>
  </r>
  <r>
    <s v="BK1189"/>
    <x v="171"/>
    <x v="164"/>
    <x v="10"/>
    <x v="0"/>
    <x v="1"/>
    <x v="0"/>
    <x v="12"/>
    <x v="3"/>
    <n v="5"/>
    <n v="2282"/>
    <n v="1706.02"/>
    <n v="575.98"/>
    <n v="0.1"/>
    <x v="0"/>
    <s v="Confirmed"/>
    <s v="Repeat"/>
    <s v="Payment Link"/>
  </r>
  <r>
    <s v="BK1190"/>
    <x v="172"/>
    <x v="47"/>
    <x v="8"/>
    <x v="0"/>
    <x v="3"/>
    <x v="4"/>
    <x v="11"/>
    <x v="2"/>
    <n v="7"/>
    <n v="4753"/>
    <n v="3741.64"/>
    <n v="1011.36"/>
    <n v="0"/>
    <x v="2"/>
    <s v="Confirmed"/>
    <s v="New"/>
    <s v="Bank Transfer"/>
  </r>
  <r>
    <s v="BK1191"/>
    <x v="173"/>
    <x v="165"/>
    <x v="4"/>
    <x v="0"/>
    <x v="1"/>
    <x v="0"/>
    <x v="4"/>
    <x v="1"/>
    <n v="1"/>
    <n v="4913"/>
    <n v="4127.13"/>
    <n v="785.87"/>
    <n v="0.15"/>
    <x v="0"/>
    <s v="Confirmed"/>
    <s v="Repeat"/>
    <s v="Bank Transfer"/>
  </r>
  <r>
    <s v="BK1192"/>
    <x v="93"/>
    <x v="132"/>
    <x v="1"/>
    <x v="0"/>
    <x v="5"/>
    <x v="2"/>
    <x v="11"/>
    <x v="2"/>
    <n v="4"/>
    <n v="3951"/>
    <n v="2636.66"/>
    <n v="1314.34"/>
    <n v="0.1"/>
    <x v="3"/>
    <s v="Confirmed"/>
    <s v="Repeat"/>
    <s v="Bank Transfer"/>
  </r>
  <r>
    <s v="BK1193"/>
    <x v="174"/>
    <x v="166"/>
    <x v="10"/>
    <x v="0"/>
    <x v="13"/>
    <x v="2"/>
    <x v="9"/>
    <x v="1"/>
    <n v="6"/>
    <n v="4030"/>
    <n v="2846.53"/>
    <n v="1183.47"/>
    <n v="0.05"/>
    <x v="3"/>
    <s v="Confirmed"/>
    <s v="Repeat"/>
    <s v="Cash Collection"/>
  </r>
  <r>
    <s v="BK1194"/>
    <x v="175"/>
    <x v="167"/>
    <x v="8"/>
    <x v="0"/>
    <x v="6"/>
    <x v="1"/>
    <x v="2"/>
    <x v="0"/>
    <n v="1"/>
    <n v="3110"/>
    <n v="2342.27"/>
    <n v="767.73"/>
    <n v="0"/>
    <x v="2"/>
    <s v="Confirmed"/>
    <s v="New"/>
    <s v="Cash Collection"/>
  </r>
  <r>
    <s v="BK1195"/>
    <x v="176"/>
    <x v="168"/>
    <x v="2"/>
    <x v="0"/>
    <x v="2"/>
    <x v="2"/>
    <x v="12"/>
    <x v="3"/>
    <n v="7"/>
    <n v="1811"/>
    <n v="1344.02"/>
    <n v="466.98"/>
    <n v="0.05"/>
    <x v="1"/>
    <s v="Confirmed"/>
    <s v="New"/>
    <s v="Cash Collection"/>
  </r>
  <r>
    <s v="BK1196"/>
    <x v="42"/>
    <x v="169"/>
    <x v="9"/>
    <x v="0"/>
    <x v="0"/>
    <x v="2"/>
    <x v="12"/>
    <x v="3"/>
    <n v="4"/>
    <n v="1985"/>
    <n v="1539.76"/>
    <n v="445.24"/>
    <n v="0.1"/>
    <x v="4"/>
    <s v="Pending"/>
    <s v="New"/>
    <s v="Cash Collection"/>
  </r>
  <r>
    <s v="BK1197"/>
    <x v="177"/>
    <x v="170"/>
    <x v="4"/>
    <x v="0"/>
    <x v="0"/>
    <x v="0"/>
    <x v="12"/>
    <x v="3"/>
    <n v="5"/>
    <n v="4309"/>
    <n v="3618.59"/>
    <n v="690.41"/>
    <n v="0.2"/>
    <x v="2"/>
    <s v="Confirmed"/>
    <s v="New"/>
    <s v="Cash Collection"/>
  </r>
  <r>
    <s v="BK1198"/>
    <x v="178"/>
    <x v="171"/>
    <x v="11"/>
    <x v="0"/>
    <x v="8"/>
    <x v="2"/>
    <x v="5"/>
    <x v="2"/>
    <n v="5"/>
    <n v="994"/>
    <n v="640.09"/>
    <n v="353.91"/>
    <n v="0.05"/>
    <x v="5"/>
    <s v="Confirmed"/>
    <s v="New"/>
    <s v="Payment Link"/>
  </r>
  <r>
    <s v="BK1199"/>
    <x v="179"/>
    <x v="172"/>
    <x v="5"/>
    <x v="0"/>
    <x v="12"/>
    <x v="1"/>
    <x v="5"/>
    <x v="2"/>
    <n v="7"/>
    <n v="3765"/>
    <n v="2620.44"/>
    <n v="1144.56"/>
    <n v="0.05"/>
    <x v="3"/>
    <s v="Confirmed"/>
    <s v="New"/>
    <s v="Cash Collection"/>
  </r>
  <r>
    <s v="BK1200"/>
    <x v="180"/>
    <x v="173"/>
    <x v="3"/>
    <x v="0"/>
    <x v="12"/>
    <x v="4"/>
    <x v="0"/>
    <x v="0"/>
    <n v="1"/>
    <n v="4269"/>
    <n v="2597.85"/>
    <n v="1671.15"/>
    <n v="0.05"/>
    <x v="1"/>
    <s v="Confirmed"/>
    <s v="Repeat"/>
    <s v="Cash Collection"/>
  </r>
  <r>
    <s v="BK1201"/>
    <x v="181"/>
    <x v="174"/>
    <x v="11"/>
    <x v="0"/>
    <x v="8"/>
    <x v="2"/>
    <x v="12"/>
    <x v="3"/>
    <n v="2"/>
    <n v="4931"/>
    <n v="3889.4"/>
    <n v="1041.5999999999999"/>
    <n v="0"/>
    <x v="6"/>
    <s v="Confirmed"/>
    <s v="Repeat"/>
    <s v="Bank Transfer"/>
  </r>
  <r>
    <s v="BK1202"/>
    <x v="182"/>
    <x v="173"/>
    <x v="3"/>
    <x v="0"/>
    <x v="12"/>
    <x v="2"/>
    <x v="6"/>
    <x v="3"/>
    <n v="2"/>
    <n v="4991"/>
    <n v="3146.16"/>
    <n v="1844.84"/>
    <n v="0"/>
    <x v="4"/>
    <s v="Confirmed"/>
    <s v="New"/>
    <s v="Cash Collection"/>
  </r>
  <r>
    <s v="BK1203"/>
    <x v="183"/>
    <x v="175"/>
    <x v="7"/>
    <x v="0"/>
    <x v="13"/>
    <x v="2"/>
    <x v="13"/>
    <x v="4"/>
    <n v="1"/>
    <n v="3984"/>
    <n v="2607.8200000000002"/>
    <n v="1376.18"/>
    <n v="0.1"/>
    <x v="4"/>
    <s v="Pending"/>
    <s v="New"/>
    <s v="Payment Link"/>
  </r>
  <r>
    <s v="BK1204"/>
    <x v="49"/>
    <x v="176"/>
    <x v="9"/>
    <x v="0"/>
    <x v="9"/>
    <x v="1"/>
    <x v="11"/>
    <x v="2"/>
    <n v="7"/>
    <n v="1659"/>
    <n v="981.75"/>
    <n v="677.25"/>
    <n v="0.2"/>
    <x v="4"/>
    <s v="Confirmed"/>
    <s v="Repeat"/>
    <s v="Payment Link"/>
  </r>
  <r>
    <s v="BK1205"/>
    <x v="170"/>
    <x v="177"/>
    <x v="6"/>
    <x v="0"/>
    <x v="10"/>
    <x v="0"/>
    <x v="5"/>
    <x v="2"/>
    <n v="6"/>
    <n v="2697"/>
    <n v="1946.75"/>
    <n v="750.25"/>
    <n v="0.1"/>
    <x v="0"/>
    <s v="Cancelled"/>
    <s v="New"/>
    <s v="Payment Link"/>
  </r>
  <r>
    <s v="BK1206"/>
    <x v="184"/>
    <x v="178"/>
    <x v="3"/>
    <x v="0"/>
    <x v="14"/>
    <x v="0"/>
    <x v="8"/>
    <x v="4"/>
    <n v="6"/>
    <n v="2327"/>
    <n v="1621.54"/>
    <n v="705.46"/>
    <n v="0.15"/>
    <x v="3"/>
    <s v="Confirmed"/>
    <s v="New"/>
    <s v="Cash Collection"/>
  </r>
  <r>
    <s v="BK1207"/>
    <x v="185"/>
    <x v="179"/>
    <x v="7"/>
    <x v="0"/>
    <x v="3"/>
    <x v="0"/>
    <x v="9"/>
    <x v="1"/>
    <n v="8"/>
    <n v="2981"/>
    <n v="1641.76"/>
    <n v="1339.24"/>
    <n v="0.2"/>
    <x v="1"/>
    <s v="Confirmed"/>
    <s v="Repeat"/>
    <s v="Bank Transfer"/>
  </r>
  <r>
    <s v="BK1208"/>
    <x v="186"/>
    <x v="180"/>
    <x v="1"/>
    <x v="0"/>
    <x v="5"/>
    <x v="4"/>
    <x v="13"/>
    <x v="4"/>
    <n v="4"/>
    <n v="4352"/>
    <n v="2815.13"/>
    <n v="1536.87"/>
    <n v="0.1"/>
    <x v="2"/>
    <s v="Confirmed"/>
    <s v="Repeat"/>
    <s v="Cash Collection"/>
  </r>
  <r>
    <s v="BK1209"/>
    <x v="187"/>
    <x v="34"/>
    <x v="4"/>
    <x v="0"/>
    <x v="13"/>
    <x v="0"/>
    <x v="2"/>
    <x v="0"/>
    <n v="8"/>
    <n v="433"/>
    <n v="358.88"/>
    <n v="74.12"/>
    <n v="0"/>
    <x v="0"/>
    <s v="Cancelled"/>
    <s v="Repeat"/>
    <s v="Bank Transfer"/>
  </r>
  <r>
    <s v="BK1210"/>
    <x v="188"/>
    <x v="28"/>
    <x v="4"/>
    <x v="0"/>
    <x v="14"/>
    <x v="1"/>
    <x v="4"/>
    <x v="1"/>
    <n v="5"/>
    <n v="1064"/>
    <n v="665.12"/>
    <n v="398.88"/>
    <n v="0.1"/>
    <x v="0"/>
    <s v="Confirmed"/>
    <s v="Repeat"/>
    <s v="Payment Link"/>
  </r>
  <r>
    <s v="BK1211"/>
    <x v="189"/>
    <x v="181"/>
    <x v="6"/>
    <x v="0"/>
    <x v="10"/>
    <x v="4"/>
    <x v="6"/>
    <x v="3"/>
    <n v="2"/>
    <n v="1079"/>
    <n v="662.53"/>
    <n v="416.47"/>
    <n v="0"/>
    <x v="5"/>
    <s v="Confirmed"/>
    <s v="Repeat"/>
    <s v="Bank Transfer"/>
  </r>
  <r>
    <s v="BK1212"/>
    <x v="190"/>
    <x v="182"/>
    <x v="11"/>
    <x v="0"/>
    <x v="3"/>
    <x v="2"/>
    <x v="14"/>
    <x v="0"/>
    <n v="3"/>
    <n v="4213"/>
    <n v="2606.52"/>
    <n v="1606.48"/>
    <n v="0"/>
    <x v="0"/>
    <s v="Confirmed"/>
    <s v="Repeat"/>
    <s v="Bank Transfer"/>
  </r>
  <r>
    <s v="BK1213"/>
    <x v="191"/>
    <x v="183"/>
    <x v="11"/>
    <x v="0"/>
    <x v="14"/>
    <x v="1"/>
    <x v="10"/>
    <x v="4"/>
    <n v="1"/>
    <n v="1644"/>
    <n v="1077.4100000000001"/>
    <n v="566.59"/>
    <n v="0.15"/>
    <x v="3"/>
    <s v="Confirmed"/>
    <s v="Repeat"/>
    <s v="Bank Transfer"/>
  </r>
  <r>
    <s v="BK1214"/>
    <x v="192"/>
    <x v="184"/>
    <x v="8"/>
    <x v="0"/>
    <x v="11"/>
    <x v="3"/>
    <x v="10"/>
    <x v="4"/>
    <n v="7"/>
    <n v="3179"/>
    <n v="2048.39"/>
    <n v="1130.6099999999999"/>
    <n v="0.15"/>
    <x v="1"/>
    <s v="Confirmed"/>
    <s v="Repeat"/>
    <s v="Payment Link"/>
  </r>
  <r>
    <s v="BK1215"/>
    <x v="193"/>
    <x v="185"/>
    <x v="8"/>
    <x v="0"/>
    <x v="13"/>
    <x v="0"/>
    <x v="4"/>
    <x v="1"/>
    <n v="4"/>
    <n v="3509"/>
    <n v="2610.17"/>
    <n v="898.83"/>
    <n v="0.1"/>
    <x v="0"/>
    <s v="Confirmed"/>
    <s v="New"/>
    <s v="Payment Link"/>
  </r>
  <r>
    <s v="BK1216"/>
    <x v="194"/>
    <x v="186"/>
    <x v="5"/>
    <x v="0"/>
    <x v="1"/>
    <x v="0"/>
    <x v="4"/>
    <x v="1"/>
    <n v="7"/>
    <n v="4956"/>
    <n v="3269.1"/>
    <n v="1686.9"/>
    <n v="0.15"/>
    <x v="4"/>
    <s v="Confirmed"/>
    <s v="New"/>
    <s v="Bank Transfer"/>
  </r>
  <r>
    <s v="BK1217"/>
    <x v="23"/>
    <x v="187"/>
    <x v="9"/>
    <x v="0"/>
    <x v="2"/>
    <x v="0"/>
    <x v="2"/>
    <x v="0"/>
    <n v="7"/>
    <n v="4450"/>
    <n v="3286.64"/>
    <n v="1163.3599999999999"/>
    <n v="0.1"/>
    <x v="0"/>
    <s v="Confirmed"/>
    <s v="New"/>
    <s v="Cash Collection"/>
  </r>
  <r>
    <s v="BK1218"/>
    <x v="195"/>
    <x v="128"/>
    <x v="10"/>
    <x v="0"/>
    <x v="8"/>
    <x v="0"/>
    <x v="1"/>
    <x v="0"/>
    <n v="3"/>
    <n v="4694"/>
    <n v="3131.93"/>
    <n v="1562.07"/>
    <n v="0.1"/>
    <x v="1"/>
    <s v="Cancelled"/>
    <s v="New"/>
    <s v="Bank Transfer"/>
  </r>
  <r>
    <s v="BK1219"/>
    <x v="122"/>
    <x v="188"/>
    <x v="2"/>
    <x v="0"/>
    <x v="4"/>
    <x v="2"/>
    <x v="12"/>
    <x v="3"/>
    <n v="8"/>
    <n v="750"/>
    <n v="562.37"/>
    <n v="187.63"/>
    <n v="0.1"/>
    <x v="1"/>
    <s v="Confirmed"/>
    <s v="New"/>
    <s v="Bank Transfer"/>
  </r>
  <r>
    <s v="BK1220"/>
    <x v="68"/>
    <x v="189"/>
    <x v="7"/>
    <x v="0"/>
    <x v="3"/>
    <x v="2"/>
    <x v="11"/>
    <x v="2"/>
    <n v="5"/>
    <n v="1667"/>
    <n v="980.33"/>
    <n v="686.67"/>
    <n v="0.1"/>
    <x v="4"/>
    <s v="Pending"/>
    <s v="Repeat"/>
    <s v="Cash Collection"/>
  </r>
  <r>
    <s v="BK1221"/>
    <x v="196"/>
    <x v="143"/>
    <x v="4"/>
    <x v="0"/>
    <x v="13"/>
    <x v="4"/>
    <x v="0"/>
    <x v="0"/>
    <n v="2"/>
    <n v="4364"/>
    <n v="3068.92"/>
    <n v="1295.08"/>
    <n v="0.15"/>
    <x v="5"/>
    <s v="Confirmed"/>
    <s v="Repeat"/>
    <s v="Bank Transfer"/>
  </r>
  <r>
    <s v="BK1222"/>
    <x v="197"/>
    <x v="190"/>
    <x v="0"/>
    <x v="0"/>
    <x v="5"/>
    <x v="0"/>
    <x v="1"/>
    <x v="0"/>
    <n v="1"/>
    <n v="660"/>
    <n v="411.42"/>
    <n v="248.58"/>
    <n v="0"/>
    <x v="5"/>
    <s v="Confirmed"/>
    <s v="New"/>
    <s v="Payment Link"/>
  </r>
  <r>
    <s v="BK1223"/>
    <x v="6"/>
    <x v="89"/>
    <x v="4"/>
    <x v="0"/>
    <x v="0"/>
    <x v="3"/>
    <x v="13"/>
    <x v="4"/>
    <n v="4"/>
    <n v="3709"/>
    <n v="2341.7800000000002"/>
    <n v="1367.22"/>
    <n v="0.1"/>
    <x v="0"/>
    <s v="Confirmed"/>
    <s v="New"/>
    <s v="Bank Transfer"/>
  </r>
  <r>
    <s v="BK1224"/>
    <x v="198"/>
    <x v="191"/>
    <x v="9"/>
    <x v="0"/>
    <x v="5"/>
    <x v="2"/>
    <x v="14"/>
    <x v="0"/>
    <n v="2"/>
    <n v="4110"/>
    <n v="3214.26"/>
    <n v="895.74"/>
    <n v="0.1"/>
    <x v="2"/>
    <s v="Confirmed"/>
    <s v="Repeat"/>
    <s v="Bank Transfer"/>
  </r>
  <r>
    <s v="BK1225"/>
    <x v="167"/>
    <x v="12"/>
    <x v="6"/>
    <x v="0"/>
    <x v="1"/>
    <x v="1"/>
    <x v="3"/>
    <x v="1"/>
    <n v="4"/>
    <n v="4100"/>
    <n v="2982.78"/>
    <n v="1117.22"/>
    <n v="0.1"/>
    <x v="1"/>
    <s v="Cancelled"/>
    <s v="New"/>
    <s v="Bank Transfer"/>
  </r>
  <r>
    <s v="BK1226"/>
    <x v="199"/>
    <x v="186"/>
    <x v="5"/>
    <x v="0"/>
    <x v="9"/>
    <x v="3"/>
    <x v="1"/>
    <x v="0"/>
    <n v="6"/>
    <n v="378"/>
    <n v="208.07"/>
    <n v="169.93"/>
    <n v="0.1"/>
    <x v="0"/>
    <s v="Confirmed"/>
    <s v="New"/>
    <s v="Cash Collection"/>
  </r>
  <r>
    <s v="BK1227"/>
    <x v="200"/>
    <x v="192"/>
    <x v="10"/>
    <x v="0"/>
    <x v="3"/>
    <x v="3"/>
    <x v="8"/>
    <x v="4"/>
    <n v="5"/>
    <n v="1062"/>
    <n v="877.62"/>
    <n v="184.38"/>
    <n v="0"/>
    <x v="3"/>
    <s v="Cancelled"/>
    <s v="New"/>
    <s v="Payment Link"/>
  </r>
  <r>
    <s v="BK1228"/>
    <x v="201"/>
    <x v="193"/>
    <x v="3"/>
    <x v="0"/>
    <x v="14"/>
    <x v="1"/>
    <x v="8"/>
    <x v="4"/>
    <n v="7"/>
    <n v="913"/>
    <n v="657.68"/>
    <n v="255.32"/>
    <n v="0.2"/>
    <x v="5"/>
    <s v="Confirmed"/>
    <s v="Repeat"/>
    <s v="Cash Collection"/>
  </r>
  <r>
    <s v="BK1229"/>
    <x v="202"/>
    <x v="144"/>
    <x v="6"/>
    <x v="0"/>
    <x v="1"/>
    <x v="4"/>
    <x v="9"/>
    <x v="1"/>
    <n v="5"/>
    <n v="2213"/>
    <n v="1843.58"/>
    <n v="369.42"/>
    <n v="0"/>
    <x v="0"/>
    <s v="Confirmed"/>
    <s v="New"/>
    <s v="Cash Collection"/>
  </r>
  <r>
    <s v="BK1230"/>
    <x v="203"/>
    <x v="194"/>
    <x v="3"/>
    <x v="0"/>
    <x v="9"/>
    <x v="2"/>
    <x v="12"/>
    <x v="3"/>
    <n v="6"/>
    <n v="2000"/>
    <n v="1284.98"/>
    <n v="715.02"/>
    <n v="0.15"/>
    <x v="0"/>
    <s v="Confirmed"/>
    <s v="Repeat"/>
    <s v="Payment Link"/>
  </r>
  <r>
    <s v="BK1231"/>
    <x v="40"/>
    <x v="195"/>
    <x v="5"/>
    <x v="0"/>
    <x v="2"/>
    <x v="4"/>
    <x v="1"/>
    <x v="0"/>
    <n v="6"/>
    <n v="1515"/>
    <n v="1156.47"/>
    <n v="358.53"/>
    <n v="0"/>
    <x v="0"/>
    <s v="Confirmed"/>
    <s v="Repeat"/>
    <s v="Bank Transfer"/>
  </r>
  <r>
    <s v="BK1232"/>
    <x v="204"/>
    <x v="50"/>
    <x v="5"/>
    <x v="0"/>
    <x v="4"/>
    <x v="2"/>
    <x v="6"/>
    <x v="3"/>
    <n v="4"/>
    <n v="1075"/>
    <n v="624.12"/>
    <n v="450.88"/>
    <n v="0.15"/>
    <x v="0"/>
    <s v="Pending"/>
    <s v="New"/>
    <s v="Bank Transfer"/>
  </r>
  <r>
    <s v="BK1233"/>
    <x v="205"/>
    <x v="117"/>
    <x v="2"/>
    <x v="0"/>
    <x v="11"/>
    <x v="0"/>
    <x v="3"/>
    <x v="1"/>
    <n v="2"/>
    <n v="2420"/>
    <n v="1346.83"/>
    <n v="1073.17"/>
    <n v="0"/>
    <x v="4"/>
    <s v="Confirmed"/>
    <s v="Repeat"/>
    <s v="Bank Transfer"/>
  </r>
  <r>
    <s v="BK1234"/>
    <x v="206"/>
    <x v="196"/>
    <x v="8"/>
    <x v="0"/>
    <x v="10"/>
    <x v="3"/>
    <x v="1"/>
    <x v="0"/>
    <n v="7"/>
    <n v="3535"/>
    <n v="1975.52"/>
    <n v="1559.48"/>
    <n v="0.15"/>
    <x v="5"/>
    <s v="Cancelled"/>
    <s v="Repeat"/>
    <s v="Cash Collection"/>
  </r>
  <r>
    <s v="BK1235"/>
    <x v="207"/>
    <x v="197"/>
    <x v="8"/>
    <x v="0"/>
    <x v="7"/>
    <x v="2"/>
    <x v="1"/>
    <x v="0"/>
    <n v="5"/>
    <n v="4386"/>
    <n v="3573.86"/>
    <n v="812.14"/>
    <n v="0.15"/>
    <x v="6"/>
    <s v="Confirmed"/>
    <s v="Repeat"/>
    <s v="Bank Transfer"/>
  </r>
  <r>
    <s v="BK1236"/>
    <x v="208"/>
    <x v="198"/>
    <x v="4"/>
    <x v="0"/>
    <x v="5"/>
    <x v="4"/>
    <x v="8"/>
    <x v="4"/>
    <n v="1"/>
    <n v="3433"/>
    <n v="2382.1799999999998"/>
    <n v="1050.82"/>
    <n v="0.1"/>
    <x v="2"/>
    <s v="Confirmed"/>
    <s v="Repeat"/>
    <s v="Bank Transfer"/>
  </r>
  <r>
    <s v="BK1237"/>
    <x v="209"/>
    <x v="199"/>
    <x v="5"/>
    <x v="0"/>
    <x v="12"/>
    <x v="3"/>
    <x v="5"/>
    <x v="2"/>
    <n v="1"/>
    <n v="2601"/>
    <n v="2061.54"/>
    <n v="539.46"/>
    <n v="0"/>
    <x v="4"/>
    <s v="Confirmed"/>
    <s v="New"/>
    <s v="Bank Transfer"/>
  </r>
  <r>
    <s v="BK1238"/>
    <x v="210"/>
    <x v="200"/>
    <x v="10"/>
    <x v="0"/>
    <x v="5"/>
    <x v="1"/>
    <x v="13"/>
    <x v="4"/>
    <n v="1"/>
    <n v="2097"/>
    <n v="1685.89"/>
    <n v="411.11"/>
    <n v="0.2"/>
    <x v="5"/>
    <s v="Confirmed"/>
    <s v="Repeat"/>
    <s v="Payment Link"/>
  </r>
  <r>
    <s v="BK1239"/>
    <x v="211"/>
    <x v="201"/>
    <x v="11"/>
    <x v="0"/>
    <x v="9"/>
    <x v="0"/>
    <x v="5"/>
    <x v="2"/>
    <n v="6"/>
    <n v="4950"/>
    <n v="2933.52"/>
    <n v="2016.48"/>
    <n v="0.2"/>
    <x v="2"/>
    <s v="Confirmed"/>
    <s v="Repeat"/>
    <s v="Bank Transfer"/>
  </r>
  <r>
    <s v="BK1240"/>
    <x v="212"/>
    <x v="202"/>
    <x v="8"/>
    <x v="0"/>
    <x v="6"/>
    <x v="4"/>
    <x v="8"/>
    <x v="4"/>
    <n v="4"/>
    <n v="463"/>
    <n v="321.04000000000002"/>
    <n v="141.96"/>
    <n v="0.2"/>
    <x v="5"/>
    <s v="Pending"/>
    <s v="Repeat"/>
    <s v="Payment Link"/>
  </r>
  <r>
    <s v="BK1241"/>
    <x v="213"/>
    <x v="203"/>
    <x v="1"/>
    <x v="0"/>
    <x v="4"/>
    <x v="3"/>
    <x v="2"/>
    <x v="0"/>
    <n v="3"/>
    <n v="1460"/>
    <n v="1173.76"/>
    <n v="286.24"/>
    <n v="0"/>
    <x v="1"/>
    <s v="Cancelled"/>
    <s v="Repeat"/>
    <s v="Payment Link"/>
  </r>
  <r>
    <s v="BK1242"/>
    <x v="214"/>
    <x v="204"/>
    <x v="10"/>
    <x v="0"/>
    <x v="14"/>
    <x v="3"/>
    <x v="9"/>
    <x v="1"/>
    <n v="3"/>
    <n v="1590"/>
    <n v="1252.21"/>
    <n v="337.79"/>
    <n v="0.15"/>
    <x v="5"/>
    <s v="Confirmed"/>
    <s v="Repeat"/>
    <s v="Bank Transfer"/>
  </r>
  <r>
    <s v="BK1243"/>
    <x v="215"/>
    <x v="205"/>
    <x v="6"/>
    <x v="0"/>
    <x v="3"/>
    <x v="4"/>
    <x v="13"/>
    <x v="4"/>
    <n v="5"/>
    <n v="2712"/>
    <n v="1636.18"/>
    <n v="1075.82"/>
    <n v="0.05"/>
    <x v="3"/>
    <s v="Pending"/>
    <s v="New"/>
    <s v="Bank Transfer"/>
  </r>
  <r>
    <s v="BK1244"/>
    <x v="216"/>
    <x v="52"/>
    <x v="9"/>
    <x v="0"/>
    <x v="11"/>
    <x v="3"/>
    <x v="5"/>
    <x v="2"/>
    <n v="2"/>
    <n v="4364"/>
    <n v="2833.77"/>
    <n v="1530.23"/>
    <n v="0.05"/>
    <x v="6"/>
    <s v="Confirmed"/>
    <s v="New"/>
    <s v="Payment Link"/>
  </r>
  <r>
    <s v="BK1245"/>
    <x v="100"/>
    <x v="206"/>
    <x v="11"/>
    <x v="0"/>
    <x v="5"/>
    <x v="3"/>
    <x v="9"/>
    <x v="1"/>
    <n v="1"/>
    <n v="2472"/>
    <n v="1544.66"/>
    <n v="927.34"/>
    <n v="0.05"/>
    <x v="4"/>
    <s v="Confirmed"/>
    <s v="New"/>
    <s v="Bank Transfer"/>
  </r>
  <r>
    <s v="BK1246"/>
    <x v="104"/>
    <x v="207"/>
    <x v="5"/>
    <x v="0"/>
    <x v="4"/>
    <x v="0"/>
    <x v="12"/>
    <x v="3"/>
    <n v="7"/>
    <n v="4339"/>
    <n v="2843.65"/>
    <n v="1495.35"/>
    <n v="0.15"/>
    <x v="4"/>
    <s v="Pending"/>
    <s v="New"/>
    <s v="Bank Transfer"/>
  </r>
  <r>
    <s v="BK1247"/>
    <x v="217"/>
    <x v="208"/>
    <x v="8"/>
    <x v="0"/>
    <x v="5"/>
    <x v="1"/>
    <x v="0"/>
    <x v="0"/>
    <n v="1"/>
    <n v="2910"/>
    <n v="2431.3000000000002"/>
    <n v="478.7"/>
    <n v="0.1"/>
    <x v="3"/>
    <s v="Confirmed"/>
    <s v="New"/>
    <s v="Payment Link"/>
  </r>
  <r>
    <s v="BK1248"/>
    <x v="218"/>
    <x v="209"/>
    <x v="10"/>
    <x v="0"/>
    <x v="0"/>
    <x v="0"/>
    <x v="11"/>
    <x v="2"/>
    <n v="8"/>
    <n v="553"/>
    <n v="460.5"/>
    <n v="92.5"/>
    <n v="0.15"/>
    <x v="5"/>
    <s v="Confirmed"/>
    <s v="Repeat"/>
    <s v="Bank Transfer"/>
  </r>
  <r>
    <s v="BK1249"/>
    <x v="219"/>
    <x v="162"/>
    <x v="2"/>
    <x v="0"/>
    <x v="2"/>
    <x v="4"/>
    <x v="11"/>
    <x v="2"/>
    <n v="5"/>
    <n v="2606"/>
    <n v="1619.02"/>
    <n v="986.98"/>
    <n v="0.1"/>
    <x v="2"/>
    <s v="Pending"/>
    <s v="New"/>
    <s v="Bank Transfer"/>
  </r>
  <r>
    <s v="BK1250"/>
    <x v="220"/>
    <x v="210"/>
    <x v="6"/>
    <x v="0"/>
    <x v="10"/>
    <x v="3"/>
    <x v="12"/>
    <x v="3"/>
    <n v="5"/>
    <n v="4234"/>
    <n v="2451.89"/>
    <n v="1782.11"/>
    <n v="0.05"/>
    <x v="0"/>
    <s v="Confirmed"/>
    <s v="New"/>
    <s v="Cash Collection"/>
  </r>
  <r>
    <s v="BK1251"/>
    <x v="221"/>
    <x v="211"/>
    <x v="8"/>
    <x v="0"/>
    <x v="6"/>
    <x v="0"/>
    <x v="6"/>
    <x v="3"/>
    <n v="5"/>
    <n v="1046"/>
    <n v="696.91"/>
    <n v="349.09"/>
    <n v="0.2"/>
    <x v="6"/>
    <s v="Confirmed"/>
    <s v="New"/>
    <s v="Cash Collection"/>
  </r>
  <r>
    <s v="BK1252"/>
    <x v="222"/>
    <x v="27"/>
    <x v="10"/>
    <x v="0"/>
    <x v="4"/>
    <x v="3"/>
    <x v="4"/>
    <x v="1"/>
    <n v="5"/>
    <n v="4922"/>
    <n v="2930.26"/>
    <n v="1991.74"/>
    <n v="0"/>
    <x v="4"/>
    <s v="Confirmed"/>
    <s v="New"/>
    <s v="Payment Link"/>
  </r>
  <r>
    <s v="BK1253"/>
    <x v="223"/>
    <x v="185"/>
    <x v="8"/>
    <x v="0"/>
    <x v="2"/>
    <x v="2"/>
    <x v="7"/>
    <x v="2"/>
    <n v="8"/>
    <n v="4991"/>
    <n v="3458.16"/>
    <n v="1532.84"/>
    <n v="0.05"/>
    <x v="2"/>
    <s v="Confirmed"/>
    <s v="New"/>
    <s v="Bank Transfer"/>
  </r>
  <r>
    <s v="BK1254"/>
    <x v="224"/>
    <x v="212"/>
    <x v="8"/>
    <x v="0"/>
    <x v="11"/>
    <x v="1"/>
    <x v="10"/>
    <x v="4"/>
    <n v="4"/>
    <n v="1333"/>
    <n v="902.46"/>
    <n v="430.54"/>
    <n v="0"/>
    <x v="4"/>
    <s v="Confirmed"/>
    <s v="Repeat"/>
    <s v="Payment Link"/>
  </r>
  <r>
    <s v="BK1255"/>
    <x v="175"/>
    <x v="213"/>
    <x v="5"/>
    <x v="0"/>
    <x v="6"/>
    <x v="2"/>
    <x v="6"/>
    <x v="3"/>
    <n v="7"/>
    <n v="4822"/>
    <n v="3891.29"/>
    <n v="930.71"/>
    <n v="0.1"/>
    <x v="4"/>
    <s v="Confirmed"/>
    <s v="Repeat"/>
    <s v="Bank Transfer"/>
  </r>
  <r>
    <s v="BK1256"/>
    <x v="225"/>
    <x v="214"/>
    <x v="5"/>
    <x v="0"/>
    <x v="9"/>
    <x v="4"/>
    <x v="8"/>
    <x v="4"/>
    <n v="2"/>
    <n v="1165"/>
    <n v="913.2"/>
    <n v="251.8"/>
    <n v="0.2"/>
    <x v="6"/>
    <s v="Pending"/>
    <s v="Repeat"/>
    <s v="Cash Collection"/>
  </r>
  <r>
    <s v="BK1257"/>
    <x v="74"/>
    <x v="84"/>
    <x v="6"/>
    <x v="0"/>
    <x v="0"/>
    <x v="4"/>
    <x v="11"/>
    <x v="2"/>
    <n v="8"/>
    <n v="606"/>
    <n v="383.37"/>
    <n v="222.63"/>
    <n v="0.05"/>
    <x v="1"/>
    <s v="Confirmed"/>
    <s v="New"/>
    <s v="Cash Collection"/>
  </r>
  <r>
    <s v="BK1258"/>
    <x v="226"/>
    <x v="210"/>
    <x v="6"/>
    <x v="0"/>
    <x v="8"/>
    <x v="3"/>
    <x v="14"/>
    <x v="0"/>
    <n v="5"/>
    <n v="3351"/>
    <n v="2182.71"/>
    <n v="1168.29"/>
    <n v="0"/>
    <x v="4"/>
    <s v="Confirmed"/>
    <s v="New"/>
    <s v="Bank Transfer"/>
  </r>
  <r>
    <s v="BK1259"/>
    <x v="227"/>
    <x v="215"/>
    <x v="3"/>
    <x v="0"/>
    <x v="13"/>
    <x v="1"/>
    <x v="15"/>
    <x v="3"/>
    <n v="5"/>
    <n v="3714"/>
    <n v="2761.98"/>
    <n v="952.02"/>
    <n v="0.2"/>
    <x v="4"/>
    <s v="Confirmed"/>
    <s v="Repeat"/>
    <s v="Payment Link"/>
  </r>
  <r>
    <s v="BK1260"/>
    <x v="228"/>
    <x v="57"/>
    <x v="6"/>
    <x v="0"/>
    <x v="10"/>
    <x v="1"/>
    <x v="5"/>
    <x v="2"/>
    <n v="2"/>
    <n v="2848"/>
    <n v="1911.05"/>
    <n v="936.95"/>
    <n v="0.2"/>
    <x v="4"/>
    <s v="Confirmed"/>
    <s v="New"/>
    <s v="Bank Transfer"/>
  </r>
  <r>
    <s v="BK1261"/>
    <x v="229"/>
    <x v="216"/>
    <x v="8"/>
    <x v="0"/>
    <x v="14"/>
    <x v="2"/>
    <x v="0"/>
    <x v="0"/>
    <n v="4"/>
    <n v="2544"/>
    <n v="2027.7"/>
    <n v="516.29999999999995"/>
    <n v="0.1"/>
    <x v="1"/>
    <s v="Confirmed"/>
    <s v="Repeat"/>
    <s v="Cash Collection"/>
  </r>
  <r>
    <s v="BK1262"/>
    <x v="96"/>
    <x v="217"/>
    <x v="9"/>
    <x v="0"/>
    <x v="3"/>
    <x v="2"/>
    <x v="13"/>
    <x v="4"/>
    <n v="6"/>
    <n v="3120"/>
    <n v="2500.04"/>
    <n v="619.96"/>
    <n v="0.05"/>
    <x v="6"/>
    <s v="Confirmed"/>
    <s v="New"/>
    <s v="Bank Transfer"/>
  </r>
  <r>
    <s v="BK1263"/>
    <x v="230"/>
    <x v="97"/>
    <x v="2"/>
    <x v="0"/>
    <x v="9"/>
    <x v="2"/>
    <x v="8"/>
    <x v="4"/>
    <n v="4"/>
    <n v="1993"/>
    <n v="1485.73"/>
    <n v="507.27"/>
    <n v="0.1"/>
    <x v="3"/>
    <s v="Cancelled"/>
    <s v="New"/>
    <s v="Payment Link"/>
  </r>
  <r>
    <s v="BK1264"/>
    <x v="190"/>
    <x v="218"/>
    <x v="11"/>
    <x v="0"/>
    <x v="13"/>
    <x v="3"/>
    <x v="3"/>
    <x v="1"/>
    <n v="5"/>
    <n v="2555"/>
    <n v="2091.64"/>
    <n v="463.36"/>
    <n v="0.15"/>
    <x v="5"/>
    <s v="Confirmed"/>
    <s v="Repeat"/>
    <s v="Payment Link"/>
  </r>
  <r>
    <s v="BK1265"/>
    <x v="183"/>
    <x v="219"/>
    <x v="8"/>
    <x v="0"/>
    <x v="14"/>
    <x v="2"/>
    <x v="11"/>
    <x v="2"/>
    <n v="6"/>
    <n v="4899"/>
    <n v="3589.57"/>
    <n v="1309.43"/>
    <n v="0.2"/>
    <x v="3"/>
    <s v="Confirmed"/>
    <s v="Repeat"/>
    <s v="Payment Link"/>
  </r>
  <r>
    <s v="BK1266"/>
    <x v="43"/>
    <x v="220"/>
    <x v="6"/>
    <x v="0"/>
    <x v="6"/>
    <x v="2"/>
    <x v="3"/>
    <x v="1"/>
    <n v="5"/>
    <n v="1843"/>
    <n v="1299.6600000000001"/>
    <n v="543.34"/>
    <n v="0.05"/>
    <x v="4"/>
    <s v="Pending"/>
    <s v="Repeat"/>
    <s v="Payment Link"/>
  </r>
  <r>
    <s v="BK1267"/>
    <x v="231"/>
    <x v="221"/>
    <x v="11"/>
    <x v="0"/>
    <x v="2"/>
    <x v="0"/>
    <x v="8"/>
    <x v="4"/>
    <n v="1"/>
    <n v="4374"/>
    <n v="2746.12"/>
    <n v="1627.88"/>
    <n v="0.1"/>
    <x v="1"/>
    <s v="Confirmed"/>
    <s v="New"/>
    <s v="Cash Collection"/>
  </r>
  <r>
    <s v="BK1268"/>
    <x v="232"/>
    <x v="144"/>
    <x v="6"/>
    <x v="0"/>
    <x v="9"/>
    <x v="4"/>
    <x v="11"/>
    <x v="2"/>
    <n v="8"/>
    <n v="3236"/>
    <n v="2071.23"/>
    <n v="1164.77"/>
    <n v="0.2"/>
    <x v="5"/>
    <s v="Confirmed"/>
    <s v="Repeat"/>
    <s v="Bank Transfer"/>
  </r>
  <r>
    <s v="BK1269"/>
    <x v="233"/>
    <x v="222"/>
    <x v="4"/>
    <x v="0"/>
    <x v="2"/>
    <x v="3"/>
    <x v="8"/>
    <x v="4"/>
    <n v="6"/>
    <n v="1031"/>
    <n v="676.94"/>
    <n v="354.06"/>
    <n v="0.05"/>
    <x v="6"/>
    <s v="Confirmed"/>
    <s v="Repeat"/>
    <s v="Cash Collection"/>
  </r>
  <r>
    <s v="BK1270"/>
    <x v="234"/>
    <x v="223"/>
    <x v="7"/>
    <x v="0"/>
    <x v="12"/>
    <x v="3"/>
    <x v="2"/>
    <x v="0"/>
    <n v="8"/>
    <n v="1893"/>
    <n v="1109.19"/>
    <n v="783.81"/>
    <n v="0.2"/>
    <x v="3"/>
    <s v="Confirmed"/>
    <s v="New"/>
    <s v="Bank Transfer"/>
  </r>
  <r>
    <s v="BK1271"/>
    <x v="235"/>
    <x v="102"/>
    <x v="2"/>
    <x v="0"/>
    <x v="1"/>
    <x v="2"/>
    <x v="6"/>
    <x v="3"/>
    <n v="8"/>
    <n v="1473"/>
    <n v="1191.24"/>
    <n v="281.76"/>
    <n v="0.1"/>
    <x v="3"/>
    <s v="Confirmed"/>
    <s v="New"/>
    <s v="Cash Collection"/>
  </r>
  <r>
    <s v="BK1272"/>
    <x v="165"/>
    <x v="52"/>
    <x v="9"/>
    <x v="0"/>
    <x v="13"/>
    <x v="2"/>
    <x v="14"/>
    <x v="0"/>
    <n v="5"/>
    <n v="2015"/>
    <n v="1456.61"/>
    <n v="558.39"/>
    <n v="0.05"/>
    <x v="5"/>
    <s v="Confirmed"/>
    <s v="Repeat"/>
    <s v="Cash Collection"/>
  </r>
  <r>
    <s v="BK1273"/>
    <x v="236"/>
    <x v="224"/>
    <x v="10"/>
    <x v="0"/>
    <x v="6"/>
    <x v="3"/>
    <x v="12"/>
    <x v="3"/>
    <n v="1"/>
    <n v="4672"/>
    <n v="3593.69"/>
    <n v="1078.31"/>
    <n v="0.05"/>
    <x v="4"/>
    <s v="Pending"/>
    <s v="New"/>
    <s v="Bank Transfer"/>
  </r>
  <r>
    <s v="BK1274"/>
    <x v="237"/>
    <x v="225"/>
    <x v="0"/>
    <x v="0"/>
    <x v="10"/>
    <x v="2"/>
    <x v="10"/>
    <x v="4"/>
    <n v="6"/>
    <n v="2856"/>
    <n v="1658.8"/>
    <n v="1197.2"/>
    <n v="0.05"/>
    <x v="4"/>
    <s v="Confirmed"/>
    <s v="Repeat"/>
    <s v="Cash Collection"/>
  </r>
  <r>
    <s v="BK1275"/>
    <x v="238"/>
    <x v="226"/>
    <x v="2"/>
    <x v="0"/>
    <x v="5"/>
    <x v="1"/>
    <x v="7"/>
    <x v="2"/>
    <n v="7"/>
    <n v="1396"/>
    <n v="1184.98"/>
    <n v="211.02"/>
    <n v="0.1"/>
    <x v="5"/>
    <s v="Cancelled"/>
    <s v="Repeat"/>
    <s v="Bank Transfer"/>
  </r>
  <r>
    <s v="BK1276"/>
    <x v="239"/>
    <x v="188"/>
    <x v="2"/>
    <x v="0"/>
    <x v="2"/>
    <x v="3"/>
    <x v="10"/>
    <x v="4"/>
    <n v="1"/>
    <n v="4433"/>
    <n v="2601.94"/>
    <n v="1831.06"/>
    <n v="0.05"/>
    <x v="4"/>
    <s v="Confirmed"/>
    <s v="New"/>
    <s v="Payment Link"/>
  </r>
  <r>
    <s v="BK1277"/>
    <x v="240"/>
    <x v="200"/>
    <x v="10"/>
    <x v="0"/>
    <x v="12"/>
    <x v="3"/>
    <x v="2"/>
    <x v="0"/>
    <n v="1"/>
    <n v="1248"/>
    <n v="852.75"/>
    <n v="395.25"/>
    <n v="0.15"/>
    <x v="3"/>
    <s v="Confirmed"/>
    <s v="New"/>
    <s v="Payment Link"/>
  </r>
  <r>
    <s v="BK1278"/>
    <x v="241"/>
    <x v="227"/>
    <x v="11"/>
    <x v="0"/>
    <x v="2"/>
    <x v="2"/>
    <x v="0"/>
    <x v="0"/>
    <n v="7"/>
    <n v="1127"/>
    <n v="711.13"/>
    <n v="415.87"/>
    <n v="0.2"/>
    <x v="2"/>
    <s v="Confirmed"/>
    <s v="New"/>
    <s v="Cash Collection"/>
  </r>
  <r>
    <s v="BK1279"/>
    <x v="88"/>
    <x v="228"/>
    <x v="10"/>
    <x v="0"/>
    <x v="3"/>
    <x v="0"/>
    <x v="12"/>
    <x v="3"/>
    <n v="4"/>
    <n v="2454"/>
    <n v="2066.11"/>
    <n v="387.89"/>
    <n v="0.2"/>
    <x v="6"/>
    <s v="Confirmed"/>
    <s v="Repeat"/>
    <s v="Bank Transfer"/>
  </r>
  <r>
    <s v="BK1280"/>
    <x v="33"/>
    <x v="229"/>
    <x v="11"/>
    <x v="0"/>
    <x v="10"/>
    <x v="2"/>
    <x v="4"/>
    <x v="1"/>
    <n v="1"/>
    <n v="404"/>
    <n v="332.11"/>
    <n v="71.89"/>
    <n v="0"/>
    <x v="4"/>
    <s v="Confirmed"/>
    <s v="New"/>
    <s v="Cash Collection"/>
  </r>
  <r>
    <s v="BK1281"/>
    <x v="242"/>
    <x v="230"/>
    <x v="0"/>
    <x v="0"/>
    <x v="9"/>
    <x v="2"/>
    <x v="15"/>
    <x v="3"/>
    <n v="5"/>
    <n v="4103"/>
    <n v="2379.5"/>
    <n v="1723.5"/>
    <n v="0"/>
    <x v="4"/>
    <s v="Confirmed"/>
    <s v="Repeat"/>
    <s v="Cash Collection"/>
  </r>
  <r>
    <s v="BK1282"/>
    <x v="174"/>
    <x v="231"/>
    <x v="10"/>
    <x v="0"/>
    <x v="0"/>
    <x v="3"/>
    <x v="2"/>
    <x v="0"/>
    <n v="3"/>
    <n v="1696"/>
    <n v="1114.71"/>
    <n v="581.29"/>
    <n v="0.1"/>
    <x v="1"/>
    <s v="Confirmed"/>
    <s v="Repeat"/>
    <s v="Bank Transfer"/>
  </r>
  <r>
    <s v="BK1283"/>
    <x v="88"/>
    <x v="232"/>
    <x v="3"/>
    <x v="0"/>
    <x v="4"/>
    <x v="1"/>
    <x v="15"/>
    <x v="3"/>
    <n v="5"/>
    <n v="3459"/>
    <n v="2732.51"/>
    <n v="726.49"/>
    <n v="0.15"/>
    <x v="1"/>
    <s v="Confirmed"/>
    <s v="New"/>
    <s v="Bank Transfer"/>
  </r>
  <r>
    <s v="BK1284"/>
    <x v="243"/>
    <x v="156"/>
    <x v="10"/>
    <x v="0"/>
    <x v="0"/>
    <x v="2"/>
    <x v="6"/>
    <x v="3"/>
    <n v="8"/>
    <n v="1784"/>
    <n v="1184.44"/>
    <n v="599.55999999999995"/>
    <n v="0.2"/>
    <x v="4"/>
    <s v="Confirmed"/>
    <s v="New"/>
    <s v="Cash Collection"/>
  </r>
  <r>
    <s v="BK1285"/>
    <x v="158"/>
    <x v="65"/>
    <x v="10"/>
    <x v="0"/>
    <x v="3"/>
    <x v="4"/>
    <x v="15"/>
    <x v="3"/>
    <n v="1"/>
    <n v="818"/>
    <n v="610.63"/>
    <n v="207.37"/>
    <n v="0.1"/>
    <x v="4"/>
    <s v="Confirmed"/>
    <s v="New"/>
    <s v="Payment Link"/>
  </r>
  <r>
    <s v="BK1286"/>
    <x v="244"/>
    <x v="233"/>
    <x v="11"/>
    <x v="0"/>
    <x v="10"/>
    <x v="4"/>
    <x v="11"/>
    <x v="2"/>
    <n v="2"/>
    <n v="3845"/>
    <n v="2670.66"/>
    <n v="1174.3399999999999"/>
    <n v="0.05"/>
    <x v="2"/>
    <s v="Confirmed"/>
    <s v="New"/>
    <s v="Payment Link"/>
  </r>
  <r>
    <s v="BK1287"/>
    <x v="63"/>
    <x v="234"/>
    <x v="3"/>
    <x v="0"/>
    <x v="7"/>
    <x v="4"/>
    <x v="10"/>
    <x v="4"/>
    <n v="8"/>
    <n v="2926"/>
    <n v="1899.76"/>
    <n v="1026.24"/>
    <n v="0.05"/>
    <x v="5"/>
    <s v="Confirmed"/>
    <s v="Repeat"/>
    <s v="Cash Collection"/>
  </r>
  <r>
    <s v="BK1288"/>
    <x v="245"/>
    <x v="235"/>
    <x v="2"/>
    <x v="0"/>
    <x v="13"/>
    <x v="2"/>
    <x v="15"/>
    <x v="3"/>
    <n v="8"/>
    <n v="1021"/>
    <n v="698.49"/>
    <n v="322.51"/>
    <n v="0.15"/>
    <x v="0"/>
    <s v="Confirmed"/>
    <s v="New"/>
    <s v="Payment Link"/>
  </r>
  <r>
    <s v="BK1289"/>
    <x v="246"/>
    <x v="179"/>
    <x v="7"/>
    <x v="0"/>
    <x v="9"/>
    <x v="1"/>
    <x v="0"/>
    <x v="0"/>
    <n v="4"/>
    <n v="4037"/>
    <n v="2660.39"/>
    <n v="1376.61"/>
    <n v="0.1"/>
    <x v="4"/>
    <s v="Confirmed"/>
    <s v="Repeat"/>
    <s v="Payment Link"/>
  </r>
  <r>
    <s v="BK1290"/>
    <x v="247"/>
    <x v="236"/>
    <x v="4"/>
    <x v="0"/>
    <x v="12"/>
    <x v="4"/>
    <x v="12"/>
    <x v="3"/>
    <n v="2"/>
    <n v="2116"/>
    <n v="1380.49"/>
    <n v="735.51"/>
    <n v="0"/>
    <x v="6"/>
    <s v="Confirmed"/>
    <s v="New"/>
    <s v="Bank Transfer"/>
  </r>
  <r>
    <s v="BK1291"/>
    <x v="248"/>
    <x v="95"/>
    <x v="3"/>
    <x v="0"/>
    <x v="11"/>
    <x v="0"/>
    <x v="12"/>
    <x v="3"/>
    <n v="5"/>
    <n v="1904"/>
    <n v="1116.17"/>
    <n v="787.83"/>
    <n v="0.05"/>
    <x v="4"/>
    <s v="Pending"/>
    <s v="Repeat"/>
    <s v="Bank Transfer"/>
  </r>
  <r>
    <s v="BK1292"/>
    <x v="225"/>
    <x v="237"/>
    <x v="5"/>
    <x v="0"/>
    <x v="13"/>
    <x v="2"/>
    <x v="5"/>
    <x v="2"/>
    <n v="8"/>
    <n v="4046"/>
    <n v="3385.92"/>
    <n v="660.08"/>
    <n v="0.2"/>
    <x v="2"/>
    <s v="Confirmed"/>
    <s v="Repeat"/>
    <s v="Payment Link"/>
  </r>
  <r>
    <s v="BK1293"/>
    <x v="249"/>
    <x v="238"/>
    <x v="7"/>
    <x v="0"/>
    <x v="12"/>
    <x v="0"/>
    <x v="8"/>
    <x v="4"/>
    <n v="3"/>
    <n v="1351"/>
    <n v="900.07"/>
    <n v="450.93"/>
    <n v="0"/>
    <x v="3"/>
    <s v="Cancelled"/>
    <s v="New"/>
    <s v="Cash Collection"/>
  </r>
  <r>
    <s v="BK1294"/>
    <x v="221"/>
    <x v="172"/>
    <x v="5"/>
    <x v="0"/>
    <x v="9"/>
    <x v="4"/>
    <x v="9"/>
    <x v="1"/>
    <n v="3"/>
    <n v="1431"/>
    <n v="1045.71"/>
    <n v="385.29"/>
    <n v="0.15"/>
    <x v="4"/>
    <s v="Confirmed"/>
    <s v="New"/>
    <s v="Bank Transfer"/>
  </r>
  <r>
    <s v="BK1295"/>
    <x v="250"/>
    <x v="239"/>
    <x v="9"/>
    <x v="0"/>
    <x v="3"/>
    <x v="2"/>
    <x v="3"/>
    <x v="1"/>
    <n v="6"/>
    <n v="1386"/>
    <n v="971.82"/>
    <n v="414.18"/>
    <n v="0.05"/>
    <x v="4"/>
    <s v="Confirmed"/>
    <s v="Repeat"/>
    <s v="Payment Link"/>
  </r>
  <r>
    <s v="BK1296"/>
    <x v="251"/>
    <x v="240"/>
    <x v="0"/>
    <x v="0"/>
    <x v="2"/>
    <x v="1"/>
    <x v="6"/>
    <x v="3"/>
    <n v="5"/>
    <n v="3760"/>
    <n v="2657.64"/>
    <n v="1102.3599999999999"/>
    <n v="0"/>
    <x v="0"/>
    <s v="Confirmed"/>
    <s v="New"/>
    <s v="Cash Collection"/>
  </r>
  <r>
    <s v="BK1297"/>
    <x v="252"/>
    <x v="241"/>
    <x v="7"/>
    <x v="0"/>
    <x v="5"/>
    <x v="0"/>
    <x v="4"/>
    <x v="1"/>
    <n v="1"/>
    <n v="2717"/>
    <n v="2108.6"/>
    <n v="608.4"/>
    <n v="0.05"/>
    <x v="0"/>
    <s v="Confirmed"/>
    <s v="New"/>
    <s v="Payment Link"/>
  </r>
  <r>
    <s v="BK1298"/>
    <x v="253"/>
    <x v="66"/>
    <x v="6"/>
    <x v="0"/>
    <x v="12"/>
    <x v="2"/>
    <x v="12"/>
    <x v="3"/>
    <n v="5"/>
    <n v="684"/>
    <n v="455.73"/>
    <n v="228.27"/>
    <n v="0.15"/>
    <x v="0"/>
    <s v="Confirmed"/>
    <s v="New"/>
    <s v="Payment Link"/>
  </r>
  <r>
    <s v="BK1299"/>
    <x v="254"/>
    <x v="212"/>
    <x v="8"/>
    <x v="0"/>
    <x v="10"/>
    <x v="1"/>
    <x v="3"/>
    <x v="1"/>
    <n v="4"/>
    <n v="1885"/>
    <n v="1290.55"/>
    <n v="594.45000000000005"/>
    <n v="0.1"/>
    <x v="1"/>
    <s v="Confirmed"/>
    <s v="Repeat"/>
    <s v="Bank Transfer"/>
  </r>
  <r>
    <s v="BK1300"/>
    <x v="255"/>
    <x v="242"/>
    <x v="8"/>
    <x v="0"/>
    <x v="5"/>
    <x v="0"/>
    <x v="7"/>
    <x v="2"/>
    <n v="3"/>
    <n v="1618"/>
    <n v="1300.56"/>
    <n v="317.44"/>
    <n v="0.2"/>
    <x v="1"/>
    <s v="Cancelled"/>
    <s v="New"/>
    <s v="Bank Transfer"/>
  </r>
  <r>
    <s v="BK1301"/>
    <x v="53"/>
    <x v="121"/>
    <x v="11"/>
    <x v="0"/>
    <x v="12"/>
    <x v="1"/>
    <x v="0"/>
    <x v="0"/>
    <n v="8"/>
    <n v="4991"/>
    <n v="3281.21"/>
    <n v="1709.79"/>
    <n v="0.2"/>
    <x v="5"/>
    <s v="Confirmed"/>
    <s v="New"/>
    <s v="Cash Collection"/>
  </r>
  <r>
    <s v="BK1302"/>
    <x v="256"/>
    <x v="243"/>
    <x v="2"/>
    <x v="0"/>
    <x v="5"/>
    <x v="3"/>
    <x v="12"/>
    <x v="3"/>
    <n v="6"/>
    <n v="2112"/>
    <n v="1581.89"/>
    <n v="530.11"/>
    <n v="0.05"/>
    <x v="5"/>
    <s v="Cancelled"/>
    <s v="Repeat"/>
    <s v="Payment Link"/>
  </r>
  <r>
    <s v="BK1303"/>
    <x v="257"/>
    <x v="217"/>
    <x v="9"/>
    <x v="0"/>
    <x v="7"/>
    <x v="3"/>
    <x v="0"/>
    <x v="0"/>
    <n v="8"/>
    <n v="2268"/>
    <n v="1872.42"/>
    <n v="395.58"/>
    <n v="0.2"/>
    <x v="3"/>
    <s v="Cancelled"/>
    <s v="New"/>
    <s v="Cash Collection"/>
  </r>
  <r>
    <s v="BK1304"/>
    <x v="258"/>
    <x v="42"/>
    <x v="0"/>
    <x v="0"/>
    <x v="8"/>
    <x v="1"/>
    <x v="4"/>
    <x v="1"/>
    <n v="6"/>
    <n v="4513"/>
    <n v="3085.39"/>
    <n v="1427.61"/>
    <n v="0.2"/>
    <x v="6"/>
    <s v="Confirmed"/>
    <s v="New"/>
    <s v="Bank Transfer"/>
  </r>
  <r>
    <s v="BK1305"/>
    <x v="20"/>
    <x v="55"/>
    <x v="2"/>
    <x v="0"/>
    <x v="12"/>
    <x v="0"/>
    <x v="2"/>
    <x v="0"/>
    <n v="4"/>
    <n v="2046"/>
    <n v="1638.23"/>
    <n v="407.77"/>
    <n v="0.15"/>
    <x v="1"/>
    <s v="Pending"/>
    <s v="New"/>
    <s v="Payment Link"/>
  </r>
  <r>
    <s v="BK1306"/>
    <x v="241"/>
    <x v="28"/>
    <x v="4"/>
    <x v="0"/>
    <x v="1"/>
    <x v="3"/>
    <x v="14"/>
    <x v="0"/>
    <n v="6"/>
    <n v="610"/>
    <n v="348.9"/>
    <n v="261.10000000000002"/>
    <n v="0"/>
    <x v="2"/>
    <s v="Confirmed"/>
    <s v="New"/>
    <s v="Cash Collection"/>
  </r>
  <r>
    <s v="BK1307"/>
    <x v="259"/>
    <x v="244"/>
    <x v="8"/>
    <x v="0"/>
    <x v="12"/>
    <x v="2"/>
    <x v="6"/>
    <x v="3"/>
    <n v="7"/>
    <n v="3847"/>
    <n v="2135.34"/>
    <n v="1711.66"/>
    <n v="0.1"/>
    <x v="1"/>
    <s v="Confirmed"/>
    <s v="New"/>
    <s v="Payment Link"/>
  </r>
  <r>
    <s v="BK1308"/>
    <x v="260"/>
    <x v="245"/>
    <x v="1"/>
    <x v="0"/>
    <x v="1"/>
    <x v="0"/>
    <x v="0"/>
    <x v="0"/>
    <n v="2"/>
    <n v="2674"/>
    <n v="1957.29"/>
    <n v="716.71"/>
    <n v="0.1"/>
    <x v="3"/>
    <s v="Confirmed"/>
    <s v="New"/>
    <s v="Cash Collection"/>
  </r>
  <r>
    <s v="BK1309"/>
    <x v="261"/>
    <x v="246"/>
    <x v="1"/>
    <x v="0"/>
    <x v="8"/>
    <x v="3"/>
    <x v="10"/>
    <x v="4"/>
    <n v="7"/>
    <n v="4770"/>
    <n v="3997.45"/>
    <n v="772.55"/>
    <n v="0.1"/>
    <x v="0"/>
    <s v="Confirmed"/>
    <s v="New"/>
    <s v="Bank Transfer"/>
  </r>
  <r>
    <s v="BK1310"/>
    <x v="109"/>
    <x v="247"/>
    <x v="11"/>
    <x v="0"/>
    <x v="11"/>
    <x v="3"/>
    <x v="11"/>
    <x v="2"/>
    <n v="7"/>
    <n v="4700"/>
    <n v="3920.24"/>
    <n v="779.76"/>
    <n v="0.2"/>
    <x v="5"/>
    <s v="Confirmed"/>
    <s v="New"/>
    <s v="Bank Transfer"/>
  </r>
  <r>
    <s v="BK1311"/>
    <x v="262"/>
    <x v="248"/>
    <x v="1"/>
    <x v="0"/>
    <x v="9"/>
    <x v="4"/>
    <x v="7"/>
    <x v="2"/>
    <n v="4"/>
    <n v="1238"/>
    <n v="930.1"/>
    <n v="307.89999999999998"/>
    <n v="0.05"/>
    <x v="3"/>
    <s v="Confirmed"/>
    <s v="New"/>
    <s v="Cash Collection"/>
  </r>
  <r>
    <s v="BK1312"/>
    <x v="150"/>
    <x v="249"/>
    <x v="0"/>
    <x v="0"/>
    <x v="4"/>
    <x v="3"/>
    <x v="4"/>
    <x v="1"/>
    <n v="4"/>
    <n v="4291"/>
    <n v="2819.79"/>
    <n v="1471.21"/>
    <n v="0.1"/>
    <x v="2"/>
    <s v="Confirmed"/>
    <s v="New"/>
    <s v="Cash Collection"/>
  </r>
  <r>
    <s v="BK1313"/>
    <x v="263"/>
    <x v="250"/>
    <x v="7"/>
    <x v="0"/>
    <x v="2"/>
    <x v="1"/>
    <x v="3"/>
    <x v="1"/>
    <n v="5"/>
    <n v="1548"/>
    <n v="1114.6500000000001"/>
    <n v="433.35"/>
    <n v="0.2"/>
    <x v="0"/>
    <s v="Confirmed"/>
    <s v="New"/>
    <s v="Payment Link"/>
  </r>
  <r>
    <s v="BK1314"/>
    <x v="27"/>
    <x v="251"/>
    <x v="4"/>
    <x v="0"/>
    <x v="1"/>
    <x v="3"/>
    <x v="9"/>
    <x v="1"/>
    <n v="3"/>
    <n v="3016"/>
    <n v="2077.59"/>
    <n v="938.41"/>
    <n v="0.15"/>
    <x v="3"/>
    <s v="Confirmed"/>
    <s v="New"/>
    <s v="Payment Link"/>
  </r>
  <r>
    <s v="BK1315"/>
    <x v="264"/>
    <x v="252"/>
    <x v="2"/>
    <x v="0"/>
    <x v="9"/>
    <x v="4"/>
    <x v="4"/>
    <x v="1"/>
    <n v="4"/>
    <n v="2456"/>
    <n v="1886.77"/>
    <n v="569.23"/>
    <n v="0"/>
    <x v="1"/>
    <s v="Confirmed"/>
    <s v="Repeat"/>
    <s v="Payment Link"/>
  </r>
  <r>
    <s v="BK1316"/>
    <x v="265"/>
    <x v="253"/>
    <x v="1"/>
    <x v="0"/>
    <x v="10"/>
    <x v="0"/>
    <x v="7"/>
    <x v="2"/>
    <n v="8"/>
    <n v="1517"/>
    <n v="1012.98"/>
    <n v="504.02"/>
    <n v="0.1"/>
    <x v="2"/>
    <s v="Confirmed"/>
    <s v="Repeat"/>
    <s v="Cash Collection"/>
  </r>
  <r>
    <s v="BK1317"/>
    <x v="266"/>
    <x v="31"/>
    <x v="3"/>
    <x v="0"/>
    <x v="0"/>
    <x v="4"/>
    <x v="8"/>
    <x v="4"/>
    <n v="3"/>
    <n v="4511"/>
    <n v="3084.92"/>
    <n v="1426.08"/>
    <n v="0.05"/>
    <x v="1"/>
    <s v="Pending"/>
    <s v="New"/>
    <s v="Payment Link"/>
  </r>
  <r>
    <s v="BK1318"/>
    <x v="267"/>
    <x v="173"/>
    <x v="3"/>
    <x v="0"/>
    <x v="7"/>
    <x v="1"/>
    <x v="1"/>
    <x v="0"/>
    <n v="8"/>
    <n v="2198"/>
    <n v="1383.22"/>
    <n v="814.78"/>
    <n v="0"/>
    <x v="2"/>
    <s v="Cancelled"/>
    <s v="Repeat"/>
    <s v="Cash Collection"/>
  </r>
  <r>
    <s v="BK1319"/>
    <x v="63"/>
    <x v="254"/>
    <x v="3"/>
    <x v="0"/>
    <x v="9"/>
    <x v="3"/>
    <x v="2"/>
    <x v="0"/>
    <n v="6"/>
    <n v="1145"/>
    <n v="847.38"/>
    <n v="297.62"/>
    <n v="0.2"/>
    <x v="2"/>
    <s v="Confirmed"/>
    <s v="New"/>
    <s v="Cash Collection"/>
  </r>
  <r>
    <s v="BK1320"/>
    <x v="21"/>
    <x v="255"/>
    <x v="4"/>
    <x v="0"/>
    <x v="12"/>
    <x v="0"/>
    <x v="3"/>
    <x v="1"/>
    <n v="2"/>
    <n v="4532"/>
    <n v="3004.26"/>
    <n v="1527.74"/>
    <n v="0.1"/>
    <x v="6"/>
    <s v="Pending"/>
    <s v="Repeat"/>
    <s v="Cash Collection"/>
  </r>
  <r>
    <s v="BK1321"/>
    <x v="268"/>
    <x v="256"/>
    <x v="7"/>
    <x v="0"/>
    <x v="11"/>
    <x v="1"/>
    <x v="1"/>
    <x v="0"/>
    <n v="8"/>
    <n v="1656"/>
    <n v="949.1"/>
    <n v="706.9"/>
    <n v="0.05"/>
    <x v="5"/>
    <s v="Confirmed"/>
    <s v="New"/>
    <s v="Payment Link"/>
  </r>
  <r>
    <s v="BK1322"/>
    <x v="269"/>
    <x v="24"/>
    <x v="9"/>
    <x v="0"/>
    <x v="14"/>
    <x v="0"/>
    <x v="3"/>
    <x v="1"/>
    <n v="2"/>
    <n v="4244"/>
    <n v="2944.09"/>
    <n v="1299.9100000000001"/>
    <n v="0.15"/>
    <x v="0"/>
    <s v="Confirmed"/>
    <s v="New"/>
    <s v="Payment Link"/>
  </r>
  <r>
    <s v="BK1323"/>
    <x v="42"/>
    <x v="257"/>
    <x v="2"/>
    <x v="0"/>
    <x v="6"/>
    <x v="1"/>
    <x v="8"/>
    <x v="4"/>
    <n v="1"/>
    <n v="4988"/>
    <n v="2827.07"/>
    <n v="2160.9299999999998"/>
    <n v="0.05"/>
    <x v="2"/>
    <s v="Cancelled"/>
    <s v="New"/>
    <s v="Payment Link"/>
  </r>
  <r>
    <s v="BK1324"/>
    <x v="270"/>
    <x v="258"/>
    <x v="4"/>
    <x v="0"/>
    <x v="0"/>
    <x v="1"/>
    <x v="1"/>
    <x v="0"/>
    <n v="8"/>
    <n v="4161"/>
    <n v="2501.4699999999998"/>
    <n v="1659.53"/>
    <n v="0.15"/>
    <x v="4"/>
    <s v="Confirmed"/>
    <s v="New"/>
    <s v="Payment Link"/>
  </r>
  <r>
    <s v="BK1325"/>
    <x v="11"/>
    <x v="137"/>
    <x v="6"/>
    <x v="0"/>
    <x v="2"/>
    <x v="0"/>
    <x v="4"/>
    <x v="1"/>
    <n v="6"/>
    <n v="4014"/>
    <n v="2918.9"/>
    <n v="1095.0999999999999"/>
    <n v="0.2"/>
    <x v="5"/>
    <s v="Confirmed"/>
    <s v="New"/>
    <s v="Payment Link"/>
  </r>
  <r>
    <s v="BK1326"/>
    <x v="271"/>
    <x v="259"/>
    <x v="1"/>
    <x v="0"/>
    <x v="6"/>
    <x v="4"/>
    <x v="12"/>
    <x v="3"/>
    <n v="2"/>
    <n v="1753"/>
    <n v="1438.31"/>
    <n v="314.69"/>
    <n v="0.15"/>
    <x v="2"/>
    <s v="Pending"/>
    <s v="New"/>
    <s v="Cash Collection"/>
  </r>
  <r>
    <s v="BK1327"/>
    <x v="11"/>
    <x v="260"/>
    <x v="0"/>
    <x v="0"/>
    <x v="3"/>
    <x v="4"/>
    <x v="11"/>
    <x v="2"/>
    <n v="1"/>
    <n v="3834"/>
    <n v="2592.5700000000002"/>
    <n v="1241.43"/>
    <n v="0.2"/>
    <x v="3"/>
    <s v="Confirmed"/>
    <s v="Repeat"/>
    <s v="Cash Collection"/>
  </r>
  <r>
    <s v="BK1328"/>
    <x v="272"/>
    <x v="261"/>
    <x v="5"/>
    <x v="0"/>
    <x v="6"/>
    <x v="2"/>
    <x v="5"/>
    <x v="2"/>
    <n v="7"/>
    <n v="1396"/>
    <n v="967.63"/>
    <n v="428.37"/>
    <n v="0.1"/>
    <x v="6"/>
    <s v="Confirmed"/>
    <s v="Repeat"/>
    <s v="Cash Collection"/>
  </r>
  <r>
    <s v="BK1329"/>
    <x v="61"/>
    <x v="262"/>
    <x v="7"/>
    <x v="0"/>
    <x v="2"/>
    <x v="3"/>
    <x v="2"/>
    <x v="0"/>
    <n v="1"/>
    <n v="3372"/>
    <n v="2550.34"/>
    <n v="821.66"/>
    <n v="0.05"/>
    <x v="0"/>
    <s v="Confirmed"/>
    <s v="Repeat"/>
    <s v="Cash Collection"/>
  </r>
  <r>
    <s v="BK1330"/>
    <x v="273"/>
    <x v="263"/>
    <x v="1"/>
    <x v="0"/>
    <x v="10"/>
    <x v="3"/>
    <x v="7"/>
    <x v="2"/>
    <n v="5"/>
    <n v="3555"/>
    <n v="2395.96"/>
    <n v="1159.04"/>
    <n v="0.05"/>
    <x v="2"/>
    <s v="Confirmed"/>
    <s v="Repeat"/>
    <s v="Cash Collection"/>
  </r>
  <r>
    <s v="BK1331"/>
    <x v="84"/>
    <x v="264"/>
    <x v="2"/>
    <x v="0"/>
    <x v="4"/>
    <x v="1"/>
    <x v="6"/>
    <x v="3"/>
    <n v="3"/>
    <n v="1275"/>
    <n v="872.07"/>
    <n v="402.93"/>
    <n v="0.05"/>
    <x v="2"/>
    <s v="Confirmed"/>
    <s v="Repeat"/>
    <s v="Payment Link"/>
  </r>
  <r>
    <s v="BK1332"/>
    <x v="274"/>
    <x v="265"/>
    <x v="4"/>
    <x v="0"/>
    <x v="6"/>
    <x v="4"/>
    <x v="1"/>
    <x v="0"/>
    <n v="7"/>
    <n v="343"/>
    <n v="273.36"/>
    <n v="69.64"/>
    <n v="0"/>
    <x v="3"/>
    <s v="Confirmed"/>
    <s v="Repeat"/>
    <s v="Bank Transfer"/>
  </r>
  <r>
    <s v="BK1333"/>
    <x v="152"/>
    <x v="57"/>
    <x v="6"/>
    <x v="0"/>
    <x v="3"/>
    <x v="4"/>
    <x v="5"/>
    <x v="2"/>
    <n v="7"/>
    <n v="3582"/>
    <n v="2675.23"/>
    <n v="906.77"/>
    <n v="0.2"/>
    <x v="0"/>
    <s v="Cancelled"/>
    <s v="New"/>
    <s v="Payment Link"/>
  </r>
  <r>
    <s v="BK1334"/>
    <x v="275"/>
    <x v="179"/>
    <x v="7"/>
    <x v="0"/>
    <x v="0"/>
    <x v="1"/>
    <x v="1"/>
    <x v="0"/>
    <n v="5"/>
    <n v="1895"/>
    <n v="1487.93"/>
    <n v="407.07"/>
    <n v="0"/>
    <x v="1"/>
    <s v="Confirmed"/>
    <s v="New"/>
    <s v="Payment Link"/>
  </r>
  <r>
    <s v="BK1335"/>
    <x v="276"/>
    <x v="266"/>
    <x v="6"/>
    <x v="0"/>
    <x v="12"/>
    <x v="2"/>
    <x v="0"/>
    <x v="0"/>
    <n v="7"/>
    <n v="3192"/>
    <n v="2143.86"/>
    <n v="1048.1400000000001"/>
    <n v="0.15"/>
    <x v="1"/>
    <s v="Confirmed"/>
    <s v="New"/>
    <s v="Payment Link"/>
  </r>
  <r>
    <s v="BK1336"/>
    <x v="277"/>
    <x v="267"/>
    <x v="4"/>
    <x v="0"/>
    <x v="13"/>
    <x v="0"/>
    <x v="7"/>
    <x v="2"/>
    <n v="6"/>
    <n v="2565"/>
    <n v="1877.35"/>
    <n v="687.65"/>
    <n v="0.05"/>
    <x v="2"/>
    <s v="Confirmed"/>
    <s v="New"/>
    <s v="Cash Collection"/>
  </r>
  <r>
    <s v="BK1337"/>
    <x v="278"/>
    <x v="268"/>
    <x v="3"/>
    <x v="0"/>
    <x v="6"/>
    <x v="4"/>
    <x v="5"/>
    <x v="2"/>
    <n v="5"/>
    <n v="3085"/>
    <n v="2439.87"/>
    <n v="645.13"/>
    <n v="0"/>
    <x v="4"/>
    <s v="Pending"/>
    <s v="Repeat"/>
    <s v="Payment Link"/>
  </r>
  <r>
    <s v="BK1338"/>
    <x v="254"/>
    <x v="156"/>
    <x v="10"/>
    <x v="0"/>
    <x v="13"/>
    <x v="2"/>
    <x v="7"/>
    <x v="2"/>
    <n v="4"/>
    <n v="3082"/>
    <n v="2325.3000000000002"/>
    <n v="756.7"/>
    <n v="0.15"/>
    <x v="6"/>
    <s v="Confirmed"/>
    <s v="New"/>
    <s v="Payment Link"/>
  </r>
  <r>
    <s v="BK1339"/>
    <x v="81"/>
    <x v="133"/>
    <x v="6"/>
    <x v="0"/>
    <x v="11"/>
    <x v="3"/>
    <x v="9"/>
    <x v="1"/>
    <n v="6"/>
    <n v="4531"/>
    <n v="2505.27"/>
    <n v="2025.73"/>
    <n v="0.2"/>
    <x v="0"/>
    <s v="Confirmed"/>
    <s v="Repeat"/>
    <s v="Bank Transfer"/>
  </r>
  <r>
    <s v="BK1340"/>
    <x v="279"/>
    <x v="130"/>
    <x v="1"/>
    <x v="0"/>
    <x v="13"/>
    <x v="1"/>
    <x v="15"/>
    <x v="3"/>
    <n v="6"/>
    <n v="2090"/>
    <n v="1318.21"/>
    <n v="771.79"/>
    <n v="0.2"/>
    <x v="5"/>
    <s v="Confirmed"/>
    <s v="Repeat"/>
    <s v="Bank Transfer"/>
  </r>
  <r>
    <s v="BK1341"/>
    <x v="280"/>
    <x v="269"/>
    <x v="2"/>
    <x v="0"/>
    <x v="14"/>
    <x v="0"/>
    <x v="8"/>
    <x v="4"/>
    <n v="6"/>
    <n v="1577"/>
    <n v="924.06"/>
    <n v="652.94000000000005"/>
    <n v="0"/>
    <x v="2"/>
    <s v="Confirmed"/>
    <s v="New"/>
    <s v="Cash Collection"/>
  </r>
  <r>
    <s v="BK1342"/>
    <x v="281"/>
    <x v="270"/>
    <x v="8"/>
    <x v="0"/>
    <x v="2"/>
    <x v="1"/>
    <x v="9"/>
    <x v="1"/>
    <n v="5"/>
    <n v="4320"/>
    <n v="3651.78"/>
    <n v="668.22"/>
    <n v="0.05"/>
    <x v="4"/>
    <s v="Confirmed"/>
    <s v="New"/>
    <s v="Payment Link"/>
  </r>
  <r>
    <s v="BK1343"/>
    <x v="282"/>
    <x v="271"/>
    <x v="10"/>
    <x v="0"/>
    <x v="3"/>
    <x v="4"/>
    <x v="5"/>
    <x v="2"/>
    <n v="6"/>
    <n v="3525"/>
    <n v="2422.23"/>
    <n v="1102.77"/>
    <n v="0.05"/>
    <x v="3"/>
    <s v="Confirmed"/>
    <s v="New"/>
    <s v="Bank Transfer"/>
  </r>
  <r>
    <s v="BK1344"/>
    <x v="283"/>
    <x v="272"/>
    <x v="4"/>
    <x v="0"/>
    <x v="10"/>
    <x v="4"/>
    <x v="6"/>
    <x v="3"/>
    <n v="2"/>
    <n v="2965"/>
    <n v="2175.8200000000002"/>
    <n v="789.18"/>
    <n v="0.1"/>
    <x v="6"/>
    <s v="Confirmed"/>
    <s v="Repeat"/>
    <s v="Payment Link"/>
  </r>
  <r>
    <s v="BK1345"/>
    <x v="22"/>
    <x v="273"/>
    <x v="11"/>
    <x v="0"/>
    <x v="5"/>
    <x v="0"/>
    <x v="13"/>
    <x v="4"/>
    <n v="7"/>
    <n v="2024"/>
    <n v="1538.67"/>
    <n v="485.33"/>
    <n v="0.15"/>
    <x v="6"/>
    <s v="Confirmed"/>
    <s v="New"/>
    <s v="Payment Link"/>
  </r>
  <r>
    <s v="BK1346"/>
    <x v="241"/>
    <x v="274"/>
    <x v="6"/>
    <x v="0"/>
    <x v="10"/>
    <x v="1"/>
    <x v="0"/>
    <x v="0"/>
    <n v="4"/>
    <n v="4849"/>
    <n v="3912.62"/>
    <n v="936.38"/>
    <n v="0.15"/>
    <x v="3"/>
    <s v="Pending"/>
    <s v="New"/>
    <s v="Cash Collection"/>
  </r>
  <r>
    <s v="BK1347"/>
    <x v="161"/>
    <x v="275"/>
    <x v="3"/>
    <x v="0"/>
    <x v="2"/>
    <x v="2"/>
    <x v="11"/>
    <x v="2"/>
    <n v="6"/>
    <n v="4286"/>
    <n v="2680"/>
    <n v="1606"/>
    <n v="0.1"/>
    <x v="1"/>
    <s v="Confirmed"/>
    <s v="New"/>
    <s v="Cash Collection"/>
  </r>
  <r>
    <s v="BK1348"/>
    <x v="284"/>
    <x v="276"/>
    <x v="7"/>
    <x v="0"/>
    <x v="5"/>
    <x v="2"/>
    <x v="14"/>
    <x v="0"/>
    <n v="6"/>
    <n v="2428"/>
    <n v="1597.85"/>
    <n v="830.15"/>
    <n v="0.1"/>
    <x v="3"/>
    <s v="Confirmed"/>
    <s v="New"/>
    <s v="Payment Link"/>
  </r>
  <r>
    <s v="BK1349"/>
    <x v="285"/>
    <x v="98"/>
    <x v="0"/>
    <x v="0"/>
    <x v="1"/>
    <x v="0"/>
    <x v="5"/>
    <x v="2"/>
    <n v="5"/>
    <n v="3209"/>
    <n v="2413.0300000000002"/>
    <n v="795.97"/>
    <n v="0.1"/>
    <x v="0"/>
    <s v="Confirmed"/>
    <s v="Repeat"/>
    <s v="Cash Collection"/>
  </r>
  <r>
    <s v="BK1350"/>
    <x v="64"/>
    <x v="277"/>
    <x v="9"/>
    <x v="0"/>
    <x v="4"/>
    <x v="1"/>
    <x v="8"/>
    <x v="4"/>
    <n v="6"/>
    <n v="3755"/>
    <n v="2709.2"/>
    <n v="1045.8"/>
    <n v="0.2"/>
    <x v="6"/>
    <s v="Confirmed"/>
    <s v="Repeat"/>
    <s v="Payment Link"/>
  </r>
  <r>
    <s v="BK1351"/>
    <x v="167"/>
    <x v="278"/>
    <x v="4"/>
    <x v="0"/>
    <x v="3"/>
    <x v="4"/>
    <x v="11"/>
    <x v="2"/>
    <n v="7"/>
    <n v="2522"/>
    <n v="1977.98"/>
    <n v="544.02"/>
    <n v="0.15"/>
    <x v="2"/>
    <s v="Cancelled"/>
    <s v="Repeat"/>
    <s v="Bank Transfer"/>
  </r>
  <r>
    <s v="BK1352"/>
    <x v="262"/>
    <x v="49"/>
    <x v="7"/>
    <x v="0"/>
    <x v="4"/>
    <x v="2"/>
    <x v="8"/>
    <x v="4"/>
    <n v="4"/>
    <n v="2361"/>
    <n v="1447.7"/>
    <n v="913.3"/>
    <n v="0"/>
    <x v="0"/>
    <s v="Cancelled"/>
    <s v="Repeat"/>
    <s v="Payment Link"/>
  </r>
  <r>
    <s v="BK1353"/>
    <x v="286"/>
    <x v="186"/>
    <x v="5"/>
    <x v="0"/>
    <x v="14"/>
    <x v="0"/>
    <x v="6"/>
    <x v="3"/>
    <n v="2"/>
    <n v="1151"/>
    <n v="846.48"/>
    <n v="304.52"/>
    <n v="0.1"/>
    <x v="6"/>
    <s v="Confirmed"/>
    <s v="Repeat"/>
    <s v="Cash Collection"/>
  </r>
  <r>
    <s v="BK1354"/>
    <x v="287"/>
    <x v="93"/>
    <x v="9"/>
    <x v="0"/>
    <x v="9"/>
    <x v="0"/>
    <x v="8"/>
    <x v="4"/>
    <n v="3"/>
    <n v="534"/>
    <n v="400"/>
    <n v="134"/>
    <n v="0"/>
    <x v="3"/>
    <s v="Cancelled"/>
    <s v="Repeat"/>
    <s v="Payment Link"/>
  </r>
  <r>
    <s v="BK1355"/>
    <x v="288"/>
    <x v="279"/>
    <x v="8"/>
    <x v="0"/>
    <x v="6"/>
    <x v="3"/>
    <x v="5"/>
    <x v="2"/>
    <n v="8"/>
    <n v="4920"/>
    <n v="3478.63"/>
    <n v="1441.37"/>
    <n v="0.15"/>
    <x v="3"/>
    <s v="Confirmed"/>
    <s v="New"/>
    <s v="Cash Collection"/>
  </r>
  <r>
    <s v="BK1356"/>
    <x v="125"/>
    <x v="280"/>
    <x v="4"/>
    <x v="0"/>
    <x v="5"/>
    <x v="3"/>
    <x v="15"/>
    <x v="3"/>
    <n v="3"/>
    <n v="2786"/>
    <n v="1532.38"/>
    <n v="1253.6199999999999"/>
    <n v="0"/>
    <x v="3"/>
    <s v="Confirmed"/>
    <s v="Repeat"/>
    <s v="Cash Collection"/>
  </r>
  <r>
    <s v="BK1357"/>
    <x v="289"/>
    <x v="281"/>
    <x v="0"/>
    <x v="0"/>
    <x v="6"/>
    <x v="4"/>
    <x v="15"/>
    <x v="3"/>
    <n v="4"/>
    <n v="359"/>
    <n v="237.69"/>
    <n v="121.31"/>
    <n v="0.2"/>
    <x v="3"/>
    <s v="Confirmed"/>
    <s v="New"/>
    <s v="Payment Link"/>
  </r>
  <r>
    <s v="BK1358"/>
    <x v="290"/>
    <x v="282"/>
    <x v="4"/>
    <x v="0"/>
    <x v="8"/>
    <x v="4"/>
    <x v="12"/>
    <x v="3"/>
    <n v="5"/>
    <n v="948"/>
    <n v="699.24"/>
    <n v="248.76"/>
    <n v="0.15"/>
    <x v="4"/>
    <s v="Confirmed"/>
    <s v="New"/>
    <s v="Bank Transfer"/>
  </r>
  <r>
    <s v="BK1359"/>
    <x v="291"/>
    <x v="283"/>
    <x v="7"/>
    <x v="0"/>
    <x v="11"/>
    <x v="3"/>
    <x v="4"/>
    <x v="1"/>
    <n v="8"/>
    <n v="4009"/>
    <n v="3047.41"/>
    <n v="961.59"/>
    <n v="0.1"/>
    <x v="0"/>
    <s v="Confirmed"/>
    <s v="New"/>
    <s v="Bank Transfer"/>
  </r>
  <r>
    <s v="BK1360"/>
    <x v="183"/>
    <x v="284"/>
    <x v="10"/>
    <x v="0"/>
    <x v="13"/>
    <x v="1"/>
    <x v="4"/>
    <x v="1"/>
    <n v="8"/>
    <n v="367"/>
    <n v="211.78"/>
    <n v="155.22"/>
    <n v="0.05"/>
    <x v="6"/>
    <s v="Confirmed"/>
    <s v="Repeat"/>
    <s v="Cash Collection"/>
  </r>
  <r>
    <s v="BK1361"/>
    <x v="292"/>
    <x v="47"/>
    <x v="8"/>
    <x v="0"/>
    <x v="12"/>
    <x v="0"/>
    <x v="4"/>
    <x v="1"/>
    <n v="3"/>
    <n v="759"/>
    <n v="594.07000000000005"/>
    <n v="164.93"/>
    <n v="0.1"/>
    <x v="5"/>
    <s v="Confirmed"/>
    <s v="Repeat"/>
    <s v="Cash Collection"/>
  </r>
  <r>
    <s v="BK1362"/>
    <x v="194"/>
    <x v="285"/>
    <x v="6"/>
    <x v="0"/>
    <x v="12"/>
    <x v="1"/>
    <x v="13"/>
    <x v="4"/>
    <n v="8"/>
    <n v="2324"/>
    <n v="1417.07"/>
    <n v="906.93"/>
    <n v="0"/>
    <x v="3"/>
    <s v="Confirmed"/>
    <s v="Repeat"/>
    <s v="Cash Collection"/>
  </r>
  <r>
    <s v="BK1363"/>
    <x v="293"/>
    <x v="119"/>
    <x v="2"/>
    <x v="0"/>
    <x v="9"/>
    <x v="1"/>
    <x v="2"/>
    <x v="0"/>
    <n v="5"/>
    <n v="4242"/>
    <n v="2586"/>
    <n v="1656"/>
    <n v="0.1"/>
    <x v="0"/>
    <s v="Confirmed"/>
    <s v="Repeat"/>
    <s v="Cash Collection"/>
  </r>
  <r>
    <s v="BK1364"/>
    <x v="294"/>
    <x v="218"/>
    <x v="11"/>
    <x v="0"/>
    <x v="0"/>
    <x v="0"/>
    <x v="3"/>
    <x v="1"/>
    <n v="2"/>
    <n v="3542"/>
    <n v="1957.59"/>
    <n v="1584.41"/>
    <n v="0.05"/>
    <x v="1"/>
    <s v="Confirmed"/>
    <s v="Repeat"/>
    <s v="Bank Transfer"/>
  </r>
  <r>
    <s v="BK1365"/>
    <x v="173"/>
    <x v="286"/>
    <x v="9"/>
    <x v="0"/>
    <x v="3"/>
    <x v="4"/>
    <x v="12"/>
    <x v="3"/>
    <n v="6"/>
    <n v="791"/>
    <n v="519.41"/>
    <n v="271.58999999999997"/>
    <n v="0"/>
    <x v="4"/>
    <s v="Confirmed"/>
    <s v="Repeat"/>
    <s v="Bank Transfer"/>
  </r>
  <r>
    <s v="BK1366"/>
    <x v="119"/>
    <x v="287"/>
    <x v="11"/>
    <x v="0"/>
    <x v="8"/>
    <x v="2"/>
    <x v="9"/>
    <x v="1"/>
    <n v="4"/>
    <n v="474"/>
    <n v="311.63"/>
    <n v="162.37"/>
    <n v="0.15"/>
    <x v="3"/>
    <s v="Confirmed"/>
    <s v="Repeat"/>
    <s v="Payment Link"/>
  </r>
  <r>
    <s v="BK1367"/>
    <x v="40"/>
    <x v="288"/>
    <x v="11"/>
    <x v="0"/>
    <x v="8"/>
    <x v="4"/>
    <x v="8"/>
    <x v="4"/>
    <n v="3"/>
    <n v="4753"/>
    <n v="3075.69"/>
    <n v="1677.31"/>
    <n v="0.1"/>
    <x v="4"/>
    <s v="Confirmed"/>
    <s v="New"/>
    <s v="Payment Link"/>
  </r>
  <r>
    <s v="BK1368"/>
    <x v="295"/>
    <x v="289"/>
    <x v="1"/>
    <x v="0"/>
    <x v="3"/>
    <x v="1"/>
    <x v="9"/>
    <x v="1"/>
    <n v="6"/>
    <n v="4019"/>
    <n v="3145.97"/>
    <n v="873.03"/>
    <n v="0"/>
    <x v="0"/>
    <s v="Confirmed"/>
    <s v="Repeat"/>
    <s v="Payment Link"/>
  </r>
  <r>
    <s v="BK1369"/>
    <x v="296"/>
    <x v="290"/>
    <x v="9"/>
    <x v="0"/>
    <x v="0"/>
    <x v="3"/>
    <x v="14"/>
    <x v="0"/>
    <n v="4"/>
    <n v="4593"/>
    <n v="3581.26"/>
    <n v="1011.74"/>
    <n v="0.15"/>
    <x v="6"/>
    <s v="Confirmed"/>
    <s v="Repeat"/>
    <s v="Bank Transfer"/>
  </r>
  <r>
    <s v="BK1370"/>
    <x v="297"/>
    <x v="80"/>
    <x v="3"/>
    <x v="0"/>
    <x v="11"/>
    <x v="2"/>
    <x v="2"/>
    <x v="0"/>
    <n v="3"/>
    <n v="1763"/>
    <n v="1076.53"/>
    <n v="686.47"/>
    <n v="0"/>
    <x v="0"/>
    <s v="Confirmed"/>
    <s v="Repeat"/>
    <s v="Payment Link"/>
  </r>
  <r>
    <s v="BK1371"/>
    <x v="298"/>
    <x v="291"/>
    <x v="7"/>
    <x v="0"/>
    <x v="7"/>
    <x v="1"/>
    <x v="11"/>
    <x v="2"/>
    <n v="5"/>
    <n v="702"/>
    <n v="432.58"/>
    <n v="269.42"/>
    <n v="0.1"/>
    <x v="1"/>
    <s v="Confirmed"/>
    <s v="New"/>
    <s v="Cash Collection"/>
  </r>
  <r>
    <s v="BK1372"/>
    <x v="0"/>
    <x v="159"/>
    <x v="9"/>
    <x v="0"/>
    <x v="12"/>
    <x v="2"/>
    <x v="3"/>
    <x v="1"/>
    <n v="7"/>
    <n v="3323"/>
    <n v="2648.74"/>
    <n v="674.26"/>
    <n v="0"/>
    <x v="1"/>
    <s v="Confirmed"/>
    <s v="Repeat"/>
    <s v="Bank Transfer"/>
  </r>
  <r>
    <s v="BK1373"/>
    <x v="299"/>
    <x v="292"/>
    <x v="9"/>
    <x v="0"/>
    <x v="0"/>
    <x v="1"/>
    <x v="2"/>
    <x v="0"/>
    <n v="4"/>
    <n v="4655"/>
    <n v="2824.83"/>
    <n v="1830.17"/>
    <n v="0.15"/>
    <x v="2"/>
    <s v="Confirmed"/>
    <s v="Repeat"/>
    <s v="Payment Link"/>
  </r>
  <r>
    <s v="BK1374"/>
    <x v="41"/>
    <x v="103"/>
    <x v="7"/>
    <x v="0"/>
    <x v="12"/>
    <x v="0"/>
    <x v="7"/>
    <x v="2"/>
    <n v="8"/>
    <n v="3798"/>
    <n v="2278.96"/>
    <n v="1519.04"/>
    <n v="0"/>
    <x v="2"/>
    <s v="Confirmed"/>
    <s v="New"/>
    <s v="Payment Link"/>
  </r>
  <r>
    <s v="BK1375"/>
    <x v="300"/>
    <x v="293"/>
    <x v="0"/>
    <x v="0"/>
    <x v="9"/>
    <x v="3"/>
    <x v="9"/>
    <x v="1"/>
    <n v="6"/>
    <n v="3345"/>
    <n v="2606.61"/>
    <n v="738.39"/>
    <n v="0.15"/>
    <x v="2"/>
    <s v="Confirmed"/>
    <s v="New"/>
    <s v="Cash Collection"/>
  </r>
  <r>
    <s v="BK1376"/>
    <x v="16"/>
    <x v="294"/>
    <x v="1"/>
    <x v="0"/>
    <x v="0"/>
    <x v="2"/>
    <x v="9"/>
    <x v="1"/>
    <n v="8"/>
    <n v="3552"/>
    <n v="2727.56"/>
    <n v="824.44"/>
    <n v="0"/>
    <x v="2"/>
    <s v="Confirmed"/>
    <s v="Repeat"/>
    <s v="Bank Transfer"/>
  </r>
  <r>
    <s v="BK1377"/>
    <x v="301"/>
    <x v="222"/>
    <x v="4"/>
    <x v="0"/>
    <x v="4"/>
    <x v="2"/>
    <x v="13"/>
    <x v="4"/>
    <n v="1"/>
    <n v="2560"/>
    <n v="1800.66"/>
    <n v="759.34"/>
    <n v="0.2"/>
    <x v="3"/>
    <s v="Confirmed"/>
    <s v="New"/>
    <s v="Cash Collection"/>
  </r>
  <r>
    <s v="BK1378"/>
    <x v="302"/>
    <x v="30"/>
    <x v="5"/>
    <x v="0"/>
    <x v="3"/>
    <x v="2"/>
    <x v="10"/>
    <x v="4"/>
    <n v="5"/>
    <n v="2760"/>
    <n v="1990.36"/>
    <n v="769.64"/>
    <n v="0"/>
    <x v="1"/>
    <s v="Confirmed"/>
    <s v="Repeat"/>
    <s v="Bank Transfer"/>
  </r>
  <r>
    <s v="BK1379"/>
    <x v="158"/>
    <x v="295"/>
    <x v="7"/>
    <x v="0"/>
    <x v="5"/>
    <x v="0"/>
    <x v="0"/>
    <x v="0"/>
    <n v="1"/>
    <n v="3425"/>
    <n v="2685.33"/>
    <n v="739.67"/>
    <n v="0"/>
    <x v="3"/>
    <s v="Cancelled"/>
    <s v="New"/>
    <s v="Bank Transfer"/>
  </r>
  <r>
    <s v="BK1380"/>
    <x v="303"/>
    <x v="181"/>
    <x v="6"/>
    <x v="0"/>
    <x v="5"/>
    <x v="4"/>
    <x v="14"/>
    <x v="0"/>
    <n v="1"/>
    <n v="2796"/>
    <n v="1572.34"/>
    <n v="1223.6600000000001"/>
    <n v="0.2"/>
    <x v="1"/>
    <s v="Confirmed"/>
    <s v="New"/>
    <s v="Payment Link"/>
  </r>
  <r>
    <s v="BK1381"/>
    <x v="304"/>
    <x v="270"/>
    <x v="8"/>
    <x v="0"/>
    <x v="10"/>
    <x v="1"/>
    <x v="11"/>
    <x v="2"/>
    <n v="2"/>
    <n v="2119"/>
    <n v="1349.67"/>
    <n v="769.33"/>
    <n v="0.15"/>
    <x v="6"/>
    <s v="Confirmed"/>
    <s v="New"/>
    <s v="Payment Link"/>
  </r>
  <r>
    <s v="BK1382"/>
    <x v="305"/>
    <x v="296"/>
    <x v="5"/>
    <x v="0"/>
    <x v="13"/>
    <x v="0"/>
    <x v="14"/>
    <x v="0"/>
    <n v="7"/>
    <n v="1368"/>
    <n v="949.77"/>
    <n v="418.23"/>
    <n v="0.05"/>
    <x v="1"/>
    <s v="Confirmed"/>
    <s v="New"/>
    <s v="Bank Transfer"/>
  </r>
  <r>
    <s v="BK1383"/>
    <x v="306"/>
    <x v="297"/>
    <x v="8"/>
    <x v="0"/>
    <x v="11"/>
    <x v="3"/>
    <x v="15"/>
    <x v="3"/>
    <n v="2"/>
    <n v="1221"/>
    <n v="826.69"/>
    <n v="394.31"/>
    <n v="0.15"/>
    <x v="6"/>
    <s v="Confirmed"/>
    <s v="New"/>
    <s v="Cash Collection"/>
  </r>
  <r>
    <s v="BK1384"/>
    <x v="307"/>
    <x v="154"/>
    <x v="1"/>
    <x v="0"/>
    <x v="11"/>
    <x v="3"/>
    <x v="7"/>
    <x v="2"/>
    <n v="3"/>
    <n v="3908"/>
    <n v="3232.95"/>
    <n v="675.05"/>
    <n v="0"/>
    <x v="5"/>
    <s v="Pending"/>
    <s v="New"/>
    <s v="Bank Transfer"/>
  </r>
  <r>
    <s v="BK1385"/>
    <x v="286"/>
    <x v="298"/>
    <x v="5"/>
    <x v="0"/>
    <x v="8"/>
    <x v="0"/>
    <x v="5"/>
    <x v="2"/>
    <n v="5"/>
    <n v="412"/>
    <n v="312.35000000000002"/>
    <n v="99.65"/>
    <n v="0.1"/>
    <x v="3"/>
    <s v="Confirmed"/>
    <s v="New"/>
    <s v="Payment Link"/>
  </r>
  <r>
    <s v="BK1386"/>
    <x v="20"/>
    <x v="21"/>
    <x v="1"/>
    <x v="0"/>
    <x v="3"/>
    <x v="2"/>
    <x v="8"/>
    <x v="4"/>
    <n v="5"/>
    <n v="4795"/>
    <n v="3533.5"/>
    <n v="1261.5"/>
    <n v="0.15"/>
    <x v="3"/>
    <s v="Confirmed"/>
    <s v="New"/>
    <s v="Cash Collection"/>
  </r>
  <r>
    <s v="BK1387"/>
    <x v="308"/>
    <x v="153"/>
    <x v="7"/>
    <x v="0"/>
    <x v="4"/>
    <x v="0"/>
    <x v="4"/>
    <x v="1"/>
    <n v="5"/>
    <n v="734"/>
    <n v="547.88"/>
    <n v="186.12"/>
    <n v="0.15"/>
    <x v="1"/>
    <s v="Confirmed"/>
    <s v="Repeat"/>
    <s v="Bank Transfer"/>
  </r>
  <r>
    <s v="BK1388"/>
    <x v="309"/>
    <x v="299"/>
    <x v="11"/>
    <x v="0"/>
    <x v="9"/>
    <x v="4"/>
    <x v="12"/>
    <x v="3"/>
    <n v="7"/>
    <n v="4465"/>
    <n v="3666.49"/>
    <n v="798.51"/>
    <n v="0"/>
    <x v="2"/>
    <s v="Confirmed"/>
    <s v="New"/>
    <s v="Payment Link"/>
  </r>
  <r>
    <s v="BK1389"/>
    <x v="182"/>
    <x v="300"/>
    <x v="3"/>
    <x v="0"/>
    <x v="3"/>
    <x v="1"/>
    <x v="2"/>
    <x v="0"/>
    <n v="4"/>
    <n v="4636"/>
    <n v="3013.73"/>
    <n v="1622.27"/>
    <n v="0.1"/>
    <x v="0"/>
    <s v="Confirmed"/>
    <s v="Repeat"/>
    <s v="Cash Collection"/>
  </r>
  <r>
    <s v="BK1390"/>
    <x v="121"/>
    <x v="122"/>
    <x v="0"/>
    <x v="0"/>
    <x v="12"/>
    <x v="3"/>
    <x v="8"/>
    <x v="4"/>
    <n v="5"/>
    <n v="807"/>
    <n v="656.58"/>
    <n v="150.41999999999999"/>
    <n v="0.1"/>
    <x v="5"/>
    <s v="Confirmed"/>
    <s v="Repeat"/>
    <s v="Payment Link"/>
  </r>
  <r>
    <s v="BK1391"/>
    <x v="310"/>
    <x v="301"/>
    <x v="3"/>
    <x v="0"/>
    <x v="8"/>
    <x v="4"/>
    <x v="6"/>
    <x v="3"/>
    <n v="4"/>
    <n v="3718"/>
    <n v="2683.91"/>
    <n v="1034.0899999999999"/>
    <n v="0.05"/>
    <x v="6"/>
    <s v="Confirmed"/>
    <s v="New"/>
    <s v="Bank Transfer"/>
  </r>
  <r>
    <s v="BK1392"/>
    <x v="303"/>
    <x v="302"/>
    <x v="0"/>
    <x v="0"/>
    <x v="2"/>
    <x v="1"/>
    <x v="11"/>
    <x v="2"/>
    <n v="4"/>
    <n v="1431"/>
    <n v="1082.6400000000001"/>
    <n v="348.36"/>
    <n v="0.1"/>
    <x v="1"/>
    <s v="Cancelled"/>
    <s v="New"/>
    <s v="Cash Collection"/>
  </r>
  <r>
    <s v="BK1393"/>
    <x v="311"/>
    <x v="284"/>
    <x v="10"/>
    <x v="0"/>
    <x v="3"/>
    <x v="2"/>
    <x v="11"/>
    <x v="2"/>
    <n v="2"/>
    <n v="1808"/>
    <n v="1449.76"/>
    <n v="358.24"/>
    <n v="0.1"/>
    <x v="4"/>
    <s v="Confirmed"/>
    <s v="Repeat"/>
    <s v="Cash Collection"/>
  </r>
  <r>
    <s v="BK1394"/>
    <x v="312"/>
    <x v="303"/>
    <x v="6"/>
    <x v="0"/>
    <x v="0"/>
    <x v="4"/>
    <x v="4"/>
    <x v="1"/>
    <n v="4"/>
    <n v="1174"/>
    <n v="710.77"/>
    <n v="463.23"/>
    <n v="0.05"/>
    <x v="2"/>
    <s v="Confirmed"/>
    <s v="New"/>
    <s v="Bank Transfer"/>
  </r>
  <r>
    <s v="BK1395"/>
    <x v="313"/>
    <x v="96"/>
    <x v="4"/>
    <x v="0"/>
    <x v="3"/>
    <x v="3"/>
    <x v="4"/>
    <x v="1"/>
    <n v="8"/>
    <n v="1398"/>
    <n v="1123.77"/>
    <n v="274.23"/>
    <n v="0.2"/>
    <x v="5"/>
    <s v="Pending"/>
    <s v="Repeat"/>
    <s v="Cash Collection"/>
  </r>
  <r>
    <s v="BK1396"/>
    <x v="310"/>
    <x v="91"/>
    <x v="3"/>
    <x v="0"/>
    <x v="11"/>
    <x v="1"/>
    <x v="10"/>
    <x v="4"/>
    <n v="1"/>
    <n v="3647"/>
    <n v="3018.37"/>
    <n v="628.63"/>
    <n v="0"/>
    <x v="4"/>
    <s v="Confirmed"/>
    <s v="New"/>
    <s v="Cash Collection"/>
  </r>
  <r>
    <s v="BK1397"/>
    <x v="314"/>
    <x v="304"/>
    <x v="0"/>
    <x v="0"/>
    <x v="3"/>
    <x v="3"/>
    <x v="9"/>
    <x v="1"/>
    <n v="4"/>
    <n v="3802"/>
    <n v="2976.45"/>
    <n v="825.55"/>
    <n v="0.15"/>
    <x v="3"/>
    <s v="Confirmed"/>
    <s v="New"/>
    <s v="Payment Link"/>
  </r>
  <r>
    <s v="BK1398"/>
    <x v="315"/>
    <x v="305"/>
    <x v="3"/>
    <x v="0"/>
    <x v="12"/>
    <x v="0"/>
    <x v="12"/>
    <x v="3"/>
    <n v="4"/>
    <n v="4549"/>
    <n v="3041.84"/>
    <n v="1507.16"/>
    <n v="0.2"/>
    <x v="2"/>
    <s v="Pending"/>
    <s v="New"/>
    <s v="Bank Transfer"/>
  </r>
  <r>
    <s v="BK1399"/>
    <x v="167"/>
    <x v="306"/>
    <x v="4"/>
    <x v="0"/>
    <x v="3"/>
    <x v="4"/>
    <x v="15"/>
    <x v="3"/>
    <n v="5"/>
    <n v="4079"/>
    <n v="2760.42"/>
    <n v="1318.58"/>
    <n v="0.05"/>
    <x v="5"/>
    <s v="Confirmed"/>
    <s v="Repeat"/>
    <s v="Bank Transfer"/>
  </r>
  <r>
    <s v="BK1400"/>
    <x v="316"/>
    <x v="307"/>
    <x v="3"/>
    <x v="0"/>
    <x v="10"/>
    <x v="0"/>
    <x v="8"/>
    <x v="4"/>
    <n v="3"/>
    <n v="3520"/>
    <n v="2277.5700000000002"/>
    <n v="1242.43"/>
    <n v="0.15"/>
    <x v="2"/>
    <s v="Pending"/>
    <s v="New"/>
    <s v="Cash Collection"/>
  </r>
  <r>
    <s v="BK1401"/>
    <x v="212"/>
    <x v="128"/>
    <x v="10"/>
    <x v="0"/>
    <x v="14"/>
    <x v="3"/>
    <x v="3"/>
    <x v="1"/>
    <n v="3"/>
    <n v="1312"/>
    <n v="766.54"/>
    <n v="545.46"/>
    <n v="0"/>
    <x v="0"/>
    <s v="Confirmed"/>
    <s v="Repeat"/>
    <s v="Payment Link"/>
  </r>
  <r>
    <s v="BK1402"/>
    <x v="317"/>
    <x v="308"/>
    <x v="1"/>
    <x v="0"/>
    <x v="10"/>
    <x v="1"/>
    <x v="13"/>
    <x v="4"/>
    <n v="7"/>
    <n v="659"/>
    <n v="542.79999999999995"/>
    <n v="116.2"/>
    <n v="0.05"/>
    <x v="5"/>
    <s v="Pending"/>
    <s v="New"/>
    <s v="Cash Collection"/>
  </r>
  <r>
    <s v="BK1403"/>
    <x v="125"/>
    <x v="306"/>
    <x v="4"/>
    <x v="0"/>
    <x v="0"/>
    <x v="3"/>
    <x v="15"/>
    <x v="3"/>
    <n v="3"/>
    <n v="1263"/>
    <n v="1058.56"/>
    <n v="204.44"/>
    <n v="0.05"/>
    <x v="0"/>
    <s v="Confirmed"/>
    <s v="Repeat"/>
    <s v="Payment Link"/>
  </r>
  <r>
    <s v="BK1404"/>
    <x v="318"/>
    <x v="50"/>
    <x v="5"/>
    <x v="0"/>
    <x v="0"/>
    <x v="4"/>
    <x v="12"/>
    <x v="3"/>
    <n v="4"/>
    <n v="4197"/>
    <n v="2824.77"/>
    <n v="1372.23"/>
    <n v="0.15"/>
    <x v="0"/>
    <s v="Confirmed"/>
    <s v="Repeat"/>
    <s v="Payment Link"/>
  </r>
  <r>
    <s v="BK1405"/>
    <x v="94"/>
    <x v="88"/>
    <x v="4"/>
    <x v="0"/>
    <x v="10"/>
    <x v="2"/>
    <x v="10"/>
    <x v="4"/>
    <n v="3"/>
    <n v="1514"/>
    <n v="1129.42"/>
    <n v="384.58"/>
    <n v="0"/>
    <x v="1"/>
    <s v="Confirmed"/>
    <s v="Repeat"/>
    <s v="Cash Collection"/>
  </r>
  <r>
    <s v="BK1406"/>
    <x v="319"/>
    <x v="309"/>
    <x v="8"/>
    <x v="0"/>
    <x v="13"/>
    <x v="4"/>
    <x v="14"/>
    <x v="0"/>
    <n v="3"/>
    <n v="1621"/>
    <n v="1188.72"/>
    <n v="432.28"/>
    <n v="0.1"/>
    <x v="6"/>
    <s v="Cancelled"/>
    <s v="New"/>
    <s v="Cash Collection"/>
  </r>
  <r>
    <s v="BK1407"/>
    <x v="53"/>
    <x v="23"/>
    <x v="6"/>
    <x v="0"/>
    <x v="4"/>
    <x v="3"/>
    <x v="12"/>
    <x v="3"/>
    <n v="7"/>
    <n v="4809"/>
    <n v="3067.42"/>
    <n v="1741.58"/>
    <n v="0"/>
    <x v="6"/>
    <s v="Confirmed"/>
    <s v="New"/>
    <s v="Payment Link"/>
  </r>
  <r>
    <s v="BK1408"/>
    <x v="250"/>
    <x v="310"/>
    <x v="9"/>
    <x v="0"/>
    <x v="2"/>
    <x v="4"/>
    <x v="2"/>
    <x v="0"/>
    <n v="2"/>
    <n v="4262"/>
    <n v="3538.17"/>
    <n v="723.83"/>
    <n v="0.2"/>
    <x v="4"/>
    <s v="Confirmed"/>
    <s v="Repeat"/>
    <s v="Bank Transfer"/>
  </r>
  <r>
    <s v="BK1409"/>
    <x v="320"/>
    <x v="311"/>
    <x v="4"/>
    <x v="0"/>
    <x v="3"/>
    <x v="3"/>
    <x v="6"/>
    <x v="3"/>
    <n v="8"/>
    <n v="4334"/>
    <n v="3532.64"/>
    <n v="801.36"/>
    <n v="0.05"/>
    <x v="5"/>
    <s v="Confirmed"/>
    <s v="New"/>
    <s v="Cash Collection"/>
  </r>
  <r>
    <s v="BK1410"/>
    <x v="121"/>
    <x v="87"/>
    <x v="9"/>
    <x v="0"/>
    <x v="7"/>
    <x v="1"/>
    <x v="8"/>
    <x v="4"/>
    <n v="7"/>
    <n v="3691"/>
    <n v="2399.66"/>
    <n v="1291.3399999999999"/>
    <n v="0"/>
    <x v="1"/>
    <s v="Confirmed"/>
    <s v="New"/>
    <s v="Cash Collection"/>
  </r>
  <r>
    <s v="BK1411"/>
    <x v="301"/>
    <x v="134"/>
    <x v="6"/>
    <x v="0"/>
    <x v="9"/>
    <x v="1"/>
    <x v="7"/>
    <x v="2"/>
    <n v="1"/>
    <n v="1232"/>
    <n v="803.77"/>
    <n v="428.23"/>
    <n v="0.1"/>
    <x v="5"/>
    <s v="Confirmed"/>
    <s v="Repeat"/>
    <s v="Payment Link"/>
  </r>
  <r>
    <s v="BK1412"/>
    <x v="47"/>
    <x v="312"/>
    <x v="7"/>
    <x v="0"/>
    <x v="13"/>
    <x v="0"/>
    <x v="1"/>
    <x v="0"/>
    <n v="8"/>
    <n v="1572"/>
    <n v="1285.29"/>
    <n v="286.70999999999998"/>
    <n v="0.15"/>
    <x v="1"/>
    <s v="Confirmed"/>
    <s v="Repeat"/>
    <s v="Payment Link"/>
  </r>
  <r>
    <s v="BK1413"/>
    <x v="321"/>
    <x v="6"/>
    <x v="6"/>
    <x v="0"/>
    <x v="4"/>
    <x v="1"/>
    <x v="11"/>
    <x v="2"/>
    <n v="1"/>
    <n v="2006"/>
    <n v="1515.83"/>
    <n v="490.17"/>
    <n v="0.2"/>
    <x v="6"/>
    <s v="Pending"/>
    <s v="Repeat"/>
    <s v="Cash Collection"/>
  </r>
  <r>
    <s v="BK1414"/>
    <x v="287"/>
    <x v="313"/>
    <x v="4"/>
    <x v="0"/>
    <x v="3"/>
    <x v="3"/>
    <x v="8"/>
    <x v="4"/>
    <n v="7"/>
    <n v="1835"/>
    <n v="1073.57"/>
    <n v="761.43"/>
    <n v="0.2"/>
    <x v="1"/>
    <s v="Confirmed"/>
    <s v="Repeat"/>
    <s v="Bank Transfer"/>
  </r>
  <r>
    <s v="BK1415"/>
    <x v="68"/>
    <x v="254"/>
    <x v="3"/>
    <x v="0"/>
    <x v="5"/>
    <x v="2"/>
    <x v="9"/>
    <x v="1"/>
    <n v="5"/>
    <n v="2070"/>
    <n v="1326.24"/>
    <n v="743.76"/>
    <n v="0.2"/>
    <x v="4"/>
    <s v="Confirmed"/>
    <s v="New"/>
    <s v="Cash Collection"/>
  </r>
  <r>
    <s v="BK1416"/>
    <x v="278"/>
    <x v="95"/>
    <x v="3"/>
    <x v="0"/>
    <x v="1"/>
    <x v="3"/>
    <x v="6"/>
    <x v="3"/>
    <n v="3"/>
    <n v="1858"/>
    <n v="1536.74"/>
    <n v="321.26"/>
    <n v="0.1"/>
    <x v="5"/>
    <s v="Pending"/>
    <s v="New"/>
    <s v="Payment Link"/>
  </r>
  <r>
    <s v="BK1417"/>
    <x v="237"/>
    <x v="94"/>
    <x v="4"/>
    <x v="0"/>
    <x v="7"/>
    <x v="3"/>
    <x v="8"/>
    <x v="4"/>
    <n v="1"/>
    <n v="4063"/>
    <n v="3104.55"/>
    <n v="958.45"/>
    <n v="0.15"/>
    <x v="0"/>
    <s v="Confirmed"/>
    <s v="New"/>
    <s v="Cash Collection"/>
  </r>
  <r>
    <s v="BK1418"/>
    <x v="322"/>
    <x v="314"/>
    <x v="10"/>
    <x v="0"/>
    <x v="8"/>
    <x v="3"/>
    <x v="0"/>
    <x v="0"/>
    <n v="1"/>
    <n v="2857"/>
    <n v="1846.38"/>
    <n v="1010.62"/>
    <n v="0.05"/>
    <x v="2"/>
    <s v="Confirmed"/>
    <s v="Repeat"/>
    <s v="Payment Link"/>
  </r>
  <r>
    <s v="BK1419"/>
    <x v="234"/>
    <x v="315"/>
    <x v="3"/>
    <x v="0"/>
    <x v="11"/>
    <x v="4"/>
    <x v="10"/>
    <x v="4"/>
    <n v="5"/>
    <n v="1237"/>
    <n v="1035.97"/>
    <n v="201.03"/>
    <n v="0"/>
    <x v="6"/>
    <s v="Confirmed"/>
    <s v="Repeat"/>
    <s v="Bank Transfer"/>
  </r>
  <r>
    <s v="BK1420"/>
    <x v="131"/>
    <x v="316"/>
    <x v="6"/>
    <x v="0"/>
    <x v="12"/>
    <x v="0"/>
    <x v="5"/>
    <x v="2"/>
    <n v="3"/>
    <n v="883"/>
    <n v="648.1"/>
    <n v="234.9"/>
    <n v="0.1"/>
    <x v="0"/>
    <s v="Confirmed"/>
    <s v="Repeat"/>
    <s v="Payment Link"/>
  </r>
  <r>
    <s v="BK1421"/>
    <x v="124"/>
    <x v="317"/>
    <x v="5"/>
    <x v="0"/>
    <x v="0"/>
    <x v="3"/>
    <x v="12"/>
    <x v="3"/>
    <n v="2"/>
    <n v="3793"/>
    <n v="2289.81"/>
    <n v="1503.19"/>
    <n v="0.15"/>
    <x v="6"/>
    <s v="Confirmed"/>
    <s v="New"/>
    <s v="Payment Link"/>
  </r>
  <r>
    <s v="BK1422"/>
    <x v="100"/>
    <x v="318"/>
    <x v="6"/>
    <x v="0"/>
    <x v="14"/>
    <x v="0"/>
    <x v="14"/>
    <x v="0"/>
    <n v="3"/>
    <n v="1061"/>
    <n v="614.51"/>
    <n v="446.49"/>
    <n v="0.15"/>
    <x v="3"/>
    <s v="Confirmed"/>
    <s v="New"/>
    <s v="Bank Transfer"/>
  </r>
  <r>
    <s v="BK1423"/>
    <x v="314"/>
    <x v="277"/>
    <x v="9"/>
    <x v="0"/>
    <x v="4"/>
    <x v="0"/>
    <x v="9"/>
    <x v="1"/>
    <n v="3"/>
    <n v="3006"/>
    <n v="2062.0700000000002"/>
    <n v="943.93"/>
    <n v="0.1"/>
    <x v="0"/>
    <s v="Confirmed"/>
    <s v="Repeat"/>
    <s v="Bank Transfer"/>
  </r>
  <r>
    <s v="BK1424"/>
    <x v="323"/>
    <x v="9"/>
    <x v="4"/>
    <x v="0"/>
    <x v="5"/>
    <x v="4"/>
    <x v="11"/>
    <x v="2"/>
    <n v="3"/>
    <n v="4461"/>
    <n v="2996.48"/>
    <n v="1464.52"/>
    <n v="0"/>
    <x v="1"/>
    <s v="Confirmed"/>
    <s v="Repeat"/>
    <s v="Payment Link"/>
  </r>
  <r>
    <s v="BK1425"/>
    <x v="324"/>
    <x v="319"/>
    <x v="3"/>
    <x v="0"/>
    <x v="2"/>
    <x v="2"/>
    <x v="7"/>
    <x v="2"/>
    <n v="4"/>
    <n v="2296"/>
    <n v="1372.33"/>
    <n v="923.67"/>
    <n v="0.2"/>
    <x v="6"/>
    <s v="Confirmed"/>
    <s v="Repeat"/>
    <s v="Cash Collection"/>
  </r>
  <r>
    <s v="BK1426"/>
    <x v="325"/>
    <x v="320"/>
    <x v="2"/>
    <x v="0"/>
    <x v="4"/>
    <x v="4"/>
    <x v="11"/>
    <x v="2"/>
    <n v="4"/>
    <n v="1717"/>
    <n v="1325.2"/>
    <n v="391.8"/>
    <n v="0"/>
    <x v="2"/>
    <s v="Confirmed"/>
    <s v="New"/>
    <s v="Cash Collection"/>
  </r>
  <r>
    <s v="BK1427"/>
    <x v="326"/>
    <x v="321"/>
    <x v="1"/>
    <x v="0"/>
    <x v="4"/>
    <x v="1"/>
    <x v="12"/>
    <x v="3"/>
    <n v="2"/>
    <n v="3404"/>
    <n v="2376.9699999999998"/>
    <n v="1027.03"/>
    <n v="0.1"/>
    <x v="4"/>
    <s v="Confirmed"/>
    <s v="New"/>
    <s v="Bank Transfer"/>
  </r>
  <r>
    <s v="BK1428"/>
    <x v="327"/>
    <x v="249"/>
    <x v="0"/>
    <x v="0"/>
    <x v="11"/>
    <x v="3"/>
    <x v="6"/>
    <x v="3"/>
    <n v="5"/>
    <n v="3494"/>
    <n v="2527.4899999999998"/>
    <n v="966.51"/>
    <n v="0.2"/>
    <x v="6"/>
    <s v="Confirmed"/>
    <s v="Repeat"/>
    <s v="Cash Collection"/>
  </r>
  <r>
    <s v="BK1429"/>
    <x v="328"/>
    <x v="177"/>
    <x v="6"/>
    <x v="0"/>
    <x v="7"/>
    <x v="4"/>
    <x v="5"/>
    <x v="2"/>
    <n v="7"/>
    <n v="1344"/>
    <n v="764.36"/>
    <n v="579.64"/>
    <n v="0.1"/>
    <x v="4"/>
    <s v="Cancelled"/>
    <s v="New"/>
    <s v="Cash Collection"/>
  </r>
  <r>
    <s v="BK1430"/>
    <x v="204"/>
    <x v="322"/>
    <x v="5"/>
    <x v="0"/>
    <x v="12"/>
    <x v="1"/>
    <x v="6"/>
    <x v="3"/>
    <n v="7"/>
    <n v="2906"/>
    <n v="1952.28"/>
    <n v="953.72"/>
    <n v="0.15"/>
    <x v="1"/>
    <s v="Confirmed"/>
    <s v="New"/>
    <s v="Bank Transfer"/>
  </r>
  <r>
    <s v="BK1431"/>
    <x v="329"/>
    <x v="323"/>
    <x v="2"/>
    <x v="0"/>
    <x v="14"/>
    <x v="2"/>
    <x v="9"/>
    <x v="1"/>
    <n v="3"/>
    <n v="2663"/>
    <n v="1571.92"/>
    <n v="1091.08"/>
    <n v="0.05"/>
    <x v="5"/>
    <s v="Confirmed"/>
    <s v="Repeat"/>
    <s v="Payment Link"/>
  </r>
  <r>
    <s v="BK1432"/>
    <x v="330"/>
    <x v="324"/>
    <x v="8"/>
    <x v="0"/>
    <x v="13"/>
    <x v="4"/>
    <x v="1"/>
    <x v="0"/>
    <n v="7"/>
    <n v="4035"/>
    <n v="3345.39"/>
    <n v="689.61"/>
    <n v="0.2"/>
    <x v="3"/>
    <s v="Confirmed"/>
    <s v="Repeat"/>
    <s v="Cash Collection"/>
  </r>
  <r>
    <s v="BK1433"/>
    <x v="331"/>
    <x v="325"/>
    <x v="6"/>
    <x v="0"/>
    <x v="2"/>
    <x v="4"/>
    <x v="13"/>
    <x v="4"/>
    <n v="1"/>
    <n v="4380"/>
    <n v="3344.74"/>
    <n v="1035.26"/>
    <n v="0.05"/>
    <x v="2"/>
    <s v="Confirmed"/>
    <s v="New"/>
    <s v="Payment Link"/>
  </r>
  <r>
    <s v="BK1434"/>
    <x v="249"/>
    <x v="326"/>
    <x v="3"/>
    <x v="0"/>
    <x v="13"/>
    <x v="4"/>
    <x v="14"/>
    <x v="0"/>
    <n v="2"/>
    <n v="1463"/>
    <n v="1236.3399999999999"/>
    <n v="226.66"/>
    <n v="0.2"/>
    <x v="0"/>
    <s v="Confirmed"/>
    <s v="New"/>
    <s v="Bank Transfer"/>
  </r>
  <r>
    <s v="BK1435"/>
    <x v="134"/>
    <x v="327"/>
    <x v="7"/>
    <x v="0"/>
    <x v="13"/>
    <x v="4"/>
    <x v="0"/>
    <x v="0"/>
    <n v="1"/>
    <n v="3114"/>
    <n v="2440"/>
    <n v="674"/>
    <n v="0.2"/>
    <x v="3"/>
    <s v="Confirmed"/>
    <s v="Repeat"/>
    <s v="Cash Collection"/>
  </r>
  <r>
    <s v="BK1436"/>
    <x v="332"/>
    <x v="328"/>
    <x v="11"/>
    <x v="0"/>
    <x v="0"/>
    <x v="1"/>
    <x v="4"/>
    <x v="1"/>
    <n v="1"/>
    <n v="2790"/>
    <n v="1752.49"/>
    <n v="1037.51"/>
    <n v="0.2"/>
    <x v="2"/>
    <s v="Confirmed"/>
    <s v="Repeat"/>
    <s v="Payment Link"/>
  </r>
  <r>
    <s v="BK1437"/>
    <x v="333"/>
    <x v="48"/>
    <x v="9"/>
    <x v="0"/>
    <x v="8"/>
    <x v="1"/>
    <x v="9"/>
    <x v="1"/>
    <n v="2"/>
    <n v="1338"/>
    <n v="766.75"/>
    <n v="571.25"/>
    <n v="0.2"/>
    <x v="2"/>
    <s v="Confirmed"/>
    <s v="Repeat"/>
    <s v="Bank Transfer"/>
  </r>
  <r>
    <s v="BK1438"/>
    <x v="141"/>
    <x v="329"/>
    <x v="7"/>
    <x v="0"/>
    <x v="1"/>
    <x v="1"/>
    <x v="8"/>
    <x v="4"/>
    <n v="3"/>
    <n v="3958"/>
    <n v="3136.13"/>
    <n v="821.87"/>
    <n v="0.1"/>
    <x v="3"/>
    <s v="Confirmed"/>
    <s v="New"/>
    <s v="Cash Collection"/>
  </r>
  <r>
    <s v="BK1439"/>
    <x v="334"/>
    <x v="219"/>
    <x v="8"/>
    <x v="0"/>
    <x v="3"/>
    <x v="1"/>
    <x v="5"/>
    <x v="2"/>
    <n v="8"/>
    <n v="3682"/>
    <n v="2287.94"/>
    <n v="1394.06"/>
    <n v="0.15"/>
    <x v="5"/>
    <s v="Confirmed"/>
    <s v="Repeat"/>
    <s v="Bank Transfer"/>
  </r>
  <r>
    <s v="BK1440"/>
    <x v="335"/>
    <x v="330"/>
    <x v="0"/>
    <x v="0"/>
    <x v="3"/>
    <x v="4"/>
    <x v="2"/>
    <x v="0"/>
    <n v="3"/>
    <n v="4101"/>
    <n v="2841.46"/>
    <n v="1259.54"/>
    <n v="0.15"/>
    <x v="5"/>
    <s v="Confirmed"/>
    <s v="Repeat"/>
    <s v="Cash Collection"/>
  </r>
  <r>
    <s v="BK1441"/>
    <x v="23"/>
    <x v="331"/>
    <x v="9"/>
    <x v="0"/>
    <x v="12"/>
    <x v="2"/>
    <x v="7"/>
    <x v="2"/>
    <n v="1"/>
    <n v="2665"/>
    <n v="1771.16"/>
    <n v="893.84"/>
    <n v="0.15"/>
    <x v="0"/>
    <s v="Cancelled"/>
    <s v="Repeat"/>
    <s v="Cash Collection"/>
  </r>
  <r>
    <s v="BK1442"/>
    <x v="138"/>
    <x v="94"/>
    <x v="4"/>
    <x v="0"/>
    <x v="13"/>
    <x v="1"/>
    <x v="9"/>
    <x v="1"/>
    <n v="5"/>
    <n v="2487"/>
    <n v="1558.36"/>
    <n v="928.64"/>
    <n v="0"/>
    <x v="1"/>
    <s v="Confirmed"/>
    <s v="New"/>
    <s v="Payment Link"/>
  </r>
  <r>
    <s v="BK1443"/>
    <x v="336"/>
    <x v="332"/>
    <x v="5"/>
    <x v="0"/>
    <x v="12"/>
    <x v="2"/>
    <x v="13"/>
    <x v="4"/>
    <n v="1"/>
    <n v="369"/>
    <n v="204.27"/>
    <n v="164.73"/>
    <n v="0"/>
    <x v="1"/>
    <s v="Confirmed"/>
    <s v="New"/>
    <s v="Payment Link"/>
  </r>
  <r>
    <s v="BK1444"/>
    <x v="337"/>
    <x v="333"/>
    <x v="0"/>
    <x v="0"/>
    <x v="0"/>
    <x v="2"/>
    <x v="10"/>
    <x v="4"/>
    <n v="1"/>
    <n v="1053"/>
    <n v="875.62"/>
    <n v="177.38"/>
    <n v="0"/>
    <x v="1"/>
    <s v="Cancelled"/>
    <s v="New"/>
    <s v="Payment Link"/>
  </r>
  <r>
    <s v="BK1445"/>
    <x v="338"/>
    <x v="153"/>
    <x v="7"/>
    <x v="0"/>
    <x v="14"/>
    <x v="0"/>
    <x v="5"/>
    <x v="2"/>
    <n v="2"/>
    <n v="1809"/>
    <n v="1154.81"/>
    <n v="654.19000000000005"/>
    <n v="0.1"/>
    <x v="6"/>
    <s v="Pending"/>
    <s v="Repeat"/>
    <s v="Cash Collection"/>
  </r>
  <r>
    <s v="BK1446"/>
    <x v="339"/>
    <x v="112"/>
    <x v="3"/>
    <x v="0"/>
    <x v="9"/>
    <x v="3"/>
    <x v="4"/>
    <x v="1"/>
    <n v="7"/>
    <n v="3483"/>
    <n v="2956.33"/>
    <n v="526.66999999999996"/>
    <n v="0.1"/>
    <x v="5"/>
    <s v="Confirmed"/>
    <s v="Repeat"/>
    <s v="Bank Transfer"/>
  </r>
  <r>
    <s v="BK1447"/>
    <x v="340"/>
    <x v="334"/>
    <x v="0"/>
    <x v="0"/>
    <x v="11"/>
    <x v="4"/>
    <x v="8"/>
    <x v="4"/>
    <n v="8"/>
    <n v="1188"/>
    <n v="846.08"/>
    <n v="341.92"/>
    <n v="0.05"/>
    <x v="1"/>
    <s v="Confirmed"/>
    <s v="Repeat"/>
    <s v="Payment Link"/>
  </r>
  <r>
    <s v="BK1448"/>
    <x v="341"/>
    <x v="41"/>
    <x v="9"/>
    <x v="0"/>
    <x v="6"/>
    <x v="0"/>
    <x v="2"/>
    <x v="0"/>
    <n v="2"/>
    <n v="4980"/>
    <n v="3900.19"/>
    <n v="1079.81"/>
    <n v="0.1"/>
    <x v="5"/>
    <s v="Confirmed"/>
    <s v="New"/>
    <s v="Bank Transfer"/>
  </r>
  <r>
    <s v="BK1449"/>
    <x v="342"/>
    <x v="68"/>
    <x v="6"/>
    <x v="0"/>
    <x v="13"/>
    <x v="0"/>
    <x v="4"/>
    <x v="1"/>
    <n v="6"/>
    <n v="3505"/>
    <n v="1931.64"/>
    <n v="1573.36"/>
    <n v="0.2"/>
    <x v="3"/>
    <s v="Pending"/>
    <s v="New"/>
    <s v="Payment Link"/>
  </r>
  <r>
    <s v="BK1450"/>
    <x v="101"/>
    <x v="335"/>
    <x v="1"/>
    <x v="0"/>
    <x v="5"/>
    <x v="3"/>
    <x v="6"/>
    <x v="3"/>
    <n v="8"/>
    <n v="1292"/>
    <n v="918.08"/>
    <n v="373.92"/>
    <n v="0.2"/>
    <x v="3"/>
    <s v="Confirmed"/>
    <s v="New"/>
    <s v="Cash Collection"/>
  </r>
  <r>
    <s v="BK1451"/>
    <x v="186"/>
    <x v="336"/>
    <x v="1"/>
    <x v="0"/>
    <x v="14"/>
    <x v="1"/>
    <x v="14"/>
    <x v="0"/>
    <n v="5"/>
    <n v="1963"/>
    <n v="1406.18"/>
    <n v="556.82000000000005"/>
    <n v="0.05"/>
    <x v="6"/>
    <s v="Confirmed"/>
    <s v="New"/>
    <s v="Payment Link"/>
  </r>
  <r>
    <s v="BK1452"/>
    <x v="188"/>
    <x v="337"/>
    <x v="6"/>
    <x v="0"/>
    <x v="3"/>
    <x v="4"/>
    <x v="12"/>
    <x v="3"/>
    <n v="8"/>
    <n v="1852"/>
    <n v="1038.43"/>
    <n v="813.57"/>
    <n v="0.05"/>
    <x v="5"/>
    <s v="Confirmed"/>
    <s v="New"/>
    <s v="Payment Link"/>
  </r>
  <r>
    <s v="BK1453"/>
    <x v="208"/>
    <x v="100"/>
    <x v="4"/>
    <x v="0"/>
    <x v="1"/>
    <x v="2"/>
    <x v="6"/>
    <x v="3"/>
    <n v="8"/>
    <n v="434"/>
    <n v="282.87"/>
    <n v="151.13"/>
    <n v="0"/>
    <x v="3"/>
    <s v="Confirmed"/>
    <s v="Repeat"/>
    <s v="Payment Link"/>
  </r>
  <r>
    <s v="BK1454"/>
    <x v="343"/>
    <x v="291"/>
    <x v="7"/>
    <x v="0"/>
    <x v="13"/>
    <x v="4"/>
    <x v="5"/>
    <x v="2"/>
    <n v="2"/>
    <n v="602"/>
    <n v="419.39"/>
    <n v="182.61"/>
    <n v="0.05"/>
    <x v="0"/>
    <s v="Confirmed"/>
    <s v="New"/>
    <s v="Bank Transfer"/>
  </r>
  <r>
    <s v="BK1455"/>
    <x v="344"/>
    <x v="338"/>
    <x v="2"/>
    <x v="0"/>
    <x v="9"/>
    <x v="2"/>
    <x v="0"/>
    <x v="0"/>
    <n v="2"/>
    <n v="4037"/>
    <n v="2427.0700000000002"/>
    <n v="1609.93"/>
    <n v="0.2"/>
    <x v="0"/>
    <s v="Confirmed"/>
    <s v="New"/>
    <s v="Bank Transfer"/>
  </r>
  <r>
    <s v="BK1456"/>
    <x v="345"/>
    <x v="188"/>
    <x v="2"/>
    <x v="0"/>
    <x v="5"/>
    <x v="1"/>
    <x v="3"/>
    <x v="1"/>
    <n v="7"/>
    <n v="2956"/>
    <n v="2491.19"/>
    <n v="464.81"/>
    <n v="0"/>
    <x v="4"/>
    <s v="Confirmed"/>
    <s v="New"/>
    <s v="Cash Collection"/>
  </r>
  <r>
    <s v="BK1457"/>
    <x v="168"/>
    <x v="213"/>
    <x v="5"/>
    <x v="0"/>
    <x v="11"/>
    <x v="4"/>
    <x v="4"/>
    <x v="1"/>
    <n v="7"/>
    <n v="1676"/>
    <n v="1200.05"/>
    <n v="475.95"/>
    <n v="0.1"/>
    <x v="0"/>
    <s v="Confirmed"/>
    <s v="Repeat"/>
    <s v="Bank Transfer"/>
  </r>
  <r>
    <s v="BK1458"/>
    <x v="346"/>
    <x v="339"/>
    <x v="5"/>
    <x v="0"/>
    <x v="2"/>
    <x v="0"/>
    <x v="2"/>
    <x v="0"/>
    <n v="1"/>
    <n v="1769"/>
    <n v="1348.02"/>
    <n v="420.98"/>
    <n v="0"/>
    <x v="1"/>
    <s v="Confirmed"/>
    <s v="New"/>
    <s v="Payment Link"/>
  </r>
  <r>
    <s v="BK1459"/>
    <x v="347"/>
    <x v="340"/>
    <x v="4"/>
    <x v="0"/>
    <x v="3"/>
    <x v="0"/>
    <x v="15"/>
    <x v="3"/>
    <n v="4"/>
    <n v="1729"/>
    <n v="1309.72"/>
    <n v="419.28"/>
    <n v="0.2"/>
    <x v="2"/>
    <s v="Cancelled"/>
    <s v="Repeat"/>
    <s v="Cash Collection"/>
  </r>
  <r>
    <s v="BK1460"/>
    <x v="348"/>
    <x v="341"/>
    <x v="5"/>
    <x v="0"/>
    <x v="9"/>
    <x v="4"/>
    <x v="5"/>
    <x v="2"/>
    <n v="4"/>
    <n v="1262"/>
    <n v="1063.9100000000001"/>
    <n v="198.09"/>
    <n v="0.2"/>
    <x v="2"/>
    <s v="Confirmed"/>
    <s v="New"/>
    <s v="Cash Collection"/>
  </r>
  <r>
    <s v="BK1461"/>
    <x v="349"/>
    <x v="339"/>
    <x v="5"/>
    <x v="0"/>
    <x v="7"/>
    <x v="3"/>
    <x v="1"/>
    <x v="0"/>
    <n v="8"/>
    <n v="4375"/>
    <n v="2615.9299999999998"/>
    <n v="1759.07"/>
    <n v="0.05"/>
    <x v="6"/>
    <s v="Confirmed"/>
    <s v="Repeat"/>
    <s v="Cash Collection"/>
  </r>
  <r>
    <s v="BK1462"/>
    <x v="314"/>
    <x v="342"/>
    <x v="0"/>
    <x v="0"/>
    <x v="13"/>
    <x v="4"/>
    <x v="2"/>
    <x v="0"/>
    <n v="1"/>
    <n v="4702"/>
    <n v="2809.04"/>
    <n v="1892.96"/>
    <n v="0.05"/>
    <x v="0"/>
    <s v="Confirmed"/>
    <s v="New"/>
    <s v="Payment Link"/>
  </r>
  <r>
    <s v="BK1463"/>
    <x v="288"/>
    <x v="343"/>
    <x v="3"/>
    <x v="0"/>
    <x v="5"/>
    <x v="1"/>
    <x v="7"/>
    <x v="2"/>
    <n v="7"/>
    <n v="1928"/>
    <n v="1193.47"/>
    <n v="734.53"/>
    <n v="0.1"/>
    <x v="0"/>
    <s v="Confirmed"/>
    <s v="Repeat"/>
    <s v="Bank Transfer"/>
  </r>
  <r>
    <s v="BK1464"/>
    <x v="350"/>
    <x v="233"/>
    <x v="11"/>
    <x v="0"/>
    <x v="10"/>
    <x v="0"/>
    <x v="14"/>
    <x v="0"/>
    <n v="8"/>
    <n v="745"/>
    <n v="442.14"/>
    <n v="302.86"/>
    <n v="0.15"/>
    <x v="6"/>
    <s v="Confirmed"/>
    <s v="New"/>
    <s v="Payment Link"/>
  </r>
  <r>
    <s v="BK1465"/>
    <x v="351"/>
    <x v="344"/>
    <x v="11"/>
    <x v="0"/>
    <x v="4"/>
    <x v="0"/>
    <x v="13"/>
    <x v="4"/>
    <n v="3"/>
    <n v="562"/>
    <n v="319.16000000000003"/>
    <n v="242.84"/>
    <n v="0.2"/>
    <x v="3"/>
    <s v="Confirmed"/>
    <s v="Repeat"/>
    <s v="Bank Transfer"/>
  </r>
  <r>
    <s v="BK1466"/>
    <x v="352"/>
    <x v="345"/>
    <x v="6"/>
    <x v="0"/>
    <x v="9"/>
    <x v="1"/>
    <x v="8"/>
    <x v="4"/>
    <n v="3"/>
    <n v="4828"/>
    <n v="2780.65"/>
    <n v="2047.35"/>
    <n v="0.05"/>
    <x v="2"/>
    <s v="Confirmed"/>
    <s v="Repeat"/>
    <s v="Cash Collection"/>
  </r>
  <r>
    <s v="BK1467"/>
    <x v="46"/>
    <x v="346"/>
    <x v="5"/>
    <x v="0"/>
    <x v="6"/>
    <x v="4"/>
    <x v="10"/>
    <x v="4"/>
    <n v="6"/>
    <n v="3857"/>
    <n v="2378.6999999999998"/>
    <n v="1478.3"/>
    <n v="0.2"/>
    <x v="0"/>
    <s v="Confirmed"/>
    <s v="New"/>
    <s v="Bank Transfer"/>
  </r>
  <r>
    <s v="BK1468"/>
    <x v="26"/>
    <x v="347"/>
    <x v="7"/>
    <x v="0"/>
    <x v="4"/>
    <x v="4"/>
    <x v="14"/>
    <x v="0"/>
    <n v="7"/>
    <n v="4226"/>
    <n v="2897.91"/>
    <n v="1328.09"/>
    <n v="0"/>
    <x v="4"/>
    <s v="Confirmed"/>
    <s v="Repeat"/>
    <s v="Bank Transfer"/>
  </r>
  <r>
    <s v="BK1469"/>
    <x v="184"/>
    <x v="223"/>
    <x v="7"/>
    <x v="0"/>
    <x v="3"/>
    <x v="0"/>
    <x v="4"/>
    <x v="1"/>
    <n v="2"/>
    <n v="430"/>
    <n v="322.81"/>
    <n v="107.19"/>
    <n v="0.15"/>
    <x v="4"/>
    <s v="Confirmed"/>
    <s v="New"/>
    <s v="Cash Collection"/>
  </r>
  <r>
    <s v="BK1470"/>
    <x v="292"/>
    <x v="348"/>
    <x v="10"/>
    <x v="0"/>
    <x v="2"/>
    <x v="3"/>
    <x v="12"/>
    <x v="3"/>
    <n v="6"/>
    <n v="4103"/>
    <n v="3315.7"/>
    <n v="787.3"/>
    <n v="0"/>
    <x v="2"/>
    <s v="Confirmed"/>
    <s v="Repeat"/>
    <s v="Cash Collection"/>
  </r>
  <r>
    <s v="BK1471"/>
    <x v="211"/>
    <x v="349"/>
    <x v="5"/>
    <x v="0"/>
    <x v="12"/>
    <x v="3"/>
    <x v="11"/>
    <x v="2"/>
    <n v="4"/>
    <n v="963"/>
    <n v="784.13"/>
    <n v="178.87"/>
    <n v="0.2"/>
    <x v="0"/>
    <s v="Confirmed"/>
    <s v="Repeat"/>
    <s v="Cash Collection"/>
  </r>
  <r>
    <s v="BK1472"/>
    <x v="353"/>
    <x v="350"/>
    <x v="9"/>
    <x v="0"/>
    <x v="10"/>
    <x v="3"/>
    <x v="9"/>
    <x v="1"/>
    <n v="3"/>
    <n v="4877"/>
    <n v="3502.8"/>
    <n v="1374.2"/>
    <n v="0"/>
    <x v="5"/>
    <s v="Confirmed"/>
    <s v="Repeat"/>
    <s v="Payment Link"/>
  </r>
  <r>
    <s v="BK1473"/>
    <x v="354"/>
    <x v="90"/>
    <x v="2"/>
    <x v="0"/>
    <x v="7"/>
    <x v="2"/>
    <x v="13"/>
    <x v="4"/>
    <n v="6"/>
    <n v="2490"/>
    <n v="1877.63"/>
    <n v="612.37"/>
    <n v="0.2"/>
    <x v="6"/>
    <s v="Confirmed"/>
    <s v="Repeat"/>
    <s v="Payment Link"/>
  </r>
  <r>
    <s v="BK1474"/>
    <x v="355"/>
    <x v="250"/>
    <x v="7"/>
    <x v="0"/>
    <x v="11"/>
    <x v="0"/>
    <x v="6"/>
    <x v="3"/>
    <n v="5"/>
    <n v="4002"/>
    <n v="2643.1"/>
    <n v="1358.9"/>
    <n v="0.2"/>
    <x v="0"/>
    <s v="Confirmed"/>
    <s v="New"/>
    <s v="Cash Collection"/>
  </r>
  <r>
    <s v="BK1475"/>
    <x v="356"/>
    <x v="216"/>
    <x v="8"/>
    <x v="0"/>
    <x v="12"/>
    <x v="2"/>
    <x v="13"/>
    <x v="4"/>
    <n v="2"/>
    <n v="1512"/>
    <n v="899.87"/>
    <n v="612.13"/>
    <n v="0.15"/>
    <x v="6"/>
    <s v="Confirmed"/>
    <s v="New"/>
    <s v="Cash Collection"/>
  </r>
  <r>
    <s v="BK1476"/>
    <x v="357"/>
    <x v="183"/>
    <x v="11"/>
    <x v="0"/>
    <x v="9"/>
    <x v="4"/>
    <x v="6"/>
    <x v="3"/>
    <n v="1"/>
    <n v="2688"/>
    <n v="1529.16"/>
    <n v="1158.8399999999999"/>
    <n v="0.05"/>
    <x v="1"/>
    <s v="Confirmed"/>
    <s v="Repeat"/>
    <s v="Payment Link"/>
  </r>
  <r>
    <s v="BK1477"/>
    <x v="290"/>
    <x v="351"/>
    <x v="4"/>
    <x v="0"/>
    <x v="10"/>
    <x v="3"/>
    <x v="6"/>
    <x v="3"/>
    <n v="8"/>
    <n v="4051"/>
    <n v="2917.43"/>
    <n v="1133.57"/>
    <n v="0.1"/>
    <x v="5"/>
    <s v="Confirmed"/>
    <s v="Repeat"/>
    <s v="Bank Transfer"/>
  </r>
  <r>
    <s v="BK1478"/>
    <x v="358"/>
    <x v="352"/>
    <x v="7"/>
    <x v="0"/>
    <x v="9"/>
    <x v="1"/>
    <x v="9"/>
    <x v="1"/>
    <n v="3"/>
    <n v="1617"/>
    <n v="1027.72"/>
    <n v="589.28"/>
    <n v="0.2"/>
    <x v="5"/>
    <s v="Confirmed"/>
    <s v="New"/>
    <s v="Cash Collection"/>
  </r>
  <r>
    <s v="BK1479"/>
    <x v="359"/>
    <x v="245"/>
    <x v="1"/>
    <x v="0"/>
    <x v="14"/>
    <x v="3"/>
    <x v="15"/>
    <x v="3"/>
    <n v="6"/>
    <n v="1811"/>
    <n v="1301.6500000000001"/>
    <n v="509.35"/>
    <n v="0.05"/>
    <x v="6"/>
    <s v="Confirmed"/>
    <s v="Repeat"/>
    <s v="Payment Link"/>
  </r>
  <r>
    <s v="BK1480"/>
    <x v="25"/>
    <x v="353"/>
    <x v="1"/>
    <x v="0"/>
    <x v="6"/>
    <x v="3"/>
    <x v="4"/>
    <x v="1"/>
    <n v="1"/>
    <n v="3614"/>
    <n v="2820.93"/>
    <n v="793.07"/>
    <n v="0.15"/>
    <x v="5"/>
    <s v="Confirmed"/>
    <s v="Repeat"/>
    <s v="Payment Link"/>
  </r>
  <r>
    <s v="BK1481"/>
    <x v="360"/>
    <x v="201"/>
    <x v="11"/>
    <x v="0"/>
    <x v="3"/>
    <x v="0"/>
    <x v="15"/>
    <x v="3"/>
    <n v="3"/>
    <n v="4930"/>
    <n v="3212.41"/>
    <n v="1717.59"/>
    <n v="0.15"/>
    <x v="0"/>
    <s v="Confirmed"/>
    <s v="New"/>
    <s v="Cash Collection"/>
  </r>
  <r>
    <s v="BK1482"/>
    <x v="32"/>
    <x v="76"/>
    <x v="5"/>
    <x v="0"/>
    <x v="0"/>
    <x v="4"/>
    <x v="5"/>
    <x v="2"/>
    <n v="8"/>
    <n v="3227"/>
    <n v="2090.81"/>
    <n v="1136.19"/>
    <n v="0"/>
    <x v="5"/>
    <s v="Pending"/>
    <s v="Repeat"/>
    <s v="Bank Transfer"/>
  </r>
  <r>
    <s v="BK1483"/>
    <x v="361"/>
    <x v="354"/>
    <x v="11"/>
    <x v="0"/>
    <x v="0"/>
    <x v="4"/>
    <x v="7"/>
    <x v="2"/>
    <n v="2"/>
    <n v="4492"/>
    <n v="2732.64"/>
    <n v="1759.36"/>
    <n v="0.15"/>
    <x v="2"/>
    <s v="Cancelled"/>
    <s v="Repeat"/>
    <s v="Cash Collection"/>
  </r>
  <r>
    <s v="BK1484"/>
    <x v="358"/>
    <x v="355"/>
    <x v="7"/>
    <x v="0"/>
    <x v="13"/>
    <x v="4"/>
    <x v="9"/>
    <x v="1"/>
    <n v="6"/>
    <n v="399"/>
    <n v="260.74"/>
    <n v="138.26"/>
    <n v="0.1"/>
    <x v="0"/>
    <s v="Confirmed"/>
    <s v="Repeat"/>
    <s v="Payment Link"/>
  </r>
  <r>
    <s v="BK1485"/>
    <x v="362"/>
    <x v="212"/>
    <x v="8"/>
    <x v="0"/>
    <x v="10"/>
    <x v="1"/>
    <x v="4"/>
    <x v="1"/>
    <n v="7"/>
    <n v="3693"/>
    <n v="2956.81"/>
    <n v="736.19"/>
    <n v="0.05"/>
    <x v="6"/>
    <s v="Confirmed"/>
    <s v="Repeat"/>
    <s v="Bank Transfer"/>
  </r>
  <r>
    <s v="BK1486"/>
    <x v="363"/>
    <x v="356"/>
    <x v="9"/>
    <x v="0"/>
    <x v="3"/>
    <x v="4"/>
    <x v="2"/>
    <x v="0"/>
    <n v="7"/>
    <n v="2539"/>
    <n v="1529.67"/>
    <n v="1009.33"/>
    <n v="0.15"/>
    <x v="4"/>
    <s v="Cancelled"/>
    <s v="New"/>
    <s v="Bank Transfer"/>
  </r>
  <r>
    <s v="BK1487"/>
    <x v="364"/>
    <x v="357"/>
    <x v="5"/>
    <x v="0"/>
    <x v="11"/>
    <x v="2"/>
    <x v="7"/>
    <x v="2"/>
    <n v="1"/>
    <n v="2773"/>
    <n v="1777.98"/>
    <n v="995.02"/>
    <n v="0.2"/>
    <x v="4"/>
    <s v="Confirmed"/>
    <s v="Repeat"/>
    <s v="Cash Collection"/>
  </r>
  <r>
    <s v="BK1488"/>
    <x v="91"/>
    <x v="22"/>
    <x v="6"/>
    <x v="0"/>
    <x v="7"/>
    <x v="2"/>
    <x v="12"/>
    <x v="3"/>
    <n v="5"/>
    <n v="3717"/>
    <n v="2592.85"/>
    <n v="1124.1500000000001"/>
    <n v="0.05"/>
    <x v="4"/>
    <s v="Confirmed"/>
    <s v="New"/>
    <s v="Payment Link"/>
  </r>
  <r>
    <s v="BK1489"/>
    <x v="365"/>
    <x v="113"/>
    <x v="5"/>
    <x v="0"/>
    <x v="5"/>
    <x v="4"/>
    <x v="6"/>
    <x v="3"/>
    <n v="7"/>
    <n v="2412"/>
    <n v="2031.57"/>
    <n v="380.43"/>
    <n v="0.15"/>
    <x v="1"/>
    <s v="Confirmed"/>
    <s v="Repeat"/>
    <s v="Bank Transfer"/>
  </r>
  <r>
    <s v="BK1490"/>
    <x v="45"/>
    <x v="263"/>
    <x v="1"/>
    <x v="0"/>
    <x v="5"/>
    <x v="0"/>
    <x v="13"/>
    <x v="4"/>
    <n v="8"/>
    <n v="1409"/>
    <n v="843.98"/>
    <n v="565.02"/>
    <n v="0.1"/>
    <x v="1"/>
    <s v="Cancelled"/>
    <s v="Repeat"/>
    <s v="Bank Transfer"/>
  </r>
  <r>
    <s v="BK1491"/>
    <x v="136"/>
    <x v="9"/>
    <x v="4"/>
    <x v="0"/>
    <x v="1"/>
    <x v="2"/>
    <x v="11"/>
    <x v="2"/>
    <n v="2"/>
    <n v="4509"/>
    <n v="3516.72"/>
    <n v="992.28"/>
    <n v="0.05"/>
    <x v="2"/>
    <s v="Pending"/>
    <s v="Repeat"/>
    <s v="Cash Collection"/>
  </r>
  <r>
    <s v="BK1492"/>
    <x v="366"/>
    <x v="358"/>
    <x v="6"/>
    <x v="0"/>
    <x v="7"/>
    <x v="1"/>
    <x v="3"/>
    <x v="1"/>
    <n v="6"/>
    <n v="1085"/>
    <n v="785.56"/>
    <n v="299.44"/>
    <n v="0.2"/>
    <x v="2"/>
    <s v="Confirmed"/>
    <s v="Repeat"/>
    <s v="Cash Collection"/>
  </r>
  <r>
    <s v="BK1493"/>
    <x v="367"/>
    <x v="359"/>
    <x v="6"/>
    <x v="0"/>
    <x v="2"/>
    <x v="0"/>
    <x v="1"/>
    <x v="0"/>
    <n v="3"/>
    <n v="4423"/>
    <n v="3536.06"/>
    <n v="886.94"/>
    <n v="0.05"/>
    <x v="0"/>
    <s v="Confirmed"/>
    <s v="New"/>
    <s v="Bank Transfer"/>
  </r>
  <r>
    <s v="BK1494"/>
    <x v="368"/>
    <x v="360"/>
    <x v="3"/>
    <x v="0"/>
    <x v="10"/>
    <x v="3"/>
    <x v="3"/>
    <x v="1"/>
    <n v="6"/>
    <n v="1438"/>
    <n v="1174.73"/>
    <n v="263.27"/>
    <n v="0.15"/>
    <x v="0"/>
    <s v="Confirmed"/>
    <s v="New"/>
    <s v="Bank Transfer"/>
  </r>
  <r>
    <s v="BK1495"/>
    <x v="369"/>
    <x v="129"/>
    <x v="3"/>
    <x v="0"/>
    <x v="3"/>
    <x v="2"/>
    <x v="13"/>
    <x v="4"/>
    <n v="3"/>
    <n v="2019"/>
    <n v="1704.71"/>
    <n v="314.29000000000002"/>
    <n v="0.05"/>
    <x v="0"/>
    <s v="Confirmed"/>
    <s v="Repeat"/>
    <s v="Cash Collection"/>
  </r>
  <r>
    <s v="BK1496"/>
    <x v="206"/>
    <x v="346"/>
    <x v="5"/>
    <x v="0"/>
    <x v="4"/>
    <x v="3"/>
    <x v="2"/>
    <x v="0"/>
    <n v="1"/>
    <n v="4142"/>
    <n v="3407.04"/>
    <n v="734.96"/>
    <n v="0"/>
    <x v="1"/>
    <s v="Confirmed"/>
    <s v="New"/>
    <s v="Bank Transfer"/>
  </r>
  <r>
    <s v="BK1497"/>
    <x v="216"/>
    <x v="48"/>
    <x v="9"/>
    <x v="0"/>
    <x v="0"/>
    <x v="3"/>
    <x v="5"/>
    <x v="2"/>
    <n v="3"/>
    <n v="3179"/>
    <n v="1835.03"/>
    <n v="1343.97"/>
    <n v="0"/>
    <x v="6"/>
    <s v="Confirmed"/>
    <s v="New"/>
    <s v="Payment Link"/>
  </r>
  <r>
    <s v="BK1498"/>
    <x v="370"/>
    <x v="361"/>
    <x v="1"/>
    <x v="0"/>
    <x v="3"/>
    <x v="2"/>
    <x v="2"/>
    <x v="0"/>
    <n v="4"/>
    <n v="1869"/>
    <n v="1124.26"/>
    <n v="744.74"/>
    <n v="0.1"/>
    <x v="5"/>
    <s v="Cancelled"/>
    <s v="Repeat"/>
    <s v="Cash Collection"/>
  </r>
  <r>
    <s v="BK1499"/>
    <x v="211"/>
    <x v="362"/>
    <x v="5"/>
    <x v="0"/>
    <x v="11"/>
    <x v="4"/>
    <x v="13"/>
    <x v="4"/>
    <n v="2"/>
    <n v="1781"/>
    <n v="1503.86"/>
    <n v="277.14"/>
    <n v="0.1"/>
    <x v="5"/>
    <s v="Confirmed"/>
    <s v="Repeat"/>
    <s v="Bank Transfer"/>
  </r>
  <r>
    <s v="BK1500"/>
    <x v="203"/>
    <x v="348"/>
    <x v="10"/>
    <x v="0"/>
    <x v="4"/>
    <x v="3"/>
    <x v="5"/>
    <x v="2"/>
    <n v="8"/>
    <n v="3259"/>
    <n v="2337.16"/>
    <n v="921.84"/>
    <n v="0.1"/>
    <x v="3"/>
    <s v="Confirmed"/>
    <s v="Repeat"/>
    <s v="Cash Collection"/>
  </r>
  <r>
    <s v="BK1501"/>
    <x v="300"/>
    <x v="363"/>
    <x v="9"/>
    <x v="0"/>
    <x v="6"/>
    <x v="0"/>
    <x v="12"/>
    <x v="3"/>
    <n v="7"/>
    <n v="2680"/>
    <n v="1625.78"/>
    <n v="1054.22"/>
    <n v="0.15"/>
    <x v="1"/>
    <s v="Confirmed"/>
    <s v="New"/>
    <s v="Payment Link"/>
  </r>
  <r>
    <s v="BK1502"/>
    <x v="200"/>
    <x v="130"/>
    <x v="1"/>
    <x v="0"/>
    <x v="2"/>
    <x v="4"/>
    <x v="14"/>
    <x v="0"/>
    <n v="8"/>
    <n v="4581"/>
    <n v="2683.39"/>
    <n v="1897.61"/>
    <n v="0"/>
    <x v="0"/>
    <s v="Confirmed"/>
    <s v="New"/>
    <s v="Bank Transfer"/>
  </r>
  <r>
    <s v="BK1503"/>
    <x v="371"/>
    <x v="273"/>
    <x v="11"/>
    <x v="0"/>
    <x v="8"/>
    <x v="4"/>
    <x v="4"/>
    <x v="1"/>
    <n v="7"/>
    <n v="1305"/>
    <n v="1045.8699999999999"/>
    <n v="259.13"/>
    <n v="0.05"/>
    <x v="2"/>
    <s v="Confirmed"/>
    <s v="Repeat"/>
    <s v="Cash Collection"/>
  </r>
  <r>
    <s v="BK1504"/>
    <x v="284"/>
    <x v="295"/>
    <x v="7"/>
    <x v="0"/>
    <x v="4"/>
    <x v="2"/>
    <x v="7"/>
    <x v="2"/>
    <n v="8"/>
    <n v="4489"/>
    <n v="2667.42"/>
    <n v="1821.58"/>
    <n v="0.1"/>
    <x v="6"/>
    <s v="Confirmed"/>
    <s v="New"/>
    <s v="Payment Link"/>
  </r>
  <r>
    <s v="BK1505"/>
    <x v="227"/>
    <x v="284"/>
    <x v="10"/>
    <x v="0"/>
    <x v="0"/>
    <x v="3"/>
    <x v="2"/>
    <x v="0"/>
    <n v="2"/>
    <n v="4380"/>
    <n v="3686.3"/>
    <n v="693.7"/>
    <n v="0"/>
    <x v="5"/>
    <s v="Confirmed"/>
    <s v="New"/>
    <s v="Bank Transfer"/>
  </r>
  <r>
    <s v="BK1506"/>
    <x v="327"/>
    <x v="148"/>
    <x v="6"/>
    <x v="0"/>
    <x v="12"/>
    <x v="3"/>
    <x v="15"/>
    <x v="3"/>
    <n v="4"/>
    <n v="2704"/>
    <n v="1884.89"/>
    <n v="819.11"/>
    <n v="0.15"/>
    <x v="4"/>
    <s v="Pending"/>
    <s v="New"/>
    <s v="Bank Transfer"/>
  </r>
  <r>
    <s v="BK1507"/>
    <x v="372"/>
    <x v="15"/>
    <x v="8"/>
    <x v="0"/>
    <x v="10"/>
    <x v="4"/>
    <x v="15"/>
    <x v="3"/>
    <n v="6"/>
    <n v="3382"/>
    <n v="2326.4699999999998"/>
    <n v="1055.53"/>
    <n v="0.15"/>
    <x v="1"/>
    <s v="Pending"/>
    <s v="Repeat"/>
    <s v="Payment Link"/>
  </r>
  <r>
    <s v="BK1508"/>
    <x v="373"/>
    <x v="364"/>
    <x v="1"/>
    <x v="0"/>
    <x v="14"/>
    <x v="4"/>
    <x v="12"/>
    <x v="3"/>
    <n v="5"/>
    <n v="3487"/>
    <n v="2717.08"/>
    <n v="769.92"/>
    <n v="0.15"/>
    <x v="1"/>
    <s v="Confirmed"/>
    <s v="Repeat"/>
    <s v="Cash Collection"/>
  </r>
  <r>
    <s v="BK1509"/>
    <x v="374"/>
    <x v="294"/>
    <x v="1"/>
    <x v="0"/>
    <x v="0"/>
    <x v="3"/>
    <x v="5"/>
    <x v="2"/>
    <n v="7"/>
    <n v="2457"/>
    <n v="1787.01"/>
    <n v="669.99"/>
    <n v="0.15"/>
    <x v="4"/>
    <s v="Cancelled"/>
    <s v="Repeat"/>
    <s v="Bank Transfer"/>
  </r>
  <r>
    <s v="BK1510"/>
    <x v="375"/>
    <x v="365"/>
    <x v="8"/>
    <x v="0"/>
    <x v="2"/>
    <x v="2"/>
    <x v="1"/>
    <x v="0"/>
    <n v="6"/>
    <n v="3157"/>
    <n v="1761.83"/>
    <n v="1395.17"/>
    <n v="0.2"/>
    <x v="3"/>
    <s v="Confirmed"/>
    <s v="Repeat"/>
    <s v="Cash Collection"/>
  </r>
  <r>
    <s v="BK1511"/>
    <x v="376"/>
    <x v="303"/>
    <x v="6"/>
    <x v="0"/>
    <x v="9"/>
    <x v="3"/>
    <x v="10"/>
    <x v="4"/>
    <n v="4"/>
    <n v="2856"/>
    <n v="1643.58"/>
    <n v="1212.42"/>
    <n v="0.2"/>
    <x v="0"/>
    <s v="Confirmed"/>
    <s v="New"/>
    <s v="Payment Link"/>
  </r>
  <r>
    <s v="BK1512"/>
    <x v="177"/>
    <x v="124"/>
    <x v="4"/>
    <x v="0"/>
    <x v="7"/>
    <x v="0"/>
    <x v="6"/>
    <x v="3"/>
    <n v="7"/>
    <n v="4953"/>
    <n v="4063.55"/>
    <n v="889.45"/>
    <n v="0.2"/>
    <x v="2"/>
    <s v="Confirmed"/>
    <s v="Repeat"/>
    <s v="Cash Collection"/>
  </r>
  <r>
    <s v="BK1513"/>
    <x v="251"/>
    <x v="366"/>
    <x v="2"/>
    <x v="0"/>
    <x v="5"/>
    <x v="0"/>
    <x v="3"/>
    <x v="1"/>
    <n v="2"/>
    <n v="4300"/>
    <n v="3256.21"/>
    <n v="1043.79"/>
    <n v="0"/>
    <x v="2"/>
    <s v="Pending"/>
    <s v="Repeat"/>
    <s v="Bank Transfer"/>
  </r>
  <r>
    <s v="BK1514"/>
    <x v="320"/>
    <x v="367"/>
    <x v="0"/>
    <x v="0"/>
    <x v="8"/>
    <x v="3"/>
    <x v="9"/>
    <x v="1"/>
    <n v="4"/>
    <n v="4371"/>
    <n v="3506.04"/>
    <n v="864.96"/>
    <n v="0"/>
    <x v="0"/>
    <s v="Confirmed"/>
    <s v="Repeat"/>
    <s v="Bank Transfer"/>
  </r>
  <r>
    <s v="BK1515"/>
    <x v="333"/>
    <x v="368"/>
    <x v="9"/>
    <x v="0"/>
    <x v="2"/>
    <x v="1"/>
    <x v="5"/>
    <x v="2"/>
    <n v="6"/>
    <n v="2539"/>
    <n v="1827.9"/>
    <n v="711.1"/>
    <n v="0"/>
    <x v="6"/>
    <s v="Pending"/>
    <s v="Repeat"/>
    <s v="Payment Link"/>
  </r>
  <r>
    <s v="BK1516"/>
    <x v="301"/>
    <x v="267"/>
    <x v="4"/>
    <x v="0"/>
    <x v="14"/>
    <x v="4"/>
    <x v="7"/>
    <x v="2"/>
    <n v="4"/>
    <n v="3694"/>
    <n v="2310.15"/>
    <n v="1383.85"/>
    <n v="0.15"/>
    <x v="5"/>
    <s v="Pending"/>
    <s v="New"/>
    <s v="Payment Link"/>
  </r>
  <r>
    <s v="BK1517"/>
    <x v="161"/>
    <x v="254"/>
    <x v="3"/>
    <x v="0"/>
    <x v="13"/>
    <x v="1"/>
    <x v="15"/>
    <x v="3"/>
    <n v="7"/>
    <n v="4937"/>
    <n v="3488.88"/>
    <n v="1448.12"/>
    <n v="0"/>
    <x v="5"/>
    <s v="Confirmed"/>
    <s v="Repeat"/>
    <s v="Cash Collection"/>
  </r>
  <r>
    <s v="BK1518"/>
    <x v="377"/>
    <x v="369"/>
    <x v="8"/>
    <x v="0"/>
    <x v="14"/>
    <x v="4"/>
    <x v="1"/>
    <x v="0"/>
    <n v="7"/>
    <n v="2486"/>
    <n v="1849.12"/>
    <n v="636.88"/>
    <n v="0.1"/>
    <x v="5"/>
    <s v="Confirmed"/>
    <s v="New"/>
    <s v="Bank Transfer"/>
  </r>
  <r>
    <s v="BK1519"/>
    <x v="378"/>
    <x v="370"/>
    <x v="7"/>
    <x v="0"/>
    <x v="14"/>
    <x v="2"/>
    <x v="13"/>
    <x v="4"/>
    <n v="8"/>
    <n v="4276"/>
    <n v="3623.43"/>
    <n v="652.57000000000005"/>
    <n v="0.2"/>
    <x v="5"/>
    <s v="Confirmed"/>
    <s v="New"/>
    <s v="Bank Transfer"/>
  </r>
  <r>
    <s v="BK1520"/>
    <x v="233"/>
    <x v="371"/>
    <x v="9"/>
    <x v="0"/>
    <x v="5"/>
    <x v="4"/>
    <x v="5"/>
    <x v="2"/>
    <n v="1"/>
    <n v="4280"/>
    <n v="2425.04"/>
    <n v="1854.96"/>
    <n v="0"/>
    <x v="6"/>
    <s v="Pending"/>
    <s v="Repeat"/>
    <s v="Cash Collection"/>
  </r>
  <r>
    <s v="BK1521"/>
    <x v="150"/>
    <x v="372"/>
    <x v="11"/>
    <x v="0"/>
    <x v="12"/>
    <x v="4"/>
    <x v="14"/>
    <x v="0"/>
    <n v="3"/>
    <n v="2233"/>
    <n v="1610.65"/>
    <n v="622.35"/>
    <n v="0"/>
    <x v="4"/>
    <s v="Cancelled"/>
    <s v="Repeat"/>
    <s v="Cash Collection"/>
  </r>
  <r>
    <s v="BK1522"/>
    <x v="212"/>
    <x v="164"/>
    <x v="10"/>
    <x v="0"/>
    <x v="6"/>
    <x v="0"/>
    <x v="5"/>
    <x v="2"/>
    <n v="6"/>
    <n v="2997"/>
    <n v="2311.1999999999998"/>
    <n v="685.8"/>
    <n v="0.2"/>
    <x v="5"/>
    <s v="Confirmed"/>
    <s v="New"/>
    <s v="Bank Transfer"/>
  </r>
  <r>
    <s v="BK1523"/>
    <x v="379"/>
    <x v="124"/>
    <x v="4"/>
    <x v="0"/>
    <x v="5"/>
    <x v="4"/>
    <x v="15"/>
    <x v="3"/>
    <n v="1"/>
    <n v="4317"/>
    <n v="2859.63"/>
    <n v="1457.37"/>
    <n v="0.2"/>
    <x v="3"/>
    <s v="Confirmed"/>
    <s v="New"/>
    <s v="Cash Collection"/>
  </r>
  <r>
    <s v="BK1524"/>
    <x v="77"/>
    <x v="19"/>
    <x v="7"/>
    <x v="0"/>
    <x v="9"/>
    <x v="2"/>
    <x v="6"/>
    <x v="3"/>
    <n v="6"/>
    <n v="2824"/>
    <n v="2099.98"/>
    <n v="724.02"/>
    <n v="0"/>
    <x v="1"/>
    <s v="Cancelled"/>
    <s v="New"/>
    <s v="Cash Collection"/>
  </r>
  <r>
    <s v="BK1525"/>
    <x v="380"/>
    <x v="35"/>
    <x v="2"/>
    <x v="0"/>
    <x v="2"/>
    <x v="2"/>
    <x v="3"/>
    <x v="1"/>
    <n v="6"/>
    <n v="1299"/>
    <n v="1052.3"/>
    <n v="246.7"/>
    <n v="0.2"/>
    <x v="3"/>
    <s v="Cancelled"/>
    <s v="Repeat"/>
    <s v="Cash Collection"/>
  </r>
  <r>
    <s v="BK1526"/>
    <x v="212"/>
    <x v="164"/>
    <x v="10"/>
    <x v="0"/>
    <x v="1"/>
    <x v="2"/>
    <x v="4"/>
    <x v="1"/>
    <n v="3"/>
    <n v="3895"/>
    <n v="3169.91"/>
    <n v="725.09"/>
    <n v="0.1"/>
    <x v="6"/>
    <s v="Pending"/>
    <s v="Repeat"/>
    <s v="Cash Collection"/>
  </r>
  <r>
    <s v="BK1527"/>
    <x v="157"/>
    <x v="324"/>
    <x v="8"/>
    <x v="0"/>
    <x v="0"/>
    <x v="4"/>
    <x v="12"/>
    <x v="3"/>
    <n v="3"/>
    <n v="2437"/>
    <n v="1388.87"/>
    <n v="1048.1300000000001"/>
    <n v="0.2"/>
    <x v="1"/>
    <s v="Confirmed"/>
    <s v="New"/>
    <s v="Bank Transfer"/>
  </r>
  <r>
    <s v="BK1528"/>
    <x v="27"/>
    <x v="373"/>
    <x v="6"/>
    <x v="0"/>
    <x v="5"/>
    <x v="4"/>
    <x v="8"/>
    <x v="4"/>
    <n v="8"/>
    <n v="1414"/>
    <n v="947.66"/>
    <n v="466.34"/>
    <n v="0"/>
    <x v="0"/>
    <s v="Confirmed"/>
    <s v="New"/>
    <s v="Payment Link"/>
  </r>
  <r>
    <s v="BK1529"/>
    <x v="232"/>
    <x v="374"/>
    <x v="5"/>
    <x v="0"/>
    <x v="8"/>
    <x v="1"/>
    <x v="8"/>
    <x v="4"/>
    <n v="7"/>
    <n v="2916"/>
    <n v="2022.27"/>
    <n v="893.73"/>
    <n v="0.15"/>
    <x v="1"/>
    <s v="Confirmed"/>
    <s v="Repeat"/>
    <s v="Cash Collection"/>
  </r>
  <r>
    <s v="BK1530"/>
    <x v="381"/>
    <x v="375"/>
    <x v="1"/>
    <x v="0"/>
    <x v="7"/>
    <x v="2"/>
    <x v="15"/>
    <x v="3"/>
    <n v="3"/>
    <n v="3523"/>
    <n v="2936.16"/>
    <n v="586.84"/>
    <n v="0.15"/>
    <x v="2"/>
    <s v="Confirmed"/>
    <s v="New"/>
    <s v="Bank Transfer"/>
  </r>
  <r>
    <s v="BK1531"/>
    <x v="382"/>
    <x v="376"/>
    <x v="10"/>
    <x v="0"/>
    <x v="10"/>
    <x v="2"/>
    <x v="3"/>
    <x v="1"/>
    <n v="3"/>
    <n v="707"/>
    <n v="519.92999999999995"/>
    <n v="187.07"/>
    <n v="0.15"/>
    <x v="6"/>
    <s v="Confirmed"/>
    <s v="New"/>
    <s v="Bank Transfer"/>
  </r>
  <r>
    <s v="BK1532"/>
    <x v="383"/>
    <x v="377"/>
    <x v="1"/>
    <x v="0"/>
    <x v="9"/>
    <x v="3"/>
    <x v="6"/>
    <x v="3"/>
    <n v="8"/>
    <n v="1270"/>
    <n v="970.37"/>
    <n v="299.63"/>
    <n v="0.05"/>
    <x v="6"/>
    <s v="Confirmed"/>
    <s v="Repeat"/>
    <s v="Bank Transfer"/>
  </r>
  <r>
    <s v="BK1533"/>
    <x v="29"/>
    <x v="211"/>
    <x v="8"/>
    <x v="0"/>
    <x v="7"/>
    <x v="3"/>
    <x v="5"/>
    <x v="2"/>
    <n v="5"/>
    <n v="1851"/>
    <n v="1118.21"/>
    <n v="732.79"/>
    <n v="0.15"/>
    <x v="6"/>
    <s v="Confirmed"/>
    <s v="Repeat"/>
    <s v="Bank Transfer"/>
  </r>
  <r>
    <s v="BK1534"/>
    <x v="384"/>
    <x v="378"/>
    <x v="5"/>
    <x v="0"/>
    <x v="14"/>
    <x v="1"/>
    <x v="12"/>
    <x v="3"/>
    <n v="1"/>
    <n v="4141"/>
    <n v="3360.14"/>
    <n v="780.86"/>
    <n v="0.05"/>
    <x v="1"/>
    <s v="Confirmed"/>
    <s v="Repeat"/>
    <s v="Payment Link"/>
  </r>
  <r>
    <s v="BK1535"/>
    <x v="385"/>
    <x v="379"/>
    <x v="9"/>
    <x v="0"/>
    <x v="6"/>
    <x v="3"/>
    <x v="2"/>
    <x v="0"/>
    <n v="1"/>
    <n v="726"/>
    <n v="602.09"/>
    <n v="123.91"/>
    <n v="0.1"/>
    <x v="2"/>
    <s v="Cancelled"/>
    <s v="New"/>
    <s v="Bank Transfer"/>
  </r>
  <r>
    <s v="BK1536"/>
    <x v="386"/>
    <x v="108"/>
    <x v="0"/>
    <x v="0"/>
    <x v="0"/>
    <x v="1"/>
    <x v="7"/>
    <x v="2"/>
    <n v="5"/>
    <n v="3533"/>
    <n v="2083.31"/>
    <n v="1449.69"/>
    <n v="0.1"/>
    <x v="6"/>
    <s v="Confirmed"/>
    <s v="Repeat"/>
    <s v="Cash Collection"/>
  </r>
  <r>
    <s v="BK1537"/>
    <x v="8"/>
    <x v="136"/>
    <x v="10"/>
    <x v="0"/>
    <x v="10"/>
    <x v="0"/>
    <x v="0"/>
    <x v="0"/>
    <n v="7"/>
    <n v="1461"/>
    <n v="854.76"/>
    <n v="606.24"/>
    <n v="0.1"/>
    <x v="4"/>
    <s v="Cancelled"/>
    <s v="Repeat"/>
    <s v="Payment Link"/>
  </r>
  <r>
    <s v="BK1538"/>
    <x v="220"/>
    <x v="380"/>
    <x v="5"/>
    <x v="0"/>
    <x v="5"/>
    <x v="0"/>
    <x v="9"/>
    <x v="1"/>
    <n v="5"/>
    <n v="4535"/>
    <n v="3087.12"/>
    <n v="1447.88"/>
    <n v="0.1"/>
    <x v="4"/>
    <s v="Cancelled"/>
    <s v="Repeat"/>
    <s v="Bank Transfer"/>
  </r>
  <r>
    <s v="BK1539"/>
    <x v="61"/>
    <x v="381"/>
    <x v="1"/>
    <x v="0"/>
    <x v="2"/>
    <x v="2"/>
    <x v="1"/>
    <x v="0"/>
    <n v="3"/>
    <n v="593"/>
    <n v="372.44"/>
    <n v="220.56"/>
    <n v="0.15"/>
    <x v="3"/>
    <s v="Confirmed"/>
    <s v="Repeat"/>
    <s v="Payment Link"/>
  </r>
  <r>
    <s v="BK1540"/>
    <x v="387"/>
    <x v="382"/>
    <x v="9"/>
    <x v="0"/>
    <x v="9"/>
    <x v="3"/>
    <x v="15"/>
    <x v="3"/>
    <n v="2"/>
    <n v="1512"/>
    <n v="990.18"/>
    <n v="521.82000000000005"/>
    <n v="0"/>
    <x v="5"/>
    <s v="Pending"/>
    <s v="Repeat"/>
    <s v="Payment Link"/>
  </r>
  <r>
    <s v="BK1541"/>
    <x v="99"/>
    <x v="383"/>
    <x v="6"/>
    <x v="0"/>
    <x v="11"/>
    <x v="0"/>
    <x v="8"/>
    <x v="4"/>
    <n v="1"/>
    <n v="4609"/>
    <n v="2784.62"/>
    <n v="1824.38"/>
    <n v="0.2"/>
    <x v="1"/>
    <s v="Confirmed"/>
    <s v="Repeat"/>
    <s v="Bank Transfer"/>
  </r>
  <r>
    <s v="BK1542"/>
    <x v="277"/>
    <x v="126"/>
    <x v="6"/>
    <x v="0"/>
    <x v="13"/>
    <x v="0"/>
    <x v="14"/>
    <x v="0"/>
    <n v="6"/>
    <n v="1168"/>
    <n v="696.28"/>
    <n v="471.72"/>
    <n v="0.1"/>
    <x v="3"/>
    <s v="Confirmed"/>
    <s v="Repeat"/>
    <s v="Payment Link"/>
  </r>
  <r>
    <s v="BK1543"/>
    <x v="86"/>
    <x v="190"/>
    <x v="0"/>
    <x v="0"/>
    <x v="1"/>
    <x v="3"/>
    <x v="4"/>
    <x v="1"/>
    <n v="8"/>
    <n v="2961"/>
    <n v="1743.43"/>
    <n v="1217.57"/>
    <n v="0.2"/>
    <x v="6"/>
    <s v="Pending"/>
    <s v="New"/>
    <s v="Payment Link"/>
  </r>
  <r>
    <s v="BK1544"/>
    <x v="216"/>
    <x v="277"/>
    <x v="9"/>
    <x v="0"/>
    <x v="4"/>
    <x v="2"/>
    <x v="14"/>
    <x v="0"/>
    <n v="5"/>
    <n v="1758"/>
    <n v="1475.87"/>
    <n v="282.13"/>
    <n v="0.05"/>
    <x v="4"/>
    <s v="Confirmed"/>
    <s v="Repeat"/>
    <s v="Cash Collection"/>
  </r>
  <r>
    <s v="BK1545"/>
    <x v="277"/>
    <x v="384"/>
    <x v="6"/>
    <x v="0"/>
    <x v="6"/>
    <x v="4"/>
    <x v="10"/>
    <x v="4"/>
    <n v="5"/>
    <n v="4321"/>
    <n v="3330.48"/>
    <n v="990.52"/>
    <n v="0.15"/>
    <x v="5"/>
    <s v="Confirmed"/>
    <s v="New"/>
    <s v="Cash Collection"/>
  </r>
  <r>
    <s v="BK1546"/>
    <x v="388"/>
    <x v="40"/>
    <x v="7"/>
    <x v="0"/>
    <x v="4"/>
    <x v="0"/>
    <x v="15"/>
    <x v="3"/>
    <n v="7"/>
    <n v="4202"/>
    <n v="3020.89"/>
    <n v="1181.1099999999999"/>
    <n v="0.1"/>
    <x v="4"/>
    <s v="Confirmed"/>
    <s v="New"/>
    <s v="Cash Collection"/>
  </r>
  <r>
    <s v="BK1547"/>
    <x v="389"/>
    <x v="385"/>
    <x v="4"/>
    <x v="0"/>
    <x v="6"/>
    <x v="0"/>
    <x v="2"/>
    <x v="0"/>
    <n v="6"/>
    <n v="4097"/>
    <n v="3049.33"/>
    <n v="1047.67"/>
    <n v="0.05"/>
    <x v="2"/>
    <s v="Confirmed"/>
    <s v="New"/>
    <s v="Cash Collection"/>
  </r>
  <r>
    <s v="BK1548"/>
    <x v="8"/>
    <x v="386"/>
    <x v="3"/>
    <x v="0"/>
    <x v="9"/>
    <x v="1"/>
    <x v="14"/>
    <x v="0"/>
    <n v="5"/>
    <n v="1517"/>
    <n v="1145.78"/>
    <n v="371.22"/>
    <n v="0.05"/>
    <x v="2"/>
    <s v="Confirmed"/>
    <s v="New"/>
    <s v="Payment Link"/>
  </r>
  <r>
    <s v="BK1549"/>
    <x v="356"/>
    <x v="387"/>
    <x v="5"/>
    <x v="0"/>
    <x v="5"/>
    <x v="3"/>
    <x v="5"/>
    <x v="2"/>
    <n v="7"/>
    <n v="3683"/>
    <n v="2539.0500000000002"/>
    <n v="1143.95"/>
    <n v="0"/>
    <x v="2"/>
    <s v="Confirmed"/>
    <s v="New"/>
    <s v="Bank Transfer"/>
  </r>
  <r>
    <s v="BK1550"/>
    <x v="270"/>
    <x v="22"/>
    <x v="6"/>
    <x v="0"/>
    <x v="5"/>
    <x v="4"/>
    <x v="10"/>
    <x v="4"/>
    <n v="7"/>
    <n v="670"/>
    <n v="452.17"/>
    <n v="217.83"/>
    <n v="0"/>
    <x v="1"/>
    <s v="Confirmed"/>
    <s v="Repeat"/>
    <s v="Payment Link"/>
  </r>
  <r>
    <s v="BK1551"/>
    <x v="17"/>
    <x v="388"/>
    <x v="0"/>
    <x v="0"/>
    <x v="2"/>
    <x v="4"/>
    <x v="10"/>
    <x v="4"/>
    <n v="3"/>
    <n v="940"/>
    <n v="590.13"/>
    <n v="349.87"/>
    <n v="0.2"/>
    <x v="0"/>
    <s v="Confirmed"/>
    <s v="New"/>
    <s v="Bank Transfer"/>
  </r>
  <r>
    <s v="BK1552"/>
    <x v="390"/>
    <x v="39"/>
    <x v="2"/>
    <x v="0"/>
    <x v="3"/>
    <x v="0"/>
    <x v="15"/>
    <x v="3"/>
    <n v="7"/>
    <n v="4287"/>
    <n v="3153.3"/>
    <n v="1133.7"/>
    <n v="0.1"/>
    <x v="4"/>
    <s v="Confirmed"/>
    <s v="New"/>
    <s v="Bank Transfer"/>
  </r>
  <r>
    <s v="BK1553"/>
    <x v="46"/>
    <x v="389"/>
    <x v="11"/>
    <x v="0"/>
    <x v="14"/>
    <x v="1"/>
    <x v="2"/>
    <x v="0"/>
    <n v="4"/>
    <n v="519"/>
    <n v="360.36"/>
    <n v="158.63999999999999"/>
    <n v="0.05"/>
    <x v="3"/>
    <s v="Pending"/>
    <s v="New"/>
    <s v="Bank Transfer"/>
  </r>
  <r>
    <s v="BK1554"/>
    <x v="106"/>
    <x v="220"/>
    <x v="6"/>
    <x v="0"/>
    <x v="3"/>
    <x v="0"/>
    <x v="13"/>
    <x v="4"/>
    <n v="7"/>
    <n v="478"/>
    <n v="286.72000000000003"/>
    <n v="191.28"/>
    <n v="0"/>
    <x v="3"/>
    <s v="Confirmed"/>
    <s v="Repeat"/>
    <s v="Payment Link"/>
  </r>
  <r>
    <s v="BK1555"/>
    <x v="391"/>
    <x v="390"/>
    <x v="9"/>
    <x v="0"/>
    <x v="2"/>
    <x v="0"/>
    <x v="3"/>
    <x v="1"/>
    <n v="7"/>
    <n v="717"/>
    <n v="396.04"/>
    <n v="320.95999999999998"/>
    <n v="0.1"/>
    <x v="1"/>
    <s v="Confirmed"/>
    <s v="Repeat"/>
    <s v="Bank Transfer"/>
  </r>
  <r>
    <s v="BK1556"/>
    <x v="158"/>
    <x v="312"/>
    <x v="7"/>
    <x v="0"/>
    <x v="0"/>
    <x v="3"/>
    <x v="6"/>
    <x v="3"/>
    <n v="8"/>
    <n v="2199"/>
    <n v="1557.98"/>
    <n v="641.02"/>
    <n v="0"/>
    <x v="2"/>
    <s v="Confirmed"/>
    <s v="Repeat"/>
    <s v="Cash Collection"/>
  </r>
  <r>
    <s v="BK1557"/>
    <x v="392"/>
    <x v="391"/>
    <x v="7"/>
    <x v="0"/>
    <x v="3"/>
    <x v="1"/>
    <x v="11"/>
    <x v="2"/>
    <n v="6"/>
    <n v="3972"/>
    <n v="2209.39"/>
    <n v="1762.61"/>
    <n v="0.15"/>
    <x v="3"/>
    <s v="Confirmed"/>
    <s v="New"/>
    <s v="Payment Link"/>
  </r>
  <r>
    <s v="BK1558"/>
    <x v="7"/>
    <x v="371"/>
    <x v="9"/>
    <x v="0"/>
    <x v="2"/>
    <x v="3"/>
    <x v="3"/>
    <x v="1"/>
    <n v="8"/>
    <n v="1374"/>
    <n v="1053.72"/>
    <n v="320.27999999999997"/>
    <n v="0.1"/>
    <x v="4"/>
    <s v="Confirmed"/>
    <s v="New"/>
    <s v="Payment Link"/>
  </r>
  <r>
    <s v="BK1559"/>
    <x v="393"/>
    <x v="102"/>
    <x v="2"/>
    <x v="0"/>
    <x v="4"/>
    <x v="0"/>
    <x v="14"/>
    <x v="0"/>
    <n v="3"/>
    <n v="1719"/>
    <n v="1026.06"/>
    <n v="692.94"/>
    <n v="0.05"/>
    <x v="3"/>
    <s v="Confirmed"/>
    <s v="New"/>
    <s v="Payment Link"/>
  </r>
  <r>
    <s v="BK1560"/>
    <x v="394"/>
    <x v="392"/>
    <x v="11"/>
    <x v="0"/>
    <x v="1"/>
    <x v="2"/>
    <x v="9"/>
    <x v="1"/>
    <n v="6"/>
    <n v="1599"/>
    <n v="1276.6199999999999"/>
    <n v="322.38"/>
    <n v="0.05"/>
    <x v="6"/>
    <s v="Confirmed"/>
    <s v="New"/>
    <s v="Bank Transfer"/>
  </r>
  <r>
    <s v="BK1561"/>
    <x v="374"/>
    <x v="259"/>
    <x v="1"/>
    <x v="0"/>
    <x v="6"/>
    <x v="1"/>
    <x v="15"/>
    <x v="3"/>
    <n v="6"/>
    <n v="3210"/>
    <n v="2507.1"/>
    <n v="702.9"/>
    <n v="0"/>
    <x v="4"/>
    <s v="Confirmed"/>
    <s v="New"/>
    <s v="Payment Link"/>
  </r>
  <r>
    <s v="BK1562"/>
    <x v="124"/>
    <x v="297"/>
    <x v="8"/>
    <x v="0"/>
    <x v="10"/>
    <x v="2"/>
    <x v="12"/>
    <x v="3"/>
    <n v="2"/>
    <n v="1134"/>
    <n v="637.98"/>
    <n v="496.02"/>
    <n v="0.2"/>
    <x v="4"/>
    <s v="Confirmed"/>
    <s v="Repeat"/>
    <s v="Bank Transfer"/>
  </r>
  <r>
    <s v="BK1563"/>
    <x v="395"/>
    <x v="46"/>
    <x v="4"/>
    <x v="0"/>
    <x v="4"/>
    <x v="1"/>
    <x v="7"/>
    <x v="2"/>
    <n v="2"/>
    <n v="1563"/>
    <n v="1016.55"/>
    <n v="546.45000000000005"/>
    <n v="0.1"/>
    <x v="3"/>
    <s v="Cancelled"/>
    <s v="New"/>
    <s v="Bank Transfer"/>
  </r>
  <r>
    <s v="BK1564"/>
    <x v="396"/>
    <x v="275"/>
    <x v="3"/>
    <x v="0"/>
    <x v="5"/>
    <x v="1"/>
    <x v="3"/>
    <x v="1"/>
    <n v="3"/>
    <n v="998"/>
    <n v="660.41"/>
    <n v="337.59"/>
    <n v="0.1"/>
    <x v="5"/>
    <s v="Pending"/>
    <s v="Repeat"/>
    <s v="Bank Transfer"/>
  </r>
  <r>
    <s v="BK1565"/>
    <x v="397"/>
    <x v="393"/>
    <x v="7"/>
    <x v="0"/>
    <x v="10"/>
    <x v="2"/>
    <x v="15"/>
    <x v="3"/>
    <n v="8"/>
    <n v="4528"/>
    <n v="3772.38"/>
    <n v="755.62"/>
    <n v="0.1"/>
    <x v="1"/>
    <s v="Pending"/>
    <s v="New"/>
    <s v="Bank Transfer"/>
  </r>
  <r>
    <s v="BK1566"/>
    <x v="244"/>
    <x v="394"/>
    <x v="6"/>
    <x v="0"/>
    <x v="6"/>
    <x v="4"/>
    <x v="12"/>
    <x v="3"/>
    <n v="7"/>
    <n v="803"/>
    <n v="624.54"/>
    <n v="178.46"/>
    <n v="0.15"/>
    <x v="0"/>
    <s v="Cancelled"/>
    <s v="Repeat"/>
    <s v="Cash Collection"/>
  </r>
  <r>
    <s v="BK1567"/>
    <x v="398"/>
    <x v="376"/>
    <x v="10"/>
    <x v="0"/>
    <x v="3"/>
    <x v="0"/>
    <x v="7"/>
    <x v="2"/>
    <n v="6"/>
    <n v="3119"/>
    <n v="2489.2800000000002"/>
    <n v="629.72"/>
    <n v="0"/>
    <x v="3"/>
    <s v="Confirmed"/>
    <s v="Repeat"/>
    <s v="Payment Link"/>
  </r>
  <r>
    <s v="BK1568"/>
    <x v="132"/>
    <x v="395"/>
    <x v="5"/>
    <x v="0"/>
    <x v="3"/>
    <x v="1"/>
    <x v="12"/>
    <x v="3"/>
    <n v="5"/>
    <n v="990"/>
    <n v="704.12"/>
    <n v="285.88"/>
    <n v="0"/>
    <x v="2"/>
    <s v="Cancelled"/>
    <s v="Repeat"/>
    <s v="Bank Transfer"/>
  </r>
  <r>
    <s v="BK1569"/>
    <x v="218"/>
    <x v="91"/>
    <x v="3"/>
    <x v="0"/>
    <x v="11"/>
    <x v="3"/>
    <x v="7"/>
    <x v="2"/>
    <n v="6"/>
    <n v="1610"/>
    <n v="898.97"/>
    <n v="711.03"/>
    <n v="0"/>
    <x v="1"/>
    <s v="Confirmed"/>
    <s v="New"/>
    <s v="Payment Link"/>
  </r>
  <r>
    <s v="BK1570"/>
    <x v="399"/>
    <x v="72"/>
    <x v="8"/>
    <x v="0"/>
    <x v="13"/>
    <x v="3"/>
    <x v="3"/>
    <x v="1"/>
    <n v="6"/>
    <n v="1314"/>
    <n v="1020.94"/>
    <n v="293.06"/>
    <n v="0"/>
    <x v="2"/>
    <s v="Confirmed"/>
    <s v="Repeat"/>
    <s v="Cash Collection"/>
  </r>
  <r>
    <s v="BK1571"/>
    <x v="400"/>
    <x v="151"/>
    <x v="0"/>
    <x v="0"/>
    <x v="3"/>
    <x v="0"/>
    <x v="11"/>
    <x v="2"/>
    <n v="4"/>
    <n v="3169"/>
    <n v="2013.46"/>
    <n v="1155.54"/>
    <n v="0.1"/>
    <x v="2"/>
    <s v="Confirmed"/>
    <s v="New"/>
    <s v="Cash Collection"/>
  </r>
  <r>
    <s v="BK1572"/>
    <x v="401"/>
    <x v="263"/>
    <x v="1"/>
    <x v="0"/>
    <x v="4"/>
    <x v="2"/>
    <x v="13"/>
    <x v="4"/>
    <n v="8"/>
    <n v="1102"/>
    <n v="841.37"/>
    <n v="260.63"/>
    <n v="0.05"/>
    <x v="0"/>
    <s v="Confirmed"/>
    <s v="New"/>
    <s v="Cash Collection"/>
  </r>
  <r>
    <s v="BK1573"/>
    <x v="402"/>
    <x v="396"/>
    <x v="9"/>
    <x v="0"/>
    <x v="0"/>
    <x v="0"/>
    <x v="0"/>
    <x v="0"/>
    <n v="7"/>
    <n v="4879"/>
    <n v="3823.42"/>
    <n v="1055.58"/>
    <n v="0.2"/>
    <x v="1"/>
    <s v="Confirmed"/>
    <s v="Repeat"/>
    <s v="Payment Link"/>
  </r>
  <r>
    <s v="BK1574"/>
    <x v="298"/>
    <x v="250"/>
    <x v="7"/>
    <x v="0"/>
    <x v="3"/>
    <x v="1"/>
    <x v="10"/>
    <x v="4"/>
    <n v="3"/>
    <n v="4271"/>
    <n v="2514.83"/>
    <n v="1756.17"/>
    <n v="0.15"/>
    <x v="3"/>
    <s v="Confirmed"/>
    <s v="New"/>
    <s v="Payment Link"/>
  </r>
  <r>
    <s v="BK1575"/>
    <x v="384"/>
    <x v="10"/>
    <x v="6"/>
    <x v="0"/>
    <x v="12"/>
    <x v="1"/>
    <x v="7"/>
    <x v="2"/>
    <n v="2"/>
    <n v="1290"/>
    <n v="930.77"/>
    <n v="359.23"/>
    <n v="0.1"/>
    <x v="0"/>
    <s v="Confirmed"/>
    <s v="Repeat"/>
    <s v="Cash Collection"/>
  </r>
  <r>
    <s v="BK1576"/>
    <x v="403"/>
    <x v="177"/>
    <x v="6"/>
    <x v="0"/>
    <x v="6"/>
    <x v="3"/>
    <x v="1"/>
    <x v="0"/>
    <n v="3"/>
    <n v="3755"/>
    <n v="3120.58"/>
    <n v="634.41999999999996"/>
    <n v="0"/>
    <x v="5"/>
    <s v="Confirmed"/>
    <s v="Repeat"/>
    <s v="Bank Transfer"/>
  </r>
  <r>
    <s v="BK1577"/>
    <x v="116"/>
    <x v="393"/>
    <x v="7"/>
    <x v="0"/>
    <x v="6"/>
    <x v="3"/>
    <x v="4"/>
    <x v="1"/>
    <n v="1"/>
    <n v="3720"/>
    <n v="2685.53"/>
    <n v="1034.47"/>
    <n v="0.15"/>
    <x v="4"/>
    <s v="Confirmed"/>
    <s v="New"/>
    <s v="Bank Transfer"/>
  </r>
  <r>
    <s v="BK1578"/>
    <x v="271"/>
    <x v="180"/>
    <x v="1"/>
    <x v="0"/>
    <x v="2"/>
    <x v="1"/>
    <x v="15"/>
    <x v="3"/>
    <n v="8"/>
    <n v="1520"/>
    <n v="876.73"/>
    <n v="643.27"/>
    <n v="0.1"/>
    <x v="3"/>
    <s v="Confirmed"/>
    <s v="New"/>
    <s v="Payment Link"/>
  </r>
  <r>
    <s v="BK1579"/>
    <x v="254"/>
    <x v="397"/>
    <x v="10"/>
    <x v="0"/>
    <x v="14"/>
    <x v="4"/>
    <x v="1"/>
    <x v="0"/>
    <n v="1"/>
    <n v="4985"/>
    <n v="3580.79"/>
    <n v="1404.21"/>
    <n v="0.1"/>
    <x v="0"/>
    <s v="Confirmed"/>
    <s v="New"/>
    <s v="Payment Link"/>
  </r>
  <r>
    <s v="BK1580"/>
    <x v="404"/>
    <x v="398"/>
    <x v="7"/>
    <x v="0"/>
    <x v="8"/>
    <x v="1"/>
    <x v="6"/>
    <x v="3"/>
    <n v="1"/>
    <n v="1285"/>
    <n v="776.04"/>
    <n v="508.96"/>
    <n v="0.2"/>
    <x v="5"/>
    <s v="Pending"/>
    <s v="Repeat"/>
    <s v="Bank Transfer"/>
  </r>
  <r>
    <s v="BK1581"/>
    <x v="37"/>
    <x v="320"/>
    <x v="2"/>
    <x v="0"/>
    <x v="2"/>
    <x v="2"/>
    <x v="9"/>
    <x v="1"/>
    <n v="1"/>
    <n v="4326"/>
    <n v="2820.5"/>
    <n v="1505.5"/>
    <n v="0"/>
    <x v="4"/>
    <s v="Confirmed"/>
    <s v="Repeat"/>
    <s v="Cash Collection"/>
  </r>
  <r>
    <s v="BK1582"/>
    <x v="405"/>
    <x v="297"/>
    <x v="8"/>
    <x v="0"/>
    <x v="10"/>
    <x v="3"/>
    <x v="1"/>
    <x v="0"/>
    <n v="5"/>
    <n v="1479"/>
    <n v="926.84"/>
    <n v="552.16"/>
    <n v="0.05"/>
    <x v="3"/>
    <s v="Confirmed"/>
    <s v="New"/>
    <s v="Payment Link"/>
  </r>
  <r>
    <s v="BK1583"/>
    <x v="177"/>
    <x v="399"/>
    <x v="4"/>
    <x v="0"/>
    <x v="6"/>
    <x v="3"/>
    <x v="2"/>
    <x v="0"/>
    <n v="5"/>
    <n v="3494"/>
    <n v="2257.17"/>
    <n v="1236.83"/>
    <n v="0"/>
    <x v="6"/>
    <s v="Confirmed"/>
    <s v="New"/>
    <s v="Bank Transfer"/>
  </r>
  <r>
    <s v="BK1584"/>
    <x v="345"/>
    <x v="400"/>
    <x v="1"/>
    <x v="0"/>
    <x v="4"/>
    <x v="3"/>
    <x v="11"/>
    <x v="2"/>
    <n v="4"/>
    <n v="4338"/>
    <n v="3365.06"/>
    <n v="972.94"/>
    <n v="0.2"/>
    <x v="0"/>
    <s v="Confirmed"/>
    <s v="Repeat"/>
    <s v="Bank Transfer"/>
  </r>
  <r>
    <s v="BK1585"/>
    <x v="267"/>
    <x v="376"/>
    <x v="10"/>
    <x v="0"/>
    <x v="11"/>
    <x v="4"/>
    <x v="6"/>
    <x v="3"/>
    <n v="4"/>
    <n v="452"/>
    <n v="323.73"/>
    <n v="128.27000000000001"/>
    <n v="0.1"/>
    <x v="1"/>
    <s v="Pending"/>
    <s v="Repeat"/>
    <s v="Payment Link"/>
  </r>
  <r>
    <s v="BK1586"/>
    <x v="44"/>
    <x v="242"/>
    <x v="8"/>
    <x v="0"/>
    <x v="12"/>
    <x v="0"/>
    <x v="1"/>
    <x v="0"/>
    <n v="3"/>
    <n v="3358"/>
    <n v="2839.5"/>
    <n v="518.5"/>
    <n v="0.2"/>
    <x v="2"/>
    <s v="Confirmed"/>
    <s v="New"/>
    <s v="Cash Collection"/>
  </r>
  <r>
    <s v="BK1587"/>
    <x v="406"/>
    <x v="98"/>
    <x v="0"/>
    <x v="0"/>
    <x v="5"/>
    <x v="1"/>
    <x v="10"/>
    <x v="4"/>
    <n v="1"/>
    <n v="4250"/>
    <n v="3099.78"/>
    <n v="1150.22"/>
    <n v="0.1"/>
    <x v="2"/>
    <s v="Pending"/>
    <s v="Repeat"/>
    <s v="Bank Transfer"/>
  </r>
  <r>
    <s v="BK1588"/>
    <x v="339"/>
    <x v="92"/>
    <x v="1"/>
    <x v="0"/>
    <x v="3"/>
    <x v="4"/>
    <x v="5"/>
    <x v="2"/>
    <n v="5"/>
    <n v="1034"/>
    <n v="785.35"/>
    <n v="248.65"/>
    <n v="0.15"/>
    <x v="6"/>
    <s v="Pending"/>
    <s v="New"/>
    <s v="Payment Link"/>
  </r>
  <r>
    <s v="BK1589"/>
    <x v="271"/>
    <x v="401"/>
    <x v="7"/>
    <x v="0"/>
    <x v="5"/>
    <x v="1"/>
    <x v="3"/>
    <x v="1"/>
    <n v="5"/>
    <n v="4008"/>
    <n v="2500.1"/>
    <n v="1507.9"/>
    <n v="0.1"/>
    <x v="3"/>
    <s v="Cancelled"/>
    <s v="Repeat"/>
    <s v="Bank Transfer"/>
  </r>
  <r>
    <s v="BK1590"/>
    <x v="407"/>
    <x v="198"/>
    <x v="4"/>
    <x v="0"/>
    <x v="1"/>
    <x v="0"/>
    <x v="14"/>
    <x v="0"/>
    <n v="1"/>
    <n v="378"/>
    <n v="254.75"/>
    <n v="123.25"/>
    <n v="0.05"/>
    <x v="2"/>
    <s v="Confirmed"/>
    <s v="New"/>
    <s v="Payment Link"/>
  </r>
  <r>
    <s v="BK1591"/>
    <x v="204"/>
    <x v="402"/>
    <x v="8"/>
    <x v="0"/>
    <x v="2"/>
    <x v="1"/>
    <x v="6"/>
    <x v="3"/>
    <n v="2"/>
    <n v="3191"/>
    <n v="2547.1799999999998"/>
    <n v="643.82000000000005"/>
    <n v="0.15"/>
    <x v="4"/>
    <s v="Pending"/>
    <s v="New"/>
    <s v="Bank Transfer"/>
  </r>
  <r>
    <s v="BK1592"/>
    <x v="382"/>
    <x v="152"/>
    <x v="3"/>
    <x v="0"/>
    <x v="11"/>
    <x v="2"/>
    <x v="13"/>
    <x v="4"/>
    <n v="1"/>
    <n v="2114"/>
    <n v="1643.69"/>
    <n v="470.31"/>
    <n v="0"/>
    <x v="4"/>
    <s v="Confirmed"/>
    <s v="Repeat"/>
    <s v="Payment Link"/>
  </r>
  <r>
    <s v="BK1593"/>
    <x v="408"/>
    <x v="150"/>
    <x v="2"/>
    <x v="0"/>
    <x v="7"/>
    <x v="1"/>
    <x v="15"/>
    <x v="3"/>
    <n v="1"/>
    <n v="2599"/>
    <n v="2134.69"/>
    <n v="464.31"/>
    <n v="0.15"/>
    <x v="4"/>
    <s v="Confirmed"/>
    <s v="New"/>
    <s v="Cash Collection"/>
  </r>
  <r>
    <s v="BK1594"/>
    <x v="52"/>
    <x v="176"/>
    <x v="9"/>
    <x v="0"/>
    <x v="0"/>
    <x v="1"/>
    <x v="12"/>
    <x v="3"/>
    <n v="4"/>
    <n v="4934"/>
    <n v="3550.22"/>
    <n v="1383.78"/>
    <n v="0.2"/>
    <x v="1"/>
    <s v="Confirmed"/>
    <s v="Repeat"/>
    <s v="Payment Link"/>
  </r>
  <r>
    <s v="BK1595"/>
    <x v="239"/>
    <x v="371"/>
    <x v="9"/>
    <x v="0"/>
    <x v="7"/>
    <x v="0"/>
    <x v="4"/>
    <x v="1"/>
    <n v="1"/>
    <n v="4665"/>
    <n v="2919.71"/>
    <n v="1745.29"/>
    <n v="0.2"/>
    <x v="1"/>
    <s v="Confirmed"/>
    <s v="New"/>
    <s v="Cash Collection"/>
  </r>
  <r>
    <s v="BK1596"/>
    <x v="409"/>
    <x v="271"/>
    <x v="10"/>
    <x v="0"/>
    <x v="6"/>
    <x v="1"/>
    <x v="4"/>
    <x v="1"/>
    <n v="8"/>
    <n v="4359"/>
    <n v="3073.87"/>
    <n v="1285.1300000000001"/>
    <n v="0.1"/>
    <x v="0"/>
    <s v="Confirmed"/>
    <s v="Repeat"/>
    <s v="Payment Link"/>
  </r>
  <r>
    <s v="BK1597"/>
    <x v="224"/>
    <x v="403"/>
    <x v="10"/>
    <x v="0"/>
    <x v="3"/>
    <x v="1"/>
    <x v="14"/>
    <x v="0"/>
    <n v="4"/>
    <n v="3041"/>
    <n v="2475.46"/>
    <n v="565.54"/>
    <n v="0"/>
    <x v="1"/>
    <s v="Confirmed"/>
    <s v="New"/>
    <s v="Bank Transfer"/>
  </r>
  <r>
    <s v="BK1598"/>
    <x v="410"/>
    <x v="203"/>
    <x v="1"/>
    <x v="0"/>
    <x v="0"/>
    <x v="3"/>
    <x v="9"/>
    <x v="1"/>
    <n v="2"/>
    <n v="1092"/>
    <n v="757.84"/>
    <n v="334.16"/>
    <n v="0"/>
    <x v="4"/>
    <s v="Confirmed"/>
    <s v="New"/>
    <s v="Cash Collection"/>
  </r>
  <r>
    <s v="BK1599"/>
    <x v="296"/>
    <x v="292"/>
    <x v="9"/>
    <x v="0"/>
    <x v="14"/>
    <x v="0"/>
    <x v="0"/>
    <x v="0"/>
    <n v="4"/>
    <n v="897"/>
    <n v="660.08"/>
    <n v="236.92"/>
    <n v="0.2"/>
    <x v="2"/>
    <s v="Confirmed"/>
    <s v="New"/>
    <s v="Bank Transfer"/>
  </r>
  <r>
    <s v="BK1600"/>
    <x v="411"/>
    <x v="404"/>
    <x v="5"/>
    <x v="0"/>
    <x v="4"/>
    <x v="2"/>
    <x v="1"/>
    <x v="0"/>
    <n v="1"/>
    <n v="3920"/>
    <n v="2510.5300000000002"/>
    <n v="1409.47"/>
    <n v="0"/>
    <x v="1"/>
    <s v="Confirmed"/>
    <s v="New"/>
    <s v="Cash Collection"/>
  </r>
  <r>
    <s v="BK1601"/>
    <x v="364"/>
    <x v="296"/>
    <x v="5"/>
    <x v="0"/>
    <x v="6"/>
    <x v="4"/>
    <x v="14"/>
    <x v="0"/>
    <n v="4"/>
    <n v="386"/>
    <n v="256.76"/>
    <n v="129.24"/>
    <n v="0.15"/>
    <x v="2"/>
    <s v="Confirmed"/>
    <s v="New"/>
    <s v="Cash Collection"/>
  </r>
  <r>
    <s v="BK1602"/>
    <x v="412"/>
    <x v="405"/>
    <x v="7"/>
    <x v="0"/>
    <x v="0"/>
    <x v="1"/>
    <x v="5"/>
    <x v="2"/>
    <n v="2"/>
    <n v="1141"/>
    <n v="831.28"/>
    <n v="309.72000000000003"/>
    <n v="0"/>
    <x v="2"/>
    <s v="Confirmed"/>
    <s v="Repeat"/>
    <s v="Cash Collection"/>
  </r>
  <r>
    <s v="BK1603"/>
    <x v="413"/>
    <x v="406"/>
    <x v="10"/>
    <x v="0"/>
    <x v="10"/>
    <x v="3"/>
    <x v="7"/>
    <x v="2"/>
    <n v="3"/>
    <n v="2291"/>
    <n v="1807.85"/>
    <n v="483.15"/>
    <n v="0.05"/>
    <x v="2"/>
    <s v="Confirmed"/>
    <s v="Repeat"/>
    <s v="Cash Collection"/>
  </r>
  <r>
    <s v="BK1604"/>
    <x v="142"/>
    <x v="407"/>
    <x v="9"/>
    <x v="0"/>
    <x v="7"/>
    <x v="4"/>
    <x v="10"/>
    <x v="4"/>
    <n v="8"/>
    <n v="2828"/>
    <n v="1846.32"/>
    <n v="981.68"/>
    <n v="0.2"/>
    <x v="2"/>
    <s v="Confirmed"/>
    <s v="New"/>
    <s v="Bank Transfer"/>
  </r>
  <r>
    <s v="BK1605"/>
    <x v="414"/>
    <x v="281"/>
    <x v="0"/>
    <x v="0"/>
    <x v="1"/>
    <x v="2"/>
    <x v="5"/>
    <x v="2"/>
    <n v="7"/>
    <n v="3116"/>
    <n v="2626.64"/>
    <n v="489.36"/>
    <n v="0.05"/>
    <x v="6"/>
    <s v="Confirmed"/>
    <s v="Repeat"/>
    <s v="Payment Link"/>
  </r>
  <r>
    <s v="BK1606"/>
    <x v="407"/>
    <x v="206"/>
    <x v="11"/>
    <x v="0"/>
    <x v="5"/>
    <x v="1"/>
    <x v="11"/>
    <x v="2"/>
    <n v="6"/>
    <n v="4937"/>
    <n v="3627.86"/>
    <n v="1309.1400000000001"/>
    <n v="0.1"/>
    <x v="0"/>
    <s v="Confirmed"/>
    <s v="New"/>
    <s v="Cash Collection"/>
  </r>
  <r>
    <s v="BK1607"/>
    <x v="7"/>
    <x v="51"/>
    <x v="1"/>
    <x v="0"/>
    <x v="3"/>
    <x v="3"/>
    <x v="8"/>
    <x v="4"/>
    <n v="4"/>
    <n v="4121"/>
    <n v="2530.0500000000002"/>
    <n v="1590.95"/>
    <n v="0.2"/>
    <x v="4"/>
    <s v="Confirmed"/>
    <s v="New"/>
    <s v="Cash Collection"/>
  </r>
  <r>
    <s v="BK1608"/>
    <x v="262"/>
    <x v="26"/>
    <x v="7"/>
    <x v="0"/>
    <x v="8"/>
    <x v="0"/>
    <x v="4"/>
    <x v="1"/>
    <n v="2"/>
    <n v="3231"/>
    <n v="2314.71"/>
    <n v="916.29"/>
    <n v="0"/>
    <x v="5"/>
    <s v="Confirmed"/>
    <s v="Repeat"/>
    <s v="Bank Transfer"/>
  </r>
  <r>
    <s v="BK1609"/>
    <x v="415"/>
    <x v="408"/>
    <x v="11"/>
    <x v="0"/>
    <x v="9"/>
    <x v="4"/>
    <x v="13"/>
    <x v="4"/>
    <n v="3"/>
    <n v="2093"/>
    <n v="1602.51"/>
    <n v="490.49"/>
    <n v="0.1"/>
    <x v="5"/>
    <s v="Confirmed"/>
    <s v="New"/>
    <s v="Bank Transfer"/>
  </r>
  <r>
    <s v="BK1610"/>
    <x v="23"/>
    <x v="409"/>
    <x v="9"/>
    <x v="0"/>
    <x v="13"/>
    <x v="1"/>
    <x v="1"/>
    <x v="0"/>
    <n v="7"/>
    <n v="1209"/>
    <n v="1004.48"/>
    <n v="204.52"/>
    <n v="0.1"/>
    <x v="6"/>
    <s v="Pending"/>
    <s v="New"/>
    <s v="Payment Link"/>
  </r>
  <r>
    <s v="BK1611"/>
    <x v="416"/>
    <x v="304"/>
    <x v="0"/>
    <x v="0"/>
    <x v="3"/>
    <x v="3"/>
    <x v="2"/>
    <x v="0"/>
    <n v="3"/>
    <n v="1371"/>
    <n v="832.89"/>
    <n v="538.11"/>
    <n v="0.05"/>
    <x v="6"/>
    <s v="Confirmed"/>
    <s v="New"/>
    <s v="Bank Transfer"/>
  </r>
  <r>
    <s v="BK1612"/>
    <x v="417"/>
    <x v="410"/>
    <x v="4"/>
    <x v="0"/>
    <x v="9"/>
    <x v="1"/>
    <x v="8"/>
    <x v="4"/>
    <n v="5"/>
    <n v="1517"/>
    <n v="946.84"/>
    <n v="570.16"/>
    <n v="0.1"/>
    <x v="4"/>
    <s v="Confirmed"/>
    <s v="Repeat"/>
    <s v="Bank Transfer"/>
  </r>
  <r>
    <s v="BK1613"/>
    <x v="418"/>
    <x v="411"/>
    <x v="10"/>
    <x v="0"/>
    <x v="13"/>
    <x v="4"/>
    <x v="5"/>
    <x v="2"/>
    <n v="3"/>
    <n v="4466"/>
    <n v="3462.9"/>
    <n v="1003.1"/>
    <n v="0.15"/>
    <x v="3"/>
    <s v="Confirmed"/>
    <s v="Repeat"/>
    <s v="Payment Link"/>
  </r>
  <r>
    <s v="BK1614"/>
    <x v="419"/>
    <x v="412"/>
    <x v="11"/>
    <x v="0"/>
    <x v="11"/>
    <x v="1"/>
    <x v="15"/>
    <x v="3"/>
    <n v="5"/>
    <n v="3584"/>
    <n v="2669.8"/>
    <n v="914.2"/>
    <n v="0.2"/>
    <x v="3"/>
    <s v="Pending"/>
    <s v="Repeat"/>
    <s v="Bank Transfer"/>
  </r>
  <r>
    <s v="BK1615"/>
    <x v="420"/>
    <x v="220"/>
    <x v="6"/>
    <x v="0"/>
    <x v="1"/>
    <x v="2"/>
    <x v="6"/>
    <x v="3"/>
    <n v="3"/>
    <n v="3364"/>
    <n v="2405.8200000000002"/>
    <n v="958.18"/>
    <n v="0.1"/>
    <x v="6"/>
    <s v="Confirmed"/>
    <s v="Repeat"/>
    <s v="Bank Transfer"/>
  </r>
  <r>
    <s v="BK1616"/>
    <x v="142"/>
    <x v="263"/>
    <x v="1"/>
    <x v="0"/>
    <x v="5"/>
    <x v="0"/>
    <x v="6"/>
    <x v="3"/>
    <n v="6"/>
    <n v="3790"/>
    <n v="2616.11"/>
    <n v="1173.8900000000001"/>
    <n v="0.15"/>
    <x v="6"/>
    <s v="Confirmed"/>
    <s v="New"/>
    <s v="Bank Transfer"/>
  </r>
  <r>
    <s v="BK1617"/>
    <x v="31"/>
    <x v="212"/>
    <x v="8"/>
    <x v="0"/>
    <x v="1"/>
    <x v="3"/>
    <x v="3"/>
    <x v="1"/>
    <n v="2"/>
    <n v="3241"/>
    <n v="2068.91"/>
    <n v="1172.0899999999999"/>
    <n v="0"/>
    <x v="5"/>
    <s v="Confirmed"/>
    <s v="New"/>
    <s v="Cash Collection"/>
  </r>
  <r>
    <s v="BK1618"/>
    <x v="421"/>
    <x v="72"/>
    <x v="8"/>
    <x v="0"/>
    <x v="11"/>
    <x v="4"/>
    <x v="13"/>
    <x v="4"/>
    <n v="4"/>
    <n v="2997"/>
    <n v="1920.52"/>
    <n v="1076.48"/>
    <n v="0.1"/>
    <x v="5"/>
    <s v="Cancelled"/>
    <s v="Repeat"/>
    <s v="Bank Transfer"/>
  </r>
  <r>
    <s v="BK1619"/>
    <x v="289"/>
    <x v="4"/>
    <x v="4"/>
    <x v="0"/>
    <x v="9"/>
    <x v="0"/>
    <x v="9"/>
    <x v="1"/>
    <n v="7"/>
    <n v="397"/>
    <n v="296.25"/>
    <n v="100.75"/>
    <n v="0.15"/>
    <x v="5"/>
    <s v="Confirmed"/>
    <s v="New"/>
    <s v="Cash Collection"/>
  </r>
  <r>
    <s v="BK1620"/>
    <x v="148"/>
    <x v="413"/>
    <x v="0"/>
    <x v="0"/>
    <x v="9"/>
    <x v="1"/>
    <x v="11"/>
    <x v="2"/>
    <n v="8"/>
    <n v="4079"/>
    <n v="3212.52"/>
    <n v="866.48"/>
    <n v="0.1"/>
    <x v="3"/>
    <s v="Pending"/>
    <s v="Repeat"/>
    <s v="Bank Transfer"/>
  </r>
  <r>
    <s v="BK1621"/>
    <x v="422"/>
    <x v="414"/>
    <x v="10"/>
    <x v="0"/>
    <x v="3"/>
    <x v="2"/>
    <x v="5"/>
    <x v="2"/>
    <n v="6"/>
    <n v="1438"/>
    <n v="1167.8399999999999"/>
    <n v="270.16000000000003"/>
    <n v="0.2"/>
    <x v="3"/>
    <s v="Pending"/>
    <s v="Repeat"/>
    <s v="Cash Collection"/>
  </r>
  <r>
    <s v="BK1622"/>
    <x v="58"/>
    <x v="415"/>
    <x v="9"/>
    <x v="0"/>
    <x v="0"/>
    <x v="2"/>
    <x v="6"/>
    <x v="3"/>
    <n v="7"/>
    <n v="4704"/>
    <n v="3047.36"/>
    <n v="1656.64"/>
    <n v="0.1"/>
    <x v="5"/>
    <s v="Confirmed"/>
    <s v="Repeat"/>
    <s v="Payment Link"/>
  </r>
  <r>
    <s v="BK1623"/>
    <x v="423"/>
    <x v="28"/>
    <x v="4"/>
    <x v="0"/>
    <x v="12"/>
    <x v="0"/>
    <x v="11"/>
    <x v="2"/>
    <n v="7"/>
    <n v="3423"/>
    <n v="2856.86"/>
    <n v="566.14"/>
    <n v="0.05"/>
    <x v="5"/>
    <s v="Confirmed"/>
    <s v="Repeat"/>
    <s v="Payment Link"/>
  </r>
  <r>
    <s v="BK1624"/>
    <x v="217"/>
    <x v="234"/>
    <x v="3"/>
    <x v="0"/>
    <x v="7"/>
    <x v="1"/>
    <x v="4"/>
    <x v="1"/>
    <n v="3"/>
    <n v="1154"/>
    <n v="696.2"/>
    <n v="457.8"/>
    <n v="0.2"/>
    <x v="5"/>
    <s v="Confirmed"/>
    <s v="Repeat"/>
    <s v="Cash Collection"/>
  </r>
  <r>
    <s v="BK1625"/>
    <x v="424"/>
    <x v="416"/>
    <x v="1"/>
    <x v="0"/>
    <x v="10"/>
    <x v="3"/>
    <x v="3"/>
    <x v="1"/>
    <n v="2"/>
    <n v="4024"/>
    <n v="2658.24"/>
    <n v="1365.76"/>
    <n v="0"/>
    <x v="4"/>
    <s v="Cancelled"/>
    <s v="Repeat"/>
    <s v="Bank Transfer"/>
  </r>
  <r>
    <s v="BK1626"/>
    <x v="425"/>
    <x v="228"/>
    <x v="10"/>
    <x v="0"/>
    <x v="10"/>
    <x v="1"/>
    <x v="7"/>
    <x v="2"/>
    <n v="8"/>
    <n v="863"/>
    <n v="721.92"/>
    <n v="141.08000000000001"/>
    <n v="0.15"/>
    <x v="6"/>
    <s v="Confirmed"/>
    <s v="Repeat"/>
    <s v="Bank Transfer"/>
  </r>
  <r>
    <s v="BK1627"/>
    <x v="426"/>
    <x v="260"/>
    <x v="0"/>
    <x v="0"/>
    <x v="10"/>
    <x v="0"/>
    <x v="3"/>
    <x v="1"/>
    <n v="4"/>
    <n v="4416"/>
    <n v="2793.7"/>
    <n v="1622.3"/>
    <n v="0.15"/>
    <x v="0"/>
    <s v="Pending"/>
    <s v="New"/>
    <s v="Payment Link"/>
  </r>
  <r>
    <s v="BK1628"/>
    <x v="427"/>
    <x v="183"/>
    <x v="11"/>
    <x v="0"/>
    <x v="5"/>
    <x v="3"/>
    <x v="15"/>
    <x v="3"/>
    <n v="8"/>
    <n v="620"/>
    <n v="394.55"/>
    <n v="225.45"/>
    <n v="0"/>
    <x v="3"/>
    <s v="Confirmed"/>
    <s v="New"/>
    <s v="Cash Collection"/>
  </r>
  <r>
    <s v="BK1629"/>
    <x v="428"/>
    <x v="161"/>
    <x v="9"/>
    <x v="0"/>
    <x v="3"/>
    <x v="4"/>
    <x v="11"/>
    <x v="2"/>
    <n v="7"/>
    <n v="4050"/>
    <n v="3334.16"/>
    <n v="715.84"/>
    <n v="0.15"/>
    <x v="0"/>
    <s v="Confirmed"/>
    <s v="New"/>
    <s v="Bank Transfer"/>
  </r>
  <r>
    <s v="BK1630"/>
    <x v="117"/>
    <x v="352"/>
    <x v="7"/>
    <x v="0"/>
    <x v="5"/>
    <x v="2"/>
    <x v="7"/>
    <x v="2"/>
    <n v="2"/>
    <n v="2079"/>
    <n v="1399.96"/>
    <n v="679.04"/>
    <n v="0.15"/>
    <x v="4"/>
    <s v="Confirmed"/>
    <s v="Repeat"/>
    <s v="Cash Collection"/>
  </r>
  <r>
    <s v="BK1631"/>
    <x v="180"/>
    <x v="417"/>
    <x v="8"/>
    <x v="0"/>
    <x v="2"/>
    <x v="3"/>
    <x v="4"/>
    <x v="1"/>
    <n v="1"/>
    <n v="4086"/>
    <n v="2337.02"/>
    <n v="1748.98"/>
    <n v="0"/>
    <x v="1"/>
    <s v="Confirmed"/>
    <s v="New"/>
    <s v="Cash Collection"/>
  </r>
  <r>
    <s v="BK1632"/>
    <x v="73"/>
    <x v="418"/>
    <x v="11"/>
    <x v="0"/>
    <x v="4"/>
    <x v="4"/>
    <x v="4"/>
    <x v="1"/>
    <n v="3"/>
    <n v="2979"/>
    <n v="2071.6799999999998"/>
    <n v="907.32"/>
    <n v="0.15"/>
    <x v="1"/>
    <s v="Confirmed"/>
    <s v="Repeat"/>
    <s v="Bank Transfer"/>
  </r>
  <r>
    <s v="BK1633"/>
    <x v="429"/>
    <x v="194"/>
    <x v="3"/>
    <x v="0"/>
    <x v="10"/>
    <x v="2"/>
    <x v="10"/>
    <x v="4"/>
    <n v="1"/>
    <n v="1123"/>
    <n v="716.75"/>
    <n v="406.25"/>
    <n v="0.05"/>
    <x v="1"/>
    <s v="Pending"/>
    <s v="Repeat"/>
    <s v="Bank Transfer"/>
  </r>
  <r>
    <s v="BK1634"/>
    <x v="430"/>
    <x v="419"/>
    <x v="10"/>
    <x v="0"/>
    <x v="9"/>
    <x v="4"/>
    <x v="10"/>
    <x v="4"/>
    <n v="1"/>
    <n v="4660"/>
    <n v="3181"/>
    <n v="1479"/>
    <n v="0.05"/>
    <x v="1"/>
    <s v="Confirmed"/>
    <s v="New"/>
    <s v="Cash Collection"/>
  </r>
  <r>
    <s v="BK1635"/>
    <x v="112"/>
    <x v="181"/>
    <x v="6"/>
    <x v="0"/>
    <x v="5"/>
    <x v="1"/>
    <x v="12"/>
    <x v="3"/>
    <n v="1"/>
    <n v="698"/>
    <n v="544.53"/>
    <n v="153.47"/>
    <n v="0.15"/>
    <x v="5"/>
    <s v="Confirmed"/>
    <s v="Repeat"/>
    <s v="Bank Transfer"/>
  </r>
  <r>
    <s v="BK1636"/>
    <x v="46"/>
    <x v="420"/>
    <x v="5"/>
    <x v="0"/>
    <x v="3"/>
    <x v="1"/>
    <x v="8"/>
    <x v="4"/>
    <n v="2"/>
    <n v="2106"/>
    <n v="1661.8"/>
    <n v="444.2"/>
    <n v="0"/>
    <x v="0"/>
    <s v="Confirmed"/>
    <s v="New"/>
    <s v="Cash Collection"/>
  </r>
  <r>
    <s v="BK1637"/>
    <x v="53"/>
    <x v="344"/>
    <x v="11"/>
    <x v="0"/>
    <x v="11"/>
    <x v="1"/>
    <x v="8"/>
    <x v="4"/>
    <n v="4"/>
    <n v="4737"/>
    <n v="3939.65"/>
    <n v="797.35"/>
    <n v="0.15"/>
    <x v="0"/>
    <s v="Confirmed"/>
    <s v="New"/>
    <s v="Bank Transfer"/>
  </r>
  <r>
    <s v="BK1638"/>
    <x v="398"/>
    <x v="271"/>
    <x v="10"/>
    <x v="0"/>
    <x v="14"/>
    <x v="4"/>
    <x v="4"/>
    <x v="1"/>
    <n v="7"/>
    <n v="2042"/>
    <n v="1257.93"/>
    <n v="784.07"/>
    <n v="0.15"/>
    <x v="6"/>
    <s v="Confirmed"/>
    <s v="New"/>
    <s v="Cash Collection"/>
  </r>
  <r>
    <s v="BK1639"/>
    <x v="106"/>
    <x v="421"/>
    <x v="6"/>
    <x v="0"/>
    <x v="14"/>
    <x v="1"/>
    <x v="12"/>
    <x v="3"/>
    <n v="3"/>
    <n v="2363"/>
    <n v="1724.9"/>
    <n v="638.1"/>
    <n v="0"/>
    <x v="6"/>
    <s v="Confirmed"/>
    <s v="Repeat"/>
    <s v="Payment Link"/>
  </r>
  <r>
    <s v="BK1640"/>
    <x v="268"/>
    <x v="156"/>
    <x v="10"/>
    <x v="0"/>
    <x v="12"/>
    <x v="4"/>
    <x v="4"/>
    <x v="1"/>
    <n v="8"/>
    <n v="3432"/>
    <n v="2547.15"/>
    <n v="884.85"/>
    <n v="0.2"/>
    <x v="1"/>
    <s v="Cancelled"/>
    <s v="New"/>
    <s v="Bank Transfer"/>
  </r>
  <r>
    <s v="BK1641"/>
    <x v="314"/>
    <x v="176"/>
    <x v="9"/>
    <x v="0"/>
    <x v="5"/>
    <x v="0"/>
    <x v="4"/>
    <x v="1"/>
    <n v="7"/>
    <n v="2295"/>
    <n v="1316.91"/>
    <n v="978.09"/>
    <n v="0.2"/>
    <x v="6"/>
    <s v="Confirmed"/>
    <s v="Repeat"/>
    <s v="Bank Transfer"/>
  </r>
  <r>
    <s v="BK1642"/>
    <x v="335"/>
    <x v="159"/>
    <x v="9"/>
    <x v="0"/>
    <x v="12"/>
    <x v="0"/>
    <x v="8"/>
    <x v="4"/>
    <n v="8"/>
    <n v="2992"/>
    <n v="1895.25"/>
    <n v="1096.75"/>
    <n v="0.05"/>
    <x v="1"/>
    <s v="Pending"/>
    <s v="New"/>
    <s v="Bank Transfer"/>
  </r>
  <r>
    <s v="BK1643"/>
    <x v="226"/>
    <x v="422"/>
    <x v="6"/>
    <x v="0"/>
    <x v="12"/>
    <x v="3"/>
    <x v="10"/>
    <x v="4"/>
    <n v="1"/>
    <n v="2334"/>
    <n v="1709.47"/>
    <n v="624.53"/>
    <n v="0.05"/>
    <x v="5"/>
    <s v="Confirmed"/>
    <s v="New"/>
    <s v="Bank Transfer"/>
  </r>
  <r>
    <s v="BK1644"/>
    <x v="200"/>
    <x v="423"/>
    <x v="10"/>
    <x v="0"/>
    <x v="11"/>
    <x v="4"/>
    <x v="10"/>
    <x v="4"/>
    <n v="3"/>
    <n v="1972"/>
    <n v="1138.8800000000001"/>
    <n v="833.12"/>
    <n v="0.05"/>
    <x v="0"/>
    <s v="Confirmed"/>
    <s v="Repeat"/>
    <s v="Cash Collection"/>
  </r>
  <r>
    <s v="BK1645"/>
    <x v="373"/>
    <x v="262"/>
    <x v="7"/>
    <x v="0"/>
    <x v="14"/>
    <x v="1"/>
    <x v="13"/>
    <x v="4"/>
    <n v="3"/>
    <n v="2339"/>
    <n v="1486.68"/>
    <n v="852.32"/>
    <n v="0.1"/>
    <x v="6"/>
    <s v="Pending"/>
    <s v="Repeat"/>
    <s v="Bank Transfer"/>
  </r>
  <r>
    <s v="BK1646"/>
    <x v="431"/>
    <x v="171"/>
    <x v="11"/>
    <x v="0"/>
    <x v="1"/>
    <x v="1"/>
    <x v="12"/>
    <x v="3"/>
    <n v="8"/>
    <n v="3915"/>
    <n v="2746.72"/>
    <n v="1168.28"/>
    <n v="0.15"/>
    <x v="4"/>
    <s v="Cancelled"/>
    <s v="Repeat"/>
    <s v="Bank Transfer"/>
  </r>
  <r>
    <s v="BK1647"/>
    <x v="364"/>
    <x v="113"/>
    <x v="5"/>
    <x v="0"/>
    <x v="8"/>
    <x v="0"/>
    <x v="0"/>
    <x v="0"/>
    <n v="3"/>
    <n v="4828"/>
    <n v="3028.06"/>
    <n v="1799.94"/>
    <n v="0.05"/>
    <x v="6"/>
    <s v="Confirmed"/>
    <s v="Repeat"/>
    <s v="Bank Transfer"/>
  </r>
  <r>
    <s v="BK1648"/>
    <x v="76"/>
    <x v="170"/>
    <x v="4"/>
    <x v="0"/>
    <x v="13"/>
    <x v="0"/>
    <x v="12"/>
    <x v="3"/>
    <n v="3"/>
    <n v="1853"/>
    <n v="1026.28"/>
    <n v="826.72"/>
    <n v="0"/>
    <x v="3"/>
    <s v="Cancelled"/>
    <s v="Repeat"/>
    <s v="Cash Collection"/>
  </r>
  <r>
    <s v="BK1649"/>
    <x v="298"/>
    <x v="173"/>
    <x v="3"/>
    <x v="0"/>
    <x v="11"/>
    <x v="0"/>
    <x v="5"/>
    <x v="2"/>
    <n v="7"/>
    <n v="618"/>
    <n v="411.25"/>
    <n v="206.75"/>
    <n v="0"/>
    <x v="6"/>
    <s v="Pending"/>
    <s v="Repeat"/>
    <s v="Payment Link"/>
  </r>
  <r>
    <s v="BK1650"/>
    <x v="432"/>
    <x v="140"/>
    <x v="5"/>
    <x v="0"/>
    <x v="13"/>
    <x v="2"/>
    <x v="3"/>
    <x v="1"/>
    <n v="1"/>
    <n v="3456"/>
    <n v="2663.54"/>
    <n v="792.46"/>
    <n v="0.15"/>
    <x v="4"/>
    <s v="Confirmed"/>
    <s v="New"/>
    <s v="Payment Link"/>
  </r>
  <r>
    <s v="BK1651"/>
    <x v="215"/>
    <x v="424"/>
    <x v="11"/>
    <x v="0"/>
    <x v="7"/>
    <x v="2"/>
    <x v="13"/>
    <x v="4"/>
    <n v="8"/>
    <n v="1507"/>
    <n v="940.71"/>
    <n v="566.29"/>
    <n v="0.1"/>
    <x v="4"/>
    <s v="Confirmed"/>
    <s v="Repeat"/>
    <s v="Cash Collection"/>
  </r>
  <r>
    <s v="BK1652"/>
    <x v="433"/>
    <x v="425"/>
    <x v="5"/>
    <x v="0"/>
    <x v="12"/>
    <x v="4"/>
    <x v="1"/>
    <x v="0"/>
    <n v="7"/>
    <n v="1658"/>
    <n v="1037.68"/>
    <n v="620.32000000000005"/>
    <n v="0.15"/>
    <x v="1"/>
    <s v="Pending"/>
    <s v="Repeat"/>
    <s v="Payment Link"/>
  </r>
  <r>
    <s v="BK1653"/>
    <x v="434"/>
    <x v="426"/>
    <x v="5"/>
    <x v="0"/>
    <x v="3"/>
    <x v="3"/>
    <x v="0"/>
    <x v="0"/>
    <n v="3"/>
    <n v="2503"/>
    <n v="2075"/>
    <n v="428"/>
    <n v="0.05"/>
    <x v="0"/>
    <s v="Cancelled"/>
    <s v="Repeat"/>
    <s v="Bank Transfer"/>
  </r>
  <r>
    <s v="BK1654"/>
    <x v="127"/>
    <x v="297"/>
    <x v="8"/>
    <x v="0"/>
    <x v="10"/>
    <x v="1"/>
    <x v="6"/>
    <x v="3"/>
    <n v="7"/>
    <n v="2662"/>
    <n v="1600.37"/>
    <n v="1061.6300000000001"/>
    <n v="0.15"/>
    <x v="5"/>
    <s v="Confirmed"/>
    <s v="New"/>
    <s v="Cash Collection"/>
  </r>
  <r>
    <s v="BK1655"/>
    <x v="325"/>
    <x v="427"/>
    <x v="2"/>
    <x v="0"/>
    <x v="13"/>
    <x v="4"/>
    <x v="10"/>
    <x v="4"/>
    <n v="1"/>
    <n v="1796"/>
    <n v="1127.54"/>
    <n v="668.46"/>
    <n v="0.05"/>
    <x v="0"/>
    <s v="Pending"/>
    <s v="New"/>
    <s v="Bank Transfer"/>
  </r>
  <r>
    <s v="BK1656"/>
    <x v="435"/>
    <x v="428"/>
    <x v="0"/>
    <x v="0"/>
    <x v="13"/>
    <x v="0"/>
    <x v="12"/>
    <x v="3"/>
    <n v="5"/>
    <n v="826"/>
    <n v="461.65"/>
    <n v="364.35"/>
    <n v="0.1"/>
    <x v="1"/>
    <s v="Pending"/>
    <s v="New"/>
    <s v="Bank Transfer"/>
  </r>
  <r>
    <s v="BK1657"/>
    <x v="436"/>
    <x v="429"/>
    <x v="9"/>
    <x v="0"/>
    <x v="0"/>
    <x v="4"/>
    <x v="5"/>
    <x v="2"/>
    <n v="2"/>
    <n v="2029"/>
    <n v="1597.91"/>
    <n v="431.09"/>
    <n v="0.2"/>
    <x v="4"/>
    <s v="Confirmed"/>
    <s v="Repeat"/>
    <s v="Cash Collection"/>
  </r>
  <r>
    <s v="BK1658"/>
    <x v="336"/>
    <x v="5"/>
    <x v="5"/>
    <x v="0"/>
    <x v="14"/>
    <x v="0"/>
    <x v="15"/>
    <x v="3"/>
    <n v="6"/>
    <n v="3110"/>
    <n v="2472.62"/>
    <n v="637.38"/>
    <n v="0.1"/>
    <x v="3"/>
    <s v="Confirmed"/>
    <s v="Repeat"/>
    <s v="Cash Collection"/>
  </r>
  <r>
    <s v="BK1659"/>
    <x v="210"/>
    <x v="196"/>
    <x v="8"/>
    <x v="0"/>
    <x v="3"/>
    <x v="1"/>
    <x v="6"/>
    <x v="3"/>
    <n v="7"/>
    <n v="1437"/>
    <n v="1049.83"/>
    <n v="387.17"/>
    <n v="0"/>
    <x v="6"/>
    <s v="Confirmed"/>
    <s v="Repeat"/>
    <s v="Payment Link"/>
  </r>
  <r>
    <s v="BK1660"/>
    <x v="437"/>
    <x v="145"/>
    <x v="10"/>
    <x v="0"/>
    <x v="14"/>
    <x v="0"/>
    <x v="10"/>
    <x v="4"/>
    <n v="6"/>
    <n v="436"/>
    <n v="354.05"/>
    <n v="81.95"/>
    <n v="0.1"/>
    <x v="5"/>
    <s v="Confirmed"/>
    <s v="Repeat"/>
    <s v="Payment Link"/>
  </r>
  <r>
    <s v="BK1661"/>
    <x v="438"/>
    <x v="430"/>
    <x v="9"/>
    <x v="0"/>
    <x v="3"/>
    <x v="1"/>
    <x v="9"/>
    <x v="1"/>
    <n v="8"/>
    <n v="1122"/>
    <n v="716.01"/>
    <n v="405.99"/>
    <n v="0.15"/>
    <x v="4"/>
    <s v="Confirmed"/>
    <s v="New"/>
    <s v="Bank Transfer"/>
  </r>
  <r>
    <s v="BK1662"/>
    <x v="439"/>
    <x v="152"/>
    <x v="3"/>
    <x v="0"/>
    <x v="14"/>
    <x v="4"/>
    <x v="3"/>
    <x v="1"/>
    <n v="8"/>
    <n v="1676"/>
    <n v="1402"/>
    <n v="274"/>
    <n v="0.15"/>
    <x v="5"/>
    <s v="Confirmed"/>
    <s v="New"/>
    <s v="Payment Link"/>
  </r>
  <r>
    <s v="BK1663"/>
    <x v="189"/>
    <x v="431"/>
    <x v="4"/>
    <x v="0"/>
    <x v="11"/>
    <x v="3"/>
    <x v="14"/>
    <x v="0"/>
    <n v="1"/>
    <n v="1612"/>
    <n v="1323.12"/>
    <n v="288.88"/>
    <n v="0.1"/>
    <x v="1"/>
    <s v="Confirmed"/>
    <s v="New"/>
    <s v="Payment Link"/>
  </r>
  <r>
    <s v="BK1664"/>
    <x v="440"/>
    <x v="432"/>
    <x v="7"/>
    <x v="0"/>
    <x v="14"/>
    <x v="3"/>
    <x v="12"/>
    <x v="3"/>
    <n v="6"/>
    <n v="2133"/>
    <n v="1663.53"/>
    <n v="469.47"/>
    <n v="0.2"/>
    <x v="3"/>
    <s v="Cancelled"/>
    <s v="Repeat"/>
    <s v="Payment Link"/>
  </r>
  <r>
    <s v="BK1665"/>
    <x v="335"/>
    <x v="433"/>
    <x v="6"/>
    <x v="0"/>
    <x v="4"/>
    <x v="3"/>
    <x v="12"/>
    <x v="3"/>
    <n v="4"/>
    <n v="2422"/>
    <n v="1543.52"/>
    <n v="878.48"/>
    <n v="0"/>
    <x v="1"/>
    <s v="Confirmed"/>
    <s v="New"/>
    <s v="Payment Link"/>
  </r>
  <r>
    <s v="BK1666"/>
    <x v="174"/>
    <x v="329"/>
    <x v="7"/>
    <x v="0"/>
    <x v="7"/>
    <x v="4"/>
    <x v="4"/>
    <x v="1"/>
    <n v="6"/>
    <n v="3414"/>
    <n v="2632.45"/>
    <n v="781.55"/>
    <n v="0.2"/>
    <x v="2"/>
    <s v="Confirmed"/>
    <s v="Repeat"/>
    <s v="Cash Collection"/>
  </r>
  <r>
    <s v="BK1667"/>
    <x v="231"/>
    <x v="384"/>
    <x v="6"/>
    <x v="0"/>
    <x v="5"/>
    <x v="1"/>
    <x v="8"/>
    <x v="4"/>
    <n v="4"/>
    <n v="1173"/>
    <n v="648.38"/>
    <n v="524.62"/>
    <n v="0.15"/>
    <x v="4"/>
    <s v="Cancelled"/>
    <s v="New"/>
    <s v="Cash Collection"/>
  </r>
  <r>
    <s v="BK1668"/>
    <x v="441"/>
    <x v="318"/>
    <x v="6"/>
    <x v="0"/>
    <x v="12"/>
    <x v="2"/>
    <x v="8"/>
    <x v="4"/>
    <n v="5"/>
    <n v="1494"/>
    <n v="1090.1199999999999"/>
    <n v="403.88"/>
    <n v="0"/>
    <x v="6"/>
    <s v="Cancelled"/>
    <s v="Repeat"/>
    <s v="Payment Link"/>
  </r>
  <r>
    <s v="BK1669"/>
    <x v="2"/>
    <x v="415"/>
    <x v="9"/>
    <x v="0"/>
    <x v="9"/>
    <x v="1"/>
    <x v="3"/>
    <x v="1"/>
    <n v="7"/>
    <n v="781"/>
    <n v="465.33"/>
    <n v="315.67"/>
    <n v="0.1"/>
    <x v="1"/>
    <s v="Confirmed"/>
    <s v="New"/>
    <s v="Cash Collection"/>
  </r>
  <r>
    <s v="BK1670"/>
    <x v="442"/>
    <x v="155"/>
    <x v="5"/>
    <x v="0"/>
    <x v="1"/>
    <x v="0"/>
    <x v="10"/>
    <x v="4"/>
    <n v="7"/>
    <n v="3064"/>
    <n v="2308.3200000000002"/>
    <n v="755.68"/>
    <n v="0.15"/>
    <x v="3"/>
    <s v="Confirmed"/>
    <s v="Repeat"/>
    <s v="Cash Collection"/>
  </r>
  <r>
    <s v="BK1671"/>
    <x v="40"/>
    <x v="434"/>
    <x v="6"/>
    <x v="0"/>
    <x v="9"/>
    <x v="3"/>
    <x v="7"/>
    <x v="2"/>
    <n v="2"/>
    <n v="1372"/>
    <n v="1064.23"/>
    <n v="307.77"/>
    <n v="0.1"/>
    <x v="3"/>
    <s v="Confirmed"/>
    <s v="New"/>
    <s v="Cash Collection"/>
  </r>
  <r>
    <s v="BK1672"/>
    <x v="133"/>
    <x v="101"/>
    <x v="11"/>
    <x v="0"/>
    <x v="5"/>
    <x v="4"/>
    <x v="4"/>
    <x v="1"/>
    <n v="4"/>
    <n v="2086"/>
    <n v="1607.46"/>
    <n v="478.54"/>
    <n v="0.05"/>
    <x v="0"/>
    <s v="Confirmed"/>
    <s v="New"/>
    <s v="Cash Collection"/>
  </r>
  <r>
    <s v="BK1673"/>
    <x v="82"/>
    <x v="319"/>
    <x v="3"/>
    <x v="0"/>
    <x v="4"/>
    <x v="4"/>
    <x v="10"/>
    <x v="4"/>
    <n v="2"/>
    <n v="3212"/>
    <n v="1939.69"/>
    <n v="1272.31"/>
    <n v="0.15"/>
    <x v="1"/>
    <s v="Confirmed"/>
    <s v="Repeat"/>
    <s v="Bank Transfer"/>
  </r>
  <r>
    <s v="BK1674"/>
    <x v="443"/>
    <x v="304"/>
    <x v="0"/>
    <x v="0"/>
    <x v="14"/>
    <x v="0"/>
    <x v="10"/>
    <x v="4"/>
    <n v="2"/>
    <n v="2273"/>
    <n v="1583.34"/>
    <n v="689.66"/>
    <n v="0.15"/>
    <x v="4"/>
    <s v="Confirmed"/>
    <s v="New"/>
    <s v="Cash Collection"/>
  </r>
  <r>
    <s v="BK1675"/>
    <x v="444"/>
    <x v="258"/>
    <x v="4"/>
    <x v="0"/>
    <x v="4"/>
    <x v="0"/>
    <x v="3"/>
    <x v="1"/>
    <n v="8"/>
    <n v="3309"/>
    <n v="1939.07"/>
    <n v="1369.93"/>
    <n v="0"/>
    <x v="1"/>
    <s v="Confirmed"/>
    <s v="New"/>
    <s v="Bank Transfer"/>
  </r>
  <r>
    <s v="BK1676"/>
    <x v="445"/>
    <x v="190"/>
    <x v="0"/>
    <x v="0"/>
    <x v="14"/>
    <x v="0"/>
    <x v="7"/>
    <x v="2"/>
    <n v="5"/>
    <n v="1074"/>
    <n v="649.04999999999995"/>
    <n v="424.95"/>
    <n v="0.2"/>
    <x v="6"/>
    <s v="Confirmed"/>
    <s v="New"/>
    <s v="Cash Collection"/>
  </r>
  <r>
    <s v="BK1677"/>
    <x v="446"/>
    <x v="200"/>
    <x v="10"/>
    <x v="0"/>
    <x v="4"/>
    <x v="4"/>
    <x v="13"/>
    <x v="4"/>
    <n v="1"/>
    <n v="3525"/>
    <n v="2803.22"/>
    <n v="721.78"/>
    <n v="0.2"/>
    <x v="4"/>
    <s v="Confirmed"/>
    <s v="New"/>
    <s v="Bank Transfer"/>
  </r>
  <r>
    <s v="BK1678"/>
    <x v="447"/>
    <x v="342"/>
    <x v="0"/>
    <x v="0"/>
    <x v="4"/>
    <x v="2"/>
    <x v="8"/>
    <x v="4"/>
    <n v="3"/>
    <n v="343"/>
    <n v="234.67"/>
    <n v="108.33"/>
    <n v="0.2"/>
    <x v="5"/>
    <s v="Confirmed"/>
    <s v="New"/>
    <s v="Bank Transfer"/>
  </r>
  <r>
    <s v="BK1679"/>
    <x v="374"/>
    <x v="427"/>
    <x v="2"/>
    <x v="0"/>
    <x v="2"/>
    <x v="2"/>
    <x v="2"/>
    <x v="0"/>
    <n v="2"/>
    <n v="4446"/>
    <n v="2930.22"/>
    <n v="1515.78"/>
    <n v="0.1"/>
    <x v="5"/>
    <s v="Confirmed"/>
    <s v="Repeat"/>
    <s v="Payment Link"/>
  </r>
  <r>
    <s v="BK1680"/>
    <x v="37"/>
    <x v="263"/>
    <x v="1"/>
    <x v="0"/>
    <x v="0"/>
    <x v="4"/>
    <x v="8"/>
    <x v="4"/>
    <n v="8"/>
    <n v="2863"/>
    <n v="2356.92"/>
    <n v="506.08"/>
    <n v="0.2"/>
    <x v="2"/>
    <s v="Confirmed"/>
    <s v="New"/>
    <s v="Payment Link"/>
  </r>
  <r>
    <s v="BK1681"/>
    <x v="108"/>
    <x v="435"/>
    <x v="5"/>
    <x v="0"/>
    <x v="0"/>
    <x v="3"/>
    <x v="1"/>
    <x v="0"/>
    <n v="3"/>
    <n v="2755"/>
    <n v="2306.56"/>
    <n v="448.44"/>
    <n v="0.05"/>
    <x v="6"/>
    <s v="Confirmed"/>
    <s v="Repeat"/>
    <s v="Bank Transfer"/>
  </r>
  <r>
    <s v="BK1682"/>
    <x v="16"/>
    <x v="294"/>
    <x v="1"/>
    <x v="0"/>
    <x v="14"/>
    <x v="0"/>
    <x v="9"/>
    <x v="1"/>
    <n v="3"/>
    <n v="3577"/>
    <n v="2056.69"/>
    <n v="1520.31"/>
    <n v="0.15"/>
    <x v="1"/>
    <s v="Confirmed"/>
    <s v="New"/>
    <s v="Bank Transfer"/>
  </r>
  <r>
    <s v="BK1683"/>
    <x v="423"/>
    <x v="122"/>
    <x v="0"/>
    <x v="0"/>
    <x v="9"/>
    <x v="1"/>
    <x v="8"/>
    <x v="4"/>
    <n v="6"/>
    <n v="4917"/>
    <n v="3596.7"/>
    <n v="1320.3"/>
    <n v="0.2"/>
    <x v="6"/>
    <s v="Cancelled"/>
    <s v="Repeat"/>
    <s v="Cash Collection"/>
  </r>
  <r>
    <s v="BK1684"/>
    <x v="209"/>
    <x v="365"/>
    <x v="8"/>
    <x v="0"/>
    <x v="4"/>
    <x v="3"/>
    <x v="10"/>
    <x v="4"/>
    <n v="5"/>
    <n v="1320"/>
    <n v="769.56"/>
    <n v="550.44000000000005"/>
    <n v="0.2"/>
    <x v="1"/>
    <s v="Confirmed"/>
    <s v="Repeat"/>
    <s v="Cash Collection"/>
  </r>
  <r>
    <s v="BK1685"/>
    <x v="448"/>
    <x v="436"/>
    <x v="3"/>
    <x v="0"/>
    <x v="1"/>
    <x v="2"/>
    <x v="4"/>
    <x v="1"/>
    <n v="2"/>
    <n v="3389"/>
    <n v="2248.91"/>
    <n v="1140.0899999999999"/>
    <n v="0.05"/>
    <x v="5"/>
    <s v="Confirmed"/>
    <s v="Repeat"/>
    <s v="Payment Link"/>
  </r>
  <r>
    <s v="BK1686"/>
    <x v="298"/>
    <x v="65"/>
    <x v="10"/>
    <x v="0"/>
    <x v="10"/>
    <x v="3"/>
    <x v="7"/>
    <x v="2"/>
    <n v="5"/>
    <n v="4818"/>
    <n v="3527.93"/>
    <n v="1290.07"/>
    <n v="0.1"/>
    <x v="4"/>
    <s v="Confirmed"/>
    <s v="Repeat"/>
    <s v="Payment Link"/>
  </r>
  <r>
    <s v="BK1687"/>
    <x v="321"/>
    <x v="114"/>
    <x v="11"/>
    <x v="0"/>
    <x v="14"/>
    <x v="4"/>
    <x v="11"/>
    <x v="2"/>
    <n v="7"/>
    <n v="4206"/>
    <n v="2474.27"/>
    <n v="1731.73"/>
    <n v="0.2"/>
    <x v="1"/>
    <s v="Confirmed"/>
    <s v="New"/>
    <s v="Bank Transfer"/>
  </r>
  <r>
    <s v="BK1688"/>
    <x v="449"/>
    <x v="270"/>
    <x v="8"/>
    <x v="0"/>
    <x v="10"/>
    <x v="0"/>
    <x v="4"/>
    <x v="1"/>
    <n v="6"/>
    <n v="2340"/>
    <n v="1580.61"/>
    <n v="759.39"/>
    <n v="0.2"/>
    <x v="6"/>
    <s v="Pending"/>
    <s v="Repeat"/>
    <s v="Cash Collection"/>
  </r>
  <r>
    <s v="BK1689"/>
    <x v="255"/>
    <x v="437"/>
    <x v="10"/>
    <x v="0"/>
    <x v="14"/>
    <x v="2"/>
    <x v="13"/>
    <x v="4"/>
    <n v="2"/>
    <n v="2803"/>
    <n v="2189.63"/>
    <n v="613.37"/>
    <n v="0.15"/>
    <x v="0"/>
    <s v="Confirmed"/>
    <s v="New"/>
    <s v="Bank Transfer"/>
  </r>
  <r>
    <s v="BK1690"/>
    <x v="285"/>
    <x v="438"/>
    <x v="1"/>
    <x v="0"/>
    <x v="13"/>
    <x v="0"/>
    <x v="0"/>
    <x v="0"/>
    <n v="8"/>
    <n v="387"/>
    <n v="291.45"/>
    <n v="95.55"/>
    <n v="0.15"/>
    <x v="2"/>
    <s v="Confirmed"/>
    <s v="New"/>
    <s v="Cash Collection"/>
  </r>
  <r>
    <s v="BK1691"/>
    <x v="46"/>
    <x v="439"/>
    <x v="8"/>
    <x v="0"/>
    <x v="3"/>
    <x v="4"/>
    <x v="8"/>
    <x v="4"/>
    <n v="1"/>
    <n v="3781"/>
    <n v="2929.9"/>
    <n v="851.1"/>
    <n v="0.2"/>
    <x v="1"/>
    <s v="Confirmed"/>
    <s v="Repeat"/>
    <s v="Bank Transfer"/>
  </r>
  <r>
    <s v="BK1692"/>
    <x v="283"/>
    <x v="316"/>
    <x v="6"/>
    <x v="0"/>
    <x v="2"/>
    <x v="0"/>
    <x v="10"/>
    <x v="4"/>
    <n v="2"/>
    <n v="3306"/>
    <n v="2327.77"/>
    <n v="978.23"/>
    <n v="0.05"/>
    <x v="3"/>
    <s v="Confirmed"/>
    <s v="New"/>
    <s v="Cash Collection"/>
  </r>
  <r>
    <s v="BK1693"/>
    <x v="450"/>
    <x v="440"/>
    <x v="4"/>
    <x v="0"/>
    <x v="7"/>
    <x v="4"/>
    <x v="5"/>
    <x v="2"/>
    <n v="5"/>
    <n v="2750"/>
    <n v="1754.67"/>
    <n v="995.33"/>
    <n v="0.15"/>
    <x v="3"/>
    <s v="Confirmed"/>
    <s v="Repeat"/>
    <s v="Payment Link"/>
  </r>
  <r>
    <s v="BK1694"/>
    <x v="185"/>
    <x v="268"/>
    <x v="3"/>
    <x v="0"/>
    <x v="5"/>
    <x v="3"/>
    <x v="6"/>
    <x v="3"/>
    <n v="8"/>
    <n v="771"/>
    <n v="425.41"/>
    <n v="345.59"/>
    <n v="0.1"/>
    <x v="6"/>
    <s v="Confirmed"/>
    <s v="Repeat"/>
    <s v="Payment Link"/>
  </r>
  <r>
    <s v="BK1695"/>
    <x v="115"/>
    <x v="7"/>
    <x v="2"/>
    <x v="0"/>
    <x v="2"/>
    <x v="2"/>
    <x v="4"/>
    <x v="1"/>
    <n v="2"/>
    <n v="3829"/>
    <n v="2332.87"/>
    <n v="1496.13"/>
    <n v="0.15"/>
    <x v="3"/>
    <s v="Confirmed"/>
    <s v="Repeat"/>
    <s v="Bank Transfer"/>
  </r>
  <r>
    <s v="BK1696"/>
    <x v="26"/>
    <x v="268"/>
    <x v="3"/>
    <x v="0"/>
    <x v="4"/>
    <x v="0"/>
    <x v="9"/>
    <x v="1"/>
    <n v="6"/>
    <n v="3808"/>
    <n v="2707.21"/>
    <n v="1100.79"/>
    <n v="0.05"/>
    <x v="1"/>
    <s v="Pending"/>
    <s v="New"/>
    <s v="Bank Transfer"/>
  </r>
  <r>
    <s v="BK1697"/>
    <x v="451"/>
    <x v="441"/>
    <x v="11"/>
    <x v="0"/>
    <x v="2"/>
    <x v="0"/>
    <x v="0"/>
    <x v="0"/>
    <n v="4"/>
    <n v="1206"/>
    <n v="766.38"/>
    <n v="439.62"/>
    <n v="0.05"/>
    <x v="1"/>
    <s v="Confirmed"/>
    <s v="New"/>
    <s v="Bank Transfer"/>
  </r>
  <r>
    <s v="BK1698"/>
    <x v="452"/>
    <x v="442"/>
    <x v="4"/>
    <x v="0"/>
    <x v="1"/>
    <x v="1"/>
    <x v="6"/>
    <x v="3"/>
    <n v="5"/>
    <n v="1273"/>
    <n v="886.93"/>
    <n v="386.07"/>
    <n v="0.15"/>
    <x v="6"/>
    <s v="Pending"/>
    <s v="Repeat"/>
    <s v="Payment Link"/>
  </r>
  <r>
    <s v="BK1699"/>
    <x v="163"/>
    <x v="221"/>
    <x v="11"/>
    <x v="0"/>
    <x v="1"/>
    <x v="1"/>
    <x v="2"/>
    <x v="0"/>
    <n v="1"/>
    <n v="1333"/>
    <n v="870.76"/>
    <n v="462.24"/>
    <n v="0.05"/>
    <x v="0"/>
    <s v="Confirmed"/>
    <s v="Repeat"/>
    <s v="Cash Collection"/>
  </r>
  <r>
    <s v="BK1700"/>
    <x v="385"/>
    <x v="97"/>
    <x v="2"/>
    <x v="0"/>
    <x v="11"/>
    <x v="4"/>
    <x v="15"/>
    <x v="3"/>
    <n v="5"/>
    <n v="2611"/>
    <n v="1500.76"/>
    <n v="1110.24"/>
    <n v="0.15"/>
    <x v="5"/>
    <s v="Confirmed"/>
    <s v="New"/>
    <s v="Bank Transfer"/>
  </r>
  <r>
    <s v="BK1701"/>
    <x v="170"/>
    <x v="443"/>
    <x v="9"/>
    <x v="0"/>
    <x v="3"/>
    <x v="4"/>
    <x v="3"/>
    <x v="1"/>
    <n v="4"/>
    <n v="3815"/>
    <n v="2640.62"/>
    <n v="1174.3800000000001"/>
    <n v="0.05"/>
    <x v="2"/>
    <s v="Confirmed"/>
    <s v="New"/>
    <s v="Bank Transfer"/>
  </r>
  <r>
    <s v="BK1702"/>
    <x v="453"/>
    <x v="444"/>
    <x v="10"/>
    <x v="0"/>
    <x v="4"/>
    <x v="2"/>
    <x v="12"/>
    <x v="3"/>
    <n v="5"/>
    <n v="1874"/>
    <n v="1270.3699999999999"/>
    <n v="603.63"/>
    <n v="0.05"/>
    <x v="3"/>
    <s v="Confirmed"/>
    <s v="Repeat"/>
    <s v="Payment Link"/>
  </r>
  <r>
    <s v="BK1703"/>
    <x v="454"/>
    <x v="445"/>
    <x v="0"/>
    <x v="0"/>
    <x v="8"/>
    <x v="2"/>
    <x v="13"/>
    <x v="4"/>
    <n v="7"/>
    <n v="4225"/>
    <n v="2970"/>
    <n v="1255"/>
    <n v="0"/>
    <x v="6"/>
    <s v="Confirmed"/>
    <s v="Repeat"/>
    <s v="Payment Link"/>
  </r>
  <r>
    <s v="BK1704"/>
    <x v="348"/>
    <x v="270"/>
    <x v="8"/>
    <x v="0"/>
    <x v="11"/>
    <x v="3"/>
    <x v="4"/>
    <x v="1"/>
    <n v="3"/>
    <n v="634"/>
    <n v="358.62"/>
    <n v="275.38"/>
    <n v="0"/>
    <x v="3"/>
    <s v="Confirmed"/>
    <s v="New"/>
    <s v="Cash Collection"/>
  </r>
  <r>
    <s v="BK1705"/>
    <x v="455"/>
    <x v="253"/>
    <x v="1"/>
    <x v="0"/>
    <x v="14"/>
    <x v="4"/>
    <x v="15"/>
    <x v="3"/>
    <n v="6"/>
    <n v="2793"/>
    <n v="1617.33"/>
    <n v="1175.67"/>
    <n v="0"/>
    <x v="4"/>
    <s v="Pending"/>
    <s v="Repeat"/>
    <s v="Cash Collection"/>
  </r>
  <r>
    <s v="BK1706"/>
    <x v="365"/>
    <x v="78"/>
    <x v="5"/>
    <x v="0"/>
    <x v="4"/>
    <x v="2"/>
    <x v="11"/>
    <x v="2"/>
    <n v="6"/>
    <n v="2251"/>
    <n v="1379.89"/>
    <n v="871.11"/>
    <n v="0.1"/>
    <x v="5"/>
    <s v="Confirmed"/>
    <s v="New"/>
    <s v="Bank Transfer"/>
  </r>
  <r>
    <s v="BK1707"/>
    <x v="445"/>
    <x v="446"/>
    <x v="0"/>
    <x v="0"/>
    <x v="8"/>
    <x v="0"/>
    <x v="10"/>
    <x v="4"/>
    <n v="8"/>
    <n v="1108"/>
    <n v="922.46"/>
    <n v="185.54"/>
    <n v="0"/>
    <x v="4"/>
    <s v="Confirmed"/>
    <s v="New"/>
    <s v="Bank Transfer"/>
  </r>
  <r>
    <s v="BK1708"/>
    <x v="24"/>
    <x v="315"/>
    <x v="3"/>
    <x v="0"/>
    <x v="14"/>
    <x v="2"/>
    <x v="6"/>
    <x v="3"/>
    <n v="5"/>
    <n v="4890"/>
    <n v="4002.34"/>
    <n v="887.66"/>
    <n v="0.1"/>
    <x v="3"/>
    <s v="Confirmed"/>
    <s v="Repeat"/>
    <s v="Payment Link"/>
  </r>
  <r>
    <s v="BK1709"/>
    <x v="456"/>
    <x v="194"/>
    <x v="3"/>
    <x v="0"/>
    <x v="1"/>
    <x v="1"/>
    <x v="8"/>
    <x v="4"/>
    <n v="5"/>
    <n v="1356"/>
    <n v="764.29"/>
    <n v="591.71"/>
    <n v="0.1"/>
    <x v="1"/>
    <s v="Pending"/>
    <s v="Repeat"/>
    <s v="Payment Link"/>
  </r>
  <r>
    <s v="BK1710"/>
    <x v="130"/>
    <x v="447"/>
    <x v="2"/>
    <x v="0"/>
    <x v="2"/>
    <x v="4"/>
    <x v="1"/>
    <x v="0"/>
    <n v="8"/>
    <n v="4472"/>
    <n v="3214.25"/>
    <n v="1257.75"/>
    <n v="0.15"/>
    <x v="6"/>
    <s v="Confirmed"/>
    <s v="New"/>
    <s v="Bank Transfer"/>
  </r>
  <r>
    <s v="BK1711"/>
    <x v="230"/>
    <x v="97"/>
    <x v="2"/>
    <x v="0"/>
    <x v="8"/>
    <x v="1"/>
    <x v="11"/>
    <x v="2"/>
    <n v="1"/>
    <n v="4500"/>
    <n v="3155.15"/>
    <n v="1344.85"/>
    <n v="0.15"/>
    <x v="6"/>
    <s v="Confirmed"/>
    <s v="New"/>
    <s v="Bank Transfer"/>
  </r>
  <r>
    <s v="BK1712"/>
    <x v="457"/>
    <x v="353"/>
    <x v="1"/>
    <x v="0"/>
    <x v="6"/>
    <x v="1"/>
    <x v="5"/>
    <x v="2"/>
    <n v="5"/>
    <n v="620"/>
    <n v="516.22"/>
    <n v="103.78"/>
    <n v="0.05"/>
    <x v="6"/>
    <s v="Pending"/>
    <s v="New"/>
    <s v="Payment Link"/>
  </r>
  <r>
    <s v="BK1713"/>
    <x v="173"/>
    <x v="409"/>
    <x v="9"/>
    <x v="0"/>
    <x v="4"/>
    <x v="4"/>
    <x v="5"/>
    <x v="2"/>
    <n v="1"/>
    <n v="3146"/>
    <n v="2647.88"/>
    <n v="498.12"/>
    <n v="0.2"/>
    <x v="6"/>
    <s v="Confirmed"/>
    <s v="Repeat"/>
    <s v="Payment Link"/>
  </r>
  <r>
    <s v="BK1714"/>
    <x v="403"/>
    <x v="4"/>
    <x v="4"/>
    <x v="0"/>
    <x v="12"/>
    <x v="4"/>
    <x v="2"/>
    <x v="0"/>
    <n v="6"/>
    <n v="2096"/>
    <n v="1263.93"/>
    <n v="832.07"/>
    <n v="0.1"/>
    <x v="0"/>
    <s v="Confirmed"/>
    <s v="Repeat"/>
    <s v="Payment Link"/>
  </r>
  <r>
    <s v="BK1715"/>
    <x v="458"/>
    <x v="340"/>
    <x v="4"/>
    <x v="0"/>
    <x v="0"/>
    <x v="0"/>
    <x v="11"/>
    <x v="2"/>
    <n v="4"/>
    <n v="3922"/>
    <n v="2538.63"/>
    <n v="1383.37"/>
    <n v="0.05"/>
    <x v="5"/>
    <s v="Confirmed"/>
    <s v="Repeat"/>
    <s v="Cash Collection"/>
  </r>
  <r>
    <s v="BK1716"/>
    <x v="358"/>
    <x v="381"/>
    <x v="1"/>
    <x v="0"/>
    <x v="11"/>
    <x v="4"/>
    <x v="14"/>
    <x v="0"/>
    <n v="3"/>
    <n v="4063"/>
    <n v="3228.78"/>
    <n v="834.22"/>
    <n v="0.05"/>
    <x v="3"/>
    <s v="Cancelled"/>
    <s v="New"/>
    <s v="Payment Link"/>
  </r>
  <r>
    <s v="BK1717"/>
    <x v="459"/>
    <x v="70"/>
    <x v="9"/>
    <x v="0"/>
    <x v="4"/>
    <x v="0"/>
    <x v="4"/>
    <x v="1"/>
    <n v="3"/>
    <n v="3529"/>
    <n v="2139.8200000000002"/>
    <n v="1389.18"/>
    <n v="0.2"/>
    <x v="5"/>
    <s v="Confirmed"/>
    <s v="Repeat"/>
    <s v="Bank Transfer"/>
  </r>
  <r>
    <s v="BK1718"/>
    <x v="355"/>
    <x v="401"/>
    <x v="7"/>
    <x v="0"/>
    <x v="1"/>
    <x v="2"/>
    <x v="2"/>
    <x v="0"/>
    <n v="7"/>
    <n v="3445"/>
    <n v="2008.47"/>
    <n v="1436.53"/>
    <n v="0"/>
    <x v="5"/>
    <s v="Confirmed"/>
    <s v="New"/>
    <s v="Cash Collection"/>
  </r>
  <r>
    <s v="BK1719"/>
    <x v="460"/>
    <x v="448"/>
    <x v="1"/>
    <x v="0"/>
    <x v="9"/>
    <x v="2"/>
    <x v="5"/>
    <x v="2"/>
    <n v="1"/>
    <n v="1171"/>
    <n v="902.65"/>
    <n v="268.35000000000002"/>
    <n v="0.2"/>
    <x v="5"/>
    <s v="Confirmed"/>
    <s v="Repeat"/>
    <s v="Bank Transfer"/>
  </r>
  <r>
    <s v="BK1720"/>
    <x v="140"/>
    <x v="399"/>
    <x v="4"/>
    <x v="0"/>
    <x v="7"/>
    <x v="2"/>
    <x v="12"/>
    <x v="3"/>
    <n v="4"/>
    <n v="757"/>
    <n v="573.51"/>
    <n v="183.49"/>
    <n v="0.2"/>
    <x v="0"/>
    <s v="Confirmed"/>
    <s v="New"/>
    <s v="Payment Link"/>
  </r>
  <r>
    <s v="BK1721"/>
    <x v="362"/>
    <x v="214"/>
    <x v="5"/>
    <x v="0"/>
    <x v="14"/>
    <x v="3"/>
    <x v="1"/>
    <x v="0"/>
    <n v="1"/>
    <n v="2156"/>
    <n v="1435.07"/>
    <n v="720.93"/>
    <n v="0.15"/>
    <x v="5"/>
    <s v="Cancelled"/>
    <s v="Repeat"/>
    <s v="Payment Link"/>
  </r>
  <r>
    <s v="BK1722"/>
    <x v="137"/>
    <x v="436"/>
    <x v="3"/>
    <x v="0"/>
    <x v="4"/>
    <x v="3"/>
    <x v="10"/>
    <x v="4"/>
    <n v="4"/>
    <n v="1133"/>
    <n v="744.6"/>
    <n v="388.4"/>
    <n v="0.1"/>
    <x v="0"/>
    <s v="Pending"/>
    <s v="New"/>
    <s v="Bank Transfer"/>
  </r>
  <r>
    <s v="BK1723"/>
    <x v="255"/>
    <x v="449"/>
    <x v="10"/>
    <x v="0"/>
    <x v="0"/>
    <x v="3"/>
    <x v="3"/>
    <x v="1"/>
    <n v="3"/>
    <n v="3783"/>
    <n v="3094.25"/>
    <n v="688.75"/>
    <n v="0.05"/>
    <x v="6"/>
    <s v="Pending"/>
    <s v="Repeat"/>
    <s v="Cash Collection"/>
  </r>
  <r>
    <s v="BK1724"/>
    <x v="270"/>
    <x v="89"/>
    <x v="4"/>
    <x v="0"/>
    <x v="5"/>
    <x v="1"/>
    <x v="3"/>
    <x v="1"/>
    <n v="2"/>
    <n v="317"/>
    <n v="248.32"/>
    <n v="68.680000000000007"/>
    <n v="0.05"/>
    <x v="3"/>
    <s v="Confirmed"/>
    <s v="Repeat"/>
    <s v="Bank Transfer"/>
  </r>
  <r>
    <s v="BK1725"/>
    <x v="137"/>
    <x v="26"/>
    <x v="7"/>
    <x v="0"/>
    <x v="10"/>
    <x v="0"/>
    <x v="6"/>
    <x v="3"/>
    <n v="5"/>
    <n v="1485"/>
    <n v="960.67"/>
    <n v="524.33000000000004"/>
    <n v="0"/>
    <x v="6"/>
    <s v="Confirmed"/>
    <s v="Repeat"/>
    <s v="Cash Collection"/>
  </r>
  <r>
    <s v="BK1726"/>
    <x v="461"/>
    <x v="114"/>
    <x v="11"/>
    <x v="0"/>
    <x v="12"/>
    <x v="4"/>
    <x v="11"/>
    <x v="2"/>
    <n v="6"/>
    <n v="1432"/>
    <n v="952.22"/>
    <n v="479.78"/>
    <n v="0.05"/>
    <x v="3"/>
    <s v="Confirmed"/>
    <s v="New"/>
    <s v="Cash Collection"/>
  </r>
  <r>
    <s v="BK1727"/>
    <x v="195"/>
    <x v="450"/>
    <x v="3"/>
    <x v="0"/>
    <x v="9"/>
    <x v="2"/>
    <x v="6"/>
    <x v="3"/>
    <n v="4"/>
    <n v="1014"/>
    <n v="667.73"/>
    <n v="346.27"/>
    <n v="0.05"/>
    <x v="6"/>
    <s v="Confirmed"/>
    <s v="New"/>
    <s v="Bank Transfer"/>
  </r>
  <r>
    <s v="BK1728"/>
    <x v="399"/>
    <x v="451"/>
    <x v="8"/>
    <x v="0"/>
    <x v="11"/>
    <x v="1"/>
    <x v="4"/>
    <x v="1"/>
    <n v="5"/>
    <n v="4071"/>
    <n v="3259.14"/>
    <n v="811.86"/>
    <n v="0.05"/>
    <x v="4"/>
    <s v="Confirmed"/>
    <s v="New"/>
    <s v="Bank Transfer"/>
  </r>
  <r>
    <s v="BK1729"/>
    <x v="133"/>
    <x v="452"/>
    <x v="6"/>
    <x v="0"/>
    <x v="14"/>
    <x v="4"/>
    <x v="6"/>
    <x v="3"/>
    <n v="1"/>
    <n v="3779"/>
    <n v="2139.7600000000002"/>
    <n v="1639.24"/>
    <n v="0.1"/>
    <x v="0"/>
    <s v="Confirmed"/>
    <s v="New"/>
    <s v="Bank Transfer"/>
  </r>
  <r>
    <s v="BK1730"/>
    <x v="462"/>
    <x v="352"/>
    <x v="7"/>
    <x v="0"/>
    <x v="10"/>
    <x v="1"/>
    <x v="10"/>
    <x v="4"/>
    <n v="4"/>
    <n v="931"/>
    <n v="671.02"/>
    <n v="259.98"/>
    <n v="0"/>
    <x v="3"/>
    <s v="Confirmed"/>
    <s v="Repeat"/>
    <s v="Cash Collection"/>
  </r>
  <r>
    <s v="BK1731"/>
    <x v="434"/>
    <x v="324"/>
    <x v="8"/>
    <x v="0"/>
    <x v="0"/>
    <x v="1"/>
    <x v="6"/>
    <x v="3"/>
    <n v="1"/>
    <n v="2649"/>
    <n v="1580.83"/>
    <n v="1068.17"/>
    <n v="0"/>
    <x v="2"/>
    <s v="Confirmed"/>
    <s v="Repeat"/>
    <s v="Cash Collection"/>
  </r>
  <r>
    <s v="BK1732"/>
    <x v="441"/>
    <x v="318"/>
    <x v="6"/>
    <x v="0"/>
    <x v="2"/>
    <x v="1"/>
    <x v="11"/>
    <x v="2"/>
    <n v="5"/>
    <n v="4986"/>
    <n v="3200.07"/>
    <n v="1785.93"/>
    <n v="0.2"/>
    <x v="6"/>
    <s v="Cancelled"/>
    <s v="Repeat"/>
    <s v="Bank Transfer"/>
  </r>
  <r>
    <s v="BK1733"/>
    <x v="89"/>
    <x v="453"/>
    <x v="2"/>
    <x v="0"/>
    <x v="9"/>
    <x v="0"/>
    <x v="5"/>
    <x v="2"/>
    <n v="4"/>
    <n v="3513"/>
    <n v="2798.99"/>
    <n v="714.01"/>
    <n v="0.05"/>
    <x v="3"/>
    <s v="Confirmed"/>
    <s v="Repeat"/>
    <s v="Cash Collection"/>
  </r>
  <r>
    <s v="BK1734"/>
    <x v="373"/>
    <x v="112"/>
    <x v="3"/>
    <x v="0"/>
    <x v="5"/>
    <x v="4"/>
    <x v="3"/>
    <x v="1"/>
    <n v="7"/>
    <n v="1895"/>
    <n v="1103.8800000000001"/>
    <n v="791.12"/>
    <n v="0.1"/>
    <x v="4"/>
    <s v="Pending"/>
    <s v="New"/>
    <s v="Bank Transfer"/>
  </r>
  <r>
    <s v="BK1735"/>
    <x v="459"/>
    <x v="146"/>
    <x v="0"/>
    <x v="0"/>
    <x v="11"/>
    <x v="4"/>
    <x v="5"/>
    <x v="2"/>
    <n v="2"/>
    <n v="2035"/>
    <n v="1125.95"/>
    <n v="909.05"/>
    <n v="0.2"/>
    <x v="5"/>
    <s v="Confirmed"/>
    <s v="New"/>
    <s v="Bank Transfer"/>
  </r>
  <r>
    <s v="BK1736"/>
    <x v="463"/>
    <x v="290"/>
    <x v="9"/>
    <x v="0"/>
    <x v="4"/>
    <x v="3"/>
    <x v="11"/>
    <x v="2"/>
    <n v="1"/>
    <n v="4918"/>
    <n v="2772.3"/>
    <n v="2145.6999999999998"/>
    <n v="0.15"/>
    <x v="0"/>
    <s v="Cancelled"/>
    <s v="Repeat"/>
    <s v="Cash Collection"/>
  </r>
  <r>
    <s v="BK1737"/>
    <x v="316"/>
    <x v="14"/>
    <x v="3"/>
    <x v="0"/>
    <x v="12"/>
    <x v="1"/>
    <x v="9"/>
    <x v="1"/>
    <n v="6"/>
    <n v="1361"/>
    <n v="883.83"/>
    <n v="477.17"/>
    <n v="0"/>
    <x v="0"/>
    <s v="Confirmed"/>
    <s v="Repeat"/>
    <s v="Cash Collection"/>
  </r>
  <r>
    <s v="BK1738"/>
    <x v="445"/>
    <x v="245"/>
    <x v="1"/>
    <x v="0"/>
    <x v="3"/>
    <x v="1"/>
    <x v="4"/>
    <x v="1"/>
    <n v="3"/>
    <n v="4093"/>
    <n v="3338.09"/>
    <n v="754.91"/>
    <n v="0"/>
    <x v="5"/>
    <s v="Pending"/>
    <s v="New"/>
    <s v="Payment Link"/>
  </r>
  <r>
    <s v="BK1739"/>
    <x v="252"/>
    <x v="246"/>
    <x v="1"/>
    <x v="0"/>
    <x v="0"/>
    <x v="0"/>
    <x v="11"/>
    <x v="2"/>
    <n v="6"/>
    <n v="3965"/>
    <n v="2584.02"/>
    <n v="1380.98"/>
    <n v="0.05"/>
    <x v="0"/>
    <s v="Pending"/>
    <s v="Repeat"/>
    <s v="Bank Transfer"/>
  </r>
  <r>
    <s v="BK1740"/>
    <x v="153"/>
    <x v="454"/>
    <x v="9"/>
    <x v="0"/>
    <x v="10"/>
    <x v="3"/>
    <x v="5"/>
    <x v="2"/>
    <n v="3"/>
    <n v="4944"/>
    <n v="2863.67"/>
    <n v="2080.33"/>
    <n v="0.15"/>
    <x v="2"/>
    <s v="Pending"/>
    <s v="New"/>
    <s v="Cash Collection"/>
  </r>
  <r>
    <s v="BK1741"/>
    <x v="464"/>
    <x v="315"/>
    <x v="3"/>
    <x v="0"/>
    <x v="5"/>
    <x v="2"/>
    <x v="4"/>
    <x v="1"/>
    <n v="5"/>
    <n v="1622"/>
    <n v="1028.4100000000001"/>
    <n v="593.59"/>
    <n v="0"/>
    <x v="0"/>
    <s v="Confirmed"/>
    <s v="Repeat"/>
    <s v="Cash Collection"/>
  </r>
  <r>
    <s v="BK1742"/>
    <x v="14"/>
    <x v="455"/>
    <x v="3"/>
    <x v="0"/>
    <x v="9"/>
    <x v="3"/>
    <x v="6"/>
    <x v="3"/>
    <n v="3"/>
    <n v="1315"/>
    <n v="915.87"/>
    <n v="399.13"/>
    <n v="0.2"/>
    <x v="3"/>
    <s v="Confirmed"/>
    <s v="New"/>
    <s v="Cash Collection"/>
  </r>
  <r>
    <s v="BK1743"/>
    <x v="302"/>
    <x v="456"/>
    <x v="5"/>
    <x v="0"/>
    <x v="6"/>
    <x v="2"/>
    <x v="7"/>
    <x v="2"/>
    <n v="6"/>
    <n v="983"/>
    <n v="689.85"/>
    <n v="293.14999999999998"/>
    <n v="0.15"/>
    <x v="2"/>
    <s v="Cancelled"/>
    <s v="New"/>
    <s v="Payment Link"/>
  </r>
  <r>
    <s v="BK1744"/>
    <x v="122"/>
    <x v="20"/>
    <x v="0"/>
    <x v="0"/>
    <x v="9"/>
    <x v="2"/>
    <x v="1"/>
    <x v="0"/>
    <n v="2"/>
    <n v="2681"/>
    <n v="1601.79"/>
    <n v="1079.21"/>
    <n v="0.15"/>
    <x v="5"/>
    <s v="Confirmed"/>
    <s v="Repeat"/>
    <s v="Payment Link"/>
  </r>
  <r>
    <s v="BK1745"/>
    <x v="218"/>
    <x v="444"/>
    <x v="10"/>
    <x v="0"/>
    <x v="6"/>
    <x v="0"/>
    <x v="15"/>
    <x v="3"/>
    <n v="8"/>
    <n v="1193"/>
    <n v="720.67"/>
    <n v="472.33"/>
    <n v="0"/>
    <x v="4"/>
    <s v="Confirmed"/>
    <s v="Repeat"/>
    <s v="Cash Collection"/>
  </r>
  <r>
    <s v="BK1746"/>
    <x v="465"/>
    <x v="167"/>
    <x v="8"/>
    <x v="0"/>
    <x v="7"/>
    <x v="4"/>
    <x v="3"/>
    <x v="1"/>
    <n v="8"/>
    <n v="2041"/>
    <n v="1192.55"/>
    <n v="848.45"/>
    <n v="0.15"/>
    <x v="5"/>
    <s v="Cancelled"/>
    <s v="New"/>
    <s v="Payment Link"/>
  </r>
  <r>
    <s v="BK1747"/>
    <x v="466"/>
    <x v="39"/>
    <x v="2"/>
    <x v="0"/>
    <x v="11"/>
    <x v="2"/>
    <x v="5"/>
    <x v="2"/>
    <n v="7"/>
    <n v="811"/>
    <n v="638.15"/>
    <n v="172.85"/>
    <n v="0.1"/>
    <x v="5"/>
    <s v="Pending"/>
    <s v="Repeat"/>
    <s v="Cash Collection"/>
  </r>
  <r>
    <s v="BK1748"/>
    <x v="467"/>
    <x v="67"/>
    <x v="4"/>
    <x v="0"/>
    <x v="9"/>
    <x v="0"/>
    <x v="10"/>
    <x v="4"/>
    <n v="3"/>
    <n v="867"/>
    <n v="582.21"/>
    <n v="284.79000000000002"/>
    <n v="0.1"/>
    <x v="4"/>
    <s v="Confirmed"/>
    <s v="New"/>
    <s v="Payment Link"/>
  </r>
  <r>
    <s v="BK1749"/>
    <x v="341"/>
    <x v="24"/>
    <x v="9"/>
    <x v="0"/>
    <x v="2"/>
    <x v="0"/>
    <x v="2"/>
    <x v="0"/>
    <n v="7"/>
    <n v="3101"/>
    <n v="1858.62"/>
    <n v="1242.3800000000001"/>
    <n v="0.1"/>
    <x v="3"/>
    <s v="Confirmed"/>
    <s v="New"/>
    <s v="Payment Link"/>
  </r>
  <r>
    <s v="BK1750"/>
    <x v="330"/>
    <x v="406"/>
    <x v="10"/>
    <x v="0"/>
    <x v="5"/>
    <x v="3"/>
    <x v="7"/>
    <x v="2"/>
    <n v="1"/>
    <n v="4894"/>
    <n v="2983.23"/>
    <n v="1910.77"/>
    <n v="0.2"/>
    <x v="0"/>
    <s v="Confirmed"/>
    <s v="Repeat"/>
    <s v="Bank Transfer"/>
  </r>
  <r>
    <s v="BK1751"/>
    <x v="161"/>
    <x v="457"/>
    <x v="7"/>
    <x v="0"/>
    <x v="14"/>
    <x v="0"/>
    <x v="14"/>
    <x v="0"/>
    <n v="5"/>
    <n v="4565"/>
    <n v="3864.14"/>
    <n v="700.86"/>
    <n v="0"/>
    <x v="1"/>
    <s v="Cancelled"/>
    <s v="New"/>
    <s v="Bank Transfer"/>
  </r>
  <r>
    <s v="BK1752"/>
    <x v="468"/>
    <x v="458"/>
    <x v="2"/>
    <x v="0"/>
    <x v="14"/>
    <x v="4"/>
    <x v="6"/>
    <x v="3"/>
    <n v="3"/>
    <n v="3392"/>
    <n v="2219.81"/>
    <n v="1172.19"/>
    <n v="0.05"/>
    <x v="0"/>
    <s v="Confirmed"/>
    <s v="Repeat"/>
    <s v="Bank Transfer"/>
  </r>
  <r>
    <s v="BK1753"/>
    <x v="149"/>
    <x v="459"/>
    <x v="4"/>
    <x v="0"/>
    <x v="9"/>
    <x v="4"/>
    <x v="5"/>
    <x v="2"/>
    <n v="8"/>
    <n v="4035"/>
    <n v="2716.02"/>
    <n v="1318.98"/>
    <n v="0.15"/>
    <x v="3"/>
    <s v="Confirmed"/>
    <s v="Repeat"/>
    <s v="Bank Transfer"/>
  </r>
  <r>
    <s v="BK1754"/>
    <x v="326"/>
    <x v="460"/>
    <x v="1"/>
    <x v="0"/>
    <x v="2"/>
    <x v="3"/>
    <x v="15"/>
    <x v="3"/>
    <n v="3"/>
    <n v="4828"/>
    <n v="2890.99"/>
    <n v="1937.01"/>
    <n v="0.2"/>
    <x v="4"/>
    <s v="Confirmed"/>
    <s v="Repeat"/>
    <s v="Payment Link"/>
  </r>
  <r>
    <s v="BK1755"/>
    <x v="337"/>
    <x v="210"/>
    <x v="6"/>
    <x v="0"/>
    <x v="4"/>
    <x v="0"/>
    <x v="2"/>
    <x v="0"/>
    <n v="2"/>
    <n v="1034"/>
    <n v="759.86"/>
    <n v="274.14"/>
    <n v="0"/>
    <x v="1"/>
    <s v="Pending"/>
    <s v="New"/>
    <s v="Payment Link"/>
  </r>
  <r>
    <s v="BK1756"/>
    <x v="469"/>
    <x v="461"/>
    <x v="3"/>
    <x v="0"/>
    <x v="12"/>
    <x v="0"/>
    <x v="5"/>
    <x v="2"/>
    <n v="5"/>
    <n v="3745"/>
    <n v="2310.15"/>
    <n v="1434.85"/>
    <n v="0.05"/>
    <x v="0"/>
    <s v="Confirmed"/>
    <s v="Repeat"/>
    <s v="Bank Transfer"/>
  </r>
  <r>
    <s v="BK1757"/>
    <x v="376"/>
    <x v="171"/>
    <x v="11"/>
    <x v="0"/>
    <x v="8"/>
    <x v="3"/>
    <x v="6"/>
    <x v="3"/>
    <n v="7"/>
    <n v="362"/>
    <n v="284.05"/>
    <n v="77.95"/>
    <n v="0.1"/>
    <x v="6"/>
    <s v="Pending"/>
    <s v="Repeat"/>
    <s v="Payment Link"/>
  </r>
  <r>
    <s v="BK1758"/>
    <x v="470"/>
    <x v="458"/>
    <x v="2"/>
    <x v="0"/>
    <x v="5"/>
    <x v="1"/>
    <x v="12"/>
    <x v="3"/>
    <n v="1"/>
    <n v="515"/>
    <n v="405.38"/>
    <n v="109.62"/>
    <n v="0.05"/>
    <x v="2"/>
    <s v="Cancelled"/>
    <s v="New"/>
    <s v="Payment Link"/>
  </r>
  <r>
    <s v="BK1759"/>
    <x v="471"/>
    <x v="380"/>
    <x v="5"/>
    <x v="0"/>
    <x v="3"/>
    <x v="1"/>
    <x v="11"/>
    <x v="2"/>
    <n v="7"/>
    <n v="722"/>
    <n v="490.04"/>
    <n v="231.96"/>
    <n v="0.2"/>
    <x v="3"/>
    <s v="Cancelled"/>
    <s v="New"/>
    <s v="Cash Collection"/>
  </r>
  <r>
    <s v="BK1760"/>
    <x v="472"/>
    <x v="102"/>
    <x v="2"/>
    <x v="0"/>
    <x v="5"/>
    <x v="1"/>
    <x v="8"/>
    <x v="4"/>
    <n v="2"/>
    <n v="3511"/>
    <n v="2813.02"/>
    <n v="697.98"/>
    <n v="0.1"/>
    <x v="0"/>
    <s v="Confirmed"/>
    <s v="Repeat"/>
    <s v="Bank Transfer"/>
  </r>
  <r>
    <s v="BK1761"/>
    <x v="94"/>
    <x v="236"/>
    <x v="4"/>
    <x v="0"/>
    <x v="13"/>
    <x v="3"/>
    <x v="10"/>
    <x v="4"/>
    <n v="2"/>
    <n v="4984"/>
    <n v="2779.01"/>
    <n v="2204.9899999999998"/>
    <n v="0.15"/>
    <x v="5"/>
    <s v="Confirmed"/>
    <s v="New"/>
    <s v="Cash Collection"/>
  </r>
  <r>
    <s v="BK1762"/>
    <x v="473"/>
    <x v="462"/>
    <x v="2"/>
    <x v="0"/>
    <x v="14"/>
    <x v="2"/>
    <x v="8"/>
    <x v="4"/>
    <n v="7"/>
    <n v="2433"/>
    <n v="1538.85"/>
    <n v="894.15"/>
    <n v="0"/>
    <x v="1"/>
    <s v="Cancelled"/>
    <s v="New"/>
    <s v="Bank Transfer"/>
  </r>
  <r>
    <s v="BK1763"/>
    <x v="474"/>
    <x v="8"/>
    <x v="7"/>
    <x v="0"/>
    <x v="4"/>
    <x v="0"/>
    <x v="2"/>
    <x v="0"/>
    <n v="3"/>
    <n v="2613"/>
    <n v="2138.4299999999998"/>
    <n v="474.57"/>
    <n v="0.1"/>
    <x v="4"/>
    <s v="Confirmed"/>
    <s v="New"/>
    <s v="Cash Collection"/>
  </r>
  <r>
    <s v="BK1764"/>
    <x v="214"/>
    <x v="463"/>
    <x v="3"/>
    <x v="0"/>
    <x v="2"/>
    <x v="3"/>
    <x v="14"/>
    <x v="0"/>
    <n v="2"/>
    <n v="4285"/>
    <n v="2627.09"/>
    <n v="1657.91"/>
    <n v="0"/>
    <x v="1"/>
    <s v="Cancelled"/>
    <s v="New"/>
    <s v="Bank Transfer"/>
  </r>
  <r>
    <s v="BK1765"/>
    <x v="60"/>
    <x v="464"/>
    <x v="0"/>
    <x v="0"/>
    <x v="0"/>
    <x v="4"/>
    <x v="8"/>
    <x v="4"/>
    <n v="1"/>
    <n v="1260"/>
    <n v="1068.6300000000001"/>
    <n v="191.37"/>
    <n v="0.1"/>
    <x v="2"/>
    <s v="Confirmed"/>
    <s v="Repeat"/>
    <s v="Bank Transfer"/>
  </r>
  <r>
    <s v="BK1766"/>
    <x v="475"/>
    <x v="286"/>
    <x v="9"/>
    <x v="0"/>
    <x v="7"/>
    <x v="3"/>
    <x v="2"/>
    <x v="0"/>
    <n v="3"/>
    <n v="2071"/>
    <n v="1210.3699999999999"/>
    <n v="860.63"/>
    <n v="0.1"/>
    <x v="5"/>
    <s v="Confirmed"/>
    <s v="New"/>
    <s v="Cash Collection"/>
  </r>
  <r>
    <s v="BK1767"/>
    <x v="476"/>
    <x v="465"/>
    <x v="4"/>
    <x v="0"/>
    <x v="2"/>
    <x v="4"/>
    <x v="10"/>
    <x v="4"/>
    <n v="6"/>
    <n v="4817"/>
    <n v="3324.27"/>
    <n v="1492.73"/>
    <n v="0.1"/>
    <x v="3"/>
    <s v="Cancelled"/>
    <s v="Repeat"/>
    <s v="Bank Transfer"/>
  </r>
  <r>
    <s v="BK1768"/>
    <x v="205"/>
    <x v="466"/>
    <x v="9"/>
    <x v="0"/>
    <x v="2"/>
    <x v="0"/>
    <x v="9"/>
    <x v="1"/>
    <n v="2"/>
    <n v="2852"/>
    <n v="2248.0300000000002"/>
    <n v="603.97"/>
    <n v="0.05"/>
    <x v="3"/>
    <s v="Confirmed"/>
    <s v="Repeat"/>
    <s v="Cash Collection"/>
  </r>
  <r>
    <s v="BK1769"/>
    <x v="477"/>
    <x v="368"/>
    <x v="9"/>
    <x v="0"/>
    <x v="13"/>
    <x v="1"/>
    <x v="7"/>
    <x v="2"/>
    <n v="7"/>
    <n v="1936"/>
    <n v="1269.77"/>
    <n v="666.23"/>
    <n v="0.2"/>
    <x v="0"/>
    <s v="Cancelled"/>
    <s v="Repeat"/>
    <s v="Payment Link"/>
  </r>
  <r>
    <s v="BK1770"/>
    <x v="478"/>
    <x v="467"/>
    <x v="8"/>
    <x v="0"/>
    <x v="2"/>
    <x v="1"/>
    <x v="11"/>
    <x v="2"/>
    <n v="6"/>
    <n v="3562"/>
    <n v="2081.61"/>
    <n v="1480.39"/>
    <n v="0"/>
    <x v="6"/>
    <s v="Confirmed"/>
    <s v="New"/>
    <s v="Payment Link"/>
  </r>
  <r>
    <s v="BK1771"/>
    <x v="281"/>
    <x v="357"/>
    <x v="5"/>
    <x v="0"/>
    <x v="11"/>
    <x v="0"/>
    <x v="13"/>
    <x v="4"/>
    <n v="2"/>
    <n v="378"/>
    <n v="285.95"/>
    <n v="92.05"/>
    <n v="0.1"/>
    <x v="2"/>
    <s v="Pending"/>
    <s v="New"/>
    <s v="Payment Link"/>
  </r>
  <r>
    <s v="BK1772"/>
    <x v="479"/>
    <x v="402"/>
    <x v="8"/>
    <x v="0"/>
    <x v="3"/>
    <x v="4"/>
    <x v="3"/>
    <x v="1"/>
    <n v="4"/>
    <n v="4619"/>
    <n v="2683.07"/>
    <n v="1935.93"/>
    <n v="0.05"/>
    <x v="4"/>
    <s v="Pending"/>
    <s v="New"/>
    <s v="Payment Link"/>
  </r>
  <r>
    <s v="BK1773"/>
    <x v="290"/>
    <x v="88"/>
    <x v="4"/>
    <x v="0"/>
    <x v="13"/>
    <x v="2"/>
    <x v="15"/>
    <x v="3"/>
    <n v="6"/>
    <n v="1923"/>
    <n v="1086.3"/>
    <n v="836.7"/>
    <n v="0.05"/>
    <x v="6"/>
    <s v="Confirmed"/>
    <s v="New"/>
    <s v="Cash Collection"/>
  </r>
  <r>
    <s v="BK1774"/>
    <x v="390"/>
    <x v="468"/>
    <x v="2"/>
    <x v="0"/>
    <x v="14"/>
    <x v="4"/>
    <x v="3"/>
    <x v="1"/>
    <n v="7"/>
    <n v="2236"/>
    <n v="1244.07"/>
    <n v="991.93"/>
    <n v="0.2"/>
    <x v="0"/>
    <s v="Cancelled"/>
    <s v="Repeat"/>
    <s v="Bank Transfer"/>
  </r>
  <r>
    <s v="BK1775"/>
    <x v="15"/>
    <x v="469"/>
    <x v="11"/>
    <x v="0"/>
    <x v="9"/>
    <x v="0"/>
    <x v="11"/>
    <x v="2"/>
    <n v="1"/>
    <n v="3063"/>
    <n v="1748.47"/>
    <n v="1314.53"/>
    <n v="0"/>
    <x v="1"/>
    <s v="Confirmed"/>
    <s v="Repeat"/>
    <s v="Cash Collection"/>
  </r>
  <r>
    <s v="BK1776"/>
    <x v="480"/>
    <x v="470"/>
    <x v="11"/>
    <x v="0"/>
    <x v="13"/>
    <x v="2"/>
    <x v="7"/>
    <x v="2"/>
    <n v="8"/>
    <n v="685"/>
    <n v="438.08"/>
    <n v="246.92"/>
    <n v="0.15"/>
    <x v="4"/>
    <s v="Confirmed"/>
    <s v="New"/>
    <s v="Bank Transfer"/>
  </r>
  <r>
    <s v="BK1777"/>
    <x v="457"/>
    <x v="471"/>
    <x v="1"/>
    <x v="0"/>
    <x v="11"/>
    <x v="3"/>
    <x v="1"/>
    <x v="0"/>
    <n v="2"/>
    <n v="2944"/>
    <n v="1819.1"/>
    <n v="1124.9000000000001"/>
    <n v="0.15"/>
    <x v="4"/>
    <s v="Cancelled"/>
    <s v="New"/>
    <s v="Payment Link"/>
  </r>
  <r>
    <s v="BK1778"/>
    <x v="78"/>
    <x v="298"/>
    <x v="5"/>
    <x v="0"/>
    <x v="8"/>
    <x v="1"/>
    <x v="2"/>
    <x v="0"/>
    <n v="1"/>
    <n v="2792"/>
    <n v="1756.5"/>
    <n v="1035.5"/>
    <n v="0"/>
    <x v="5"/>
    <s v="Confirmed"/>
    <s v="New"/>
    <s v="Bank Transfer"/>
  </r>
  <r>
    <s v="BK1779"/>
    <x v="123"/>
    <x v="472"/>
    <x v="4"/>
    <x v="0"/>
    <x v="14"/>
    <x v="0"/>
    <x v="7"/>
    <x v="2"/>
    <n v="8"/>
    <n v="1302"/>
    <n v="922.18"/>
    <n v="379.82"/>
    <n v="0.2"/>
    <x v="6"/>
    <s v="Confirmed"/>
    <s v="Repeat"/>
    <s v="Bank Transfer"/>
  </r>
  <r>
    <s v="BK1780"/>
    <x v="481"/>
    <x v="473"/>
    <x v="10"/>
    <x v="0"/>
    <x v="14"/>
    <x v="1"/>
    <x v="3"/>
    <x v="1"/>
    <n v="2"/>
    <n v="3191"/>
    <n v="2554.91"/>
    <n v="636.09"/>
    <n v="0.2"/>
    <x v="1"/>
    <s v="Confirmed"/>
    <s v="Repeat"/>
    <s v="Bank Transfer"/>
  </r>
  <r>
    <s v="BK1781"/>
    <x v="265"/>
    <x v="474"/>
    <x v="1"/>
    <x v="0"/>
    <x v="9"/>
    <x v="4"/>
    <x v="13"/>
    <x v="4"/>
    <n v="7"/>
    <n v="1839"/>
    <n v="1069.1199999999999"/>
    <n v="769.88"/>
    <n v="0.15"/>
    <x v="4"/>
    <s v="Confirmed"/>
    <s v="Repeat"/>
    <s v="Cash Collection"/>
  </r>
  <r>
    <s v="BK1782"/>
    <x v="482"/>
    <x v="174"/>
    <x v="11"/>
    <x v="0"/>
    <x v="13"/>
    <x v="4"/>
    <x v="8"/>
    <x v="4"/>
    <n v="2"/>
    <n v="1365"/>
    <n v="1126.1400000000001"/>
    <n v="238.86"/>
    <n v="0.05"/>
    <x v="2"/>
    <s v="Confirmed"/>
    <s v="Repeat"/>
    <s v="Bank Transfer"/>
  </r>
  <r>
    <s v="BK1783"/>
    <x v="171"/>
    <x v="451"/>
    <x v="8"/>
    <x v="0"/>
    <x v="3"/>
    <x v="2"/>
    <x v="12"/>
    <x v="3"/>
    <n v="5"/>
    <n v="1136"/>
    <n v="781.89"/>
    <n v="354.11"/>
    <n v="0.05"/>
    <x v="5"/>
    <s v="Confirmed"/>
    <s v="Repeat"/>
    <s v="Bank Transfer"/>
  </r>
  <r>
    <s v="BK1784"/>
    <x v="483"/>
    <x v="396"/>
    <x v="9"/>
    <x v="0"/>
    <x v="5"/>
    <x v="0"/>
    <x v="6"/>
    <x v="3"/>
    <n v="8"/>
    <n v="3183"/>
    <n v="1863.64"/>
    <n v="1319.36"/>
    <n v="0.1"/>
    <x v="5"/>
    <s v="Confirmed"/>
    <s v="Repeat"/>
    <s v="Payment Link"/>
  </r>
  <r>
    <s v="BK1785"/>
    <x v="76"/>
    <x v="475"/>
    <x v="4"/>
    <x v="0"/>
    <x v="11"/>
    <x v="3"/>
    <x v="15"/>
    <x v="3"/>
    <n v="6"/>
    <n v="1101"/>
    <n v="819.79"/>
    <n v="281.20999999999998"/>
    <n v="0"/>
    <x v="5"/>
    <s v="Confirmed"/>
    <s v="Repeat"/>
    <s v="Payment Link"/>
  </r>
  <r>
    <s v="BK1786"/>
    <x v="484"/>
    <x v="302"/>
    <x v="0"/>
    <x v="0"/>
    <x v="4"/>
    <x v="2"/>
    <x v="7"/>
    <x v="2"/>
    <n v="2"/>
    <n v="708"/>
    <n v="593.09"/>
    <n v="114.91"/>
    <n v="0.05"/>
    <x v="0"/>
    <s v="Confirmed"/>
    <s v="New"/>
    <s v="Bank Transfer"/>
  </r>
  <r>
    <s v="BK1787"/>
    <x v="485"/>
    <x v="401"/>
    <x v="7"/>
    <x v="0"/>
    <x v="13"/>
    <x v="1"/>
    <x v="4"/>
    <x v="1"/>
    <n v="7"/>
    <n v="3510"/>
    <n v="2037.17"/>
    <n v="1472.83"/>
    <n v="0.15"/>
    <x v="5"/>
    <s v="Pending"/>
    <s v="Repeat"/>
    <s v="Payment Link"/>
  </r>
  <r>
    <s v="BK1788"/>
    <x v="486"/>
    <x v="12"/>
    <x v="6"/>
    <x v="0"/>
    <x v="3"/>
    <x v="3"/>
    <x v="3"/>
    <x v="1"/>
    <n v="1"/>
    <n v="1072"/>
    <n v="751.44"/>
    <n v="320.56"/>
    <n v="0.05"/>
    <x v="4"/>
    <s v="Cancelled"/>
    <s v="New"/>
    <s v="Bank Transfer"/>
  </r>
  <r>
    <s v="BK1789"/>
    <x v="487"/>
    <x v="476"/>
    <x v="11"/>
    <x v="0"/>
    <x v="14"/>
    <x v="0"/>
    <x v="1"/>
    <x v="0"/>
    <n v="3"/>
    <n v="3021"/>
    <n v="1790.09"/>
    <n v="1230.9100000000001"/>
    <n v="0.15"/>
    <x v="3"/>
    <s v="Confirmed"/>
    <s v="New"/>
    <s v="Cash Collection"/>
  </r>
  <r>
    <s v="BK1790"/>
    <x v="356"/>
    <x v="202"/>
    <x v="8"/>
    <x v="0"/>
    <x v="4"/>
    <x v="2"/>
    <x v="0"/>
    <x v="0"/>
    <n v="8"/>
    <n v="308"/>
    <n v="250.09"/>
    <n v="57.91"/>
    <n v="0.15"/>
    <x v="4"/>
    <s v="Confirmed"/>
    <s v="Repeat"/>
    <s v="Bank Transfer"/>
  </r>
  <r>
    <s v="BK1791"/>
    <x v="488"/>
    <x v="308"/>
    <x v="1"/>
    <x v="0"/>
    <x v="13"/>
    <x v="0"/>
    <x v="10"/>
    <x v="4"/>
    <n v="2"/>
    <n v="1119"/>
    <n v="885.32"/>
    <n v="233.68"/>
    <n v="0.1"/>
    <x v="1"/>
    <s v="Confirmed"/>
    <s v="Repeat"/>
    <s v="Payment Link"/>
  </r>
  <r>
    <s v="BK1792"/>
    <x v="489"/>
    <x v="343"/>
    <x v="3"/>
    <x v="0"/>
    <x v="4"/>
    <x v="3"/>
    <x v="9"/>
    <x v="1"/>
    <n v="1"/>
    <n v="3188"/>
    <n v="2432.59"/>
    <n v="755.41"/>
    <n v="0.1"/>
    <x v="1"/>
    <s v="Confirmed"/>
    <s v="New"/>
    <s v="Bank Transfer"/>
  </r>
  <r>
    <s v="BK1793"/>
    <x v="377"/>
    <x v="477"/>
    <x v="5"/>
    <x v="0"/>
    <x v="5"/>
    <x v="1"/>
    <x v="13"/>
    <x v="4"/>
    <n v="8"/>
    <n v="553"/>
    <n v="399.97"/>
    <n v="153.03"/>
    <n v="0.05"/>
    <x v="1"/>
    <s v="Confirmed"/>
    <s v="Repeat"/>
    <s v="Payment Link"/>
  </r>
  <r>
    <s v="BK1794"/>
    <x v="490"/>
    <x v="478"/>
    <x v="10"/>
    <x v="0"/>
    <x v="0"/>
    <x v="0"/>
    <x v="7"/>
    <x v="2"/>
    <n v="3"/>
    <n v="2473"/>
    <n v="2018.95"/>
    <n v="454.05"/>
    <n v="0.1"/>
    <x v="6"/>
    <s v="Confirmed"/>
    <s v="New"/>
    <s v="Payment Link"/>
  </r>
  <r>
    <s v="BK1795"/>
    <x v="238"/>
    <x v="16"/>
    <x v="1"/>
    <x v="0"/>
    <x v="8"/>
    <x v="2"/>
    <x v="5"/>
    <x v="2"/>
    <n v="7"/>
    <n v="4027"/>
    <n v="3384.48"/>
    <n v="642.52"/>
    <n v="0.2"/>
    <x v="0"/>
    <s v="Confirmed"/>
    <s v="New"/>
    <s v="Cash Collection"/>
  </r>
  <r>
    <s v="BK1796"/>
    <x v="491"/>
    <x v="272"/>
    <x v="4"/>
    <x v="0"/>
    <x v="7"/>
    <x v="0"/>
    <x v="7"/>
    <x v="2"/>
    <n v="3"/>
    <n v="2787"/>
    <n v="1773.86"/>
    <n v="1013.14"/>
    <n v="0.15"/>
    <x v="0"/>
    <s v="Confirmed"/>
    <s v="New"/>
    <s v="Bank Transfer"/>
  </r>
  <r>
    <s v="BK1797"/>
    <x v="492"/>
    <x v="300"/>
    <x v="3"/>
    <x v="0"/>
    <x v="6"/>
    <x v="3"/>
    <x v="14"/>
    <x v="0"/>
    <n v="6"/>
    <n v="305"/>
    <n v="190.76"/>
    <n v="114.24"/>
    <n v="0"/>
    <x v="4"/>
    <s v="Pending"/>
    <s v="New"/>
    <s v="Bank Transfer"/>
  </r>
  <r>
    <s v="BK1798"/>
    <x v="232"/>
    <x v="479"/>
    <x v="11"/>
    <x v="0"/>
    <x v="11"/>
    <x v="2"/>
    <x v="8"/>
    <x v="4"/>
    <n v="4"/>
    <n v="3839"/>
    <n v="3169.01"/>
    <n v="669.99"/>
    <n v="0.2"/>
    <x v="3"/>
    <s v="Cancelled"/>
    <s v="New"/>
    <s v="Payment Link"/>
  </r>
  <r>
    <s v="BK1799"/>
    <x v="493"/>
    <x v="311"/>
    <x v="4"/>
    <x v="0"/>
    <x v="0"/>
    <x v="0"/>
    <x v="15"/>
    <x v="3"/>
    <n v="2"/>
    <n v="2440"/>
    <n v="1779.03"/>
    <n v="660.97"/>
    <n v="0.1"/>
    <x v="1"/>
    <s v="Pending"/>
    <s v="New"/>
    <s v="Payment Link"/>
  </r>
  <r>
    <s v="BK1800"/>
    <x v="102"/>
    <x v="480"/>
    <x v="1"/>
    <x v="0"/>
    <x v="12"/>
    <x v="1"/>
    <x v="13"/>
    <x v="4"/>
    <n v="4"/>
    <n v="2766"/>
    <n v="1592.33"/>
    <n v="1173.67"/>
    <n v="0.1"/>
    <x v="3"/>
    <s v="Pending"/>
    <s v="Repeat"/>
    <s v="Bank Transfer"/>
  </r>
  <r>
    <s v="BK1801"/>
    <x v="397"/>
    <x v="481"/>
    <x v="7"/>
    <x v="0"/>
    <x v="13"/>
    <x v="0"/>
    <x v="6"/>
    <x v="3"/>
    <n v="6"/>
    <n v="4427"/>
    <n v="3056.9"/>
    <n v="1370.1"/>
    <n v="0.1"/>
    <x v="3"/>
    <s v="Confirmed"/>
    <s v="New"/>
    <s v="Cash Collection"/>
  </r>
  <r>
    <s v="BK1802"/>
    <x v="494"/>
    <x v="297"/>
    <x v="8"/>
    <x v="0"/>
    <x v="7"/>
    <x v="0"/>
    <x v="7"/>
    <x v="2"/>
    <n v="4"/>
    <n v="4495"/>
    <n v="2643.88"/>
    <n v="1851.12"/>
    <n v="0.1"/>
    <x v="5"/>
    <s v="Confirmed"/>
    <s v="New"/>
    <s v="Cash Collection"/>
  </r>
  <r>
    <s v="BK1803"/>
    <x v="120"/>
    <x v="132"/>
    <x v="1"/>
    <x v="0"/>
    <x v="9"/>
    <x v="3"/>
    <x v="2"/>
    <x v="0"/>
    <n v="1"/>
    <n v="2513"/>
    <n v="1633.56"/>
    <n v="879.44"/>
    <n v="0"/>
    <x v="2"/>
    <s v="Confirmed"/>
    <s v="Repeat"/>
    <s v="Bank Transfer"/>
  </r>
  <r>
    <s v="BK1804"/>
    <x v="495"/>
    <x v="482"/>
    <x v="7"/>
    <x v="0"/>
    <x v="10"/>
    <x v="1"/>
    <x v="11"/>
    <x v="2"/>
    <n v="1"/>
    <n v="1979"/>
    <n v="1174.03"/>
    <n v="804.97"/>
    <n v="0.2"/>
    <x v="1"/>
    <s v="Confirmed"/>
    <s v="New"/>
    <s v="Cash Collection"/>
  </r>
  <r>
    <s v="BK1805"/>
    <x v="94"/>
    <x v="77"/>
    <x v="0"/>
    <x v="0"/>
    <x v="12"/>
    <x v="2"/>
    <x v="14"/>
    <x v="0"/>
    <n v="4"/>
    <n v="1239"/>
    <n v="681.46"/>
    <n v="557.54"/>
    <n v="0"/>
    <x v="5"/>
    <s v="Confirmed"/>
    <s v="Repeat"/>
    <s v="Bank Transfer"/>
  </r>
  <r>
    <s v="BK1806"/>
    <x v="1"/>
    <x v="483"/>
    <x v="7"/>
    <x v="0"/>
    <x v="9"/>
    <x v="1"/>
    <x v="12"/>
    <x v="3"/>
    <n v="2"/>
    <n v="2756"/>
    <n v="1915.74"/>
    <n v="840.26"/>
    <n v="0.15"/>
    <x v="4"/>
    <s v="Pending"/>
    <s v="Repeat"/>
    <s v="Payment Link"/>
  </r>
  <r>
    <s v="BK1807"/>
    <x v="491"/>
    <x v="383"/>
    <x v="6"/>
    <x v="0"/>
    <x v="10"/>
    <x v="4"/>
    <x v="5"/>
    <x v="2"/>
    <n v="7"/>
    <n v="1498"/>
    <n v="906.95"/>
    <n v="591.04999999999995"/>
    <n v="0"/>
    <x v="1"/>
    <s v="Confirmed"/>
    <s v="New"/>
    <s v="Cash Collection"/>
  </r>
  <r>
    <s v="BK1808"/>
    <x v="368"/>
    <x v="275"/>
    <x v="3"/>
    <x v="0"/>
    <x v="2"/>
    <x v="2"/>
    <x v="3"/>
    <x v="1"/>
    <n v="2"/>
    <n v="4338"/>
    <n v="3254.84"/>
    <n v="1083.1600000000001"/>
    <n v="0.1"/>
    <x v="3"/>
    <s v="Confirmed"/>
    <s v="Repeat"/>
    <s v="Bank Transfer"/>
  </r>
  <r>
    <s v="BK1809"/>
    <x v="375"/>
    <x v="317"/>
    <x v="5"/>
    <x v="0"/>
    <x v="7"/>
    <x v="3"/>
    <x v="12"/>
    <x v="3"/>
    <n v="7"/>
    <n v="390"/>
    <n v="249.92"/>
    <n v="140.08000000000001"/>
    <n v="0.2"/>
    <x v="5"/>
    <s v="Confirmed"/>
    <s v="Repeat"/>
    <s v="Cash Collection"/>
  </r>
  <r>
    <s v="BK1810"/>
    <x v="496"/>
    <x v="484"/>
    <x v="11"/>
    <x v="0"/>
    <x v="10"/>
    <x v="1"/>
    <x v="3"/>
    <x v="1"/>
    <n v="4"/>
    <n v="3157"/>
    <n v="2106.31"/>
    <n v="1050.69"/>
    <n v="0.2"/>
    <x v="6"/>
    <s v="Confirmed"/>
    <s v="Repeat"/>
    <s v="Cash Collection"/>
  </r>
  <r>
    <s v="BK1811"/>
    <x v="497"/>
    <x v="485"/>
    <x v="3"/>
    <x v="0"/>
    <x v="0"/>
    <x v="4"/>
    <x v="9"/>
    <x v="1"/>
    <n v="2"/>
    <n v="4262"/>
    <n v="3574.82"/>
    <n v="687.18"/>
    <n v="0.15"/>
    <x v="4"/>
    <s v="Confirmed"/>
    <s v="Repeat"/>
    <s v="Bank Transfer"/>
  </r>
  <r>
    <s v="BK1812"/>
    <x v="211"/>
    <x v="127"/>
    <x v="6"/>
    <x v="0"/>
    <x v="11"/>
    <x v="2"/>
    <x v="11"/>
    <x v="2"/>
    <n v="6"/>
    <n v="3607"/>
    <n v="2032.47"/>
    <n v="1574.53"/>
    <n v="0"/>
    <x v="1"/>
    <s v="Confirmed"/>
    <s v="Repeat"/>
    <s v="Cash Collection"/>
  </r>
  <r>
    <s v="BK1813"/>
    <x v="498"/>
    <x v="453"/>
    <x v="2"/>
    <x v="0"/>
    <x v="4"/>
    <x v="2"/>
    <x v="1"/>
    <x v="0"/>
    <n v="7"/>
    <n v="3741"/>
    <n v="2127.0500000000002"/>
    <n v="1613.95"/>
    <n v="0"/>
    <x v="4"/>
    <s v="Confirmed"/>
    <s v="Repeat"/>
    <s v="Cash Collection"/>
  </r>
  <r>
    <s v="BK1814"/>
    <x v="264"/>
    <x v="311"/>
    <x v="4"/>
    <x v="0"/>
    <x v="11"/>
    <x v="3"/>
    <x v="1"/>
    <x v="0"/>
    <n v="6"/>
    <n v="1181"/>
    <n v="783.34"/>
    <n v="397.66"/>
    <n v="0.15"/>
    <x v="3"/>
    <s v="Confirmed"/>
    <s v="Repeat"/>
    <s v="Bank Transfer"/>
  </r>
  <r>
    <s v="BK1815"/>
    <x v="499"/>
    <x v="448"/>
    <x v="1"/>
    <x v="0"/>
    <x v="11"/>
    <x v="2"/>
    <x v="6"/>
    <x v="3"/>
    <n v="4"/>
    <n v="1004"/>
    <n v="559.5"/>
    <n v="444.5"/>
    <n v="0.2"/>
    <x v="4"/>
    <s v="Confirmed"/>
    <s v="New"/>
    <s v="Cash Collection"/>
  </r>
  <r>
    <s v="BK1816"/>
    <x v="259"/>
    <x v="486"/>
    <x v="10"/>
    <x v="0"/>
    <x v="0"/>
    <x v="0"/>
    <x v="5"/>
    <x v="2"/>
    <n v="6"/>
    <n v="1818"/>
    <n v="1270.51"/>
    <n v="547.49"/>
    <n v="0.2"/>
    <x v="2"/>
    <s v="Confirmed"/>
    <s v="New"/>
    <s v="Bank Transfer"/>
  </r>
  <r>
    <s v="BK1817"/>
    <x v="422"/>
    <x v="487"/>
    <x v="10"/>
    <x v="0"/>
    <x v="13"/>
    <x v="1"/>
    <x v="12"/>
    <x v="3"/>
    <n v="2"/>
    <n v="1341"/>
    <n v="857.53"/>
    <n v="483.47"/>
    <n v="0.2"/>
    <x v="0"/>
    <s v="Confirmed"/>
    <s v="Repeat"/>
    <s v="Bank Transfer"/>
  </r>
  <r>
    <s v="BK1818"/>
    <x v="457"/>
    <x v="462"/>
    <x v="2"/>
    <x v="0"/>
    <x v="12"/>
    <x v="4"/>
    <x v="9"/>
    <x v="1"/>
    <n v="6"/>
    <n v="856"/>
    <n v="719.41"/>
    <n v="136.59"/>
    <n v="0.05"/>
    <x v="5"/>
    <s v="Pending"/>
    <s v="Repeat"/>
    <s v="Cash Collection"/>
  </r>
  <r>
    <s v="BK1819"/>
    <x v="353"/>
    <x v="45"/>
    <x v="9"/>
    <x v="0"/>
    <x v="5"/>
    <x v="0"/>
    <x v="11"/>
    <x v="2"/>
    <n v="2"/>
    <n v="4158"/>
    <n v="3101.74"/>
    <n v="1056.26"/>
    <n v="0.1"/>
    <x v="6"/>
    <s v="Confirmed"/>
    <s v="New"/>
    <s v="Bank Transfer"/>
  </r>
  <r>
    <s v="BK1820"/>
    <x v="500"/>
    <x v="488"/>
    <x v="9"/>
    <x v="0"/>
    <x v="5"/>
    <x v="2"/>
    <x v="3"/>
    <x v="1"/>
    <n v="1"/>
    <n v="2230"/>
    <n v="1275.28"/>
    <n v="954.72"/>
    <n v="0.15"/>
    <x v="3"/>
    <s v="Confirmed"/>
    <s v="New"/>
    <s v="Payment Link"/>
  </r>
  <r>
    <s v="BK1821"/>
    <x v="47"/>
    <x v="414"/>
    <x v="10"/>
    <x v="0"/>
    <x v="14"/>
    <x v="3"/>
    <x v="3"/>
    <x v="1"/>
    <n v="1"/>
    <n v="1152"/>
    <n v="805.22"/>
    <n v="346.78"/>
    <n v="0"/>
    <x v="3"/>
    <s v="Confirmed"/>
    <s v="New"/>
    <s v="Bank Transfer"/>
  </r>
  <r>
    <s v="BK1822"/>
    <x v="501"/>
    <x v="489"/>
    <x v="5"/>
    <x v="0"/>
    <x v="1"/>
    <x v="0"/>
    <x v="8"/>
    <x v="4"/>
    <n v="7"/>
    <n v="448"/>
    <n v="311.2"/>
    <n v="136.80000000000001"/>
    <n v="0.2"/>
    <x v="1"/>
    <s v="Confirmed"/>
    <s v="Repeat"/>
    <s v="Payment Link"/>
  </r>
  <r>
    <s v="BK1823"/>
    <x v="397"/>
    <x v="490"/>
    <x v="3"/>
    <x v="0"/>
    <x v="11"/>
    <x v="1"/>
    <x v="12"/>
    <x v="3"/>
    <n v="6"/>
    <n v="3181"/>
    <n v="2076.9899999999998"/>
    <n v="1104.01"/>
    <n v="0.05"/>
    <x v="0"/>
    <s v="Confirmed"/>
    <s v="New"/>
    <s v="Cash Collection"/>
  </r>
  <r>
    <s v="BK1824"/>
    <x v="343"/>
    <x v="491"/>
    <x v="2"/>
    <x v="0"/>
    <x v="10"/>
    <x v="3"/>
    <x v="2"/>
    <x v="0"/>
    <n v="4"/>
    <n v="765"/>
    <n v="433.75"/>
    <n v="331.25"/>
    <n v="0"/>
    <x v="0"/>
    <s v="Confirmed"/>
    <s v="New"/>
    <s v="Cash Collection"/>
  </r>
  <r>
    <s v="BK1825"/>
    <x v="502"/>
    <x v="492"/>
    <x v="7"/>
    <x v="0"/>
    <x v="13"/>
    <x v="3"/>
    <x v="15"/>
    <x v="3"/>
    <n v="2"/>
    <n v="929"/>
    <n v="580.67999999999995"/>
    <n v="348.32"/>
    <n v="0"/>
    <x v="4"/>
    <s v="Confirmed"/>
    <s v="Repeat"/>
    <s v="Cash Collection"/>
  </r>
  <r>
    <s v="BK1826"/>
    <x v="118"/>
    <x v="308"/>
    <x v="1"/>
    <x v="0"/>
    <x v="5"/>
    <x v="0"/>
    <x v="8"/>
    <x v="4"/>
    <n v="5"/>
    <n v="2912"/>
    <n v="2041.41"/>
    <n v="870.59"/>
    <n v="0.2"/>
    <x v="1"/>
    <s v="Cancelled"/>
    <s v="Repeat"/>
    <s v="Cash Collection"/>
  </r>
  <r>
    <s v="BK1827"/>
    <x v="3"/>
    <x v="167"/>
    <x v="8"/>
    <x v="0"/>
    <x v="3"/>
    <x v="1"/>
    <x v="8"/>
    <x v="4"/>
    <n v="4"/>
    <n v="2798"/>
    <n v="1715.82"/>
    <n v="1082.18"/>
    <n v="0.2"/>
    <x v="0"/>
    <s v="Cancelled"/>
    <s v="Repeat"/>
    <s v="Payment Link"/>
  </r>
  <r>
    <s v="BK1828"/>
    <x v="503"/>
    <x v="47"/>
    <x v="8"/>
    <x v="0"/>
    <x v="9"/>
    <x v="2"/>
    <x v="14"/>
    <x v="0"/>
    <n v="1"/>
    <n v="2514"/>
    <n v="1826.35"/>
    <n v="687.65"/>
    <n v="0.1"/>
    <x v="0"/>
    <s v="Confirmed"/>
    <s v="Repeat"/>
    <s v="Cash Collection"/>
  </r>
  <r>
    <s v="BK1829"/>
    <x v="309"/>
    <x v="493"/>
    <x v="5"/>
    <x v="0"/>
    <x v="12"/>
    <x v="2"/>
    <x v="15"/>
    <x v="3"/>
    <n v="1"/>
    <n v="2138"/>
    <n v="1419.2"/>
    <n v="718.8"/>
    <n v="0.05"/>
    <x v="1"/>
    <s v="Confirmed"/>
    <s v="Repeat"/>
    <s v="Bank Transfer"/>
  </r>
  <r>
    <s v="BK1830"/>
    <x v="504"/>
    <x v="407"/>
    <x v="9"/>
    <x v="0"/>
    <x v="9"/>
    <x v="0"/>
    <x v="3"/>
    <x v="1"/>
    <n v="4"/>
    <n v="524"/>
    <n v="402.29"/>
    <n v="121.71"/>
    <n v="0.1"/>
    <x v="4"/>
    <s v="Confirmed"/>
    <s v="New"/>
    <s v="Bank Transfer"/>
  </r>
  <r>
    <s v="BK1831"/>
    <x v="505"/>
    <x v="494"/>
    <x v="2"/>
    <x v="0"/>
    <x v="10"/>
    <x v="0"/>
    <x v="3"/>
    <x v="1"/>
    <n v="8"/>
    <n v="3772"/>
    <n v="2888.47"/>
    <n v="883.53"/>
    <n v="0.2"/>
    <x v="3"/>
    <s v="Confirmed"/>
    <s v="New"/>
    <s v="Bank Transfer"/>
  </r>
  <r>
    <s v="BK1832"/>
    <x v="294"/>
    <x v="392"/>
    <x v="11"/>
    <x v="0"/>
    <x v="7"/>
    <x v="4"/>
    <x v="4"/>
    <x v="1"/>
    <n v="4"/>
    <n v="4746"/>
    <n v="3090.88"/>
    <n v="1655.12"/>
    <n v="0.1"/>
    <x v="6"/>
    <s v="Confirmed"/>
    <s v="Repeat"/>
    <s v="Payment Link"/>
  </r>
  <r>
    <s v="BK1833"/>
    <x v="484"/>
    <x v="320"/>
    <x v="2"/>
    <x v="0"/>
    <x v="13"/>
    <x v="2"/>
    <x v="0"/>
    <x v="0"/>
    <n v="6"/>
    <n v="2466"/>
    <n v="1684.63"/>
    <n v="781.37"/>
    <n v="0.05"/>
    <x v="3"/>
    <s v="Confirmed"/>
    <s v="Repeat"/>
    <s v="Cash Collection"/>
  </r>
  <r>
    <s v="BK1834"/>
    <x v="506"/>
    <x v="89"/>
    <x v="4"/>
    <x v="0"/>
    <x v="4"/>
    <x v="0"/>
    <x v="13"/>
    <x v="4"/>
    <n v="1"/>
    <n v="951"/>
    <n v="778.98"/>
    <n v="172.02"/>
    <n v="0.1"/>
    <x v="5"/>
    <s v="Confirmed"/>
    <s v="Repeat"/>
    <s v="Cash Collection"/>
  </r>
  <r>
    <s v="BK1835"/>
    <x v="275"/>
    <x v="495"/>
    <x v="3"/>
    <x v="0"/>
    <x v="4"/>
    <x v="2"/>
    <x v="8"/>
    <x v="4"/>
    <n v="3"/>
    <n v="1503"/>
    <n v="1122.43"/>
    <n v="380.57"/>
    <n v="0.2"/>
    <x v="5"/>
    <s v="Confirmed"/>
    <s v="Repeat"/>
    <s v="Payment Link"/>
  </r>
  <r>
    <s v="BK1836"/>
    <x v="119"/>
    <x v="17"/>
    <x v="0"/>
    <x v="0"/>
    <x v="14"/>
    <x v="3"/>
    <x v="11"/>
    <x v="2"/>
    <n v="4"/>
    <n v="798"/>
    <n v="672.38"/>
    <n v="125.62"/>
    <n v="0.1"/>
    <x v="2"/>
    <s v="Confirmed"/>
    <s v="New"/>
    <s v="Cash Collection"/>
  </r>
  <r>
    <s v="BK1837"/>
    <x v="315"/>
    <x v="496"/>
    <x v="10"/>
    <x v="0"/>
    <x v="0"/>
    <x v="3"/>
    <x v="7"/>
    <x v="2"/>
    <n v="2"/>
    <n v="4486"/>
    <n v="2786.23"/>
    <n v="1699.77"/>
    <n v="0"/>
    <x v="4"/>
    <s v="Pending"/>
    <s v="Repeat"/>
    <s v="Bank Transfer"/>
  </r>
  <r>
    <s v="BK1838"/>
    <x v="335"/>
    <x v="251"/>
    <x v="4"/>
    <x v="0"/>
    <x v="2"/>
    <x v="3"/>
    <x v="4"/>
    <x v="1"/>
    <n v="1"/>
    <n v="2975"/>
    <n v="2339.69"/>
    <n v="635.30999999999995"/>
    <n v="0.2"/>
    <x v="3"/>
    <s v="Cancelled"/>
    <s v="Repeat"/>
    <s v="Payment Link"/>
  </r>
  <r>
    <s v="BK1839"/>
    <x v="204"/>
    <x v="182"/>
    <x v="11"/>
    <x v="0"/>
    <x v="1"/>
    <x v="3"/>
    <x v="4"/>
    <x v="1"/>
    <n v="5"/>
    <n v="1529"/>
    <n v="852.66"/>
    <n v="676.34"/>
    <n v="0.2"/>
    <x v="2"/>
    <s v="Confirmed"/>
    <s v="Repeat"/>
    <s v="Bank Transfer"/>
  </r>
  <r>
    <s v="BK1840"/>
    <x v="449"/>
    <x v="497"/>
    <x v="8"/>
    <x v="0"/>
    <x v="0"/>
    <x v="4"/>
    <x v="1"/>
    <x v="0"/>
    <n v="7"/>
    <n v="942"/>
    <n v="789.01"/>
    <n v="152.99"/>
    <n v="0"/>
    <x v="2"/>
    <s v="Confirmed"/>
    <s v="Repeat"/>
    <s v="Payment Link"/>
  </r>
  <r>
    <s v="BK1841"/>
    <x v="495"/>
    <x v="329"/>
    <x v="7"/>
    <x v="0"/>
    <x v="6"/>
    <x v="1"/>
    <x v="14"/>
    <x v="0"/>
    <n v="8"/>
    <n v="2896"/>
    <n v="1762.24"/>
    <n v="1133.76"/>
    <n v="0.1"/>
    <x v="6"/>
    <s v="Confirmed"/>
    <s v="Repeat"/>
    <s v="Bank Transfer"/>
  </r>
  <r>
    <s v="BK1842"/>
    <x v="507"/>
    <x v="414"/>
    <x v="10"/>
    <x v="0"/>
    <x v="6"/>
    <x v="3"/>
    <x v="1"/>
    <x v="0"/>
    <n v="8"/>
    <n v="3658"/>
    <n v="2099.35"/>
    <n v="1558.65"/>
    <n v="0.1"/>
    <x v="1"/>
    <s v="Confirmed"/>
    <s v="New"/>
    <s v="Cash Collection"/>
  </r>
  <r>
    <s v="BK1843"/>
    <x v="348"/>
    <x v="498"/>
    <x v="8"/>
    <x v="0"/>
    <x v="1"/>
    <x v="3"/>
    <x v="5"/>
    <x v="2"/>
    <n v="4"/>
    <n v="3639"/>
    <n v="2728.42"/>
    <n v="910.58"/>
    <n v="0.2"/>
    <x v="6"/>
    <s v="Confirmed"/>
    <s v="New"/>
    <s v="Cash Collection"/>
  </r>
  <r>
    <s v="BK1844"/>
    <x v="413"/>
    <x v="136"/>
    <x v="10"/>
    <x v="0"/>
    <x v="10"/>
    <x v="2"/>
    <x v="8"/>
    <x v="4"/>
    <n v="8"/>
    <n v="1922"/>
    <n v="1562.44"/>
    <n v="359.56"/>
    <n v="0.05"/>
    <x v="3"/>
    <s v="Confirmed"/>
    <s v="Repeat"/>
    <s v="Payment Link"/>
  </r>
  <r>
    <s v="BK1845"/>
    <x v="214"/>
    <x v="499"/>
    <x v="10"/>
    <x v="0"/>
    <x v="6"/>
    <x v="0"/>
    <x v="14"/>
    <x v="0"/>
    <n v="1"/>
    <n v="1667"/>
    <n v="983.05"/>
    <n v="683.95"/>
    <n v="0"/>
    <x v="6"/>
    <s v="Confirmed"/>
    <s v="New"/>
    <s v="Payment Link"/>
  </r>
  <r>
    <s v="BK1846"/>
    <x v="435"/>
    <x v="151"/>
    <x v="0"/>
    <x v="0"/>
    <x v="13"/>
    <x v="0"/>
    <x v="9"/>
    <x v="1"/>
    <n v="2"/>
    <n v="670"/>
    <n v="516.99"/>
    <n v="153.01"/>
    <n v="0"/>
    <x v="1"/>
    <s v="Confirmed"/>
    <s v="Repeat"/>
    <s v="Cash Collection"/>
  </r>
  <r>
    <s v="BK1847"/>
    <x v="508"/>
    <x v="449"/>
    <x v="10"/>
    <x v="0"/>
    <x v="14"/>
    <x v="0"/>
    <x v="8"/>
    <x v="4"/>
    <n v="2"/>
    <n v="1547"/>
    <n v="1126.32"/>
    <n v="420.68"/>
    <n v="0"/>
    <x v="3"/>
    <s v="Confirmed"/>
    <s v="New"/>
    <s v="Payment Link"/>
  </r>
  <r>
    <s v="BK1848"/>
    <x v="49"/>
    <x v="430"/>
    <x v="9"/>
    <x v="0"/>
    <x v="8"/>
    <x v="3"/>
    <x v="1"/>
    <x v="0"/>
    <n v="5"/>
    <n v="4341"/>
    <n v="2450.44"/>
    <n v="1890.56"/>
    <n v="0.1"/>
    <x v="3"/>
    <s v="Confirmed"/>
    <s v="New"/>
    <s v="Bank Transfer"/>
  </r>
  <r>
    <s v="BK1849"/>
    <x v="109"/>
    <x v="346"/>
    <x v="5"/>
    <x v="0"/>
    <x v="4"/>
    <x v="3"/>
    <x v="6"/>
    <x v="3"/>
    <n v="5"/>
    <n v="2875"/>
    <n v="1880.84"/>
    <n v="994.16"/>
    <n v="0"/>
    <x v="6"/>
    <s v="Confirmed"/>
    <s v="New"/>
    <s v="Bank Transfer"/>
  </r>
  <r>
    <s v="BK1850"/>
    <x v="509"/>
    <x v="500"/>
    <x v="0"/>
    <x v="0"/>
    <x v="7"/>
    <x v="4"/>
    <x v="5"/>
    <x v="2"/>
    <n v="4"/>
    <n v="2582"/>
    <n v="1494.44"/>
    <n v="1087.56"/>
    <n v="0.05"/>
    <x v="0"/>
    <s v="Cancelled"/>
    <s v="New"/>
    <s v="Bank Transfer"/>
  </r>
  <r>
    <s v="BK1851"/>
    <x v="492"/>
    <x v="487"/>
    <x v="10"/>
    <x v="0"/>
    <x v="9"/>
    <x v="0"/>
    <x v="4"/>
    <x v="1"/>
    <n v="5"/>
    <n v="4978"/>
    <n v="3831.2"/>
    <n v="1146.8"/>
    <n v="0.15"/>
    <x v="6"/>
    <s v="Cancelled"/>
    <s v="New"/>
    <s v="Cash Collection"/>
  </r>
  <r>
    <s v="BK1852"/>
    <x v="409"/>
    <x v="449"/>
    <x v="10"/>
    <x v="0"/>
    <x v="3"/>
    <x v="1"/>
    <x v="4"/>
    <x v="1"/>
    <n v="3"/>
    <n v="2581"/>
    <n v="2169.41"/>
    <n v="411.59"/>
    <n v="0"/>
    <x v="1"/>
    <s v="Confirmed"/>
    <s v="New"/>
    <s v="Payment Link"/>
  </r>
  <r>
    <s v="BK1853"/>
    <x v="510"/>
    <x v="126"/>
    <x v="6"/>
    <x v="0"/>
    <x v="11"/>
    <x v="4"/>
    <x v="6"/>
    <x v="3"/>
    <n v="2"/>
    <n v="2878"/>
    <n v="1957.08"/>
    <n v="920.92"/>
    <n v="0"/>
    <x v="1"/>
    <s v="Pending"/>
    <s v="New"/>
    <s v="Payment Link"/>
  </r>
  <r>
    <s v="BK1854"/>
    <x v="443"/>
    <x v="379"/>
    <x v="9"/>
    <x v="0"/>
    <x v="13"/>
    <x v="1"/>
    <x v="10"/>
    <x v="4"/>
    <n v="7"/>
    <n v="2103"/>
    <n v="1324.02"/>
    <n v="778.98"/>
    <n v="0.05"/>
    <x v="1"/>
    <s v="Confirmed"/>
    <s v="New"/>
    <s v="Bank Transfer"/>
  </r>
  <r>
    <s v="BK1855"/>
    <x v="511"/>
    <x v="159"/>
    <x v="9"/>
    <x v="0"/>
    <x v="3"/>
    <x v="1"/>
    <x v="11"/>
    <x v="2"/>
    <n v="4"/>
    <n v="326"/>
    <n v="185.88"/>
    <n v="140.12"/>
    <n v="0.15"/>
    <x v="0"/>
    <s v="Confirmed"/>
    <s v="Repeat"/>
    <s v="Payment Link"/>
  </r>
  <r>
    <s v="BK1856"/>
    <x v="512"/>
    <x v="501"/>
    <x v="8"/>
    <x v="0"/>
    <x v="6"/>
    <x v="3"/>
    <x v="5"/>
    <x v="2"/>
    <n v="6"/>
    <n v="4266"/>
    <n v="3187.05"/>
    <n v="1078.95"/>
    <n v="0.2"/>
    <x v="4"/>
    <s v="Confirmed"/>
    <s v="Repeat"/>
    <s v="Payment Link"/>
  </r>
  <r>
    <s v="BK1857"/>
    <x v="513"/>
    <x v="398"/>
    <x v="7"/>
    <x v="0"/>
    <x v="4"/>
    <x v="3"/>
    <x v="6"/>
    <x v="3"/>
    <n v="6"/>
    <n v="4751"/>
    <n v="3034.11"/>
    <n v="1716.89"/>
    <n v="0.15"/>
    <x v="3"/>
    <s v="Cancelled"/>
    <s v="Repeat"/>
    <s v="Bank Transfer"/>
  </r>
  <r>
    <s v="BK1858"/>
    <x v="514"/>
    <x v="84"/>
    <x v="6"/>
    <x v="0"/>
    <x v="3"/>
    <x v="1"/>
    <x v="1"/>
    <x v="0"/>
    <n v="8"/>
    <n v="2912"/>
    <n v="1905.24"/>
    <n v="1006.76"/>
    <n v="0"/>
    <x v="4"/>
    <s v="Pending"/>
    <s v="Repeat"/>
    <s v="Payment Link"/>
  </r>
  <r>
    <s v="BK1859"/>
    <x v="434"/>
    <x v="32"/>
    <x v="10"/>
    <x v="0"/>
    <x v="7"/>
    <x v="4"/>
    <x v="10"/>
    <x v="4"/>
    <n v="5"/>
    <n v="2494"/>
    <n v="1532.64"/>
    <n v="961.36"/>
    <n v="0.2"/>
    <x v="4"/>
    <s v="Confirmed"/>
    <s v="Repeat"/>
    <s v="Cash Collection"/>
  </r>
  <r>
    <s v="BK1860"/>
    <x v="471"/>
    <x v="467"/>
    <x v="8"/>
    <x v="0"/>
    <x v="5"/>
    <x v="2"/>
    <x v="15"/>
    <x v="3"/>
    <n v="5"/>
    <n v="747"/>
    <n v="519.65"/>
    <n v="227.35"/>
    <n v="0.1"/>
    <x v="6"/>
    <s v="Confirmed"/>
    <s v="New"/>
    <s v="Payment Link"/>
  </r>
  <r>
    <s v="BK1861"/>
    <x v="515"/>
    <x v="460"/>
    <x v="1"/>
    <x v="0"/>
    <x v="3"/>
    <x v="2"/>
    <x v="8"/>
    <x v="4"/>
    <n v="2"/>
    <n v="3000"/>
    <n v="2194.4699999999998"/>
    <n v="805.53"/>
    <n v="0.05"/>
    <x v="4"/>
    <s v="Confirmed"/>
    <s v="Repeat"/>
    <s v="Cash Collection"/>
  </r>
  <r>
    <s v="BK1862"/>
    <x v="505"/>
    <x v="502"/>
    <x v="7"/>
    <x v="0"/>
    <x v="9"/>
    <x v="1"/>
    <x v="1"/>
    <x v="0"/>
    <n v="6"/>
    <n v="4686"/>
    <n v="3962.32"/>
    <n v="723.68"/>
    <n v="0.05"/>
    <x v="6"/>
    <s v="Pending"/>
    <s v="Repeat"/>
    <s v="Cash Collection"/>
  </r>
  <r>
    <s v="BK1863"/>
    <x v="437"/>
    <x v="172"/>
    <x v="5"/>
    <x v="0"/>
    <x v="12"/>
    <x v="0"/>
    <x v="11"/>
    <x v="2"/>
    <n v="4"/>
    <n v="411"/>
    <n v="330.3"/>
    <n v="80.7"/>
    <n v="0"/>
    <x v="4"/>
    <s v="Confirmed"/>
    <s v="New"/>
    <s v="Cash Collection"/>
  </r>
  <r>
    <s v="BK1864"/>
    <x v="106"/>
    <x v="503"/>
    <x v="0"/>
    <x v="0"/>
    <x v="14"/>
    <x v="0"/>
    <x v="8"/>
    <x v="4"/>
    <n v="4"/>
    <n v="576"/>
    <n v="446.39"/>
    <n v="129.61000000000001"/>
    <n v="0.1"/>
    <x v="5"/>
    <s v="Pending"/>
    <s v="Repeat"/>
    <s v="Bank Transfer"/>
  </r>
  <r>
    <s v="BK1865"/>
    <x v="356"/>
    <x v="504"/>
    <x v="5"/>
    <x v="0"/>
    <x v="4"/>
    <x v="4"/>
    <x v="11"/>
    <x v="2"/>
    <n v="7"/>
    <n v="465"/>
    <n v="359.35"/>
    <n v="105.65"/>
    <n v="0"/>
    <x v="4"/>
    <s v="Confirmed"/>
    <s v="Repeat"/>
    <s v="Cash Collection"/>
  </r>
  <r>
    <s v="BK1866"/>
    <x v="516"/>
    <x v="224"/>
    <x v="10"/>
    <x v="0"/>
    <x v="2"/>
    <x v="3"/>
    <x v="0"/>
    <x v="0"/>
    <n v="5"/>
    <n v="4059"/>
    <n v="2353.83"/>
    <n v="1705.17"/>
    <n v="0.05"/>
    <x v="3"/>
    <s v="Confirmed"/>
    <s v="Repeat"/>
    <s v="Payment Link"/>
  </r>
  <r>
    <s v="BK1867"/>
    <x v="517"/>
    <x v="505"/>
    <x v="4"/>
    <x v="0"/>
    <x v="5"/>
    <x v="4"/>
    <x v="3"/>
    <x v="1"/>
    <n v="4"/>
    <n v="3432"/>
    <n v="2910.15"/>
    <n v="521.85"/>
    <n v="0"/>
    <x v="1"/>
    <s v="Confirmed"/>
    <s v="New"/>
    <s v="Payment Link"/>
  </r>
  <r>
    <s v="BK1868"/>
    <x v="32"/>
    <x v="435"/>
    <x v="5"/>
    <x v="0"/>
    <x v="5"/>
    <x v="1"/>
    <x v="13"/>
    <x v="4"/>
    <n v="6"/>
    <n v="4205"/>
    <n v="2450.19"/>
    <n v="1754.81"/>
    <n v="0.2"/>
    <x v="4"/>
    <s v="Confirmed"/>
    <s v="New"/>
    <s v="Bank Transfer"/>
  </r>
  <r>
    <s v="BK1869"/>
    <x v="387"/>
    <x v="294"/>
    <x v="1"/>
    <x v="0"/>
    <x v="12"/>
    <x v="4"/>
    <x v="13"/>
    <x v="4"/>
    <n v="4"/>
    <n v="987"/>
    <n v="662.24"/>
    <n v="324.76"/>
    <n v="0.05"/>
    <x v="4"/>
    <s v="Confirmed"/>
    <s v="Repeat"/>
    <s v="Cash Collection"/>
  </r>
  <r>
    <s v="BK1870"/>
    <x v="434"/>
    <x v="369"/>
    <x v="8"/>
    <x v="0"/>
    <x v="8"/>
    <x v="1"/>
    <x v="4"/>
    <x v="1"/>
    <n v="1"/>
    <n v="2933"/>
    <n v="2139.9699999999998"/>
    <n v="793.03"/>
    <n v="0.2"/>
    <x v="4"/>
    <s v="Confirmed"/>
    <s v="Repeat"/>
    <s v="Payment Link"/>
  </r>
  <r>
    <s v="BK1871"/>
    <x v="161"/>
    <x v="457"/>
    <x v="7"/>
    <x v="0"/>
    <x v="6"/>
    <x v="2"/>
    <x v="13"/>
    <x v="4"/>
    <n v="8"/>
    <n v="4256"/>
    <n v="3049.18"/>
    <n v="1206.82"/>
    <n v="0.2"/>
    <x v="3"/>
    <s v="Confirmed"/>
    <s v="Repeat"/>
    <s v="Bank Transfer"/>
  </r>
  <r>
    <s v="BK1872"/>
    <x v="518"/>
    <x v="354"/>
    <x v="11"/>
    <x v="0"/>
    <x v="7"/>
    <x v="0"/>
    <x v="11"/>
    <x v="2"/>
    <n v="2"/>
    <n v="1661"/>
    <n v="1131.6099999999999"/>
    <n v="529.39"/>
    <n v="0.05"/>
    <x v="3"/>
    <s v="Confirmed"/>
    <s v="Repeat"/>
    <s v="Bank Transfer"/>
  </r>
  <r>
    <s v="BK1873"/>
    <x v="519"/>
    <x v="506"/>
    <x v="2"/>
    <x v="0"/>
    <x v="12"/>
    <x v="3"/>
    <x v="12"/>
    <x v="3"/>
    <n v="5"/>
    <n v="1263"/>
    <n v="1071.94"/>
    <n v="191.06"/>
    <n v="0.15"/>
    <x v="2"/>
    <s v="Pending"/>
    <s v="New"/>
    <s v="Bank Transfer"/>
  </r>
  <r>
    <s v="BK1874"/>
    <x v="520"/>
    <x v="177"/>
    <x v="6"/>
    <x v="0"/>
    <x v="11"/>
    <x v="3"/>
    <x v="8"/>
    <x v="4"/>
    <n v="6"/>
    <n v="4554"/>
    <n v="2847.94"/>
    <n v="1706.06"/>
    <n v="0.2"/>
    <x v="1"/>
    <s v="Confirmed"/>
    <s v="New"/>
    <s v="Bank Transfer"/>
  </r>
  <r>
    <s v="BK1875"/>
    <x v="521"/>
    <x v="438"/>
    <x v="1"/>
    <x v="0"/>
    <x v="8"/>
    <x v="1"/>
    <x v="0"/>
    <x v="0"/>
    <n v="7"/>
    <n v="1768"/>
    <n v="1221.95"/>
    <n v="546.04999999999995"/>
    <n v="0.05"/>
    <x v="5"/>
    <s v="Confirmed"/>
    <s v="Repeat"/>
    <s v="Cash Collection"/>
  </r>
  <r>
    <s v="BK1876"/>
    <x v="464"/>
    <x v="365"/>
    <x v="8"/>
    <x v="0"/>
    <x v="5"/>
    <x v="2"/>
    <x v="7"/>
    <x v="2"/>
    <n v="3"/>
    <n v="846"/>
    <n v="626.79999999999995"/>
    <n v="219.2"/>
    <n v="0.1"/>
    <x v="5"/>
    <s v="Confirmed"/>
    <s v="Repeat"/>
    <s v="Payment Link"/>
  </r>
  <r>
    <s v="BK1877"/>
    <x v="420"/>
    <x v="507"/>
    <x v="4"/>
    <x v="0"/>
    <x v="4"/>
    <x v="4"/>
    <x v="7"/>
    <x v="2"/>
    <n v="5"/>
    <n v="4896"/>
    <n v="3635.18"/>
    <n v="1260.82"/>
    <n v="0.2"/>
    <x v="5"/>
    <s v="Confirmed"/>
    <s v="New"/>
    <s v="Cash Collection"/>
  </r>
  <r>
    <s v="BK1878"/>
    <x v="522"/>
    <x v="289"/>
    <x v="1"/>
    <x v="0"/>
    <x v="5"/>
    <x v="4"/>
    <x v="5"/>
    <x v="2"/>
    <n v="3"/>
    <n v="4578"/>
    <n v="3403.51"/>
    <n v="1174.49"/>
    <n v="0.2"/>
    <x v="4"/>
    <s v="Pending"/>
    <s v="Repeat"/>
    <s v="Payment Link"/>
  </r>
  <r>
    <s v="BK1879"/>
    <x v="417"/>
    <x v="265"/>
    <x v="4"/>
    <x v="0"/>
    <x v="6"/>
    <x v="4"/>
    <x v="12"/>
    <x v="3"/>
    <n v="3"/>
    <n v="321"/>
    <n v="271.8"/>
    <n v="49.2"/>
    <n v="0.05"/>
    <x v="5"/>
    <s v="Confirmed"/>
    <s v="Repeat"/>
    <s v="Bank Transfer"/>
  </r>
  <r>
    <s v="BK1880"/>
    <x v="10"/>
    <x v="508"/>
    <x v="4"/>
    <x v="0"/>
    <x v="11"/>
    <x v="4"/>
    <x v="1"/>
    <x v="0"/>
    <n v="8"/>
    <n v="3784"/>
    <n v="2452.5100000000002"/>
    <n v="1331.49"/>
    <n v="0.15"/>
    <x v="3"/>
    <s v="Confirmed"/>
    <s v="Repeat"/>
    <s v="Payment Link"/>
  </r>
  <r>
    <s v="BK1881"/>
    <x v="396"/>
    <x v="343"/>
    <x v="3"/>
    <x v="0"/>
    <x v="10"/>
    <x v="3"/>
    <x v="3"/>
    <x v="1"/>
    <n v="6"/>
    <n v="4647"/>
    <n v="3787.24"/>
    <n v="859.76"/>
    <n v="0"/>
    <x v="1"/>
    <s v="Confirmed"/>
    <s v="Repeat"/>
    <s v="Payment Link"/>
  </r>
  <r>
    <s v="BK1882"/>
    <x v="31"/>
    <x v="509"/>
    <x v="3"/>
    <x v="0"/>
    <x v="7"/>
    <x v="3"/>
    <x v="3"/>
    <x v="1"/>
    <n v="2"/>
    <n v="4870"/>
    <n v="3631.21"/>
    <n v="1238.79"/>
    <n v="0.15"/>
    <x v="4"/>
    <s v="Confirmed"/>
    <s v="Repeat"/>
    <s v="Payment Link"/>
  </r>
  <r>
    <s v="BK1883"/>
    <x v="111"/>
    <x v="497"/>
    <x v="8"/>
    <x v="0"/>
    <x v="11"/>
    <x v="0"/>
    <x v="11"/>
    <x v="2"/>
    <n v="4"/>
    <n v="3433"/>
    <n v="2072.5100000000002"/>
    <n v="1360.49"/>
    <n v="0.1"/>
    <x v="6"/>
    <s v="Confirmed"/>
    <s v="New"/>
    <s v="Payment Link"/>
  </r>
  <r>
    <s v="BK1884"/>
    <x v="523"/>
    <x v="510"/>
    <x v="4"/>
    <x v="0"/>
    <x v="14"/>
    <x v="3"/>
    <x v="0"/>
    <x v="0"/>
    <n v="5"/>
    <n v="4418"/>
    <n v="3234.12"/>
    <n v="1183.8800000000001"/>
    <n v="0"/>
    <x v="1"/>
    <s v="Confirmed"/>
    <s v="New"/>
    <s v="Payment Link"/>
  </r>
  <r>
    <s v="BK1885"/>
    <x v="131"/>
    <x v="383"/>
    <x v="6"/>
    <x v="0"/>
    <x v="0"/>
    <x v="0"/>
    <x v="3"/>
    <x v="1"/>
    <n v="1"/>
    <n v="4987"/>
    <n v="4034.26"/>
    <n v="952.74"/>
    <n v="0"/>
    <x v="3"/>
    <s v="Confirmed"/>
    <s v="New"/>
    <s v="Bank Transfer"/>
  </r>
  <r>
    <s v="BK1886"/>
    <x v="384"/>
    <x v="511"/>
    <x v="6"/>
    <x v="0"/>
    <x v="7"/>
    <x v="0"/>
    <x v="11"/>
    <x v="2"/>
    <n v="3"/>
    <n v="1749"/>
    <n v="1005.41"/>
    <n v="743.59"/>
    <n v="0.05"/>
    <x v="1"/>
    <s v="Confirmed"/>
    <s v="Repeat"/>
    <s v="Bank Transfer"/>
  </r>
  <r>
    <s v="BK1887"/>
    <x v="524"/>
    <x v="512"/>
    <x v="1"/>
    <x v="0"/>
    <x v="6"/>
    <x v="4"/>
    <x v="8"/>
    <x v="4"/>
    <n v="1"/>
    <n v="3025"/>
    <n v="2478.4499999999998"/>
    <n v="546.54999999999995"/>
    <n v="0.1"/>
    <x v="1"/>
    <s v="Cancelled"/>
    <s v="New"/>
    <s v="Payment Link"/>
  </r>
  <r>
    <s v="BK1888"/>
    <x v="15"/>
    <x v="513"/>
    <x v="8"/>
    <x v="0"/>
    <x v="10"/>
    <x v="0"/>
    <x v="2"/>
    <x v="0"/>
    <n v="4"/>
    <n v="4408"/>
    <n v="3388.37"/>
    <n v="1019.63"/>
    <n v="0.05"/>
    <x v="0"/>
    <s v="Confirmed"/>
    <s v="New"/>
    <s v="Payment Link"/>
  </r>
  <r>
    <s v="BK1889"/>
    <x v="1"/>
    <x v="514"/>
    <x v="7"/>
    <x v="0"/>
    <x v="5"/>
    <x v="0"/>
    <x v="8"/>
    <x v="4"/>
    <n v="1"/>
    <n v="2849"/>
    <n v="2046.06"/>
    <n v="802.94"/>
    <n v="0.1"/>
    <x v="2"/>
    <s v="Pending"/>
    <s v="New"/>
    <s v="Payment Link"/>
  </r>
  <r>
    <s v="BK1890"/>
    <x v="292"/>
    <x v="515"/>
    <x v="10"/>
    <x v="0"/>
    <x v="1"/>
    <x v="1"/>
    <x v="2"/>
    <x v="0"/>
    <n v="3"/>
    <n v="1007"/>
    <n v="649.77"/>
    <n v="357.23"/>
    <n v="0.05"/>
    <x v="4"/>
    <s v="Confirmed"/>
    <s v="Repeat"/>
    <s v="Cash Collection"/>
  </r>
  <r>
    <s v="BK1891"/>
    <x v="418"/>
    <x v="516"/>
    <x v="8"/>
    <x v="0"/>
    <x v="10"/>
    <x v="3"/>
    <x v="3"/>
    <x v="1"/>
    <n v="4"/>
    <n v="1387"/>
    <n v="785.04"/>
    <n v="601.96"/>
    <n v="0.1"/>
    <x v="5"/>
    <s v="Confirmed"/>
    <s v="Repeat"/>
    <s v="Bank Transfer"/>
  </r>
  <r>
    <s v="BK1892"/>
    <x v="525"/>
    <x v="448"/>
    <x v="1"/>
    <x v="0"/>
    <x v="5"/>
    <x v="4"/>
    <x v="10"/>
    <x v="4"/>
    <n v="5"/>
    <n v="2424"/>
    <n v="1525.58"/>
    <n v="898.42"/>
    <n v="0.15"/>
    <x v="6"/>
    <s v="Confirmed"/>
    <s v="Repeat"/>
    <s v="Payment Link"/>
  </r>
  <r>
    <s v="BK1893"/>
    <x v="313"/>
    <x v="89"/>
    <x v="4"/>
    <x v="0"/>
    <x v="5"/>
    <x v="3"/>
    <x v="14"/>
    <x v="0"/>
    <n v="3"/>
    <n v="4706"/>
    <n v="2885.71"/>
    <n v="1820.29"/>
    <n v="0.2"/>
    <x v="5"/>
    <s v="Confirmed"/>
    <s v="Repeat"/>
    <s v="Bank Transfer"/>
  </r>
  <r>
    <s v="BK1894"/>
    <x v="113"/>
    <x v="457"/>
    <x v="7"/>
    <x v="0"/>
    <x v="13"/>
    <x v="1"/>
    <x v="4"/>
    <x v="1"/>
    <n v="8"/>
    <n v="2436"/>
    <n v="2013.54"/>
    <n v="422.46"/>
    <n v="0"/>
    <x v="3"/>
    <s v="Confirmed"/>
    <s v="Repeat"/>
    <s v="Payment Link"/>
  </r>
  <r>
    <s v="BK1895"/>
    <x v="411"/>
    <x v="517"/>
    <x v="8"/>
    <x v="0"/>
    <x v="10"/>
    <x v="0"/>
    <x v="5"/>
    <x v="2"/>
    <n v="6"/>
    <n v="1156"/>
    <n v="937.28"/>
    <n v="218.72"/>
    <n v="0.1"/>
    <x v="3"/>
    <s v="Confirmed"/>
    <s v="New"/>
    <s v="Bank Transfer"/>
  </r>
  <r>
    <s v="BK1896"/>
    <x v="526"/>
    <x v="106"/>
    <x v="11"/>
    <x v="0"/>
    <x v="0"/>
    <x v="4"/>
    <x v="13"/>
    <x v="4"/>
    <n v="3"/>
    <n v="478"/>
    <n v="378.94"/>
    <n v="99.06"/>
    <n v="0.15"/>
    <x v="1"/>
    <s v="Confirmed"/>
    <s v="Repeat"/>
    <s v="Cash Collection"/>
  </r>
  <r>
    <s v="BK1897"/>
    <x v="527"/>
    <x v="104"/>
    <x v="9"/>
    <x v="0"/>
    <x v="1"/>
    <x v="4"/>
    <x v="3"/>
    <x v="1"/>
    <n v="6"/>
    <n v="4253"/>
    <n v="2722.14"/>
    <n v="1530.86"/>
    <n v="0.15"/>
    <x v="0"/>
    <s v="Confirmed"/>
    <s v="Repeat"/>
    <s v="Payment Link"/>
  </r>
  <r>
    <s v="BK1898"/>
    <x v="172"/>
    <x v="515"/>
    <x v="10"/>
    <x v="0"/>
    <x v="0"/>
    <x v="1"/>
    <x v="1"/>
    <x v="0"/>
    <n v="3"/>
    <n v="2762"/>
    <n v="2318.89"/>
    <n v="443.11"/>
    <n v="0.2"/>
    <x v="5"/>
    <s v="Confirmed"/>
    <s v="New"/>
    <s v="Bank Transfer"/>
  </r>
  <r>
    <s v="BK1899"/>
    <x v="528"/>
    <x v="36"/>
    <x v="4"/>
    <x v="0"/>
    <x v="11"/>
    <x v="1"/>
    <x v="9"/>
    <x v="1"/>
    <n v="7"/>
    <n v="1654"/>
    <n v="910.12"/>
    <n v="743.88"/>
    <n v="0.15"/>
    <x v="6"/>
    <s v="Confirmed"/>
    <s v="New"/>
    <s v="Bank Transfer"/>
  </r>
  <r>
    <s v="BK1900"/>
    <x v="529"/>
    <x v="2"/>
    <x v="2"/>
    <x v="0"/>
    <x v="5"/>
    <x v="2"/>
    <x v="1"/>
    <x v="0"/>
    <n v="3"/>
    <n v="4849"/>
    <n v="2674.14"/>
    <n v="2174.86"/>
    <n v="0.1"/>
    <x v="3"/>
    <s v="Confirmed"/>
    <s v="Repeat"/>
    <s v="Payment Link"/>
  </r>
  <r>
    <s v="BK1901"/>
    <x v="265"/>
    <x v="161"/>
    <x v="9"/>
    <x v="0"/>
    <x v="2"/>
    <x v="3"/>
    <x v="15"/>
    <x v="3"/>
    <n v="4"/>
    <n v="1084"/>
    <n v="637.99"/>
    <n v="446.01"/>
    <n v="0.15"/>
    <x v="6"/>
    <s v="Pending"/>
    <s v="Repeat"/>
    <s v="Payment Link"/>
  </r>
  <r>
    <s v="BK1902"/>
    <x v="530"/>
    <x v="208"/>
    <x v="8"/>
    <x v="0"/>
    <x v="1"/>
    <x v="1"/>
    <x v="0"/>
    <x v="0"/>
    <n v="8"/>
    <n v="520"/>
    <n v="424.15"/>
    <n v="95.85"/>
    <n v="0.05"/>
    <x v="6"/>
    <s v="Confirmed"/>
    <s v="New"/>
    <s v="Payment Link"/>
  </r>
  <r>
    <s v="BK1903"/>
    <x v="531"/>
    <x v="518"/>
    <x v="9"/>
    <x v="0"/>
    <x v="2"/>
    <x v="2"/>
    <x v="1"/>
    <x v="0"/>
    <n v="3"/>
    <n v="4395"/>
    <n v="2475.59"/>
    <n v="1919.41"/>
    <n v="0.05"/>
    <x v="6"/>
    <s v="Confirmed"/>
    <s v="New"/>
    <s v="Cash Collection"/>
  </r>
  <r>
    <s v="BK1904"/>
    <x v="36"/>
    <x v="49"/>
    <x v="7"/>
    <x v="0"/>
    <x v="10"/>
    <x v="1"/>
    <x v="9"/>
    <x v="1"/>
    <n v="8"/>
    <n v="585"/>
    <n v="489.97"/>
    <n v="95.03"/>
    <n v="0.1"/>
    <x v="3"/>
    <s v="Confirmed"/>
    <s v="New"/>
    <s v="Cash Collection"/>
  </r>
  <r>
    <s v="BK1905"/>
    <x v="532"/>
    <x v="82"/>
    <x v="10"/>
    <x v="0"/>
    <x v="14"/>
    <x v="0"/>
    <x v="14"/>
    <x v="0"/>
    <n v="1"/>
    <n v="1617"/>
    <n v="951.8"/>
    <n v="665.2"/>
    <n v="0.1"/>
    <x v="0"/>
    <s v="Confirmed"/>
    <s v="Repeat"/>
    <s v="Cash Collection"/>
  </r>
  <r>
    <s v="BK1906"/>
    <x v="286"/>
    <x v="519"/>
    <x v="8"/>
    <x v="0"/>
    <x v="3"/>
    <x v="3"/>
    <x v="15"/>
    <x v="3"/>
    <n v="2"/>
    <n v="3988"/>
    <n v="2639.45"/>
    <n v="1348.55"/>
    <n v="0.2"/>
    <x v="4"/>
    <s v="Confirmed"/>
    <s v="Repeat"/>
    <s v="Bank Transfer"/>
  </r>
  <r>
    <s v="BK1907"/>
    <x v="533"/>
    <x v="400"/>
    <x v="1"/>
    <x v="0"/>
    <x v="11"/>
    <x v="4"/>
    <x v="7"/>
    <x v="2"/>
    <n v="2"/>
    <n v="1531"/>
    <n v="996.89"/>
    <n v="534.11"/>
    <n v="0"/>
    <x v="4"/>
    <s v="Confirmed"/>
    <s v="Repeat"/>
    <s v="Cash Collection"/>
  </r>
  <r>
    <s v="BK1908"/>
    <x v="240"/>
    <x v="72"/>
    <x v="8"/>
    <x v="0"/>
    <x v="8"/>
    <x v="0"/>
    <x v="4"/>
    <x v="1"/>
    <n v="2"/>
    <n v="4310"/>
    <n v="2845.17"/>
    <n v="1464.83"/>
    <n v="0.15"/>
    <x v="6"/>
    <s v="Confirmed"/>
    <s v="New"/>
    <s v="Payment Link"/>
  </r>
  <r>
    <s v="BK1909"/>
    <x v="483"/>
    <x v="187"/>
    <x v="9"/>
    <x v="0"/>
    <x v="0"/>
    <x v="2"/>
    <x v="9"/>
    <x v="1"/>
    <n v="7"/>
    <n v="443"/>
    <n v="286.79000000000002"/>
    <n v="156.21"/>
    <n v="0.15"/>
    <x v="6"/>
    <s v="Confirmed"/>
    <s v="Repeat"/>
    <s v="Bank Transfer"/>
  </r>
  <r>
    <s v="BK1910"/>
    <x v="534"/>
    <x v="103"/>
    <x v="7"/>
    <x v="0"/>
    <x v="5"/>
    <x v="0"/>
    <x v="5"/>
    <x v="2"/>
    <n v="3"/>
    <n v="1484"/>
    <n v="1008.13"/>
    <n v="475.87"/>
    <n v="0.15"/>
    <x v="1"/>
    <s v="Confirmed"/>
    <s v="Repeat"/>
    <s v="Bank Transfer"/>
  </r>
  <r>
    <s v="BK1911"/>
    <x v="356"/>
    <x v="499"/>
    <x v="10"/>
    <x v="0"/>
    <x v="5"/>
    <x v="3"/>
    <x v="4"/>
    <x v="1"/>
    <n v="3"/>
    <n v="1128"/>
    <n v="793.87"/>
    <n v="334.13"/>
    <n v="0.15"/>
    <x v="3"/>
    <s v="Confirmed"/>
    <s v="New"/>
    <s v="Payment Link"/>
  </r>
  <r>
    <s v="BK1912"/>
    <x v="458"/>
    <x v="505"/>
    <x v="4"/>
    <x v="0"/>
    <x v="0"/>
    <x v="4"/>
    <x v="14"/>
    <x v="0"/>
    <n v="2"/>
    <n v="1869"/>
    <n v="1174.28"/>
    <n v="694.72"/>
    <n v="0.2"/>
    <x v="2"/>
    <s v="Pending"/>
    <s v="New"/>
    <s v="Payment Link"/>
  </r>
  <r>
    <s v="BK1913"/>
    <x v="535"/>
    <x v="520"/>
    <x v="8"/>
    <x v="0"/>
    <x v="8"/>
    <x v="4"/>
    <x v="7"/>
    <x v="2"/>
    <n v="4"/>
    <n v="3879"/>
    <n v="3002.58"/>
    <n v="876.42"/>
    <n v="0.1"/>
    <x v="1"/>
    <s v="Confirmed"/>
    <s v="Repeat"/>
    <s v="Bank Transfer"/>
  </r>
  <r>
    <s v="BK1914"/>
    <x v="321"/>
    <x v="452"/>
    <x v="6"/>
    <x v="0"/>
    <x v="8"/>
    <x v="3"/>
    <x v="4"/>
    <x v="1"/>
    <n v="7"/>
    <n v="1996"/>
    <n v="1566.09"/>
    <n v="429.91"/>
    <n v="0"/>
    <x v="3"/>
    <s v="Confirmed"/>
    <s v="Repeat"/>
    <s v="Bank Transfer"/>
  </r>
  <r>
    <s v="BK1915"/>
    <x v="408"/>
    <x v="521"/>
    <x v="2"/>
    <x v="0"/>
    <x v="0"/>
    <x v="0"/>
    <x v="0"/>
    <x v="0"/>
    <n v="4"/>
    <n v="822"/>
    <n v="523.08000000000004"/>
    <n v="298.92"/>
    <n v="0.2"/>
    <x v="1"/>
    <s v="Confirmed"/>
    <s v="Repeat"/>
    <s v="Cash Collection"/>
  </r>
  <r>
    <s v="BK1916"/>
    <x v="536"/>
    <x v="295"/>
    <x v="7"/>
    <x v="0"/>
    <x v="11"/>
    <x v="4"/>
    <x v="9"/>
    <x v="1"/>
    <n v="6"/>
    <n v="3137"/>
    <n v="1868.19"/>
    <n v="1268.81"/>
    <n v="0.15"/>
    <x v="1"/>
    <s v="Confirmed"/>
    <s v="Repeat"/>
    <s v="Cash Collection"/>
  </r>
  <r>
    <s v="BK1917"/>
    <x v="15"/>
    <x v="469"/>
    <x v="11"/>
    <x v="0"/>
    <x v="8"/>
    <x v="3"/>
    <x v="5"/>
    <x v="2"/>
    <n v="8"/>
    <n v="4898"/>
    <n v="2816"/>
    <n v="2082"/>
    <n v="0.1"/>
    <x v="4"/>
    <s v="Confirmed"/>
    <s v="Repeat"/>
    <s v="Bank Transfer"/>
  </r>
  <r>
    <s v="BK1918"/>
    <x v="537"/>
    <x v="460"/>
    <x v="1"/>
    <x v="0"/>
    <x v="1"/>
    <x v="3"/>
    <x v="5"/>
    <x v="2"/>
    <n v="6"/>
    <n v="4927"/>
    <n v="3323.84"/>
    <n v="1603.16"/>
    <n v="0.15"/>
    <x v="2"/>
    <s v="Confirmed"/>
    <s v="New"/>
    <s v="Cash Collection"/>
  </r>
  <r>
    <s v="BK1919"/>
    <x v="20"/>
    <x v="158"/>
    <x v="7"/>
    <x v="0"/>
    <x v="0"/>
    <x v="3"/>
    <x v="6"/>
    <x v="3"/>
    <n v="2"/>
    <n v="1094"/>
    <n v="673.35"/>
    <n v="420.65"/>
    <n v="0.15"/>
    <x v="5"/>
    <s v="Pending"/>
    <s v="Repeat"/>
    <s v="Payment Link"/>
  </r>
  <r>
    <s v="BK1920"/>
    <x v="538"/>
    <x v="522"/>
    <x v="8"/>
    <x v="0"/>
    <x v="12"/>
    <x v="4"/>
    <x v="13"/>
    <x v="4"/>
    <n v="5"/>
    <n v="2916"/>
    <n v="2155.17"/>
    <n v="760.83"/>
    <n v="0.1"/>
    <x v="2"/>
    <s v="Confirmed"/>
    <s v="Repeat"/>
    <s v="Cash Collection"/>
  </r>
  <r>
    <s v="BK1921"/>
    <x v="539"/>
    <x v="423"/>
    <x v="10"/>
    <x v="0"/>
    <x v="1"/>
    <x v="0"/>
    <x v="12"/>
    <x v="3"/>
    <n v="3"/>
    <n v="3577"/>
    <n v="1970.93"/>
    <n v="1606.07"/>
    <n v="0.1"/>
    <x v="1"/>
    <s v="Confirmed"/>
    <s v="New"/>
    <s v="Cash Collection"/>
  </r>
  <r>
    <s v="BK1922"/>
    <x v="354"/>
    <x v="445"/>
    <x v="0"/>
    <x v="0"/>
    <x v="0"/>
    <x v="4"/>
    <x v="15"/>
    <x v="3"/>
    <n v="7"/>
    <n v="1847"/>
    <n v="1358.77"/>
    <n v="488.23"/>
    <n v="0"/>
    <x v="2"/>
    <s v="Cancelled"/>
    <s v="Repeat"/>
    <s v="Bank Transfer"/>
  </r>
  <r>
    <s v="BK1923"/>
    <x v="43"/>
    <x v="523"/>
    <x v="11"/>
    <x v="0"/>
    <x v="12"/>
    <x v="4"/>
    <x v="10"/>
    <x v="4"/>
    <n v="8"/>
    <n v="1045"/>
    <n v="581.87"/>
    <n v="463.13"/>
    <n v="0.1"/>
    <x v="4"/>
    <s v="Confirmed"/>
    <s v="New"/>
    <s v="Cash Collection"/>
  </r>
  <r>
    <s v="BK1924"/>
    <x v="540"/>
    <x v="56"/>
    <x v="11"/>
    <x v="0"/>
    <x v="11"/>
    <x v="4"/>
    <x v="13"/>
    <x v="4"/>
    <n v="4"/>
    <n v="2943"/>
    <n v="1877.32"/>
    <n v="1065.68"/>
    <n v="0.05"/>
    <x v="3"/>
    <s v="Confirmed"/>
    <s v="Repeat"/>
    <s v="Bank Transfer"/>
  </r>
  <r>
    <s v="BK1925"/>
    <x v="213"/>
    <x v="524"/>
    <x v="1"/>
    <x v="0"/>
    <x v="7"/>
    <x v="2"/>
    <x v="11"/>
    <x v="2"/>
    <n v="2"/>
    <n v="3013"/>
    <n v="1878.48"/>
    <n v="1134.52"/>
    <n v="0.05"/>
    <x v="1"/>
    <s v="Confirmed"/>
    <s v="Repeat"/>
    <s v="Cash Collection"/>
  </r>
  <r>
    <s v="BK1926"/>
    <x v="13"/>
    <x v="525"/>
    <x v="10"/>
    <x v="0"/>
    <x v="8"/>
    <x v="0"/>
    <x v="3"/>
    <x v="1"/>
    <n v="2"/>
    <n v="4675"/>
    <n v="3186.28"/>
    <n v="1488.72"/>
    <n v="0"/>
    <x v="4"/>
    <s v="Pending"/>
    <s v="New"/>
    <s v="Cash Collection"/>
  </r>
  <r>
    <s v="BK1927"/>
    <x v="480"/>
    <x v="526"/>
    <x v="8"/>
    <x v="0"/>
    <x v="3"/>
    <x v="1"/>
    <x v="15"/>
    <x v="3"/>
    <n v="2"/>
    <n v="1148"/>
    <n v="923.13"/>
    <n v="224.87"/>
    <n v="0.05"/>
    <x v="6"/>
    <s v="Confirmed"/>
    <s v="Repeat"/>
    <s v="Bank Transfer"/>
  </r>
  <r>
    <s v="BK1928"/>
    <x v="391"/>
    <x v="527"/>
    <x v="0"/>
    <x v="0"/>
    <x v="1"/>
    <x v="1"/>
    <x v="13"/>
    <x v="4"/>
    <n v="2"/>
    <n v="3003"/>
    <n v="2064.48"/>
    <n v="938.52"/>
    <n v="0"/>
    <x v="4"/>
    <s v="Confirmed"/>
    <s v="Repeat"/>
    <s v="Payment Link"/>
  </r>
  <r>
    <s v="BK1929"/>
    <x v="288"/>
    <x v="528"/>
    <x v="10"/>
    <x v="0"/>
    <x v="10"/>
    <x v="4"/>
    <x v="6"/>
    <x v="3"/>
    <n v="5"/>
    <n v="4954"/>
    <n v="3608.14"/>
    <n v="1345.86"/>
    <n v="0.1"/>
    <x v="6"/>
    <s v="Confirmed"/>
    <s v="Repeat"/>
    <s v="Payment Link"/>
  </r>
  <r>
    <s v="BK1930"/>
    <x v="541"/>
    <x v="183"/>
    <x v="11"/>
    <x v="0"/>
    <x v="14"/>
    <x v="3"/>
    <x v="3"/>
    <x v="1"/>
    <n v="3"/>
    <n v="4950"/>
    <n v="3428.3"/>
    <n v="1521.7"/>
    <n v="0.1"/>
    <x v="5"/>
    <s v="Confirmed"/>
    <s v="New"/>
    <s v="Bank Transfer"/>
  </r>
  <r>
    <s v="BK1931"/>
    <x v="484"/>
    <x v="18"/>
    <x v="9"/>
    <x v="0"/>
    <x v="0"/>
    <x v="2"/>
    <x v="15"/>
    <x v="3"/>
    <n v="4"/>
    <n v="529"/>
    <n v="383.51"/>
    <n v="145.49"/>
    <n v="0.05"/>
    <x v="6"/>
    <s v="Confirmed"/>
    <s v="Repeat"/>
    <s v="Cash Collection"/>
  </r>
  <r>
    <s v="BK1932"/>
    <x v="353"/>
    <x v="529"/>
    <x v="9"/>
    <x v="0"/>
    <x v="9"/>
    <x v="0"/>
    <x v="3"/>
    <x v="1"/>
    <n v="3"/>
    <n v="4404"/>
    <n v="3113.63"/>
    <n v="1290.3699999999999"/>
    <n v="0.1"/>
    <x v="1"/>
    <s v="Confirmed"/>
    <s v="Repeat"/>
    <s v="Bank Transfer"/>
  </r>
  <r>
    <s v="BK1933"/>
    <x v="267"/>
    <x v="234"/>
    <x v="3"/>
    <x v="0"/>
    <x v="8"/>
    <x v="4"/>
    <x v="2"/>
    <x v="0"/>
    <n v="6"/>
    <n v="2141"/>
    <n v="1310.1400000000001"/>
    <n v="830.86"/>
    <n v="0.1"/>
    <x v="4"/>
    <s v="Confirmed"/>
    <s v="New"/>
    <s v="Payment Link"/>
  </r>
  <r>
    <s v="BK1934"/>
    <x v="410"/>
    <x v="162"/>
    <x v="2"/>
    <x v="0"/>
    <x v="14"/>
    <x v="2"/>
    <x v="15"/>
    <x v="3"/>
    <n v="1"/>
    <n v="4593"/>
    <n v="3547.69"/>
    <n v="1045.31"/>
    <n v="0.05"/>
    <x v="3"/>
    <s v="Confirmed"/>
    <s v="Repeat"/>
    <s v="Payment Link"/>
  </r>
  <r>
    <s v="BK1935"/>
    <x v="175"/>
    <x v="196"/>
    <x v="8"/>
    <x v="0"/>
    <x v="11"/>
    <x v="3"/>
    <x v="11"/>
    <x v="2"/>
    <n v="2"/>
    <n v="758"/>
    <n v="545.77"/>
    <n v="212.23"/>
    <n v="0.15"/>
    <x v="4"/>
    <s v="Confirmed"/>
    <s v="New"/>
    <s v="Bank Transfer"/>
  </r>
  <r>
    <s v="BK1936"/>
    <x v="112"/>
    <x v="479"/>
    <x v="11"/>
    <x v="0"/>
    <x v="3"/>
    <x v="2"/>
    <x v="10"/>
    <x v="4"/>
    <n v="5"/>
    <n v="4821"/>
    <n v="2783.68"/>
    <n v="2037.32"/>
    <n v="0.1"/>
    <x v="5"/>
    <s v="Confirmed"/>
    <s v="New"/>
    <s v="Bank Transfer"/>
  </r>
  <r>
    <s v="BK1937"/>
    <x v="239"/>
    <x v="530"/>
    <x v="2"/>
    <x v="0"/>
    <x v="5"/>
    <x v="2"/>
    <x v="11"/>
    <x v="2"/>
    <n v="8"/>
    <n v="4103"/>
    <n v="2917.56"/>
    <n v="1185.44"/>
    <n v="0"/>
    <x v="5"/>
    <s v="Confirmed"/>
    <s v="Repeat"/>
    <s v="Bank Transfer"/>
  </r>
  <r>
    <s v="BK1938"/>
    <x v="284"/>
    <x v="531"/>
    <x v="10"/>
    <x v="0"/>
    <x v="9"/>
    <x v="2"/>
    <x v="1"/>
    <x v="0"/>
    <n v="8"/>
    <n v="2757"/>
    <n v="1524.29"/>
    <n v="1232.71"/>
    <n v="0.2"/>
    <x v="1"/>
    <s v="Pending"/>
    <s v="New"/>
    <s v="Payment Link"/>
  </r>
  <r>
    <s v="BK1939"/>
    <x v="511"/>
    <x v="433"/>
    <x v="6"/>
    <x v="0"/>
    <x v="5"/>
    <x v="4"/>
    <x v="12"/>
    <x v="3"/>
    <n v="5"/>
    <n v="3635"/>
    <n v="2294.5"/>
    <n v="1340.5"/>
    <n v="0.2"/>
    <x v="3"/>
    <s v="Confirmed"/>
    <s v="Repeat"/>
    <s v="Cash Collection"/>
  </r>
  <r>
    <s v="BK1940"/>
    <x v="485"/>
    <x v="16"/>
    <x v="1"/>
    <x v="0"/>
    <x v="13"/>
    <x v="2"/>
    <x v="9"/>
    <x v="1"/>
    <n v="5"/>
    <n v="3904"/>
    <n v="3291.73"/>
    <n v="612.27"/>
    <n v="0"/>
    <x v="6"/>
    <s v="Pending"/>
    <s v="Repeat"/>
    <s v="Cash Collection"/>
  </r>
  <r>
    <s v="BK1941"/>
    <x v="542"/>
    <x v="103"/>
    <x v="7"/>
    <x v="0"/>
    <x v="11"/>
    <x v="2"/>
    <x v="14"/>
    <x v="0"/>
    <n v="5"/>
    <n v="1074"/>
    <n v="701.03"/>
    <n v="372.97"/>
    <n v="0.15"/>
    <x v="4"/>
    <s v="Confirmed"/>
    <s v="Repeat"/>
    <s v="Payment Link"/>
  </r>
  <r>
    <s v="BK1942"/>
    <x v="543"/>
    <x v="532"/>
    <x v="4"/>
    <x v="0"/>
    <x v="5"/>
    <x v="1"/>
    <x v="7"/>
    <x v="2"/>
    <n v="2"/>
    <n v="2758"/>
    <n v="1690.9"/>
    <n v="1067.0999999999999"/>
    <n v="0.2"/>
    <x v="5"/>
    <s v="Pending"/>
    <s v="New"/>
    <s v="Bank Transfer"/>
  </r>
  <r>
    <s v="BK1943"/>
    <x v="340"/>
    <x v="94"/>
    <x v="4"/>
    <x v="0"/>
    <x v="13"/>
    <x v="3"/>
    <x v="13"/>
    <x v="4"/>
    <n v="8"/>
    <n v="3715"/>
    <n v="2298.16"/>
    <n v="1416.84"/>
    <n v="0.1"/>
    <x v="6"/>
    <s v="Confirmed"/>
    <s v="Repeat"/>
    <s v="Payment Link"/>
  </r>
  <r>
    <s v="BK1944"/>
    <x v="451"/>
    <x v="533"/>
    <x v="11"/>
    <x v="0"/>
    <x v="1"/>
    <x v="0"/>
    <x v="15"/>
    <x v="3"/>
    <n v="7"/>
    <n v="4914"/>
    <n v="3827.07"/>
    <n v="1086.93"/>
    <n v="0.15"/>
    <x v="0"/>
    <s v="Cancelled"/>
    <s v="Repeat"/>
    <s v="Payment Link"/>
  </r>
  <r>
    <s v="BK1945"/>
    <x v="497"/>
    <x v="534"/>
    <x v="7"/>
    <x v="0"/>
    <x v="7"/>
    <x v="3"/>
    <x v="4"/>
    <x v="1"/>
    <n v="4"/>
    <n v="2008"/>
    <n v="1281.99"/>
    <n v="726.01"/>
    <n v="0.1"/>
    <x v="3"/>
    <s v="Pending"/>
    <s v="Repeat"/>
    <s v="Payment Link"/>
  </r>
  <r>
    <s v="BK1946"/>
    <x v="176"/>
    <x v="535"/>
    <x v="1"/>
    <x v="0"/>
    <x v="5"/>
    <x v="0"/>
    <x v="8"/>
    <x v="4"/>
    <n v="8"/>
    <n v="2544"/>
    <n v="1456"/>
    <n v="1088"/>
    <n v="0"/>
    <x v="1"/>
    <s v="Confirmed"/>
    <s v="New"/>
    <s v="Payment Link"/>
  </r>
  <r>
    <s v="BK1947"/>
    <x v="544"/>
    <x v="497"/>
    <x v="8"/>
    <x v="0"/>
    <x v="8"/>
    <x v="4"/>
    <x v="13"/>
    <x v="4"/>
    <n v="7"/>
    <n v="785"/>
    <n v="444.96"/>
    <n v="340.04"/>
    <n v="0"/>
    <x v="6"/>
    <s v="Confirmed"/>
    <s v="Repeat"/>
    <s v="Bank Transfer"/>
  </r>
  <r>
    <s v="BK1948"/>
    <x v="134"/>
    <x v="224"/>
    <x v="10"/>
    <x v="0"/>
    <x v="12"/>
    <x v="2"/>
    <x v="0"/>
    <x v="0"/>
    <n v="7"/>
    <n v="1543"/>
    <n v="1121.67"/>
    <n v="421.33"/>
    <n v="0.05"/>
    <x v="3"/>
    <s v="Confirmed"/>
    <s v="Repeat"/>
    <s v="Payment Link"/>
  </r>
  <r>
    <s v="BK1949"/>
    <x v="34"/>
    <x v="120"/>
    <x v="1"/>
    <x v="0"/>
    <x v="3"/>
    <x v="1"/>
    <x v="1"/>
    <x v="0"/>
    <n v="2"/>
    <n v="2871"/>
    <n v="2358.62"/>
    <n v="512.38"/>
    <n v="0.1"/>
    <x v="5"/>
    <s v="Confirmed"/>
    <s v="New"/>
    <s v="Cash Collection"/>
  </r>
  <r>
    <s v="BK1950"/>
    <x v="365"/>
    <x v="233"/>
    <x v="11"/>
    <x v="0"/>
    <x v="10"/>
    <x v="2"/>
    <x v="8"/>
    <x v="4"/>
    <n v="5"/>
    <n v="2391"/>
    <n v="1851.34"/>
    <n v="539.66"/>
    <n v="0.2"/>
    <x v="1"/>
    <s v="Confirmed"/>
    <s v="Repeat"/>
    <s v="Cash Collection"/>
  </r>
  <r>
    <s v="BK1951"/>
    <x v="240"/>
    <x v="402"/>
    <x v="8"/>
    <x v="0"/>
    <x v="1"/>
    <x v="4"/>
    <x v="0"/>
    <x v="0"/>
    <n v="1"/>
    <n v="4934"/>
    <n v="4187.47"/>
    <n v="746.53"/>
    <n v="0.15"/>
    <x v="3"/>
    <s v="Confirmed"/>
    <s v="Repeat"/>
    <s v="Payment Link"/>
  </r>
  <r>
    <s v="BK1952"/>
    <x v="175"/>
    <x v="536"/>
    <x v="5"/>
    <x v="0"/>
    <x v="0"/>
    <x v="0"/>
    <x v="5"/>
    <x v="2"/>
    <n v="2"/>
    <n v="4656"/>
    <n v="3676.27"/>
    <n v="979.73"/>
    <n v="0.05"/>
    <x v="2"/>
    <s v="Confirmed"/>
    <s v="New"/>
    <s v="Bank Transfer"/>
  </r>
  <r>
    <s v="BK1953"/>
    <x v="545"/>
    <x v="127"/>
    <x v="6"/>
    <x v="0"/>
    <x v="13"/>
    <x v="4"/>
    <x v="9"/>
    <x v="1"/>
    <n v="8"/>
    <n v="1546"/>
    <n v="884.17"/>
    <n v="661.83"/>
    <n v="0.1"/>
    <x v="4"/>
    <s v="Confirmed"/>
    <s v="Repeat"/>
    <s v="Bank Transfer"/>
  </r>
  <r>
    <s v="BK1954"/>
    <x v="398"/>
    <x v="160"/>
    <x v="10"/>
    <x v="0"/>
    <x v="10"/>
    <x v="3"/>
    <x v="4"/>
    <x v="1"/>
    <n v="7"/>
    <n v="454"/>
    <n v="280.38"/>
    <n v="173.62"/>
    <n v="0"/>
    <x v="4"/>
    <s v="Confirmed"/>
    <s v="Repeat"/>
    <s v="Payment Link"/>
  </r>
  <r>
    <s v="BK1955"/>
    <x v="182"/>
    <x v="457"/>
    <x v="7"/>
    <x v="0"/>
    <x v="8"/>
    <x v="1"/>
    <x v="8"/>
    <x v="4"/>
    <n v="6"/>
    <n v="1550"/>
    <n v="1211.94"/>
    <n v="338.06"/>
    <n v="0.05"/>
    <x v="0"/>
    <s v="Confirmed"/>
    <s v="New"/>
    <s v="Bank Transfer"/>
  </r>
  <r>
    <s v="BK1956"/>
    <x v="546"/>
    <x v="180"/>
    <x v="1"/>
    <x v="0"/>
    <x v="2"/>
    <x v="3"/>
    <x v="0"/>
    <x v="0"/>
    <n v="6"/>
    <n v="2185"/>
    <n v="1333.97"/>
    <n v="851.03"/>
    <n v="0.05"/>
    <x v="5"/>
    <s v="Cancelled"/>
    <s v="New"/>
    <s v="Cash Collection"/>
  </r>
  <r>
    <s v="BK1957"/>
    <x v="193"/>
    <x v="537"/>
    <x v="11"/>
    <x v="0"/>
    <x v="2"/>
    <x v="2"/>
    <x v="12"/>
    <x v="3"/>
    <n v="7"/>
    <n v="508"/>
    <n v="411.61"/>
    <n v="96.39"/>
    <n v="0.15"/>
    <x v="3"/>
    <s v="Confirmed"/>
    <s v="New"/>
    <s v="Bank Transfer"/>
  </r>
  <r>
    <s v="BK1958"/>
    <x v="512"/>
    <x v="324"/>
    <x v="8"/>
    <x v="0"/>
    <x v="10"/>
    <x v="1"/>
    <x v="2"/>
    <x v="0"/>
    <n v="3"/>
    <n v="4450"/>
    <n v="3414.73"/>
    <n v="1035.27"/>
    <n v="0.2"/>
    <x v="0"/>
    <s v="Cancelled"/>
    <s v="Repeat"/>
    <s v="Payment Link"/>
  </r>
  <r>
    <s v="BK1959"/>
    <x v="119"/>
    <x v="23"/>
    <x v="6"/>
    <x v="0"/>
    <x v="13"/>
    <x v="2"/>
    <x v="10"/>
    <x v="4"/>
    <n v="2"/>
    <n v="4452"/>
    <n v="3086.99"/>
    <n v="1365.01"/>
    <n v="0.1"/>
    <x v="0"/>
    <s v="Confirmed"/>
    <s v="Repeat"/>
    <s v="Cash Collection"/>
  </r>
  <r>
    <s v="BK1960"/>
    <x v="210"/>
    <x v="538"/>
    <x v="10"/>
    <x v="0"/>
    <x v="14"/>
    <x v="0"/>
    <x v="9"/>
    <x v="1"/>
    <n v="2"/>
    <n v="3856"/>
    <n v="2386.12"/>
    <n v="1469.88"/>
    <n v="0.1"/>
    <x v="3"/>
    <s v="Confirmed"/>
    <s v="Repeat"/>
    <s v="Payment Link"/>
  </r>
  <r>
    <s v="BK1961"/>
    <x v="253"/>
    <x v="539"/>
    <x v="4"/>
    <x v="0"/>
    <x v="10"/>
    <x v="0"/>
    <x v="1"/>
    <x v="0"/>
    <n v="4"/>
    <n v="1752"/>
    <n v="968.47"/>
    <n v="783.53"/>
    <n v="0.2"/>
    <x v="4"/>
    <s v="Confirmed"/>
    <s v="New"/>
    <s v="Payment Link"/>
  </r>
  <r>
    <s v="BK1962"/>
    <x v="327"/>
    <x v="258"/>
    <x v="4"/>
    <x v="0"/>
    <x v="3"/>
    <x v="1"/>
    <x v="3"/>
    <x v="1"/>
    <n v="7"/>
    <n v="1590"/>
    <n v="956.74"/>
    <n v="633.26"/>
    <n v="0.15"/>
    <x v="6"/>
    <s v="Pending"/>
    <s v="New"/>
    <s v="Bank Transfer"/>
  </r>
  <r>
    <s v="BK1963"/>
    <x v="415"/>
    <x v="519"/>
    <x v="8"/>
    <x v="0"/>
    <x v="1"/>
    <x v="2"/>
    <x v="13"/>
    <x v="4"/>
    <n v="7"/>
    <n v="3357"/>
    <n v="2472.6799999999998"/>
    <n v="884.32"/>
    <n v="0.1"/>
    <x v="6"/>
    <s v="Confirmed"/>
    <s v="Repeat"/>
    <s v="Bank Transfer"/>
  </r>
  <r>
    <s v="BK1964"/>
    <x v="107"/>
    <x v="370"/>
    <x v="7"/>
    <x v="0"/>
    <x v="4"/>
    <x v="0"/>
    <x v="14"/>
    <x v="0"/>
    <n v="3"/>
    <n v="1595"/>
    <n v="884.4"/>
    <n v="710.6"/>
    <n v="0"/>
    <x v="0"/>
    <s v="Confirmed"/>
    <s v="Repeat"/>
    <s v="Cash Collection"/>
  </r>
  <r>
    <s v="BK1965"/>
    <x v="362"/>
    <x v="540"/>
    <x v="10"/>
    <x v="0"/>
    <x v="10"/>
    <x v="3"/>
    <x v="12"/>
    <x v="3"/>
    <n v="1"/>
    <n v="2851"/>
    <n v="1969.6"/>
    <n v="881.4"/>
    <n v="0.15"/>
    <x v="1"/>
    <s v="Confirmed"/>
    <s v="New"/>
    <s v="Cash Collection"/>
  </r>
  <r>
    <s v="BK1966"/>
    <x v="248"/>
    <x v="21"/>
    <x v="1"/>
    <x v="0"/>
    <x v="11"/>
    <x v="2"/>
    <x v="10"/>
    <x v="4"/>
    <n v="4"/>
    <n v="4516"/>
    <n v="3575.02"/>
    <n v="940.98"/>
    <n v="0.05"/>
    <x v="1"/>
    <s v="Confirmed"/>
    <s v="Repeat"/>
    <s v="Cash Collection"/>
  </r>
  <r>
    <s v="BK1967"/>
    <x v="320"/>
    <x v="48"/>
    <x v="9"/>
    <x v="0"/>
    <x v="14"/>
    <x v="4"/>
    <x v="10"/>
    <x v="4"/>
    <n v="5"/>
    <n v="1812"/>
    <n v="1175.24"/>
    <n v="636.76"/>
    <n v="0.1"/>
    <x v="2"/>
    <s v="Confirmed"/>
    <s v="Repeat"/>
    <s v="Bank Transfer"/>
  </r>
  <r>
    <s v="BK1968"/>
    <x v="547"/>
    <x v="57"/>
    <x v="6"/>
    <x v="0"/>
    <x v="10"/>
    <x v="2"/>
    <x v="3"/>
    <x v="1"/>
    <n v="3"/>
    <n v="580"/>
    <n v="428.95"/>
    <n v="151.05000000000001"/>
    <n v="0.15"/>
    <x v="5"/>
    <s v="Confirmed"/>
    <s v="New"/>
    <s v="Bank Transfer"/>
  </r>
  <r>
    <s v="BK1969"/>
    <x v="548"/>
    <x v="541"/>
    <x v="5"/>
    <x v="0"/>
    <x v="13"/>
    <x v="1"/>
    <x v="14"/>
    <x v="0"/>
    <n v="8"/>
    <n v="3117"/>
    <n v="2302.2600000000002"/>
    <n v="814.74"/>
    <n v="0.05"/>
    <x v="3"/>
    <s v="Confirmed"/>
    <s v="Repeat"/>
    <s v="Bank Transfer"/>
  </r>
  <r>
    <s v="BK1970"/>
    <x v="549"/>
    <x v="210"/>
    <x v="6"/>
    <x v="0"/>
    <x v="1"/>
    <x v="4"/>
    <x v="7"/>
    <x v="2"/>
    <n v="6"/>
    <n v="1826"/>
    <n v="1191.0899999999999"/>
    <n v="634.91"/>
    <n v="0.1"/>
    <x v="3"/>
    <s v="Confirmed"/>
    <s v="Repeat"/>
    <s v="Payment Link"/>
  </r>
  <r>
    <s v="BK1971"/>
    <x v="9"/>
    <x v="161"/>
    <x v="9"/>
    <x v="0"/>
    <x v="9"/>
    <x v="2"/>
    <x v="9"/>
    <x v="1"/>
    <n v="1"/>
    <n v="4750"/>
    <n v="2747.28"/>
    <n v="2002.72"/>
    <n v="0.05"/>
    <x v="0"/>
    <s v="Confirmed"/>
    <s v="Repeat"/>
    <s v="Bank Transfer"/>
  </r>
  <r>
    <s v="BK1972"/>
    <x v="357"/>
    <x v="542"/>
    <x v="11"/>
    <x v="0"/>
    <x v="10"/>
    <x v="1"/>
    <x v="15"/>
    <x v="3"/>
    <n v="2"/>
    <n v="4434"/>
    <n v="2967.53"/>
    <n v="1466.47"/>
    <n v="0.05"/>
    <x v="4"/>
    <s v="Confirmed"/>
    <s v="Repeat"/>
    <s v="Payment Link"/>
  </r>
  <r>
    <s v="BK1973"/>
    <x v="550"/>
    <x v="543"/>
    <x v="2"/>
    <x v="0"/>
    <x v="5"/>
    <x v="1"/>
    <x v="11"/>
    <x v="2"/>
    <n v="1"/>
    <n v="4667"/>
    <n v="3322.14"/>
    <n v="1344.86"/>
    <n v="0.1"/>
    <x v="0"/>
    <s v="Confirmed"/>
    <s v="New"/>
    <s v="Payment Link"/>
  </r>
  <r>
    <s v="BK1974"/>
    <x v="551"/>
    <x v="51"/>
    <x v="1"/>
    <x v="0"/>
    <x v="8"/>
    <x v="0"/>
    <x v="7"/>
    <x v="2"/>
    <n v="4"/>
    <n v="2580"/>
    <n v="2161.31"/>
    <n v="418.69"/>
    <n v="0"/>
    <x v="2"/>
    <s v="Cancelled"/>
    <s v="Repeat"/>
    <s v="Cash Collection"/>
  </r>
  <r>
    <s v="BK1975"/>
    <x v="552"/>
    <x v="505"/>
    <x v="4"/>
    <x v="0"/>
    <x v="6"/>
    <x v="4"/>
    <x v="4"/>
    <x v="1"/>
    <n v="2"/>
    <n v="2358"/>
    <n v="1769.53"/>
    <n v="588.47"/>
    <n v="0.2"/>
    <x v="2"/>
    <s v="Cancelled"/>
    <s v="New"/>
    <s v="Cash Collection"/>
  </r>
  <r>
    <s v="BK1976"/>
    <x v="497"/>
    <x v="193"/>
    <x v="3"/>
    <x v="0"/>
    <x v="0"/>
    <x v="1"/>
    <x v="12"/>
    <x v="3"/>
    <n v="4"/>
    <n v="3505"/>
    <n v="2607.11"/>
    <n v="897.89"/>
    <n v="0.05"/>
    <x v="5"/>
    <s v="Pending"/>
    <s v="New"/>
    <s v="Bank Transfer"/>
  </r>
  <r>
    <s v="BK1977"/>
    <x v="553"/>
    <x v="371"/>
    <x v="9"/>
    <x v="0"/>
    <x v="1"/>
    <x v="3"/>
    <x v="12"/>
    <x v="3"/>
    <n v="3"/>
    <n v="1986"/>
    <n v="1177.1500000000001"/>
    <n v="808.85"/>
    <n v="0.15"/>
    <x v="0"/>
    <s v="Confirmed"/>
    <s v="Repeat"/>
    <s v="Payment Link"/>
  </r>
  <r>
    <s v="BK1978"/>
    <x v="97"/>
    <x v="544"/>
    <x v="7"/>
    <x v="0"/>
    <x v="10"/>
    <x v="2"/>
    <x v="7"/>
    <x v="2"/>
    <n v="4"/>
    <n v="3890"/>
    <n v="3099.05"/>
    <n v="790.95"/>
    <n v="0.1"/>
    <x v="4"/>
    <s v="Cancelled"/>
    <s v="Repeat"/>
    <s v="Cash Collection"/>
  </r>
  <r>
    <s v="BK1979"/>
    <x v="554"/>
    <x v="545"/>
    <x v="8"/>
    <x v="0"/>
    <x v="1"/>
    <x v="3"/>
    <x v="4"/>
    <x v="1"/>
    <n v="8"/>
    <n v="3789"/>
    <n v="2275.4299999999998"/>
    <n v="1513.57"/>
    <n v="0.2"/>
    <x v="5"/>
    <s v="Confirmed"/>
    <s v="New"/>
    <s v="Payment Link"/>
  </r>
  <r>
    <s v="BK1980"/>
    <x v="555"/>
    <x v="304"/>
    <x v="0"/>
    <x v="0"/>
    <x v="9"/>
    <x v="3"/>
    <x v="4"/>
    <x v="1"/>
    <n v="8"/>
    <n v="3842"/>
    <n v="2178.4"/>
    <n v="1663.6"/>
    <n v="0.15"/>
    <x v="4"/>
    <s v="Confirmed"/>
    <s v="Repeat"/>
    <s v="Cash Collection"/>
  </r>
  <r>
    <s v="BK1981"/>
    <x v="91"/>
    <x v="75"/>
    <x v="4"/>
    <x v="0"/>
    <x v="11"/>
    <x v="4"/>
    <x v="9"/>
    <x v="1"/>
    <n v="5"/>
    <n v="3221"/>
    <n v="1784.04"/>
    <n v="1436.96"/>
    <n v="0"/>
    <x v="3"/>
    <s v="Confirmed"/>
    <s v="Repeat"/>
    <s v="Payment Link"/>
  </r>
  <r>
    <s v="BK1982"/>
    <x v="436"/>
    <x v="290"/>
    <x v="9"/>
    <x v="0"/>
    <x v="0"/>
    <x v="2"/>
    <x v="6"/>
    <x v="3"/>
    <n v="7"/>
    <n v="4551"/>
    <n v="2560.5300000000002"/>
    <n v="1990.47"/>
    <n v="0.15"/>
    <x v="2"/>
    <s v="Confirmed"/>
    <s v="New"/>
    <s v="Cash Collection"/>
  </r>
  <r>
    <s v="BK1983"/>
    <x v="354"/>
    <x v="546"/>
    <x v="0"/>
    <x v="0"/>
    <x v="9"/>
    <x v="0"/>
    <x v="7"/>
    <x v="2"/>
    <n v="7"/>
    <n v="626"/>
    <n v="465.82"/>
    <n v="160.18"/>
    <n v="0.1"/>
    <x v="2"/>
    <s v="Pending"/>
    <s v="New"/>
    <s v="Cash Collection"/>
  </r>
  <r>
    <s v="BK1984"/>
    <x v="94"/>
    <x v="547"/>
    <x v="4"/>
    <x v="0"/>
    <x v="1"/>
    <x v="2"/>
    <x v="1"/>
    <x v="0"/>
    <n v="3"/>
    <n v="497"/>
    <n v="288.08"/>
    <n v="208.92"/>
    <n v="0.1"/>
    <x v="1"/>
    <s v="Confirmed"/>
    <s v="Repeat"/>
    <s v="Cash Collection"/>
  </r>
  <r>
    <s v="BK1985"/>
    <x v="65"/>
    <x v="548"/>
    <x v="6"/>
    <x v="0"/>
    <x v="1"/>
    <x v="1"/>
    <x v="4"/>
    <x v="1"/>
    <n v="5"/>
    <n v="3953"/>
    <n v="2558.9899999999998"/>
    <n v="1394.01"/>
    <n v="0"/>
    <x v="5"/>
    <s v="Confirmed"/>
    <s v="Repeat"/>
    <s v="Payment Link"/>
  </r>
  <r>
    <s v="BK1986"/>
    <x v="172"/>
    <x v="549"/>
    <x v="8"/>
    <x v="0"/>
    <x v="5"/>
    <x v="3"/>
    <x v="13"/>
    <x v="4"/>
    <n v="2"/>
    <n v="3034"/>
    <n v="2229.75"/>
    <n v="804.25"/>
    <n v="0.1"/>
    <x v="0"/>
    <s v="Cancelled"/>
    <s v="New"/>
    <s v="Payment Link"/>
  </r>
  <r>
    <s v="BK1987"/>
    <x v="556"/>
    <x v="15"/>
    <x v="8"/>
    <x v="0"/>
    <x v="5"/>
    <x v="3"/>
    <x v="7"/>
    <x v="2"/>
    <n v="3"/>
    <n v="3435"/>
    <n v="2162"/>
    <n v="1273"/>
    <n v="0.05"/>
    <x v="4"/>
    <s v="Confirmed"/>
    <s v="Repeat"/>
    <s v="Bank Transfer"/>
  </r>
  <r>
    <s v="BK1988"/>
    <x v="156"/>
    <x v="375"/>
    <x v="1"/>
    <x v="0"/>
    <x v="1"/>
    <x v="4"/>
    <x v="2"/>
    <x v="0"/>
    <n v="4"/>
    <n v="2843"/>
    <n v="2160.87"/>
    <n v="682.13"/>
    <n v="0.2"/>
    <x v="2"/>
    <s v="Confirmed"/>
    <s v="New"/>
    <s v="Bank Transfer"/>
  </r>
  <r>
    <s v="BK1989"/>
    <x v="218"/>
    <x v="167"/>
    <x v="8"/>
    <x v="0"/>
    <x v="2"/>
    <x v="1"/>
    <x v="11"/>
    <x v="2"/>
    <n v="7"/>
    <n v="2457"/>
    <n v="1879.03"/>
    <n v="577.97"/>
    <n v="0.05"/>
    <x v="3"/>
    <s v="Confirmed"/>
    <s v="Repeat"/>
    <s v="Payment Link"/>
  </r>
  <r>
    <s v="BK1990"/>
    <x v="370"/>
    <x v="377"/>
    <x v="1"/>
    <x v="0"/>
    <x v="7"/>
    <x v="0"/>
    <x v="4"/>
    <x v="1"/>
    <n v="8"/>
    <n v="634"/>
    <n v="452.93"/>
    <n v="181.07"/>
    <n v="0.05"/>
    <x v="5"/>
    <s v="Pending"/>
    <s v="New"/>
    <s v="Bank Transfer"/>
  </r>
  <r>
    <s v="BK1991"/>
    <x v="101"/>
    <x v="292"/>
    <x v="9"/>
    <x v="0"/>
    <x v="9"/>
    <x v="0"/>
    <x v="10"/>
    <x v="4"/>
    <n v="1"/>
    <n v="2731"/>
    <n v="2292.34"/>
    <n v="438.66"/>
    <n v="0.05"/>
    <x v="3"/>
    <s v="Confirmed"/>
    <s v="New"/>
    <s v="Cash Collection"/>
  </r>
  <r>
    <s v="BK1992"/>
    <x v="115"/>
    <x v="338"/>
    <x v="2"/>
    <x v="0"/>
    <x v="2"/>
    <x v="3"/>
    <x v="7"/>
    <x v="2"/>
    <n v="7"/>
    <n v="2442"/>
    <n v="1931.69"/>
    <n v="510.31"/>
    <n v="0.1"/>
    <x v="6"/>
    <s v="Cancelled"/>
    <s v="New"/>
    <s v="Cash Collection"/>
  </r>
  <r>
    <s v="BK1993"/>
    <x v="546"/>
    <x v="535"/>
    <x v="1"/>
    <x v="0"/>
    <x v="6"/>
    <x v="4"/>
    <x v="1"/>
    <x v="0"/>
    <n v="6"/>
    <n v="2322"/>
    <n v="1680.4"/>
    <n v="641.6"/>
    <n v="0.2"/>
    <x v="1"/>
    <s v="Confirmed"/>
    <s v="Repeat"/>
    <s v="Bank Transfer"/>
  </r>
  <r>
    <s v="BK1994"/>
    <x v="426"/>
    <x v="550"/>
    <x v="9"/>
    <x v="0"/>
    <x v="13"/>
    <x v="4"/>
    <x v="3"/>
    <x v="1"/>
    <n v="4"/>
    <n v="4111"/>
    <n v="2969.28"/>
    <n v="1141.72"/>
    <n v="0.1"/>
    <x v="3"/>
    <s v="Confirmed"/>
    <s v="Repeat"/>
    <s v="Bank Transfer"/>
  </r>
  <r>
    <s v="BK1995"/>
    <x v="390"/>
    <x v="436"/>
    <x v="3"/>
    <x v="0"/>
    <x v="4"/>
    <x v="3"/>
    <x v="7"/>
    <x v="2"/>
    <n v="1"/>
    <n v="3147"/>
    <n v="2549.9299999999998"/>
    <n v="597.07000000000005"/>
    <n v="0.15"/>
    <x v="0"/>
    <s v="Cancelled"/>
    <s v="Repeat"/>
    <s v="Payment Link"/>
  </r>
  <r>
    <s v="BK1996"/>
    <x v="467"/>
    <x v="188"/>
    <x v="2"/>
    <x v="0"/>
    <x v="8"/>
    <x v="4"/>
    <x v="7"/>
    <x v="2"/>
    <n v="7"/>
    <n v="1392"/>
    <n v="855.47"/>
    <n v="536.53"/>
    <n v="0.15"/>
    <x v="1"/>
    <s v="Confirmed"/>
    <s v="Repeat"/>
    <s v="Bank Transfer"/>
  </r>
  <r>
    <s v="BK1997"/>
    <x v="370"/>
    <x v="551"/>
    <x v="9"/>
    <x v="0"/>
    <x v="0"/>
    <x v="2"/>
    <x v="12"/>
    <x v="3"/>
    <n v="6"/>
    <n v="355"/>
    <n v="200.89"/>
    <n v="154.11000000000001"/>
    <n v="0.2"/>
    <x v="4"/>
    <s v="Cancelled"/>
    <s v="New"/>
    <s v="Payment Link"/>
  </r>
  <r>
    <s v="BK1998"/>
    <x v="437"/>
    <x v="214"/>
    <x v="5"/>
    <x v="0"/>
    <x v="3"/>
    <x v="2"/>
    <x v="10"/>
    <x v="4"/>
    <n v="3"/>
    <n v="1784"/>
    <n v="1328.76"/>
    <n v="455.24"/>
    <n v="0"/>
    <x v="6"/>
    <s v="Confirmed"/>
    <s v="Repeat"/>
    <s v="Payment Link"/>
  </r>
  <r>
    <s v="BK1999"/>
    <x v="202"/>
    <x v="552"/>
    <x v="5"/>
    <x v="0"/>
    <x v="4"/>
    <x v="3"/>
    <x v="15"/>
    <x v="3"/>
    <n v="7"/>
    <n v="4186"/>
    <n v="3366.3"/>
    <n v="819.7"/>
    <n v="0.05"/>
    <x v="6"/>
    <s v="Confirmed"/>
    <s v="Repeat"/>
    <s v="Cash Collection"/>
  </r>
  <r>
    <s v="BK2000"/>
    <x v="161"/>
    <x v="495"/>
    <x v="3"/>
    <x v="0"/>
    <x v="5"/>
    <x v="0"/>
    <x v="13"/>
    <x v="4"/>
    <n v="7"/>
    <n v="1943"/>
    <n v="1273.3599999999999"/>
    <n v="669.64"/>
    <n v="0.05"/>
    <x v="4"/>
    <s v="Confirmed"/>
    <s v="Repeat"/>
    <s v="Bank Transfer"/>
  </r>
  <r>
    <s v="BK2001"/>
    <x v="557"/>
    <x v="168"/>
    <x v="2"/>
    <x v="0"/>
    <x v="7"/>
    <x v="3"/>
    <x v="5"/>
    <x v="2"/>
    <n v="6"/>
    <n v="1082"/>
    <n v="595.66"/>
    <n v="486.34"/>
    <n v="0.05"/>
    <x v="3"/>
    <s v="Confirmed"/>
    <s v="Repeat"/>
    <s v="Bank Transfer"/>
  </r>
  <r>
    <s v="BK2002"/>
    <x v="344"/>
    <x v="241"/>
    <x v="7"/>
    <x v="0"/>
    <x v="9"/>
    <x v="1"/>
    <x v="7"/>
    <x v="2"/>
    <n v="3"/>
    <n v="4684"/>
    <n v="3947.36"/>
    <n v="736.64"/>
    <n v="0.05"/>
    <x v="2"/>
    <s v="Confirmed"/>
    <s v="New"/>
    <s v="Cash Collection"/>
  </r>
  <r>
    <s v="BK2003"/>
    <x v="433"/>
    <x v="181"/>
    <x v="6"/>
    <x v="0"/>
    <x v="1"/>
    <x v="3"/>
    <x v="5"/>
    <x v="2"/>
    <n v="8"/>
    <n v="548"/>
    <n v="307.77"/>
    <n v="240.23"/>
    <n v="0.2"/>
    <x v="6"/>
    <s v="Confirmed"/>
    <s v="New"/>
    <s v="Payment Link"/>
  </r>
  <r>
    <s v="BK2004"/>
    <x v="120"/>
    <x v="457"/>
    <x v="7"/>
    <x v="0"/>
    <x v="6"/>
    <x v="4"/>
    <x v="14"/>
    <x v="0"/>
    <n v="4"/>
    <n v="1571"/>
    <n v="1297.6500000000001"/>
    <n v="273.35000000000002"/>
    <n v="0.2"/>
    <x v="4"/>
    <s v="Confirmed"/>
    <s v="Repeat"/>
    <s v="Bank Transfer"/>
  </r>
  <r>
    <s v="BK2005"/>
    <x v="558"/>
    <x v="318"/>
    <x v="6"/>
    <x v="0"/>
    <x v="11"/>
    <x v="0"/>
    <x v="0"/>
    <x v="0"/>
    <n v="4"/>
    <n v="3295"/>
    <n v="2048.9499999999998"/>
    <n v="1246.05"/>
    <n v="0.05"/>
    <x v="0"/>
    <s v="Confirmed"/>
    <s v="Repeat"/>
    <s v="Payment Link"/>
  </r>
  <r>
    <s v="BK2006"/>
    <x v="151"/>
    <x v="553"/>
    <x v="5"/>
    <x v="0"/>
    <x v="1"/>
    <x v="4"/>
    <x v="2"/>
    <x v="0"/>
    <n v="6"/>
    <n v="4619"/>
    <n v="3337.35"/>
    <n v="1281.6500000000001"/>
    <n v="0.2"/>
    <x v="1"/>
    <s v="Confirmed"/>
    <s v="Repeat"/>
    <s v="Bank Transfer"/>
  </r>
  <r>
    <s v="BK2007"/>
    <x v="559"/>
    <x v="314"/>
    <x v="10"/>
    <x v="0"/>
    <x v="7"/>
    <x v="0"/>
    <x v="3"/>
    <x v="1"/>
    <n v="7"/>
    <n v="3611"/>
    <n v="2394.5300000000002"/>
    <n v="1216.47"/>
    <n v="0.15"/>
    <x v="0"/>
    <s v="Confirmed"/>
    <s v="Repeat"/>
    <s v="Payment Link"/>
  </r>
  <r>
    <s v="BK2008"/>
    <x v="163"/>
    <x v="554"/>
    <x v="5"/>
    <x v="0"/>
    <x v="8"/>
    <x v="4"/>
    <x v="15"/>
    <x v="3"/>
    <n v="1"/>
    <n v="4621"/>
    <n v="2802.28"/>
    <n v="1818.72"/>
    <n v="0"/>
    <x v="1"/>
    <s v="Cancelled"/>
    <s v="New"/>
    <s v="Payment Link"/>
  </r>
  <r>
    <s v="BK2009"/>
    <x v="28"/>
    <x v="147"/>
    <x v="0"/>
    <x v="0"/>
    <x v="9"/>
    <x v="0"/>
    <x v="5"/>
    <x v="2"/>
    <n v="1"/>
    <n v="2781"/>
    <n v="1686.6"/>
    <n v="1094.4000000000001"/>
    <n v="0.15"/>
    <x v="1"/>
    <s v="Confirmed"/>
    <s v="New"/>
    <s v="Payment Link"/>
  </r>
  <r>
    <s v="BK2010"/>
    <x v="152"/>
    <x v="244"/>
    <x v="8"/>
    <x v="0"/>
    <x v="4"/>
    <x v="1"/>
    <x v="1"/>
    <x v="0"/>
    <n v="2"/>
    <n v="4045"/>
    <n v="3307.62"/>
    <n v="737.38"/>
    <n v="0.05"/>
    <x v="3"/>
    <s v="Confirmed"/>
    <s v="New"/>
    <s v="Bank Transfer"/>
  </r>
  <r>
    <s v="BK2011"/>
    <x v="364"/>
    <x v="469"/>
    <x v="11"/>
    <x v="0"/>
    <x v="9"/>
    <x v="1"/>
    <x v="0"/>
    <x v="0"/>
    <n v="1"/>
    <n v="2269"/>
    <n v="1918.03"/>
    <n v="350.97"/>
    <n v="0.1"/>
    <x v="6"/>
    <s v="Cancelled"/>
    <s v="Repeat"/>
    <s v="Bank Transfer"/>
  </r>
  <r>
    <s v="BK2012"/>
    <x v="537"/>
    <x v="436"/>
    <x v="3"/>
    <x v="0"/>
    <x v="11"/>
    <x v="3"/>
    <x v="5"/>
    <x v="2"/>
    <n v="5"/>
    <n v="3763"/>
    <n v="2871.36"/>
    <n v="891.64"/>
    <n v="0.2"/>
    <x v="3"/>
    <s v="Confirmed"/>
    <s v="Repeat"/>
    <s v="Cash Collection"/>
  </r>
  <r>
    <s v="BK2013"/>
    <x v="411"/>
    <x v="555"/>
    <x v="11"/>
    <x v="0"/>
    <x v="10"/>
    <x v="1"/>
    <x v="13"/>
    <x v="4"/>
    <n v="5"/>
    <n v="385"/>
    <n v="216.58"/>
    <n v="168.42"/>
    <n v="0.15"/>
    <x v="0"/>
    <s v="Confirmed"/>
    <s v="New"/>
    <s v="Bank Transfer"/>
  </r>
  <r>
    <s v="BK2014"/>
    <x v="492"/>
    <x v="32"/>
    <x v="10"/>
    <x v="0"/>
    <x v="8"/>
    <x v="4"/>
    <x v="8"/>
    <x v="4"/>
    <n v="6"/>
    <n v="1671"/>
    <n v="1397.95"/>
    <n v="273.05"/>
    <n v="0.1"/>
    <x v="6"/>
    <s v="Confirmed"/>
    <s v="Repeat"/>
    <s v="Bank Transfer"/>
  </r>
  <r>
    <s v="BK2015"/>
    <x v="19"/>
    <x v="556"/>
    <x v="3"/>
    <x v="0"/>
    <x v="13"/>
    <x v="0"/>
    <x v="10"/>
    <x v="4"/>
    <n v="8"/>
    <n v="1944"/>
    <n v="1371.43"/>
    <n v="572.57000000000005"/>
    <n v="0.05"/>
    <x v="0"/>
    <s v="Confirmed"/>
    <s v="New"/>
    <s v="Cash Collection"/>
  </r>
  <r>
    <s v="BK2016"/>
    <x v="262"/>
    <x v="482"/>
    <x v="7"/>
    <x v="0"/>
    <x v="0"/>
    <x v="2"/>
    <x v="1"/>
    <x v="0"/>
    <n v="7"/>
    <n v="3338"/>
    <n v="2575.2800000000002"/>
    <n v="762.72"/>
    <n v="0.15"/>
    <x v="1"/>
    <s v="Cancelled"/>
    <s v="New"/>
    <s v="Bank Transfer"/>
  </r>
  <r>
    <s v="BK2017"/>
    <x v="560"/>
    <x v="557"/>
    <x v="0"/>
    <x v="0"/>
    <x v="13"/>
    <x v="1"/>
    <x v="5"/>
    <x v="2"/>
    <n v="3"/>
    <n v="3096"/>
    <n v="2559"/>
    <n v="537"/>
    <n v="0.1"/>
    <x v="1"/>
    <s v="Confirmed"/>
    <s v="Repeat"/>
    <s v="Bank Transfer"/>
  </r>
  <r>
    <s v="BK2018"/>
    <x v="167"/>
    <x v="267"/>
    <x v="4"/>
    <x v="0"/>
    <x v="7"/>
    <x v="0"/>
    <x v="1"/>
    <x v="0"/>
    <n v="3"/>
    <n v="1892"/>
    <n v="1414.09"/>
    <n v="477.91"/>
    <n v="0.1"/>
    <x v="0"/>
    <s v="Pending"/>
    <s v="Repeat"/>
    <s v="Payment Link"/>
  </r>
  <r>
    <s v="BK2019"/>
    <x v="252"/>
    <x v="391"/>
    <x v="7"/>
    <x v="0"/>
    <x v="0"/>
    <x v="1"/>
    <x v="7"/>
    <x v="2"/>
    <n v="1"/>
    <n v="1212"/>
    <n v="815.65"/>
    <n v="396.35"/>
    <n v="0"/>
    <x v="1"/>
    <s v="Cancelled"/>
    <s v="Repeat"/>
    <s v="Bank Transfer"/>
  </r>
  <r>
    <s v="BK2020"/>
    <x v="460"/>
    <x v="450"/>
    <x v="3"/>
    <x v="0"/>
    <x v="1"/>
    <x v="4"/>
    <x v="10"/>
    <x v="4"/>
    <n v="7"/>
    <n v="328"/>
    <n v="186.15"/>
    <n v="141.85"/>
    <n v="0.2"/>
    <x v="0"/>
    <s v="Pending"/>
    <s v="New"/>
    <s v="Payment Link"/>
  </r>
  <r>
    <s v="BK2021"/>
    <x v="561"/>
    <x v="276"/>
    <x v="7"/>
    <x v="0"/>
    <x v="14"/>
    <x v="0"/>
    <x v="14"/>
    <x v="0"/>
    <n v="7"/>
    <n v="2613"/>
    <n v="1740.34"/>
    <n v="872.66"/>
    <n v="0.2"/>
    <x v="2"/>
    <s v="Confirmed"/>
    <s v="Repeat"/>
    <s v="Cash Collection"/>
  </r>
  <r>
    <s v="BK2022"/>
    <x v="155"/>
    <x v="558"/>
    <x v="1"/>
    <x v="0"/>
    <x v="2"/>
    <x v="3"/>
    <x v="7"/>
    <x v="2"/>
    <n v="4"/>
    <n v="1482"/>
    <n v="1098.3499999999999"/>
    <n v="383.65"/>
    <n v="0.1"/>
    <x v="5"/>
    <s v="Confirmed"/>
    <s v="New"/>
    <s v="Cash Collection"/>
  </r>
  <r>
    <s v="BK2023"/>
    <x v="301"/>
    <x v="559"/>
    <x v="0"/>
    <x v="0"/>
    <x v="9"/>
    <x v="3"/>
    <x v="14"/>
    <x v="0"/>
    <n v="7"/>
    <n v="4735"/>
    <n v="4006.98"/>
    <n v="728.02"/>
    <n v="0.05"/>
    <x v="5"/>
    <s v="Cancelled"/>
    <s v="Repeat"/>
    <s v="Cash Collection"/>
  </r>
  <r>
    <s v="BK2024"/>
    <x v="562"/>
    <x v="275"/>
    <x v="3"/>
    <x v="0"/>
    <x v="10"/>
    <x v="4"/>
    <x v="15"/>
    <x v="3"/>
    <n v="8"/>
    <n v="3278"/>
    <n v="2123.5"/>
    <n v="1154.5"/>
    <n v="0.1"/>
    <x v="5"/>
    <s v="Confirmed"/>
    <s v="New"/>
    <s v="Payment Link"/>
  </r>
  <r>
    <s v="BK2025"/>
    <x v="563"/>
    <x v="415"/>
    <x v="9"/>
    <x v="0"/>
    <x v="11"/>
    <x v="0"/>
    <x v="7"/>
    <x v="2"/>
    <n v="8"/>
    <n v="4790"/>
    <n v="3173.11"/>
    <n v="1616.89"/>
    <n v="0.15"/>
    <x v="5"/>
    <s v="Confirmed"/>
    <s v="Repeat"/>
    <s v="Cash Collection"/>
  </r>
  <r>
    <s v="BK2026"/>
    <x v="416"/>
    <x v="330"/>
    <x v="0"/>
    <x v="0"/>
    <x v="6"/>
    <x v="4"/>
    <x v="1"/>
    <x v="0"/>
    <n v="4"/>
    <n v="3066"/>
    <n v="2504.85"/>
    <n v="561.15"/>
    <n v="0.2"/>
    <x v="3"/>
    <s v="Confirmed"/>
    <s v="Repeat"/>
    <s v="Bank Transfer"/>
  </r>
  <r>
    <s v="BK2027"/>
    <x v="461"/>
    <x v="22"/>
    <x v="6"/>
    <x v="0"/>
    <x v="0"/>
    <x v="1"/>
    <x v="6"/>
    <x v="3"/>
    <n v="3"/>
    <n v="2539"/>
    <n v="1982.38"/>
    <n v="556.62"/>
    <n v="0.2"/>
    <x v="5"/>
    <s v="Confirmed"/>
    <s v="Repeat"/>
    <s v="Bank Transfer"/>
  </r>
  <r>
    <s v="BK2028"/>
    <x v="338"/>
    <x v="393"/>
    <x v="7"/>
    <x v="0"/>
    <x v="6"/>
    <x v="2"/>
    <x v="3"/>
    <x v="1"/>
    <n v="1"/>
    <n v="1095"/>
    <n v="630.41999999999996"/>
    <n v="464.58"/>
    <n v="0"/>
    <x v="6"/>
    <s v="Pending"/>
    <s v="Repeat"/>
    <s v="Cash Collection"/>
  </r>
  <r>
    <s v="BK2029"/>
    <x v="345"/>
    <x v="448"/>
    <x v="1"/>
    <x v="0"/>
    <x v="13"/>
    <x v="3"/>
    <x v="13"/>
    <x v="4"/>
    <n v="2"/>
    <n v="3273"/>
    <n v="2692.94"/>
    <n v="580.05999999999995"/>
    <n v="0.2"/>
    <x v="1"/>
    <s v="Confirmed"/>
    <s v="Repeat"/>
    <s v="Bank Transfer"/>
  </r>
  <r>
    <s v="BK2030"/>
    <x v="374"/>
    <x v="294"/>
    <x v="1"/>
    <x v="0"/>
    <x v="10"/>
    <x v="4"/>
    <x v="10"/>
    <x v="4"/>
    <n v="7"/>
    <n v="1270"/>
    <n v="1045.3"/>
    <n v="224.7"/>
    <n v="0.2"/>
    <x v="2"/>
    <s v="Confirmed"/>
    <s v="Repeat"/>
    <s v="Payment Link"/>
  </r>
  <r>
    <s v="BK2031"/>
    <x v="428"/>
    <x v="560"/>
    <x v="2"/>
    <x v="0"/>
    <x v="2"/>
    <x v="0"/>
    <x v="13"/>
    <x v="4"/>
    <n v="2"/>
    <n v="622"/>
    <n v="506.35"/>
    <n v="115.65"/>
    <n v="0.05"/>
    <x v="5"/>
    <s v="Pending"/>
    <s v="Repeat"/>
    <s v="Cash Collection"/>
  </r>
  <r>
    <s v="BK2032"/>
    <x v="18"/>
    <x v="561"/>
    <x v="0"/>
    <x v="0"/>
    <x v="4"/>
    <x v="3"/>
    <x v="13"/>
    <x v="4"/>
    <n v="1"/>
    <n v="4328"/>
    <n v="2826.83"/>
    <n v="1501.17"/>
    <n v="0.2"/>
    <x v="0"/>
    <s v="Confirmed"/>
    <s v="Repeat"/>
    <s v="Payment Link"/>
  </r>
  <r>
    <s v="BK2033"/>
    <x v="530"/>
    <x v="5"/>
    <x v="5"/>
    <x v="0"/>
    <x v="7"/>
    <x v="4"/>
    <x v="1"/>
    <x v="0"/>
    <n v="6"/>
    <n v="2694"/>
    <n v="1768.38"/>
    <n v="925.62"/>
    <n v="0"/>
    <x v="2"/>
    <s v="Confirmed"/>
    <s v="New"/>
    <s v="Cash Collection"/>
  </r>
  <r>
    <s v="BK2034"/>
    <x v="467"/>
    <x v="562"/>
    <x v="9"/>
    <x v="0"/>
    <x v="14"/>
    <x v="1"/>
    <x v="7"/>
    <x v="2"/>
    <n v="1"/>
    <n v="4310"/>
    <n v="3541.72"/>
    <n v="768.28"/>
    <n v="0.1"/>
    <x v="1"/>
    <s v="Confirmed"/>
    <s v="Repeat"/>
    <s v="Cash Collection"/>
  </r>
  <r>
    <s v="BK2035"/>
    <x v="336"/>
    <x v="163"/>
    <x v="4"/>
    <x v="0"/>
    <x v="9"/>
    <x v="4"/>
    <x v="3"/>
    <x v="1"/>
    <n v="8"/>
    <n v="957"/>
    <n v="684.62"/>
    <n v="272.38"/>
    <n v="0.1"/>
    <x v="0"/>
    <s v="Confirmed"/>
    <s v="New"/>
    <s v="Cash Collection"/>
  </r>
  <r>
    <s v="BK2036"/>
    <x v="512"/>
    <x v="221"/>
    <x v="11"/>
    <x v="0"/>
    <x v="5"/>
    <x v="4"/>
    <x v="15"/>
    <x v="3"/>
    <n v="7"/>
    <n v="594"/>
    <n v="450.88"/>
    <n v="143.12"/>
    <n v="0.1"/>
    <x v="4"/>
    <s v="Cancelled"/>
    <s v="Repeat"/>
    <s v="Cash Collection"/>
  </r>
  <r>
    <s v="BK2037"/>
    <x v="151"/>
    <x v="206"/>
    <x v="11"/>
    <x v="0"/>
    <x v="4"/>
    <x v="0"/>
    <x v="13"/>
    <x v="4"/>
    <n v="5"/>
    <n v="4825"/>
    <n v="3361.33"/>
    <n v="1463.67"/>
    <n v="0.05"/>
    <x v="1"/>
    <s v="Confirmed"/>
    <s v="Repeat"/>
    <s v="Payment Link"/>
  </r>
  <r>
    <s v="BK2038"/>
    <x v="88"/>
    <x v="563"/>
    <x v="10"/>
    <x v="0"/>
    <x v="0"/>
    <x v="1"/>
    <x v="10"/>
    <x v="4"/>
    <n v="4"/>
    <n v="909"/>
    <n v="601.77"/>
    <n v="307.23"/>
    <n v="0.05"/>
    <x v="4"/>
    <s v="Confirmed"/>
    <s v="New"/>
    <s v="Bank Transfer"/>
  </r>
  <r>
    <s v="BK2039"/>
    <x v="518"/>
    <x v="299"/>
    <x v="11"/>
    <x v="0"/>
    <x v="0"/>
    <x v="2"/>
    <x v="5"/>
    <x v="2"/>
    <n v="3"/>
    <n v="4074"/>
    <n v="3201.51"/>
    <n v="872.49"/>
    <n v="0.1"/>
    <x v="0"/>
    <s v="Confirmed"/>
    <s v="New"/>
    <s v="Payment Link"/>
  </r>
  <r>
    <s v="BK2040"/>
    <x v="418"/>
    <x v="167"/>
    <x v="8"/>
    <x v="0"/>
    <x v="2"/>
    <x v="3"/>
    <x v="2"/>
    <x v="0"/>
    <n v="1"/>
    <n v="3846"/>
    <n v="2357.85"/>
    <n v="1488.15"/>
    <n v="0.05"/>
    <x v="1"/>
    <s v="Confirmed"/>
    <s v="Repeat"/>
    <s v="Bank Transfer"/>
  </r>
  <r>
    <s v="BK2041"/>
    <x v="482"/>
    <x v="140"/>
    <x v="5"/>
    <x v="0"/>
    <x v="13"/>
    <x v="1"/>
    <x v="11"/>
    <x v="2"/>
    <n v="3"/>
    <n v="4143"/>
    <n v="3187.91"/>
    <n v="955.09"/>
    <n v="0.1"/>
    <x v="2"/>
    <s v="Confirmed"/>
    <s v="New"/>
    <s v="Bank Transfer"/>
  </r>
  <r>
    <s v="BK2042"/>
    <x v="9"/>
    <x v="292"/>
    <x v="9"/>
    <x v="0"/>
    <x v="1"/>
    <x v="1"/>
    <x v="11"/>
    <x v="2"/>
    <n v="4"/>
    <n v="1315"/>
    <n v="797.49"/>
    <n v="517.51"/>
    <n v="0"/>
    <x v="5"/>
    <s v="Confirmed"/>
    <s v="Repeat"/>
    <s v="Payment Link"/>
  </r>
  <r>
    <s v="BK2043"/>
    <x v="157"/>
    <x v="110"/>
    <x v="10"/>
    <x v="0"/>
    <x v="14"/>
    <x v="3"/>
    <x v="4"/>
    <x v="1"/>
    <n v="7"/>
    <n v="2355"/>
    <n v="1814.84"/>
    <n v="540.16"/>
    <n v="0.1"/>
    <x v="6"/>
    <s v="Pending"/>
    <s v="New"/>
    <s v="Bank Transfer"/>
  </r>
  <r>
    <s v="BK2044"/>
    <x v="168"/>
    <x v="473"/>
    <x v="10"/>
    <x v="0"/>
    <x v="7"/>
    <x v="2"/>
    <x v="3"/>
    <x v="1"/>
    <n v="1"/>
    <n v="3823"/>
    <n v="2875.7"/>
    <n v="947.3"/>
    <n v="0"/>
    <x v="6"/>
    <s v="Confirmed"/>
    <s v="Repeat"/>
    <s v="Payment Link"/>
  </r>
  <r>
    <s v="BK2045"/>
    <x v="491"/>
    <x v="564"/>
    <x v="11"/>
    <x v="0"/>
    <x v="5"/>
    <x v="0"/>
    <x v="0"/>
    <x v="0"/>
    <n v="6"/>
    <n v="3992"/>
    <n v="3084.45"/>
    <n v="907.55"/>
    <n v="0.1"/>
    <x v="6"/>
    <s v="Pending"/>
    <s v="Repeat"/>
    <s v="Payment Link"/>
  </r>
  <r>
    <s v="BK2046"/>
    <x v="219"/>
    <x v="63"/>
    <x v="1"/>
    <x v="0"/>
    <x v="5"/>
    <x v="0"/>
    <x v="5"/>
    <x v="2"/>
    <n v="1"/>
    <n v="3190"/>
    <n v="2199.4499999999998"/>
    <n v="990.55"/>
    <n v="0.15"/>
    <x v="3"/>
    <s v="Pending"/>
    <s v="Repeat"/>
    <s v="Cash Collection"/>
  </r>
  <r>
    <s v="BK2047"/>
    <x v="155"/>
    <x v="112"/>
    <x v="3"/>
    <x v="0"/>
    <x v="2"/>
    <x v="3"/>
    <x v="15"/>
    <x v="3"/>
    <n v="1"/>
    <n v="1442"/>
    <n v="958.12"/>
    <n v="483.88"/>
    <n v="0.1"/>
    <x v="0"/>
    <s v="Confirmed"/>
    <s v="New"/>
    <s v="Bank Transfer"/>
  </r>
  <r>
    <s v="BK2048"/>
    <x v="564"/>
    <x v="565"/>
    <x v="2"/>
    <x v="0"/>
    <x v="11"/>
    <x v="2"/>
    <x v="10"/>
    <x v="4"/>
    <n v="1"/>
    <n v="3505"/>
    <n v="2085.37"/>
    <n v="1419.63"/>
    <n v="0.15"/>
    <x v="3"/>
    <s v="Confirmed"/>
    <s v="Repeat"/>
    <s v="Payment Link"/>
  </r>
  <r>
    <s v="BK2049"/>
    <x v="4"/>
    <x v="566"/>
    <x v="0"/>
    <x v="0"/>
    <x v="13"/>
    <x v="2"/>
    <x v="13"/>
    <x v="4"/>
    <n v="8"/>
    <n v="3845"/>
    <n v="3207.5"/>
    <n v="637.5"/>
    <n v="0.15"/>
    <x v="6"/>
    <s v="Cancelled"/>
    <s v="New"/>
    <s v="Cash Collection"/>
  </r>
  <r>
    <s v="BK2050"/>
    <x v="360"/>
    <x v="174"/>
    <x v="11"/>
    <x v="0"/>
    <x v="2"/>
    <x v="0"/>
    <x v="7"/>
    <x v="2"/>
    <n v="3"/>
    <n v="2226"/>
    <n v="1854.26"/>
    <n v="371.74"/>
    <n v="0.2"/>
    <x v="0"/>
    <s v="Cancelled"/>
    <s v="New"/>
    <s v="Cash Collection"/>
  </r>
  <r>
    <s v="BK2051"/>
    <x v="389"/>
    <x v="567"/>
    <x v="0"/>
    <x v="0"/>
    <x v="1"/>
    <x v="1"/>
    <x v="7"/>
    <x v="2"/>
    <n v="2"/>
    <n v="1360"/>
    <n v="863.01"/>
    <n v="496.99"/>
    <n v="0.2"/>
    <x v="6"/>
    <s v="Confirmed"/>
    <s v="Repeat"/>
    <s v="Bank Transfer"/>
  </r>
  <r>
    <s v="BK2052"/>
    <x v="565"/>
    <x v="435"/>
    <x v="5"/>
    <x v="0"/>
    <x v="14"/>
    <x v="0"/>
    <x v="9"/>
    <x v="1"/>
    <n v="4"/>
    <n v="2015"/>
    <n v="1524.32"/>
    <n v="490.68"/>
    <n v="0.1"/>
    <x v="4"/>
    <s v="Confirmed"/>
    <s v="Repeat"/>
    <s v="Payment Link"/>
  </r>
  <r>
    <s v="BK2053"/>
    <x v="226"/>
    <x v="177"/>
    <x v="6"/>
    <x v="0"/>
    <x v="6"/>
    <x v="2"/>
    <x v="13"/>
    <x v="4"/>
    <n v="4"/>
    <n v="2241"/>
    <n v="1561.03"/>
    <n v="679.97"/>
    <n v="0.05"/>
    <x v="6"/>
    <s v="Confirmed"/>
    <s v="New"/>
    <s v="Cash Collection"/>
  </r>
  <r>
    <s v="BK2054"/>
    <x v="358"/>
    <x v="364"/>
    <x v="1"/>
    <x v="0"/>
    <x v="4"/>
    <x v="0"/>
    <x v="4"/>
    <x v="1"/>
    <n v="8"/>
    <n v="4090"/>
    <n v="3354.33"/>
    <n v="735.67"/>
    <n v="0.2"/>
    <x v="3"/>
    <s v="Pending"/>
    <s v="Repeat"/>
    <s v="Payment Link"/>
  </r>
  <r>
    <s v="BK2055"/>
    <x v="460"/>
    <x v="568"/>
    <x v="7"/>
    <x v="0"/>
    <x v="12"/>
    <x v="1"/>
    <x v="14"/>
    <x v="0"/>
    <n v="4"/>
    <n v="2129"/>
    <n v="1379.94"/>
    <n v="749.06"/>
    <n v="0"/>
    <x v="4"/>
    <s v="Confirmed"/>
    <s v="Repeat"/>
    <s v="Cash Collection"/>
  </r>
  <r>
    <s v="BK2056"/>
    <x v="28"/>
    <x v="328"/>
    <x v="11"/>
    <x v="0"/>
    <x v="12"/>
    <x v="4"/>
    <x v="5"/>
    <x v="2"/>
    <n v="4"/>
    <n v="1286"/>
    <n v="990.25"/>
    <n v="295.75"/>
    <n v="0.1"/>
    <x v="6"/>
    <s v="Confirmed"/>
    <s v="Repeat"/>
    <s v="Cash Collection"/>
  </r>
  <r>
    <s v="BK2057"/>
    <x v="202"/>
    <x v="236"/>
    <x v="4"/>
    <x v="0"/>
    <x v="4"/>
    <x v="3"/>
    <x v="9"/>
    <x v="1"/>
    <n v="4"/>
    <n v="1480"/>
    <n v="825.23"/>
    <n v="654.77"/>
    <n v="0.1"/>
    <x v="3"/>
    <s v="Pending"/>
    <s v="New"/>
    <s v="Cash Collection"/>
  </r>
  <r>
    <s v="BK2058"/>
    <x v="121"/>
    <x v="230"/>
    <x v="0"/>
    <x v="0"/>
    <x v="8"/>
    <x v="1"/>
    <x v="5"/>
    <x v="2"/>
    <n v="8"/>
    <n v="2873"/>
    <n v="2387.67"/>
    <n v="485.33"/>
    <n v="0"/>
    <x v="1"/>
    <s v="Confirmed"/>
    <s v="Repeat"/>
    <s v="Bank Transfer"/>
  </r>
  <r>
    <s v="BK2059"/>
    <x v="445"/>
    <x v="569"/>
    <x v="2"/>
    <x v="0"/>
    <x v="10"/>
    <x v="3"/>
    <x v="4"/>
    <x v="1"/>
    <n v="2"/>
    <n v="729"/>
    <n v="521.79999999999995"/>
    <n v="207.2"/>
    <n v="0.1"/>
    <x v="4"/>
    <s v="Confirmed"/>
    <s v="New"/>
    <s v="Payment Link"/>
  </r>
  <r>
    <s v="BK2060"/>
    <x v="566"/>
    <x v="307"/>
    <x v="3"/>
    <x v="0"/>
    <x v="14"/>
    <x v="3"/>
    <x v="9"/>
    <x v="1"/>
    <n v="3"/>
    <n v="2975"/>
    <n v="2382.4499999999998"/>
    <n v="592.54999999999995"/>
    <n v="0.2"/>
    <x v="6"/>
    <s v="Confirmed"/>
    <s v="New"/>
    <s v="Payment Link"/>
  </r>
  <r>
    <s v="BK2061"/>
    <x v="567"/>
    <x v="570"/>
    <x v="5"/>
    <x v="0"/>
    <x v="3"/>
    <x v="1"/>
    <x v="12"/>
    <x v="3"/>
    <n v="2"/>
    <n v="1446"/>
    <n v="839.66"/>
    <n v="606.34"/>
    <n v="0.05"/>
    <x v="0"/>
    <s v="Pending"/>
    <s v="Repeat"/>
    <s v="Cash Collection"/>
  </r>
  <r>
    <s v="BK2062"/>
    <x v="418"/>
    <x v="25"/>
    <x v="10"/>
    <x v="0"/>
    <x v="14"/>
    <x v="0"/>
    <x v="4"/>
    <x v="1"/>
    <n v="8"/>
    <n v="3581"/>
    <n v="2036.32"/>
    <n v="1544.68"/>
    <n v="0.2"/>
    <x v="1"/>
    <s v="Confirmed"/>
    <s v="New"/>
    <s v="Bank Transfer"/>
  </r>
  <r>
    <s v="BK2063"/>
    <x v="224"/>
    <x v="571"/>
    <x v="8"/>
    <x v="0"/>
    <x v="7"/>
    <x v="1"/>
    <x v="0"/>
    <x v="0"/>
    <n v="4"/>
    <n v="2260"/>
    <n v="1680.15"/>
    <n v="579.85"/>
    <n v="0"/>
    <x v="3"/>
    <s v="Confirmed"/>
    <s v="New"/>
    <s v="Bank Transfer"/>
  </r>
  <r>
    <s v="BK2064"/>
    <x v="155"/>
    <x v="572"/>
    <x v="3"/>
    <x v="0"/>
    <x v="13"/>
    <x v="2"/>
    <x v="7"/>
    <x v="2"/>
    <n v="6"/>
    <n v="3474"/>
    <n v="1930.77"/>
    <n v="1543.23"/>
    <n v="0.15"/>
    <x v="1"/>
    <s v="Confirmed"/>
    <s v="Repeat"/>
    <s v="Payment Link"/>
  </r>
  <r>
    <s v="BK2065"/>
    <x v="311"/>
    <x v="573"/>
    <x v="5"/>
    <x v="0"/>
    <x v="5"/>
    <x v="2"/>
    <x v="8"/>
    <x v="4"/>
    <n v="1"/>
    <n v="2010"/>
    <n v="1456.89"/>
    <n v="553.11"/>
    <n v="0.05"/>
    <x v="2"/>
    <s v="Pending"/>
    <s v="New"/>
    <s v="Cash Collection"/>
  </r>
  <r>
    <s v="BK2066"/>
    <x v="265"/>
    <x v="480"/>
    <x v="1"/>
    <x v="0"/>
    <x v="10"/>
    <x v="1"/>
    <x v="5"/>
    <x v="2"/>
    <n v="5"/>
    <n v="2476"/>
    <n v="1639.83"/>
    <n v="836.17"/>
    <n v="0.2"/>
    <x v="4"/>
    <s v="Confirmed"/>
    <s v="Repeat"/>
    <s v="Bank Transfer"/>
  </r>
  <r>
    <s v="BK2067"/>
    <x v="38"/>
    <x v="220"/>
    <x v="6"/>
    <x v="0"/>
    <x v="11"/>
    <x v="1"/>
    <x v="12"/>
    <x v="3"/>
    <n v="5"/>
    <n v="3999"/>
    <n v="2733.97"/>
    <n v="1265.03"/>
    <n v="0"/>
    <x v="0"/>
    <s v="Confirmed"/>
    <s v="New"/>
    <s v="Payment Link"/>
  </r>
  <r>
    <s v="BK2068"/>
    <x v="424"/>
    <x v="471"/>
    <x v="1"/>
    <x v="0"/>
    <x v="13"/>
    <x v="2"/>
    <x v="11"/>
    <x v="2"/>
    <n v="5"/>
    <n v="2055"/>
    <n v="1634.46"/>
    <n v="420.54"/>
    <n v="0.2"/>
    <x v="1"/>
    <s v="Confirmed"/>
    <s v="Repeat"/>
    <s v="Bank Transfer"/>
  </r>
  <r>
    <s v="BK2069"/>
    <x v="317"/>
    <x v="307"/>
    <x v="3"/>
    <x v="0"/>
    <x v="3"/>
    <x v="3"/>
    <x v="4"/>
    <x v="1"/>
    <n v="4"/>
    <n v="1782"/>
    <n v="1090.42"/>
    <n v="691.58"/>
    <n v="0.1"/>
    <x v="3"/>
    <s v="Cancelled"/>
    <s v="New"/>
    <s v="Cash Collection"/>
  </r>
  <r>
    <s v="BK2070"/>
    <x v="368"/>
    <x v="179"/>
    <x v="7"/>
    <x v="0"/>
    <x v="9"/>
    <x v="2"/>
    <x v="7"/>
    <x v="2"/>
    <n v="4"/>
    <n v="936"/>
    <n v="544.91999999999996"/>
    <n v="391.08"/>
    <n v="0.2"/>
    <x v="2"/>
    <s v="Confirmed"/>
    <s v="New"/>
    <s v="Cash Collection"/>
  </r>
  <r>
    <s v="BK2071"/>
    <x v="276"/>
    <x v="389"/>
    <x v="11"/>
    <x v="0"/>
    <x v="2"/>
    <x v="3"/>
    <x v="15"/>
    <x v="3"/>
    <n v="3"/>
    <n v="1096"/>
    <n v="723.81"/>
    <n v="372.19"/>
    <n v="0"/>
    <x v="0"/>
    <s v="Confirmed"/>
    <s v="New"/>
    <s v="Cash Collection"/>
  </r>
  <r>
    <s v="BK2072"/>
    <x v="568"/>
    <x v="392"/>
    <x v="11"/>
    <x v="0"/>
    <x v="6"/>
    <x v="0"/>
    <x v="4"/>
    <x v="1"/>
    <n v="5"/>
    <n v="4043"/>
    <n v="2369.59"/>
    <n v="1673.41"/>
    <n v="0.05"/>
    <x v="5"/>
    <s v="Confirmed"/>
    <s v="New"/>
    <s v="Payment Link"/>
  </r>
  <r>
    <s v="BK2073"/>
    <x v="245"/>
    <x v="574"/>
    <x v="9"/>
    <x v="0"/>
    <x v="4"/>
    <x v="1"/>
    <x v="11"/>
    <x v="2"/>
    <n v="5"/>
    <n v="2512"/>
    <n v="1911.29"/>
    <n v="600.71"/>
    <n v="0"/>
    <x v="5"/>
    <s v="Confirmed"/>
    <s v="Repeat"/>
    <s v="Bank Transfer"/>
  </r>
  <r>
    <s v="BK2074"/>
    <x v="73"/>
    <x v="575"/>
    <x v="8"/>
    <x v="0"/>
    <x v="14"/>
    <x v="2"/>
    <x v="15"/>
    <x v="3"/>
    <n v="7"/>
    <n v="1733"/>
    <n v="1253.01"/>
    <n v="479.99"/>
    <n v="0"/>
    <x v="4"/>
    <s v="Pending"/>
    <s v="Repeat"/>
    <s v="Payment Link"/>
  </r>
  <r>
    <s v="BK2075"/>
    <x v="47"/>
    <x v="31"/>
    <x v="3"/>
    <x v="0"/>
    <x v="14"/>
    <x v="2"/>
    <x v="4"/>
    <x v="1"/>
    <n v="5"/>
    <n v="1840"/>
    <n v="1392.7"/>
    <n v="447.3"/>
    <n v="0.05"/>
    <x v="4"/>
    <s v="Confirmed"/>
    <s v="Repeat"/>
    <s v="Payment Link"/>
  </r>
  <r>
    <s v="BK2076"/>
    <x v="569"/>
    <x v="576"/>
    <x v="11"/>
    <x v="0"/>
    <x v="13"/>
    <x v="0"/>
    <x v="8"/>
    <x v="4"/>
    <n v="1"/>
    <n v="2647"/>
    <n v="1526.06"/>
    <n v="1120.94"/>
    <n v="0.1"/>
    <x v="2"/>
    <s v="Confirmed"/>
    <s v="Repeat"/>
    <s v="Payment Link"/>
  </r>
  <r>
    <s v="BK2077"/>
    <x v="118"/>
    <x v="366"/>
    <x v="2"/>
    <x v="0"/>
    <x v="13"/>
    <x v="3"/>
    <x v="13"/>
    <x v="4"/>
    <n v="6"/>
    <n v="3634"/>
    <n v="2631.25"/>
    <n v="1002.75"/>
    <n v="0.05"/>
    <x v="4"/>
    <s v="Confirmed"/>
    <s v="Repeat"/>
    <s v="Payment Link"/>
  </r>
  <r>
    <s v="BK2078"/>
    <x v="570"/>
    <x v="427"/>
    <x v="2"/>
    <x v="0"/>
    <x v="14"/>
    <x v="0"/>
    <x v="9"/>
    <x v="1"/>
    <n v="2"/>
    <n v="2374"/>
    <n v="1542.72"/>
    <n v="831.28"/>
    <n v="0.05"/>
    <x v="3"/>
    <s v="Pending"/>
    <s v="New"/>
    <s v="Bank Transfer"/>
  </r>
  <r>
    <s v="BK2079"/>
    <x v="22"/>
    <x v="577"/>
    <x v="11"/>
    <x v="0"/>
    <x v="9"/>
    <x v="1"/>
    <x v="8"/>
    <x v="4"/>
    <n v="6"/>
    <n v="4725"/>
    <n v="3805.18"/>
    <n v="919.82"/>
    <n v="0.05"/>
    <x v="4"/>
    <s v="Confirmed"/>
    <s v="New"/>
    <s v="Cash Collection"/>
  </r>
  <r>
    <s v="BK2080"/>
    <x v="141"/>
    <x v="485"/>
    <x v="3"/>
    <x v="0"/>
    <x v="3"/>
    <x v="1"/>
    <x v="5"/>
    <x v="2"/>
    <n v="2"/>
    <n v="333"/>
    <n v="276.51"/>
    <n v="56.49"/>
    <n v="0.1"/>
    <x v="1"/>
    <s v="Confirmed"/>
    <s v="Repeat"/>
    <s v="Cash Collection"/>
  </r>
  <r>
    <s v="BK2081"/>
    <x v="392"/>
    <x v="91"/>
    <x v="3"/>
    <x v="0"/>
    <x v="3"/>
    <x v="0"/>
    <x v="3"/>
    <x v="1"/>
    <n v="7"/>
    <n v="4585"/>
    <n v="2823.08"/>
    <n v="1761.92"/>
    <n v="0.15"/>
    <x v="1"/>
    <s v="Pending"/>
    <s v="New"/>
    <s v="Bank Transfer"/>
  </r>
  <r>
    <s v="BK2082"/>
    <x v="91"/>
    <x v="434"/>
    <x v="6"/>
    <x v="0"/>
    <x v="10"/>
    <x v="2"/>
    <x v="12"/>
    <x v="3"/>
    <n v="4"/>
    <n v="304"/>
    <n v="240.15"/>
    <n v="63.85"/>
    <n v="0.2"/>
    <x v="1"/>
    <s v="Cancelled"/>
    <s v="New"/>
    <s v="Cash Collection"/>
  </r>
  <r>
    <s v="BK2083"/>
    <x v="312"/>
    <x v="105"/>
    <x v="4"/>
    <x v="0"/>
    <x v="4"/>
    <x v="1"/>
    <x v="11"/>
    <x v="2"/>
    <n v="2"/>
    <n v="1864"/>
    <n v="1034.27"/>
    <n v="829.73"/>
    <n v="0"/>
    <x v="5"/>
    <s v="Pending"/>
    <s v="New"/>
    <s v="Bank Transfer"/>
  </r>
  <r>
    <s v="BK2084"/>
    <x v="386"/>
    <x v="578"/>
    <x v="0"/>
    <x v="0"/>
    <x v="5"/>
    <x v="0"/>
    <x v="14"/>
    <x v="0"/>
    <n v="6"/>
    <n v="3601"/>
    <n v="2734.4"/>
    <n v="866.6"/>
    <n v="0"/>
    <x v="6"/>
    <s v="Confirmed"/>
    <s v="Repeat"/>
    <s v="Payment Link"/>
  </r>
  <r>
    <s v="BK2085"/>
    <x v="51"/>
    <x v="277"/>
    <x v="9"/>
    <x v="0"/>
    <x v="7"/>
    <x v="3"/>
    <x v="11"/>
    <x v="2"/>
    <n v="1"/>
    <n v="4325"/>
    <n v="3027.49"/>
    <n v="1297.51"/>
    <n v="0"/>
    <x v="1"/>
    <s v="Confirmed"/>
    <s v="Repeat"/>
    <s v="Payment Link"/>
  </r>
  <r>
    <s v="BK2086"/>
    <x v="571"/>
    <x v="315"/>
    <x v="3"/>
    <x v="0"/>
    <x v="1"/>
    <x v="2"/>
    <x v="11"/>
    <x v="2"/>
    <n v="6"/>
    <n v="4316"/>
    <n v="2865.78"/>
    <n v="1450.22"/>
    <n v="0"/>
    <x v="3"/>
    <s v="Confirmed"/>
    <s v="New"/>
    <s v="Bank Transfer"/>
  </r>
  <r>
    <s v="BK2087"/>
    <x v="572"/>
    <x v="42"/>
    <x v="0"/>
    <x v="0"/>
    <x v="7"/>
    <x v="3"/>
    <x v="14"/>
    <x v="0"/>
    <n v="7"/>
    <n v="3063"/>
    <n v="2239.31"/>
    <n v="823.69"/>
    <n v="0.05"/>
    <x v="6"/>
    <s v="Confirmed"/>
    <s v="Repeat"/>
    <s v="Bank Transfer"/>
  </r>
  <r>
    <s v="BK2088"/>
    <x v="274"/>
    <x v="546"/>
    <x v="0"/>
    <x v="0"/>
    <x v="13"/>
    <x v="3"/>
    <x v="2"/>
    <x v="0"/>
    <n v="3"/>
    <n v="531"/>
    <n v="362.85"/>
    <n v="168.15"/>
    <n v="0.2"/>
    <x v="1"/>
    <s v="Confirmed"/>
    <s v="New"/>
    <s v="Cash Collection"/>
  </r>
  <r>
    <s v="BK2089"/>
    <x v="260"/>
    <x v="35"/>
    <x v="2"/>
    <x v="0"/>
    <x v="8"/>
    <x v="4"/>
    <x v="7"/>
    <x v="2"/>
    <n v="3"/>
    <n v="4000"/>
    <n v="3224.27"/>
    <n v="775.73"/>
    <n v="0.1"/>
    <x v="6"/>
    <s v="Confirmed"/>
    <s v="New"/>
    <s v="Bank Transfer"/>
  </r>
  <r>
    <s v="BK2090"/>
    <x v="381"/>
    <x v="530"/>
    <x v="2"/>
    <x v="0"/>
    <x v="8"/>
    <x v="1"/>
    <x v="12"/>
    <x v="3"/>
    <n v="1"/>
    <n v="3472"/>
    <n v="2714.2"/>
    <n v="757.8"/>
    <n v="0.05"/>
    <x v="5"/>
    <s v="Confirmed"/>
    <s v="Repeat"/>
    <s v="Bank Transfer"/>
  </r>
  <r>
    <s v="BK2091"/>
    <x v="232"/>
    <x v="579"/>
    <x v="11"/>
    <x v="0"/>
    <x v="13"/>
    <x v="0"/>
    <x v="2"/>
    <x v="0"/>
    <n v="3"/>
    <n v="1440"/>
    <n v="1111.83"/>
    <n v="328.17"/>
    <n v="0.05"/>
    <x v="6"/>
    <s v="Pending"/>
    <s v="Repeat"/>
    <s v="Bank Transfer"/>
  </r>
  <r>
    <s v="BK2092"/>
    <x v="482"/>
    <x v="349"/>
    <x v="5"/>
    <x v="0"/>
    <x v="12"/>
    <x v="0"/>
    <x v="3"/>
    <x v="1"/>
    <n v="2"/>
    <n v="3729"/>
    <n v="2088.4699999999998"/>
    <n v="1640.53"/>
    <n v="0.15"/>
    <x v="0"/>
    <s v="Confirmed"/>
    <s v="Repeat"/>
    <s v="Payment Link"/>
  </r>
  <r>
    <s v="BK2093"/>
    <x v="526"/>
    <x v="404"/>
    <x v="5"/>
    <x v="0"/>
    <x v="0"/>
    <x v="1"/>
    <x v="6"/>
    <x v="3"/>
    <n v="4"/>
    <n v="1426"/>
    <n v="794.61"/>
    <n v="631.39"/>
    <n v="0"/>
    <x v="1"/>
    <s v="Confirmed"/>
    <s v="Repeat"/>
    <s v="Payment Link"/>
  </r>
  <r>
    <s v="BK2094"/>
    <x v="9"/>
    <x v="557"/>
    <x v="0"/>
    <x v="0"/>
    <x v="10"/>
    <x v="3"/>
    <x v="1"/>
    <x v="0"/>
    <n v="7"/>
    <n v="1249"/>
    <n v="701.85"/>
    <n v="547.15"/>
    <n v="0.2"/>
    <x v="5"/>
    <s v="Confirmed"/>
    <s v="Repeat"/>
    <s v="Bank Transfer"/>
  </r>
  <r>
    <s v="BK2095"/>
    <x v="281"/>
    <x v="580"/>
    <x v="6"/>
    <x v="0"/>
    <x v="8"/>
    <x v="1"/>
    <x v="5"/>
    <x v="2"/>
    <n v="2"/>
    <n v="4597"/>
    <n v="3335.91"/>
    <n v="1261.0899999999999"/>
    <n v="0.1"/>
    <x v="6"/>
    <s v="Cancelled"/>
    <s v="Repeat"/>
    <s v="Bank Transfer"/>
  </r>
  <r>
    <s v="BK2096"/>
    <x v="61"/>
    <x v="161"/>
    <x v="9"/>
    <x v="0"/>
    <x v="10"/>
    <x v="1"/>
    <x v="15"/>
    <x v="3"/>
    <n v="8"/>
    <n v="2054"/>
    <n v="1235.94"/>
    <n v="818.06"/>
    <n v="0"/>
    <x v="4"/>
    <s v="Confirmed"/>
    <s v="New"/>
    <s v="Cash Collection"/>
  </r>
  <r>
    <s v="BK2097"/>
    <x v="113"/>
    <x v="386"/>
    <x v="3"/>
    <x v="0"/>
    <x v="2"/>
    <x v="2"/>
    <x v="5"/>
    <x v="2"/>
    <n v="4"/>
    <n v="3687"/>
    <n v="3064.94"/>
    <n v="622.05999999999995"/>
    <n v="0.1"/>
    <x v="4"/>
    <s v="Confirmed"/>
    <s v="Repeat"/>
    <s v="Cash Collection"/>
  </r>
  <r>
    <s v="BK2098"/>
    <x v="375"/>
    <x v="581"/>
    <x v="11"/>
    <x v="0"/>
    <x v="14"/>
    <x v="1"/>
    <x v="9"/>
    <x v="1"/>
    <n v="8"/>
    <n v="2140"/>
    <n v="1484.75"/>
    <n v="655.25"/>
    <n v="0.05"/>
    <x v="5"/>
    <s v="Confirmed"/>
    <s v="Repeat"/>
    <s v="Cash Collection"/>
  </r>
  <r>
    <s v="BK2099"/>
    <x v="573"/>
    <x v="582"/>
    <x v="10"/>
    <x v="0"/>
    <x v="1"/>
    <x v="2"/>
    <x v="5"/>
    <x v="2"/>
    <n v="7"/>
    <n v="843"/>
    <n v="485.11"/>
    <n v="357.89"/>
    <n v="0.2"/>
    <x v="6"/>
    <s v="Confirmed"/>
    <s v="Repeat"/>
    <s v="Cash Collection"/>
  </r>
  <r>
    <s v="BK2100"/>
    <x v="444"/>
    <x v="94"/>
    <x v="4"/>
    <x v="0"/>
    <x v="1"/>
    <x v="4"/>
    <x v="3"/>
    <x v="1"/>
    <n v="6"/>
    <n v="2824"/>
    <n v="1986.49"/>
    <n v="837.51"/>
    <n v="0.15"/>
    <x v="1"/>
    <s v="Confirmed"/>
    <s v="New"/>
    <s v="Cash Collection"/>
  </r>
  <r>
    <s v="BK2101"/>
    <x v="336"/>
    <x v="399"/>
    <x v="4"/>
    <x v="0"/>
    <x v="0"/>
    <x v="4"/>
    <x v="15"/>
    <x v="3"/>
    <n v="2"/>
    <n v="2361"/>
    <n v="1960.22"/>
    <n v="400.78"/>
    <n v="0.1"/>
    <x v="5"/>
    <s v="Confirmed"/>
    <s v="Repeat"/>
    <s v="Bank Transfer"/>
  </r>
  <r>
    <s v="BK2102"/>
    <x v="574"/>
    <x v="259"/>
    <x v="1"/>
    <x v="0"/>
    <x v="8"/>
    <x v="4"/>
    <x v="9"/>
    <x v="1"/>
    <n v="4"/>
    <n v="3044"/>
    <n v="2291.61"/>
    <n v="752.39"/>
    <n v="0.2"/>
    <x v="3"/>
    <s v="Confirmed"/>
    <s v="New"/>
    <s v="Payment Link"/>
  </r>
  <r>
    <s v="BK2103"/>
    <x v="105"/>
    <x v="583"/>
    <x v="7"/>
    <x v="0"/>
    <x v="0"/>
    <x v="4"/>
    <x v="8"/>
    <x v="4"/>
    <n v="6"/>
    <n v="4746"/>
    <n v="3067.54"/>
    <n v="1678.46"/>
    <n v="0.2"/>
    <x v="5"/>
    <s v="Confirmed"/>
    <s v="Repeat"/>
    <s v="Payment Link"/>
  </r>
  <r>
    <s v="BK2104"/>
    <x v="575"/>
    <x v="41"/>
    <x v="9"/>
    <x v="0"/>
    <x v="13"/>
    <x v="3"/>
    <x v="11"/>
    <x v="2"/>
    <n v="6"/>
    <n v="1799"/>
    <n v="1191.8399999999999"/>
    <n v="607.16"/>
    <n v="0.15"/>
    <x v="2"/>
    <s v="Confirmed"/>
    <s v="Repeat"/>
    <s v="Bank Transfer"/>
  </r>
  <r>
    <s v="BK2105"/>
    <x v="576"/>
    <x v="124"/>
    <x v="4"/>
    <x v="0"/>
    <x v="4"/>
    <x v="1"/>
    <x v="0"/>
    <x v="0"/>
    <n v="2"/>
    <n v="3384"/>
    <n v="2860.02"/>
    <n v="523.98"/>
    <n v="0.2"/>
    <x v="4"/>
    <s v="Cancelled"/>
    <s v="Repeat"/>
    <s v="Cash Collection"/>
  </r>
  <r>
    <s v="BK2106"/>
    <x v="16"/>
    <x v="430"/>
    <x v="9"/>
    <x v="0"/>
    <x v="14"/>
    <x v="0"/>
    <x v="3"/>
    <x v="1"/>
    <n v="7"/>
    <n v="1931"/>
    <n v="1091.5899999999999"/>
    <n v="839.41"/>
    <n v="0.1"/>
    <x v="2"/>
    <s v="Confirmed"/>
    <s v="Repeat"/>
    <s v="Cash Collection"/>
  </r>
  <r>
    <s v="BK2107"/>
    <x v="577"/>
    <x v="222"/>
    <x v="4"/>
    <x v="0"/>
    <x v="8"/>
    <x v="2"/>
    <x v="10"/>
    <x v="4"/>
    <n v="2"/>
    <n v="3260"/>
    <n v="1833.13"/>
    <n v="1426.87"/>
    <n v="0"/>
    <x v="2"/>
    <s v="Confirmed"/>
    <s v="New"/>
    <s v="Bank Transfer"/>
  </r>
  <r>
    <s v="BK2108"/>
    <x v="313"/>
    <x v="316"/>
    <x v="6"/>
    <x v="0"/>
    <x v="8"/>
    <x v="0"/>
    <x v="10"/>
    <x v="4"/>
    <n v="1"/>
    <n v="380"/>
    <n v="247.49"/>
    <n v="132.51"/>
    <n v="0"/>
    <x v="5"/>
    <s v="Confirmed"/>
    <s v="Repeat"/>
    <s v="Payment Link"/>
  </r>
  <r>
    <s v="BK2109"/>
    <x v="451"/>
    <x v="584"/>
    <x v="6"/>
    <x v="0"/>
    <x v="11"/>
    <x v="4"/>
    <x v="10"/>
    <x v="4"/>
    <n v="6"/>
    <n v="2101"/>
    <n v="1663.39"/>
    <n v="437.61"/>
    <n v="0.05"/>
    <x v="2"/>
    <s v="Confirmed"/>
    <s v="New"/>
    <s v="Bank Transfer"/>
  </r>
  <r>
    <s v="BK2110"/>
    <x v="251"/>
    <x v="585"/>
    <x v="9"/>
    <x v="0"/>
    <x v="11"/>
    <x v="0"/>
    <x v="9"/>
    <x v="1"/>
    <n v="2"/>
    <n v="1083"/>
    <n v="870.31"/>
    <n v="212.69"/>
    <n v="0.05"/>
    <x v="2"/>
    <s v="Confirmed"/>
    <s v="New"/>
    <s v="Bank Transfer"/>
  </r>
  <r>
    <s v="BK2111"/>
    <x v="549"/>
    <x v="371"/>
    <x v="9"/>
    <x v="0"/>
    <x v="13"/>
    <x v="1"/>
    <x v="1"/>
    <x v="0"/>
    <n v="5"/>
    <n v="3865"/>
    <n v="3123.96"/>
    <n v="741.04"/>
    <n v="0.2"/>
    <x v="5"/>
    <s v="Confirmed"/>
    <s v="New"/>
    <s v="Cash Collection"/>
  </r>
  <r>
    <s v="BK2112"/>
    <x v="578"/>
    <x v="586"/>
    <x v="11"/>
    <x v="0"/>
    <x v="11"/>
    <x v="0"/>
    <x v="12"/>
    <x v="3"/>
    <n v="7"/>
    <n v="3414"/>
    <n v="2432.06"/>
    <n v="981.94"/>
    <n v="0"/>
    <x v="3"/>
    <s v="Pending"/>
    <s v="Repeat"/>
    <s v="Cash Collection"/>
  </r>
  <r>
    <s v="BK2113"/>
    <x v="579"/>
    <x v="587"/>
    <x v="5"/>
    <x v="0"/>
    <x v="3"/>
    <x v="2"/>
    <x v="11"/>
    <x v="2"/>
    <n v="7"/>
    <n v="3922"/>
    <n v="2398.86"/>
    <n v="1523.14"/>
    <n v="0.2"/>
    <x v="2"/>
    <s v="Pending"/>
    <s v="Repeat"/>
    <s v="Bank Transfer"/>
  </r>
  <r>
    <s v="BK2114"/>
    <x v="580"/>
    <x v="155"/>
    <x v="5"/>
    <x v="0"/>
    <x v="6"/>
    <x v="1"/>
    <x v="13"/>
    <x v="4"/>
    <n v="6"/>
    <n v="3618"/>
    <n v="2259.91"/>
    <n v="1358.09"/>
    <n v="0.1"/>
    <x v="3"/>
    <s v="Confirmed"/>
    <s v="Repeat"/>
    <s v="Bank Transfer"/>
  </r>
  <r>
    <s v="BK2115"/>
    <x v="241"/>
    <x v="564"/>
    <x v="11"/>
    <x v="0"/>
    <x v="5"/>
    <x v="0"/>
    <x v="8"/>
    <x v="4"/>
    <n v="2"/>
    <n v="4004"/>
    <n v="2669.31"/>
    <n v="1334.69"/>
    <n v="0"/>
    <x v="0"/>
    <s v="Confirmed"/>
    <s v="Repeat"/>
    <s v="Cash Collection"/>
  </r>
  <r>
    <s v="BK2116"/>
    <x v="581"/>
    <x v="204"/>
    <x v="10"/>
    <x v="0"/>
    <x v="13"/>
    <x v="1"/>
    <x v="9"/>
    <x v="1"/>
    <n v="4"/>
    <n v="2504"/>
    <n v="2061.9899999999998"/>
    <n v="442.01"/>
    <n v="0.1"/>
    <x v="5"/>
    <s v="Confirmed"/>
    <s v="New"/>
    <s v="Bank Transfer"/>
  </r>
  <r>
    <s v="BK2117"/>
    <x v="364"/>
    <x v="395"/>
    <x v="5"/>
    <x v="0"/>
    <x v="8"/>
    <x v="2"/>
    <x v="1"/>
    <x v="0"/>
    <n v="2"/>
    <n v="1600"/>
    <n v="1175.42"/>
    <n v="424.58"/>
    <n v="0"/>
    <x v="2"/>
    <s v="Cancelled"/>
    <s v="Repeat"/>
    <s v="Bank Transfer"/>
  </r>
  <r>
    <s v="BK2118"/>
    <x v="435"/>
    <x v="588"/>
    <x v="0"/>
    <x v="0"/>
    <x v="11"/>
    <x v="2"/>
    <x v="15"/>
    <x v="3"/>
    <n v="3"/>
    <n v="2176"/>
    <n v="1400.21"/>
    <n v="775.79"/>
    <n v="0.15"/>
    <x v="2"/>
    <s v="Confirmed"/>
    <s v="New"/>
    <s v="Cash Collection"/>
  </r>
  <r>
    <s v="BK2119"/>
    <x v="582"/>
    <x v="491"/>
    <x v="2"/>
    <x v="0"/>
    <x v="4"/>
    <x v="2"/>
    <x v="12"/>
    <x v="3"/>
    <n v="4"/>
    <n v="440"/>
    <n v="321.55"/>
    <n v="118.45"/>
    <n v="0.05"/>
    <x v="6"/>
    <s v="Pending"/>
    <s v="New"/>
    <s v="Payment Link"/>
  </r>
  <r>
    <s v="BK2120"/>
    <x v="110"/>
    <x v="589"/>
    <x v="7"/>
    <x v="0"/>
    <x v="1"/>
    <x v="2"/>
    <x v="7"/>
    <x v="2"/>
    <n v="3"/>
    <n v="1551"/>
    <n v="1286.78"/>
    <n v="264.22000000000003"/>
    <n v="0.2"/>
    <x v="6"/>
    <s v="Pending"/>
    <s v="Repeat"/>
    <s v="Payment Link"/>
  </r>
  <r>
    <s v="BK2121"/>
    <x v="579"/>
    <x v="58"/>
    <x v="5"/>
    <x v="0"/>
    <x v="9"/>
    <x v="1"/>
    <x v="5"/>
    <x v="2"/>
    <n v="7"/>
    <n v="1405"/>
    <n v="793.13"/>
    <n v="611.87"/>
    <n v="0.05"/>
    <x v="5"/>
    <s v="Pending"/>
    <s v="Repeat"/>
    <s v="Payment Link"/>
  </r>
  <r>
    <s v="BK2122"/>
    <x v="517"/>
    <x v="472"/>
    <x v="4"/>
    <x v="0"/>
    <x v="4"/>
    <x v="0"/>
    <x v="13"/>
    <x v="4"/>
    <n v="3"/>
    <n v="1200"/>
    <n v="718.35"/>
    <n v="481.65"/>
    <n v="0.05"/>
    <x v="5"/>
    <s v="Confirmed"/>
    <s v="Repeat"/>
    <s v="Payment Link"/>
  </r>
  <r>
    <s v="BK2123"/>
    <x v="298"/>
    <x v="590"/>
    <x v="1"/>
    <x v="0"/>
    <x v="1"/>
    <x v="4"/>
    <x v="6"/>
    <x v="3"/>
    <n v="7"/>
    <n v="4601"/>
    <n v="3858.54"/>
    <n v="742.46"/>
    <n v="0.15"/>
    <x v="2"/>
    <s v="Confirmed"/>
    <s v="Repeat"/>
    <s v="Cash Collection"/>
  </r>
  <r>
    <s v="BK2124"/>
    <x v="521"/>
    <x v="132"/>
    <x v="1"/>
    <x v="0"/>
    <x v="9"/>
    <x v="3"/>
    <x v="8"/>
    <x v="4"/>
    <n v="8"/>
    <n v="1334"/>
    <n v="816.5"/>
    <n v="517.5"/>
    <n v="0"/>
    <x v="0"/>
    <s v="Confirmed"/>
    <s v="Repeat"/>
    <s v="Cash Collection"/>
  </r>
  <r>
    <s v="BK2125"/>
    <x v="350"/>
    <x v="5"/>
    <x v="5"/>
    <x v="0"/>
    <x v="2"/>
    <x v="1"/>
    <x v="4"/>
    <x v="1"/>
    <n v="6"/>
    <n v="4291"/>
    <n v="3325.93"/>
    <n v="965.07"/>
    <n v="0.05"/>
    <x v="3"/>
    <s v="Pending"/>
    <s v="New"/>
    <s v="Payment Link"/>
  </r>
  <r>
    <s v="BK2126"/>
    <x v="149"/>
    <x v="510"/>
    <x v="4"/>
    <x v="0"/>
    <x v="13"/>
    <x v="0"/>
    <x v="10"/>
    <x v="4"/>
    <n v="1"/>
    <n v="2160"/>
    <n v="1351.89"/>
    <n v="808.11"/>
    <n v="0.15"/>
    <x v="6"/>
    <s v="Pending"/>
    <s v="Repeat"/>
    <s v="Bank Transfer"/>
  </r>
  <r>
    <s v="BK2127"/>
    <x v="362"/>
    <x v="332"/>
    <x v="5"/>
    <x v="0"/>
    <x v="6"/>
    <x v="0"/>
    <x v="10"/>
    <x v="4"/>
    <n v="2"/>
    <n v="2720"/>
    <n v="1539.35"/>
    <n v="1180.6500000000001"/>
    <n v="0.1"/>
    <x v="1"/>
    <s v="Pending"/>
    <s v="New"/>
    <s v="Payment Link"/>
  </r>
  <r>
    <s v="BK2128"/>
    <x v="403"/>
    <x v="505"/>
    <x v="4"/>
    <x v="0"/>
    <x v="11"/>
    <x v="3"/>
    <x v="11"/>
    <x v="2"/>
    <n v="8"/>
    <n v="631"/>
    <n v="359.88"/>
    <n v="271.12"/>
    <n v="0.15"/>
    <x v="2"/>
    <s v="Confirmed"/>
    <s v="New"/>
    <s v="Bank Transfer"/>
  </r>
  <r>
    <s v="BK2129"/>
    <x v="583"/>
    <x v="553"/>
    <x v="5"/>
    <x v="0"/>
    <x v="7"/>
    <x v="0"/>
    <x v="4"/>
    <x v="1"/>
    <n v="1"/>
    <n v="4473"/>
    <n v="3306.45"/>
    <n v="1166.55"/>
    <n v="0.05"/>
    <x v="3"/>
    <s v="Confirmed"/>
    <s v="Repeat"/>
    <s v="Cash Collection"/>
  </r>
  <r>
    <s v="BK2130"/>
    <x v="85"/>
    <x v="445"/>
    <x v="0"/>
    <x v="0"/>
    <x v="1"/>
    <x v="0"/>
    <x v="9"/>
    <x v="1"/>
    <n v="1"/>
    <n v="4535"/>
    <n v="2662"/>
    <n v="1873"/>
    <n v="0.2"/>
    <x v="3"/>
    <s v="Pending"/>
    <s v="New"/>
    <s v="Payment Link"/>
  </r>
  <r>
    <s v="BK2131"/>
    <x v="582"/>
    <x v="366"/>
    <x v="2"/>
    <x v="0"/>
    <x v="3"/>
    <x v="3"/>
    <x v="5"/>
    <x v="2"/>
    <n v="3"/>
    <n v="3395"/>
    <n v="2540.09"/>
    <n v="854.91"/>
    <n v="0.1"/>
    <x v="5"/>
    <s v="Confirmed"/>
    <s v="New"/>
    <s v="Bank Transfer"/>
  </r>
  <r>
    <s v="BK2132"/>
    <x v="314"/>
    <x v="546"/>
    <x v="0"/>
    <x v="0"/>
    <x v="11"/>
    <x v="0"/>
    <x v="9"/>
    <x v="1"/>
    <n v="4"/>
    <n v="643"/>
    <n v="412.08"/>
    <n v="230.92"/>
    <n v="0"/>
    <x v="2"/>
    <s v="Confirmed"/>
    <s v="New"/>
    <s v="Cash Collection"/>
  </r>
  <r>
    <s v="BK2133"/>
    <x v="519"/>
    <x v="591"/>
    <x v="2"/>
    <x v="0"/>
    <x v="3"/>
    <x v="0"/>
    <x v="4"/>
    <x v="1"/>
    <n v="1"/>
    <n v="842"/>
    <n v="680.04"/>
    <n v="161.96"/>
    <n v="0.05"/>
    <x v="4"/>
    <s v="Confirmed"/>
    <s v="Repeat"/>
    <s v="Bank Transfer"/>
  </r>
  <r>
    <s v="BK2134"/>
    <x v="584"/>
    <x v="43"/>
    <x v="6"/>
    <x v="0"/>
    <x v="9"/>
    <x v="0"/>
    <x v="2"/>
    <x v="0"/>
    <n v="8"/>
    <n v="3107"/>
    <n v="2387.35"/>
    <n v="719.65"/>
    <n v="0.2"/>
    <x v="6"/>
    <s v="Confirmed"/>
    <s v="Repeat"/>
    <s v="Payment Link"/>
  </r>
  <r>
    <s v="BK2135"/>
    <x v="342"/>
    <x v="28"/>
    <x v="4"/>
    <x v="0"/>
    <x v="13"/>
    <x v="3"/>
    <x v="5"/>
    <x v="2"/>
    <n v="5"/>
    <n v="2309"/>
    <n v="1834.45"/>
    <n v="474.55"/>
    <n v="0.05"/>
    <x v="6"/>
    <s v="Cancelled"/>
    <s v="Repeat"/>
    <s v="Cash Collection"/>
  </r>
  <r>
    <s v="BK2136"/>
    <x v="585"/>
    <x v="592"/>
    <x v="11"/>
    <x v="0"/>
    <x v="6"/>
    <x v="1"/>
    <x v="7"/>
    <x v="2"/>
    <n v="5"/>
    <n v="1172"/>
    <n v="839.74"/>
    <n v="332.26"/>
    <n v="0.05"/>
    <x v="3"/>
    <s v="Cancelled"/>
    <s v="New"/>
    <s v="Payment Link"/>
  </r>
  <r>
    <s v="BK2137"/>
    <x v="570"/>
    <x v="593"/>
    <x v="2"/>
    <x v="0"/>
    <x v="11"/>
    <x v="1"/>
    <x v="9"/>
    <x v="1"/>
    <n v="7"/>
    <n v="3734"/>
    <n v="2424.7199999999998"/>
    <n v="1309.28"/>
    <n v="0.2"/>
    <x v="2"/>
    <s v="Confirmed"/>
    <s v="New"/>
    <s v="Cash Collection"/>
  </r>
  <r>
    <s v="BK2138"/>
    <x v="586"/>
    <x v="594"/>
    <x v="8"/>
    <x v="0"/>
    <x v="5"/>
    <x v="2"/>
    <x v="15"/>
    <x v="3"/>
    <n v="3"/>
    <n v="3693"/>
    <n v="3115.07"/>
    <n v="577.92999999999995"/>
    <n v="0.15"/>
    <x v="6"/>
    <s v="Confirmed"/>
    <s v="Repeat"/>
    <s v="Cash Collection"/>
  </r>
  <r>
    <s v="BK2139"/>
    <x v="49"/>
    <x v="595"/>
    <x v="2"/>
    <x v="0"/>
    <x v="5"/>
    <x v="1"/>
    <x v="15"/>
    <x v="3"/>
    <n v="4"/>
    <n v="2646"/>
    <n v="1939.97"/>
    <n v="706.03"/>
    <n v="0.05"/>
    <x v="2"/>
    <s v="Confirmed"/>
    <s v="Repeat"/>
    <s v="Bank Transfer"/>
  </r>
  <r>
    <s v="BK2140"/>
    <x v="214"/>
    <x v="594"/>
    <x v="8"/>
    <x v="0"/>
    <x v="6"/>
    <x v="1"/>
    <x v="2"/>
    <x v="0"/>
    <n v="3"/>
    <n v="4726"/>
    <n v="3297.78"/>
    <n v="1428.22"/>
    <n v="0.15"/>
    <x v="0"/>
    <s v="Confirmed"/>
    <s v="New"/>
    <s v="Bank Transfer"/>
  </r>
  <r>
    <s v="BK2141"/>
    <x v="587"/>
    <x v="572"/>
    <x v="3"/>
    <x v="0"/>
    <x v="5"/>
    <x v="2"/>
    <x v="3"/>
    <x v="1"/>
    <n v="6"/>
    <n v="4985"/>
    <n v="2802.21"/>
    <n v="2182.79"/>
    <n v="0"/>
    <x v="0"/>
    <s v="Cancelled"/>
    <s v="New"/>
    <s v="Bank Transfer"/>
  </r>
  <r>
    <s v="BK2142"/>
    <x v="320"/>
    <x v="595"/>
    <x v="2"/>
    <x v="0"/>
    <x v="0"/>
    <x v="4"/>
    <x v="10"/>
    <x v="4"/>
    <n v="7"/>
    <n v="4317"/>
    <n v="2720.57"/>
    <n v="1596.43"/>
    <n v="0"/>
    <x v="0"/>
    <s v="Pending"/>
    <s v="Repeat"/>
    <s v="Bank Transfer"/>
  </r>
  <r>
    <s v="BK2143"/>
    <x v="465"/>
    <x v="525"/>
    <x v="10"/>
    <x v="0"/>
    <x v="3"/>
    <x v="3"/>
    <x v="7"/>
    <x v="2"/>
    <n v="3"/>
    <n v="4517"/>
    <n v="3157.04"/>
    <n v="1359.96"/>
    <n v="0"/>
    <x v="0"/>
    <s v="Confirmed"/>
    <s v="Repeat"/>
    <s v="Payment Link"/>
  </r>
  <r>
    <s v="BK2144"/>
    <x v="25"/>
    <x v="448"/>
    <x v="1"/>
    <x v="0"/>
    <x v="1"/>
    <x v="3"/>
    <x v="15"/>
    <x v="3"/>
    <n v="5"/>
    <n v="2705"/>
    <n v="1826.93"/>
    <n v="878.07"/>
    <n v="0.15"/>
    <x v="1"/>
    <s v="Confirmed"/>
    <s v="New"/>
    <s v="Cash Collection"/>
  </r>
  <r>
    <s v="BK2145"/>
    <x v="48"/>
    <x v="596"/>
    <x v="3"/>
    <x v="0"/>
    <x v="10"/>
    <x v="1"/>
    <x v="2"/>
    <x v="0"/>
    <n v="1"/>
    <n v="1264"/>
    <n v="736.03"/>
    <n v="527.97"/>
    <n v="0.05"/>
    <x v="1"/>
    <s v="Confirmed"/>
    <s v="Repeat"/>
    <s v="Payment Link"/>
  </r>
  <r>
    <s v="BK2146"/>
    <x v="231"/>
    <x v="344"/>
    <x v="11"/>
    <x v="0"/>
    <x v="6"/>
    <x v="1"/>
    <x v="8"/>
    <x v="4"/>
    <n v="8"/>
    <n v="3866"/>
    <n v="2268.5100000000002"/>
    <n v="1597.49"/>
    <n v="0.15"/>
    <x v="3"/>
    <s v="Confirmed"/>
    <s v="Repeat"/>
    <s v="Bank Transfer"/>
  </r>
  <r>
    <s v="BK2147"/>
    <x v="471"/>
    <x v="380"/>
    <x v="5"/>
    <x v="0"/>
    <x v="13"/>
    <x v="0"/>
    <x v="4"/>
    <x v="1"/>
    <n v="1"/>
    <n v="557"/>
    <n v="371.45"/>
    <n v="185.55"/>
    <n v="0.1"/>
    <x v="4"/>
    <s v="Confirmed"/>
    <s v="Repeat"/>
    <s v="Cash Collection"/>
  </r>
  <r>
    <s v="BK2148"/>
    <x v="587"/>
    <x v="436"/>
    <x v="3"/>
    <x v="0"/>
    <x v="8"/>
    <x v="0"/>
    <x v="6"/>
    <x v="3"/>
    <n v="6"/>
    <n v="4941"/>
    <n v="2728.58"/>
    <n v="2212.42"/>
    <n v="0.05"/>
    <x v="0"/>
    <s v="Confirmed"/>
    <s v="Repeat"/>
    <s v="Bank Transfer"/>
  </r>
  <r>
    <s v="BK2149"/>
    <x v="206"/>
    <x v="597"/>
    <x v="5"/>
    <x v="0"/>
    <x v="7"/>
    <x v="2"/>
    <x v="8"/>
    <x v="4"/>
    <n v="8"/>
    <n v="2576"/>
    <n v="1973.82"/>
    <n v="602.17999999999995"/>
    <n v="0.05"/>
    <x v="1"/>
    <s v="Confirmed"/>
    <s v="Repeat"/>
    <s v="Payment Link"/>
  </r>
  <r>
    <s v="BK2150"/>
    <x v="588"/>
    <x v="380"/>
    <x v="5"/>
    <x v="0"/>
    <x v="14"/>
    <x v="4"/>
    <x v="2"/>
    <x v="0"/>
    <n v="8"/>
    <n v="4404"/>
    <n v="2701.05"/>
    <n v="1702.95"/>
    <n v="0.05"/>
    <x v="6"/>
    <s v="Confirmed"/>
    <s v="New"/>
    <s v="Cash Collection"/>
  </r>
  <r>
    <s v="BK2151"/>
    <x v="589"/>
    <x v="598"/>
    <x v="8"/>
    <x v="0"/>
    <x v="7"/>
    <x v="0"/>
    <x v="11"/>
    <x v="2"/>
    <n v="5"/>
    <n v="4713"/>
    <n v="2655.09"/>
    <n v="2057.91"/>
    <n v="0.15"/>
    <x v="2"/>
    <s v="Confirmed"/>
    <s v="New"/>
    <s v="Cash Collection"/>
  </r>
  <r>
    <s v="BK2152"/>
    <x v="590"/>
    <x v="110"/>
    <x v="10"/>
    <x v="0"/>
    <x v="8"/>
    <x v="2"/>
    <x v="11"/>
    <x v="2"/>
    <n v="4"/>
    <n v="2881"/>
    <n v="1777.2"/>
    <n v="1103.8"/>
    <n v="0.2"/>
    <x v="4"/>
    <s v="Confirmed"/>
    <s v="Repeat"/>
    <s v="Cash Collection"/>
  </r>
  <r>
    <s v="BK2153"/>
    <x v="17"/>
    <x v="61"/>
    <x v="9"/>
    <x v="0"/>
    <x v="2"/>
    <x v="2"/>
    <x v="5"/>
    <x v="2"/>
    <n v="1"/>
    <n v="2116"/>
    <n v="1315.5"/>
    <n v="800.5"/>
    <n v="0.15"/>
    <x v="0"/>
    <s v="Pending"/>
    <s v="Repeat"/>
    <s v="Payment Link"/>
  </r>
  <r>
    <s v="BK2154"/>
    <x v="66"/>
    <x v="97"/>
    <x v="2"/>
    <x v="0"/>
    <x v="1"/>
    <x v="2"/>
    <x v="0"/>
    <x v="0"/>
    <n v="1"/>
    <n v="4368"/>
    <n v="2682.06"/>
    <n v="1685.94"/>
    <n v="0.2"/>
    <x v="4"/>
    <s v="Confirmed"/>
    <s v="Repeat"/>
    <s v="Payment Link"/>
  </r>
  <r>
    <s v="BK2155"/>
    <x v="427"/>
    <x v="170"/>
    <x v="4"/>
    <x v="0"/>
    <x v="13"/>
    <x v="2"/>
    <x v="11"/>
    <x v="2"/>
    <n v="4"/>
    <n v="416"/>
    <n v="238.74"/>
    <n v="177.26"/>
    <n v="0.15"/>
    <x v="0"/>
    <s v="Confirmed"/>
    <s v="Repeat"/>
    <s v="Bank Transfer"/>
  </r>
  <r>
    <s v="BK2156"/>
    <x v="86"/>
    <x v="282"/>
    <x v="4"/>
    <x v="0"/>
    <x v="4"/>
    <x v="3"/>
    <x v="9"/>
    <x v="1"/>
    <n v="3"/>
    <n v="3793"/>
    <n v="2915.86"/>
    <n v="877.14"/>
    <n v="0.05"/>
    <x v="6"/>
    <s v="Cancelled"/>
    <s v="New"/>
    <s v="Bank Transfer"/>
  </r>
  <r>
    <s v="BK2157"/>
    <x v="537"/>
    <x v="112"/>
    <x v="3"/>
    <x v="0"/>
    <x v="5"/>
    <x v="2"/>
    <x v="1"/>
    <x v="0"/>
    <n v="2"/>
    <n v="2512"/>
    <n v="1467.04"/>
    <n v="1044.96"/>
    <n v="0.05"/>
    <x v="2"/>
    <s v="Pending"/>
    <s v="Repeat"/>
    <s v="Payment Link"/>
  </r>
  <r>
    <s v="BK2158"/>
    <x v="116"/>
    <x v="589"/>
    <x v="7"/>
    <x v="0"/>
    <x v="1"/>
    <x v="1"/>
    <x v="7"/>
    <x v="2"/>
    <n v="2"/>
    <n v="3218"/>
    <n v="2110.92"/>
    <n v="1107.08"/>
    <n v="0"/>
    <x v="2"/>
    <s v="Cancelled"/>
    <s v="New"/>
    <s v="Payment Link"/>
  </r>
  <r>
    <s v="BK2159"/>
    <x v="192"/>
    <x v="599"/>
    <x v="8"/>
    <x v="0"/>
    <x v="13"/>
    <x v="3"/>
    <x v="10"/>
    <x v="4"/>
    <n v="6"/>
    <n v="1613"/>
    <n v="1281.6300000000001"/>
    <n v="331.37"/>
    <n v="0.2"/>
    <x v="0"/>
    <s v="Confirmed"/>
    <s v="Repeat"/>
    <s v="Cash Collection"/>
  </r>
  <r>
    <s v="BK2160"/>
    <x v="591"/>
    <x v="596"/>
    <x v="3"/>
    <x v="0"/>
    <x v="3"/>
    <x v="1"/>
    <x v="12"/>
    <x v="3"/>
    <n v="3"/>
    <n v="1857"/>
    <n v="1376.5"/>
    <n v="480.5"/>
    <n v="0.2"/>
    <x v="4"/>
    <s v="Confirmed"/>
    <s v="Repeat"/>
    <s v="Payment Link"/>
  </r>
  <r>
    <s v="BK2161"/>
    <x v="182"/>
    <x v="194"/>
    <x v="3"/>
    <x v="0"/>
    <x v="7"/>
    <x v="4"/>
    <x v="3"/>
    <x v="1"/>
    <n v="6"/>
    <n v="1931"/>
    <n v="1083.1199999999999"/>
    <n v="847.88"/>
    <n v="0"/>
    <x v="6"/>
    <s v="Confirmed"/>
    <s v="Repeat"/>
    <s v="Payment Link"/>
  </r>
  <r>
    <s v="BK2162"/>
    <x v="244"/>
    <x v="600"/>
    <x v="11"/>
    <x v="0"/>
    <x v="0"/>
    <x v="1"/>
    <x v="0"/>
    <x v="0"/>
    <n v="8"/>
    <n v="998"/>
    <n v="801.3"/>
    <n v="196.7"/>
    <n v="0.05"/>
    <x v="3"/>
    <s v="Confirmed"/>
    <s v="Repeat"/>
    <s v="Bank Transfer"/>
  </r>
  <r>
    <s v="BK2163"/>
    <x v="333"/>
    <x v="379"/>
    <x v="9"/>
    <x v="0"/>
    <x v="7"/>
    <x v="3"/>
    <x v="4"/>
    <x v="1"/>
    <n v="5"/>
    <n v="4699"/>
    <n v="2998.13"/>
    <n v="1700.87"/>
    <n v="0.15"/>
    <x v="1"/>
    <s v="Cancelled"/>
    <s v="New"/>
    <s v="Payment Link"/>
  </r>
  <r>
    <s v="BK2164"/>
    <x v="233"/>
    <x v="601"/>
    <x v="0"/>
    <x v="0"/>
    <x v="4"/>
    <x v="0"/>
    <x v="13"/>
    <x v="4"/>
    <n v="6"/>
    <n v="3675"/>
    <n v="3096.33"/>
    <n v="578.66999999999996"/>
    <n v="0"/>
    <x v="6"/>
    <s v="Confirmed"/>
    <s v="Repeat"/>
    <s v="Bank Transfer"/>
  </r>
  <r>
    <s v="BK2165"/>
    <x v="209"/>
    <x v="602"/>
    <x v="5"/>
    <x v="0"/>
    <x v="5"/>
    <x v="2"/>
    <x v="4"/>
    <x v="1"/>
    <n v="2"/>
    <n v="1425"/>
    <n v="1041.49"/>
    <n v="383.51"/>
    <n v="0.2"/>
    <x v="0"/>
    <s v="Cancelled"/>
    <s v="Repeat"/>
    <s v="Cash Collection"/>
  </r>
  <r>
    <s v="BK2166"/>
    <x v="592"/>
    <x v="129"/>
    <x v="3"/>
    <x v="0"/>
    <x v="1"/>
    <x v="4"/>
    <x v="5"/>
    <x v="2"/>
    <n v="2"/>
    <n v="2196"/>
    <n v="1389.97"/>
    <n v="806.03"/>
    <n v="0"/>
    <x v="2"/>
    <s v="Pending"/>
    <s v="Repeat"/>
    <s v="Payment Link"/>
  </r>
  <r>
    <s v="BK2167"/>
    <x v="86"/>
    <x v="251"/>
    <x v="4"/>
    <x v="0"/>
    <x v="8"/>
    <x v="2"/>
    <x v="14"/>
    <x v="0"/>
    <n v="1"/>
    <n v="2855"/>
    <n v="1649.88"/>
    <n v="1205.1199999999999"/>
    <n v="0.15"/>
    <x v="5"/>
    <s v="Confirmed"/>
    <s v="New"/>
    <s v="Bank Transfer"/>
  </r>
  <r>
    <s v="BK2168"/>
    <x v="508"/>
    <x v="540"/>
    <x v="10"/>
    <x v="0"/>
    <x v="4"/>
    <x v="3"/>
    <x v="15"/>
    <x v="3"/>
    <n v="7"/>
    <n v="4739"/>
    <n v="2982.18"/>
    <n v="1756.82"/>
    <n v="0"/>
    <x v="5"/>
    <s v="Confirmed"/>
    <s v="New"/>
    <s v="Payment Link"/>
  </r>
  <r>
    <s v="BK2169"/>
    <x v="593"/>
    <x v="536"/>
    <x v="5"/>
    <x v="0"/>
    <x v="7"/>
    <x v="4"/>
    <x v="8"/>
    <x v="4"/>
    <n v="3"/>
    <n v="1687"/>
    <n v="1048.5999999999999"/>
    <n v="638.4"/>
    <n v="0.2"/>
    <x v="6"/>
    <s v="Confirmed"/>
    <s v="New"/>
    <s v="Cash Collection"/>
  </r>
  <r>
    <s v="BK2170"/>
    <x v="519"/>
    <x v="336"/>
    <x v="1"/>
    <x v="0"/>
    <x v="5"/>
    <x v="1"/>
    <x v="14"/>
    <x v="0"/>
    <n v="4"/>
    <n v="3482"/>
    <n v="2776.92"/>
    <n v="705.08"/>
    <n v="0.05"/>
    <x v="3"/>
    <s v="Cancelled"/>
    <s v="Repeat"/>
    <s v="Payment Link"/>
  </r>
  <r>
    <s v="BK2171"/>
    <x v="486"/>
    <x v="500"/>
    <x v="0"/>
    <x v="0"/>
    <x v="7"/>
    <x v="2"/>
    <x v="8"/>
    <x v="4"/>
    <n v="2"/>
    <n v="3742"/>
    <n v="2785.92"/>
    <n v="956.08"/>
    <n v="0.1"/>
    <x v="3"/>
    <s v="Confirmed"/>
    <s v="Repeat"/>
    <s v="Payment Link"/>
  </r>
  <r>
    <s v="BK2172"/>
    <x v="369"/>
    <x v="603"/>
    <x v="7"/>
    <x v="0"/>
    <x v="11"/>
    <x v="2"/>
    <x v="8"/>
    <x v="4"/>
    <n v="2"/>
    <n v="2338"/>
    <n v="1784.64"/>
    <n v="553.36"/>
    <n v="0.05"/>
    <x v="1"/>
    <s v="Confirmed"/>
    <s v="Repeat"/>
    <s v="Bank Transfer"/>
  </r>
  <r>
    <s v="BK2173"/>
    <x v="468"/>
    <x v="39"/>
    <x v="2"/>
    <x v="0"/>
    <x v="11"/>
    <x v="0"/>
    <x v="2"/>
    <x v="0"/>
    <n v="4"/>
    <n v="1207"/>
    <n v="813.53"/>
    <n v="393.47"/>
    <n v="0"/>
    <x v="5"/>
    <s v="Confirmed"/>
    <s v="New"/>
    <s v="Cash Collection"/>
  </r>
  <r>
    <s v="BK2174"/>
    <x v="43"/>
    <x v="421"/>
    <x v="6"/>
    <x v="0"/>
    <x v="11"/>
    <x v="0"/>
    <x v="6"/>
    <x v="3"/>
    <n v="5"/>
    <n v="3932"/>
    <n v="3174.41"/>
    <n v="757.59"/>
    <n v="0.05"/>
    <x v="6"/>
    <s v="Confirmed"/>
    <s v="New"/>
    <s v="Cash Collection"/>
  </r>
  <r>
    <s v="BK2175"/>
    <x v="492"/>
    <x v="360"/>
    <x v="3"/>
    <x v="0"/>
    <x v="1"/>
    <x v="2"/>
    <x v="12"/>
    <x v="3"/>
    <n v="5"/>
    <n v="325"/>
    <n v="223.95"/>
    <n v="101.05"/>
    <n v="0.15"/>
    <x v="1"/>
    <s v="Confirmed"/>
    <s v="Repeat"/>
    <s v="Bank Transfer"/>
  </r>
  <r>
    <s v="BK2176"/>
    <x v="437"/>
    <x v="554"/>
    <x v="5"/>
    <x v="0"/>
    <x v="13"/>
    <x v="4"/>
    <x v="4"/>
    <x v="1"/>
    <n v="5"/>
    <n v="2588"/>
    <n v="1754.26"/>
    <n v="833.74"/>
    <n v="0.05"/>
    <x v="0"/>
    <s v="Confirmed"/>
    <s v="Repeat"/>
    <s v="Cash Collection"/>
  </r>
  <r>
    <s v="BK2177"/>
    <x v="242"/>
    <x v="54"/>
    <x v="0"/>
    <x v="0"/>
    <x v="11"/>
    <x v="0"/>
    <x v="12"/>
    <x v="3"/>
    <n v="5"/>
    <n v="4206"/>
    <n v="2653.53"/>
    <n v="1552.47"/>
    <n v="0.15"/>
    <x v="5"/>
    <s v="Confirmed"/>
    <s v="New"/>
    <s v="Payment Link"/>
  </r>
  <r>
    <s v="BK2178"/>
    <x v="263"/>
    <x v="8"/>
    <x v="7"/>
    <x v="0"/>
    <x v="3"/>
    <x v="2"/>
    <x v="8"/>
    <x v="4"/>
    <n v="3"/>
    <n v="1199"/>
    <n v="918.88"/>
    <n v="280.12"/>
    <n v="0.1"/>
    <x v="6"/>
    <s v="Pending"/>
    <s v="Repeat"/>
    <s v="Payment Link"/>
  </r>
  <r>
    <s v="BK2179"/>
    <x v="580"/>
    <x v="577"/>
    <x v="11"/>
    <x v="0"/>
    <x v="14"/>
    <x v="0"/>
    <x v="2"/>
    <x v="0"/>
    <n v="4"/>
    <n v="2616"/>
    <n v="2074.2600000000002"/>
    <n v="541.74"/>
    <n v="0.1"/>
    <x v="2"/>
    <s v="Confirmed"/>
    <s v="New"/>
    <s v="Cash Collection"/>
  </r>
  <r>
    <s v="BK2180"/>
    <x v="112"/>
    <x v="604"/>
    <x v="11"/>
    <x v="0"/>
    <x v="3"/>
    <x v="3"/>
    <x v="6"/>
    <x v="3"/>
    <n v="6"/>
    <n v="311"/>
    <n v="189.1"/>
    <n v="121.9"/>
    <n v="0.15"/>
    <x v="1"/>
    <s v="Pending"/>
    <s v="Repeat"/>
    <s v="Payment Link"/>
  </r>
  <r>
    <s v="BK2181"/>
    <x v="196"/>
    <x v="605"/>
    <x v="4"/>
    <x v="0"/>
    <x v="13"/>
    <x v="4"/>
    <x v="8"/>
    <x v="4"/>
    <n v="7"/>
    <n v="4930"/>
    <n v="3239.34"/>
    <n v="1690.66"/>
    <n v="0.2"/>
    <x v="5"/>
    <s v="Pending"/>
    <s v="Repeat"/>
    <s v="Bank Transfer"/>
  </r>
  <r>
    <s v="BK2182"/>
    <x v="594"/>
    <x v="57"/>
    <x v="6"/>
    <x v="0"/>
    <x v="3"/>
    <x v="2"/>
    <x v="12"/>
    <x v="3"/>
    <n v="6"/>
    <n v="4339"/>
    <n v="2947.25"/>
    <n v="1391.75"/>
    <n v="0.05"/>
    <x v="0"/>
    <s v="Confirmed"/>
    <s v="New"/>
    <s v="Bank Transfer"/>
  </r>
  <r>
    <s v="BK2183"/>
    <x v="377"/>
    <x v="606"/>
    <x v="5"/>
    <x v="0"/>
    <x v="3"/>
    <x v="1"/>
    <x v="13"/>
    <x v="4"/>
    <n v="7"/>
    <n v="4682"/>
    <n v="2719.23"/>
    <n v="1962.77"/>
    <n v="0"/>
    <x v="5"/>
    <s v="Confirmed"/>
    <s v="New"/>
    <s v="Cash Collection"/>
  </r>
  <r>
    <s v="BK2184"/>
    <x v="127"/>
    <x v="365"/>
    <x v="8"/>
    <x v="0"/>
    <x v="6"/>
    <x v="1"/>
    <x v="4"/>
    <x v="1"/>
    <n v="7"/>
    <n v="1285"/>
    <n v="954.63"/>
    <n v="330.37"/>
    <n v="0.1"/>
    <x v="0"/>
    <s v="Confirmed"/>
    <s v="New"/>
    <s v="Payment Link"/>
  </r>
  <r>
    <s v="BK2185"/>
    <x v="595"/>
    <x v="607"/>
    <x v="10"/>
    <x v="0"/>
    <x v="14"/>
    <x v="2"/>
    <x v="3"/>
    <x v="1"/>
    <n v="4"/>
    <n v="661"/>
    <n v="500.18"/>
    <n v="160.82"/>
    <n v="0.15"/>
    <x v="4"/>
    <s v="Confirmed"/>
    <s v="New"/>
    <s v="Cash Collection"/>
  </r>
  <r>
    <s v="BK2186"/>
    <x v="596"/>
    <x v="163"/>
    <x v="4"/>
    <x v="0"/>
    <x v="1"/>
    <x v="0"/>
    <x v="1"/>
    <x v="0"/>
    <n v="5"/>
    <n v="300"/>
    <n v="227.67"/>
    <n v="72.33"/>
    <n v="0.15"/>
    <x v="2"/>
    <s v="Confirmed"/>
    <s v="New"/>
    <s v="Payment Link"/>
  </r>
  <r>
    <s v="BK2187"/>
    <x v="127"/>
    <x v="583"/>
    <x v="7"/>
    <x v="0"/>
    <x v="3"/>
    <x v="2"/>
    <x v="5"/>
    <x v="2"/>
    <n v="5"/>
    <n v="1877"/>
    <n v="1495.4"/>
    <n v="381.6"/>
    <n v="0.05"/>
    <x v="1"/>
    <s v="Confirmed"/>
    <s v="New"/>
    <s v="Bank Transfer"/>
  </r>
  <r>
    <s v="BK2188"/>
    <x v="184"/>
    <x v="556"/>
    <x v="3"/>
    <x v="0"/>
    <x v="3"/>
    <x v="1"/>
    <x v="12"/>
    <x v="3"/>
    <n v="8"/>
    <n v="2148"/>
    <n v="1268.08"/>
    <n v="879.92"/>
    <n v="0.2"/>
    <x v="6"/>
    <s v="Confirmed"/>
    <s v="Repeat"/>
    <s v="Payment Link"/>
  </r>
  <r>
    <s v="BK2189"/>
    <x v="409"/>
    <x v="497"/>
    <x v="8"/>
    <x v="0"/>
    <x v="12"/>
    <x v="1"/>
    <x v="1"/>
    <x v="0"/>
    <n v="8"/>
    <n v="3397"/>
    <n v="2043"/>
    <n v="1354"/>
    <n v="0"/>
    <x v="1"/>
    <s v="Pending"/>
    <s v="Repeat"/>
    <s v="Bank Transfer"/>
  </r>
  <r>
    <s v="BK2190"/>
    <x v="334"/>
    <x v="167"/>
    <x v="8"/>
    <x v="0"/>
    <x v="8"/>
    <x v="4"/>
    <x v="10"/>
    <x v="4"/>
    <n v="3"/>
    <n v="3700"/>
    <n v="2517.4299999999998"/>
    <n v="1182.57"/>
    <n v="0"/>
    <x v="1"/>
    <s v="Confirmed"/>
    <s v="Repeat"/>
    <s v="Cash Collection"/>
  </r>
  <r>
    <s v="BK2191"/>
    <x v="117"/>
    <x v="400"/>
    <x v="1"/>
    <x v="0"/>
    <x v="8"/>
    <x v="3"/>
    <x v="11"/>
    <x v="2"/>
    <n v="4"/>
    <n v="3978"/>
    <n v="2393.33"/>
    <n v="1584.67"/>
    <n v="0.15"/>
    <x v="6"/>
    <s v="Confirmed"/>
    <s v="New"/>
    <s v="Bank Transfer"/>
  </r>
  <r>
    <s v="BK2192"/>
    <x v="556"/>
    <x v="378"/>
    <x v="5"/>
    <x v="0"/>
    <x v="6"/>
    <x v="2"/>
    <x v="6"/>
    <x v="3"/>
    <n v="8"/>
    <n v="1045"/>
    <n v="610.91"/>
    <n v="434.09"/>
    <n v="0.2"/>
    <x v="5"/>
    <s v="Confirmed"/>
    <s v="New"/>
    <s v="Payment Link"/>
  </r>
  <r>
    <s v="BK2193"/>
    <x v="47"/>
    <x v="173"/>
    <x v="3"/>
    <x v="0"/>
    <x v="1"/>
    <x v="1"/>
    <x v="11"/>
    <x v="2"/>
    <n v="3"/>
    <n v="732"/>
    <n v="442.08"/>
    <n v="289.92"/>
    <n v="0.2"/>
    <x v="5"/>
    <s v="Cancelled"/>
    <s v="New"/>
    <s v="Bank Transfer"/>
  </r>
  <r>
    <s v="BK2194"/>
    <x v="597"/>
    <x v="491"/>
    <x v="2"/>
    <x v="0"/>
    <x v="9"/>
    <x v="1"/>
    <x v="0"/>
    <x v="0"/>
    <n v="2"/>
    <n v="2427"/>
    <n v="1576.63"/>
    <n v="850.37"/>
    <n v="0.1"/>
    <x v="0"/>
    <s v="Confirmed"/>
    <s v="New"/>
    <s v="Bank Transfer"/>
  </r>
  <r>
    <s v="BK2195"/>
    <x v="598"/>
    <x v="464"/>
    <x v="0"/>
    <x v="0"/>
    <x v="3"/>
    <x v="3"/>
    <x v="1"/>
    <x v="0"/>
    <n v="8"/>
    <n v="885"/>
    <n v="678.15"/>
    <n v="206.85"/>
    <n v="0.15"/>
    <x v="3"/>
    <s v="Confirmed"/>
    <s v="Repeat"/>
    <s v="Cash Collection"/>
  </r>
  <r>
    <s v="BK2196"/>
    <x v="415"/>
    <x v="608"/>
    <x v="11"/>
    <x v="0"/>
    <x v="4"/>
    <x v="1"/>
    <x v="2"/>
    <x v="0"/>
    <n v="1"/>
    <n v="548"/>
    <n v="354.42"/>
    <n v="193.58"/>
    <n v="0"/>
    <x v="3"/>
    <s v="Cancelled"/>
    <s v="New"/>
    <s v="Cash Collection"/>
  </r>
  <r>
    <s v="BK2197"/>
    <x v="597"/>
    <x v="366"/>
    <x v="2"/>
    <x v="0"/>
    <x v="1"/>
    <x v="4"/>
    <x v="4"/>
    <x v="1"/>
    <n v="1"/>
    <n v="1526"/>
    <n v="982.52"/>
    <n v="543.48"/>
    <n v="0.1"/>
    <x v="1"/>
    <s v="Confirmed"/>
    <s v="Repeat"/>
    <s v="Cash Collection"/>
  </r>
  <r>
    <s v="BK2198"/>
    <x v="599"/>
    <x v="572"/>
    <x v="3"/>
    <x v="0"/>
    <x v="10"/>
    <x v="1"/>
    <x v="5"/>
    <x v="2"/>
    <n v="8"/>
    <n v="2652"/>
    <n v="1874.08"/>
    <n v="777.92"/>
    <n v="0.15"/>
    <x v="4"/>
    <s v="Pending"/>
    <s v="New"/>
    <s v="Cash Collection"/>
  </r>
  <r>
    <s v="BK2199"/>
    <x v="5"/>
    <x v="477"/>
    <x v="5"/>
    <x v="0"/>
    <x v="14"/>
    <x v="3"/>
    <x v="14"/>
    <x v="0"/>
    <n v="8"/>
    <n v="515"/>
    <n v="375.83"/>
    <n v="139.16999999999999"/>
    <n v="0"/>
    <x v="5"/>
    <s v="Confirmed"/>
    <s v="Repeat"/>
    <s v="Bank Transfer"/>
  </r>
  <r>
    <s v="BK2200"/>
    <x v="365"/>
    <x v="395"/>
    <x v="5"/>
    <x v="0"/>
    <x v="2"/>
    <x v="1"/>
    <x v="3"/>
    <x v="1"/>
    <n v="3"/>
    <n v="3619"/>
    <n v="2601.6999999999998"/>
    <n v="1017.3"/>
    <n v="0.15"/>
    <x v="4"/>
    <s v="Confirmed"/>
    <s v="New"/>
    <s v="Cash Collection"/>
  </r>
  <r>
    <s v="BK2201"/>
    <x v="384"/>
    <x v="609"/>
    <x v="8"/>
    <x v="0"/>
    <x v="12"/>
    <x v="2"/>
    <x v="0"/>
    <x v="0"/>
    <n v="5"/>
    <n v="1694"/>
    <n v="1122.44"/>
    <n v="571.55999999999995"/>
    <n v="0.2"/>
    <x v="1"/>
    <s v="Confirmed"/>
    <s v="Repeat"/>
    <s v="Bank Transfer"/>
  </r>
  <r>
    <s v="BK2202"/>
    <x v="600"/>
    <x v="574"/>
    <x v="9"/>
    <x v="0"/>
    <x v="10"/>
    <x v="2"/>
    <x v="11"/>
    <x v="2"/>
    <n v="8"/>
    <n v="3208"/>
    <n v="2507.73"/>
    <n v="700.27"/>
    <n v="0"/>
    <x v="0"/>
    <s v="Confirmed"/>
    <s v="New"/>
    <s v="Bank Transfer"/>
  </r>
  <r>
    <s v="BK2203"/>
    <x v="442"/>
    <x v="261"/>
    <x v="5"/>
    <x v="0"/>
    <x v="12"/>
    <x v="0"/>
    <x v="5"/>
    <x v="2"/>
    <n v="1"/>
    <n v="2443"/>
    <n v="2048.81"/>
    <n v="394.19"/>
    <n v="0.1"/>
    <x v="3"/>
    <s v="Pending"/>
    <s v="New"/>
    <s v="Payment Link"/>
  </r>
  <r>
    <s v="BK2204"/>
    <x v="473"/>
    <x v="162"/>
    <x v="2"/>
    <x v="0"/>
    <x v="10"/>
    <x v="0"/>
    <x v="8"/>
    <x v="4"/>
    <n v="2"/>
    <n v="3574"/>
    <n v="2225.42"/>
    <n v="1348.58"/>
    <n v="0.1"/>
    <x v="2"/>
    <s v="Confirmed"/>
    <s v="New"/>
    <s v="Payment Link"/>
  </r>
  <r>
    <s v="BK2205"/>
    <x v="230"/>
    <x v="367"/>
    <x v="0"/>
    <x v="0"/>
    <x v="1"/>
    <x v="1"/>
    <x v="9"/>
    <x v="1"/>
    <n v="5"/>
    <n v="1599"/>
    <n v="995.88"/>
    <n v="603.12"/>
    <n v="0"/>
    <x v="6"/>
    <s v="Confirmed"/>
    <s v="Repeat"/>
    <s v="Bank Transfer"/>
  </r>
  <r>
    <s v="BK2206"/>
    <x v="591"/>
    <x v="478"/>
    <x v="10"/>
    <x v="0"/>
    <x v="10"/>
    <x v="3"/>
    <x v="4"/>
    <x v="1"/>
    <n v="8"/>
    <n v="634"/>
    <n v="404.17"/>
    <n v="229.83"/>
    <n v="0.15"/>
    <x v="4"/>
    <s v="Confirmed"/>
    <s v="Repeat"/>
    <s v="Bank Transfer"/>
  </r>
  <r>
    <s v="BK2207"/>
    <x v="166"/>
    <x v="119"/>
    <x v="2"/>
    <x v="0"/>
    <x v="11"/>
    <x v="2"/>
    <x v="8"/>
    <x v="4"/>
    <n v="6"/>
    <n v="3084"/>
    <n v="2328.2800000000002"/>
    <n v="755.72"/>
    <n v="0.2"/>
    <x v="1"/>
    <s v="Confirmed"/>
    <s v="Repeat"/>
    <s v="Cash Collection"/>
  </r>
  <r>
    <s v="BK2208"/>
    <x v="434"/>
    <x v="467"/>
    <x v="8"/>
    <x v="0"/>
    <x v="9"/>
    <x v="3"/>
    <x v="3"/>
    <x v="1"/>
    <n v="1"/>
    <n v="2150"/>
    <n v="1420.1"/>
    <n v="729.9"/>
    <n v="0"/>
    <x v="6"/>
    <s v="Confirmed"/>
    <s v="New"/>
    <s v="Cash Collection"/>
  </r>
  <r>
    <s v="BK2209"/>
    <x v="340"/>
    <x v="252"/>
    <x v="2"/>
    <x v="0"/>
    <x v="11"/>
    <x v="3"/>
    <x v="4"/>
    <x v="1"/>
    <n v="5"/>
    <n v="771"/>
    <n v="479.29"/>
    <n v="291.70999999999998"/>
    <n v="0.1"/>
    <x v="5"/>
    <s v="Pending"/>
    <s v="Repeat"/>
    <s v="Payment Link"/>
  </r>
  <r>
    <s v="BK2210"/>
    <x v="487"/>
    <x v="124"/>
    <x v="4"/>
    <x v="0"/>
    <x v="12"/>
    <x v="0"/>
    <x v="6"/>
    <x v="3"/>
    <n v="4"/>
    <n v="1458"/>
    <n v="841.29"/>
    <n v="616.71"/>
    <n v="0"/>
    <x v="1"/>
    <s v="Pending"/>
    <s v="New"/>
    <s v="Payment Link"/>
  </r>
  <r>
    <s v="BK2211"/>
    <x v="240"/>
    <x v="131"/>
    <x v="10"/>
    <x v="0"/>
    <x v="14"/>
    <x v="3"/>
    <x v="10"/>
    <x v="4"/>
    <n v="2"/>
    <n v="1921"/>
    <n v="1181.48"/>
    <n v="739.52"/>
    <n v="0.15"/>
    <x v="5"/>
    <s v="Confirmed"/>
    <s v="Repeat"/>
    <s v="Bank Transfer"/>
  </r>
  <r>
    <s v="BK2212"/>
    <x v="356"/>
    <x v="125"/>
    <x v="8"/>
    <x v="0"/>
    <x v="1"/>
    <x v="4"/>
    <x v="11"/>
    <x v="2"/>
    <n v="8"/>
    <n v="2982"/>
    <n v="1725.36"/>
    <n v="1256.6400000000001"/>
    <n v="0.15"/>
    <x v="1"/>
    <s v="Pending"/>
    <s v="New"/>
    <s v="Bank Transfer"/>
  </r>
  <r>
    <s v="BK2213"/>
    <x v="455"/>
    <x v="289"/>
    <x v="1"/>
    <x v="0"/>
    <x v="9"/>
    <x v="4"/>
    <x v="2"/>
    <x v="0"/>
    <n v="2"/>
    <n v="3040"/>
    <n v="1774.16"/>
    <n v="1265.8399999999999"/>
    <n v="0.15"/>
    <x v="2"/>
    <s v="Cancelled"/>
    <s v="New"/>
    <s v="Payment Link"/>
  </r>
  <r>
    <s v="BK2214"/>
    <x v="411"/>
    <x v="341"/>
    <x v="5"/>
    <x v="0"/>
    <x v="3"/>
    <x v="0"/>
    <x v="6"/>
    <x v="3"/>
    <n v="8"/>
    <n v="2461"/>
    <n v="1961.2"/>
    <n v="499.8"/>
    <n v="0.1"/>
    <x v="0"/>
    <s v="Pending"/>
    <s v="New"/>
    <s v="Cash Collection"/>
  </r>
  <r>
    <s v="BK2215"/>
    <x v="75"/>
    <x v="549"/>
    <x v="8"/>
    <x v="0"/>
    <x v="9"/>
    <x v="4"/>
    <x v="4"/>
    <x v="1"/>
    <n v="1"/>
    <n v="924"/>
    <n v="675.54"/>
    <n v="248.46"/>
    <n v="0.1"/>
    <x v="1"/>
    <s v="Pending"/>
    <s v="Repeat"/>
    <s v="Bank Transfer"/>
  </r>
  <r>
    <s v="BK2216"/>
    <x v="601"/>
    <x v="130"/>
    <x v="1"/>
    <x v="0"/>
    <x v="0"/>
    <x v="1"/>
    <x v="10"/>
    <x v="4"/>
    <n v="7"/>
    <n v="4640"/>
    <n v="3029.39"/>
    <n v="1610.61"/>
    <n v="0.15"/>
    <x v="4"/>
    <s v="Cancelled"/>
    <s v="New"/>
    <s v="Bank Transfer"/>
  </r>
  <r>
    <s v="BK2217"/>
    <x v="117"/>
    <x v="26"/>
    <x v="7"/>
    <x v="0"/>
    <x v="5"/>
    <x v="0"/>
    <x v="11"/>
    <x v="2"/>
    <n v="3"/>
    <n v="902"/>
    <n v="618.22"/>
    <n v="283.77999999999997"/>
    <n v="0.05"/>
    <x v="0"/>
    <s v="Confirmed"/>
    <s v="New"/>
    <s v="Payment Link"/>
  </r>
  <r>
    <s v="BK2218"/>
    <x v="403"/>
    <x v="610"/>
    <x v="0"/>
    <x v="0"/>
    <x v="11"/>
    <x v="0"/>
    <x v="11"/>
    <x v="2"/>
    <n v="7"/>
    <n v="651"/>
    <n v="481.18"/>
    <n v="169.82"/>
    <n v="0.1"/>
    <x v="3"/>
    <s v="Confirmed"/>
    <s v="New"/>
    <s v="Payment Link"/>
  </r>
  <r>
    <s v="BK2219"/>
    <x v="461"/>
    <x v="611"/>
    <x v="4"/>
    <x v="0"/>
    <x v="12"/>
    <x v="1"/>
    <x v="1"/>
    <x v="0"/>
    <n v="7"/>
    <n v="447"/>
    <n v="372.42"/>
    <n v="74.58"/>
    <n v="0"/>
    <x v="6"/>
    <s v="Confirmed"/>
    <s v="New"/>
    <s v="Bank Transfer"/>
  </r>
  <r>
    <s v="BK2220"/>
    <x v="104"/>
    <x v="221"/>
    <x v="11"/>
    <x v="0"/>
    <x v="8"/>
    <x v="3"/>
    <x v="12"/>
    <x v="3"/>
    <n v="6"/>
    <n v="2043"/>
    <n v="1707.61"/>
    <n v="335.39"/>
    <n v="0"/>
    <x v="6"/>
    <s v="Confirmed"/>
    <s v="Repeat"/>
    <s v="Payment Link"/>
  </r>
  <r>
    <s v="BK2221"/>
    <x v="16"/>
    <x v="612"/>
    <x v="1"/>
    <x v="0"/>
    <x v="0"/>
    <x v="1"/>
    <x v="6"/>
    <x v="3"/>
    <n v="2"/>
    <n v="4276"/>
    <n v="2896.31"/>
    <n v="1379.69"/>
    <n v="0.15"/>
    <x v="2"/>
    <s v="Pending"/>
    <s v="Repeat"/>
    <s v="Payment Link"/>
  </r>
  <r>
    <s v="BK2222"/>
    <x v="554"/>
    <x v="408"/>
    <x v="11"/>
    <x v="0"/>
    <x v="8"/>
    <x v="1"/>
    <x v="13"/>
    <x v="4"/>
    <n v="1"/>
    <n v="4623"/>
    <n v="3624.77"/>
    <n v="998.23"/>
    <n v="0.15"/>
    <x v="3"/>
    <s v="Pending"/>
    <s v="New"/>
    <s v="Cash Collection"/>
  </r>
  <r>
    <s v="BK2223"/>
    <x v="602"/>
    <x v="573"/>
    <x v="5"/>
    <x v="0"/>
    <x v="13"/>
    <x v="2"/>
    <x v="8"/>
    <x v="4"/>
    <n v="6"/>
    <n v="1316"/>
    <n v="764.26"/>
    <n v="551.74"/>
    <n v="0"/>
    <x v="2"/>
    <s v="Pending"/>
    <s v="Repeat"/>
    <s v="Payment Link"/>
  </r>
  <r>
    <s v="BK2224"/>
    <x v="354"/>
    <x v="263"/>
    <x v="1"/>
    <x v="0"/>
    <x v="2"/>
    <x v="4"/>
    <x v="9"/>
    <x v="1"/>
    <n v="3"/>
    <n v="429"/>
    <n v="363.61"/>
    <n v="65.39"/>
    <n v="0.15"/>
    <x v="1"/>
    <s v="Confirmed"/>
    <s v="Repeat"/>
    <s v="Payment Link"/>
  </r>
  <r>
    <s v="BK2225"/>
    <x v="603"/>
    <x v="543"/>
    <x v="2"/>
    <x v="0"/>
    <x v="0"/>
    <x v="0"/>
    <x v="3"/>
    <x v="1"/>
    <n v="8"/>
    <n v="1034"/>
    <n v="660.38"/>
    <n v="373.62"/>
    <n v="0.2"/>
    <x v="1"/>
    <s v="Cancelled"/>
    <s v="New"/>
    <s v="Bank Transfer"/>
  </r>
  <r>
    <s v="BK2226"/>
    <x v="596"/>
    <x v="523"/>
    <x v="11"/>
    <x v="0"/>
    <x v="10"/>
    <x v="1"/>
    <x v="0"/>
    <x v="0"/>
    <n v="1"/>
    <n v="4399"/>
    <n v="3170.99"/>
    <n v="1228.01"/>
    <n v="0.1"/>
    <x v="0"/>
    <s v="Confirmed"/>
    <s v="New"/>
    <s v="Cash Collection"/>
  </r>
  <r>
    <s v="BK2227"/>
    <x v="604"/>
    <x v="370"/>
    <x v="7"/>
    <x v="0"/>
    <x v="10"/>
    <x v="0"/>
    <x v="6"/>
    <x v="3"/>
    <n v="1"/>
    <n v="3640"/>
    <n v="2766.05"/>
    <n v="873.95"/>
    <n v="0.2"/>
    <x v="1"/>
    <s v="Confirmed"/>
    <s v="Repeat"/>
    <s v="Bank Transfer"/>
  </r>
  <r>
    <s v="BK2228"/>
    <x v="335"/>
    <x v="258"/>
    <x v="4"/>
    <x v="0"/>
    <x v="12"/>
    <x v="4"/>
    <x v="8"/>
    <x v="4"/>
    <n v="4"/>
    <n v="2835"/>
    <n v="2361.3000000000002"/>
    <n v="473.7"/>
    <n v="0.2"/>
    <x v="5"/>
    <s v="Confirmed"/>
    <s v="Repeat"/>
    <s v="Payment Link"/>
  </r>
  <r>
    <s v="BK2229"/>
    <x v="527"/>
    <x v="151"/>
    <x v="0"/>
    <x v="0"/>
    <x v="6"/>
    <x v="2"/>
    <x v="8"/>
    <x v="4"/>
    <n v="1"/>
    <n v="2632"/>
    <n v="2156.0700000000002"/>
    <n v="475.93"/>
    <n v="0"/>
    <x v="5"/>
    <s v="Cancelled"/>
    <s v="Repeat"/>
    <s v="Cash Collection"/>
  </r>
  <r>
    <s v="BK2230"/>
    <x v="415"/>
    <x v="184"/>
    <x v="8"/>
    <x v="0"/>
    <x v="4"/>
    <x v="4"/>
    <x v="13"/>
    <x v="4"/>
    <n v="6"/>
    <n v="4760"/>
    <n v="3237.96"/>
    <n v="1522.04"/>
    <n v="0.05"/>
    <x v="3"/>
    <s v="Confirmed"/>
    <s v="Repeat"/>
    <s v="Cash Collection"/>
  </r>
  <r>
    <s v="BK2231"/>
    <x v="389"/>
    <x v="529"/>
    <x v="9"/>
    <x v="0"/>
    <x v="1"/>
    <x v="1"/>
    <x v="10"/>
    <x v="4"/>
    <n v="8"/>
    <n v="3789"/>
    <n v="2847.83"/>
    <n v="941.17"/>
    <n v="0"/>
    <x v="4"/>
    <s v="Confirmed"/>
    <s v="Repeat"/>
    <s v="Bank Transfer"/>
  </r>
  <r>
    <s v="BK2232"/>
    <x v="605"/>
    <x v="104"/>
    <x v="9"/>
    <x v="0"/>
    <x v="9"/>
    <x v="4"/>
    <x v="9"/>
    <x v="1"/>
    <n v="3"/>
    <n v="2271"/>
    <n v="1791.56"/>
    <n v="479.44"/>
    <n v="0.2"/>
    <x v="6"/>
    <s v="Confirmed"/>
    <s v="New"/>
    <s v="Bank Transfer"/>
  </r>
  <r>
    <s v="BK2233"/>
    <x v="373"/>
    <x v="613"/>
    <x v="1"/>
    <x v="0"/>
    <x v="4"/>
    <x v="2"/>
    <x v="10"/>
    <x v="4"/>
    <n v="1"/>
    <n v="4509"/>
    <n v="3292.1"/>
    <n v="1216.9000000000001"/>
    <n v="0.15"/>
    <x v="0"/>
    <s v="Pending"/>
    <s v="Repeat"/>
    <s v="Payment Link"/>
  </r>
  <r>
    <s v="BK2234"/>
    <x v="499"/>
    <x v="289"/>
    <x v="1"/>
    <x v="0"/>
    <x v="12"/>
    <x v="2"/>
    <x v="1"/>
    <x v="0"/>
    <n v="6"/>
    <n v="508"/>
    <n v="423.47"/>
    <n v="84.53"/>
    <n v="0"/>
    <x v="2"/>
    <s v="Confirmed"/>
    <s v="New"/>
    <s v="Cash Collection"/>
  </r>
  <r>
    <s v="BK2235"/>
    <x v="423"/>
    <x v="28"/>
    <x v="4"/>
    <x v="0"/>
    <x v="9"/>
    <x v="4"/>
    <x v="0"/>
    <x v="0"/>
    <n v="1"/>
    <n v="4012"/>
    <n v="3137.77"/>
    <n v="874.23"/>
    <n v="0.15"/>
    <x v="3"/>
    <s v="Confirmed"/>
    <s v="New"/>
    <s v="Bank Transfer"/>
  </r>
  <r>
    <s v="BK2236"/>
    <x v="540"/>
    <x v="106"/>
    <x v="11"/>
    <x v="0"/>
    <x v="2"/>
    <x v="1"/>
    <x v="9"/>
    <x v="1"/>
    <n v="1"/>
    <n v="4357"/>
    <n v="2975"/>
    <n v="1382"/>
    <n v="0.15"/>
    <x v="0"/>
    <s v="Confirmed"/>
    <s v="Repeat"/>
    <s v="Bank Transfer"/>
  </r>
  <r>
    <s v="BK2237"/>
    <x v="15"/>
    <x v="324"/>
    <x v="8"/>
    <x v="0"/>
    <x v="3"/>
    <x v="0"/>
    <x v="8"/>
    <x v="4"/>
    <n v="3"/>
    <n v="3122"/>
    <n v="2237.35"/>
    <n v="884.65"/>
    <n v="0"/>
    <x v="1"/>
    <s v="Confirmed"/>
    <s v="Repeat"/>
    <s v="Cash Collection"/>
  </r>
  <r>
    <s v="BK2238"/>
    <x v="394"/>
    <x v="346"/>
    <x v="5"/>
    <x v="0"/>
    <x v="4"/>
    <x v="1"/>
    <x v="11"/>
    <x v="2"/>
    <n v="2"/>
    <n v="2458"/>
    <n v="1644.85"/>
    <n v="813.15"/>
    <n v="0"/>
    <x v="5"/>
    <s v="Confirmed"/>
    <s v="New"/>
    <s v="Bank Transfer"/>
  </r>
  <r>
    <s v="BK2239"/>
    <x v="184"/>
    <x v="215"/>
    <x v="3"/>
    <x v="0"/>
    <x v="4"/>
    <x v="0"/>
    <x v="3"/>
    <x v="1"/>
    <n v="3"/>
    <n v="1959"/>
    <n v="1615.68"/>
    <n v="343.32"/>
    <n v="0.1"/>
    <x v="2"/>
    <s v="Cancelled"/>
    <s v="Repeat"/>
    <s v="Bank Transfer"/>
  </r>
  <r>
    <s v="BK2240"/>
    <x v="500"/>
    <x v="364"/>
    <x v="1"/>
    <x v="0"/>
    <x v="11"/>
    <x v="4"/>
    <x v="2"/>
    <x v="0"/>
    <n v="3"/>
    <n v="303"/>
    <n v="176.89"/>
    <n v="126.11"/>
    <n v="0.15"/>
    <x v="1"/>
    <s v="Confirmed"/>
    <s v="Repeat"/>
    <s v="Cash Collection"/>
  </r>
  <r>
    <s v="BK2241"/>
    <x v="66"/>
    <x v="591"/>
    <x v="2"/>
    <x v="0"/>
    <x v="8"/>
    <x v="3"/>
    <x v="9"/>
    <x v="1"/>
    <n v="2"/>
    <n v="1859"/>
    <n v="1272.01"/>
    <n v="586.99"/>
    <n v="0.05"/>
    <x v="2"/>
    <s v="Confirmed"/>
    <s v="New"/>
    <s v="Payment Link"/>
  </r>
  <r>
    <s v="BK2242"/>
    <x v="53"/>
    <x v="105"/>
    <x v="4"/>
    <x v="0"/>
    <x v="2"/>
    <x v="3"/>
    <x v="13"/>
    <x v="4"/>
    <n v="5"/>
    <n v="4480"/>
    <n v="3771.82"/>
    <n v="708.18"/>
    <n v="0"/>
    <x v="6"/>
    <s v="Cancelled"/>
    <s v="New"/>
    <s v="Cash Collection"/>
  </r>
  <r>
    <s v="BK2243"/>
    <x v="500"/>
    <x v="614"/>
    <x v="9"/>
    <x v="0"/>
    <x v="6"/>
    <x v="0"/>
    <x v="4"/>
    <x v="1"/>
    <n v="7"/>
    <n v="4153"/>
    <n v="2419.06"/>
    <n v="1733.94"/>
    <n v="0.2"/>
    <x v="1"/>
    <s v="Pending"/>
    <s v="New"/>
    <s v="Bank Transfer"/>
  </r>
  <r>
    <s v="BK2244"/>
    <x v="573"/>
    <x v="536"/>
    <x v="5"/>
    <x v="0"/>
    <x v="4"/>
    <x v="1"/>
    <x v="8"/>
    <x v="4"/>
    <n v="2"/>
    <n v="4326"/>
    <n v="3075.24"/>
    <n v="1250.76"/>
    <n v="0.2"/>
    <x v="6"/>
    <s v="Confirmed"/>
    <s v="Repeat"/>
    <s v="Bank Transfer"/>
  </r>
  <r>
    <s v="BK2245"/>
    <x v="603"/>
    <x v="87"/>
    <x v="9"/>
    <x v="0"/>
    <x v="9"/>
    <x v="4"/>
    <x v="3"/>
    <x v="1"/>
    <n v="8"/>
    <n v="3887"/>
    <n v="3021.61"/>
    <n v="865.39"/>
    <n v="0.05"/>
    <x v="5"/>
    <s v="Pending"/>
    <s v="New"/>
    <s v="Payment Link"/>
  </r>
  <r>
    <s v="BK2246"/>
    <x v="491"/>
    <x v="434"/>
    <x v="6"/>
    <x v="0"/>
    <x v="13"/>
    <x v="4"/>
    <x v="12"/>
    <x v="3"/>
    <n v="6"/>
    <n v="2175"/>
    <n v="1685.8"/>
    <n v="489.2"/>
    <n v="0.2"/>
    <x v="2"/>
    <s v="Confirmed"/>
    <s v="Repeat"/>
    <s v="Cash Collection"/>
  </r>
  <r>
    <s v="BK2247"/>
    <x v="491"/>
    <x v="615"/>
    <x v="4"/>
    <x v="0"/>
    <x v="12"/>
    <x v="1"/>
    <x v="15"/>
    <x v="3"/>
    <n v="1"/>
    <n v="3598"/>
    <n v="2233.58"/>
    <n v="1364.42"/>
    <n v="0.15"/>
    <x v="4"/>
    <s v="Pending"/>
    <s v="Repeat"/>
    <s v="Bank Transfer"/>
  </r>
  <r>
    <s v="BK2248"/>
    <x v="606"/>
    <x v="549"/>
    <x v="8"/>
    <x v="0"/>
    <x v="14"/>
    <x v="1"/>
    <x v="10"/>
    <x v="4"/>
    <n v="3"/>
    <n v="1778"/>
    <n v="1313.5"/>
    <n v="464.5"/>
    <n v="0.05"/>
    <x v="0"/>
    <s v="Cancelled"/>
    <s v="Repeat"/>
    <s v="Bank Transfer"/>
  </r>
  <r>
    <s v="BK2249"/>
    <x v="510"/>
    <x v="233"/>
    <x v="11"/>
    <x v="0"/>
    <x v="12"/>
    <x v="1"/>
    <x v="12"/>
    <x v="3"/>
    <n v="5"/>
    <n v="3617"/>
    <n v="2152.48"/>
    <n v="1464.52"/>
    <n v="0.2"/>
    <x v="0"/>
    <s v="Cancelled"/>
    <s v="New"/>
    <s v="Cash Collection"/>
  </r>
  <r>
    <s v="BK2250"/>
    <x v="607"/>
    <x v="252"/>
    <x v="2"/>
    <x v="0"/>
    <x v="11"/>
    <x v="0"/>
    <x v="6"/>
    <x v="3"/>
    <n v="1"/>
    <n v="4867"/>
    <n v="3456.92"/>
    <n v="1410.08"/>
    <n v="0.2"/>
    <x v="2"/>
    <s v="Confirmed"/>
    <s v="Repeat"/>
    <s v="Payment Link"/>
  </r>
  <r>
    <s v="BK2251"/>
    <x v="346"/>
    <x v="218"/>
    <x v="11"/>
    <x v="0"/>
    <x v="14"/>
    <x v="4"/>
    <x v="10"/>
    <x v="4"/>
    <n v="6"/>
    <n v="577"/>
    <n v="437.1"/>
    <n v="139.9"/>
    <n v="0.2"/>
    <x v="3"/>
    <s v="Cancelled"/>
    <s v="Repeat"/>
    <s v="Payment Link"/>
  </r>
  <r>
    <s v="BK2252"/>
    <x v="167"/>
    <x v="62"/>
    <x v="6"/>
    <x v="0"/>
    <x v="8"/>
    <x v="3"/>
    <x v="13"/>
    <x v="4"/>
    <n v="6"/>
    <n v="4495"/>
    <n v="3321.15"/>
    <n v="1173.8499999999999"/>
    <n v="0.2"/>
    <x v="3"/>
    <s v="Confirmed"/>
    <s v="Repeat"/>
    <s v="Bank Transfer"/>
  </r>
  <r>
    <s v="BK2253"/>
    <x v="419"/>
    <x v="616"/>
    <x v="5"/>
    <x v="0"/>
    <x v="13"/>
    <x v="0"/>
    <x v="12"/>
    <x v="3"/>
    <n v="6"/>
    <n v="1766"/>
    <n v="1445.57"/>
    <n v="320.43"/>
    <n v="0.05"/>
    <x v="3"/>
    <s v="Confirmed"/>
    <s v="New"/>
    <s v="Bank Transfer"/>
  </r>
  <r>
    <s v="BK2254"/>
    <x v="417"/>
    <x v="54"/>
    <x v="0"/>
    <x v="0"/>
    <x v="2"/>
    <x v="4"/>
    <x v="9"/>
    <x v="1"/>
    <n v="2"/>
    <n v="820"/>
    <n v="572.74"/>
    <n v="247.26"/>
    <n v="0.15"/>
    <x v="5"/>
    <s v="Pending"/>
    <s v="Repeat"/>
    <s v="Payment Link"/>
  </r>
  <r>
    <s v="BK2255"/>
    <x v="439"/>
    <x v="275"/>
    <x v="3"/>
    <x v="0"/>
    <x v="14"/>
    <x v="4"/>
    <x v="13"/>
    <x v="4"/>
    <n v="4"/>
    <n v="4346"/>
    <n v="3420.99"/>
    <n v="925.01"/>
    <n v="0"/>
    <x v="0"/>
    <s v="Confirmed"/>
    <s v="New"/>
    <s v="Payment Link"/>
  </r>
  <r>
    <s v="BK2256"/>
    <x v="121"/>
    <x v="293"/>
    <x v="0"/>
    <x v="0"/>
    <x v="2"/>
    <x v="4"/>
    <x v="4"/>
    <x v="1"/>
    <n v="5"/>
    <n v="544"/>
    <n v="422.51"/>
    <n v="121.49"/>
    <n v="0.1"/>
    <x v="6"/>
    <s v="Confirmed"/>
    <s v="New"/>
    <s v="Bank Transfer"/>
  </r>
  <r>
    <s v="BK2257"/>
    <x v="146"/>
    <x v="34"/>
    <x v="4"/>
    <x v="0"/>
    <x v="6"/>
    <x v="4"/>
    <x v="13"/>
    <x v="4"/>
    <n v="3"/>
    <n v="3106"/>
    <n v="1958.32"/>
    <n v="1147.68"/>
    <n v="0.1"/>
    <x v="3"/>
    <s v="Confirmed"/>
    <s v="Repeat"/>
    <s v="Bank Transfer"/>
  </r>
  <r>
    <s v="BK2258"/>
    <x v="497"/>
    <x v="26"/>
    <x v="7"/>
    <x v="0"/>
    <x v="1"/>
    <x v="0"/>
    <x v="7"/>
    <x v="2"/>
    <n v="3"/>
    <n v="2320"/>
    <n v="1751.73"/>
    <n v="568.27"/>
    <n v="0.05"/>
    <x v="4"/>
    <s v="Pending"/>
    <s v="New"/>
    <s v="Payment Link"/>
  </r>
  <r>
    <s v="BK2259"/>
    <x v="603"/>
    <x v="617"/>
    <x v="1"/>
    <x v="0"/>
    <x v="10"/>
    <x v="4"/>
    <x v="9"/>
    <x v="1"/>
    <n v="3"/>
    <n v="2435"/>
    <n v="1839.25"/>
    <n v="595.75"/>
    <n v="0"/>
    <x v="4"/>
    <s v="Confirmed"/>
    <s v="Repeat"/>
    <s v="Bank Transfer"/>
  </r>
  <r>
    <s v="BK2260"/>
    <x v="22"/>
    <x v="618"/>
    <x v="11"/>
    <x v="0"/>
    <x v="5"/>
    <x v="4"/>
    <x v="8"/>
    <x v="4"/>
    <n v="3"/>
    <n v="3606"/>
    <n v="2223.08"/>
    <n v="1382.92"/>
    <n v="0.2"/>
    <x v="2"/>
    <s v="Pending"/>
    <s v="Repeat"/>
    <s v="Bank Transfer"/>
  </r>
  <r>
    <s v="BK2261"/>
    <x v="198"/>
    <x v="310"/>
    <x v="9"/>
    <x v="0"/>
    <x v="12"/>
    <x v="3"/>
    <x v="14"/>
    <x v="0"/>
    <n v="6"/>
    <n v="3296"/>
    <n v="2753.77"/>
    <n v="542.23"/>
    <n v="0"/>
    <x v="3"/>
    <s v="Cancelled"/>
    <s v="Repeat"/>
    <s v="Bank Transfer"/>
  </r>
  <r>
    <s v="BK2262"/>
    <x v="340"/>
    <x v="217"/>
    <x v="9"/>
    <x v="0"/>
    <x v="14"/>
    <x v="4"/>
    <x v="6"/>
    <x v="3"/>
    <n v="5"/>
    <n v="2443"/>
    <n v="1349.22"/>
    <n v="1093.78"/>
    <n v="0.05"/>
    <x v="0"/>
    <s v="Pending"/>
    <s v="New"/>
    <s v="Bank Transfer"/>
  </r>
  <r>
    <s v="BK2263"/>
    <x v="608"/>
    <x v="291"/>
    <x v="7"/>
    <x v="0"/>
    <x v="0"/>
    <x v="1"/>
    <x v="12"/>
    <x v="3"/>
    <n v="1"/>
    <n v="1931"/>
    <n v="1544.62"/>
    <n v="386.38"/>
    <n v="0.2"/>
    <x v="6"/>
    <s v="Pending"/>
    <s v="New"/>
    <s v="Cash Collection"/>
  </r>
  <r>
    <s v="BK2264"/>
    <x v="609"/>
    <x v="619"/>
    <x v="2"/>
    <x v="0"/>
    <x v="11"/>
    <x v="2"/>
    <x v="4"/>
    <x v="1"/>
    <n v="6"/>
    <n v="2705"/>
    <n v="1575"/>
    <n v="1130"/>
    <n v="0.15"/>
    <x v="5"/>
    <s v="Confirmed"/>
    <s v="Repeat"/>
    <s v="Payment Link"/>
  </r>
  <r>
    <s v="BK2265"/>
    <x v="402"/>
    <x v="429"/>
    <x v="9"/>
    <x v="0"/>
    <x v="7"/>
    <x v="2"/>
    <x v="6"/>
    <x v="3"/>
    <n v="2"/>
    <n v="2250"/>
    <n v="1539.45"/>
    <n v="710.55"/>
    <n v="0.15"/>
    <x v="2"/>
    <s v="Confirmed"/>
    <s v="New"/>
    <s v="Payment Link"/>
  </r>
  <r>
    <s v="BK2266"/>
    <x v="208"/>
    <x v="561"/>
    <x v="0"/>
    <x v="0"/>
    <x v="3"/>
    <x v="4"/>
    <x v="4"/>
    <x v="1"/>
    <n v="1"/>
    <n v="3198"/>
    <n v="2196.9899999999998"/>
    <n v="1001.01"/>
    <n v="0.05"/>
    <x v="2"/>
    <s v="Confirmed"/>
    <s v="New"/>
    <s v="Payment Link"/>
  </r>
  <r>
    <s v="BK2267"/>
    <x v="57"/>
    <x v="393"/>
    <x v="7"/>
    <x v="0"/>
    <x v="2"/>
    <x v="1"/>
    <x v="0"/>
    <x v="0"/>
    <n v="6"/>
    <n v="1363"/>
    <n v="1095.05"/>
    <n v="267.95"/>
    <n v="0.05"/>
    <x v="5"/>
    <s v="Cancelled"/>
    <s v="Repeat"/>
    <s v="Cash Collection"/>
  </r>
  <r>
    <s v="BK2268"/>
    <x v="610"/>
    <x v="184"/>
    <x v="8"/>
    <x v="0"/>
    <x v="9"/>
    <x v="1"/>
    <x v="11"/>
    <x v="2"/>
    <n v="7"/>
    <n v="3984"/>
    <n v="2719.72"/>
    <n v="1264.28"/>
    <n v="0.2"/>
    <x v="5"/>
    <s v="Confirmed"/>
    <s v="Repeat"/>
    <s v="Payment Link"/>
  </r>
  <r>
    <s v="BK2269"/>
    <x v="336"/>
    <x v="620"/>
    <x v="5"/>
    <x v="0"/>
    <x v="1"/>
    <x v="4"/>
    <x v="3"/>
    <x v="1"/>
    <n v="6"/>
    <n v="3756"/>
    <n v="2963.41"/>
    <n v="792.59"/>
    <n v="0.1"/>
    <x v="6"/>
    <s v="Confirmed"/>
    <s v="New"/>
    <s v="Cash Collection"/>
  </r>
  <r>
    <s v="BK2270"/>
    <x v="320"/>
    <x v="621"/>
    <x v="9"/>
    <x v="0"/>
    <x v="6"/>
    <x v="2"/>
    <x v="14"/>
    <x v="0"/>
    <n v="6"/>
    <n v="508"/>
    <n v="421.52"/>
    <n v="86.48"/>
    <n v="0.05"/>
    <x v="0"/>
    <s v="Confirmed"/>
    <s v="Repeat"/>
    <s v="Cash Collection"/>
  </r>
  <r>
    <s v="BK2271"/>
    <x v="0"/>
    <x v="446"/>
    <x v="0"/>
    <x v="0"/>
    <x v="1"/>
    <x v="3"/>
    <x v="11"/>
    <x v="2"/>
    <n v="4"/>
    <n v="895"/>
    <n v="527.46"/>
    <n v="367.54"/>
    <n v="0.05"/>
    <x v="4"/>
    <s v="Confirmed"/>
    <s v="New"/>
    <s v="Bank Transfer"/>
  </r>
  <r>
    <s v="BK2272"/>
    <x v="10"/>
    <x v="622"/>
    <x v="6"/>
    <x v="0"/>
    <x v="8"/>
    <x v="3"/>
    <x v="12"/>
    <x v="3"/>
    <n v="4"/>
    <n v="3787"/>
    <n v="2921.47"/>
    <n v="865.53"/>
    <n v="0.2"/>
    <x v="6"/>
    <s v="Pending"/>
    <s v="Repeat"/>
    <s v="Cash Collection"/>
  </r>
  <r>
    <s v="BK2273"/>
    <x v="445"/>
    <x v="623"/>
    <x v="0"/>
    <x v="0"/>
    <x v="3"/>
    <x v="3"/>
    <x v="12"/>
    <x v="3"/>
    <n v="8"/>
    <n v="2119"/>
    <n v="1450.88"/>
    <n v="668.12"/>
    <n v="0.15"/>
    <x v="1"/>
    <s v="Confirmed"/>
    <s v="New"/>
    <s v="Bank Transfer"/>
  </r>
  <r>
    <s v="BK2274"/>
    <x v="302"/>
    <x v="456"/>
    <x v="5"/>
    <x v="0"/>
    <x v="3"/>
    <x v="4"/>
    <x v="13"/>
    <x v="4"/>
    <n v="5"/>
    <n v="2013"/>
    <n v="1424.7"/>
    <n v="588.29999999999995"/>
    <n v="0"/>
    <x v="4"/>
    <s v="Pending"/>
    <s v="New"/>
    <s v="Bank Transfer"/>
  </r>
  <r>
    <s v="BK2275"/>
    <x v="168"/>
    <x v="624"/>
    <x v="5"/>
    <x v="0"/>
    <x v="2"/>
    <x v="2"/>
    <x v="8"/>
    <x v="4"/>
    <n v="3"/>
    <n v="358"/>
    <n v="263.92"/>
    <n v="94.08"/>
    <n v="0.1"/>
    <x v="0"/>
    <s v="Confirmed"/>
    <s v="Repeat"/>
    <s v="Cash Collection"/>
  </r>
  <r>
    <s v="BK2276"/>
    <x v="298"/>
    <x v="95"/>
    <x v="3"/>
    <x v="0"/>
    <x v="2"/>
    <x v="4"/>
    <x v="8"/>
    <x v="4"/>
    <n v="8"/>
    <n v="3126"/>
    <n v="2218.69"/>
    <n v="907.31"/>
    <n v="0"/>
    <x v="1"/>
    <s v="Confirmed"/>
    <s v="Repeat"/>
    <s v="Bank Transfer"/>
  </r>
  <r>
    <s v="BK2277"/>
    <x v="611"/>
    <x v="613"/>
    <x v="1"/>
    <x v="0"/>
    <x v="13"/>
    <x v="1"/>
    <x v="15"/>
    <x v="3"/>
    <n v="6"/>
    <n v="2432"/>
    <n v="1747.67"/>
    <n v="684.33"/>
    <n v="0.1"/>
    <x v="3"/>
    <s v="Confirmed"/>
    <s v="New"/>
    <s v="Cash Collection"/>
  </r>
  <r>
    <s v="BK2278"/>
    <x v="612"/>
    <x v="51"/>
    <x v="1"/>
    <x v="0"/>
    <x v="7"/>
    <x v="4"/>
    <x v="14"/>
    <x v="0"/>
    <n v="7"/>
    <n v="4836"/>
    <n v="3718.24"/>
    <n v="1117.76"/>
    <n v="0.05"/>
    <x v="4"/>
    <s v="Confirmed"/>
    <s v="Repeat"/>
    <s v="Bank Transfer"/>
  </r>
  <r>
    <s v="BK2279"/>
    <x v="613"/>
    <x v="75"/>
    <x v="4"/>
    <x v="0"/>
    <x v="6"/>
    <x v="4"/>
    <x v="10"/>
    <x v="4"/>
    <n v="8"/>
    <n v="2061"/>
    <n v="1407.39"/>
    <n v="653.61"/>
    <n v="0.05"/>
    <x v="1"/>
    <s v="Confirmed"/>
    <s v="New"/>
    <s v="Bank Transfer"/>
  </r>
  <r>
    <s v="BK2280"/>
    <x v="177"/>
    <x v="399"/>
    <x v="4"/>
    <x v="0"/>
    <x v="1"/>
    <x v="3"/>
    <x v="10"/>
    <x v="4"/>
    <n v="4"/>
    <n v="3674"/>
    <n v="3073.68"/>
    <n v="600.32000000000005"/>
    <n v="0.05"/>
    <x v="1"/>
    <s v="Pending"/>
    <s v="New"/>
    <s v="Payment Link"/>
  </r>
  <r>
    <s v="BK2281"/>
    <x v="312"/>
    <x v="508"/>
    <x v="4"/>
    <x v="0"/>
    <x v="3"/>
    <x v="1"/>
    <x v="11"/>
    <x v="2"/>
    <n v="3"/>
    <n v="2237"/>
    <n v="1448.53"/>
    <n v="788.47"/>
    <n v="0.05"/>
    <x v="4"/>
    <s v="Confirmed"/>
    <s v="New"/>
    <s v="Cash Collection"/>
  </r>
  <r>
    <s v="BK2282"/>
    <x v="83"/>
    <x v="226"/>
    <x v="2"/>
    <x v="0"/>
    <x v="11"/>
    <x v="1"/>
    <x v="9"/>
    <x v="1"/>
    <n v="2"/>
    <n v="4306"/>
    <n v="3320.51"/>
    <n v="985.49"/>
    <n v="0.15"/>
    <x v="4"/>
    <s v="Confirmed"/>
    <s v="New"/>
    <s v="Bank Transfer"/>
  </r>
  <r>
    <s v="BK2283"/>
    <x v="251"/>
    <x v="257"/>
    <x v="2"/>
    <x v="0"/>
    <x v="7"/>
    <x v="1"/>
    <x v="9"/>
    <x v="1"/>
    <n v="8"/>
    <n v="1254"/>
    <n v="1025.75"/>
    <n v="228.25"/>
    <n v="0.05"/>
    <x v="2"/>
    <s v="Confirmed"/>
    <s v="New"/>
    <s v="Bank Transfer"/>
  </r>
  <r>
    <s v="BK2284"/>
    <x v="501"/>
    <x v="598"/>
    <x v="8"/>
    <x v="0"/>
    <x v="13"/>
    <x v="3"/>
    <x v="8"/>
    <x v="4"/>
    <n v="8"/>
    <n v="4617"/>
    <n v="3534.91"/>
    <n v="1082.0899999999999"/>
    <n v="0.15"/>
    <x v="5"/>
    <s v="Confirmed"/>
    <s v="New"/>
    <s v="Bank Transfer"/>
  </r>
  <r>
    <s v="BK2285"/>
    <x v="48"/>
    <x v="490"/>
    <x v="3"/>
    <x v="0"/>
    <x v="7"/>
    <x v="2"/>
    <x v="1"/>
    <x v="0"/>
    <n v="6"/>
    <n v="3553"/>
    <n v="2538.2399999999998"/>
    <n v="1014.76"/>
    <n v="0"/>
    <x v="6"/>
    <s v="Pending"/>
    <s v="Repeat"/>
    <s v="Payment Link"/>
  </r>
  <r>
    <s v="BK2286"/>
    <x v="241"/>
    <x v="625"/>
    <x v="11"/>
    <x v="0"/>
    <x v="14"/>
    <x v="4"/>
    <x v="11"/>
    <x v="2"/>
    <n v="8"/>
    <n v="3161"/>
    <n v="2396.02"/>
    <n v="764.98"/>
    <n v="0.05"/>
    <x v="6"/>
    <s v="Confirmed"/>
    <s v="Repeat"/>
    <s v="Bank Transfer"/>
  </r>
  <r>
    <s v="BK2287"/>
    <x v="554"/>
    <x v="199"/>
    <x v="5"/>
    <x v="0"/>
    <x v="4"/>
    <x v="0"/>
    <x v="0"/>
    <x v="0"/>
    <n v="5"/>
    <n v="2235"/>
    <n v="1662"/>
    <n v="573"/>
    <n v="0.15"/>
    <x v="0"/>
    <s v="Confirmed"/>
    <s v="New"/>
    <s v="Bank Transfer"/>
  </r>
  <r>
    <s v="BK2288"/>
    <x v="251"/>
    <x v="294"/>
    <x v="1"/>
    <x v="0"/>
    <x v="13"/>
    <x v="3"/>
    <x v="1"/>
    <x v="0"/>
    <n v="3"/>
    <n v="3152"/>
    <n v="1821.04"/>
    <n v="1330.96"/>
    <n v="0"/>
    <x v="1"/>
    <s v="Pending"/>
    <s v="New"/>
    <s v="Bank Transfer"/>
  </r>
  <r>
    <s v="BK2289"/>
    <x v="614"/>
    <x v="626"/>
    <x v="9"/>
    <x v="0"/>
    <x v="4"/>
    <x v="4"/>
    <x v="14"/>
    <x v="0"/>
    <n v="8"/>
    <n v="977"/>
    <n v="738.64"/>
    <n v="238.36"/>
    <n v="0.05"/>
    <x v="0"/>
    <s v="Confirmed"/>
    <s v="New"/>
    <s v="Payment Link"/>
  </r>
  <r>
    <s v="BK2290"/>
    <x v="36"/>
    <x v="572"/>
    <x v="3"/>
    <x v="0"/>
    <x v="7"/>
    <x v="2"/>
    <x v="1"/>
    <x v="0"/>
    <n v="3"/>
    <n v="1267"/>
    <n v="852.73"/>
    <n v="414.27"/>
    <n v="0.15"/>
    <x v="2"/>
    <s v="Pending"/>
    <s v="New"/>
    <s v="Bank Transfer"/>
  </r>
  <r>
    <s v="BK2291"/>
    <x v="137"/>
    <x v="44"/>
    <x v="3"/>
    <x v="0"/>
    <x v="13"/>
    <x v="1"/>
    <x v="12"/>
    <x v="3"/>
    <n v="3"/>
    <n v="1780"/>
    <n v="1043.5899999999999"/>
    <n v="736.41"/>
    <n v="0"/>
    <x v="1"/>
    <s v="Confirmed"/>
    <s v="Repeat"/>
    <s v="Bank Transfer"/>
  </r>
  <r>
    <s v="BK2292"/>
    <x v="205"/>
    <x v="104"/>
    <x v="9"/>
    <x v="0"/>
    <x v="11"/>
    <x v="4"/>
    <x v="10"/>
    <x v="4"/>
    <n v="5"/>
    <n v="4984"/>
    <n v="3386.3"/>
    <n v="1597.7"/>
    <n v="0.05"/>
    <x v="0"/>
    <s v="Confirmed"/>
    <s v="Repeat"/>
    <s v="Payment Link"/>
  </r>
  <r>
    <s v="BK2293"/>
    <x v="215"/>
    <x v="627"/>
    <x v="4"/>
    <x v="0"/>
    <x v="7"/>
    <x v="4"/>
    <x v="5"/>
    <x v="2"/>
    <n v="3"/>
    <n v="2610"/>
    <n v="1514.16"/>
    <n v="1095.8399999999999"/>
    <n v="0.05"/>
    <x v="1"/>
    <s v="Confirmed"/>
    <s v="New"/>
    <s v="Cash Collection"/>
  </r>
  <r>
    <s v="BK2294"/>
    <x v="190"/>
    <x v="628"/>
    <x v="5"/>
    <x v="0"/>
    <x v="3"/>
    <x v="3"/>
    <x v="4"/>
    <x v="1"/>
    <n v="3"/>
    <n v="2648"/>
    <n v="1558.72"/>
    <n v="1089.28"/>
    <n v="0.15"/>
    <x v="6"/>
    <s v="Confirmed"/>
    <s v="New"/>
    <s v="Payment Link"/>
  </r>
  <r>
    <s v="BK2295"/>
    <x v="74"/>
    <x v="293"/>
    <x v="0"/>
    <x v="0"/>
    <x v="1"/>
    <x v="2"/>
    <x v="8"/>
    <x v="4"/>
    <n v="6"/>
    <n v="1350"/>
    <n v="943.61"/>
    <n v="406.39"/>
    <n v="0.2"/>
    <x v="5"/>
    <s v="Cancelled"/>
    <s v="New"/>
    <s v="Bank Transfer"/>
  </r>
  <r>
    <s v="BK2296"/>
    <x v="553"/>
    <x v="464"/>
    <x v="0"/>
    <x v="0"/>
    <x v="11"/>
    <x v="2"/>
    <x v="15"/>
    <x v="3"/>
    <n v="6"/>
    <n v="4720"/>
    <n v="3144.51"/>
    <n v="1575.49"/>
    <n v="0.1"/>
    <x v="6"/>
    <s v="Cancelled"/>
    <s v="New"/>
    <s v="Bank Transfer"/>
  </r>
  <r>
    <s v="BK2297"/>
    <x v="604"/>
    <x v="355"/>
    <x v="7"/>
    <x v="0"/>
    <x v="12"/>
    <x v="0"/>
    <x v="14"/>
    <x v="0"/>
    <n v="2"/>
    <n v="3264"/>
    <n v="1953.79"/>
    <n v="1310.21"/>
    <n v="0.2"/>
    <x v="6"/>
    <s v="Confirmed"/>
    <s v="New"/>
    <s v="Cash Collection"/>
  </r>
  <r>
    <s v="BK2298"/>
    <x v="615"/>
    <x v="118"/>
    <x v="10"/>
    <x v="0"/>
    <x v="12"/>
    <x v="2"/>
    <x v="6"/>
    <x v="3"/>
    <n v="1"/>
    <n v="3677"/>
    <n v="2165.7399999999998"/>
    <n v="1511.26"/>
    <n v="0.05"/>
    <x v="6"/>
    <s v="Confirmed"/>
    <s v="New"/>
    <s v="Payment Link"/>
  </r>
  <r>
    <s v="BK2299"/>
    <x v="64"/>
    <x v="433"/>
    <x v="6"/>
    <x v="0"/>
    <x v="0"/>
    <x v="3"/>
    <x v="1"/>
    <x v="0"/>
    <n v="5"/>
    <n v="565"/>
    <n v="320.69"/>
    <n v="244.31"/>
    <n v="0.05"/>
    <x v="3"/>
    <s v="Cancelled"/>
    <s v="Repeat"/>
    <s v="Cash Collection"/>
  </r>
  <r>
    <s v="BK2300"/>
    <x v="282"/>
    <x v="279"/>
    <x v="8"/>
    <x v="0"/>
    <x v="5"/>
    <x v="3"/>
    <x v="5"/>
    <x v="2"/>
    <n v="6"/>
    <n v="3927"/>
    <n v="2957.5"/>
    <n v="969.5"/>
    <n v="0.2"/>
    <x v="3"/>
    <s v="Pending"/>
    <s v="New"/>
    <s v="Cash Collection"/>
  </r>
  <r>
    <s v="BK2301"/>
    <x v="368"/>
    <x v="437"/>
    <x v="10"/>
    <x v="0"/>
    <x v="1"/>
    <x v="2"/>
    <x v="13"/>
    <x v="4"/>
    <n v="8"/>
    <n v="3856"/>
    <n v="2248.6999999999998"/>
    <n v="1607.3"/>
    <n v="0"/>
    <x v="4"/>
    <s v="Pending"/>
    <s v="New"/>
    <s v="Bank Transfer"/>
  </r>
  <r>
    <s v="BK2302"/>
    <x v="393"/>
    <x v="289"/>
    <x v="1"/>
    <x v="0"/>
    <x v="13"/>
    <x v="1"/>
    <x v="6"/>
    <x v="3"/>
    <n v="4"/>
    <n v="1122"/>
    <n v="751.28"/>
    <n v="370.72"/>
    <n v="0.15"/>
    <x v="3"/>
    <s v="Confirmed"/>
    <s v="New"/>
    <s v="Payment Link"/>
  </r>
  <r>
    <s v="BK2303"/>
    <x v="127"/>
    <x v="109"/>
    <x v="7"/>
    <x v="0"/>
    <x v="5"/>
    <x v="2"/>
    <x v="9"/>
    <x v="1"/>
    <n v="2"/>
    <n v="1513"/>
    <n v="845.99"/>
    <n v="667.01"/>
    <n v="0.2"/>
    <x v="3"/>
    <s v="Confirmed"/>
    <s v="New"/>
    <s v="Cash Collection"/>
  </r>
  <r>
    <s v="BK2304"/>
    <x v="616"/>
    <x v="629"/>
    <x v="8"/>
    <x v="0"/>
    <x v="9"/>
    <x v="3"/>
    <x v="10"/>
    <x v="4"/>
    <n v="8"/>
    <n v="2177"/>
    <n v="1249.4100000000001"/>
    <n v="927.59"/>
    <n v="0.1"/>
    <x v="6"/>
    <s v="Cancelled"/>
    <s v="Repeat"/>
    <s v="Cash Collection"/>
  </r>
  <r>
    <s v="BK2305"/>
    <x v="301"/>
    <x v="278"/>
    <x v="4"/>
    <x v="0"/>
    <x v="10"/>
    <x v="3"/>
    <x v="12"/>
    <x v="3"/>
    <n v="2"/>
    <n v="1910"/>
    <n v="1060.49"/>
    <n v="849.51"/>
    <n v="0"/>
    <x v="2"/>
    <s v="Pending"/>
    <s v="Repeat"/>
    <s v="Cash Collection"/>
  </r>
  <r>
    <s v="BK2306"/>
    <x v="617"/>
    <x v="630"/>
    <x v="10"/>
    <x v="0"/>
    <x v="5"/>
    <x v="1"/>
    <x v="7"/>
    <x v="2"/>
    <n v="8"/>
    <n v="543"/>
    <n v="318.27999999999997"/>
    <n v="224.72"/>
    <n v="0.05"/>
    <x v="1"/>
    <s v="Pending"/>
    <s v="New"/>
    <s v="Payment Link"/>
  </r>
  <r>
    <s v="BK2307"/>
    <x v="15"/>
    <x v="426"/>
    <x v="5"/>
    <x v="0"/>
    <x v="5"/>
    <x v="4"/>
    <x v="15"/>
    <x v="3"/>
    <n v="7"/>
    <n v="3524"/>
    <n v="2808.48"/>
    <n v="715.52"/>
    <n v="0.15"/>
    <x v="0"/>
    <s v="Confirmed"/>
    <s v="New"/>
    <s v="Payment Link"/>
  </r>
  <r>
    <s v="BK2308"/>
    <x v="618"/>
    <x v="397"/>
    <x v="10"/>
    <x v="0"/>
    <x v="5"/>
    <x v="4"/>
    <x v="2"/>
    <x v="0"/>
    <n v="5"/>
    <n v="3601"/>
    <n v="2440.29"/>
    <n v="1160.71"/>
    <n v="0.15"/>
    <x v="0"/>
    <s v="Pending"/>
    <s v="New"/>
    <s v="Bank Transfer"/>
  </r>
  <r>
    <s v="BK2309"/>
    <x v="619"/>
    <x v="631"/>
    <x v="3"/>
    <x v="0"/>
    <x v="0"/>
    <x v="1"/>
    <x v="6"/>
    <x v="3"/>
    <n v="8"/>
    <n v="1318"/>
    <n v="739.67"/>
    <n v="578.33000000000004"/>
    <n v="0.1"/>
    <x v="2"/>
    <s v="Pending"/>
    <s v="New"/>
    <s v="Payment Link"/>
  </r>
  <r>
    <s v="BK2310"/>
    <x v="128"/>
    <x v="52"/>
    <x v="9"/>
    <x v="0"/>
    <x v="5"/>
    <x v="1"/>
    <x v="3"/>
    <x v="1"/>
    <n v="1"/>
    <n v="2880"/>
    <n v="2160.9"/>
    <n v="719.1"/>
    <n v="0.05"/>
    <x v="0"/>
    <s v="Confirmed"/>
    <s v="New"/>
    <s v="Payment Link"/>
  </r>
  <r>
    <s v="BK2311"/>
    <x v="620"/>
    <x v="394"/>
    <x v="6"/>
    <x v="0"/>
    <x v="11"/>
    <x v="0"/>
    <x v="7"/>
    <x v="2"/>
    <n v="7"/>
    <n v="4635"/>
    <n v="3437.61"/>
    <n v="1197.3900000000001"/>
    <n v="0.15"/>
    <x v="2"/>
    <s v="Confirmed"/>
    <s v="New"/>
    <s v="Cash Collection"/>
  </r>
  <r>
    <s v="BK2312"/>
    <x v="191"/>
    <x v="632"/>
    <x v="8"/>
    <x v="0"/>
    <x v="10"/>
    <x v="1"/>
    <x v="11"/>
    <x v="2"/>
    <n v="5"/>
    <n v="1136"/>
    <n v="934.27"/>
    <n v="201.73"/>
    <n v="0.15"/>
    <x v="3"/>
    <s v="Confirmed"/>
    <s v="New"/>
    <s v="Cash Collection"/>
  </r>
  <r>
    <s v="BK2313"/>
    <x v="368"/>
    <x v="633"/>
    <x v="7"/>
    <x v="0"/>
    <x v="3"/>
    <x v="4"/>
    <x v="4"/>
    <x v="1"/>
    <n v="4"/>
    <n v="1727"/>
    <n v="1176.2"/>
    <n v="550.79999999999995"/>
    <n v="0.1"/>
    <x v="1"/>
    <s v="Confirmed"/>
    <s v="Repeat"/>
    <s v="Payment Link"/>
  </r>
  <r>
    <s v="BK2314"/>
    <x v="52"/>
    <x v="438"/>
    <x v="1"/>
    <x v="0"/>
    <x v="9"/>
    <x v="1"/>
    <x v="7"/>
    <x v="2"/>
    <n v="1"/>
    <n v="848"/>
    <n v="508.41"/>
    <n v="339.59"/>
    <n v="0.1"/>
    <x v="0"/>
    <s v="Confirmed"/>
    <s v="New"/>
    <s v="Payment Link"/>
  </r>
  <r>
    <s v="BK2315"/>
    <x v="562"/>
    <x v="173"/>
    <x v="3"/>
    <x v="0"/>
    <x v="14"/>
    <x v="3"/>
    <x v="10"/>
    <x v="4"/>
    <n v="2"/>
    <n v="3664"/>
    <n v="2939.66"/>
    <n v="724.34"/>
    <n v="0"/>
    <x v="0"/>
    <s v="Pending"/>
    <s v="New"/>
    <s v="Bank Transfer"/>
  </r>
  <r>
    <s v="BK2316"/>
    <x v="384"/>
    <x v="513"/>
    <x v="8"/>
    <x v="0"/>
    <x v="7"/>
    <x v="4"/>
    <x v="11"/>
    <x v="2"/>
    <n v="8"/>
    <n v="1500"/>
    <n v="862.58"/>
    <n v="637.41999999999996"/>
    <n v="0"/>
    <x v="2"/>
    <s v="Confirmed"/>
    <s v="Repeat"/>
    <s v="Payment Link"/>
  </r>
  <r>
    <s v="BK2317"/>
    <x v="621"/>
    <x v="319"/>
    <x v="3"/>
    <x v="0"/>
    <x v="13"/>
    <x v="3"/>
    <x v="14"/>
    <x v="0"/>
    <n v="5"/>
    <n v="2791"/>
    <n v="1650.8"/>
    <n v="1140.2"/>
    <n v="0.2"/>
    <x v="2"/>
    <s v="Confirmed"/>
    <s v="New"/>
    <s v="Payment Link"/>
  </r>
  <r>
    <s v="BK2318"/>
    <x v="222"/>
    <x v="509"/>
    <x v="3"/>
    <x v="0"/>
    <x v="8"/>
    <x v="4"/>
    <x v="9"/>
    <x v="1"/>
    <n v="1"/>
    <n v="4716"/>
    <n v="2681.11"/>
    <n v="2034.89"/>
    <n v="0.05"/>
    <x v="0"/>
    <s v="Confirmed"/>
    <s v="Repeat"/>
    <s v="Cash Collection"/>
  </r>
  <r>
    <s v="BK2319"/>
    <x v="452"/>
    <x v="304"/>
    <x v="0"/>
    <x v="0"/>
    <x v="4"/>
    <x v="2"/>
    <x v="10"/>
    <x v="4"/>
    <n v="7"/>
    <n v="4915"/>
    <n v="3144.94"/>
    <n v="1770.06"/>
    <n v="0"/>
    <x v="5"/>
    <s v="Confirmed"/>
    <s v="Repeat"/>
    <s v="Payment Link"/>
  </r>
  <r>
    <s v="BK2320"/>
    <x v="363"/>
    <x v="350"/>
    <x v="9"/>
    <x v="0"/>
    <x v="0"/>
    <x v="0"/>
    <x v="8"/>
    <x v="4"/>
    <n v="7"/>
    <n v="4884"/>
    <n v="2906.62"/>
    <n v="1977.38"/>
    <n v="0.2"/>
    <x v="1"/>
    <s v="Confirmed"/>
    <s v="Repeat"/>
    <s v="Bank Transfer"/>
  </r>
  <r>
    <s v="BK2321"/>
    <x v="49"/>
    <x v="550"/>
    <x v="9"/>
    <x v="0"/>
    <x v="4"/>
    <x v="3"/>
    <x v="8"/>
    <x v="4"/>
    <n v="2"/>
    <n v="2418"/>
    <n v="1903.05"/>
    <n v="514.95000000000005"/>
    <n v="0"/>
    <x v="3"/>
    <s v="Confirmed"/>
    <s v="New"/>
    <s v="Bank Transfer"/>
  </r>
  <r>
    <s v="BK2322"/>
    <x v="158"/>
    <x v="360"/>
    <x v="3"/>
    <x v="0"/>
    <x v="0"/>
    <x v="0"/>
    <x v="11"/>
    <x v="2"/>
    <n v="4"/>
    <n v="3030"/>
    <n v="1988.32"/>
    <n v="1041.68"/>
    <n v="0.15"/>
    <x v="5"/>
    <s v="Confirmed"/>
    <s v="New"/>
    <s v="Payment Link"/>
  </r>
  <r>
    <s v="BK2323"/>
    <x v="413"/>
    <x v="531"/>
    <x v="10"/>
    <x v="0"/>
    <x v="6"/>
    <x v="4"/>
    <x v="3"/>
    <x v="1"/>
    <n v="7"/>
    <n v="3443"/>
    <n v="2150.4899999999998"/>
    <n v="1292.51"/>
    <n v="0.2"/>
    <x v="3"/>
    <s v="Confirmed"/>
    <s v="Repeat"/>
    <s v="Payment Link"/>
  </r>
  <r>
    <s v="BK2324"/>
    <x v="12"/>
    <x v="165"/>
    <x v="4"/>
    <x v="0"/>
    <x v="10"/>
    <x v="1"/>
    <x v="14"/>
    <x v="0"/>
    <n v="1"/>
    <n v="1552"/>
    <n v="1010.98"/>
    <n v="541.02"/>
    <n v="0.2"/>
    <x v="6"/>
    <s v="Confirmed"/>
    <s v="New"/>
    <s v="Payment Link"/>
  </r>
  <r>
    <s v="BK2325"/>
    <x v="44"/>
    <x v="207"/>
    <x v="5"/>
    <x v="0"/>
    <x v="8"/>
    <x v="4"/>
    <x v="11"/>
    <x v="2"/>
    <n v="3"/>
    <n v="302"/>
    <n v="253.77"/>
    <n v="48.23"/>
    <n v="0.2"/>
    <x v="3"/>
    <s v="Confirmed"/>
    <s v="New"/>
    <s v="Payment Link"/>
  </r>
  <r>
    <s v="BK2326"/>
    <x v="109"/>
    <x v="520"/>
    <x v="8"/>
    <x v="0"/>
    <x v="0"/>
    <x v="4"/>
    <x v="13"/>
    <x v="4"/>
    <n v="7"/>
    <n v="4228"/>
    <n v="3581.87"/>
    <n v="646.13"/>
    <n v="0.05"/>
    <x v="0"/>
    <s v="Confirmed"/>
    <s v="New"/>
    <s v="Bank Transfer"/>
  </r>
  <r>
    <s v="BK2327"/>
    <x v="301"/>
    <x v="578"/>
    <x v="0"/>
    <x v="0"/>
    <x v="9"/>
    <x v="1"/>
    <x v="10"/>
    <x v="4"/>
    <n v="4"/>
    <n v="3230"/>
    <n v="2396.75"/>
    <n v="833.25"/>
    <n v="0.2"/>
    <x v="1"/>
    <s v="Confirmed"/>
    <s v="New"/>
    <s v="Bank Transfer"/>
  </r>
  <r>
    <s v="BK2328"/>
    <x v="618"/>
    <x v="254"/>
    <x v="3"/>
    <x v="0"/>
    <x v="12"/>
    <x v="4"/>
    <x v="0"/>
    <x v="0"/>
    <n v="3"/>
    <n v="2336"/>
    <n v="1928.38"/>
    <n v="407.62"/>
    <n v="0"/>
    <x v="0"/>
    <s v="Confirmed"/>
    <s v="New"/>
    <s v="Bank Transfer"/>
  </r>
  <r>
    <s v="BK2329"/>
    <x v="431"/>
    <x v="634"/>
    <x v="11"/>
    <x v="0"/>
    <x v="5"/>
    <x v="2"/>
    <x v="9"/>
    <x v="1"/>
    <n v="3"/>
    <n v="2447"/>
    <n v="1798.26"/>
    <n v="648.74"/>
    <n v="0"/>
    <x v="4"/>
    <s v="Confirmed"/>
    <s v="Repeat"/>
    <s v="Cash Collection"/>
  </r>
  <r>
    <s v="BK2330"/>
    <x v="375"/>
    <x v="184"/>
    <x v="8"/>
    <x v="0"/>
    <x v="1"/>
    <x v="4"/>
    <x v="15"/>
    <x v="3"/>
    <n v="2"/>
    <n v="4150"/>
    <n v="3398.74"/>
    <n v="751.26"/>
    <n v="0.15"/>
    <x v="5"/>
    <s v="Confirmed"/>
    <s v="New"/>
    <s v="Payment Link"/>
  </r>
  <r>
    <s v="BK2331"/>
    <x v="622"/>
    <x v="250"/>
    <x v="7"/>
    <x v="0"/>
    <x v="2"/>
    <x v="4"/>
    <x v="15"/>
    <x v="3"/>
    <n v="3"/>
    <n v="1093"/>
    <n v="627.26"/>
    <n v="465.74"/>
    <n v="0.1"/>
    <x v="4"/>
    <s v="Cancelled"/>
    <s v="New"/>
    <s v="Cash Collection"/>
  </r>
  <r>
    <s v="BK2332"/>
    <x v="477"/>
    <x v="169"/>
    <x v="9"/>
    <x v="0"/>
    <x v="3"/>
    <x v="4"/>
    <x v="6"/>
    <x v="3"/>
    <n v="7"/>
    <n v="2471"/>
    <n v="1672.02"/>
    <n v="798.98"/>
    <n v="0.2"/>
    <x v="3"/>
    <s v="Confirmed"/>
    <s v="Repeat"/>
    <s v="Cash Collection"/>
  </r>
  <r>
    <s v="BK2333"/>
    <x v="278"/>
    <x v="158"/>
    <x v="7"/>
    <x v="0"/>
    <x v="1"/>
    <x v="2"/>
    <x v="7"/>
    <x v="2"/>
    <n v="2"/>
    <n v="2981"/>
    <n v="2165.71"/>
    <n v="815.29"/>
    <n v="0.1"/>
    <x v="0"/>
    <s v="Confirmed"/>
    <s v="New"/>
    <s v="Payment Link"/>
  </r>
  <r>
    <s v="BK2334"/>
    <x v="531"/>
    <x v="385"/>
    <x v="4"/>
    <x v="0"/>
    <x v="6"/>
    <x v="2"/>
    <x v="10"/>
    <x v="4"/>
    <n v="8"/>
    <n v="3259"/>
    <n v="2473.9"/>
    <n v="785.1"/>
    <n v="0.05"/>
    <x v="6"/>
    <s v="Confirmed"/>
    <s v="Repeat"/>
    <s v="Bank Transfer"/>
  </r>
  <r>
    <s v="BK2335"/>
    <x v="623"/>
    <x v="635"/>
    <x v="3"/>
    <x v="0"/>
    <x v="3"/>
    <x v="1"/>
    <x v="1"/>
    <x v="0"/>
    <n v="7"/>
    <n v="1996"/>
    <n v="1286.06"/>
    <n v="709.94"/>
    <n v="0.15"/>
    <x v="0"/>
    <s v="Confirmed"/>
    <s v="Repeat"/>
    <s v="Cash Collection"/>
  </r>
  <r>
    <s v="BK2336"/>
    <x v="588"/>
    <x v="498"/>
    <x v="8"/>
    <x v="0"/>
    <x v="1"/>
    <x v="1"/>
    <x v="14"/>
    <x v="0"/>
    <n v="8"/>
    <n v="362"/>
    <n v="201.79"/>
    <n v="160.21"/>
    <n v="0"/>
    <x v="6"/>
    <s v="Confirmed"/>
    <s v="Repeat"/>
    <s v="Bank Transfer"/>
  </r>
  <r>
    <s v="BK2337"/>
    <x v="394"/>
    <x v="58"/>
    <x v="5"/>
    <x v="0"/>
    <x v="2"/>
    <x v="2"/>
    <x v="15"/>
    <x v="3"/>
    <n v="5"/>
    <n v="4860"/>
    <n v="3307.1"/>
    <n v="1552.9"/>
    <n v="0.2"/>
    <x v="6"/>
    <s v="Pending"/>
    <s v="Repeat"/>
    <s v="Bank Transfer"/>
  </r>
  <r>
    <s v="BK2338"/>
    <x v="46"/>
    <x v="64"/>
    <x v="11"/>
    <x v="0"/>
    <x v="0"/>
    <x v="0"/>
    <x v="9"/>
    <x v="1"/>
    <n v="6"/>
    <n v="4314"/>
    <n v="2812.62"/>
    <n v="1501.38"/>
    <n v="0.15"/>
    <x v="4"/>
    <s v="Cancelled"/>
    <s v="Repeat"/>
    <s v="Bank Transfer"/>
  </r>
  <r>
    <s v="BK2339"/>
    <x v="378"/>
    <x v="636"/>
    <x v="2"/>
    <x v="0"/>
    <x v="8"/>
    <x v="0"/>
    <x v="5"/>
    <x v="2"/>
    <n v="7"/>
    <n v="1371"/>
    <n v="1106.55"/>
    <n v="264.45"/>
    <n v="0.05"/>
    <x v="3"/>
    <s v="Pending"/>
    <s v="New"/>
    <s v="Cash Collection"/>
  </r>
  <r>
    <s v="BK2340"/>
    <x v="594"/>
    <x v="511"/>
    <x v="6"/>
    <x v="0"/>
    <x v="6"/>
    <x v="2"/>
    <x v="2"/>
    <x v="0"/>
    <n v="7"/>
    <n v="3036"/>
    <n v="2223.79"/>
    <n v="812.21"/>
    <n v="0.2"/>
    <x v="0"/>
    <s v="Confirmed"/>
    <s v="Repeat"/>
    <s v="Bank Transfer"/>
  </r>
  <r>
    <s v="BK2341"/>
    <x v="166"/>
    <x v="637"/>
    <x v="7"/>
    <x v="0"/>
    <x v="3"/>
    <x v="0"/>
    <x v="10"/>
    <x v="4"/>
    <n v="5"/>
    <n v="1783"/>
    <n v="1209.68"/>
    <n v="573.32000000000005"/>
    <n v="0.15"/>
    <x v="6"/>
    <s v="Confirmed"/>
    <s v="Repeat"/>
    <s v="Payment Link"/>
  </r>
  <r>
    <s v="BK2342"/>
    <x v="175"/>
    <x v="638"/>
    <x v="8"/>
    <x v="0"/>
    <x v="4"/>
    <x v="3"/>
    <x v="2"/>
    <x v="0"/>
    <n v="2"/>
    <n v="1748"/>
    <n v="1333.27"/>
    <n v="414.73"/>
    <n v="0.1"/>
    <x v="4"/>
    <s v="Confirmed"/>
    <s v="Repeat"/>
    <s v="Payment Link"/>
  </r>
  <r>
    <s v="BK2343"/>
    <x v="412"/>
    <x v="447"/>
    <x v="2"/>
    <x v="0"/>
    <x v="13"/>
    <x v="0"/>
    <x v="12"/>
    <x v="3"/>
    <n v="1"/>
    <n v="4697"/>
    <n v="2736.02"/>
    <n v="1960.98"/>
    <n v="0"/>
    <x v="2"/>
    <s v="Confirmed"/>
    <s v="New"/>
    <s v="Bank Transfer"/>
  </r>
  <r>
    <s v="BK2344"/>
    <x v="84"/>
    <x v="367"/>
    <x v="0"/>
    <x v="0"/>
    <x v="1"/>
    <x v="3"/>
    <x v="9"/>
    <x v="1"/>
    <n v="1"/>
    <n v="2538"/>
    <n v="1498.62"/>
    <n v="1039.3800000000001"/>
    <n v="0.15"/>
    <x v="4"/>
    <s v="Confirmed"/>
    <s v="Repeat"/>
    <s v="Bank Transfer"/>
  </r>
  <r>
    <s v="BK2345"/>
    <x v="462"/>
    <x v="80"/>
    <x v="3"/>
    <x v="0"/>
    <x v="5"/>
    <x v="1"/>
    <x v="10"/>
    <x v="4"/>
    <n v="4"/>
    <n v="4631"/>
    <n v="2864.93"/>
    <n v="1766.07"/>
    <n v="0.1"/>
    <x v="3"/>
    <s v="Confirmed"/>
    <s v="Repeat"/>
    <s v="Payment Link"/>
  </r>
  <r>
    <s v="BK2346"/>
    <x v="240"/>
    <x v="72"/>
    <x v="8"/>
    <x v="0"/>
    <x v="8"/>
    <x v="1"/>
    <x v="7"/>
    <x v="2"/>
    <n v="3"/>
    <n v="3318"/>
    <n v="2768.53"/>
    <n v="549.47"/>
    <n v="0.1"/>
    <x v="0"/>
    <s v="Confirmed"/>
    <s v="New"/>
    <s v="Payment Link"/>
  </r>
  <r>
    <s v="BK2347"/>
    <x v="43"/>
    <x v="639"/>
    <x v="6"/>
    <x v="0"/>
    <x v="8"/>
    <x v="0"/>
    <x v="9"/>
    <x v="1"/>
    <n v="1"/>
    <n v="557"/>
    <n v="348.87"/>
    <n v="208.13"/>
    <n v="0.15"/>
    <x v="6"/>
    <s v="Confirmed"/>
    <s v="New"/>
    <s v="Bank Transfer"/>
  </r>
  <r>
    <s v="BK2348"/>
    <x v="141"/>
    <x v="582"/>
    <x v="10"/>
    <x v="0"/>
    <x v="14"/>
    <x v="4"/>
    <x v="10"/>
    <x v="4"/>
    <n v="8"/>
    <n v="2638"/>
    <n v="1937.43"/>
    <n v="700.57"/>
    <n v="0.2"/>
    <x v="1"/>
    <s v="Pending"/>
    <s v="New"/>
    <s v="Cash Collection"/>
  </r>
  <r>
    <s v="BK2349"/>
    <x v="624"/>
    <x v="376"/>
    <x v="10"/>
    <x v="0"/>
    <x v="9"/>
    <x v="4"/>
    <x v="10"/>
    <x v="4"/>
    <n v="5"/>
    <n v="1662"/>
    <n v="998.72"/>
    <n v="663.28"/>
    <n v="0.15"/>
    <x v="2"/>
    <s v="Confirmed"/>
    <s v="New"/>
    <s v="Bank Transfer"/>
  </r>
  <r>
    <s v="BK2350"/>
    <x v="618"/>
    <x v="268"/>
    <x v="3"/>
    <x v="0"/>
    <x v="5"/>
    <x v="1"/>
    <x v="2"/>
    <x v="0"/>
    <n v="2"/>
    <n v="3470"/>
    <n v="2769.1"/>
    <n v="700.9"/>
    <n v="0.05"/>
    <x v="0"/>
    <s v="Confirmed"/>
    <s v="New"/>
    <s v="Cash Collection"/>
  </r>
  <r>
    <s v="BK2351"/>
    <x v="561"/>
    <x v="640"/>
    <x v="2"/>
    <x v="0"/>
    <x v="7"/>
    <x v="2"/>
    <x v="13"/>
    <x v="4"/>
    <n v="4"/>
    <n v="3011"/>
    <n v="2451.94"/>
    <n v="559.05999999999995"/>
    <n v="0.05"/>
    <x v="2"/>
    <s v="Confirmed"/>
    <s v="Repeat"/>
    <s v="Cash Collection"/>
  </r>
  <r>
    <s v="BK2352"/>
    <x v="396"/>
    <x v="40"/>
    <x v="7"/>
    <x v="0"/>
    <x v="8"/>
    <x v="3"/>
    <x v="3"/>
    <x v="1"/>
    <n v="2"/>
    <n v="3781"/>
    <n v="3201.26"/>
    <n v="579.74"/>
    <n v="0.1"/>
    <x v="1"/>
    <s v="Cancelled"/>
    <s v="Repeat"/>
    <s v="Cash Collection"/>
  </r>
  <r>
    <s v="BK2353"/>
    <x v="82"/>
    <x v="214"/>
    <x v="5"/>
    <x v="0"/>
    <x v="13"/>
    <x v="4"/>
    <x v="5"/>
    <x v="2"/>
    <n v="6"/>
    <n v="840"/>
    <n v="613.9"/>
    <n v="226.1"/>
    <n v="0.15"/>
    <x v="0"/>
    <s v="Confirmed"/>
    <s v="Repeat"/>
    <s v="Bank Transfer"/>
  </r>
  <r>
    <s v="BK2354"/>
    <x v="242"/>
    <x v="11"/>
    <x v="6"/>
    <x v="0"/>
    <x v="1"/>
    <x v="4"/>
    <x v="1"/>
    <x v="0"/>
    <n v="8"/>
    <n v="4415"/>
    <n v="3303.84"/>
    <n v="1111.1600000000001"/>
    <n v="0.2"/>
    <x v="2"/>
    <s v="Confirmed"/>
    <s v="New"/>
    <s v="Payment Link"/>
  </r>
  <r>
    <s v="BK2355"/>
    <x v="531"/>
    <x v="90"/>
    <x v="2"/>
    <x v="0"/>
    <x v="14"/>
    <x v="1"/>
    <x v="9"/>
    <x v="1"/>
    <n v="8"/>
    <n v="1388"/>
    <n v="806.98"/>
    <n v="581.02"/>
    <n v="0.15"/>
    <x v="6"/>
    <s v="Confirmed"/>
    <s v="New"/>
    <s v="Bank Transfer"/>
  </r>
  <r>
    <s v="BK2356"/>
    <x v="98"/>
    <x v="641"/>
    <x v="0"/>
    <x v="0"/>
    <x v="9"/>
    <x v="4"/>
    <x v="6"/>
    <x v="3"/>
    <n v="5"/>
    <n v="1733"/>
    <n v="1021.88"/>
    <n v="711.12"/>
    <n v="0.1"/>
    <x v="1"/>
    <s v="Confirmed"/>
    <s v="Repeat"/>
    <s v="Bank Transfer"/>
  </r>
  <r>
    <s v="BK2357"/>
    <x v="625"/>
    <x v="327"/>
    <x v="7"/>
    <x v="0"/>
    <x v="7"/>
    <x v="0"/>
    <x v="8"/>
    <x v="4"/>
    <n v="2"/>
    <n v="1536"/>
    <n v="1298.8399999999999"/>
    <n v="237.16"/>
    <n v="0"/>
    <x v="4"/>
    <s v="Confirmed"/>
    <s v="New"/>
    <s v="Bank Transfer"/>
  </r>
  <r>
    <s v="BK2358"/>
    <x v="412"/>
    <x v="1"/>
    <x v="1"/>
    <x v="0"/>
    <x v="7"/>
    <x v="1"/>
    <x v="1"/>
    <x v="0"/>
    <n v="3"/>
    <n v="1493"/>
    <n v="841.21"/>
    <n v="651.79"/>
    <n v="0"/>
    <x v="5"/>
    <s v="Confirmed"/>
    <s v="New"/>
    <s v="Bank Transfer"/>
  </r>
  <r>
    <s v="BK2359"/>
    <x v="168"/>
    <x v="231"/>
    <x v="10"/>
    <x v="0"/>
    <x v="12"/>
    <x v="4"/>
    <x v="15"/>
    <x v="3"/>
    <n v="7"/>
    <n v="3408"/>
    <n v="1920.72"/>
    <n v="1487.28"/>
    <n v="0"/>
    <x v="1"/>
    <s v="Pending"/>
    <s v="Repeat"/>
    <s v="Payment Link"/>
  </r>
  <r>
    <s v="BK2360"/>
    <x v="104"/>
    <x v="523"/>
    <x v="11"/>
    <x v="0"/>
    <x v="8"/>
    <x v="2"/>
    <x v="2"/>
    <x v="0"/>
    <n v="5"/>
    <n v="1851"/>
    <n v="1231.1300000000001"/>
    <n v="619.87"/>
    <n v="0.1"/>
    <x v="1"/>
    <s v="Confirmed"/>
    <s v="Repeat"/>
    <s v="Cash Collection"/>
  </r>
  <r>
    <s v="BK2361"/>
    <x v="444"/>
    <x v="642"/>
    <x v="0"/>
    <x v="0"/>
    <x v="11"/>
    <x v="3"/>
    <x v="2"/>
    <x v="0"/>
    <n v="8"/>
    <n v="2563"/>
    <n v="2011.73"/>
    <n v="551.27"/>
    <n v="0.15"/>
    <x v="6"/>
    <s v="Confirmed"/>
    <s v="Repeat"/>
    <s v="Payment Link"/>
  </r>
  <r>
    <s v="BK2362"/>
    <x v="571"/>
    <x v="219"/>
    <x v="8"/>
    <x v="0"/>
    <x v="5"/>
    <x v="3"/>
    <x v="1"/>
    <x v="0"/>
    <n v="1"/>
    <n v="4044"/>
    <n v="3335.49"/>
    <n v="708.51"/>
    <n v="0.15"/>
    <x v="6"/>
    <s v="Cancelled"/>
    <s v="Repeat"/>
    <s v="Cash Collection"/>
  </r>
  <r>
    <s v="BK2363"/>
    <x v="573"/>
    <x v="563"/>
    <x v="10"/>
    <x v="0"/>
    <x v="4"/>
    <x v="2"/>
    <x v="2"/>
    <x v="0"/>
    <n v="7"/>
    <n v="3845"/>
    <n v="2601.62"/>
    <n v="1243.3800000000001"/>
    <n v="0.15"/>
    <x v="1"/>
    <s v="Confirmed"/>
    <s v="Repeat"/>
    <s v="Cash Collection"/>
  </r>
  <r>
    <s v="BK2364"/>
    <x v="192"/>
    <x v="202"/>
    <x v="8"/>
    <x v="0"/>
    <x v="0"/>
    <x v="4"/>
    <x v="13"/>
    <x v="4"/>
    <n v="1"/>
    <n v="3961"/>
    <n v="2563.48"/>
    <n v="1397.52"/>
    <n v="0.2"/>
    <x v="6"/>
    <s v="Pending"/>
    <s v="Repeat"/>
    <s v="Bank Transfer"/>
  </r>
  <r>
    <s v="BK2365"/>
    <x v="626"/>
    <x v="506"/>
    <x v="2"/>
    <x v="0"/>
    <x v="12"/>
    <x v="1"/>
    <x v="0"/>
    <x v="0"/>
    <n v="4"/>
    <n v="3821"/>
    <n v="2729.99"/>
    <n v="1091.01"/>
    <n v="0.15"/>
    <x v="3"/>
    <s v="Confirmed"/>
    <s v="Repeat"/>
    <s v="Bank Transfer"/>
  </r>
  <r>
    <s v="BK2366"/>
    <x v="179"/>
    <x v="526"/>
    <x v="8"/>
    <x v="0"/>
    <x v="13"/>
    <x v="4"/>
    <x v="12"/>
    <x v="3"/>
    <n v="4"/>
    <n v="4723"/>
    <n v="3388.32"/>
    <n v="1334.68"/>
    <n v="0.15"/>
    <x v="1"/>
    <s v="Confirmed"/>
    <s v="Repeat"/>
    <s v="Payment Link"/>
  </r>
  <r>
    <s v="BK2367"/>
    <x v="627"/>
    <x v="496"/>
    <x v="10"/>
    <x v="0"/>
    <x v="0"/>
    <x v="0"/>
    <x v="0"/>
    <x v="0"/>
    <n v="7"/>
    <n v="1779"/>
    <n v="1220.5"/>
    <n v="558.5"/>
    <n v="0.1"/>
    <x v="3"/>
    <s v="Confirmed"/>
    <s v="New"/>
    <s v="Bank Transfer"/>
  </r>
  <r>
    <s v="BK2368"/>
    <x v="143"/>
    <x v="354"/>
    <x v="11"/>
    <x v="0"/>
    <x v="2"/>
    <x v="2"/>
    <x v="13"/>
    <x v="4"/>
    <n v="6"/>
    <n v="4023"/>
    <n v="2909.41"/>
    <n v="1113.5899999999999"/>
    <n v="0.2"/>
    <x v="6"/>
    <s v="Cancelled"/>
    <s v="New"/>
    <s v="Payment Link"/>
  </r>
  <r>
    <s v="BK2369"/>
    <x v="540"/>
    <x v="542"/>
    <x v="11"/>
    <x v="0"/>
    <x v="13"/>
    <x v="0"/>
    <x v="14"/>
    <x v="0"/>
    <n v="6"/>
    <n v="3049"/>
    <n v="1964.49"/>
    <n v="1084.51"/>
    <n v="0.2"/>
    <x v="3"/>
    <s v="Confirmed"/>
    <s v="New"/>
    <s v="Payment Link"/>
  </r>
  <r>
    <s v="BK2370"/>
    <x v="397"/>
    <x v="283"/>
    <x v="7"/>
    <x v="0"/>
    <x v="8"/>
    <x v="2"/>
    <x v="9"/>
    <x v="1"/>
    <n v="3"/>
    <n v="911"/>
    <n v="649.13"/>
    <n v="261.87"/>
    <n v="0"/>
    <x v="2"/>
    <s v="Confirmed"/>
    <s v="Repeat"/>
    <s v="Bank Transfer"/>
  </r>
  <r>
    <s v="BK2371"/>
    <x v="92"/>
    <x v="643"/>
    <x v="8"/>
    <x v="0"/>
    <x v="13"/>
    <x v="2"/>
    <x v="10"/>
    <x v="4"/>
    <n v="3"/>
    <n v="4211"/>
    <n v="2963.15"/>
    <n v="1247.8499999999999"/>
    <n v="0.1"/>
    <x v="4"/>
    <s v="Confirmed"/>
    <s v="Repeat"/>
    <s v="Payment Link"/>
  </r>
  <r>
    <s v="BK2372"/>
    <x v="302"/>
    <x v="476"/>
    <x v="11"/>
    <x v="0"/>
    <x v="5"/>
    <x v="0"/>
    <x v="10"/>
    <x v="4"/>
    <n v="6"/>
    <n v="2705"/>
    <n v="1882.23"/>
    <n v="822.77"/>
    <n v="0.1"/>
    <x v="4"/>
    <s v="Confirmed"/>
    <s v="New"/>
    <s v="Payment Link"/>
  </r>
  <r>
    <s v="BK2373"/>
    <x v="604"/>
    <x v="91"/>
    <x v="3"/>
    <x v="0"/>
    <x v="11"/>
    <x v="3"/>
    <x v="9"/>
    <x v="1"/>
    <n v="1"/>
    <n v="447"/>
    <n v="254.35"/>
    <n v="192.65"/>
    <n v="0"/>
    <x v="3"/>
    <s v="Confirmed"/>
    <s v="New"/>
    <s v="Cash Collection"/>
  </r>
  <r>
    <s v="BK2374"/>
    <x v="390"/>
    <x v="107"/>
    <x v="7"/>
    <x v="0"/>
    <x v="6"/>
    <x v="3"/>
    <x v="13"/>
    <x v="4"/>
    <n v="8"/>
    <n v="1755"/>
    <n v="1051.05"/>
    <n v="703.95"/>
    <n v="0.2"/>
    <x v="0"/>
    <s v="Confirmed"/>
    <s v="Repeat"/>
    <s v="Payment Link"/>
  </r>
  <r>
    <s v="BK2375"/>
    <x v="135"/>
    <x v="66"/>
    <x v="6"/>
    <x v="0"/>
    <x v="4"/>
    <x v="0"/>
    <x v="10"/>
    <x v="4"/>
    <n v="5"/>
    <n v="4007"/>
    <n v="2312.15"/>
    <n v="1694.85"/>
    <n v="0.05"/>
    <x v="2"/>
    <s v="Cancelled"/>
    <s v="Repeat"/>
    <s v="Bank Transfer"/>
  </r>
  <r>
    <s v="BK2376"/>
    <x v="268"/>
    <x v="156"/>
    <x v="10"/>
    <x v="0"/>
    <x v="0"/>
    <x v="1"/>
    <x v="0"/>
    <x v="0"/>
    <n v="1"/>
    <n v="1049"/>
    <n v="757.7"/>
    <n v="291.3"/>
    <n v="0"/>
    <x v="4"/>
    <s v="Confirmed"/>
    <s v="New"/>
    <s v="Payment Link"/>
  </r>
  <r>
    <s v="BK2377"/>
    <x v="192"/>
    <x v="82"/>
    <x v="10"/>
    <x v="0"/>
    <x v="7"/>
    <x v="4"/>
    <x v="13"/>
    <x v="4"/>
    <n v="2"/>
    <n v="657"/>
    <n v="406.17"/>
    <n v="250.83"/>
    <n v="0.1"/>
    <x v="5"/>
    <s v="Confirmed"/>
    <s v="New"/>
    <s v="Cash Collection"/>
  </r>
  <r>
    <s v="BK2378"/>
    <x v="13"/>
    <x v="473"/>
    <x v="10"/>
    <x v="0"/>
    <x v="6"/>
    <x v="4"/>
    <x v="7"/>
    <x v="2"/>
    <n v="1"/>
    <n v="337"/>
    <n v="211.27"/>
    <n v="125.73"/>
    <n v="0.15"/>
    <x v="2"/>
    <s v="Pending"/>
    <s v="Repeat"/>
    <s v="Payment Link"/>
  </r>
  <r>
    <s v="BK2379"/>
    <x v="435"/>
    <x v="17"/>
    <x v="0"/>
    <x v="0"/>
    <x v="9"/>
    <x v="0"/>
    <x v="8"/>
    <x v="4"/>
    <n v="8"/>
    <n v="3684"/>
    <n v="2639.95"/>
    <n v="1044.05"/>
    <n v="0.2"/>
    <x v="6"/>
    <s v="Confirmed"/>
    <s v="Repeat"/>
    <s v="Cash Collection"/>
  </r>
  <r>
    <s v="BK2380"/>
    <x v="134"/>
    <x v="528"/>
    <x v="10"/>
    <x v="0"/>
    <x v="1"/>
    <x v="3"/>
    <x v="6"/>
    <x v="3"/>
    <n v="2"/>
    <n v="4516"/>
    <n v="3807.99"/>
    <n v="708.01"/>
    <n v="0.05"/>
    <x v="4"/>
    <s v="Confirmed"/>
    <s v="New"/>
    <s v="Payment Link"/>
  </r>
  <r>
    <s v="BK2381"/>
    <x v="13"/>
    <x v="76"/>
    <x v="5"/>
    <x v="0"/>
    <x v="11"/>
    <x v="1"/>
    <x v="9"/>
    <x v="1"/>
    <n v="1"/>
    <n v="1559"/>
    <n v="1219.77"/>
    <n v="339.23"/>
    <n v="0.1"/>
    <x v="0"/>
    <s v="Confirmed"/>
    <s v="Repeat"/>
    <s v="Bank Transfer"/>
  </r>
  <r>
    <s v="BK2382"/>
    <x v="431"/>
    <x v="380"/>
    <x v="5"/>
    <x v="0"/>
    <x v="2"/>
    <x v="3"/>
    <x v="3"/>
    <x v="1"/>
    <n v="4"/>
    <n v="3063"/>
    <n v="2071.21"/>
    <n v="991.79"/>
    <n v="0.05"/>
    <x v="2"/>
    <s v="Confirmed"/>
    <s v="Repeat"/>
    <s v="Cash Collection"/>
  </r>
  <r>
    <s v="BK2383"/>
    <x v="473"/>
    <x v="390"/>
    <x v="9"/>
    <x v="0"/>
    <x v="10"/>
    <x v="3"/>
    <x v="5"/>
    <x v="2"/>
    <n v="5"/>
    <n v="2754"/>
    <n v="1930.59"/>
    <n v="823.41"/>
    <n v="0.2"/>
    <x v="4"/>
    <s v="Confirmed"/>
    <s v="Repeat"/>
    <s v="Cash Collection"/>
  </r>
  <r>
    <s v="BK2384"/>
    <x v="397"/>
    <x v="644"/>
    <x v="1"/>
    <x v="0"/>
    <x v="3"/>
    <x v="2"/>
    <x v="0"/>
    <x v="0"/>
    <n v="6"/>
    <n v="734"/>
    <n v="583.45000000000005"/>
    <n v="150.55000000000001"/>
    <n v="0.15"/>
    <x v="3"/>
    <s v="Confirmed"/>
    <s v="Repeat"/>
    <s v="Cash Collection"/>
  </r>
  <r>
    <s v="BK2385"/>
    <x v="628"/>
    <x v="473"/>
    <x v="10"/>
    <x v="0"/>
    <x v="0"/>
    <x v="2"/>
    <x v="12"/>
    <x v="3"/>
    <n v="4"/>
    <n v="4924"/>
    <n v="3785.35"/>
    <n v="1138.6500000000001"/>
    <n v="0.05"/>
    <x v="2"/>
    <s v="Cancelled"/>
    <s v="Repeat"/>
    <s v="Bank Transfer"/>
  </r>
  <r>
    <s v="BK2386"/>
    <x v="206"/>
    <x v="167"/>
    <x v="8"/>
    <x v="0"/>
    <x v="4"/>
    <x v="0"/>
    <x v="3"/>
    <x v="1"/>
    <n v="1"/>
    <n v="1133"/>
    <n v="657.05"/>
    <n v="475.95"/>
    <n v="0.05"/>
    <x v="4"/>
    <s v="Confirmed"/>
    <s v="Repeat"/>
    <s v="Bank Transfer"/>
  </r>
  <r>
    <s v="BK2387"/>
    <x v="550"/>
    <x v="351"/>
    <x v="4"/>
    <x v="0"/>
    <x v="14"/>
    <x v="1"/>
    <x v="1"/>
    <x v="0"/>
    <n v="6"/>
    <n v="2716"/>
    <n v="2049.4699999999998"/>
    <n v="666.53"/>
    <n v="0.15"/>
    <x v="5"/>
    <s v="Confirmed"/>
    <s v="Repeat"/>
    <s v="Payment Link"/>
  </r>
  <r>
    <s v="BK2388"/>
    <x v="406"/>
    <x v="77"/>
    <x v="0"/>
    <x v="0"/>
    <x v="14"/>
    <x v="1"/>
    <x v="13"/>
    <x v="4"/>
    <n v="5"/>
    <n v="981"/>
    <n v="833.32"/>
    <n v="147.68"/>
    <n v="0.05"/>
    <x v="5"/>
    <s v="Confirmed"/>
    <s v="Repeat"/>
    <s v="Payment Link"/>
  </r>
  <r>
    <s v="BK2389"/>
    <x v="629"/>
    <x v="79"/>
    <x v="6"/>
    <x v="0"/>
    <x v="11"/>
    <x v="1"/>
    <x v="1"/>
    <x v="0"/>
    <n v="7"/>
    <n v="715"/>
    <n v="461.78"/>
    <n v="253.22"/>
    <n v="0"/>
    <x v="6"/>
    <s v="Cancelled"/>
    <s v="Repeat"/>
    <s v="Cash Collection"/>
  </r>
  <r>
    <s v="BK2390"/>
    <x v="454"/>
    <x v="431"/>
    <x v="4"/>
    <x v="0"/>
    <x v="4"/>
    <x v="0"/>
    <x v="4"/>
    <x v="1"/>
    <n v="8"/>
    <n v="2614"/>
    <n v="2187.29"/>
    <n v="426.71"/>
    <n v="0"/>
    <x v="1"/>
    <s v="Confirmed"/>
    <s v="New"/>
    <s v="Cash Collection"/>
  </r>
  <r>
    <s v="BK2391"/>
    <x v="630"/>
    <x v="623"/>
    <x v="0"/>
    <x v="0"/>
    <x v="7"/>
    <x v="2"/>
    <x v="0"/>
    <x v="0"/>
    <n v="6"/>
    <n v="529"/>
    <n v="396.71"/>
    <n v="132.29"/>
    <n v="0.05"/>
    <x v="3"/>
    <s v="Confirmed"/>
    <s v="New"/>
    <s v="Cash Collection"/>
  </r>
  <r>
    <s v="BK2392"/>
    <x v="194"/>
    <x v="389"/>
    <x v="11"/>
    <x v="0"/>
    <x v="6"/>
    <x v="1"/>
    <x v="5"/>
    <x v="2"/>
    <n v="1"/>
    <n v="2572"/>
    <n v="1511.87"/>
    <n v="1060.1300000000001"/>
    <n v="0.1"/>
    <x v="3"/>
    <s v="Confirmed"/>
    <s v="Repeat"/>
    <s v="Bank Transfer"/>
  </r>
  <r>
    <s v="BK2393"/>
    <x v="306"/>
    <x v="118"/>
    <x v="10"/>
    <x v="0"/>
    <x v="12"/>
    <x v="3"/>
    <x v="3"/>
    <x v="1"/>
    <n v="2"/>
    <n v="2113"/>
    <n v="1720.3"/>
    <n v="392.7"/>
    <n v="0.1"/>
    <x v="6"/>
    <s v="Pending"/>
    <s v="New"/>
    <s v="Cash Collection"/>
  </r>
  <r>
    <s v="BK2394"/>
    <x v="241"/>
    <x v="564"/>
    <x v="11"/>
    <x v="0"/>
    <x v="2"/>
    <x v="0"/>
    <x v="4"/>
    <x v="1"/>
    <n v="1"/>
    <n v="3260"/>
    <n v="1862.11"/>
    <n v="1397.89"/>
    <n v="0.15"/>
    <x v="2"/>
    <s v="Cancelled"/>
    <s v="New"/>
    <s v="Payment Link"/>
  </r>
  <r>
    <s v="BK2395"/>
    <x v="309"/>
    <x v="81"/>
    <x v="5"/>
    <x v="0"/>
    <x v="13"/>
    <x v="3"/>
    <x v="7"/>
    <x v="2"/>
    <n v="1"/>
    <n v="903"/>
    <n v="601.45000000000005"/>
    <n v="301.55"/>
    <n v="0.2"/>
    <x v="0"/>
    <s v="Pending"/>
    <s v="New"/>
    <s v="Cash Collection"/>
  </r>
  <r>
    <s v="BK2396"/>
    <x v="316"/>
    <x v="8"/>
    <x v="7"/>
    <x v="0"/>
    <x v="0"/>
    <x v="3"/>
    <x v="8"/>
    <x v="4"/>
    <n v="4"/>
    <n v="1887"/>
    <n v="1518.06"/>
    <n v="368.94"/>
    <n v="0.2"/>
    <x v="4"/>
    <s v="Confirmed"/>
    <s v="New"/>
    <s v="Cash Collection"/>
  </r>
  <r>
    <s v="BK2397"/>
    <x v="631"/>
    <x v="645"/>
    <x v="7"/>
    <x v="0"/>
    <x v="9"/>
    <x v="2"/>
    <x v="12"/>
    <x v="3"/>
    <n v="6"/>
    <n v="2987"/>
    <n v="1838.17"/>
    <n v="1148.83"/>
    <n v="0"/>
    <x v="0"/>
    <s v="Confirmed"/>
    <s v="Repeat"/>
    <s v="Cash Collection"/>
  </r>
  <r>
    <s v="BK2398"/>
    <x v="632"/>
    <x v="161"/>
    <x v="9"/>
    <x v="0"/>
    <x v="0"/>
    <x v="2"/>
    <x v="12"/>
    <x v="3"/>
    <n v="5"/>
    <n v="1166"/>
    <n v="829.23"/>
    <n v="336.77"/>
    <n v="0.15"/>
    <x v="1"/>
    <s v="Confirmed"/>
    <s v="New"/>
    <s v="Bank Transfer"/>
  </r>
  <r>
    <s v="BK2399"/>
    <x v="408"/>
    <x v="619"/>
    <x v="2"/>
    <x v="0"/>
    <x v="9"/>
    <x v="2"/>
    <x v="4"/>
    <x v="1"/>
    <n v="2"/>
    <n v="424"/>
    <n v="305.87"/>
    <n v="118.13"/>
    <n v="0"/>
    <x v="6"/>
    <s v="Confirmed"/>
    <s v="Repeat"/>
    <s v="Payment Link"/>
  </r>
  <r>
    <s v="BK2400"/>
    <x v="386"/>
    <x v="70"/>
    <x v="9"/>
    <x v="0"/>
    <x v="1"/>
    <x v="1"/>
    <x v="1"/>
    <x v="0"/>
    <n v="2"/>
    <n v="1024"/>
    <n v="683.8"/>
    <n v="340.2"/>
    <n v="0.15"/>
    <x v="2"/>
    <s v="Cancelled"/>
    <s v="Repeat"/>
    <s v="Payment Link"/>
  </r>
  <r>
    <s v="BK2401"/>
    <x v="633"/>
    <x v="618"/>
    <x v="11"/>
    <x v="0"/>
    <x v="10"/>
    <x v="4"/>
    <x v="3"/>
    <x v="1"/>
    <n v="8"/>
    <n v="2948"/>
    <n v="2382.61"/>
    <n v="565.39"/>
    <n v="0.2"/>
    <x v="1"/>
    <s v="Confirmed"/>
    <s v="Repeat"/>
    <s v="Cash Collection"/>
  </r>
  <r>
    <s v="BK2402"/>
    <x v="634"/>
    <x v="253"/>
    <x v="1"/>
    <x v="0"/>
    <x v="13"/>
    <x v="3"/>
    <x v="1"/>
    <x v="0"/>
    <n v="4"/>
    <n v="3733"/>
    <n v="2946.09"/>
    <n v="786.91"/>
    <n v="0.05"/>
    <x v="6"/>
    <s v="Confirmed"/>
    <s v="New"/>
    <s v="Cash Collection"/>
  </r>
  <r>
    <s v="BK2403"/>
    <x v="382"/>
    <x v="631"/>
    <x v="3"/>
    <x v="0"/>
    <x v="9"/>
    <x v="1"/>
    <x v="1"/>
    <x v="0"/>
    <n v="1"/>
    <n v="3944"/>
    <n v="2276.67"/>
    <n v="1667.33"/>
    <n v="0"/>
    <x v="5"/>
    <s v="Confirmed"/>
    <s v="New"/>
    <s v="Bank Transfer"/>
  </r>
  <r>
    <s v="BK2404"/>
    <x v="61"/>
    <x v="102"/>
    <x v="2"/>
    <x v="0"/>
    <x v="12"/>
    <x v="4"/>
    <x v="10"/>
    <x v="4"/>
    <n v="3"/>
    <n v="853"/>
    <n v="701.23"/>
    <n v="151.77000000000001"/>
    <n v="0.1"/>
    <x v="3"/>
    <s v="Confirmed"/>
    <s v="Repeat"/>
    <s v="Payment Link"/>
  </r>
  <r>
    <s v="BK2405"/>
    <x v="464"/>
    <x v="301"/>
    <x v="3"/>
    <x v="0"/>
    <x v="3"/>
    <x v="4"/>
    <x v="2"/>
    <x v="0"/>
    <n v="7"/>
    <n v="2032"/>
    <n v="1344.02"/>
    <n v="687.98"/>
    <n v="0.2"/>
    <x v="6"/>
    <s v="Confirmed"/>
    <s v="Repeat"/>
    <s v="Payment Link"/>
  </r>
  <r>
    <s v="BK2406"/>
    <x v="26"/>
    <x v="646"/>
    <x v="10"/>
    <x v="0"/>
    <x v="12"/>
    <x v="4"/>
    <x v="14"/>
    <x v="0"/>
    <n v="1"/>
    <n v="712"/>
    <n v="587.51"/>
    <n v="124.49"/>
    <n v="0.1"/>
    <x v="4"/>
    <s v="Confirmed"/>
    <s v="Repeat"/>
    <s v="Payment Link"/>
  </r>
  <r>
    <s v="BK2407"/>
    <x v="295"/>
    <x v="63"/>
    <x v="1"/>
    <x v="0"/>
    <x v="9"/>
    <x v="2"/>
    <x v="7"/>
    <x v="2"/>
    <n v="3"/>
    <n v="4470"/>
    <n v="2903.31"/>
    <n v="1566.69"/>
    <n v="0.1"/>
    <x v="1"/>
    <s v="Confirmed"/>
    <s v="New"/>
    <s v="Bank Transfer"/>
  </r>
  <r>
    <s v="BK2408"/>
    <x v="508"/>
    <x v="32"/>
    <x v="10"/>
    <x v="0"/>
    <x v="14"/>
    <x v="1"/>
    <x v="2"/>
    <x v="0"/>
    <n v="3"/>
    <n v="4815"/>
    <n v="3536.68"/>
    <n v="1278.32"/>
    <n v="0.05"/>
    <x v="5"/>
    <s v="Confirmed"/>
    <s v="New"/>
    <s v="Bank Transfer"/>
  </r>
  <r>
    <s v="BK2409"/>
    <x v="467"/>
    <x v="560"/>
    <x v="2"/>
    <x v="0"/>
    <x v="4"/>
    <x v="0"/>
    <x v="9"/>
    <x v="1"/>
    <n v="8"/>
    <n v="2583"/>
    <n v="1987.21"/>
    <n v="595.79"/>
    <n v="0.05"/>
    <x v="6"/>
    <s v="Confirmed"/>
    <s v="New"/>
    <s v="Payment Link"/>
  </r>
  <r>
    <s v="BK2410"/>
    <x v="635"/>
    <x v="599"/>
    <x v="8"/>
    <x v="0"/>
    <x v="8"/>
    <x v="1"/>
    <x v="8"/>
    <x v="4"/>
    <n v="1"/>
    <n v="1345"/>
    <n v="995.59"/>
    <n v="349.41"/>
    <n v="0"/>
    <x v="5"/>
    <s v="Pending"/>
    <s v="New"/>
    <s v="Payment Link"/>
  </r>
  <r>
    <s v="BK2411"/>
    <x v="422"/>
    <x v="531"/>
    <x v="10"/>
    <x v="0"/>
    <x v="6"/>
    <x v="1"/>
    <x v="4"/>
    <x v="1"/>
    <n v="2"/>
    <n v="2296"/>
    <n v="1757.26"/>
    <n v="538.74"/>
    <n v="0.1"/>
    <x v="2"/>
    <s v="Confirmed"/>
    <s v="Repeat"/>
    <s v="Bank Transfer"/>
  </r>
  <r>
    <s v="BK2412"/>
    <x v="44"/>
    <x v="477"/>
    <x v="5"/>
    <x v="0"/>
    <x v="6"/>
    <x v="0"/>
    <x v="12"/>
    <x v="3"/>
    <n v="1"/>
    <n v="770"/>
    <n v="588.72"/>
    <n v="181.28"/>
    <n v="0.1"/>
    <x v="3"/>
    <s v="Confirmed"/>
    <s v="Repeat"/>
    <s v="Payment Link"/>
  </r>
  <r>
    <s v="BK2413"/>
    <x v="297"/>
    <x v="647"/>
    <x v="3"/>
    <x v="0"/>
    <x v="2"/>
    <x v="2"/>
    <x v="5"/>
    <x v="2"/>
    <n v="3"/>
    <n v="881"/>
    <n v="656.81"/>
    <n v="224.19"/>
    <n v="0"/>
    <x v="3"/>
    <s v="Confirmed"/>
    <s v="New"/>
    <s v="Bank Transfer"/>
  </r>
  <r>
    <s v="BK2414"/>
    <x v="636"/>
    <x v="518"/>
    <x v="9"/>
    <x v="0"/>
    <x v="4"/>
    <x v="4"/>
    <x v="10"/>
    <x v="4"/>
    <n v="1"/>
    <n v="2459"/>
    <n v="1973.7"/>
    <n v="485.3"/>
    <n v="0.05"/>
    <x v="3"/>
    <s v="Confirmed"/>
    <s v="New"/>
    <s v="Payment Link"/>
  </r>
  <r>
    <s v="BK2415"/>
    <x v="418"/>
    <x v="72"/>
    <x v="8"/>
    <x v="0"/>
    <x v="12"/>
    <x v="3"/>
    <x v="14"/>
    <x v="0"/>
    <n v="8"/>
    <n v="414"/>
    <n v="234.64"/>
    <n v="179.36"/>
    <n v="0.2"/>
    <x v="4"/>
    <s v="Confirmed"/>
    <s v="Repeat"/>
    <s v="Cash Collection"/>
  </r>
  <r>
    <s v="BK2416"/>
    <x v="554"/>
    <x v="111"/>
    <x v="8"/>
    <x v="0"/>
    <x v="5"/>
    <x v="3"/>
    <x v="8"/>
    <x v="4"/>
    <n v="7"/>
    <n v="1553"/>
    <n v="1119.8699999999999"/>
    <n v="433.13"/>
    <n v="0"/>
    <x v="0"/>
    <s v="Confirmed"/>
    <s v="Repeat"/>
    <s v="Cash Collection"/>
  </r>
  <r>
    <s v="BK2417"/>
    <x v="301"/>
    <x v="149"/>
    <x v="6"/>
    <x v="0"/>
    <x v="3"/>
    <x v="1"/>
    <x v="14"/>
    <x v="0"/>
    <n v="7"/>
    <n v="3507"/>
    <n v="2649.39"/>
    <n v="857.61"/>
    <n v="0.05"/>
    <x v="2"/>
    <s v="Confirmed"/>
    <s v="New"/>
    <s v="Cash Collection"/>
  </r>
  <r>
    <s v="BK2418"/>
    <x v="253"/>
    <x v="358"/>
    <x v="6"/>
    <x v="0"/>
    <x v="10"/>
    <x v="0"/>
    <x v="12"/>
    <x v="3"/>
    <n v="8"/>
    <n v="1854"/>
    <n v="1490.53"/>
    <n v="363.47"/>
    <n v="0.05"/>
    <x v="4"/>
    <s v="Confirmed"/>
    <s v="Repeat"/>
    <s v="Bank Transfer"/>
  </r>
  <r>
    <s v="BK2419"/>
    <x v="632"/>
    <x v="24"/>
    <x v="9"/>
    <x v="0"/>
    <x v="14"/>
    <x v="1"/>
    <x v="6"/>
    <x v="3"/>
    <n v="3"/>
    <n v="3114"/>
    <n v="2362.37"/>
    <n v="751.63"/>
    <n v="0.2"/>
    <x v="0"/>
    <s v="Confirmed"/>
    <s v="New"/>
    <s v="Payment Link"/>
  </r>
  <r>
    <s v="BK2420"/>
    <x v="248"/>
    <x v="120"/>
    <x v="1"/>
    <x v="0"/>
    <x v="14"/>
    <x v="4"/>
    <x v="5"/>
    <x v="2"/>
    <n v="7"/>
    <n v="1508"/>
    <n v="1157.0999999999999"/>
    <n v="350.9"/>
    <n v="0.05"/>
    <x v="2"/>
    <s v="Confirmed"/>
    <s v="Repeat"/>
    <s v="Bank Transfer"/>
  </r>
  <r>
    <s v="BK2421"/>
    <x v="235"/>
    <x v="396"/>
    <x v="9"/>
    <x v="0"/>
    <x v="6"/>
    <x v="3"/>
    <x v="4"/>
    <x v="1"/>
    <n v="3"/>
    <n v="2607"/>
    <n v="2195.6999999999998"/>
    <n v="411.3"/>
    <n v="0.15"/>
    <x v="1"/>
    <s v="Confirmed"/>
    <s v="New"/>
    <s v="Bank Transfer"/>
  </r>
  <r>
    <s v="BK2422"/>
    <x v="572"/>
    <x v="648"/>
    <x v="9"/>
    <x v="0"/>
    <x v="9"/>
    <x v="4"/>
    <x v="10"/>
    <x v="4"/>
    <n v="4"/>
    <n v="935"/>
    <n v="712.4"/>
    <n v="222.6"/>
    <n v="0"/>
    <x v="3"/>
    <s v="Confirmed"/>
    <s v="Repeat"/>
    <s v="Payment Link"/>
  </r>
  <r>
    <s v="BK2423"/>
    <x v="483"/>
    <x v="649"/>
    <x v="0"/>
    <x v="0"/>
    <x v="2"/>
    <x v="4"/>
    <x v="6"/>
    <x v="3"/>
    <n v="7"/>
    <n v="4917"/>
    <n v="3440.98"/>
    <n v="1476.02"/>
    <n v="0.1"/>
    <x v="1"/>
    <s v="Pending"/>
    <s v="Repeat"/>
    <s v="Payment Link"/>
  </r>
  <r>
    <s v="BK2424"/>
    <x v="511"/>
    <x v="225"/>
    <x v="0"/>
    <x v="0"/>
    <x v="2"/>
    <x v="0"/>
    <x v="13"/>
    <x v="4"/>
    <n v="4"/>
    <n v="3876"/>
    <n v="2787.99"/>
    <n v="1088.01"/>
    <n v="0.1"/>
    <x v="1"/>
    <s v="Confirmed"/>
    <s v="Repeat"/>
    <s v="Bank Transfer"/>
  </r>
  <r>
    <s v="BK2425"/>
    <x v="29"/>
    <x v="211"/>
    <x v="8"/>
    <x v="0"/>
    <x v="12"/>
    <x v="2"/>
    <x v="4"/>
    <x v="1"/>
    <n v="2"/>
    <n v="1750"/>
    <n v="1112.4100000000001"/>
    <n v="637.59"/>
    <n v="0.1"/>
    <x v="2"/>
    <s v="Confirmed"/>
    <s v="Repeat"/>
    <s v="Payment Link"/>
  </r>
  <r>
    <s v="BK2426"/>
    <x v="319"/>
    <x v="607"/>
    <x v="10"/>
    <x v="0"/>
    <x v="8"/>
    <x v="0"/>
    <x v="13"/>
    <x v="4"/>
    <n v="3"/>
    <n v="2946"/>
    <n v="2129.12"/>
    <n v="816.88"/>
    <n v="0.1"/>
    <x v="5"/>
    <s v="Confirmed"/>
    <s v="New"/>
    <s v="Bank Transfer"/>
  </r>
  <r>
    <s v="BK2427"/>
    <x v="503"/>
    <x v="403"/>
    <x v="10"/>
    <x v="0"/>
    <x v="6"/>
    <x v="3"/>
    <x v="10"/>
    <x v="4"/>
    <n v="6"/>
    <n v="1272"/>
    <n v="768.9"/>
    <n v="503.1"/>
    <n v="0.1"/>
    <x v="0"/>
    <s v="Cancelled"/>
    <s v="Repeat"/>
    <s v="Payment Link"/>
  </r>
  <r>
    <s v="BK2428"/>
    <x v="524"/>
    <x v="252"/>
    <x v="2"/>
    <x v="0"/>
    <x v="6"/>
    <x v="3"/>
    <x v="10"/>
    <x v="4"/>
    <n v="3"/>
    <n v="3703"/>
    <n v="2371.0300000000002"/>
    <n v="1331.97"/>
    <n v="0"/>
    <x v="5"/>
    <s v="Confirmed"/>
    <s v="New"/>
    <s v="Cash Collection"/>
  </r>
  <r>
    <s v="BK2429"/>
    <x v="325"/>
    <x v="591"/>
    <x v="2"/>
    <x v="0"/>
    <x v="7"/>
    <x v="4"/>
    <x v="8"/>
    <x v="4"/>
    <n v="8"/>
    <n v="2151"/>
    <n v="1803.22"/>
    <n v="347.78"/>
    <n v="0"/>
    <x v="1"/>
    <s v="Confirmed"/>
    <s v="New"/>
    <s v="Cash Collection"/>
  </r>
  <r>
    <s v="BK2430"/>
    <x v="34"/>
    <x v="132"/>
    <x v="1"/>
    <x v="0"/>
    <x v="4"/>
    <x v="4"/>
    <x v="10"/>
    <x v="4"/>
    <n v="2"/>
    <n v="950"/>
    <n v="730.52"/>
    <n v="219.48"/>
    <n v="0.1"/>
    <x v="6"/>
    <s v="Confirmed"/>
    <s v="New"/>
    <s v="Cash Collection"/>
  </r>
  <r>
    <s v="BK2431"/>
    <x v="86"/>
    <x v="94"/>
    <x v="4"/>
    <x v="0"/>
    <x v="7"/>
    <x v="2"/>
    <x v="13"/>
    <x v="4"/>
    <n v="8"/>
    <n v="2427"/>
    <n v="1949.47"/>
    <n v="477.53"/>
    <n v="0.1"/>
    <x v="3"/>
    <s v="Confirmed"/>
    <s v="New"/>
    <s v="Payment Link"/>
  </r>
  <r>
    <s v="BK2432"/>
    <x v="237"/>
    <x v="249"/>
    <x v="0"/>
    <x v="0"/>
    <x v="13"/>
    <x v="1"/>
    <x v="7"/>
    <x v="2"/>
    <n v="6"/>
    <n v="1509"/>
    <n v="1239.6199999999999"/>
    <n v="269.38"/>
    <n v="0.05"/>
    <x v="2"/>
    <s v="Confirmed"/>
    <s v="Repeat"/>
    <s v="Cash Collection"/>
  </r>
  <r>
    <s v="BK2433"/>
    <x v="525"/>
    <x v="248"/>
    <x v="1"/>
    <x v="0"/>
    <x v="6"/>
    <x v="3"/>
    <x v="12"/>
    <x v="3"/>
    <n v="2"/>
    <n v="2582"/>
    <n v="1920.26"/>
    <n v="661.74"/>
    <n v="0"/>
    <x v="4"/>
    <s v="Confirmed"/>
    <s v="Repeat"/>
    <s v="Payment Link"/>
  </r>
  <r>
    <s v="BK2434"/>
    <x v="168"/>
    <x v="493"/>
    <x v="5"/>
    <x v="0"/>
    <x v="9"/>
    <x v="1"/>
    <x v="9"/>
    <x v="1"/>
    <n v="1"/>
    <n v="597"/>
    <n v="493.26"/>
    <n v="103.74"/>
    <n v="0"/>
    <x v="1"/>
    <s v="Confirmed"/>
    <s v="Repeat"/>
    <s v="Bank Transfer"/>
  </r>
  <r>
    <s v="BK2435"/>
    <x v="231"/>
    <x v="394"/>
    <x v="6"/>
    <x v="0"/>
    <x v="1"/>
    <x v="1"/>
    <x v="10"/>
    <x v="4"/>
    <n v="7"/>
    <n v="516"/>
    <n v="330.41"/>
    <n v="185.59"/>
    <n v="0.2"/>
    <x v="4"/>
    <s v="Confirmed"/>
    <s v="New"/>
    <s v="Cash Collection"/>
  </r>
  <r>
    <s v="BK2436"/>
    <x v="373"/>
    <x v="556"/>
    <x v="3"/>
    <x v="0"/>
    <x v="12"/>
    <x v="0"/>
    <x v="10"/>
    <x v="4"/>
    <n v="4"/>
    <n v="3397"/>
    <n v="2220.8200000000002"/>
    <n v="1176.18"/>
    <n v="0.2"/>
    <x v="5"/>
    <s v="Cancelled"/>
    <s v="New"/>
    <s v="Payment Link"/>
  </r>
  <r>
    <s v="BK2437"/>
    <x v="613"/>
    <x v="446"/>
    <x v="0"/>
    <x v="0"/>
    <x v="0"/>
    <x v="3"/>
    <x v="11"/>
    <x v="2"/>
    <n v="8"/>
    <n v="2316"/>
    <n v="1362.61"/>
    <n v="953.39"/>
    <n v="0.1"/>
    <x v="4"/>
    <s v="Pending"/>
    <s v="New"/>
    <s v="Bank Transfer"/>
  </r>
  <r>
    <s v="BK2438"/>
    <x v="358"/>
    <x v="556"/>
    <x v="3"/>
    <x v="0"/>
    <x v="7"/>
    <x v="3"/>
    <x v="8"/>
    <x v="4"/>
    <n v="8"/>
    <n v="2158"/>
    <n v="1309.97"/>
    <n v="848.03"/>
    <n v="0.2"/>
    <x v="6"/>
    <s v="Pending"/>
    <s v="New"/>
    <s v="Cash Collection"/>
  </r>
  <r>
    <s v="BK2439"/>
    <x v="58"/>
    <x v="162"/>
    <x v="2"/>
    <x v="0"/>
    <x v="13"/>
    <x v="0"/>
    <x v="13"/>
    <x v="4"/>
    <n v="7"/>
    <n v="1013"/>
    <n v="663.52"/>
    <n v="349.48"/>
    <n v="0.2"/>
    <x v="0"/>
    <s v="Cancelled"/>
    <s v="Repeat"/>
    <s v="Bank Transfer"/>
  </r>
  <r>
    <s v="BK2440"/>
    <x v="317"/>
    <x v="8"/>
    <x v="7"/>
    <x v="0"/>
    <x v="2"/>
    <x v="2"/>
    <x v="6"/>
    <x v="3"/>
    <n v="8"/>
    <n v="1289"/>
    <n v="1020.99"/>
    <n v="268.01"/>
    <n v="0.2"/>
    <x v="0"/>
    <s v="Confirmed"/>
    <s v="New"/>
    <s v="Bank Transfer"/>
  </r>
  <r>
    <s v="BK2441"/>
    <x v="637"/>
    <x v="441"/>
    <x v="11"/>
    <x v="0"/>
    <x v="3"/>
    <x v="2"/>
    <x v="3"/>
    <x v="1"/>
    <n v="4"/>
    <n v="4873"/>
    <n v="3604.25"/>
    <n v="1268.75"/>
    <n v="0.2"/>
    <x v="4"/>
    <s v="Confirmed"/>
    <s v="Repeat"/>
    <s v="Payment Link"/>
  </r>
  <r>
    <s v="BK2442"/>
    <x v="23"/>
    <x v="105"/>
    <x v="4"/>
    <x v="0"/>
    <x v="10"/>
    <x v="1"/>
    <x v="9"/>
    <x v="1"/>
    <n v="8"/>
    <n v="1940"/>
    <n v="1324.6"/>
    <n v="615.4"/>
    <n v="0.1"/>
    <x v="5"/>
    <s v="Cancelled"/>
    <s v="New"/>
    <s v="Payment Link"/>
  </r>
  <r>
    <s v="BK2443"/>
    <x v="155"/>
    <x v="112"/>
    <x v="3"/>
    <x v="0"/>
    <x v="5"/>
    <x v="4"/>
    <x v="8"/>
    <x v="4"/>
    <n v="1"/>
    <n v="1169"/>
    <n v="745.37"/>
    <n v="423.63"/>
    <n v="0.2"/>
    <x v="1"/>
    <s v="Pending"/>
    <s v="New"/>
    <s v="Payment Link"/>
  </r>
  <r>
    <s v="BK2444"/>
    <x v="342"/>
    <x v="206"/>
    <x v="11"/>
    <x v="0"/>
    <x v="11"/>
    <x v="3"/>
    <x v="10"/>
    <x v="4"/>
    <n v="6"/>
    <n v="3617"/>
    <n v="2398.46"/>
    <n v="1218.54"/>
    <n v="0"/>
    <x v="1"/>
    <s v="Confirmed"/>
    <s v="Repeat"/>
    <s v="Bank Transfer"/>
  </r>
  <r>
    <s v="BK2445"/>
    <x v="511"/>
    <x v="251"/>
    <x v="4"/>
    <x v="0"/>
    <x v="8"/>
    <x v="2"/>
    <x v="10"/>
    <x v="4"/>
    <n v="2"/>
    <n v="4654"/>
    <n v="2938.85"/>
    <n v="1715.15"/>
    <n v="0"/>
    <x v="4"/>
    <s v="Confirmed"/>
    <s v="Repeat"/>
    <s v="Payment Link"/>
  </r>
  <r>
    <s v="BK2446"/>
    <x v="487"/>
    <x v="650"/>
    <x v="4"/>
    <x v="0"/>
    <x v="11"/>
    <x v="0"/>
    <x v="7"/>
    <x v="2"/>
    <n v="2"/>
    <n v="4901"/>
    <n v="2913.89"/>
    <n v="1987.11"/>
    <n v="0.1"/>
    <x v="5"/>
    <s v="Confirmed"/>
    <s v="New"/>
    <s v="Payment Link"/>
  </r>
  <r>
    <s v="BK2447"/>
    <x v="144"/>
    <x v="23"/>
    <x v="6"/>
    <x v="0"/>
    <x v="1"/>
    <x v="0"/>
    <x v="12"/>
    <x v="3"/>
    <n v="8"/>
    <n v="3293"/>
    <n v="1873.64"/>
    <n v="1419.36"/>
    <n v="0.15"/>
    <x v="0"/>
    <s v="Confirmed"/>
    <s v="Repeat"/>
    <s v="Payment Link"/>
  </r>
  <r>
    <s v="BK2448"/>
    <x v="627"/>
    <x v="599"/>
    <x v="8"/>
    <x v="0"/>
    <x v="5"/>
    <x v="0"/>
    <x v="0"/>
    <x v="0"/>
    <n v="2"/>
    <n v="3807"/>
    <n v="2176.11"/>
    <n v="1630.89"/>
    <n v="0.1"/>
    <x v="6"/>
    <s v="Confirmed"/>
    <s v="New"/>
    <s v="Payment Link"/>
  </r>
  <r>
    <s v="BK2449"/>
    <x v="350"/>
    <x v="270"/>
    <x v="8"/>
    <x v="0"/>
    <x v="7"/>
    <x v="0"/>
    <x v="8"/>
    <x v="4"/>
    <n v="6"/>
    <n v="3993"/>
    <n v="2791.09"/>
    <n v="1201.9100000000001"/>
    <n v="0.2"/>
    <x v="4"/>
    <s v="Confirmed"/>
    <s v="New"/>
    <s v="Bank Transfer"/>
  </r>
  <r>
    <s v="BK2450"/>
    <x v="386"/>
    <x v="409"/>
    <x v="9"/>
    <x v="0"/>
    <x v="4"/>
    <x v="1"/>
    <x v="12"/>
    <x v="3"/>
    <n v="1"/>
    <n v="882"/>
    <n v="714.48"/>
    <n v="167.52"/>
    <n v="0.2"/>
    <x v="1"/>
    <s v="Confirmed"/>
    <s v="New"/>
    <s v="Cash Collection"/>
  </r>
  <r>
    <s v="BK2451"/>
    <x v="638"/>
    <x v="184"/>
    <x v="8"/>
    <x v="0"/>
    <x v="2"/>
    <x v="2"/>
    <x v="5"/>
    <x v="2"/>
    <n v="7"/>
    <n v="3605"/>
    <n v="2558.09"/>
    <n v="1046.9100000000001"/>
    <n v="0.15"/>
    <x v="2"/>
    <s v="Cancelled"/>
    <s v="Repeat"/>
    <s v="Bank Transfer"/>
  </r>
  <r>
    <s v="BK2452"/>
    <x v="638"/>
    <x v="599"/>
    <x v="8"/>
    <x v="0"/>
    <x v="10"/>
    <x v="0"/>
    <x v="15"/>
    <x v="3"/>
    <n v="8"/>
    <n v="2195"/>
    <n v="1732.66"/>
    <n v="462.34"/>
    <n v="0"/>
    <x v="1"/>
    <s v="Confirmed"/>
    <s v="New"/>
    <s v="Cash Collection"/>
  </r>
  <r>
    <s v="BK2453"/>
    <x v="639"/>
    <x v="592"/>
    <x v="11"/>
    <x v="0"/>
    <x v="14"/>
    <x v="4"/>
    <x v="11"/>
    <x v="2"/>
    <n v="8"/>
    <n v="4762"/>
    <n v="3122.56"/>
    <n v="1639.44"/>
    <n v="0.15"/>
    <x v="1"/>
    <s v="Confirmed"/>
    <s v="New"/>
    <s v="Bank Transfer"/>
  </r>
  <r>
    <s v="BK2454"/>
    <x v="555"/>
    <x v="651"/>
    <x v="2"/>
    <x v="0"/>
    <x v="10"/>
    <x v="1"/>
    <x v="15"/>
    <x v="3"/>
    <n v="5"/>
    <n v="1843"/>
    <n v="1541.01"/>
    <n v="301.99"/>
    <n v="0"/>
    <x v="0"/>
    <s v="Confirmed"/>
    <s v="New"/>
    <s v="Bank Transfer"/>
  </r>
  <r>
    <s v="BK2455"/>
    <x v="445"/>
    <x v="226"/>
    <x v="2"/>
    <x v="0"/>
    <x v="0"/>
    <x v="0"/>
    <x v="4"/>
    <x v="1"/>
    <n v="6"/>
    <n v="4283"/>
    <n v="2705.51"/>
    <n v="1577.49"/>
    <n v="0.15"/>
    <x v="4"/>
    <s v="Cancelled"/>
    <s v="Repeat"/>
    <s v="Bank Transfer"/>
  </r>
  <r>
    <s v="BK2456"/>
    <x v="583"/>
    <x v="6"/>
    <x v="6"/>
    <x v="0"/>
    <x v="12"/>
    <x v="0"/>
    <x v="1"/>
    <x v="0"/>
    <n v="7"/>
    <n v="4897"/>
    <n v="3274.59"/>
    <n v="1622.41"/>
    <n v="0.15"/>
    <x v="3"/>
    <s v="Confirmed"/>
    <s v="Repeat"/>
    <s v="Payment Link"/>
  </r>
  <r>
    <s v="BK2457"/>
    <x v="640"/>
    <x v="403"/>
    <x v="10"/>
    <x v="0"/>
    <x v="8"/>
    <x v="3"/>
    <x v="14"/>
    <x v="0"/>
    <n v="4"/>
    <n v="3459"/>
    <n v="2345.16"/>
    <n v="1113.8399999999999"/>
    <n v="0.1"/>
    <x v="0"/>
    <s v="Confirmed"/>
    <s v="New"/>
    <s v="Cash Collection"/>
  </r>
  <r>
    <s v="BK2458"/>
    <x v="487"/>
    <x v="163"/>
    <x v="4"/>
    <x v="0"/>
    <x v="13"/>
    <x v="0"/>
    <x v="12"/>
    <x v="3"/>
    <n v="1"/>
    <n v="3463"/>
    <n v="2491.6799999999998"/>
    <n v="971.32"/>
    <n v="0.1"/>
    <x v="0"/>
    <s v="Confirmed"/>
    <s v="Repeat"/>
    <s v="Bank Transfer"/>
  </r>
  <r>
    <s v="BK2459"/>
    <x v="52"/>
    <x v="565"/>
    <x v="2"/>
    <x v="0"/>
    <x v="10"/>
    <x v="3"/>
    <x v="13"/>
    <x v="4"/>
    <n v="4"/>
    <n v="705"/>
    <n v="513.29"/>
    <n v="191.71"/>
    <n v="0.1"/>
    <x v="6"/>
    <s v="Confirmed"/>
    <s v="New"/>
    <s v="Cash Collection"/>
  </r>
  <r>
    <s v="BK2460"/>
    <x v="437"/>
    <x v="27"/>
    <x v="10"/>
    <x v="0"/>
    <x v="6"/>
    <x v="4"/>
    <x v="13"/>
    <x v="4"/>
    <n v="5"/>
    <n v="2223"/>
    <n v="1791.73"/>
    <n v="431.27"/>
    <n v="0"/>
    <x v="2"/>
    <s v="Pending"/>
    <s v="Repeat"/>
    <s v="Payment Link"/>
  </r>
  <r>
    <s v="BK2461"/>
    <x v="304"/>
    <x v="652"/>
    <x v="5"/>
    <x v="0"/>
    <x v="9"/>
    <x v="3"/>
    <x v="9"/>
    <x v="1"/>
    <n v="7"/>
    <n v="2331"/>
    <n v="1962.03"/>
    <n v="368.97"/>
    <n v="0.1"/>
    <x v="1"/>
    <s v="Confirmed"/>
    <s v="Repeat"/>
    <s v="Bank Transfer"/>
  </r>
  <r>
    <s v="BK2462"/>
    <x v="543"/>
    <x v="149"/>
    <x v="6"/>
    <x v="0"/>
    <x v="8"/>
    <x v="1"/>
    <x v="14"/>
    <x v="0"/>
    <n v="4"/>
    <n v="2286"/>
    <n v="1446.44"/>
    <n v="839.56"/>
    <n v="0.1"/>
    <x v="2"/>
    <s v="Pending"/>
    <s v="Repeat"/>
    <s v="Cash Collection"/>
  </r>
  <r>
    <s v="BK2463"/>
    <x v="593"/>
    <x v="587"/>
    <x v="5"/>
    <x v="0"/>
    <x v="10"/>
    <x v="4"/>
    <x v="5"/>
    <x v="2"/>
    <n v="3"/>
    <n v="2139"/>
    <n v="1557.18"/>
    <n v="581.82000000000005"/>
    <n v="0"/>
    <x v="1"/>
    <s v="Confirmed"/>
    <s v="New"/>
    <s v="Payment Link"/>
  </r>
  <r>
    <s v="BK2464"/>
    <x v="641"/>
    <x v="383"/>
    <x v="6"/>
    <x v="0"/>
    <x v="6"/>
    <x v="4"/>
    <x v="11"/>
    <x v="2"/>
    <n v="5"/>
    <n v="1117"/>
    <n v="667.19"/>
    <n v="449.81"/>
    <n v="0.05"/>
    <x v="3"/>
    <s v="Confirmed"/>
    <s v="New"/>
    <s v="Bank Transfer"/>
  </r>
  <r>
    <s v="BK2465"/>
    <x v="47"/>
    <x v="136"/>
    <x v="10"/>
    <x v="0"/>
    <x v="5"/>
    <x v="3"/>
    <x v="15"/>
    <x v="3"/>
    <n v="5"/>
    <n v="4548"/>
    <n v="2764.34"/>
    <n v="1783.66"/>
    <n v="0.1"/>
    <x v="3"/>
    <s v="Pending"/>
    <s v="New"/>
    <s v="Bank Transfer"/>
  </r>
  <r>
    <s v="BK2466"/>
    <x v="73"/>
    <x v="81"/>
    <x v="5"/>
    <x v="0"/>
    <x v="2"/>
    <x v="2"/>
    <x v="2"/>
    <x v="0"/>
    <n v="5"/>
    <n v="2578"/>
    <n v="1752.66"/>
    <n v="825.34"/>
    <n v="0.2"/>
    <x v="5"/>
    <s v="Confirmed"/>
    <s v="New"/>
    <s v="Payment Link"/>
  </r>
  <r>
    <s v="BK2467"/>
    <x v="286"/>
    <x v="186"/>
    <x v="5"/>
    <x v="0"/>
    <x v="3"/>
    <x v="0"/>
    <x v="8"/>
    <x v="4"/>
    <n v="6"/>
    <n v="1173"/>
    <n v="919.2"/>
    <n v="253.8"/>
    <n v="0.05"/>
    <x v="6"/>
    <s v="Pending"/>
    <s v="Repeat"/>
    <s v="Payment Link"/>
  </r>
  <r>
    <s v="BK2468"/>
    <x v="433"/>
    <x v="553"/>
    <x v="5"/>
    <x v="0"/>
    <x v="1"/>
    <x v="2"/>
    <x v="12"/>
    <x v="3"/>
    <n v="6"/>
    <n v="3063"/>
    <n v="2570.3200000000002"/>
    <n v="492.68"/>
    <n v="0.15"/>
    <x v="2"/>
    <s v="Confirmed"/>
    <s v="New"/>
    <s v="Cash Collection"/>
  </r>
  <r>
    <s v="BK2469"/>
    <x v="360"/>
    <x v="653"/>
    <x v="11"/>
    <x v="0"/>
    <x v="4"/>
    <x v="2"/>
    <x v="7"/>
    <x v="2"/>
    <n v="4"/>
    <n v="2424"/>
    <n v="1621.57"/>
    <n v="802.43"/>
    <n v="0.1"/>
    <x v="5"/>
    <s v="Cancelled"/>
    <s v="Repeat"/>
    <s v="Bank Transfer"/>
  </r>
  <r>
    <s v="BK2470"/>
    <x v="500"/>
    <x v="162"/>
    <x v="2"/>
    <x v="0"/>
    <x v="11"/>
    <x v="3"/>
    <x v="10"/>
    <x v="4"/>
    <n v="7"/>
    <n v="1590"/>
    <n v="890.47"/>
    <n v="699.53"/>
    <n v="0.05"/>
    <x v="3"/>
    <s v="Confirmed"/>
    <s v="Repeat"/>
    <s v="Cash Collection"/>
  </r>
  <r>
    <s v="BK2471"/>
    <x v="393"/>
    <x v="187"/>
    <x v="9"/>
    <x v="0"/>
    <x v="12"/>
    <x v="0"/>
    <x v="2"/>
    <x v="0"/>
    <n v="5"/>
    <n v="2200"/>
    <n v="1681.38"/>
    <n v="518.62"/>
    <n v="0.15"/>
    <x v="4"/>
    <s v="Pending"/>
    <s v="New"/>
    <s v="Bank Transfer"/>
  </r>
  <r>
    <s v="BK2472"/>
    <x v="380"/>
    <x v="551"/>
    <x v="9"/>
    <x v="0"/>
    <x v="10"/>
    <x v="2"/>
    <x v="3"/>
    <x v="1"/>
    <n v="3"/>
    <n v="4961"/>
    <n v="3296.23"/>
    <n v="1664.77"/>
    <n v="0.1"/>
    <x v="1"/>
    <s v="Confirmed"/>
    <s v="Repeat"/>
    <s v="Cash Collection"/>
  </r>
  <r>
    <s v="BK2473"/>
    <x v="642"/>
    <x v="138"/>
    <x v="9"/>
    <x v="0"/>
    <x v="7"/>
    <x v="1"/>
    <x v="15"/>
    <x v="3"/>
    <n v="4"/>
    <n v="607"/>
    <n v="371.7"/>
    <n v="235.3"/>
    <n v="0.1"/>
    <x v="5"/>
    <s v="Confirmed"/>
    <s v="Repeat"/>
    <s v="Bank Transfer"/>
  </r>
  <r>
    <s v="BK2474"/>
    <x v="542"/>
    <x v="175"/>
    <x v="7"/>
    <x v="0"/>
    <x v="1"/>
    <x v="3"/>
    <x v="11"/>
    <x v="2"/>
    <n v="5"/>
    <n v="3758"/>
    <n v="2448.35"/>
    <n v="1309.6500000000001"/>
    <n v="0.15"/>
    <x v="1"/>
    <s v="Pending"/>
    <s v="New"/>
    <s v="Bank Transfer"/>
  </r>
  <r>
    <s v="BK2475"/>
    <x v="235"/>
    <x v="203"/>
    <x v="1"/>
    <x v="0"/>
    <x v="2"/>
    <x v="4"/>
    <x v="5"/>
    <x v="2"/>
    <n v="4"/>
    <n v="376"/>
    <n v="208.63"/>
    <n v="167.37"/>
    <n v="0.05"/>
    <x v="0"/>
    <s v="Confirmed"/>
    <s v="New"/>
    <s v="Bank Transfer"/>
  </r>
  <r>
    <s v="BK2476"/>
    <x v="143"/>
    <x v="392"/>
    <x v="11"/>
    <x v="0"/>
    <x v="14"/>
    <x v="0"/>
    <x v="13"/>
    <x v="4"/>
    <n v="7"/>
    <n v="4137"/>
    <n v="2359.4"/>
    <n v="1777.6"/>
    <n v="0.15"/>
    <x v="4"/>
    <s v="Confirmed"/>
    <s v="New"/>
    <s v="Cash Collection"/>
  </r>
  <r>
    <s v="BK2477"/>
    <x v="82"/>
    <x v="15"/>
    <x v="8"/>
    <x v="0"/>
    <x v="10"/>
    <x v="3"/>
    <x v="6"/>
    <x v="3"/>
    <n v="6"/>
    <n v="2882"/>
    <n v="2362.0700000000002"/>
    <n v="519.92999999999995"/>
    <n v="0.05"/>
    <x v="1"/>
    <s v="Confirmed"/>
    <s v="New"/>
    <s v="Bank Transfer"/>
  </r>
  <r>
    <s v="BK2478"/>
    <x v="643"/>
    <x v="637"/>
    <x v="7"/>
    <x v="0"/>
    <x v="8"/>
    <x v="1"/>
    <x v="11"/>
    <x v="2"/>
    <n v="5"/>
    <n v="4294"/>
    <n v="2664.41"/>
    <n v="1629.59"/>
    <n v="0.05"/>
    <x v="0"/>
    <s v="Confirmed"/>
    <s v="Repeat"/>
    <s v="Cash Collection"/>
  </r>
  <r>
    <s v="BK2479"/>
    <x v="311"/>
    <x v="411"/>
    <x v="10"/>
    <x v="0"/>
    <x v="8"/>
    <x v="2"/>
    <x v="2"/>
    <x v="0"/>
    <n v="8"/>
    <n v="1635"/>
    <n v="1223.92"/>
    <n v="411.08"/>
    <n v="0.05"/>
    <x v="6"/>
    <s v="Confirmed"/>
    <s v="Repeat"/>
    <s v="Cash Collection"/>
  </r>
  <r>
    <s v="BK2480"/>
    <x v="327"/>
    <x v="181"/>
    <x v="6"/>
    <x v="0"/>
    <x v="2"/>
    <x v="2"/>
    <x v="6"/>
    <x v="3"/>
    <n v="2"/>
    <n v="4201"/>
    <n v="2715.25"/>
    <n v="1485.75"/>
    <n v="0.15"/>
    <x v="2"/>
    <s v="Pending"/>
    <s v="New"/>
    <s v="Cash Collection"/>
  </r>
  <r>
    <s v="BK2481"/>
    <x v="124"/>
    <x v="184"/>
    <x v="8"/>
    <x v="0"/>
    <x v="14"/>
    <x v="1"/>
    <x v="3"/>
    <x v="1"/>
    <n v="4"/>
    <n v="4697"/>
    <n v="2800.47"/>
    <n v="1896.53"/>
    <n v="0.15"/>
    <x v="6"/>
    <s v="Confirmed"/>
    <s v="New"/>
    <s v="Bank Transfer"/>
  </r>
  <r>
    <s v="BK2482"/>
    <x v="537"/>
    <x v="370"/>
    <x v="7"/>
    <x v="0"/>
    <x v="3"/>
    <x v="3"/>
    <x v="5"/>
    <x v="2"/>
    <n v="6"/>
    <n v="3456"/>
    <n v="2686.95"/>
    <n v="769.05"/>
    <n v="0.15"/>
    <x v="2"/>
    <s v="Confirmed"/>
    <s v="New"/>
    <s v="Bank Transfer"/>
  </r>
  <r>
    <s v="BK2483"/>
    <x v="263"/>
    <x v="275"/>
    <x v="3"/>
    <x v="0"/>
    <x v="7"/>
    <x v="2"/>
    <x v="13"/>
    <x v="4"/>
    <n v="2"/>
    <n v="1826"/>
    <n v="1075.51"/>
    <n v="750.49"/>
    <n v="0"/>
    <x v="2"/>
    <s v="Confirmed"/>
    <s v="New"/>
    <s v="Bank Transfer"/>
  </r>
  <r>
    <s v="BK2484"/>
    <x v="40"/>
    <x v="316"/>
    <x v="6"/>
    <x v="0"/>
    <x v="8"/>
    <x v="2"/>
    <x v="7"/>
    <x v="2"/>
    <n v="1"/>
    <n v="905"/>
    <n v="729.9"/>
    <n v="175.1"/>
    <n v="0.15"/>
    <x v="4"/>
    <s v="Confirmed"/>
    <s v="New"/>
    <s v="Payment Link"/>
  </r>
  <r>
    <s v="BK2485"/>
    <x v="36"/>
    <x v="370"/>
    <x v="7"/>
    <x v="0"/>
    <x v="13"/>
    <x v="2"/>
    <x v="0"/>
    <x v="0"/>
    <n v="6"/>
    <n v="1759"/>
    <n v="1135.44"/>
    <n v="623.55999999999995"/>
    <n v="0.2"/>
    <x v="5"/>
    <s v="Confirmed"/>
    <s v="Repeat"/>
    <s v="Cash Collection"/>
  </r>
  <r>
    <s v="BK2486"/>
    <x v="576"/>
    <x v="454"/>
    <x v="9"/>
    <x v="0"/>
    <x v="10"/>
    <x v="1"/>
    <x v="8"/>
    <x v="4"/>
    <n v="8"/>
    <n v="1789"/>
    <n v="995.47"/>
    <n v="793.53"/>
    <n v="0.05"/>
    <x v="0"/>
    <s v="Confirmed"/>
    <s v="Repeat"/>
    <s v="Payment Link"/>
  </r>
  <r>
    <s v="BK2487"/>
    <x v="169"/>
    <x v="577"/>
    <x v="11"/>
    <x v="0"/>
    <x v="3"/>
    <x v="4"/>
    <x v="3"/>
    <x v="1"/>
    <n v="7"/>
    <n v="1875"/>
    <n v="1447.52"/>
    <n v="427.48"/>
    <n v="0.05"/>
    <x v="4"/>
    <s v="Confirmed"/>
    <s v="Repeat"/>
    <s v="Cash Collection"/>
  </r>
  <r>
    <s v="BK2488"/>
    <x v="149"/>
    <x v="654"/>
    <x v="6"/>
    <x v="0"/>
    <x v="7"/>
    <x v="3"/>
    <x v="0"/>
    <x v="0"/>
    <n v="8"/>
    <n v="4466"/>
    <n v="3233.53"/>
    <n v="1232.47"/>
    <n v="0.2"/>
    <x v="3"/>
    <s v="Confirmed"/>
    <s v="New"/>
    <s v="Bank Transfer"/>
  </r>
  <r>
    <s v="BK2489"/>
    <x v="644"/>
    <x v="497"/>
    <x v="8"/>
    <x v="0"/>
    <x v="11"/>
    <x v="0"/>
    <x v="6"/>
    <x v="3"/>
    <n v="6"/>
    <n v="884"/>
    <n v="689.37"/>
    <n v="194.63"/>
    <n v="0.2"/>
    <x v="3"/>
    <s v="Confirmed"/>
    <s v="New"/>
    <s v="Cash Collection"/>
  </r>
  <r>
    <s v="BK2490"/>
    <x v="82"/>
    <x v="461"/>
    <x v="3"/>
    <x v="0"/>
    <x v="6"/>
    <x v="0"/>
    <x v="10"/>
    <x v="4"/>
    <n v="6"/>
    <n v="3692"/>
    <n v="2327.4499999999998"/>
    <n v="1364.55"/>
    <n v="0.05"/>
    <x v="3"/>
    <s v="Confirmed"/>
    <s v="New"/>
    <s v="Bank Transfer"/>
  </r>
  <r>
    <s v="BK2491"/>
    <x v="351"/>
    <x v="155"/>
    <x v="5"/>
    <x v="0"/>
    <x v="10"/>
    <x v="4"/>
    <x v="10"/>
    <x v="4"/>
    <n v="7"/>
    <n v="959"/>
    <n v="627.94000000000005"/>
    <n v="331.06"/>
    <n v="0.15"/>
    <x v="5"/>
    <s v="Confirmed"/>
    <s v="Repeat"/>
    <s v="Payment Link"/>
  </r>
  <r>
    <s v="BK2492"/>
    <x v="117"/>
    <x v="223"/>
    <x v="7"/>
    <x v="0"/>
    <x v="11"/>
    <x v="2"/>
    <x v="7"/>
    <x v="2"/>
    <n v="2"/>
    <n v="884"/>
    <n v="731.26"/>
    <n v="152.74"/>
    <n v="0.1"/>
    <x v="5"/>
    <s v="Confirmed"/>
    <s v="Repeat"/>
    <s v="Payment Link"/>
  </r>
  <r>
    <s v="BK2493"/>
    <x v="202"/>
    <x v="655"/>
    <x v="5"/>
    <x v="0"/>
    <x v="14"/>
    <x v="0"/>
    <x v="12"/>
    <x v="3"/>
    <n v="7"/>
    <n v="2301"/>
    <n v="1726.93"/>
    <n v="574.07000000000005"/>
    <n v="0.15"/>
    <x v="5"/>
    <s v="Pending"/>
    <s v="Repeat"/>
    <s v="Payment Link"/>
  </r>
  <r>
    <s v="BK2494"/>
    <x v="645"/>
    <x v="103"/>
    <x v="7"/>
    <x v="0"/>
    <x v="14"/>
    <x v="4"/>
    <x v="15"/>
    <x v="3"/>
    <n v="2"/>
    <n v="3046"/>
    <n v="2245.06"/>
    <n v="800.94"/>
    <n v="0.1"/>
    <x v="6"/>
    <s v="Confirmed"/>
    <s v="New"/>
    <s v="Payment Link"/>
  </r>
  <r>
    <s v="BK2495"/>
    <x v="159"/>
    <x v="656"/>
    <x v="10"/>
    <x v="0"/>
    <x v="3"/>
    <x v="1"/>
    <x v="5"/>
    <x v="2"/>
    <n v="1"/>
    <n v="2533"/>
    <n v="1799.27"/>
    <n v="733.73"/>
    <n v="0.2"/>
    <x v="0"/>
    <s v="Pending"/>
    <s v="New"/>
    <s v="Bank Transfer"/>
  </r>
  <r>
    <s v="BK2496"/>
    <x v="551"/>
    <x v="232"/>
    <x v="3"/>
    <x v="0"/>
    <x v="3"/>
    <x v="3"/>
    <x v="10"/>
    <x v="4"/>
    <n v="6"/>
    <n v="2725"/>
    <n v="2040.55"/>
    <n v="684.45"/>
    <n v="0.2"/>
    <x v="2"/>
    <s v="Confirmed"/>
    <s v="Repeat"/>
    <s v="Payment Link"/>
  </r>
  <r>
    <s v="BK2497"/>
    <x v="590"/>
    <x v="136"/>
    <x v="10"/>
    <x v="0"/>
    <x v="12"/>
    <x v="3"/>
    <x v="15"/>
    <x v="3"/>
    <n v="5"/>
    <n v="369"/>
    <n v="287.48"/>
    <n v="81.52"/>
    <n v="0"/>
    <x v="6"/>
    <s v="Confirmed"/>
    <s v="New"/>
    <s v="Cash Collection"/>
  </r>
  <r>
    <s v="BK2498"/>
    <x v="528"/>
    <x v="46"/>
    <x v="4"/>
    <x v="0"/>
    <x v="13"/>
    <x v="4"/>
    <x v="8"/>
    <x v="4"/>
    <n v="1"/>
    <n v="648"/>
    <n v="390.94"/>
    <n v="257.06"/>
    <n v="0.15"/>
    <x v="3"/>
    <s v="Confirmed"/>
    <s v="Repeat"/>
    <s v="Payment Link"/>
  </r>
  <r>
    <s v="BK2499"/>
    <x v="547"/>
    <x v="421"/>
    <x v="6"/>
    <x v="0"/>
    <x v="11"/>
    <x v="3"/>
    <x v="15"/>
    <x v="3"/>
    <n v="7"/>
    <n v="2846"/>
    <n v="2073.9899999999998"/>
    <n v="772.01"/>
    <n v="0"/>
    <x v="1"/>
    <s v="Confirmed"/>
    <s v="New"/>
    <s v="Payment Link"/>
  </r>
  <r>
    <s v="BK2500"/>
    <x v="92"/>
    <x v="324"/>
    <x v="8"/>
    <x v="0"/>
    <x v="7"/>
    <x v="3"/>
    <x v="10"/>
    <x v="4"/>
    <n v="4"/>
    <n v="1799"/>
    <n v="1154.4000000000001"/>
    <n v="644.6"/>
    <n v="0"/>
    <x v="5"/>
    <s v="Confirmed"/>
    <s v="New"/>
    <s v="Bank Transfer"/>
  </r>
  <r>
    <s v="BK2501"/>
    <x v="459"/>
    <x v="163"/>
    <x v="4"/>
    <x v="0"/>
    <x v="10"/>
    <x v="0"/>
    <x v="11"/>
    <x v="2"/>
    <n v="2"/>
    <n v="1037"/>
    <n v="838.74"/>
    <n v="198.26"/>
    <n v="0.15"/>
    <x v="2"/>
    <s v="Confirmed"/>
    <s v="Repeat"/>
    <s v="Payment Link"/>
  </r>
  <r>
    <s v="BK2502"/>
    <x v="129"/>
    <x v="564"/>
    <x v="11"/>
    <x v="0"/>
    <x v="6"/>
    <x v="0"/>
    <x v="1"/>
    <x v="0"/>
    <n v="4"/>
    <n v="1208"/>
    <n v="671.61"/>
    <n v="536.39"/>
    <n v="0.2"/>
    <x v="3"/>
    <s v="Confirmed"/>
    <s v="New"/>
    <s v="Payment Link"/>
  </r>
  <r>
    <s v="BK2503"/>
    <x v="50"/>
    <x v="657"/>
    <x v="6"/>
    <x v="0"/>
    <x v="11"/>
    <x v="2"/>
    <x v="0"/>
    <x v="0"/>
    <n v="4"/>
    <n v="1621"/>
    <n v="1055.27"/>
    <n v="565.73"/>
    <n v="0.2"/>
    <x v="0"/>
    <s v="Confirmed"/>
    <s v="New"/>
    <s v="Cash Collection"/>
  </r>
  <r>
    <s v="BK2504"/>
    <x v="533"/>
    <x v="154"/>
    <x v="1"/>
    <x v="0"/>
    <x v="6"/>
    <x v="0"/>
    <x v="8"/>
    <x v="4"/>
    <n v="4"/>
    <n v="4804"/>
    <n v="3990.18"/>
    <n v="813.82"/>
    <n v="0"/>
    <x v="4"/>
    <s v="Pending"/>
    <s v="New"/>
    <s v="Payment Link"/>
  </r>
  <r>
    <s v="BK2505"/>
    <x v="160"/>
    <x v="52"/>
    <x v="9"/>
    <x v="0"/>
    <x v="9"/>
    <x v="0"/>
    <x v="2"/>
    <x v="0"/>
    <n v="8"/>
    <n v="3561"/>
    <n v="2703.7"/>
    <n v="857.3"/>
    <n v="0.2"/>
    <x v="4"/>
    <s v="Confirmed"/>
    <s v="New"/>
    <s v="Bank Transfer"/>
  </r>
  <r>
    <s v="BK2506"/>
    <x v="213"/>
    <x v="658"/>
    <x v="2"/>
    <x v="0"/>
    <x v="6"/>
    <x v="2"/>
    <x v="8"/>
    <x v="4"/>
    <n v="7"/>
    <n v="1969"/>
    <n v="1564.11"/>
    <n v="404.89"/>
    <n v="0.05"/>
    <x v="2"/>
    <s v="Confirmed"/>
    <s v="New"/>
    <s v="Payment Link"/>
  </r>
  <r>
    <s v="BK2507"/>
    <x v="570"/>
    <x v="659"/>
    <x v="2"/>
    <x v="0"/>
    <x v="1"/>
    <x v="2"/>
    <x v="13"/>
    <x v="4"/>
    <n v="8"/>
    <n v="1158"/>
    <n v="787.69"/>
    <n v="370.31"/>
    <n v="0.05"/>
    <x v="0"/>
    <s v="Cancelled"/>
    <s v="New"/>
    <s v="Bank Transfer"/>
  </r>
  <r>
    <s v="BK2508"/>
    <x v="99"/>
    <x v="548"/>
    <x v="6"/>
    <x v="0"/>
    <x v="5"/>
    <x v="1"/>
    <x v="10"/>
    <x v="4"/>
    <n v="4"/>
    <n v="1548"/>
    <n v="1163.95"/>
    <n v="384.05"/>
    <n v="0"/>
    <x v="3"/>
    <s v="Confirmed"/>
    <s v="New"/>
    <s v="Payment Link"/>
  </r>
  <r>
    <s v="BK2509"/>
    <x v="508"/>
    <x v="660"/>
    <x v="3"/>
    <x v="0"/>
    <x v="2"/>
    <x v="3"/>
    <x v="14"/>
    <x v="0"/>
    <n v="8"/>
    <n v="4338"/>
    <n v="2509.5"/>
    <n v="1828.5"/>
    <n v="0.15"/>
    <x v="4"/>
    <s v="Confirmed"/>
    <s v="New"/>
    <s v="Payment Link"/>
  </r>
  <r>
    <s v="BK2510"/>
    <x v="597"/>
    <x v="323"/>
    <x v="2"/>
    <x v="0"/>
    <x v="2"/>
    <x v="2"/>
    <x v="0"/>
    <x v="0"/>
    <n v="4"/>
    <n v="914"/>
    <n v="537.64"/>
    <n v="376.36"/>
    <n v="0.2"/>
    <x v="3"/>
    <s v="Cancelled"/>
    <s v="New"/>
    <s v="Cash Collection"/>
  </r>
  <r>
    <s v="BK2511"/>
    <x v="564"/>
    <x v="169"/>
    <x v="9"/>
    <x v="0"/>
    <x v="10"/>
    <x v="2"/>
    <x v="11"/>
    <x v="2"/>
    <n v="4"/>
    <n v="4732"/>
    <n v="3099.38"/>
    <n v="1632.62"/>
    <n v="0.1"/>
    <x v="1"/>
    <s v="Pending"/>
    <s v="New"/>
    <s v="Payment Link"/>
  </r>
  <r>
    <s v="BK2512"/>
    <x v="471"/>
    <x v="477"/>
    <x v="5"/>
    <x v="0"/>
    <x v="0"/>
    <x v="2"/>
    <x v="3"/>
    <x v="1"/>
    <n v="7"/>
    <n v="4673"/>
    <n v="3640.81"/>
    <n v="1032.19"/>
    <n v="0.15"/>
    <x v="5"/>
    <s v="Confirmed"/>
    <s v="New"/>
    <s v="Cash Collection"/>
  </r>
  <r>
    <s v="BK2513"/>
    <x v="314"/>
    <x v="249"/>
    <x v="0"/>
    <x v="0"/>
    <x v="14"/>
    <x v="0"/>
    <x v="11"/>
    <x v="2"/>
    <n v="3"/>
    <n v="3113"/>
    <n v="1920.89"/>
    <n v="1192.1099999999999"/>
    <n v="0.1"/>
    <x v="1"/>
    <s v="Confirmed"/>
    <s v="Repeat"/>
    <s v="Payment Link"/>
  </r>
  <r>
    <s v="BK2514"/>
    <x v="60"/>
    <x v="333"/>
    <x v="0"/>
    <x v="0"/>
    <x v="1"/>
    <x v="4"/>
    <x v="11"/>
    <x v="2"/>
    <n v="1"/>
    <n v="3945"/>
    <n v="2912.28"/>
    <n v="1032.72"/>
    <n v="0.1"/>
    <x v="3"/>
    <s v="Confirmed"/>
    <s v="Repeat"/>
    <s v="Bank Transfer"/>
  </r>
  <r>
    <s v="BK2515"/>
    <x v="624"/>
    <x v="95"/>
    <x v="3"/>
    <x v="0"/>
    <x v="8"/>
    <x v="0"/>
    <x v="7"/>
    <x v="2"/>
    <n v="8"/>
    <n v="476"/>
    <n v="262.35000000000002"/>
    <n v="213.65"/>
    <n v="0.2"/>
    <x v="6"/>
    <s v="Confirmed"/>
    <s v="Repeat"/>
    <s v="Cash Collection"/>
  </r>
  <r>
    <s v="BK2516"/>
    <x v="553"/>
    <x v="454"/>
    <x v="9"/>
    <x v="0"/>
    <x v="9"/>
    <x v="0"/>
    <x v="5"/>
    <x v="2"/>
    <n v="5"/>
    <n v="1221"/>
    <n v="840.8"/>
    <n v="380.2"/>
    <n v="0.15"/>
    <x v="2"/>
    <s v="Cancelled"/>
    <s v="Repeat"/>
    <s v="Bank Transfer"/>
  </r>
  <r>
    <s v="BK2517"/>
    <x v="305"/>
    <x v="417"/>
    <x v="8"/>
    <x v="0"/>
    <x v="8"/>
    <x v="3"/>
    <x v="11"/>
    <x v="2"/>
    <n v="2"/>
    <n v="3419"/>
    <n v="2676.81"/>
    <n v="742.19"/>
    <n v="0.1"/>
    <x v="6"/>
    <s v="Confirmed"/>
    <s v="New"/>
    <s v="Payment Link"/>
  </r>
  <r>
    <s v="BK2518"/>
    <x v="91"/>
    <x v="75"/>
    <x v="4"/>
    <x v="0"/>
    <x v="10"/>
    <x v="0"/>
    <x v="12"/>
    <x v="3"/>
    <n v="6"/>
    <n v="1700"/>
    <n v="1361.2"/>
    <n v="338.8"/>
    <n v="0"/>
    <x v="5"/>
    <s v="Cancelled"/>
    <s v="New"/>
    <s v="Cash Collection"/>
  </r>
  <r>
    <s v="BK2519"/>
    <x v="480"/>
    <x v="652"/>
    <x v="5"/>
    <x v="0"/>
    <x v="5"/>
    <x v="4"/>
    <x v="11"/>
    <x v="2"/>
    <n v="1"/>
    <n v="448"/>
    <n v="270.48"/>
    <n v="177.52"/>
    <n v="0.2"/>
    <x v="0"/>
    <s v="Pending"/>
    <s v="New"/>
    <s v="Payment Link"/>
  </r>
  <r>
    <s v="BK2520"/>
    <x v="601"/>
    <x v="661"/>
    <x v="2"/>
    <x v="0"/>
    <x v="0"/>
    <x v="4"/>
    <x v="5"/>
    <x v="2"/>
    <n v="1"/>
    <n v="3002"/>
    <n v="1925.89"/>
    <n v="1076.1099999999999"/>
    <n v="0.15"/>
    <x v="1"/>
    <s v="Confirmed"/>
    <s v="New"/>
    <s v="Payment Link"/>
  </r>
  <r>
    <s v="BK2521"/>
    <x v="357"/>
    <x v="183"/>
    <x v="11"/>
    <x v="0"/>
    <x v="7"/>
    <x v="1"/>
    <x v="10"/>
    <x v="4"/>
    <n v="3"/>
    <n v="3962"/>
    <n v="3266.91"/>
    <n v="695.09"/>
    <n v="0.1"/>
    <x v="0"/>
    <s v="Confirmed"/>
    <s v="Repeat"/>
    <s v="Payment Link"/>
  </r>
  <r>
    <s v="BK2522"/>
    <x v="15"/>
    <x v="606"/>
    <x v="5"/>
    <x v="0"/>
    <x v="2"/>
    <x v="3"/>
    <x v="11"/>
    <x v="2"/>
    <n v="6"/>
    <n v="1965"/>
    <n v="1617.88"/>
    <n v="347.12"/>
    <n v="0"/>
    <x v="0"/>
    <s v="Confirmed"/>
    <s v="New"/>
    <s v="Cash Collection"/>
  </r>
  <r>
    <s v="BK2523"/>
    <x v="622"/>
    <x v="662"/>
    <x v="9"/>
    <x v="0"/>
    <x v="6"/>
    <x v="2"/>
    <x v="9"/>
    <x v="1"/>
    <n v="8"/>
    <n v="4965"/>
    <n v="3479.45"/>
    <n v="1485.55"/>
    <n v="0"/>
    <x v="1"/>
    <s v="Confirmed"/>
    <s v="Repeat"/>
    <s v="Bank Transfer"/>
  </r>
  <r>
    <s v="BK2524"/>
    <x v="225"/>
    <x v="414"/>
    <x v="10"/>
    <x v="0"/>
    <x v="7"/>
    <x v="1"/>
    <x v="2"/>
    <x v="0"/>
    <n v="2"/>
    <n v="1971"/>
    <n v="1304.23"/>
    <n v="666.77"/>
    <n v="0.15"/>
    <x v="6"/>
    <s v="Cancelled"/>
    <s v="Repeat"/>
    <s v="Cash Collection"/>
  </r>
  <r>
    <s v="BK2525"/>
    <x v="57"/>
    <x v="644"/>
    <x v="1"/>
    <x v="0"/>
    <x v="12"/>
    <x v="0"/>
    <x v="5"/>
    <x v="2"/>
    <n v="7"/>
    <n v="4264"/>
    <n v="3196.21"/>
    <n v="1067.79"/>
    <n v="0.1"/>
    <x v="4"/>
    <s v="Cancelled"/>
    <s v="New"/>
    <s v="Cash Collection"/>
  </r>
  <r>
    <s v="BK2526"/>
    <x v="421"/>
    <x v="504"/>
    <x v="5"/>
    <x v="0"/>
    <x v="9"/>
    <x v="0"/>
    <x v="10"/>
    <x v="4"/>
    <n v="2"/>
    <n v="2950"/>
    <n v="2163.48"/>
    <n v="786.52"/>
    <n v="0.1"/>
    <x v="5"/>
    <s v="Confirmed"/>
    <s v="Repeat"/>
    <s v="Bank Transfer"/>
  </r>
  <r>
    <s v="BK2527"/>
    <x v="262"/>
    <x v="663"/>
    <x v="1"/>
    <x v="0"/>
    <x v="13"/>
    <x v="2"/>
    <x v="2"/>
    <x v="0"/>
    <n v="6"/>
    <n v="2232"/>
    <n v="1851.58"/>
    <n v="380.42"/>
    <n v="0.05"/>
    <x v="6"/>
    <s v="Confirmed"/>
    <s v="Repeat"/>
    <s v="Cash Collection"/>
  </r>
  <r>
    <s v="BK2528"/>
    <x v="312"/>
    <x v="345"/>
    <x v="6"/>
    <x v="0"/>
    <x v="5"/>
    <x v="1"/>
    <x v="3"/>
    <x v="1"/>
    <n v="6"/>
    <n v="3350"/>
    <n v="2066.4499999999998"/>
    <n v="1283.55"/>
    <n v="0.2"/>
    <x v="0"/>
    <s v="Pending"/>
    <s v="New"/>
    <s v="Payment Link"/>
  </r>
  <r>
    <s v="BK2529"/>
    <x v="58"/>
    <x v="664"/>
    <x v="2"/>
    <x v="0"/>
    <x v="11"/>
    <x v="2"/>
    <x v="14"/>
    <x v="0"/>
    <n v="2"/>
    <n v="1423"/>
    <n v="924.81"/>
    <n v="498.19"/>
    <n v="0.1"/>
    <x v="5"/>
    <s v="Confirmed"/>
    <s v="New"/>
    <s v="Bank Transfer"/>
  </r>
  <r>
    <s v="BK2530"/>
    <x v="428"/>
    <x v="413"/>
    <x v="0"/>
    <x v="0"/>
    <x v="11"/>
    <x v="1"/>
    <x v="8"/>
    <x v="4"/>
    <n v="3"/>
    <n v="1048"/>
    <n v="868.57"/>
    <n v="179.43"/>
    <n v="0"/>
    <x v="1"/>
    <s v="Cancelled"/>
    <s v="Repeat"/>
    <s v="Bank Transfer"/>
  </r>
  <r>
    <s v="BK2531"/>
    <x v="516"/>
    <x v="501"/>
    <x v="8"/>
    <x v="0"/>
    <x v="12"/>
    <x v="3"/>
    <x v="11"/>
    <x v="2"/>
    <n v="4"/>
    <n v="3138"/>
    <n v="2028.08"/>
    <n v="1109.92"/>
    <n v="0.2"/>
    <x v="5"/>
    <s v="Confirmed"/>
    <s v="Repeat"/>
    <s v="Bank Transfer"/>
  </r>
  <r>
    <s v="BK2532"/>
    <x v="491"/>
    <x v="665"/>
    <x v="6"/>
    <x v="0"/>
    <x v="13"/>
    <x v="3"/>
    <x v="8"/>
    <x v="4"/>
    <n v="6"/>
    <n v="1130"/>
    <n v="660.71"/>
    <n v="469.29"/>
    <n v="0.15"/>
    <x v="2"/>
    <s v="Confirmed"/>
    <s v="New"/>
    <s v="Bank Transfer"/>
  </r>
  <r>
    <s v="BK2533"/>
    <x v="594"/>
    <x v="163"/>
    <x v="4"/>
    <x v="0"/>
    <x v="13"/>
    <x v="0"/>
    <x v="11"/>
    <x v="2"/>
    <n v="1"/>
    <n v="3275"/>
    <n v="2390.0500000000002"/>
    <n v="884.95"/>
    <n v="0.1"/>
    <x v="6"/>
    <s v="Confirmed"/>
    <s v="New"/>
    <s v="Cash Collection"/>
  </r>
  <r>
    <s v="BK2534"/>
    <x v="506"/>
    <x v="546"/>
    <x v="0"/>
    <x v="0"/>
    <x v="4"/>
    <x v="0"/>
    <x v="4"/>
    <x v="1"/>
    <n v="5"/>
    <n v="3891"/>
    <n v="2994.28"/>
    <n v="896.72"/>
    <n v="0.2"/>
    <x v="0"/>
    <s v="Confirmed"/>
    <s v="Repeat"/>
    <s v="Payment Link"/>
  </r>
  <r>
    <s v="BK2535"/>
    <x v="251"/>
    <x v="48"/>
    <x v="9"/>
    <x v="0"/>
    <x v="12"/>
    <x v="4"/>
    <x v="13"/>
    <x v="4"/>
    <n v="5"/>
    <n v="1964"/>
    <n v="1276.6199999999999"/>
    <n v="687.38"/>
    <n v="0"/>
    <x v="0"/>
    <s v="Confirmed"/>
    <s v="New"/>
    <s v="Payment Link"/>
  </r>
  <r>
    <s v="BK2536"/>
    <x v="646"/>
    <x v="666"/>
    <x v="9"/>
    <x v="0"/>
    <x v="2"/>
    <x v="2"/>
    <x v="2"/>
    <x v="0"/>
    <n v="4"/>
    <n v="2263"/>
    <n v="1868.18"/>
    <n v="394.82"/>
    <n v="0.2"/>
    <x v="2"/>
    <s v="Confirmed"/>
    <s v="New"/>
    <s v="Payment Link"/>
  </r>
  <r>
    <s v="BK2537"/>
    <x v="311"/>
    <x v="516"/>
    <x v="8"/>
    <x v="0"/>
    <x v="10"/>
    <x v="3"/>
    <x v="13"/>
    <x v="4"/>
    <n v="8"/>
    <n v="1908"/>
    <n v="1212.67"/>
    <n v="695.33"/>
    <n v="0"/>
    <x v="1"/>
    <s v="Confirmed"/>
    <s v="New"/>
    <s v="Bank Transfer"/>
  </r>
  <r>
    <s v="BK2538"/>
    <x v="288"/>
    <x v="271"/>
    <x v="10"/>
    <x v="0"/>
    <x v="4"/>
    <x v="4"/>
    <x v="15"/>
    <x v="3"/>
    <n v="4"/>
    <n v="2982"/>
    <n v="2071.86"/>
    <n v="910.14"/>
    <n v="0.05"/>
    <x v="2"/>
    <s v="Pending"/>
    <s v="Repeat"/>
    <s v="Cash Collection"/>
  </r>
  <r>
    <s v="BK2539"/>
    <x v="241"/>
    <x v="424"/>
    <x v="11"/>
    <x v="0"/>
    <x v="13"/>
    <x v="0"/>
    <x v="13"/>
    <x v="4"/>
    <n v="5"/>
    <n v="3425"/>
    <n v="1973.78"/>
    <n v="1451.22"/>
    <n v="0.15"/>
    <x v="5"/>
    <s v="Confirmed"/>
    <s v="Repeat"/>
    <s v="Payment Link"/>
  </r>
  <r>
    <s v="BK2540"/>
    <x v="465"/>
    <x v="451"/>
    <x v="8"/>
    <x v="0"/>
    <x v="6"/>
    <x v="0"/>
    <x v="10"/>
    <x v="4"/>
    <n v="7"/>
    <n v="1418"/>
    <n v="1037.0999999999999"/>
    <n v="380.9"/>
    <n v="0.2"/>
    <x v="1"/>
    <s v="Pending"/>
    <s v="Repeat"/>
    <s v="Cash Collection"/>
  </r>
  <r>
    <s v="BK2541"/>
    <x v="78"/>
    <x v="582"/>
    <x v="10"/>
    <x v="0"/>
    <x v="13"/>
    <x v="1"/>
    <x v="11"/>
    <x v="2"/>
    <n v="1"/>
    <n v="602"/>
    <n v="339.81"/>
    <n v="262.19"/>
    <n v="0"/>
    <x v="2"/>
    <s v="Confirmed"/>
    <s v="New"/>
    <s v="Payment Link"/>
  </r>
  <r>
    <s v="BK2542"/>
    <x v="482"/>
    <x v="653"/>
    <x v="11"/>
    <x v="0"/>
    <x v="6"/>
    <x v="3"/>
    <x v="10"/>
    <x v="4"/>
    <n v="2"/>
    <n v="4726"/>
    <n v="3180.03"/>
    <n v="1545.97"/>
    <n v="0.2"/>
    <x v="5"/>
    <s v="Confirmed"/>
    <s v="Repeat"/>
    <s v="Cash Collection"/>
  </r>
  <r>
    <s v="BK2543"/>
    <x v="647"/>
    <x v="512"/>
    <x v="1"/>
    <x v="0"/>
    <x v="9"/>
    <x v="0"/>
    <x v="3"/>
    <x v="1"/>
    <n v="8"/>
    <n v="3336"/>
    <n v="2005.63"/>
    <n v="1330.37"/>
    <n v="0.15"/>
    <x v="6"/>
    <s v="Confirmed"/>
    <s v="Repeat"/>
    <s v="Payment Link"/>
  </r>
  <r>
    <s v="BK2544"/>
    <x v="648"/>
    <x v="393"/>
    <x v="7"/>
    <x v="0"/>
    <x v="3"/>
    <x v="4"/>
    <x v="2"/>
    <x v="0"/>
    <n v="3"/>
    <n v="1475"/>
    <n v="1006.44"/>
    <n v="468.56"/>
    <n v="0"/>
    <x v="2"/>
    <s v="Confirmed"/>
    <s v="New"/>
    <s v="Bank Transfer"/>
  </r>
  <r>
    <s v="BK2545"/>
    <x v="289"/>
    <x v="384"/>
    <x v="6"/>
    <x v="0"/>
    <x v="1"/>
    <x v="4"/>
    <x v="5"/>
    <x v="2"/>
    <n v="8"/>
    <n v="971"/>
    <n v="538.24"/>
    <n v="432.76"/>
    <n v="0.15"/>
    <x v="2"/>
    <s v="Confirmed"/>
    <s v="Repeat"/>
    <s v="Cash Collection"/>
  </r>
  <r>
    <s v="BK2546"/>
    <x v="649"/>
    <x v="25"/>
    <x v="10"/>
    <x v="0"/>
    <x v="4"/>
    <x v="1"/>
    <x v="13"/>
    <x v="4"/>
    <n v="8"/>
    <n v="1609"/>
    <n v="1365.19"/>
    <n v="243.81"/>
    <n v="0.2"/>
    <x v="1"/>
    <s v="Confirmed"/>
    <s v="New"/>
    <s v="Bank Transfer"/>
  </r>
  <r>
    <s v="BK2547"/>
    <x v="650"/>
    <x v="245"/>
    <x v="1"/>
    <x v="0"/>
    <x v="9"/>
    <x v="4"/>
    <x v="9"/>
    <x v="1"/>
    <n v="2"/>
    <n v="971"/>
    <n v="605.64"/>
    <n v="365.36"/>
    <n v="0.2"/>
    <x v="0"/>
    <s v="Confirmed"/>
    <s v="Repeat"/>
    <s v="Payment Link"/>
  </r>
  <r>
    <s v="BK2548"/>
    <x v="651"/>
    <x v="667"/>
    <x v="6"/>
    <x v="0"/>
    <x v="5"/>
    <x v="3"/>
    <x v="11"/>
    <x v="2"/>
    <n v="3"/>
    <n v="1163"/>
    <n v="802.94"/>
    <n v="360.06"/>
    <n v="0.15"/>
    <x v="5"/>
    <s v="Confirmed"/>
    <s v="Repeat"/>
    <s v="Cash Collection"/>
  </r>
  <r>
    <s v="BK2549"/>
    <x v="260"/>
    <x v="661"/>
    <x v="2"/>
    <x v="0"/>
    <x v="1"/>
    <x v="0"/>
    <x v="13"/>
    <x v="4"/>
    <n v="2"/>
    <n v="2864"/>
    <n v="2037.85"/>
    <n v="826.15"/>
    <n v="0.2"/>
    <x v="1"/>
    <s v="Confirmed"/>
    <s v="Repeat"/>
    <s v="Bank Transfer"/>
  </r>
  <r>
    <s v="BK2550"/>
    <x v="648"/>
    <x v="289"/>
    <x v="1"/>
    <x v="0"/>
    <x v="7"/>
    <x v="1"/>
    <x v="12"/>
    <x v="3"/>
    <n v="2"/>
    <n v="1298"/>
    <n v="807.8"/>
    <n v="490.2"/>
    <n v="0.2"/>
    <x v="4"/>
    <s v="Confirmed"/>
    <s v="Repeat"/>
    <s v="Cash Collection"/>
  </r>
  <r>
    <s v="BK2551"/>
    <x v="227"/>
    <x v="321"/>
    <x v="1"/>
    <x v="0"/>
    <x v="3"/>
    <x v="4"/>
    <x v="9"/>
    <x v="1"/>
    <n v="2"/>
    <n v="2293"/>
    <n v="1290.22"/>
    <n v="1002.78"/>
    <n v="0.15"/>
    <x v="6"/>
    <s v="Pending"/>
    <s v="New"/>
    <s v="Payment Link"/>
  </r>
  <r>
    <s v="BK2552"/>
    <x v="116"/>
    <x v="231"/>
    <x v="10"/>
    <x v="0"/>
    <x v="11"/>
    <x v="0"/>
    <x v="9"/>
    <x v="1"/>
    <n v="1"/>
    <n v="1411"/>
    <n v="865.86"/>
    <n v="545.14"/>
    <n v="0.1"/>
    <x v="0"/>
    <s v="Cancelled"/>
    <s v="Repeat"/>
    <s v="Bank Transfer"/>
  </r>
  <r>
    <s v="BK2553"/>
    <x v="5"/>
    <x v="155"/>
    <x v="5"/>
    <x v="0"/>
    <x v="0"/>
    <x v="1"/>
    <x v="13"/>
    <x v="4"/>
    <n v="2"/>
    <n v="2077"/>
    <n v="1459.92"/>
    <n v="617.08000000000004"/>
    <n v="0.1"/>
    <x v="5"/>
    <s v="Confirmed"/>
    <s v="New"/>
    <s v="Payment Link"/>
  </r>
  <r>
    <s v="BK2554"/>
    <x v="652"/>
    <x v="504"/>
    <x v="5"/>
    <x v="0"/>
    <x v="13"/>
    <x v="1"/>
    <x v="3"/>
    <x v="1"/>
    <n v="6"/>
    <n v="3824"/>
    <n v="2523.9"/>
    <n v="1300.0999999999999"/>
    <n v="0"/>
    <x v="0"/>
    <s v="Confirmed"/>
    <s v="Repeat"/>
    <s v="Cash Collection"/>
  </r>
  <r>
    <s v="BK2555"/>
    <x v="154"/>
    <x v="668"/>
    <x v="0"/>
    <x v="0"/>
    <x v="4"/>
    <x v="0"/>
    <x v="6"/>
    <x v="3"/>
    <n v="3"/>
    <n v="3225"/>
    <n v="2537.9299999999998"/>
    <n v="687.07"/>
    <n v="0.1"/>
    <x v="6"/>
    <s v="Confirmed"/>
    <s v="New"/>
    <s v="Payment Link"/>
  </r>
  <r>
    <s v="BK2556"/>
    <x v="227"/>
    <x v="107"/>
    <x v="7"/>
    <x v="0"/>
    <x v="12"/>
    <x v="4"/>
    <x v="13"/>
    <x v="4"/>
    <n v="8"/>
    <n v="1788"/>
    <n v="998.51"/>
    <n v="789.49"/>
    <n v="0.15"/>
    <x v="3"/>
    <s v="Cancelled"/>
    <s v="Repeat"/>
    <s v="Cash Collection"/>
  </r>
  <r>
    <s v="BK2557"/>
    <x v="653"/>
    <x v="669"/>
    <x v="11"/>
    <x v="0"/>
    <x v="8"/>
    <x v="2"/>
    <x v="13"/>
    <x v="4"/>
    <n v="3"/>
    <n v="4569"/>
    <n v="3030.68"/>
    <n v="1538.32"/>
    <n v="0"/>
    <x v="4"/>
    <s v="Confirmed"/>
    <s v="Repeat"/>
    <s v="Bank Transfer"/>
  </r>
  <r>
    <s v="BK2558"/>
    <x v="568"/>
    <x v="670"/>
    <x v="11"/>
    <x v="0"/>
    <x v="2"/>
    <x v="3"/>
    <x v="11"/>
    <x v="2"/>
    <n v="8"/>
    <n v="2948"/>
    <n v="1917.46"/>
    <n v="1030.54"/>
    <n v="0.05"/>
    <x v="0"/>
    <s v="Cancelled"/>
    <s v="New"/>
    <s v="Bank Transfer"/>
  </r>
  <r>
    <s v="BK2559"/>
    <x v="61"/>
    <x v="41"/>
    <x v="9"/>
    <x v="0"/>
    <x v="8"/>
    <x v="1"/>
    <x v="11"/>
    <x v="2"/>
    <n v="1"/>
    <n v="1408"/>
    <n v="1188.4100000000001"/>
    <n v="219.59"/>
    <n v="0.15"/>
    <x v="3"/>
    <s v="Confirmed"/>
    <s v="Repeat"/>
    <s v="Bank Transfer"/>
  </r>
  <r>
    <s v="BK2560"/>
    <x v="654"/>
    <x v="386"/>
    <x v="3"/>
    <x v="0"/>
    <x v="0"/>
    <x v="3"/>
    <x v="3"/>
    <x v="1"/>
    <n v="5"/>
    <n v="2516"/>
    <n v="1471.4"/>
    <n v="1044.5999999999999"/>
    <n v="0.15"/>
    <x v="4"/>
    <s v="Confirmed"/>
    <s v="New"/>
    <s v="Payment Link"/>
  </r>
  <r>
    <s v="BK2561"/>
    <x v="434"/>
    <x v="271"/>
    <x v="10"/>
    <x v="0"/>
    <x v="0"/>
    <x v="1"/>
    <x v="14"/>
    <x v="0"/>
    <n v="8"/>
    <n v="3594"/>
    <n v="2726.24"/>
    <n v="867.76"/>
    <n v="0.1"/>
    <x v="5"/>
    <s v="Confirmed"/>
    <s v="Repeat"/>
    <s v="Payment Link"/>
  </r>
  <r>
    <s v="BK2562"/>
    <x v="654"/>
    <x v="69"/>
    <x v="1"/>
    <x v="0"/>
    <x v="12"/>
    <x v="0"/>
    <x v="9"/>
    <x v="1"/>
    <n v="6"/>
    <n v="1216"/>
    <n v="972.01"/>
    <n v="243.99"/>
    <n v="0.05"/>
    <x v="5"/>
    <s v="Pending"/>
    <s v="New"/>
    <s v="Cash Collection"/>
  </r>
  <r>
    <s v="BK2563"/>
    <x v="436"/>
    <x v="671"/>
    <x v="9"/>
    <x v="0"/>
    <x v="1"/>
    <x v="2"/>
    <x v="14"/>
    <x v="0"/>
    <n v="2"/>
    <n v="1165"/>
    <n v="934.03"/>
    <n v="230.97"/>
    <n v="0.15"/>
    <x v="5"/>
    <s v="Confirmed"/>
    <s v="New"/>
    <s v="Payment Link"/>
  </r>
  <r>
    <s v="BK2564"/>
    <x v="456"/>
    <x v="672"/>
    <x v="1"/>
    <x v="0"/>
    <x v="12"/>
    <x v="1"/>
    <x v="14"/>
    <x v="0"/>
    <n v="4"/>
    <n v="4792"/>
    <n v="3272.73"/>
    <n v="1519.27"/>
    <n v="0.15"/>
    <x v="1"/>
    <s v="Confirmed"/>
    <s v="Repeat"/>
    <s v="Cash Collection"/>
  </r>
  <r>
    <s v="BK2565"/>
    <x v="618"/>
    <x v="234"/>
    <x v="3"/>
    <x v="0"/>
    <x v="5"/>
    <x v="1"/>
    <x v="0"/>
    <x v="0"/>
    <n v="2"/>
    <n v="2205"/>
    <n v="1612.99"/>
    <n v="592.01"/>
    <n v="0"/>
    <x v="2"/>
    <s v="Pending"/>
    <s v="Repeat"/>
    <s v="Bank Transfer"/>
  </r>
  <r>
    <s v="BK2566"/>
    <x v="115"/>
    <x v="269"/>
    <x v="2"/>
    <x v="0"/>
    <x v="6"/>
    <x v="3"/>
    <x v="13"/>
    <x v="4"/>
    <n v="3"/>
    <n v="3156"/>
    <n v="2481.4299999999998"/>
    <n v="674.57"/>
    <n v="0.1"/>
    <x v="0"/>
    <s v="Confirmed"/>
    <s v="New"/>
    <s v="Bank Transfer"/>
  </r>
  <r>
    <s v="BK2567"/>
    <x v="615"/>
    <x v="463"/>
    <x v="3"/>
    <x v="0"/>
    <x v="4"/>
    <x v="2"/>
    <x v="0"/>
    <x v="0"/>
    <n v="8"/>
    <n v="4083"/>
    <n v="2254.62"/>
    <n v="1828.38"/>
    <n v="0.05"/>
    <x v="0"/>
    <s v="Confirmed"/>
    <s v="Repeat"/>
    <s v="Payment Link"/>
  </r>
  <r>
    <s v="BK2568"/>
    <x v="95"/>
    <x v="662"/>
    <x v="9"/>
    <x v="0"/>
    <x v="9"/>
    <x v="4"/>
    <x v="1"/>
    <x v="0"/>
    <n v="3"/>
    <n v="2517"/>
    <n v="2137.81"/>
    <n v="379.19"/>
    <n v="0.1"/>
    <x v="1"/>
    <s v="Confirmed"/>
    <s v="Repeat"/>
    <s v="Payment Link"/>
  </r>
  <r>
    <s v="BK2569"/>
    <x v="417"/>
    <x v="240"/>
    <x v="0"/>
    <x v="0"/>
    <x v="0"/>
    <x v="4"/>
    <x v="1"/>
    <x v="0"/>
    <n v="3"/>
    <n v="2569"/>
    <n v="2146.75"/>
    <n v="422.25"/>
    <n v="0.2"/>
    <x v="3"/>
    <s v="Confirmed"/>
    <s v="Repeat"/>
    <s v="Cash Collection"/>
  </r>
  <r>
    <s v="BK2570"/>
    <x v="359"/>
    <x v="45"/>
    <x v="9"/>
    <x v="0"/>
    <x v="1"/>
    <x v="1"/>
    <x v="10"/>
    <x v="4"/>
    <n v="3"/>
    <n v="3357"/>
    <n v="2845.25"/>
    <n v="511.75"/>
    <n v="0"/>
    <x v="5"/>
    <s v="Confirmed"/>
    <s v="Repeat"/>
    <s v="Payment Link"/>
  </r>
  <r>
    <s v="BK2571"/>
    <x v="290"/>
    <x v="133"/>
    <x v="6"/>
    <x v="0"/>
    <x v="7"/>
    <x v="1"/>
    <x v="10"/>
    <x v="4"/>
    <n v="7"/>
    <n v="1116"/>
    <n v="792.44"/>
    <n v="323.56"/>
    <n v="0"/>
    <x v="6"/>
    <s v="Confirmed"/>
    <s v="Repeat"/>
    <s v="Bank Transfer"/>
  </r>
  <r>
    <s v="BK2572"/>
    <x v="33"/>
    <x v="673"/>
    <x v="6"/>
    <x v="0"/>
    <x v="3"/>
    <x v="1"/>
    <x v="10"/>
    <x v="4"/>
    <n v="8"/>
    <n v="398"/>
    <n v="284.11"/>
    <n v="113.89"/>
    <n v="0.05"/>
    <x v="0"/>
    <s v="Cancelled"/>
    <s v="New"/>
    <s v="Bank Transfer"/>
  </r>
  <r>
    <s v="BK2573"/>
    <x v="655"/>
    <x v="72"/>
    <x v="8"/>
    <x v="0"/>
    <x v="11"/>
    <x v="0"/>
    <x v="4"/>
    <x v="1"/>
    <n v="7"/>
    <n v="3692"/>
    <n v="2108.2199999999998"/>
    <n v="1583.78"/>
    <n v="0.05"/>
    <x v="2"/>
    <s v="Confirmed"/>
    <s v="New"/>
    <s v="Cash Collection"/>
  </r>
  <r>
    <s v="BK2574"/>
    <x v="656"/>
    <x v="14"/>
    <x v="3"/>
    <x v="0"/>
    <x v="5"/>
    <x v="4"/>
    <x v="7"/>
    <x v="2"/>
    <n v="1"/>
    <n v="790"/>
    <n v="551.79999999999995"/>
    <n v="238.2"/>
    <n v="0"/>
    <x v="0"/>
    <s v="Confirmed"/>
    <s v="Repeat"/>
    <s v="Bank Transfer"/>
  </r>
  <r>
    <s v="BK2575"/>
    <x v="417"/>
    <x v="342"/>
    <x v="0"/>
    <x v="0"/>
    <x v="11"/>
    <x v="4"/>
    <x v="1"/>
    <x v="0"/>
    <n v="1"/>
    <n v="3998"/>
    <n v="2391.1"/>
    <n v="1606.9"/>
    <n v="0.05"/>
    <x v="4"/>
    <s v="Confirmed"/>
    <s v="New"/>
    <s v="Payment Link"/>
  </r>
  <r>
    <s v="BK2576"/>
    <x v="654"/>
    <x v="672"/>
    <x v="1"/>
    <x v="0"/>
    <x v="5"/>
    <x v="3"/>
    <x v="14"/>
    <x v="0"/>
    <n v="8"/>
    <n v="1467"/>
    <n v="859.64"/>
    <n v="607.36"/>
    <n v="0.05"/>
    <x v="1"/>
    <s v="Confirmed"/>
    <s v="New"/>
    <s v="Cash Collection"/>
  </r>
  <r>
    <s v="BK2577"/>
    <x v="425"/>
    <x v="544"/>
    <x v="7"/>
    <x v="0"/>
    <x v="11"/>
    <x v="0"/>
    <x v="8"/>
    <x v="4"/>
    <n v="2"/>
    <n v="4182"/>
    <n v="2870.68"/>
    <n v="1311.32"/>
    <n v="0"/>
    <x v="0"/>
    <s v="Cancelled"/>
    <s v="New"/>
    <s v="Bank Transfer"/>
  </r>
  <r>
    <s v="BK2578"/>
    <x v="106"/>
    <x v="143"/>
    <x v="4"/>
    <x v="0"/>
    <x v="10"/>
    <x v="3"/>
    <x v="10"/>
    <x v="4"/>
    <n v="6"/>
    <n v="1481"/>
    <n v="1102.43"/>
    <n v="378.57"/>
    <n v="0"/>
    <x v="5"/>
    <s v="Confirmed"/>
    <s v="Repeat"/>
    <s v="Bank Transfer"/>
  </r>
  <r>
    <s v="BK2579"/>
    <x v="612"/>
    <x v="364"/>
    <x v="1"/>
    <x v="0"/>
    <x v="0"/>
    <x v="2"/>
    <x v="0"/>
    <x v="0"/>
    <n v="5"/>
    <n v="3954"/>
    <n v="3222.47"/>
    <n v="731.53"/>
    <n v="0.15"/>
    <x v="5"/>
    <s v="Confirmed"/>
    <s v="Repeat"/>
    <s v="Payment Link"/>
  </r>
  <r>
    <s v="BK2580"/>
    <x v="121"/>
    <x v="302"/>
    <x v="0"/>
    <x v="0"/>
    <x v="0"/>
    <x v="3"/>
    <x v="4"/>
    <x v="1"/>
    <n v="4"/>
    <n v="1369"/>
    <n v="920.92"/>
    <n v="448.08"/>
    <n v="0.15"/>
    <x v="1"/>
    <s v="Confirmed"/>
    <s v="New"/>
    <s v="Cash Collection"/>
  </r>
  <r>
    <s v="BK2581"/>
    <x v="132"/>
    <x v="328"/>
    <x v="11"/>
    <x v="0"/>
    <x v="4"/>
    <x v="4"/>
    <x v="11"/>
    <x v="2"/>
    <n v="6"/>
    <n v="1217"/>
    <n v="682.88"/>
    <n v="534.12"/>
    <n v="0.15"/>
    <x v="1"/>
    <s v="Confirmed"/>
    <s v="New"/>
    <s v="Bank Transfer"/>
  </r>
  <r>
    <s v="BK2582"/>
    <x v="372"/>
    <x v="27"/>
    <x v="10"/>
    <x v="0"/>
    <x v="1"/>
    <x v="4"/>
    <x v="6"/>
    <x v="3"/>
    <n v="5"/>
    <n v="4689"/>
    <n v="2938.08"/>
    <n v="1750.92"/>
    <n v="0.15"/>
    <x v="1"/>
    <s v="Confirmed"/>
    <s v="New"/>
    <s v="Cash Collection"/>
  </r>
  <r>
    <s v="BK2583"/>
    <x v="5"/>
    <x v="287"/>
    <x v="11"/>
    <x v="0"/>
    <x v="13"/>
    <x v="4"/>
    <x v="0"/>
    <x v="0"/>
    <n v="5"/>
    <n v="4037"/>
    <n v="2248.98"/>
    <n v="1788.02"/>
    <n v="0.1"/>
    <x v="0"/>
    <s v="Cancelled"/>
    <s v="New"/>
    <s v="Payment Link"/>
  </r>
  <r>
    <s v="BK2584"/>
    <x v="229"/>
    <x v="309"/>
    <x v="8"/>
    <x v="0"/>
    <x v="2"/>
    <x v="4"/>
    <x v="3"/>
    <x v="1"/>
    <n v="3"/>
    <n v="1002"/>
    <n v="641.51"/>
    <n v="360.49"/>
    <n v="0.15"/>
    <x v="1"/>
    <s v="Confirmed"/>
    <s v="New"/>
    <s v="Cash Collection"/>
  </r>
  <r>
    <s v="BK2585"/>
    <x v="484"/>
    <x v="351"/>
    <x v="4"/>
    <x v="0"/>
    <x v="8"/>
    <x v="0"/>
    <x v="10"/>
    <x v="4"/>
    <n v="6"/>
    <n v="2187"/>
    <n v="1557.36"/>
    <n v="629.64"/>
    <n v="0.1"/>
    <x v="0"/>
    <s v="Confirmed"/>
    <s v="New"/>
    <s v="Bank Transfer"/>
  </r>
  <r>
    <s v="BK2586"/>
    <x v="197"/>
    <x v="529"/>
    <x v="9"/>
    <x v="0"/>
    <x v="10"/>
    <x v="2"/>
    <x v="15"/>
    <x v="3"/>
    <n v="5"/>
    <n v="3836"/>
    <n v="2280.16"/>
    <n v="1555.84"/>
    <n v="0.05"/>
    <x v="5"/>
    <s v="Confirmed"/>
    <s v="Repeat"/>
    <s v="Payment Link"/>
  </r>
  <r>
    <s v="BK2587"/>
    <x v="358"/>
    <x v="13"/>
    <x v="3"/>
    <x v="0"/>
    <x v="7"/>
    <x v="4"/>
    <x v="9"/>
    <x v="1"/>
    <n v="1"/>
    <n v="2005"/>
    <n v="1103.94"/>
    <n v="901.06"/>
    <n v="0.05"/>
    <x v="2"/>
    <s v="Confirmed"/>
    <s v="Repeat"/>
    <s v="Payment Link"/>
  </r>
  <r>
    <s v="BK2588"/>
    <x v="15"/>
    <x v="517"/>
    <x v="8"/>
    <x v="0"/>
    <x v="4"/>
    <x v="3"/>
    <x v="8"/>
    <x v="4"/>
    <n v="2"/>
    <n v="339"/>
    <n v="238.94"/>
    <n v="100.06"/>
    <n v="0"/>
    <x v="0"/>
    <s v="Confirmed"/>
    <s v="New"/>
    <s v="Bank Transfer"/>
  </r>
  <r>
    <s v="BK2589"/>
    <x v="657"/>
    <x v="245"/>
    <x v="1"/>
    <x v="0"/>
    <x v="6"/>
    <x v="0"/>
    <x v="6"/>
    <x v="3"/>
    <n v="3"/>
    <n v="2225"/>
    <n v="1681.33"/>
    <n v="543.66999999999996"/>
    <n v="0.05"/>
    <x v="1"/>
    <s v="Pending"/>
    <s v="Repeat"/>
    <s v="Payment Link"/>
  </r>
  <r>
    <s v="BK2590"/>
    <x v="658"/>
    <x v="430"/>
    <x v="9"/>
    <x v="0"/>
    <x v="9"/>
    <x v="4"/>
    <x v="12"/>
    <x v="3"/>
    <n v="6"/>
    <n v="2759"/>
    <n v="2336.04"/>
    <n v="422.96"/>
    <n v="0.2"/>
    <x v="3"/>
    <s v="Confirmed"/>
    <s v="Repeat"/>
    <s v="Cash Collection"/>
  </r>
  <r>
    <s v="BK2591"/>
    <x v="122"/>
    <x v="150"/>
    <x v="2"/>
    <x v="0"/>
    <x v="3"/>
    <x v="1"/>
    <x v="2"/>
    <x v="0"/>
    <n v="5"/>
    <n v="2095"/>
    <n v="1425.37"/>
    <n v="669.63"/>
    <n v="0.05"/>
    <x v="3"/>
    <s v="Confirmed"/>
    <s v="New"/>
    <s v="Payment Link"/>
  </r>
  <r>
    <s v="BK2592"/>
    <x v="615"/>
    <x v="473"/>
    <x v="10"/>
    <x v="0"/>
    <x v="10"/>
    <x v="2"/>
    <x v="0"/>
    <x v="0"/>
    <n v="5"/>
    <n v="3001"/>
    <n v="1777.96"/>
    <n v="1223.04"/>
    <n v="0.2"/>
    <x v="5"/>
    <s v="Confirmed"/>
    <s v="New"/>
    <s v="Bank Transfer"/>
  </r>
  <r>
    <s v="BK2593"/>
    <x v="541"/>
    <x v="273"/>
    <x v="11"/>
    <x v="0"/>
    <x v="2"/>
    <x v="4"/>
    <x v="4"/>
    <x v="1"/>
    <n v="5"/>
    <n v="3682"/>
    <n v="2058.21"/>
    <n v="1623.79"/>
    <n v="0.15"/>
    <x v="2"/>
    <s v="Confirmed"/>
    <s v="Repeat"/>
    <s v="Payment Link"/>
  </r>
  <r>
    <s v="BK2594"/>
    <x v="659"/>
    <x v="318"/>
    <x v="6"/>
    <x v="0"/>
    <x v="8"/>
    <x v="2"/>
    <x v="15"/>
    <x v="3"/>
    <n v="8"/>
    <n v="1514"/>
    <n v="876.07"/>
    <n v="637.92999999999995"/>
    <n v="0"/>
    <x v="4"/>
    <s v="Confirmed"/>
    <s v="New"/>
    <s v="Payment Link"/>
  </r>
  <r>
    <s v="BK2595"/>
    <x v="660"/>
    <x v="254"/>
    <x v="3"/>
    <x v="0"/>
    <x v="7"/>
    <x v="1"/>
    <x v="8"/>
    <x v="4"/>
    <n v="4"/>
    <n v="4505"/>
    <n v="3283.87"/>
    <n v="1221.1300000000001"/>
    <n v="0.15"/>
    <x v="3"/>
    <s v="Confirmed"/>
    <s v="Repeat"/>
    <s v="Payment Link"/>
  </r>
  <r>
    <s v="BK2596"/>
    <x v="661"/>
    <x v="674"/>
    <x v="10"/>
    <x v="0"/>
    <x v="14"/>
    <x v="1"/>
    <x v="3"/>
    <x v="1"/>
    <n v="6"/>
    <n v="1413"/>
    <n v="873.55"/>
    <n v="539.45000000000005"/>
    <n v="0.15"/>
    <x v="3"/>
    <s v="Confirmed"/>
    <s v="New"/>
    <s v="Cash Collection"/>
  </r>
  <r>
    <s v="BK2597"/>
    <x v="662"/>
    <x v="211"/>
    <x v="8"/>
    <x v="0"/>
    <x v="12"/>
    <x v="3"/>
    <x v="0"/>
    <x v="0"/>
    <n v="2"/>
    <n v="1606"/>
    <n v="928.93"/>
    <n v="677.07"/>
    <n v="0.2"/>
    <x v="0"/>
    <s v="Confirmed"/>
    <s v="Repeat"/>
    <s v="Bank Transfer"/>
  </r>
  <r>
    <s v="BK2598"/>
    <x v="94"/>
    <x v="217"/>
    <x v="9"/>
    <x v="0"/>
    <x v="7"/>
    <x v="0"/>
    <x v="9"/>
    <x v="1"/>
    <n v="1"/>
    <n v="2649"/>
    <n v="1547.88"/>
    <n v="1101.1199999999999"/>
    <n v="0.15"/>
    <x v="2"/>
    <s v="Confirmed"/>
    <s v="New"/>
    <s v="Cash Collection"/>
  </r>
  <r>
    <s v="BK2599"/>
    <x v="617"/>
    <x v="397"/>
    <x v="10"/>
    <x v="0"/>
    <x v="13"/>
    <x v="2"/>
    <x v="2"/>
    <x v="0"/>
    <n v="2"/>
    <n v="1346"/>
    <n v="838.14"/>
    <n v="507.86"/>
    <n v="0.2"/>
    <x v="0"/>
    <s v="Confirmed"/>
    <s v="New"/>
    <s v="Bank Transfer"/>
  </r>
  <r>
    <s v="BK2600"/>
    <x v="24"/>
    <x v="107"/>
    <x v="7"/>
    <x v="0"/>
    <x v="12"/>
    <x v="3"/>
    <x v="12"/>
    <x v="3"/>
    <n v="6"/>
    <n v="1033"/>
    <n v="577.25"/>
    <n v="455.75"/>
    <n v="0.05"/>
    <x v="0"/>
    <s v="Confirmed"/>
    <s v="Repeat"/>
    <s v="Cash Collection"/>
  </r>
  <r>
    <s v="BK2601"/>
    <x v="43"/>
    <x v="507"/>
    <x v="4"/>
    <x v="0"/>
    <x v="13"/>
    <x v="0"/>
    <x v="9"/>
    <x v="1"/>
    <n v="7"/>
    <n v="676"/>
    <n v="504.65"/>
    <n v="171.35"/>
    <n v="0.1"/>
    <x v="5"/>
    <s v="Pending"/>
    <s v="Repeat"/>
    <s v="Cash Collection"/>
  </r>
  <r>
    <s v="BK2602"/>
    <x v="32"/>
    <x v="389"/>
    <x v="11"/>
    <x v="0"/>
    <x v="3"/>
    <x v="3"/>
    <x v="5"/>
    <x v="2"/>
    <n v="6"/>
    <n v="2238"/>
    <n v="1476.6"/>
    <n v="761.4"/>
    <n v="0"/>
    <x v="3"/>
    <s v="Pending"/>
    <s v="Repeat"/>
    <s v="Bank Transfer"/>
  </r>
  <r>
    <s v="BK2603"/>
    <x v="272"/>
    <x v="237"/>
    <x v="5"/>
    <x v="0"/>
    <x v="1"/>
    <x v="2"/>
    <x v="12"/>
    <x v="3"/>
    <n v="8"/>
    <n v="3657"/>
    <n v="2196.84"/>
    <n v="1460.16"/>
    <n v="0.2"/>
    <x v="1"/>
    <s v="Confirmed"/>
    <s v="Repeat"/>
    <s v="Payment Link"/>
  </r>
  <r>
    <s v="BK2604"/>
    <x v="663"/>
    <x v="400"/>
    <x v="1"/>
    <x v="0"/>
    <x v="10"/>
    <x v="1"/>
    <x v="12"/>
    <x v="3"/>
    <n v="7"/>
    <n v="3726"/>
    <n v="3094.38"/>
    <n v="631.62"/>
    <n v="0.15"/>
    <x v="6"/>
    <s v="Cancelled"/>
    <s v="Repeat"/>
    <s v="Cash Collection"/>
  </r>
  <r>
    <s v="BK2605"/>
    <x v="561"/>
    <x v="35"/>
    <x v="2"/>
    <x v="0"/>
    <x v="0"/>
    <x v="2"/>
    <x v="7"/>
    <x v="2"/>
    <n v="5"/>
    <n v="4177"/>
    <n v="3337.26"/>
    <n v="839.74"/>
    <n v="0.15"/>
    <x v="1"/>
    <s v="Confirmed"/>
    <s v="New"/>
    <s v="Bank Transfer"/>
  </r>
  <r>
    <s v="BK2606"/>
    <x v="157"/>
    <x v="675"/>
    <x v="5"/>
    <x v="0"/>
    <x v="9"/>
    <x v="3"/>
    <x v="7"/>
    <x v="2"/>
    <n v="8"/>
    <n v="2768"/>
    <n v="1626.66"/>
    <n v="1141.3399999999999"/>
    <n v="0.05"/>
    <x v="4"/>
    <s v="Confirmed"/>
    <s v="New"/>
    <s v="Cash Collection"/>
  </r>
  <r>
    <s v="BK2607"/>
    <x v="147"/>
    <x v="85"/>
    <x v="8"/>
    <x v="0"/>
    <x v="9"/>
    <x v="3"/>
    <x v="5"/>
    <x v="2"/>
    <n v="2"/>
    <n v="1535"/>
    <n v="999.11"/>
    <n v="535.89"/>
    <n v="0"/>
    <x v="2"/>
    <s v="Confirmed"/>
    <s v="Repeat"/>
    <s v="Bank Transfer"/>
  </r>
  <r>
    <s v="BK2608"/>
    <x v="629"/>
    <x v="273"/>
    <x v="11"/>
    <x v="0"/>
    <x v="1"/>
    <x v="2"/>
    <x v="5"/>
    <x v="2"/>
    <n v="1"/>
    <n v="3574"/>
    <n v="2824.56"/>
    <n v="749.44"/>
    <n v="0.1"/>
    <x v="0"/>
    <s v="Confirmed"/>
    <s v="Repeat"/>
    <s v="Bank Transfer"/>
  </r>
  <r>
    <s v="BK2609"/>
    <x v="66"/>
    <x v="595"/>
    <x v="2"/>
    <x v="0"/>
    <x v="11"/>
    <x v="3"/>
    <x v="1"/>
    <x v="0"/>
    <n v="8"/>
    <n v="2340"/>
    <n v="1888.74"/>
    <n v="451.26"/>
    <n v="0"/>
    <x v="5"/>
    <s v="Confirmed"/>
    <s v="Repeat"/>
    <s v="Payment Link"/>
  </r>
  <r>
    <s v="BK2610"/>
    <x v="266"/>
    <x v="14"/>
    <x v="3"/>
    <x v="0"/>
    <x v="8"/>
    <x v="2"/>
    <x v="0"/>
    <x v="0"/>
    <n v="7"/>
    <n v="4697"/>
    <n v="3982.69"/>
    <n v="714.31"/>
    <n v="0"/>
    <x v="6"/>
    <s v="Pending"/>
    <s v="New"/>
    <s v="Bank Transfer"/>
  </r>
  <r>
    <s v="BK2611"/>
    <x v="291"/>
    <x v="676"/>
    <x v="7"/>
    <x v="0"/>
    <x v="11"/>
    <x v="2"/>
    <x v="13"/>
    <x v="4"/>
    <n v="5"/>
    <n v="1906"/>
    <n v="1095.3399999999999"/>
    <n v="810.66"/>
    <n v="0.1"/>
    <x v="0"/>
    <s v="Confirmed"/>
    <s v="New"/>
    <s v="Cash Collection"/>
  </r>
  <r>
    <s v="BK2612"/>
    <x v="138"/>
    <x v="225"/>
    <x v="0"/>
    <x v="0"/>
    <x v="7"/>
    <x v="2"/>
    <x v="12"/>
    <x v="3"/>
    <n v="4"/>
    <n v="4368"/>
    <n v="2534.0700000000002"/>
    <n v="1833.93"/>
    <n v="0.05"/>
    <x v="5"/>
    <s v="Confirmed"/>
    <s v="New"/>
    <s v="Bank Transfer"/>
  </r>
  <r>
    <s v="BK2613"/>
    <x v="96"/>
    <x v="217"/>
    <x v="9"/>
    <x v="0"/>
    <x v="7"/>
    <x v="1"/>
    <x v="11"/>
    <x v="2"/>
    <n v="1"/>
    <n v="956"/>
    <n v="757.42"/>
    <n v="198.58"/>
    <n v="0"/>
    <x v="6"/>
    <s v="Cancelled"/>
    <s v="Repeat"/>
    <s v="Bank Transfer"/>
  </r>
  <r>
    <s v="BK2614"/>
    <x v="600"/>
    <x v="269"/>
    <x v="2"/>
    <x v="0"/>
    <x v="6"/>
    <x v="0"/>
    <x v="6"/>
    <x v="3"/>
    <n v="2"/>
    <n v="4122"/>
    <n v="2780.22"/>
    <n v="1341.78"/>
    <n v="0.2"/>
    <x v="5"/>
    <s v="Pending"/>
    <s v="Repeat"/>
    <s v="Payment Link"/>
  </r>
  <r>
    <s v="BK2615"/>
    <x v="314"/>
    <x v="430"/>
    <x v="9"/>
    <x v="0"/>
    <x v="9"/>
    <x v="3"/>
    <x v="7"/>
    <x v="2"/>
    <n v="2"/>
    <n v="2633"/>
    <n v="2097.0300000000002"/>
    <n v="535.97"/>
    <n v="0.15"/>
    <x v="0"/>
    <s v="Confirmed"/>
    <s v="New"/>
    <s v="Bank Transfer"/>
  </r>
  <r>
    <s v="BK2616"/>
    <x v="624"/>
    <x v="348"/>
    <x v="10"/>
    <x v="0"/>
    <x v="12"/>
    <x v="4"/>
    <x v="13"/>
    <x v="4"/>
    <n v="3"/>
    <n v="1277"/>
    <n v="883.38"/>
    <n v="393.62"/>
    <n v="0"/>
    <x v="1"/>
    <s v="Pending"/>
    <s v="Repeat"/>
    <s v="Payment Link"/>
  </r>
  <r>
    <s v="BK2617"/>
    <x v="664"/>
    <x v="677"/>
    <x v="5"/>
    <x v="0"/>
    <x v="4"/>
    <x v="0"/>
    <x v="13"/>
    <x v="4"/>
    <n v="1"/>
    <n v="2157"/>
    <n v="1258.79"/>
    <n v="898.21"/>
    <n v="0.15"/>
    <x v="0"/>
    <s v="Confirmed"/>
    <s v="New"/>
    <s v="Payment Link"/>
  </r>
  <r>
    <s v="BK2618"/>
    <x v="26"/>
    <x v="224"/>
    <x v="10"/>
    <x v="0"/>
    <x v="12"/>
    <x v="1"/>
    <x v="10"/>
    <x v="4"/>
    <n v="7"/>
    <n v="2358"/>
    <n v="1643.82"/>
    <n v="714.18"/>
    <n v="0.15"/>
    <x v="3"/>
    <s v="Confirmed"/>
    <s v="New"/>
    <s v="Bank Transfer"/>
  </r>
  <r>
    <s v="BK2619"/>
    <x v="559"/>
    <x v="423"/>
    <x v="10"/>
    <x v="0"/>
    <x v="1"/>
    <x v="3"/>
    <x v="5"/>
    <x v="2"/>
    <n v="1"/>
    <n v="1791"/>
    <n v="1278.97"/>
    <n v="512.03"/>
    <n v="0.1"/>
    <x v="3"/>
    <s v="Pending"/>
    <s v="New"/>
    <s v="Bank Transfer"/>
  </r>
  <r>
    <s v="BK2620"/>
    <x v="307"/>
    <x v="338"/>
    <x v="2"/>
    <x v="0"/>
    <x v="10"/>
    <x v="1"/>
    <x v="3"/>
    <x v="1"/>
    <n v="5"/>
    <n v="1890"/>
    <n v="1160.43"/>
    <n v="729.57"/>
    <n v="0.05"/>
    <x v="4"/>
    <s v="Confirmed"/>
    <s v="New"/>
    <s v="Cash Collection"/>
  </r>
  <r>
    <s v="BK2621"/>
    <x v="216"/>
    <x v="311"/>
    <x v="4"/>
    <x v="0"/>
    <x v="7"/>
    <x v="0"/>
    <x v="6"/>
    <x v="3"/>
    <n v="6"/>
    <n v="4034"/>
    <n v="2700.86"/>
    <n v="1333.14"/>
    <n v="0.1"/>
    <x v="4"/>
    <s v="Confirmed"/>
    <s v="Repeat"/>
    <s v="Bank Transfer"/>
  </r>
  <r>
    <s v="BK2622"/>
    <x v="330"/>
    <x v="307"/>
    <x v="3"/>
    <x v="0"/>
    <x v="9"/>
    <x v="0"/>
    <x v="1"/>
    <x v="0"/>
    <n v="6"/>
    <n v="1463"/>
    <n v="945.91"/>
    <n v="517.09"/>
    <n v="0"/>
    <x v="6"/>
    <s v="Pending"/>
    <s v="Repeat"/>
    <s v="Bank Transfer"/>
  </r>
  <r>
    <s v="BK2623"/>
    <x v="653"/>
    <x v="678"/>
    <x v="5"/>
    <x v="0"/>
    <x v="6"/>
    <x v="1"/>
    <x v="1"/>
    <x v="0"/>
    <n v="4"/>
    <n v="3281"/>
    <n v="2768.4"/>
    <n v="512.6"/>
    <n v="0"/>
    <x v="6"/>
    <s v="Pending"/>
    <s v="New"/>
    <s v="Payment Link"/>
  </r>
  <r>
    <s v="BK2624"/>
    <x v="597"/>
    <x v="69"/>
    <x v="1"/>
    <x v="0"/>
    <x v="7"/>
    <x v="2"/>
    <x v="5"/>
    <x v="2"/>
    <n v="5"/>
    <n v="4738"/>
    <n v="3321.42"/>
    <n v="1416.58"/>
    <n v="0.1"/>
    <x v="6"/>
    <s v="Cancelled"/>
    <s v="Repeat"/>
    <s v="Payment Link"/>
  </r>
  <r>
    <s v="BK2625"/>
    <x v="573"/>
    <x v="536"/>
    <x v="5"/>
    <x v="0"/>
    <x v="2"/>
    <x v="0"/>
    <x v="4"/>
    <x v="1"/>
    <n v="1"/>
    <n v="1507"/>
    <n v="995.36"/>
    <n v="511.64"/>
    <n v="0"/>
    <x v="1"/>
    <s v="Confirmed"/>
    <s v="Repeat"/>
    <s v="Payment Link"/>
  </r>
  <r>
    <s v="BK2626"/>
    <x v="520"/>
    <x v="459"/>
    <x v="4"/>
    <x v="0"/>
    <x v="7"/>
    <x v="3"/>
    <x v="10"/>
    <x v="4"/>
    <n v="6"/>
    <n v="2206"/>
    <n v="1577.26"/>
    <n v="628.74"/>
    <n v="0.1"/>
    <x v="0"/>
    <s v="Pending"/>
    <s v="Repeat"/>
    <s v="Cash Collection"/>
  </r>
  <r>
    <s v="BK2627"/>
    <x v="30"/>
    <x v="522"/>
    <x v="8"/>
    <x v="0"/>
    <x v="5"/>
    <x v="2"/>
    <x v="13"/>
    <x v="4"/>
    <n v="7"/>
    <n v="1301"/>
    <n v="899.95"/>
    <n v="401.05"/>
    <n v="0.1"/>
    <x v="5"/>
    <s v="Confirmed"/>
    <s v="New"/>
    <s v="Cash Collection"/>
  </r>
  <r>
    <s v="BK2628"/>
    <x v="248"/>
    <x v="8"/>
    <x v="7"/>
    <x v="0"/>
    <x v="5"/>
    <x v="3"/>
    <x v="1"/>
    <x v="0"/>
    <n v="4"/>
    <n v="3348"/>
    <n v="2341.34"/>
    <n v="1006.66"/>
    <n v="0.2"/>
    <x v="6"/>
    <s v="Confirmed"/>
    <s v="New"/>
    <s v="Payment Link"/>
  </r>
  <r>
    <s v="BK2629"/>
    <x v="98"/>
    <x v="561"/>
    <x v="0"/>
    <x v="0"/>
    <x v="2"/>
    <x v="3"/>
    <x v="10"/>
    <x v="4"/>
    <n v="7"/>
    <n v="454"/>
    <n v="289.97000000000003"/>
    <n v="164.03"/>
    <n v="0.05"/>
    <x v="4"/>
    <s v="Confirmed"/>
    <s v="Repeat"/>
    <s v="Cash Collection"/>
  </r>
  <r>
    <s v="BK2630"/>
    <x v="604"/>
    <x v="99"/>
    <x v="10"/>
    <x v="0"/>
    <x v="9"/>
    <x v="4"/>
    <x v="4"/>
    <x v="1"/>
    <n v="8"/>
    <n v="1133"/>
    <n v="779.74"/>
    <n v="353.26"/>
    <n v="0"/>
    <x v="3"/>
    <s v="Confirmed"/>
    <s v="Repeat"/>
    <s v="Cash Collection"/>
  </r>
  <r>
    <s v="BK2631"/>
    <x v="135"/>
    <x v="433"/>
    <x v="6"/>
    <x v="0"/>
    <x v="5"/>
    <x v="3"/>
    <x v="11"/>
    <x v="2"/>
    <n v="4"/>
    <n v="4241"/>
    <n v="2608.02"/>
    <n v="1632.98"/>
    <n v="0"/>
    <x v="5"/>
    <s v="Confirmed"/>
    <s v="New"/>
    <s v="Cash Collection"/>
  </r>
  <r>
    <s v="BK2632"/>
    <x v="665"/>
    <x v="601"/>
    <x v="0"/>
    <x v="0"/>
    <x v="0"/>
    <x v="1"/>
    <x v="3"/>
    <x v="1"/>
    <n v="6"/>
    <n v="4060"/>
    <n v="2699.89"/>
    <n v="1360.11"/>
    <n v="0.05"/>
    <x v="6"/>
    <s v="Confirmed"/>
    <s v="Repeat"/>
    <s v="Payment Link"/>
  </r>
  <r>
    <s v="BK2633"/>
    <x v="650"/>
    <x v="361"/>
    <x v="1"/>
    <x v="0"/>
    <x v="13"/>
    <x v="0"/>
    <x v="13"/>
    <x v="4"/>
    <n v="3"/>
    <n v="4846"/>
    <n v="3877.63"/>
    <n v="968.37"/>
    <n v="0.2"/>
    <x v="3"/>
    <s v="Confirmed"/>
    <s v="New"/>
    <s v="Cash Collection"/>
  </r>
  <r>
    <s v="BK2634"/>
    <x v="303"/>
    <x v="272"/>
    <x v="4"/>
    <x v="0"/>
    <x v="3"/>
    <x v="4"/>
    <x v="10"/>
    <x v="4"/>
    <n v="8"/>
    <n v="853"/>
    <n v="710.48"/>
    <n v="142.52000000000001"/>
    <n v="0.05"/>
    <x v="3"/>
    <s v="Confirmed"/>
    <s v="New"/>
    <s v="Cash Collection"/>
  </r>
  <r>
    <s v="BK2635"/>
    <x v="426"/>
    <x v="543"/>
    <x v="2"/>
    <x v="0"/>
    <x v="6"/>
    <x v="2"/>
    <x v="8"/>
    <x v="4"/>
    <n v="7"/>
    <n v="4428"/>
    <n v="3242.25"/>
    <n v="1185.75"/>
    <n v="0.15"/>
    <x v="4"/>
    <s v="Confirmed"/>
    <s v="Repeat"/>
    <s v="Payment Link"/>
  </r>
  <r>
    <s v="BK2636"/>
    <x v="450"/>
    <x v="89"/>
    <x v="4"/>
    <x v="0"/>
    <x v="1"/>
    <x v="2"/>
    <x v="10"/>
    <x v="4"/>
    <n v="6"/>
    <n v="3335"/>
    <n v="2094.09"/>
    <n v="1240.9100000000001"/>
    <n v="0.05"/>
    <x v="1"/>
    <s v="Confirmed"/>
    <s v="New"/>
    <s v="Cash Collection"/>
  </r>
  <r>
    <s v="BK2637"/>
    <x v="102"/>
    <x v="161"/>
    <x v="9"/>
    <x v="0"/>
    <x v="8"/>
    <x v="2"/>
    <x v="6"/>
    <x v="3"/>
    <n v="2"/>
    <n v="2981"/>
    <n v="2403.06"/>
    <n v="577.94000000000005"/>
    <n v="0.2"/>
    <x v="6"/>
    <s v="Confirmed"/>
    <s v="Repeat"/>
    <s v="Cash Collection"/>
  </r>
  <r>
    <s v="BK2638"/>
    <x v="180"/>
    <x v="632"/>
    <x v="8"/>
    <x v="0"/>
    <x v="2"/>
    <x v="2"/>
    <x v="6"/>
    <x v="3"/>
    <n v="8"/>
    <n v="4394"/>
    <n v="2870.51"/>
    <n v="1523.49"/>
    <n v="0.1"/>
    <x v="2"/>
    <s v="Confirmed"/>
    <s v="New"/>
    <s v="Bank Transfer"/>
  </r>
  <r>
    <s v="BK2639"/>
    <x v="355"/>
    <x v="295"/>
    <x v="7"/>
    <x v="0"/>
    <x v="13"/>
    <x v="1"/>
    <x v="10"/>
    <x v="4"/>
    <n v="8"/>
    <n v="2020"/>
    <n v="1565.24"/>
    <n v="454.76"/>
    <n v="0.15"/>
    <x v="5"/>
    <s v="Confirmed"/>
    <s v="New"/>
    <s v="Bank Transfer"/>
  </r>
  <r>
    <s v="BK2640"/>
    <x v="208"/>
    <x v="679"/>
    <x v="0"/>
    <x v="0"/>
    <x v="2"/>
    <x v="4"/>
    <x v="12"/>
    <x v="3"/>
    <n v="2"/>
    <n v="914"/>
    <n v="730.32"/>
    <n v="183.68"/>
    <n v="0.15"/>
    <x v="0"/>
    <s v="Cancelled"/>
    <s v="New"/>
    <s v="Cash Collection"/>
  </r>
  <r>
    <s v="BK2641"/>
    <x v="373"/>
    <x v="215"/>
    <x v="3"/>
    <x v="0"/>
    <x v="0"/>
    <x v="4"/>
    <x v="4"/>
    <x v="1"/>
    <n v="6"/>
    <n v="1234"/>
    <n v="777.99"/>
    <n v="456.01"/>
    <n v="0.1"/>
    <x v="5"/>
    <s v="Confirmed"/>
    <s v="New"/>
    <s v="Bank Transfer"/>
  </r>
  <r>
    <s v="BK2642"/>
    <x v="516"/>
    <x v="27"/>
    <x v="10"/>
    <x v="0"/>
    <x v="0"/>
    <x v="4"/>
    <x v="1"/>
    <x v="0"/>
    <n v="3"/>
    <n v="1833"/>
    <n v="1502.23"/>
    <n v="330.77"/>
    <n v="0"/>
    <x v="0"/>
    <s v="Confirmed"/>
    <s v="Repeat"/>
    <s v="Bank Transfer"/>
  </r>
  <r>
    <s v="BK2643"/>
    <x v="321"/>
    <x v="680"/>
    <x v="6"/>
    <x v="0"/>
    <x v="13"/>
    <x v="0"/>
    <x v="9"/>
    <x v="1"/>
    <n v="2"/>
    <n v="796"/>
    <n v="568.27"/>
    <n v="227.73"/>
    <n v="0.15"/>
    <x v="4"/>
    <s v="Confirmed"/>
    <s v="New"/>
    <s v="Bank Transfer"/>
  </r>
  <r>
    <s v="BK2644"/>
    <x v="480"/>
    <x v="261"/>
    <x v="5"/>
    <x v="0"/>
    <x v="11"/>
    <x v="1"/>
    <x v="12"/>
    <x v="3"/>
    <n v="6"/>
    <n v="388"/>
    <n v="247.3"/>
    <n v="140.69999999999999"/>
    <n v="0"/>
    <x v="3"/>
    <s v="Pending"/>
    <s v="New"/>
    <s v="Cash Collection"/>
  </r>
  <r>
    <s v="BK2645"/>
    <x v="549"/>
    <x v="36"/>
    <x v="4"/>
    <x v="0"/>
    <x v="2"/>
    <x v="1"/>
    <x v="5"/>
    <x v="2"/>
    <n v="2"/>
    <n v="3909"/>
    <n v="2810.42"/>
    <n v="1098.58"/>
    <n v="0.05"/>
    <x v="2"/>
    <s v="Confirmed"/>
    <s v="New"/>
    <s v="Payment Link"/>
  </r>
  <r>
    <s v="BK2646"/>
    <x v="229"/>
    <x v="387"/>
    <x v="5"/>
    <x v="0"/>
    <x v="4"/>
    <x v="4"/>
    <x v="9"/>
    <x v="1"/>
    <n v="1"/>
    <n v="1580"/>
    <n v="1160.8800000000001"/>
    <n v="419.12"/>
    <n v="0.1"/>
    <x v="5"/>
    <s v="Confirmed"/>
    <s v="New"/>
    <s v="Bank Transfer"/>
  </r>
  <r>
    <s v="BK2647"/>
    <x v="382"/>
    <x v="540"/>
    <x v="10"/>
    <x v="0"/>
    <x v="11"/>
    <x v="3"/>
    <x v="12"/>
    <x v="3"/>
    <n v="2"/>
    <n v="1611"/>
    <n v="943.02"/>
    <n v="667.98"/>
    <n v="0.2"/>
    <x v="1"/>
    <s v="Confirmed"/>
    <s v="Repeat"/>
    <s v="Bank Transfer"/>
  </r>
  <r>
    <s v="BK2648"/>
    <x v="666"/>
    <x v="37"/>
    <x v="7"/>
    <x v="0"/>
    <x v="12"/>
    <x v="3"/>
    <x v="15"/>
    <x v="3"/>
    <n v="7"/>
    <n v="3012"/>
    <n v="2066.4899999999998"/>
    <n v="945.51"/>
    <n v="0.05"/>
    <x v="6"/>
    <s v="Cancelled"/>
    <s v="Repeat"/>
    <s v="Cash Collection"/>
  </r>
  <r>
    <s v="BK2649"/>
    <x v="416"/>
    <x v="236"/>
    <x v="4"/>
    <x v="0"/>
    <x v="8"/>
    <x v="2"/>
    <x v="7"/>
    <x v="2"/>
    <n v="1"/>
    <n v="4008"/>
    <n v="2812.41"/>
    <n v="1195.5899999999999"/>
    <n v="0"/>
    <x v="3"/>
    <s v="Confirmed"/>
    <s v="Repeat"/>
    <s v="Cash Collection"/>
  </r>
  <r>
    <s v="BK2650"/>
    <x v="143"/>
    <x v="681"/>
    <x v="11"/>
    <x v="0"/>
    <x v="10"/>
    <x v="2"/>
    <x v="2"/>
    <x v="0"/>
    <n v="2"/>
    <n v="4928"/>
    <n v="3590.08"/>
    <n v="1337.92"/>
    <n v="0.05"/>
    <x v="6"/>
    <s v="Pending"/>
    <s v="Repeat"/>
    <s v="Bank Transfer"/>
  </r>
  <r>
    <s v="BK2651"/>
    <x v="667"/>
    <x v="350"/>
    <x v="9"/>
    <x v="0"/>
    <x v="11"/>
    <x v="1"/>
    <x v="9"/>
    <x v="1"/>
    <n v="1"/>
    <n v="2144"/>
    <n v="1757.28"/>
    <n v="386.72"/>
    <n v="0.05"/>
    <x v="5"/>
    <s v="Confirmed"/>
    <s v="New"/>
    <s v="Bank Transfer"/>
  </r>
  <r>
    <s v="BK2652"/>
    <x v="526"/>
    <x v="622"/>
    <x v="6"/>
    <x v="0"/>
    <x v="4"/>
    <x v="4"/>
    <x v="1"/>
    <x v="0"/>
    <n v="6"/>
    <n v="3014"/>
    <n v="2429.44"/>
    <n v="584.55999999999995"/>
    <n v="0.1"/>
    <x v="1"/>
    <s v="Confirmed"/>
    <s v="Repeat"/>
    <s v="Cash Collection"/>
  </r>
  <r>
    <s v="BK2653"/>
    <x v="427"/>
    <x v="682"/>
    <x v="5"/>
    <x v="0"/>
    <x v="3"/>
    <x v="1"/>
    <x v="1"/>
    <x v="0"/>
    <n v="7"/>
    <n v="4431"/>
    <n v="3511.84"/>
    <n v="919.16"/>
    <n v="0.2"/>
    <x v="2"/>
    <s v="Confirmed"/>
    <s v="New"/>
    <s v="Bank Transfer"/>
  </r>
  <r>
    <s v="BK2654"/>
    <x v="25"/>
    <x v="283"/>
    <x v="7"/>
    <x v="0"/>
    <x v="5"/>
    <x v="4"/>
    <x v="13"/>
    <x v="4"/>
    <n v="3"/>
    <n v="3795"/>
    <n v="2095.5"/>
    <n v="1699.5"/>
    <n v="0.05"/>
    <x v="1"/>
    <s v="Confirmed"/>
    <s v="New"/>
    <s v="Bank Transfer"/>
  </r>
  <r>
    <s v="BK2655"/>
    <x v="648"/>
    <x v="44"/>
    <x v="3"/>
    <x v="0"/>
    <x v="5"/>
    <x v="4"/>
    <x v="4"/>
    <x v="1"/>
    <n v="3"/>
    <n v="771"/>
    <n v="604.48"/>
    <n v="166.52"/>
    <n v="0.15"/>
    <x v="2"/>
    <s v="Confirmed"/>
    <s v="New"/>
    <s v="Bank Transfer"/>
  </r>
  <r>
    <s v="BK2656"/>
    <x v="460"/>
    <x v="436"/>
    <x v="3"/>
    <x v="0"/>
    <x v="8"/>
    <x v="1"/>
    <x v="15"/>
    <x v="3"/>
    <n v="4"/>
    <n v="916"/>
    <n v="630.15"/>
    <n v="285.85000000000002"/>
    <n v="0.15"/>
    <x v="0"/>
    <s v="Cancelled"/>
    <s v="Repeat"/>
    <s v="Bank Transfer"/>
  </r>
  <r>
    <s v="BK2657"/>
    <x v="630"/>
    <x v="379"/>
    <x v="9"/>
    <x v="0"/>
    <x v="0"/>
    <x v="1"/>
    <x v="1"/>
    <x v="0"/>
    <n v="8"/>
    <n v="3100"/>
    <n v="2621.96"/>
    <n v="478.04"/>
    <n v="0.2"/>
    <x v="5"/>
    <s v="Confirmed"/>
    <s v="New"/>
    <s v="Payment Link"/>
  </r>
  <r>
    <s v="BK2658"/>
    <x v="280"/>
    <x v="162"/>
    <x v="2"/>
    <x v="0"/>
    <x v="13"/>
    <x v="3"/>
    <x v="15"/>
    <x v="3"/>
    <n v="4"/>
    <n v="3583"/>
    <n v="2985.52"/>
    <n v="597.48"/>
    <n v="0.05"/>
    <x v="5"/>
    <s v="Confirmed"/>
    <s v="Repeat"/>
    <s v="Cash Collection"/>
  </r>
  <r>
    <s v="BK2659"/>
    <x v="139"/>
    <x v="106"/>
    <x v="11"/>
    <x v="0"/>
    <x v="7"/>
    <x v="2"/>
    <x v="8"/>
    <x v="4"/>
    <n v="1"/>
    <n v="3787"/>
    <n v="2592.4699999999998"/>
    <n v="1194.53"/>
    <n v="0"/>
    <x v="2"/>
    <s v="Confirmed"/>
    <s v="Repeat"/>
    <s v="Cash Collection"/>
  </r>
  <r>
    <s v="BK2660"/>
    <x v="310"/>
    <x v="112"/>
    <x v="3"/>
    <x v="0"/>
    <x v="9"/>
    <x v="3"/>
    <x v="1"/>
    <x v="0"/>
    <n v="3"/>
    <n v="1167"/>
    <n v="765.73"/>
    <n v="401.27"/>
    <n v="0"/>
    <x v="6"/>
    <s v="Confirmed"/>
    <s v="New"/>
    <s v="Cash Collection"/>
  </r>
  <r>
    <s v="BK2661"/>
    <x v="250"/>
    <x v="335"/>
    <x v="1"/>
    <x v="0"/>
    <x v="13"/>
    <x v="4"/>
    <x v="2"/>
    <x v="0"/>
    <n v="5"/>
    <n v="2247"/>
    <n v="1584.65"/>
    <n v="662.35"/>
    <n v="0"/>
    <x v="3"/>
    <s v="Confirmed"/>
    <s v="Repeat"/>
    <s v="Cash Collection"/>
  </r>
  <r>
    <s v="BK2662"/>
    <x v="164"/>
    <x v="264"/>
    <x v="2"/>
    <x v="0"/>
    <x v="3"/>
    <x v="3"/>
    <x v="3"/>
    <x v="1"/>
    <n v="5"/>
    <n v="1375"/>
    <n v="1156.68"/>
    <n v="218.32"/>
    <n v="0.05"/>
    <x v="1"/>
    <s v="Pending"/>
    <s v="Repeat"/>
    <s v="Payment Link"/>
  </r>
  <r>
    <s v="BK2663"/>
    <x v="601"/>
    <x v="158"/>
    <x v="7"/>
    <x v="0"/>
    <x v="2"/>
    <x v="0"/>
    <x v="5"/>
    <x v="2"/>
    <n v="1"/>
    <n v="2778"/>
    <n v="1930.52"/>
    <n v="847.48"/>
    <n v="0.2"/>
    <x v="1"/>
    <s v="Confirmed"/>
    <s v="New"/>
    <s v="Bank Transfer"/>
  </r>
  <r>
    <s v="BK2664"/>
    <x v="245"/>
    <x v="188"/>
    <x v="2"/>
    <x v="0"/>
    <x v="10"/>
    <x v="3"/>
    <x v="11"/>
    <x v="2"/>
    <n v="7"/>
    <n v="3202"/>
    <n v="2104.96"/>
    <n v="1097.04"/>
    <n v="0"/>
    <x v="3"/>
    <s v="Confirmed"/>
    <s v="Repeat"/>
    <s v="Cash Collection"/>
  </r>
  <r>
    <s v="BK2665"/>
    <x v="379"/>
    <x v="24"/>
    <x v="9"/>
    <x v="0"/>
    <x v="1"/>
    <x v="3"/>
    <x v="7"/>
    <x v="2"/>
    <n v="6"/>
    <n v="4619"/>
    <n v="2806.65"/>
    <n v="1812.35"/>
    <n v="0.2"/>
    <x v="1"/>
    <s v="Confirmed"/>
    <s v="Repeat"/>
    <s v="Bank Transfer"/>
  </r>
  <r>
    <s v="BK2666"/>
    <x v="585"/>
    <x v="395"/>
    <x v="5"/>
    <x v="0"/>
    <x v="5"/>
    <x v="3"/>
    <x v="0"/>
    <x v="0"/>
    <n v="7"/>
    <n v="4250"/>
    <n v="3177.04"/>
    <n v="1072.96"/>
    <n v="0.05"/>
    <x v="5"/>
    <s v="Pending"/>
    <s v="Repeat"/>
    <s v="Payment Link"/>
  </r>
  <r>
    <s v="BK2667"/>
    <x v="228"/>
    <x v="584"/>
    <x v="6"/>
    <x v="0"/>
    <x v="7"/>
    <x v="2"/>
    <x v="7"/>
    <x v="2"/>
    <n v="3"/>
    <n v="4850"/>
    <n v="2918.65"/>
    <n v="1931.35"/>
    <n v="0.05"/>
    <x v="2"/>
    <s v="Confirmed"/>
    <s v="Repeat"/>
    <s v="Bank Transfer"/>
  </r>
  <r>
    <s v="BK2668"/>
    <x v="301"/>
    <x v="639"/>
    <x v="6"/>
    <x v="0"/>
    <x v="14"/>
    <x v="2"/>
    <x v="8"/>
    <x v="4"/>
    <n v="7"/>
    <n v="1845"/>
    <n v="1435.68"/>
    <n v="409.32"/>
    <n v="0.2"/>
    <x v="0"/>
    <s v="Pending"/>
    <s v="New"/>
    <s v="Bank Transfer"/>
  </r>
  <r>
    <s v="BK2669"/>
    <x v="572"/>
    <x v="331"/>
    <x v="9"/>
    <x v="0"/>
    <x v="2"/>
    <x v="1"/>
    <x v="0"/>
    <x v="0"/>
    <n v="3"/>
    <n v="393"/>
    <n v="287.54000000000002"/>
    <n v="105.46"/>
    <n v="0"/>
    <x v="4"/>
    <s v="Confirmed"/>
    <s v="New"/>
    <s v="Bank Transfer"/>
  </r>
  <r>
    <s v="BK2670"/>
    <x v="478"/>
    <x v="517"/>
    <x v="8"/>
    <x v="0"/>
    <x v="10"/>
    <x v="2"/>
    <x v="0"/>
    <x v="0"/>
    <n v="6"/>
    <n v="731"/>
    <n v="481.28"/>
    <n v="249.72"/>
    <n v="0.2"/>
    <x v="3"/>
    <s v="Pending"/>
    <s v="New"/>
    <s v="Bank Transfer"/>
  </r>
  <r>
    <s v="BK2671"/>
    <x v="498"/>
    <x v="151"/>
    <x v="0"/>
    <x v="0"/>
    <x v="12"/>
    <x v="4"/>
    <x v="2"/>
    <x v="0"/>
    <n v="2"/>
    <n v="2099"/>
    <n v="1387.9"/>
    <n v="711.1"/>
    <n v="0.05"/>
    <x v="5"/>
    <s v="Confirmed"/>
    <s v="Repeat"/>
    <s v="Cash Collection"/>
  </r>
  <r>
    <s v="BK2672"/>
    <x v="218"/>
    <x v="167"/>
    <x v="8"/>
    <x v="0"/>
    <x v="6"/>
    <x v="4"/>
    <x v="5"/>
    <x v="2"/>
    <n v="7"/>
    <n v="347"/>
    <n v="234.56"/>
    <n v="112.44"/>
    <n v="0"/>
    <x v="5"/>
    <s v="Confirmed"/>
    <s v="New"/>
    <s v="Cash Collection"/>
  </r>
  <r>
    <s v="BK2673"/>
    <x v="480"/>
    <x v="113"/>
    <x v="5"/>
    <x v="0"/>
    <x v="2"/>
    <x v="3"/>
    <x v="12"/>
    <x v="3"/>
    <n v="7"/>
    <n v="749"/>
    <n v="631.16999999999996"/>
    <n v="117.83"/>
    <n v="0.15"/>
    <x v="5"/>
    <s v="Confirmed"/>
    <s v="Repeat"/>
    <s v="Bank Transfer"/>
  </r>
  <r>
    <s v="BK2674"/>
    <x v="294"/>
    <x v="125"/>
    <x v="8"/>
    <x v="0"/>
    <x v="13"/>
    <x v="0"/>
    <x v="4"/>
    <x v="1"/>
    <n v="8"/>
    <n v="1721"/>
    <n v="1086.6600000000001"/>
    <n v="634.34"/>
    <n v="0.05"/>
    <x v="1"/>
    <s v="Confirmed"/>
    <s v="New"/>
    <s v="Payment Link"/>
  </r>
  <r>
    <s v="BK2675"/>
    <x v="425"/>
    <x v="444"/>
    <x v="10"/>
    <x v="0"/>
    <x v="2"/>
    <x v="3"/>
    <x v="13"/>
    <x v="4"/>
    <n v="2"/>
    <n v="401"/>
    <n v="251.7"/>
    <n v="149.30000000000001"/>
    <n v="0.2"/>
    <x v="5"/>
    <s v="Cancelled"/>
    <s v="New"/>
    <s v="Cash Collection"/>
  </r>
  <r>
    <s v="BK2676"/>
    <x v="668"/>
    <x v="584"/>
    <x v="6"/>
    <x v="0"/>
    <x v="12"/>
    <x v="3"/>
    <x v="4"/>
    <x v="1"/>
    <n v="4"/>
    <n v="4066"/>
    <n v="2802.19"/>
    <n v="1263.81"/>
    <n v="0.05"/>
    <x v="3"/>
    <s v="Cancelled"/>
    <s v="New"/>
    <s v="Cash Collection"/>
  </r>
  <r>
    <s v="BK2677"/>
    <x v="669"/>
    <x v="11"/>
    <x v="6"/>
    <x v="0"/>
    <x v="6"/>
    <x v="0"/>
    <x v="3"/>
    <x v="1"/>
    <n v="5"/>
    <n v="1775"/>
    <n v="1495.27"/>
    <n v="279.73"/>
    <n v="0.2"/>
    <x v="4"/>
    <s v="Confirmed"/>
    <s v="Repeat"/>
    <s v="Cash Collection"/>
  </r>
  <r>
    <s v="BK2678"/>
    <x v="210"/>
    <x v="232"/>
    <x v="3"/>
    <x v="0"/>
    <x v="10"/>
    <x v="3"/>
    <x v="7"/>
    <x v="2"/>
    <n v="1"/>
    <n v="1008"/>
    <n v="741.8"/>
    <n v="266.2"/>
    <n v="0.15"/>
    <x v="1"/>
    <s v="Confirmed"/>
    <s v="New"/>
    <s v="Cash Collection"/>
  </r>
  <r>
    <s v="BK2679"/>
    <x v="176"/>
    <x v="308"/>
    <x v="1"/>
    <x v="0"/>
    <x v="11"/>
    <x v="3"/>
    <x v="15"/>
    <x v="3"/>
    <n v="5"/>
    <n v="2489"/>
    <n v="1942.85"/>
    <n v="546.15"/>
    <n v="0"/>
    <x v="6"/>
    <s v="Confirmed"/>
    <s v="Repeat"/>
    <s v="Bank Transfer"/>
  </r>
  <r>
    <s v="BK2680"/>
    <x v="70"/>
    <x v="179"/>
    <x v="7"/>
    <x v="0"/>
    <x v="1"/>
    <x v="4"/>
    <x v="7"/>
    <x v="2"/>
    <n v="8"/>
    <n v="4971"/>
    <n v="2980.87"/>
    <n v="1990.13"/>
    <n v="0"/>
    <x v="6"/>
    <s v="Confirmed"/>
    <s v="Repeat"/>
    <s v="Bank Transfer"/>
  </r>
  <r>
    <s v="BK2681"/>
    <x v="348"/>
    <x v="403"/>
    <x v="10"/>
    <x v="0"/>
    <x v="3"/>
    <x v="3"/>
    <x v="5"/>
    <x v="2"/>
    <n v="5"/>
    <n v="4130"/>
    <n v="2516.65"/>
    <n v="1613.35"/>
    <n v="0.05"/>
    <x v="0"/>
    <s v="Confirmed"/>
    <s v="New"/>
    <s v="Payment Link"/>
  </r>
  <r>
    <s v="BK2682"/>
    <x v="639"/>
    <x v="29"/>
    <x v="6"/>
    <x v="0"/>
    <x v="3"/>
    <x v="3"/>
    <x v="7"/>
    <x v="2"/>
    <n v="6"/>
    <n v="4246"/>
    <n v="2557.4299999999998"/>
    <n v="1688.57"/>
    <n v="0.1"/>
    <x v="5"/>
    <s v="Confirmed"/>
    <s v="New"/>
    <s v="Bank Transfer"/>
  </r>
  <r>
    <s v="BK2683"/>
    <x v="45"/>
    <x v="320"/>
    <x v="2"/>
    <x v="0"/>
    <x v="9"/>
    <x v="0"/>
    <x v="6"/>
    <x v="3"/>
    <n v="2"/>
    <n v="2445"/>
    <n v="1381.36"/>
    <n v="1063.6400000000001"/>
    <n v="0.15"/>
    <x v="1"/>
    <s v="Confirmed"/>
    <s v="New"/>
    <s v="Cash Collection"/>
  </r>
  <r>
    <s v="BK2684"/>
    <x v="1"/>
    <x v="683"/>
    <x v="1"/>
    <x v="0"/>
    <x v="4"/>
    <x v="4"/>
    <x v="9"/>
    <x v="1"/>
    <n v="4"/>
    <n v="4044"/>
    <n v="2704.84"/>
    <n v="1339.16"/>
    <n v="0"/>
    <x v="4"/>
    <s v="Confirmed"/>
    <s v="Repeat"/>
    <s v="Cash Collection"/>
  </r>
  <r>
    <s v="BK2685"/>
    <x v="258"/>
    <x v="151"/>
    <x v="0"/>
    <x v="0"/>
    <x v="5"/>
    <x v="3"/>
    <x v="12"/>
    <x v="3"/>
    <n v="7"/>
    <n v="2215"/>
    <n v="1586.02"/>
    <n v="628.98"/>
    <n v="0.15"/>
    <x v="1"/>
    <s v="Confirmed"/>
    <s v="Repeat"/>
    <s v="Payment Link"/>
  </r>
  <r>
    <s v="BK2686"/>
    <x v="504"/>
    <x v="642"/>
    <x v="0"/>
    <x v="0"/>
    <x v="0"/>
    <x v="2"/>
    <x v="2"/>
    <x v="0"/>
    <n v="3"/>
    <n v="4009"/>
    <n v="3316.85"/>
    <n v="692.15"/>
    <n v="0.15"/>
    <x v="0"/>
    <s v="Pending"/>
    <s v="Repeat"/>
    <s v="Cash Collection"/>
  </r>
  <r>
    <s v="BK2687"/>
    <x v="554"/>
    <x v="202"/>
    <x v="8"/>
    <x v="0"/>
    <x v="7"/>
    <x v="3"/>
    <x v="7"/>
    <x v="2"/>
    <n v="1"/>
    <n v="2676"/>
    <n v="1763.49"/>
    <n v="912.51"/>
    <n v="0.05"/>
    <x v="0"/>
    <s v="Confirmed"/>
    <s v="New"/>
    <s v="Cash Collection"/>
  </r>
  <r>
    <s v="BK2688"/>
    <x v="483"/>
    <x v="147"/>
    <x v="0"/>
    <x v="0"/>
    <x v="14"/>
    <x v="1"/>
    <x v="11"/>
    <x v="2"/>
    <n v="4"/>
    <n v="2030"/>
    <n v="1357.88"/>
    <n v="672.12"/>
    <n v="0"/>
    <x v="0"/>
    <s v="Pending"/>
    <s v="Repeat"/>
    <s v="Payment Link"/>
  </r>
  <r>
    <s v="BK2689"/>
    <x v="453"/>
    <x v="262"/>
    <x v="7"/>
    <x v="0"/>
    <x v="6"/>
    <x v="4"/>
    <x v="10"/>
    <x v="4"/>
    <n v="3"/>
    <n v="3745"/>
    <n v="3057.25"/>
    <n v="687.75"/>
    <n v="0.15"/>
    <x v="1"/>
    <s v="Confirmed"/>
    <s v="New"/>
    <s v="Payment Link"/>
  </r>
  <r>
    <s v="BK2690"/>
    <x v="346"/>
    <x v="628"/>
    <x v="5"/>
    <x v="0"/>
    <x v="14"/>
    <x v="4"/>
    <x v="6"/>
    <x v="3"/>
    <n v="7"/>
    <n v="2995"/>
    <n v="2098.64"/>
    <n v="896.36"/>
    <n v="0.05"/>
    <x v="4"/>
    <s v="Pending"/>
    <s v="Repeat"/>
    <s v="Cash Collection"/>
  </r>
  <r>
    <s v="BK2691"/>
    <x v="424"/>
    <x v="415"/>
    <x v="9"/>
    <x v="0"/>
    <x v="2"/>
    <x v="2"/>
    <x v="12"/>
    <x v="3"/>
    <n v="5"/>
    <n v="1685"/>
    <n v="1277.3599999999999"/>
    <n v="407.64"/>
    <n v="0.2"/>
    <x v="1"/>
    <s v="Pending"/>
    <s v="Repeat"/>
    <s v="Bank Transfer"/>
  </r>
  <r>
    <s v="BK2692"/>
    <x v="100"/>
    <x v="206"/>
    <x v="11"/>
    <x v="0"/>
    <x v="8"/>
    <x v="4"/>
    <x v="3"/>
    <x v="1"/>
    <n v="3"/>
    <n v="1438"/>
    <n v="1090.49"/>
    <n v="347.51"/>
    <n v="0"/>
    <x v="3"/>
    <s v="Pending"/>
    <s v="New"/>
    <s v="Payment Link"/>
  </r>
  <r>
    <s v="BK2693"/>
    <x v="398"/>
    <x v="376"/>
    <x v="10"/>
    <x v="0"/>
    <x v="1"/>
    <x v="2"/>
    <x v="12"/>
    <x v="3"/>
    <n v="7"/>
    <n v="3501"/>
    <n v="2121.77"/>
    <n v="1379.23"/>
    <n v="0.05"/>
    <x v="3"/>
    <s v="Pending"/>
    <s v="New"/>
    <s v="Cash Collection"/>
  </r>
  <r>
    <s v="BK2694"/>
    <x v="378"/>
    <x v="664"/>
    <x v="2"/>
    <x v="0"/>
    <x v="4"/>
    <x v="4"/>
    <x v="5"/>
    <x v="2"/>
    <n v="2"/>
    <n v="4941"/>
    <n v="4096.8100000000004"/>
    <n v="844.19"/>
    <n v="0.2"/>
    <x v="5"/>
    <s v="Confirmed"/>
    <s v="Repeat"/>
    <s v="Bank Transfer"/>
  </r>
  <r>
    <s v="BK2695"/>
    <x v="670"/>
    <x v="671"/>
    <x v="9"/>
    <x v="0"/>
    <x v="0"/>
    <x v="3"/>
    <x v="14"/>
    <x v="0"/>
    <n v="1"/>
    <n v="4673"/>
    <n v="3723.01"/>
    <n v="949.99"/>
    <n v="0.15"/>
    <x v="5"/>
    <s v="Confirmed"/>
    <s v="Repeat"/>
    <s v="Bank Transfer"/>
  </r>
  <r>
    <s v="BK2696"/>
    <x v="415"/>
    <x v="299"/>
    <x v="11"/>
    <x v="0"/>
    <x v="14"/>
    <x v="4"/>
    <x v="11"/>
    <x v="2"/>
    <n v="4"/>
    <n v="1013"/>
    <n v="848.18"/>
    <n v="164.82"/>
    <n v="0.05"/>
    <x v="1"/>
    <s v="Confirmed"/>
    <s v="Repeat"/>
    <s v="Cash Collection"/>
  </r>
  <r>
    <s v="BK2697"/>
    <x v="574"/>
    <x v="93"/>
    <x v="9"/>
    <x v="0"/>
    <x v="9"/>
    <x v="4"/>
    <x v="15"/>
    <x v="3"/>
    <n v="1"/>
    <n v="3416"/>
    <n v="2062.89"/>
    <n v="1353.11"/>
    <n v="0.2"/>
    <x v="3"/>
    <s v="Confirmed"/>
    <s v="Repeat"/>
    <s v="Cash Collection"/>
  </r>
  <r>
    <s v="BK2698"/>
    <x v="264"/>
    <x v="230"/>
    <x v="0"/>
    <x v="0"/>
    <x v="14"/>
    <x v="1"/>
    <x v="13"/>
    <x v="4"/>
    <n v="4"/>
    <n v="4899"/>
    <n v="3785.7"/>
    <n v="1113.3"/>
    <n v="0.2"/>
    <x v="4"/>
    <s v="Confirmed"/>
    <s v="New"/>
    <s v="Payment Link"/>
  </r>
  <r>
    <s v="BK2699"/>
    <x v="321"/>
    <x v="539"/>
    <x v="4"/>
    <x v="0"/>
    <x v="2"/>
    <x v="0"/>
    <x v="6"/>
    <x v="3"/>
    <n v="2"/>
    <n v="3693"/>
    <n v="2587.31"/>
    <n v="1105.69"/>
    <n v="0.15"/>
    <x v="1"/>
    <s v="Confirmed"/>
    <s v="New"/>
    <s v="Payment Link"/>
  </r>
  <r>
    <s v="BK2700"/>
    <x v="88"/>
    <x v="450"/>
    <x v="3"/>
    <x v="0"/>
    <x v="6"/>
    <x v="4"/>
    <x v="11"/>
    <x v="2"/>
    <n v="1"/>
    <n v="1143"/>
    <n v="851.7"/>
    <n v="291.3"/>
    <n v="0.15"/>
    <x v="1"/>
    <s v="Confirmed"/>
    <s v="New"/>
    <s v="Cash Collection"/>
  </r>
  <r>
    <s v="BK2701"/>
    <x v="56"/>
    <x v="684"/>
    <x v="6"/>
    <x v="0"/>
    <x v="2"/>
    <x v="3"/>
    <x v="12"/>
    <x v="3"/>
    <n v="2"/>
    <n v="4199"/>
    <n v="3489.68"/>
    <n v="709.32"/>
    <n v="0"/>
    <x v="0"/>
    <s v="Confirmed"/>
    <s v="New"/>
    <s v="Bank Transfer"/>
  </r>
  <r>
    <s v="BK2702"/>
    <x v="204"/>
    <x v="599"/>
    <x v="8"/>
    <x v="0"/>
    <x v="0"/>
    <x v="0"/>
    <x v="5"/>
    <x v="2"/>
    <n v="2"/>
    <n v="4021"/>
    <n v="2696.62"/>
    <n v="1324.38"/>
    <n v="0.05"/>
    <x v="2"/>
    <s v="Confirmed"/>
    <s v="Repeat"/>
    <s v="Cash Collection"/>
  </r>
  <r>
    <s v="BK2703"/>
    <x v="355"/>
    <x v="120"/>
    <x v="1"/>
    <x v="0"/>
    <x v="0"/>
    <x v="1"/>
    <x v="2"/>
    <x v="0"/>
    <n v="8"/>
    <n v="1506"/>
    <n v="1057.6500000000001"/>
    <n v="448.35"/>
    <n v="0.2"/>
    <x v="1"/>
    <s v="Confirmed"/>
    <s v="Repeat"/>
    <s v="Bank Transfer"/>
  </r>
  <r>
    <s v="BK2704"/>
    <x v="671"/>
    <x v="231"/>
    <x v="10"/>
    <x v="0"/>
    <x v="9"/>
    <x v="2"/>
    <x v="5"/>
    <x v="2"/>
    <n v="7"/>
    <n v="1220"/>
    <n v="994.75"/>
    <n v="225.25"/>
    <n v="0.2"/>
    <x v="5"/>
    <s v="Pending"/>
    <s v="Repeat"/>
    <s v="Cash Collection"/>
  </r>
  <r>
    <s v="BK2705"/>
    <x v="184"/>
    <x v="166"/>
    <x v="10"/>
    <x v="0"/>
    <x v="7"/>
    <x v="1"/>
    <x v="5"/>
    <x v="2"/>
    <n v="3"/>
    <n v="437"/>
    <n v="322.27"/>
    <n v="114.73"/>
    <n v="0.05"/>
    <x v="3"/>
    <s v="Confirmed"/>
    <s v="Repeat"/>
    <s v="Cash Collection"/>
  </r>
  <r>
    <s v="BK2706"/>
    <x v="463"/>
    <x v="685"/>
    <x v="0"/>
    <x v="0"/>
    <x v="6"/>
    <x v="2"/>
    <x v="3"/>
    <x v="1"/>
    <n v="7"/>
    <n v="1806"/>
    <n v="1174.27"/>
    <n v="631.73"/>
    <n v="0.1"/>
    <x v="0"/>
    <s v="Confirmed"/>
    <s v="Repeat"/>
    <s v="Payment Link"/>
  </r>
  <r>
    <s v="BK2707"/>
    <x v="86"/>
    <x v="260"/>
    <x v="0"/>
    <x v="0"/>
    <x v="6"/>
    <x v="1"/>
    <x v="4"/>
    <x v="1"/>
    <n v="6"/>
    <n v="2060"/>
    <n v="1501.74"/>
    <n v="558.26"/>
    <n v="0.15"/>
    <x v="5"/>
    <s v="Confirmed"/>
    <s v="New"/>
    <s v="Bank Transfer"/>
  </r>
  <r>
    <s v="BK2708"/>
    <x v="663"/>
    <x v="686"/>
    <x v="2"/>
    <x v="0"/>
    <x v="14"/>
    <x v="0"/>
    <x v="3"/>
    <x v="1"/>
    <n v="8"/>
    <n v="3618"/>
    <n v="2261.17"/>
    <n v="1356.83"/>
    <n v="0"/>
    <x v="0"/>
    <s v="Confirmed"/>
    <s v="Repeat"/>
    <s v="Bank Transfer"/>
  </r>
  <r>
    <s v="BK2709"/>
    <x v="350"/>
    <x v="380"/>
    <x v="5"/>
    <x v="0"/>
    <x v="8"/>
    <x v="4"/>
    <x v="8"/>
    <x v="4"/>
    <n v="5"/>
    <n v="644"/>
    <n v="422.76"/>
    <n v="221.24"/>
    <n v="0.1"/>
    <x v="4"/>
    <s v="Confirmed"/>
    <s v="Repeat"/>
    <s v="Cash Collection"/>
  </r>
  <r>
    <s v="BK2710"/>
    <x v="517"/>
    <x v="134"/>
    <x v="6"/>
    <x v="0"/>
    <x v="5"/>
    <x v="4"/>
    <x v="1"/>
    <x v="0"/>
    <n v="7"/>
    <n v="2528"/>
    <n v="1805.08"/>
    <n v="722.92"/>
    <n v="0.2"/>
    <x v="3"/>
    <s v="Cancelled"/>
    <s v="New"/>
    <s v="Payment Link"/>
  </r>
  <r>
    <s v="BK2711"/>
    <x v="384"/>
    <x v="687"/>
    <x v="11"/>
    <x v="0"/>
    <x v="2"/>
    <x v="0"/>
    <x v="15"/>
    <x v="3"/>
    <n v="3"/>
    <n v="1918"/>
    <n v="1187.71"/>
    <n v="730.29"/>
    <n v="0.05"/>
    <x v="4"/>
    <s v="Confirmed"/>
    <s v="Repeat"/>
    <s v="Cash Collection"/>
  </r>
  <r>
    <s v="BK2712"/>
    <x v="260"/>
    <x v="226"/>
    <x v="2"/>
    <x v="0"/>
    <x v="10"/>
    <x v="2"/>
    <x v="13"/>
    <x v="4"/>
    <n v="5"/>
    <n v="4944"/>
    <n v="4154.63"/>
    <n v="789.37"/>
    <n v="0.15"/>
    <x v="6"/>
    <s v="Confirmed"/>
    <s v="Repeat"/>
    <s v="Bank Transfer"/>
  </r>
  <r>
    <s v="BK2713"/>
    <x v="672"/>
    <x v="253"/>
    <x v="1"/>
    <x v="0"/>
    <x v="13"/>
    <x v="4"/>
    <x v="11"/>
    <x v="2"/>
    <n v="3"/>
    <n v="390"/>
    <n v="263.27999999999997"/>
    <n v="126.72"/>
    <n v="0.15"/>
    <x v="2"/>
    <s v="Confirmed"/>
    <s v="New"/>
    <s v="Cash Collection"/>
  </r>
  <r>
    <s v="BK2714"/>
    <x v="411"/>
    <x v="324"/>
    <x v="8"/>
    <x v="0"/>
    <x v="9"/>
    <x v="0"/>
    <x v="11"/>
    <x v="2"/>
    <n v="3"/>
    <n v="4790"/>
    <n v="2943.94"/>
    <n v="1846.06"/>
    <n v="0.05"/>
    <x v="2"/>
    <s v="Confirmed"/>
    <s v="Repeat"/>
    <s v="Cash Collection"/>
  </r>
  <r>
    <s v="BK2715"/>
    <x v="138"/>
    <x v="551"/>
    <x v="9"/>
    <x v="0"/>
    <x v="7"/>
    <x v="4"/>
    <x v="9"/>
    <x v="1"/>
    <n v="1"/>
    <n v="2766"/>
    <n v="1726.31"/>
    <n v="1039.69"/>
    <n v="0"/>
    <x v="4"/>
    <s v="Pending"/>
    <s v="New"/>
    <s v="Bank Transfer"/>
  </r>
  <r>
    <s v="BK2716"/>
    <x v="547"/>
    <x v="507"/>
    <x v="4"/>
    <x v="0"/>
    <x v="7"/>
    <x v="2"/>
    <x v="11"/>
    <x v="2"/>
    <n v="4"/>
    <n v="993"/>
    <n v="841.38"/>
    <n v="151.62"/>
    <n v="0.05"/>
    <x v="0"/>
    <s v="Pending"/>
    <s v="Repeat"/>
    <s v="Cash Collection"/>
  </r>
  <r>
    <s v="BK2717"/>
    <x v="535"/>
    <x v="200"/>
    <x v="10"/>
    <x v="0"/>
    <x v="9"/>
    <x v="2"/>
    <x v="15"/>
    <x v="3"/>
    <n v="3"/>
    <n v="851"/>
    <n v="657.28"/>
    <n v="193.72"/>
    <n v="0.1"/>
    <x v="4"/>
    <s v="Confirmed"/>
    <s v="New"/>
    <s v="Bank Transfer"/>
  </r>
  <r>
    <s v="BK2718"/>
    <x v="301"/>
    <x v="333"/>
    <x v="0"/>
    <x v="0"/>
    <x v="10"/>
    <x v="2"/>
    <x v="1"/>
    <x v="0"/>
    <n v="8"/>
    <n v="2932"/>
    <n v="2405.2399999999998"/>
    <n v="526.76"/>
    <n v="0.05"/>
    <x v="2"/>
    <s v="Confirmed"/>
    <s v="Repeat"/>
    <s v="Payment Link"/>
  </r>
  <r>
    <s v="BK2719"/>
    <x v="547"/>
    <x v="592"/>
    <x v="11"/>
    <x v="0"/>
    <x v="0"/>
    <x v="1"/>
    <x v="15"/>
    <x v="3"/>
    <n v="3"/>
    <n v="1409"/>
    <n v="1159.01"/>
    <n v="249.99"/>
    <n v="0.1"/>
    <x v="0"/>
    <s v="Confirmed"/>
    <s v="New"/>
    <s v="Cash Collection"/>
  </r>
  <r>
    <s v="BK2720"/>
    <x v="498"/>
    <x v="524"/>
    <x v="1"/>
    <x v="0"/>
    <x v="0"/>
    <x v="3"/>
    <x v="7"/>
    <x v="2"/>
    <n v="7"/>
    <n v="3807"/>
    <n v="3170.18"/>
    <n v="636.82000000000005"/>
    <n v="0.2"/>
    <x v="2"/>
    <s v="Cancelled"/>
    <s v="Repeat"/>
    <s v="Bank Transfer"/>
  </r>
  <r>
    <s v="BK2721"/>
    <x v="52"/>
    <x v="626"/>
    <x v="9"/>
    <x v="0"/>
    <x v="13"/>
    <x v="3"/>
    <x v="0"/>
    <x v="0"/>
    <n v="7"/>
    <n v="4674"/>
    <n v="3803.72"/>
    <n v="870.28"/>
    <n v="0.05"/>
    <x v="5"/>
    <s v="Confirmed"/>
    <s v="New"/>
    <s v="Cash Collection"/>
  </r>
  <r>
    <s v="BK2722"/>
    <x v="417"/>
    <x v="77"/>
    <x v="0"/>
    <x v="0"/>
    <x v="1"/>
    <x v="3"/>
    <x v="12"/>
    <x v="3"/>
    <n v="7"/>
    <n v="4984"/>
    <n v="4203.76"/>
    <n v="780.24"/>
    <n v="0.1"/>
    <x v="4"/>
    <s v="Pending"/>
    <s v="Repeat"/>
    <s v="Bank Transfer"/>
  </r>
  <r>
    <s v="BK2723"/>
    <x v="140"/>
    <x v="29"/>
    <x v="6"/>
    <x v="0"/>
    <x v="13"/>
    <x v="4"/>
    <x v="4"/>
    <x v="1"/>
    <n v="3"/>
    <n v="2904"/>
    <n v="2437.35"/>
    <n v="466.65"/>
    <n v="0.05"/>
    <x v="6"/>
    <s v="Pending"/>
    <s v="New"/>
    <s v="Bank Transfer"/>
  </r>
  <r>
    <s v="BK2724"/>
    <x v="78"/>
    <x v="402"/>
    <x v="8"/>
    <x v="0"/>
    <x v="7"/>
    <x v="1"/>
    <x v="15"/>
    <x v="3"/>
    <n v="4"/>
    <n v="1689"/>
    <n v="1180.44"/>
    <n v="508.56"/>
    <n v="0"/>
    <x v="3"/>
    <s v="Confirmed"/>
    <s v="New"/>
    <s v="Bank Transfer"/>
  </r>
  <r>
    <s v="BK2725"/>
    <x v="462"/>
    <x v="568"/>
    <x v="7"/>
    <x v="0"/>
    <x v="13"/>
    <x v="2"/>
    <x v="11"/>
    <x v="2"/>
    <n v="2"/>
    <n v="1924"/>
    <n v="1337.73"/>
    <n v="586.27"/>
    <n v="0.2"/>
    <x v="5"/>
    <s v="Confirmed"/>
    <s v="New"/>
    <s v="Cash Collection"/>
  </r>
  <r>
    <s v="BK2726"/>
    <x v="523"/>
    <x v="532"/>
    <x v="4"/>
    <x v="0"/>
    <x v="3"/>
    <x v="4"/>
    <x v="15"/>
    <x v="3"/>
    <n v="1"/>
    <n v="2519"/>
    <n v="1711.35"/>
    <n v="807.65"/>
    <n v="0.15"/>
    <x v="3"/>
    <s v="Pending"/>
    <s v="New"/>
    <s v="Cash Collection"/>
  </r>
  <r>
    <s v="BK2727"/>
    <x v="479"/>
    <x v="493"/>
    <x v="5"/>
    <x v="0"/>
    <x v="14"/>
    <x v="2"/>
    <x v="15"/>
    <x v="3"/>
    <n v="6"/>
    <n v="924"/>
    <n v="527.96"/>
    <n v="396.04"/>
    <n v="0.2"/>
    <x v="1"/>
    <s v="Confirmed"/>
    <s v="Repeat"/>
    <s v="Bank Transfer"/>
  </r>
  <r>
    <s v="BK2728"/>
    <x v="249"/>
    <x v="688"/>
    <x v="3"/>
    <x v="0"/>
    <x v="8"/>
    <x v="2"/>
    <x v="8"/>
    <x v="4"/>
    <n v="6"/>
    <n v="942"/>
    <n v="617.48"/>
    <n v="324.52"/>
    <n v="0.1"/>
    <x v="2"/>
    <s v="Pending"/>
    <s v="Repeat"/>
    <s v="Payment Link"/>
  </r>
  <r>
    <s v="BK2729"/>
    <x v="56"/>
    <x v="123"/>
    <x v="11"/>
    <x v="0"/>
    <x v="8"/>
    <x v="3"/>
    <x v="3"/>
    <x v="1"/>
    <n v="2"/>
    <n v="1081"/>
    <n v="884.86"/>
    <n v="196.14"/>
    <n v="0.1"/>
    <x v="1"/>
    <s v="Pending"/>
    <s v="Repeat"/>
    <s v="Payment Link"/>
  </r>
  <r>
    <s v="BK2730"/>
    <x v="71"/>
    <x v="106"/>
    <x v="11"/>
    <x v="0"/>
    <x v="7"/>
    <x v="2"/>
    <x v="11"/>
    <x v="2"/>
    <n v="2"/>
    <n v="3563"/>
    <n v="2650.81"/>
    <n v="912.19"/>
    <n v="0"/>
    <x v="6"/>
    <s v="Confirmed"/>
    <s v="New"/>
    <s v="Bank Transfer"/>
  </r>
  <r>
    <s v="BK2731"/>
    <x v="39"/>
    <x v="170"/>
    <x v="4"/>
    <x v="0"/>
    <x v="10"/>
    <x v="2"/>
    <x v="4"/>
    <x v="1"/>
    <n v="5"/>
    <n v="450"/>
    <n v="329.07"/>
    <n v="120.93"/>
    <n v="0.05"/>
    <x v="4"/>
    <s v="Confirmed"/>
    <s v="New"/>
    <s v="Payment Link"/>
  </r>
  <r>
    <s v="BK2732"/>
    <x v="191"/>
    <x v="296"/>
    <x v="5"/>
    <x v="0"/>
    <x v="14"/>
    <x v="3"/>
    <x v="8"/>
    <x v="4"/>
    <n v="1"/>
    <n v="2254"/>
    <n v="1491.08"/>
    <n v="762.92"/>
    <n v="0.2"/>
    <x v="1"/>
    <s v="Cancelled"/>
    <s v="New"/>
    <s v="Payment Link"/>
  </r>
  <r>
    <s v="BK2733"/>
    <x v="288"/>
    <x v="319"/>
    <x v="3"/>
    <x v="0"/>
    <x v="4"/>
    <x v="0"/>
    <x v="5"/>
    <x v="2"/>
    <n v="3"/>
    <n v="3509"/>
    <n v="2095.6999999999998"/>
    <n v="1413.3"/>
    <n v="0.1"/>
    <x v="6"/>
    <s v="Confirmed"/>
    <s v="New"/>
    <s v="Bank Transfer"/>
  </r>
  <r>
    <s v="BK2734"/>
    <x v="67"/>
    <x v="290"/>
    <x v="9"/>
    <x v="0"/>
    <x v="8"/>
    <x v="3"/>
    <x v="12"/>
    <x v="3"/>
    <n v="4"/>
    <n v="754"/>
    <n v="551.53"/>
    <n v="202.47"/>
    <n v="0.05"/>
    <x v="4"/>
    <s v="Confirmed"/>
    <s v="New"/>
    <s v="Cash Collection"/>
  </r>
  <r>
    <s v="BK2735"/>
    <x v="158"/>
    <x v="437"/>
    <x v="10"/>
    <x v="0"/>
    <x v="0"/>
    <x v="4"/>
    <x v="11"/>
    <x v="2"/>
    <n v="8"/>
    <n v="648"/>
    <n v="389.1"/>
    <n v="258.89999999999998"/>
    <n v="0.2"/>
    <x v="0"/>
    <s v="Confirmed"/>
    <s v="Repeat"/>
    <s v="Bank Transfer"/>
  </r>
  <r>
    <s v="BK2736"/>
    <x v="3"/>
    <x v="216"/>
    <x v="8"/>
    <x v="0"/>
    <x v="12"/>
    <x v="3"/>
    <x v="8"/>
    <x v="4"/>
    <n v="3"/>
    <n v="3493"/>
    <n v="2026.21"/>
    <n v="1466.79"/>
    <n v="0.15"/>
    <x v="2"/>
    <s v="Confirmed"/>
    <s v="New"/>
    <s v="Cash Collection"/>
  </r>
  <r>
    <s v="BK2737"/>
    <x v="25"/>
    <x v="154"/>
    <x v="1"/>
    <x v="0"/>
    <x v="8"/>
    <x v="0"/>
    <x v="10"/>
    <x v="4"/>
    <n v="2"/>
    <n v="1212"/>
    <n v="905.19"/>
    <n v="306.81"/>
    <n v="0.2"/>
    <x v="4"/>
    <s v="Confirmed"/>
    <s v="New"/>
    <s v="Bank Transfer"/>
  </r>
  <r>
    <s v="BK2738"/>
    <x v="565"/>
    <x v="186"/>
    <x v="5"/>
    <x v="0"/>
    <x v="5"/>
    <x v="3"/>
    <x v="8"/>
    <x v="4"/>
    <n v="8"/>
    <n v="357"/>
    <n v="247.48"/>
    <n v="109.52"/>
    <n v="0.15"/>
    <x v="6"/>
    <s v="Confirmed"/>
    <s v="New"/>
    <s v="Payment Link"/>
  </r>
  <r>
    <s v="BK2739"/>
    <x v="450"/>
    <x v="576"/>
    <x v="11"/>
    <x v="0"/>
    <x v="2"/>
    <x v="2"/>
    <x v="8"/>
    <x v="4"/>
    <n v="4"/>
    <n v="954"/>
    <n v="739.55"/>
    <n v="214.45"/>
    <n v="0.15"/>
    <x v="4"/>
    <s v="Confirmed"/>
    <s v="Repeat"/>
    <s v="Payment Link"/>
  </r>
  <r>
    <s v="BK2740"/>
    <x v="527"/>
    <x v="333"/>
    <x v="0"/>
    <x v="0"/>
    <x v="10"/>
    <x v="1"/>
    <x v="9"/>
    <x v="1"/>
    <n v="8"/>
    <n v="3474"/>
    <n v="2048.5500000000002"/>
    <n v="1425.45"/>
    <n v="0.15"/>
    <x v="6"/>
    <s v="Confirmed"/>
    <s v="Repeat"/>
    <s v="Bank Transfer"/>
  </r>
  <r>
    <s v="BK2741"/>
    <x v="371"/>
    <x v="344"/>
    <x v="11"/>
    <x v="0"/>
    <x v="5"/>
    <x v="0"/>
    <x v="1"/>
    <x v="0"/>
    <n v="7"/>
    <n v="903"/>
    <n v="578.25"/>
    <n v="324.75"/>
    <n v="0.2"/>
    <x v="4"/>
    <s v="Confirmed"/>
    <s v="Repeat"/>
    <s v="Bank Transfer"/>
  </r>
  <r>
    <s v="BK2742"/>
    <x v="299"/>
    <x v="664"/>
    <x v="2"/>
    <x v="0"/>
    <x v="2"/>
    <x v="0"/>
    <x v="7"/>
    <x v="2"/>
    <n v="1"/>
    <n v="3008"/>
    <n v="2009.38"/>
    <n v="998.62"/>
    <n v="0"/>
    <x v="5"/>
    <s v="Confirmed"/>
    <s v="New"/>
    <s v="Cash Collection"/>
  </r>
  <r>
    <s v="BK2743"/>
    <x v="108"/>
    <x v="322"/>
    <x v="5"/>
    <x v="0"/>
    <x v="7"/>
    <x v="1"/>
    <x v="11"/>
    <x v="2"/>
    <n v="2"/>
    <n v="3813"/>
    <n v="3055.07"/>
    <n v="757.93"/>
    <n v="0.1"/>
    <x v="2"/>
    <s v="Confirmed"/>
    <s v="New"/>
    <s v="Bank Transfer"/>
  </r>
  <r>
    <s v="BK2744"/>
    <x v="673"/>
    <x v="111"/>
    <x v="8"/>
    <x v="0"/>
    <x v="10"/>
    <x v="1"/>
    <x v="1"/>
    <x v="0"/>
    <n v="6"/>
    <n v="1408"/>
    <n v="1031.3499999999999"/>
    <n v="376.65"/>
    <n v="0"/>
    <x v="4"/>
    <s v="Cancelled"/>
    <s v="Repeat"/>
    <s v="Payment Link"/>
  </r>
  <r>
    <s v="BK2745"/>
    <x v="322"/>
    <x v="250"/>
    <x v="7"/>
    <x v="0"/>
    <x v="7"/>
    <x v="1"/>
    <x v="4"/>
    <x v="1"/>
    <n v="2"/>
    <n v="1829"/>
    <n v="1028.81"/>
    <n v="800.19"/>
    <n v="0.15"/>
    <x v="4"/>
    <s v="Cancelled"/>
    <s v="Repeat"/>
    <s v="Cash Collection"/>
  </r>
  <r>
    <s v="BK2746"/>
    <x v="352"/>
    <x v="394"/>
    <x v="6"/>
    <x v="0"/>
    <x v="3"/>
    <x v="3"/>
    <x v="9"/>
    <x v="1"/>
    <n v="5"/>
    <n v="1422"/>
    <n v="918.2"/>
    <n v="503.8"/>
    <n v="0"/>
    <x v="6"/>
    <s v="Confirmed"/>
    <s v="New"/>
    <s v="Bank Transfer"/>
  </r>
  <r>
    <s v="BK2747"/>
    <x v="674"/>
    <x v="295"/>
    <x v="7"/>
    <x v="0"/>
    <x v="6"/>
    <x v="3"/>
    <x v="5"/>
    <x v="2"/>
    <n v="7"/>
    <n v="3149"/>
    <n v="2232.0700000000002"/>
    <n v="916.93"/>
    <n v="0.1"/>
    <x v="4"/>
    <s v="Confirmed"/>
    <s v="Repeat"/>
    <s v="Bank Transfer"/>
  </r>
  <r>
    <s v="BK2748"/>
    <x v="634"/>
    <x v="458"/>
    <x v="2"/>
    <x v="0"/>
    <x v="3"/>
    <x v="0"/>
    <x v="4"/>
    <x v="1"/>
    <n v="2"/>
    <n v="4341"/>
    <n v="3032.24"/>
    <n v="1308.76"/>
    <n v="0.2"/>
    <x v="3"/>
    <s v="Confirmed"/>
    <s v="Repeat"/>
    <s v="Bank Transfer"/>
  </r>
  <r>
    <s v="BK2749"/>
    <x v="30"/>
    <x v="541"/>
    <x v="5"/>
    <x v="0"/>
    <x v="9"/>
    <x v="1"/>
    <x v="3"/>
    <x v="1"/>
    <n v="7"/>
    <n v="549"/>
    <n v="303.68"/>
    <n v="245.32"/>
    <n v="0.15"/>
    <x v="4"/>
    <s v="Confirmed"/>
    <s v="Repeat"/>
    <s v="Bank Transfer"/>
  </r>
  <r>
    <s v="BK2750"/>
    <x v="57"/>
    <x v="450"/>
    <x v="3"/>
    <x v="0"/>
    <x v="11"/>
    <x v="2"/>
    <x v="4"/>
    <x v="1"/>
    <n v="6"/>
    <n v="4428"/>
    <n v="2471.5"/>
    <n v="1956.5"/>
    <n v="0.1"/>
    <x v="0"/>
    <s v="Confirmed"/>
    <s v="New"/>
    <s v="Cash Collection"/>
  </r>
  <r>
    <s v="BK2751"/>
    <x v="68"/>
    <x v="152"/>
    <x v="3"/>
    <x v="0"/>
    <x v="5"/>
    <x v="1"/>
    <x v="9"/>
    <x v="1"/>
    <n v="1"/>
    <n v="3141"/>
    <n v="2142.1999999999998"/>
    <n v="998.8"/>
    <n v="0.2"/>
    <x v="5"/>
    <s v="Confirmed"/>
    <s v="New"/>
    <s v="Bank Transfer"/>
  </r>
  <r>
    <s v="BK2752"/>
    <x v="572"/>
    <x v="689"/>
    <x v="0"/>
    <x v="0"/>
    <x v="8"/>
    <x v="3"/>
    <x v="9"/>
    <x v="1"/>
    <n v="8"/>
    <n v="4946"/>
    <n v="2804.3"/>
    <n v="2141.6999999999998"/>
    <n v="0.1"/>
    <x v="5"/>
    <s v="Confirmed"/>
    <s v="Repeat"/>
    <s v="Payment Link"/>
  </r>
  <r>
    <s v="BK2753"/>
    <x v="322"/>
    <x v="189"/>
    <x v="7"/>
    <x v="0"/>
    <x v="1"/>
    <x v="4"/>
    <x v="0"/>
    <x v="0"/>
    <n v="8"/>
    <n v="1308"/>
    <n v="1085.74"/>
    <n v="222.26"/>
    <n v="0.2"/>
    <x v="1"/>
    <s v="Confirmed"/>
    <s v="Repeat"/>
    <s v="Cash Collection"/>
  </r>
  <r>
    <s v="BK2754"/>
    <x v="301"/>
    <x v="170"/>
    <x v="4"/>
    <x v="0"/>
    <x v="11"/>
    <x v="3"/>
    <x v="5"/>
    <x v="2"/>
    <n v="7"/>
    <n v="3004"/>
    <n v="2449.92"/>
    <n v="554.08000000000004"/>
    <n v="0.15"/>
    <x v="1"/>
    <s v="Confirmed"/>
    <s v="Repeat"/>
    <s v="Payment Link"/>
  </r>
  <r>
    <s v="BK2755"/>
    <x v="100"/>
    <x v="316"/>
    <x v="6"/>
    <x v="0"/>
    <x v="11"/>
    <x v="0"/>
    <x v="15"/>
    <x v="3"/>
    <n v="1"/>
    <n v="3365"/>
    <n v="1900.39"/>
    <n v="1464.61"/>
    <n v="0.15"/>
    <x v="4"/>
    <s v="Confirmed"/>
    <s v="New"/>
    <s v="Payment Link"/>
  </r>
  <r>
    <s v="BK2756"/>
    <x v="17"/>
    <x v="685"/>
    <x v="0"/>
    <x v="0"/>
    <x v="13"/>
    <x v="1"/>
    <x v="2"/>
    <x v="0"/>
    <n v="3"/>
    <n v="1643"/>
    <n v="1201.0999999999999"/>
    <n v="441.9"/>
    <n v="0"/>
    <x v="5"/>
    <s v="Confirmed"/>
    <s v="New"/>
    <s v="Payment Link"/>
  </r>
  <r>
    <s v="BK2757"/>
    <x v="433"/>
    <x v="690"/>
    <x v="5"/>
    <x v="0"/>
    <x v="8"/>
    <x v="3"/>
    <x v="12"/>
    <x v="3"/>
    <n v="3"/>
    <n v="2023"/>
    <n v="1718.51"/>
    <n v="304.49"/>
    <n v="0.2"/>
    <x v="0"/>
    <s v="Confirmed"/>
    <s v="New"/>
    <s v="Cash Collection"/>
  </r>
  <r>
    <s v="BK2758"/>
    <x v="154"/>
    <x v="619"/>
    <x v="2"/>
    <x v="0"/>
    <x v="6"/>
    <x v="1"/>
    <x v="15"/>
    <x v="3"/>
    <n v="7"/>
    <n v="1830"/>
    <n v="1097.27"/>
    <n v="732.73"/>
    <n v="0.1"/>
    <x v="2"/>
    <s v="Cancelled"/>
    <s v="New"/>
    <s v="Bank Transfer"/>
  </r>
  <r>
    <s v="BK2759"/>
    <x v="186"/>
    <x v="336"/>
    <x v="1"/>
    <x v="0"/>
    <x v="8"/>
    <x v="2"/>
    <x v="10"/>
    <x v="4"/>
    <n v="3"/>
    <n v="2252"/>
    <n v="1253.25"/>
    <n v="998.75"/>
    <n v="0.05"/>
    <x v="0"/>
    <s v="Confirmed"/>
    <s v="New"/>
    <s v="Bank Transfer"/>
  </r>
  <r>
    <s v="BK2760"/>
    <x v="534"/>
    <x v="691"/>
    <x v="2"/>
    <x v="0"/>
    <x v="0"/>
    <x v="4"/>
    <x v="9"/>
    <x v="1"/>
    <n v="3"/>
    <n v="2040"/>
    <n v="1424.72"/>
    <n v="615.28"/>
    <n v="0.1"/>
    <x v="2"/>
    <s v="Confirmed"/>
    <s v="New"/>
    <s v="Payment Link"/>
  </r>
  <r>
    <s v="BK2761"/>
    <x v="249"/>
    <x v="14"/>
    <x v="3"/>
    <x v="0"/>
    <x v="7"/>
    <x v="0"/>
    <x v="4"/>
    <x v="1"/>
    <n v="6"/>
    <n v="2501"/>
    <n v="1470.72"/>
    <n v="1030.28"/>
    <n v="0.1"/>
    <x v="6"/>
    <s v="Confirmed"/>
    <s v="New"/>
    <s v="Bank Transfer"/>
  </r>
  <r>
    <s v="BK2762"/>
    <x v="118"/>
    <x v="512"/>
    <x v="1"/>
    <x v="0"/>
    <x v="14"/>
    <x v="1"/>
    <x v="2"/>
    <x v="0"/>
    <n v="1"/>
    <n v="3522"/>
    <n v="2977.51"/>
    <n v="544.49"/>
    <n v="0.1"/>
    <x v="5"/>
    <s v="Pending"/>
    <s v="Repeat"/>
    <s v="Payment Link"/>
  </r>
  <r>
    <s v="BK2763"/>
    <x v="36"/>
    <x v="59"/>
    <x v="3"/>
    <x v="0"/>
    <x v="2"/>
    <x v="4"/>
    <x v="15"/>
    <x v="3"/>
    <n v="8"/>
    <n v="4124"/>
    <n v="2520.2800000000002"/>
    <n v="1603.72"/>
    <n v="0.05"/>
    <x v="1"/>
    <s v="Cancelled"/>
    <s v="Repeat"/>
    <s v="Cash Collection"/>
  </r>
  <r>
    <s v="BK2764"/>
    <x v="60"/>
    <x v="303"/>
    <x v="6"/>
    <x v="0"/>
    <x v="2"/>
    <x v="2"/>
    <x v="14"/>
    <x v="0"/>
    <n v="1"/>
    <n v="1998"/>
    <n v="1315.59"/>
    <n v="682.41"/>
    <n v="0.2"/>
    <x v="6"/>
    <s v="Confirmed"/>
    <s v="New"/>
    <s v="Payment Link"/>
  </r>
  <r>
    <s v="BK2765"/>
    <x v="456"/>
    <x v="692"/>
    <x v="7"/>
    <x v="0"/>
    <x v="3"/>
    <x v="2"/>
    <x v="8"/>
    <x v="4"/>
    <n v="5"/>
    <n v="994"/>
    <n v="737.64"/>
    <n v="256.36"/>
    <n v="0"/>
    <x v="5"/>
    <s v="Pending"/>
    <s v="Repeat"/>
    <s v="Bank Transfer"/>
  </r>
  <r>
    <s v="BK2766"/>
    <x v="72"/>
    <x v="101"/>
    <x v="11"/>
    <x v="0"/>
    <x v="10"/>
    <x v="3"/>
    <x v="15"/>
    <x v="3"/>
    <n v="6"/>
    <n v="4447"/>
    <n v="3016.88"/>
    <n v="1430.12"/>
    <n v="0.05"/>
    <x v="2"/>
    <s v="Cancelled"/>
    <s v="Repeat"/>
    <s v="Bank Transfer"/>
  </r>
  <r>
    <s v="BK2767"/>
    <x v="46"/>
    <x v="693"/>
    <x v="6"/>
    <x v="0"/>
    <x v="14"/>
    <x v="0"/>
    <x v="8"/>
    <x v="4"/>
    <n v="7"/>
    <n v="1863"/>
    <n v="1394.84"/>
    <n v="468.16"/>
    <n v="0.2"/>
    <x v="4"/>
    <s v="Confirmed"/>
    <s v="Repeat"/>
    <s v="Payment Link"/>
  </r>
  <r>
    <s v="BK2768"/>
    <x v="13"/>
    <x v="72"/>
    <x v="8"/>
    <x v="0"/>
    <x v="4"/>
    <x v="4"/>
    <x v="7"/>
    <x v="2"/>
    <n v="5"/>
    <n v="2880"/>
    <n v="2003.65"/>
    <n v="876.35"/>
    <n v="0.2"/>
    <x v="5"/>
    <s v="Cancelled"/>
    <s v="Repeat"/>
    <s v="Payment Link"/>
  </r>
  <r>
    <s v="BK2769"/>
    <x v="359"/>
    <x v="93"/>
    <x v="9"/>
    <x v="0"/>
    <x v="7"/>
    <x v="4"/>
    <x v="3"/>
    <x v="1"/>
    <n v="2"/>
    <n v="2410"/>
    <n v="1986.25"/>
    <n v="423.75"/>
    <n v="0.2"/>
    <x v="1"/>
    <s v="Confirmed"/>
    <s v="Repeat"/>
    <s v="Cash Collection"/>
  </r>
  <r>
    <s v="BK2770"/>
    <x v="46"/>
    <x v="392"/>
    <x v="11"/>
    <x v="0"/>
    <x v="8"/>
    <x v="1"/>
    <x v="11"/>
    <x v="2"/>
    <n v="4"/>
    <n v="1470"/>
    <n v="1150.31"/>
    <n v="319.69"/>
    <n v="0.15"/>
    <x v="5"/>
    <s v="Confirmed"/>
    <s v="New"/>
    <s v="Payment Link"/>
  </r>
  <r>
    <s v="BK2771"/>
    <x v="458"/>
    <x v="503"/>
    <x v="0"/>
    <x v="0"/>
    <x v="14"/>
    <x v="2"/>
    <x v="1"/>
    <x v="0"/>
    <n v="2"/>
    <n v="1585"/>
    <n v="1150.26"/>
    <n v="434.74"/>
    <n v="0.2"/>
    <x v="6"/>
    <s v="Confirmed"/>
    <s v="Repeat"/>
    <s v="Bank Transfer"/>
  </r>
  <r>
    <s v="BK2772"/>
    <x v="605"/>
    <x v="269"/>
    <x v="2"/>
    <x v="0"/>
    <x v="10"/>
    <x v="1"/>
    <x v="2"/>
    <x v="0"/>
    <n v="3"/>
    <n v="3989"/>
    <n v="3081.08"/>
    <n v="907.92"/>
    <n v="0.15"/>
    <x v="4"/>
    <s v="Confirmed"/>
    <s v="Repeat"/>
    <s v="Cash Collection"/>
  </r>
  <r>
    <s v="BK2773"/>
    <x v="301"/>
    <x v="17"/>
    <x v="0"/>
    <x v="0"/>
    <x v="9"/>
    <x v="4"/>
    <x v="13"/>
    <x v="4"/>
    <n v="7"/>
    <n v="4077"/>
    <n v="3093.73"/>
    <n v="983.27"/>
    <n v="0.2"/>
    <x v="4"/>
    <s v="Confirmed"/>
    <s v="New"/>
    <s v="Bank Transfer"/>
  </r>
  <r>
    <s v="BK2774"/>
    <x v="500"/>
    <x v="462"/>
    <x v="2"/>
    <x v="0"/>
    <x v="4"/>
    <x v="0"/>
    <x v="11"/>
    <x v="2"/>
    <n v="8"/>
    <n v="773"/>
    <n v="577.57000000000005"/>
    <n v="195.43"/>
    <n v="0.1"/>
    <x v="2"/>
    <s v="Confirmed"/>
    <s v="New"/>
    <s v="Payment Link"/>
  </r>
  <r>
    <s v="BK2775"/>
    <x v="102"/>
    <x v="480"/>
    <x v="1"/>
    <x v="0"/>
    <x v="2"/>
    <x v="2"/>
    <x v="11"/>
    <x v="2"/>
    <n v="6"/>
    <n v="3583"/>
    <n v="2473.21"/>
    <n v="1109.79"/>
    <n v="0.1"/>
    <x v="4"/>
    <s v="Confirmed"/>
    <s v="Repeat"/>
    <s v="Payment Link"/>
  </r>
  <r>
    <s v="BK2776"/>
    <x v="469"/>
    <x v="694"/>
    <x v="3"/>
    <x v="0"/>
    <x v="9"/>
    <x v="4"/>
    <x v="3"/>
    <x v="1"/>
    <n v="7"/>
    <n v="1879"/>
    <n v="1169.55"/>
    <n v="709.45"/>
    <n v="0.2"/>
    <x v="4"/>
    <s v="Cancelled"/>
    <s v="New"/>
    <s v="Bank Transfer"/>
  </r>
  <r>
    <s v="BK2777"/>
    <x v="675"/>
    <x v="470"/>
    <x v="11"/>
    <x v="0"/>
    <x v="7"/>
    <x v="2"/>
    <x v="2"/>
    <x v="0"/>
    <n v="3"/>
    <n v="3717"/>
    <n v="2472.7600000000002"/>
    <n v="1244.24"/>
    <n v="0"/>
    <x v="3"/>
    <s v="Confirmed"/>
    <s v="Repeat"/>
    <s v="Payment Link"/>
  </r>
  <r>
    <s v="BK2778"/>
    <x v="640"/>
    <x v="73"/>
    <x v="7"/>
    <x v="0"/>
    <x v="5"/>
    <x v="3"/>
    <x v="7"/>
    <x v="2"/>
    <n v="5"/>
    <n v="3007"/>
    <n v="2254.21"/>
    <n v="752.79"/>
    <n v="0.15"/>
    <x v="4"/>
    <s v="Pending"/>
    <s v="Repeat"/>
    <s v="Cash Collection"/>
  </r>
  <r>
    <s v="BK2779"/>
    <x v="210"/>
    <x v="128"/>
    <x v="10"/>
    <x v="0"/>
    <x v="12"/>
    <x v="0"/>
    <x v="9"/>
    <x v="1"/>
    <n v="7"/>
    <n v="2549"/>
    <n v="1407.19"/>
    <n v="1141.81"/>
    <n v="0"/>
    <x v="6"/>
    <s v="Confirmed"/>
    <s v="Repeat"/>
    <s v="Payment Link"/>
  </r>
  <r>
    <s v="BK2780"/>
    <x v="184"/>
    <x v="556"/>
    <x v="3"/>
    <x v="0"/>
    <x v="4"/>
    <x v="1"/>
    <x v="0"/>
    <x v="0"/>
    <n v="2"/>
    <n v="3697"/>
    <n v="2424.75"/>
    <n v="1272.25"/>
    <n v="0.15"/>
    <x v="5"/>
    <s v="Pending"/>
    <s v="Repeat"/>
    <s v="Cash Collection"/>
  </r>
  <r>
    <s v="BK2781"/>
    <x v="171"/>
    <x v="25"/>
    <x v="10"/>
    <x v="0"/>
    <x v="11"/>
    <x v="4"/>
    <x v="11"/>
    <x v="2"/>
    <n v="8"/>
    <n v="2725"/>
    <n v="1616.24"/>
    <n v="1108.76"/>
    <n v="0"/>
    <x v="3"/>
    <s v="Cancelled"/>
    <s v="Repeat"/>
    <s v="Bank Transfer"/>
  </r>
  <r>
    <s v="BK2782"/>
    <x v="388"/>
    <x v="692"/>
    <x v="7"/>
    <x v="0"/>
    <x v="2"/>
    <x v="1"/>
    <x v="9"/>
    <x v="1"/>
    <n v="1"/>
    <n v="820"/>
    <n v="455.89"/>
    <n v="364.11"/>
    <n v="0.15"/>
    <x v="0"/>
    <s v="Pending"/>
    <s v="Repeat"/>
    <s v="Cash Collection"/>
  </r>
  <r>
    <s v="BK2783"/>
    <x v="114"/>
    <x v="109"/>
    <x v="7"/>
    <x v="0"/>
    <x v="3"/>
    <x v="2"/>
    <x v="11"/>
    <x v="2"/>
    <n v="7"/>
    <n v="797"/>
    <n v="449.16"/>
    <n v="347.84"/>
    <n v="0.05"/>
    <x v="2"/>
    <s v="Confirmed"/>
    <s v="New"/>
    <s v="Bank Transfer"/>
  </r>
  <r>
    <s v="BK2784"/>
    <x v="504"/>
    <x v="695"/>
    <x v="9"/>
    <x v="0"/>
    <x v="9"/>
    <x v="4"/>
    <x v="1"/>
    <x v="0"/>
    <n v="5"/>
    <n v="399"/>
    <n v="311.64"/>
    <n v="87.36"/>
    <n v="0.2"/>
    <x v="3"/>
    <s v="Confirmed"/>
    <s v="Repeat"/>
    <s v="Bank Transfer"/>
  </r>
  <r>
    <s v="BK2785"/>
    <x v="103"/>
    <x v="333"/>
    <x v="0"/>
    <x v="0"/>
    <x v="12"/>
    <x v="2"/>
    <x v="8"/>
    <x v="4"/>
    <n v="5"/>
    <n v="1197"/>
    <n v="788.55"/>
    <n v="408.45"/>
    <n v="0.05"/>
    <x v="6"/>
    <s v="Confirmed"/>
    <s v="New"/>
    <s v="Cash Collection"/>
  </r>
  <r>
    <s v="BK2786"/>
    <x v="500"/>
    <x v="521"/>
    <x v="2"/>
    <x v="0"/>
    <x v="0"/>
    <x v="3"/>
    <x v="6"/>
    <x v="3"/>
    <n v="8"/>
    <n v="2750"/>
    <n v="2315.79"/>
    <n v="434.21"/>
    <n v="0.2"/>
    <x v="3"/>
    <s v="Confirmed"/>
    <s v="New"/>
    <s v="Payment Link"/>
  </r>
  <r>
    <s v="BK2787"/>
    <x v="605"/>
    <x v="340"/>
    <x v="4"/>
    <x v="0"/>
    <x v="8"/>
    <x v="1"/>
    <x v="0"/>
    <x v="0"/>
    <n v="1"/>
    <n v="1449"/>
    <n v="797.42"/>
    <n v="651.58000000000004"/>
    <n v="0.15"/>
    <x v="1"/>
    <s v="Pending"/>
    <s v="New"/>
    <s v="Bank Transfer"/>
  </r>
  <r>
    <s v="BK2788"/>
    <x v="212"/>
    <x v="656"/>
    <x v="10"/>
    <x v="0"/>
    <x v="13"/>
    <x v="1"/>
    <x v="11"/>
    <x v="2"/>
    <n v="3"/>
    <n v="3020"/>
    <n v="1915.01"/>
    <n v="1104.99"/>
    <n v="0.2"/>
    <x v="4"/>
    <s v="Confirmed"/>
    <s v="New"/>
    <s v="Bank Transfer"/>
  </r>
  <r>
    <s v="BK2789"/>
    <x v="297"/>
    <x v="59"/>
    <x v="3"/>
    <x v="0"/>
    <x v="5"/>
    <x v="4"/>
    <x v="6"/>
    <x v="3"/>
    <n v="8"/>
    <n v="4159"/>
    <n v="2951.96"/>
    <n v="1207.04"/>
    <n v="0.1"/>
    <x v="6"/>
    <s v="Cancelled"/>
    <s v="New"/>
    <s v="Payment Link"/>
  </r>
  <r>
    <s v="BK2790"/>
    <x v="528"/>
    <x v="696"/>
    <x v="0"/>
    <x v="0"/>
    <x v="9"/>
    <x v="4"/>
    <x v="7"/>
    <x v="2"/>
    <n v="5"/>
    <n v="4581"/>
    <n v="2796.43"/>
    <n v="1784.57"/>
    <n v="0.05"/>
    <x v="6"/>
    <s v="Pending"/>
    <s v="Repeat"/>
    <s v="Payment Link"/>
  </r>
  <r>
    <s v="BK2791"/>
    <x v="647"/>
    <x v="697"/>
    <x v="7"/>
    <x v="0"/>
    <x v="7"/>
    <x v="3"/>
    <x v="14"/>
    <x v="0"/>
    <n v="3"/>
    <n v="2304"/>
    <n v="1383.54"/>
    <n v="920.46"/>
    <n v="0.05"/>
    <x v="1"/>
    <s v="Confirmed"/>
    <s v="Repeat"/>
    <s v="Bank Transfer"/>
  </r>
  <r>
    <s v="BK2792"/>
    <x v="474"/>
    <x v="319"/>
    <x v="3"/>
    <x v="0"/>
    <x v="2"/>
    <x v="0"/>
    <x v="15"/>
    <x v="3"/>
    <n v="4"/>
    <n v="1108"/>
    <n v="673.38"/>
    <n v="434.62"/>
    <n v="0.15"/>
    <x v="5"/>
    <s v="Pending"/>
    <s v="New"/>
    <s v="Payment Link"/>
  </r>
  <r>
    <s v="BK2793"/>
    <x v="335"/>
    <x v="680"/>
    <x v="6"/>
    <x v="0"/>
    <x v="8"/>
    <x v="1"/>
    <x v="0"/>
    <x v="0"/>
    <n v="2"/>
    <n v="4638"/>
    <n v="3203.1"/>
    <n v="1434.9"/>
    <n v="0"/>
    <x v="3"/>
    <s v="Pending"/>
    <s v="Repeat"/>
    <s v="Payment Link"/>
  </r>
  <r>
    <s v="BK2794"/>
    <x v="12"/>
    <x v="79"/>
    <x v="6"/>
    <x v="0"/>
    <x v="3"/>
    <x v="1"/>
    <x v="11"/>
    <x v="2"/>
    <n v="1"/>
    <n v="3743"/>
    <n v="2323.17"/>
    <n v="1419.83"/>
    <n v="0.05"/>
    <x v="5"/>
    <s v="Confirmed"/>
    <s v="New"/>
    <s v="Cash Collection"/>
  </r>
  <r>
    <s v="BK2795"/>
    <x v="333"/>
    <x v="539"/>
    <x v="4"/>
    <x v="0"/>
    <x v="7"/>
    <x v="0"/>
    <x v="5"/>
    <x v="2"/>
    <n v="3"/>
    <n v="1702"/>
    <n v="1176.8599999999999"/>
    <n v="525.14"/>
    <n v="0.05"/>
    <x v="6"/>
    <s v="Pending"/>
    <s v="Repeat"/>
    <s v="Bank Transfer"/>
  </r>
  <r>
    <s v="BK2796"/>
    <x v="150"/>
    <x v="316"/>
    <x v="6"/>
    <x v="0"/>
    <x v="2"/>
    <x v="0"/>
    <x v="9"/>
    <x v="1"/>
    <n v="8"/>
    <n v="2945"/>
    <n v="1682.13"/>
    <n v="1262.8699999999999"/>
    <n v="0.1"/>
    <x v="6"/>
    <s v="Confirmed"/>
    <s v="New"/>
    <s v="Payment Link"/>
  </r>
  <r>
    <s v="BK2797"/>
    <x v="546"/>
    <x v="591"/>
    <x v="2"/>
    <x v="0"/>
    <x v="5"/>
    <x v="0"/>
    <x v="14"/>
    <x v="0"/>
    <n v="4"/>
    <n v="4091"/>
    <n v="2331.4299999999998"/>
    <n v="1759.57"/>
    <n v="0.2"/>
    <x v="2"/>
    <s v="Confirmed"/>
    <s v="Repeat"/>
    <s v="Cash Collection"/>
  </r>
  <r>
    <s v="BK2798"/>
    <x v="93"/>
    <x v="617"/>
    <x v="1"/>
    <x v="0"/>
    <x v="2"/>
    <x v="1"/>
    <x v="12"/>
    <x v="3"/>
    <n v="7"/>
    <n v="4805"/>
    <n v="3371.47"/>
    <n v="1433.53"/>
    <n v="0.05"/>
    <x v="2"/>
    <s v="Confirmed"/>
    <s v="New"/>
    <s v="Bank Transfer"/>
  </r>
  <r>
    <s v="BK2799"/>
    <x v="366"/>
    <x v="114"/>
    <x v="11"/>
    <x v="0"/>
    <x v="10"/>
    <x v="2"/>
    <x v="12"/>
    <x v="3"/>
    <n v="3"/>
    <n v="2248"/>
    <n v="1505.59"/>
    <n v="742.41"/>
    <n v="0.2"/>
    <x v="1"/>
    <s v="Pending"/>
    <s v="New"/>
    <s v="Payment Link"/>
  </r>
  <r>
    <s v="BK2800"/>
    <x v="76"/>
    <x v="532"/>
    <x v="4"/>
    <x v="0"/>
    <x v="9"/>
    <x v="2"/>
    <x v="11"/>
    <x v="2"/>
    <n v="2"/>
    <n v="1567"/>
    <n v="1166.02"/>
    <n v="400.98"/>
    <n v="0.2"/>
    <x v="2"/>
    <s v="Pending"/>
    <s v="New"/>
    <s v="Payment Link"/>
  </r>
  <r>
    <s v="BK2801"/>
    <x v="492"/>
    <x v="224"/>
    <x v="10"/>
    <x v="0"/>
    <x v="11"/>
    <x v="0"/>
    <x v="15"/>
    <x v="3"/>
    <n v="1"/>
    <n v="1270"/>
    <n v="871.73"/>
    <n v="398.27"/>
    <n v="0"/>
    <x v="4"/>
    <s v="Confirmed"/>
    <s v="New"/>
    <s v="Cash Collection"/>
  </r>
  <r>
    <s v="BK2802"/>
    <x v="505"/>
    <x v="379"/>
    <x v="9"/>
    <x v="0"/>
    <x v="6"/>
    <x v="2"/>
    <x v="10"/>
    <x v="4"/>
    <n v="5"/>
    <n v="4489"/>
    <n v="3359.59"/>
    <n v="1129.4100000000001"/>
    <n v="0.15"/>
    <x v="5"/>
    <s v="Confirmed"/>
    <s v="New"/>
    <s v="Cash Collection"/>
  </r>
  <r>
    <s v="BK2803"/>
    <x v="631"/>
    <x v="234"/>
    <x v="3"/>
    <x v="0"/>
    <x v="5"/>
    <x v="3"/>
    <x v="6"/>
    <x v="3"/>
    <n v="7"/>
    <n v="4548"/>
    <n v="3861.08"/>
    <n v="686.92"/>
    <n v="0.05"/>
    <x v="1"/>
    <s v="Confirmed"/>
    <s v="Repeat"/>
    <s v="Cash Collection"/>
  </r>
  <r>
    <s v="BK2804"/>
    <x v="400"/>
    <x v="117"/>
    <x v="2"/>
    <x v="0"/>
    <x v="14"/>
    <x v="3"/>
    <x v="8"/>
    <x v="4"/>
    <n v="4"/>
    <n v="1120"/>
    <n v="726.63"/>
    <n v="393.37"/>
    <n v="0.1"/>
    <x v="3"/>
    <s v="Confirmed"/>
    <s v="New"/>
    <s v="Cash Collection"/>
  </r>
  <r>
    <s v="BK2805"/>
    <x v="24"/>
    <x v="381"/>
    <x v="1"/>
    <x v="0"/>
    <x v="8"/>
    <x v="2"/>
    <x v="14"/>
    <x v="0"/>
    <n v="4"/>
    <n v="4531"/>
    <n v="3458.39"/>
    <n v="1072.6099999999999"/>
    <n v="0.1"/>
    <x v="6"/>
    <s v="Confirmed"/>
    <s v="New"/>
    <s v="Bank Transfer"/>
  </r>
  <r>
    <s v="BK2806"/>
    <x v="356"/>
    <x v="638"/>
    <x v="8"/>
    <x v="0"/>
    <x v="14"/>
    <x v="3"/>
    <x v="0"/>
    <x v="0"/>
    <n v="8"/>
    <n v="721"/>
    <n v="559.32000000000005"/>
    <n v="161.68"/>
    <n v="0"/>
    <x v="4"/>
    <s v="Confirmed"/>
    <s v="Repeat"/>
    <s v="Payment Link"/>
  </r>
  <r>
    <s v="BK2807"/>
    <x v="469"/>
    <x v="632"/>
    <x v="8"/>
    <x v="0"/>
    <x v="0"/>
    <x v="0"/>
    <x v="3"/>
    <x v="1"/>
    <n v="7"/>
    <n v="4673"/>
    <n v="2674.8"/>
    <n v="1998.2"/>
    <n v="0.2"/>
    <x v="4"/>
    <s v="Confirmed"/>
    <s v="Repeat"/>
    <s v="Payment Link"/>
  </r>
  <r>
    <s v="BK2808"/>
    <x v="349"/>
    <x v="142"/>
    <x v="5"/>
    <x v="0"/>
    <x v="8"/>
    <x v="0"/>
    <x v="8"/>
    <x v="4"/>
    <n v="5"/>
    <n v="2487"/>
    <n v="1685.95"/>
    <n v="801.05"/>
    <n v="0.1"/>
    <x v="3"/>
    <s v="Confirmed"/>
    <s v="Repeat"/>
    <s v="Bank Transfer"/>
  </r>
  <r>
    <s v="BK2809"/>
    <x v="498"/>
    <x v="454"/>
    <x v="9"/>
    <x v="0"/>
    <x v="0"/>
    <x v="3"/>
    <x v="15"/>
    <x v="3"/>
    <n v="1"/>
    <n v="843"/>
    <n v="518.76"/>
    <n v="324.24"/>
    <n v="0.15"/>
    <x v="3"/>
    <s v="Confirmed"/>
    <s v="Repeat"/>
    <s v="Payment Link"/>
  </r>
  <r>
    <s v="BK2810"/>
    <x v="270"/>
    <x v="539"/>
    <x v="4"/>
    <x v="0"/>
    <x v="0"/>
    <x v="1"/>
    <x v="0"/>
    <x v="0"/>
    <n v="8"/>
    <n v="3298"/>
    <n v="2512.83"/>
    <n v="785.17"/>
    <n v="0.15"/>
    <x v="1"/>
    <s v="Confirmed"/>
    <s v="New"/>
    <s v="Payment Link"/>
  </r>
  <r>
    <s v="BK2811"/>
    <x v="304"/>
    <x v="242"/>
    <x v="8"/>
    <x v="0"/>
    <x v="12"/>
    <x v="3"/>
    <x v="8"/>
    <x v="4"/>
    <n v="1"/>
    <n v="1419"/>
    <n v="1133.72"/>
    <n v="285.27999999999997"/>
    <n v="0.2"/>
    <x v="1"/>
    <s v="Confirmed"/>
    <s v="New"/>
    <s v="Bank Transfer"/>
  </r>
  <r>
    <s v="BK2812"/>
    <x v="676"/>
    <x v="521"/>
    <x v="2"/>
    <x v="0"/>
    <x v="12"/>
    <x v="1"/>
    <x v="4"/>
    <x v="1"/>
    <n v="7"/>
    <n v="3354"/>
    <n v="2398.1"/>
    <n v="955.9"/>
    <n v="0"/>
    <x v="2"/>
    <s v="Confirmed"/>
    <s v="Repeat"/>
    <s v="Bank Transfer"/>
  </r>
  <r>
    <s v="BK2813"/>
    <x v="203"/>
    <x v="487"/>
    <x v="10"/>
    <x v="0"/>
    <x v="5"/>
    <x v="4"/>
    <x v="9"/>
    <x v="1"/>
    <n v="7"/>
    <n v="4157"/>
    <n v="2771.19"/>
    <n v="1385.81"/>
    <n v="0.1"/>
    <x v="6"/>
    <s v="Confirmed"/>
    <s v="New"/>
    <s v="Payment Link"/>
  </r>
  <r>
    <s v="BK2814"/>
    <x v="489"/>
    <x v="631"/>
    <x v="3"/>
    <x v="0"/>
    <x v="10"/>
    <x v="1"/>
    <x v="5"/>
    <x v="2"/>
    <n v="7"/>
    <n v="821"/>
    <n v="452.27"/>
    <n v="368.73"/>
    <n v="0.15"/>
    <x v="0"/>
    <s v="Confirmed"/>
    <s v="New"/>
    <s v="Cash Collection"/>
  </r>
  <r>
    <s v="BK2815"/>
    <x v="160"/>
    <x v="551"/>
    <x v="9"/>
    <x v="0"/>
    <x v="2"/>
    <x v="2"/>
    <x v="0"/>
    <x v="0"/>
    <n v="2"/>
    <n v="2167"/>
    <n v="1736.49"/>
    <n v="430.51"/>
    <n v="0.1"/>
    <x v="1"/>
    <s v="Confirmed"/>
    <s v="New"/>
    <s v="Payment Link"/>
  </r>
  <r>
    <s v="BK2816"/>
    <x v="489"/>
    <x v="698"/>
    <x v="7"/>
    <x v="0"/>
    <x v="11"/>
    <x v="2"/>
    <x v="4"/>
    <x v="1"/>
    <n v="3"/>
    <n v="1327"/>
    <n v="891.11"/>
    <n v="435.89"/>
    <n v="0.2"/>
    <x v="4"/>
    <s v="Confirmed"/>
    <s v="Repeat"/>
    <s v="Payment Link"/>
  </r>
  <r>
    <s v="BK2817"/>
    <x v="415"/>
    <x v="365"/>
    <x v="8"/>
    <x v="0"/>
    <x v="2"/>
    <x v="0"/>
    <x v="7"/>
    <x v="2"/>
    <n v="3"/>
    <n v="1254"/>
    <n v="1024.78"/>
    <n v="229.22"/>
    <n v="0.2"/>
    <x v="3"/>
    <s v="Confirmed"/>
    <s v="Repeat"/>
    <s v="Cash Collection"/>
  </r>
  <r>
    <s v="BK2818"/>
    <x v="437"/>
    <x v="47"/>
    <x v="8"/>
    <x v="0"/>
    <x v="10"/>
    <x v="2"/>
    <x v="2"/>
    <x v="0"/>
    <n v="3"/>
    <n v="2867"/>
    <n v="2364.0700000000002"/>
    <n v="502.93"/>
    <n v="0.15"/>
    <x v="5"/>
    <s v="Pending"/>
    <s v="New"/>
    <s v="Bank Transfer"/>
  </r>
  <r>
    <s v="BK2819"/>
    <x v="441"/>
    <x v="89"/>
    <x v="4"/>
    <x v="0"/>
    <x v="12"/>
    <x v="1"/>
    <x v="3"/>
    <x v="1"/>
    <n v="1"/>
    <n v="892"/>
    <n v="684.66"/>
    <n v="207.34"/>
    <n v="0.05"/>
    <x v="3"/>
    <s v="Confirmed"/>
    <s v="New"/>
    <s v="Bank Transfer"/>
  </r>
  <r>
    <s v="BK2820"/>
    <x v="396"/>
    <x v="699"/>
    <x v="3"/>
    <x v="0"/>
    <x v="4"/>
    <x v="3"/>
    <x v="5"/>
    <x v="2"/>
    <n v="6"/>
    <n v="1526"/>
    <n v="965.69"/>
    <n v="560.30999999999995"/>
    <n v="0.1"/>
    <x v="6"/>
    <s v="Confirmed"/>
    <s v="New"/>
    <s v="Bank Transfer"/>
  </r>
  <r>
    <s v="BK2821"/>
    <x v="572"/>
    <x v="187"/>
    <x v="9"/>
    <x v="0"/>
    <x v="10"/>
    <x v="0"/>
    <x v="14"/>
    <x v="0"/>
    <n v="5"/>
    <n v="3539"/>
    <n v="2407.5300000000002"/>
    <n v="1131.47"/>
    <n v="0.1"/>
    <x v="4"/>
    <s v="Confirmed"/>
    <s v="Repeat"/>
    <s v="Bank Transfer"/>
  </r>
  <r>
    <s v="BK2822"/>
    <x v="298"/>
    <x v="194"/>
    <x v="3"/>
    <x v="0"/>
    <x v="3"/>
    <x v="0"/>
    <x v="12"/>
    <x v="3"/>
    <n v="2"/>
    <n v="4949"/>
    <n v="3883.42"/>
    <n v="1065.58"/>
    <n v="0.2"/>
    <x v="2"/>
    <s v="Confirmed"/>
    <s v="Repeat"/>
    <s v="Payment Link"/>
  </r>
  <r>
    <s v="BK2823"/>
    <x v="117"/>
    <x v="119"/>
    <x v="2"/>
    <x v="0"/>
    <x v="0"/>
    <x v="2"/>
    <x v="13"/>
    <x v="4"/>
    <n v="8"/>
    <n v="3377"/>
    <n v="2679.88"/>
    <n v="697.12"/>
    <n v="0.1"/>
    <x v="0"/>
    <s v="Confirmed"/>
    <s v="Repeat"/>
    <s v="Bank Transfer"/>
  </r>
  <r>
    <s v="BK2824"/>
    <x v="533"/>
    <x v="700"/>
    <x v="1"/>
    <x v="0"/>
    <x v="6"/>
    <x v="4"/>
    <x v="4"/>
    <x v="1"/>
    <n v="4"/>
    <n v="2520"/>
    <n v="2085.5700000000002"/>
    <n v="434.43"/>
    <n v="0.1"/>
    <x v="3"/>
    <s v="Confirmed"/>
    <s v="New"/>
    <s v="Payment Link"/>
  </r>
  <r>
    <s v="BK2825"/>
    <x v="273"/>
    <x v="21"/>
    <x v="1"/>
    <x v="0"/>
    <x v="8"/>
    <x v="3"/>
    <x v="5"/>
    <x v="2"/>
    <n v="5"/>
    <n v="4140"/>
    <n v="3465.22"/>
    <n v="674.78"/>
    <n v="0.05"/>
    <x v="6"/>
    <s v="Confirmed"/>
    <s v="New"/>
    <s v="Cash Collection"/>
  </r>
  <r>
    <s v="BK2826"/>
    <x v="313"/>
    <x v="479"/>
    <x v="11"/>
    <x v="0"/>
    <x v="3"/>
    <x v="4"/>
    <x v="3"/>
    <x v="1"/>
    <n v="4"/>
    <n v="1519"/>
    <n v="877.74"/>
    <n v="641.26"/>
    <n v="0.1"/>
    <x v="3"/>
    <s v="Confirmed"/>
    <s v="Repeat"/>
    <s v="Payment Link"/>
  </r>
  <r>
    <s v="BK2827"/>
    <x v="119"/>
    <x v="650"/>
    <x v="4"/>
    <x v="0"/>
    <x v="11"/>
    <x v="0"/>
    <x v="1"/>
    <x v="0"/>
    <n v="1"/>
    <n v="2671"/>
    <n v="1936.34"/>
    <n v="734.66"/>
    <n v="0"/>
    <x v="3"/>
    <s v="Confirmed"/>
    <s v="Repeat"/>
    <s v="Bank Transfer"/>
  </r>
  <r>
    <s v="BK2828"/>
    <x v="647"/>
    <x v="312"/>
    <x v="7"/>
    <x v="0"/>
    <x v="11"/>
    <x v="2"/>
    <x v="0"/>
    <x v="0"/>
    <n v="1"/>
    <n v="789"/>
    <n v="605.1"/>
    <n v="183.9"/>
    <n v="0"/>
    <x v="6"/>
    <s v="Confirmed"/>
    <s v="New"/>
    <s v="Cash Collection"/>
  </r>
  <r>
    <s v="BK2829"/>
    <x v="481"/>
    <x v="196"/>
    <x v="8"/>
    <x v="0"/>
    <x v="1"/>
    <x v="2"/>
    <x v="4"/>
    <x v="1"/>
    <n v="7"/>
    <n v="4243"/>
    <n v="2858.79"/>
    <n v="1384.21"/>
    <n v="0.2"/>
    <x v="3"/>
    <s v="Pending"/>
    <s v="New"/>
    <s v="Payment Link"/>
  </r>
  <r>
    <s v="BK2830"/>
    <x v="677"/>
    <x v="571"/>
    <x v="8"/>
    <x v="0"/>
    <x v="9"/>
    <x v="2"/>
    <x v="14"/>
    <x v="0"/>
    <n v="6"/>
    <n v="3767"/>
    <n v="2217.4899999999998"/>
    <n v="1549.51"/>
    <n v="0.1"/>
    <x v="3"/>
    <s v="Confirmed"/>
    <s v="New"/>
    <s v="Bank Transfer"/>
  </r>
  <r>
    <s v="BK2831"/>
    <x v="255"/>
    <x v="531"/>
    <x v="10"/>
    <x v="0"/>
    <x v="7"/>
    <x v="0"/>
    <x v="10"/>
    <x v="4"/>
    <n v="2"/>
    <n v="3349"/>
    <n v="2022"/>
    <n v="1327"/>
    <n v="0.1"/>
    <x v="0"/>
    <s v="Confirmed"/>
    <s v="New"/>
    <s v="Bank Transfer"/>
  </r>
  <r>
    <s v="BK2832"/>
    <x v="455"/>
    <x v="117"/>
    <x v="2"/>
    <x v="0"/>
    <x v="10"/>
    <x v="3"/>
    <x v="15"/>
    <x v="3"/>
    <n v="6"/>
    <n v="454"/>
    <n v="374.39"/>
    <n v="79.61"/>
    <n v="0.1"/>
    <x v="1"/>
    <s v="Confirmed"/>
    <s v="Repeat"/>
    <s v="Bank Transfer"/>
  </r>
  <r>
    <s v="BK2833"/>
    <x v="193"/>
    <x v="339"/>
    <x v="5"/>
    <x v="0"/>
    <x v="3"/>
    <x v="4"/>
    <x v="15"/>
    <x v="3"/>
    <n v="1"/>
    <n v="1144"/>
    <n v="655.07000000000005"/>
    <n v="488.93"/>
    <n v="0.1"/>
    <x v="2"/>
    <s v="Confirmed"/>
    <s v="New"/>
    <s v="Cash Collection"/>
  </r>
  <r>
    <s v="BK2834"/>
    <x v="111"/>
    <x v="513"/>
    <x v="8"/>
    <x v="0"/>
    <x v="7"/>
    <x v="2"/>
    <x v="8"/>
    <x v="4"/>
    <n v="3"/>
    <n v="1354"/>
    <n v="1091.1400000000001"/>
    <n v="262.86"/>
    <n v="0.05"/>
    <x v="6"/>
    <s v="Confirmed"/>
    <s v="New"/>
    <s v="Bank Transfer"/>
  </r>
  <r>
    <s v="BK2835"/>
    <x v="342"/>
    <x v="351"/>
    <x v="4"/>
    <x v="0"/>
    <x v="9"/>
    <x v="2"/>
    <x v="0"/>
    <x v="0"/>
    <n v="7"/>
    <n v="1445"/>
    <n v="836.2"/>
    <n v="608.79999999999995"/>
    <n v="0"/>
    <x v="0"/>
    <s v="Pending"/>
    <s v="Repeat"/>
    <s v="Payment Link"/>
  </r>
  <r>
    <s v="BK2836"/>
    <x v="140"/>
    <x v="508"/>
    <x v="4"/>
    <x v="0"/>
    <x v="10"/>
    <x v="4"/>
    <x v="8"/>
    <x v="4"/>
    <n v="2"/>
    <n v="1876"/>
    <n v="1392.97"/>
    <n v="483.03"/>
    <n v="0.05"/>
    <x v="3"/>
    <s v="Cancelled"/>
    <s v="New"/>
    <s v="Bank Transfer"/>
  </r>
  <r>
    <s v="BK2837"/>
    <x v="293"/>
    <x v="262"/>
    <x v="7"/>
    <x v="0"/>
    <x v="8"/>
    <x v="1"/>
    <x v="7"/>
    <x v="2"/>
    <n v="6"/>
    <n v="3672"/>
    <n v="2386.7199999999998"/>
    <n v="1285.28"/>
    <n v="0.1"/>
    <x v="2"/>
    <s v="Confirmed"/>
    <s v="Repeat"/>
    <s v="Payment Link"/>
  </r>
  <r>
    <s v="BK2838"/>
    <x v="254"/>
    <x v="145"/>
    <x v="10"/>
    <x v="0"/>
    <x v="10"/>
    <x v="2"/>
    <x v="1"/>
    <x v="0"/>
    <n v="5"/>
    <n v="4494"/>
    <n v="3050.62"/>
    <n v="1443.38"/>
    <n v="0.15"/>
    <x v="1"/>
    <s v="Pending"/>
    <s v="Repeat"/>
    <s v="Bank Transfer"/>
  </r>
  <r>
    <s v="BK2839"/>
    <x v="330"/>
    <x v="449"/>
    <x v="10"/>
    <x v="0"/>
    <x v="10"/>
    <x v="4"/>
    <x v="6"/>
    <x v="3"/>
    <n v="4"/>
    <n v="2566"/>
    <n v="1834.8"/>
    <n v="731.2"/>
    <n v="0.2"/>
    <x v="3"/>
    <s v="Pending"/>
    <s v="Repeat"/>
    <s v="Cash Collection"/>
  </r>
  <r>
    <s v="BK2840"/>
    <x v="481"/>
    <x v="166"/>
    <x v="10"/>
    <x v="0"/>
    <x v="8"/>
    <x v="0"/>
    <x v="13"/>
    <x v="4"/>
    <n v="7"/>
    <n v="3338"/>
    <n v="2399.41"/>
    <n v="938.59"/>
    <n v="0.1"/>
    <x v="4"/>
    <s v="Pending"/>
    <s v="New"/>
    <s v="Cash Collection"/>
  </r>
  <r>
    <s v="BK2841"/>
    <x v="575"/>
    <x v="9"/>
    <x v="4"/>
    <x v="0"/>
    <x v="1"/>
    <x v="3"/>
    <x v="5"/>
    <x v="2"/>
    <n v="7"/>
    <n v="3711"/>
    <n v="2158.1999999999998"/>
    <n v="1552.8"/>
    <n v="0.1"/>
    <x v="5"/>
    <s v="Confirmed"/>
    <s v="Repeat"/>
    <s v="Bank Transfer"/>
  </r>
  <r>
    <s v="BK2842"/>
    <x v="509"/>
    <x v="650"/>
    <x v="4"/>
    <x v="0"/>
    <x v="10"/>
    <x v="4"/>
    <x v="9"/>
    <x v="1"/>
    <n v="7"/>
    <n v="2903"/>
    <n v="1891.07"/>
    <n v="1011.93"/>
    <n v="0.05"/>
    <x v="2"/>
    <s v="Pending"/>
    <s v="New"/>
    <s v="Bank Transfer"/>
  </r>
  <r>
    <s v="BK2843"/>
    <x v="136"/>
    <x v="20"/>
    <x v="0"/>
    <x v="0"/>
    <x v="10"/>
    <x v="0"/>
    <x v="15"/>
    <x v="3"/>
    <n v="3"/>
    <n v="2739"/>
    <n v="1784.8"/>
    <n v="954.2"/>
    <n v="0"/>
    <x v="4"/>
    <s v="Confirmed"/>
    <s v="Repeat"/>
    <s v="Bank Transfer"/>
  </r>
  <r>
    <s v="BK2844"/>
    <x v="121"/>
    <x v="282"/>
    <x v="4"/>
    <x v="0"/>
    <x v="12"/>
    <x v="0"/>
    <x v="13"/>
    <x v="4"/>
    <n v="5"/>
    <n v="2040"/>
    <n v="1373.42"/>
    <n v="666.58"/>
    <n v="0.1"/>
    <x v="5"/>
    <s v="Confirmed"/>
    <s v="New"/>
    <s v="Cash Collection"/>
  </r>
  <r>
    <s v="BK2845"/>
    <x v="214"/>
    <x v="701"/>
    <x v="3"/>
    <x v="0"/>
    <x v="0"/>
    <x v="4"/>
    <x v="5"/>
    <x v="2"/>
    <n v="5"/>
    <n v="4932"/>
    <n v="3585.92"/>
    <n v="1346.08"/>
    <n v="0.15"/>
    <x v="4"/>
    <s v="Pending"/>
    <s v="New"/>
    <s v="Cash Collection"/>
  </r>
  <r>
    <s v="BK2846"/>
    <x v="297"/>
    <x v="411"/>
    <x v="10"/>
    <x v="0"/>
    <x v="3"/>
    <x v="0"/>
    <x v="8"/>
    <x v="4"/>
    <n v="2"/>
    <n v="1131"/>
    <n v="926.38"/>
    <n v="204.62"/>
    <n v="0.15"/>
    <x v="0"/>
    <s v="Confirmed"/>
    <s v="New"/>
    <s v="Cash Collection"/>
  </r>
  <r>
    <s v="BK2847"/>
    <x v="153"/>
    <x v="390"/>
    <x v="9"/>
    <x v="0"/>
    <x v="4"/>
    <x v="3"/>
    <x v="13"/>
    <x v="4"/>
    <n v="1"/>
    <n v="4162"/>
    <n v="3256.78"/>
    <n v="905.22"/>
    <n v="0.05"/>
    <x v="2"/>
    <s v="Confirmed"/>
    <s v="Repeat"/>
    <s v="Payment Link"/>
  </r>
  <r>
    <s v="BK2848"/>
    <x v="583"/>
    <x v="452"/>
    <x v="6"/>
    <x v="0"/>
    <x v="4"/>
    <x v="3"/>
    <x v="5"/>
    <x v="2"/>
    <n v="7"/>
    <n v="2553"/>
    <n v="1563.46"/>
    <n v="989.54"/>
    <n v="0.2"/>
    <x v="3"/>
    <s v="Pending"/>
    <s v="Repeat"/>
    <s v="Cash Collection"/>
  </r>
  <r>
    <s v="BK2849"/>
    <x v="548"/>
    <x v="237"/>
    <x v="5"/>
    <x v="0"/>
    <x v="2"/>
    <x v="3"/>
    <x v="3"/>
    <x v="1"/>
    <n v="5"/>
    <n v="1480"/>
    <n v="1254.22"/>
    <n v="225.78"/>
    <n v="0.2"/>
    <x v="6"/>
    <s v="Pending"/>
    <s v="New"/>
    <s v="Bank Transfer"/>
  </r>
  <r>
    <s v="BK2850"/>
    <x v="98"/>
    <x v="661"/>
    <x v="2"/>
    <x v="0"/>
    <x v="12"/>
    <x v="2"/>
    <x v="12"/>
    <x v="3"/>
    <n v="5"/>
    <n v="392"/>
    <n v="262.10000000000002"/>
    <n v="129.9"/>
    <n v="0.05"/>
    <x v="1"/>
    <s v="Confirmed"/>
    <s v="Repeat"/>
    <s v="Payment Link"/>
  </r>
  <r>
    <s v="BK2851"/>
    <x v="139"/>
    <x v="237"/>
    <x v="5"/>
    <x v="0"/>
    <x v="2"/>
    <x v="4"/>
    <x v="7"/>
    <x v="2"/>
    <n v="2"/>
    <n v="3658"/>
    <n v="3097.86"/>
    <n v="560.14"/>
    <n v="0.15"/>
    <x v="5"/>
    <s v="Confirmed"/>
    <s v="New"/>
    <s v="Payment Link"/>
  </r>
  <r>
    <s v="BK2852"/>
    <x v="425"/>
    <x v="638"/>
    <x v="8"/>
    <x v="0"/>
    <x v="4"/>
    <x v="0"/>
    <x v="14"/>
    <x v="0"/>
    <n v="2"/>
    <n v="1691"/>
    <n v="1328.42"/>
    <n v="362.58"/>
    <n v="0.1"/>
    <x v="4"/>
    <s v="Confirmed"/>
    <s v="Repeat"/>
    <s v="Payment Link"/>
  </r>
  <r>
    <s v="BK2853"/>
    <x v="260"/>
    <x v="259"/>
    <x v="1"/>
    <x v="0"/>
    <x v="13"/>
    <x v="0"/>
    <x v="1"/>
    <x v="0"/>
    <n v="4"/>
    <n v="2197"/>
    <n v="1849.04"/>
    <n v="347.96"/>
    <n v="0.1"/>
    <x v="4"/>
    <s v="Confirmed"/>
    <s v="New"/>
    <s v="Payment Link"/>
  </r>
  <r>
    <s v="BK2854"/>
    <x v="476"/>
    <x v="459"/>
    <x v="4"/>
    <x v="0"/>
    <x v="4"/>
    <x v="2"/>
    <x v="0"/>
    <x v="0"/>
    <n v="1"/>
    <n v="4914"/>
    <n v="3877.85"/>
    <n v="1036.1500000000001"/>
    <n v="0.2"/>
    <x v="0"/>
    <s v="Pending"/>
    <s v="Repeat"/>
    <s v="Payment Link"/>
  </r>
  <r>
    <s v="BK2855"/>
    <x v="299"/>
    <x v="700"/>
    <x v="1"/>
    <x v="0"/>
    <x v="0"/>
    <x v="4"/>
    <x v="0"/>
    <x v="0"/>
    <n v="2"/>
    <n v="1149"/>
    <n v="635.54"/>
    <n v="513.46"/>
    <n v="0.15"/>
    <x v="1"/>
    <s v="Confirmed"/>
    <s v="New"/>
    <s v="Bank Transfer"/>
  </r>
  <r>
    <s v="BK2856"/>
    <x v="12"/>
    <x v="533"/>
    <x v="11"/>
    <x v="0"/>
    <x v="9"/>
    <x v="0"/>
    <x v="10"/>
    <x v="4"/>
    <n v="3"/>
    <n v="4638"/>
    <n v="3706.87"/>
    <n v="931.13"/>
    <n v="0.2"/>
    <x v="0"/>
    <s v="Confirmed"/>
    <s v="New"/>
    <s v="Payment Link"/>
  </r>
  <r>
    <s v="BK2857"/>
    <x v="627"/>
    <x v="701"/>
    <x v="3"/>
    <x v="0"/>
    <x v="8"/>
    <x v="4"/>
    <x v="5"/>
    <x v="2"/>
    <n v="4"/>
    <n v="2691"/>
    <n v="1578.54"/>
    <n v="1112.46"/>
    <n v="0.05"/>
    <x v="1"/>
    <s v="Cancelled"/>
    <s v="Repeat"/>
    <s v="Payment Link"/>
  </r>
  <r>
    <s v="BK2858"/>
    <x v="678"/>
    <x v="331"/>
    <x v="9"/>
    <x v="0"/>
    <x v="0"/>
    <x v="2"/>
    <x v="1"/>
    <x v="0"/>
    <n v="6"/>
    <n v="1917"/>
    <n v="1299.04"/>
    <n v="617.96"/>
    <n v="0"/>
    <x v="3"/>
    <s v="Pending"/>
    <s v="New"/>
    <s v="Bank Transfer"/>
  </r>
  <r>
    <s v="BK2859"/>
    <x v="256"/>
    <x v="245"/>
    <x v="1"/>
    <x v="0"/>
    <x v="1"/>
    <x v="0"/>
    <x v="2"/>
    <x v="0"/>
    <n v="6"/>
    <n v="4236"/>
    <n v="3416.6"/>
    <n v="819.4"/>
    <n v="0"/>
    <x v="0"/>
    <s v="Confirmed"/>
    <s v="New"/>
    <s v="Payment Link"/>
  </r>
  <r>
    <s v="BK2860"/>
    <x v="571"/>
    <x v="112"/>
    <x v="3"/>
    <x v="0"/>
    <x v="10"/>
    <x v="4"/>
    <x v="4"/>
    <x v="1"/>
    <n v="3"/>
    <n v="2785"/>
    <n v="2090.71"/>
    <n v="694.29"/>
    <n v="0.15"/>
    <x v="2"/>
    <s v="Pending"/>
    <s v="New"/>
    <s v="Cash Collection"/>
  </r>
  <r>
    <s v="BK2861"/>
    <x v="481"/>
    <x v="702"/>
    <x v="8"/>
    <x v="0"/>
    <x v="6"/>
    <x v="2"/>
    <x v="8"/>
    <x v="4"/>
    <n v="8"/>
    <n v="2750"/>
    <n v="1625.29"/>
    <n v="1124.71"/>
    <n v="0.1"/>
    <x v="4"/>
    <s v="Cancelled"/>
    <s v="New"/>
    <s v="Cash Collection"/>
  </r>
  <r>
    <s v="BK2862"/>
    <x v="284"/>
    <x v="189"/>
    <x v="7"/>
    <x v="0"/>
    <x v="11"/>
    <x v="4"/>
    <x v="9"/>
    <x v="1"/>
    <n v="7"/>
    <n v="2713"/>
    <n v="1644.77"/>
    <n v="1068.23"/>
    <n v="0.15"/>
    <x v="4"/>
    <s v="Cancelled"/>
    <s v="New"/>
    <s v="Payment Link"/>
  </r>
  <r>
    <s v="BK2863"/>
    <x v="161"/>
    <x v="40"/>
    <x v="7"/>
    <x v="0"/>
    <x v="11"/>
    <x v="1"/>
    <x v="5"/>
    <x v="2"/>
    <n v="7"/>
    <n v="1300"/>
    <n v="1104.51"/>
    <n v="195.49"/>
    <n v="0.2"/>
    <x v="0"/>
    <s v="Confirmed"/>
    <s v="New"/>
    <s v="Bank Transfer"/>
  </r>
  <r>
    <s v="BK2864"/>
    <x v="181"/>
    <x v="316"/>
    <x v="6"/>
    <x v="0"/>
    <x v="14"/>
    <x v="1"/>
    <x v="0"/>
    <x v="0"/>
    <n v="4"/>
    <n v="3015"/>
    <n v="2029.97"/>
    <n v="985.03"/>
    <n v="0"/>
    <x v="3"/>
    <s v="Confirmed"/>
    <s v="Repeat"/>
    <s v="Cash Collection"/>
  </r>
  <r>
    <s v="BK2865"/>
    <x v="336"/>
    <x v="303"/>
    <x v="6"/>
    <x v="0"/>
    <x v="8"/>
    <x v="0"/>
    <x v="4"/>
    <x v="1"/>
    <n v="8"/>
    <n v="2854"/>
    <n v="1571.43"/>
    <n v="1282.57"/>
    <n v="0"/>
    <x v="1"/>
    <s v="Pending"/>
    <s v="Repeat"/>
    <s v="Payment Link"/>
  </r>
  <r>
    <s v="BK2866"/>
    <x v="570"/>
    <x v="252"/>
    <x v="2"/>
    <x v="0"/>
    <x v="7"/>
    <x v="2"/>
    <x v="7"/>
    <x v="2"/>
    <n v="6"/>
    <n v="3789"/>
    <n v="2771.1"/>
    <n v="1017.9"/>
    <n v="0.15"/>
    <x v="6"/>
    <s v="Confirmed"/>
    <s v="Repeat"/>
    <s v="Cash Collection"/>
  </r>
  <r>
    <s v="BK2867"/>
    <x v="217"/>
    <x v="414"/>
    <x v="10"/>
    <x v="0"/>
    <x v="9"/>
    <x v="1"/>
    <x v="12"/>
    <x v="3"/>
    <n v="6"/>
    <n v="3282"/>
    <n v="2096.7800000000002"/>
    <n v="1185.22"/>
    <n v="0.2"/>
    <x v="3"/>
    <s v="Confirmed"/>
    <s v="New"/>
    <s v="Cash Collection"/>
  </r>
  <r>
    <s v="BK2868"/>
    <x v="537"/>
    <x v="481"/>
    <x v="7"/>
    <x v="0"/>
    <x v="9"/>
    <x v="2"/>
    <x v="12"/>
    <x v="3"/>
    <n v="6"/>
    <n v="3618"/>
    <n v="2018"/>
    <n v="1600"/>
    <n v="0.1"/>
    <x v="3"/>
    <s v="Confirmed"/>
    <s v="New"/>
    <s v="Bank Transfer"/>
  </r>
  <r>
    <s v="BK2869"/>
    <x v="403"/>
    <x v="421"/>
    <x v="6"/>
    <x v="0"/>
    <x v="9"/>
    <x v="1"/>
    <x v="4"/>
    <x v="1"/>
    <n v="4"/>
    <n v="341"/>
    <n v="239.65"/>
    <n v="101.35"/>
    <n v="0.15"/>
    <x v="6"/>
    <s v="Confirmed"/>
    <s v="Repeat"/>
    <s v="Bank Transfer"/>
  </r>
  <r>
    <s v="BK2870"/>
    <x v="318"/>
    <x v="703"/>
    <x v="6"/>
    <x v="0"/>
    <x v="7"/>
    <x v="0"/>
    <x v="15"/>
    <x v="3"/>
    <n v="1"/>
    <n v="2527"/>
    <n v="1758.18"/>
    <n v="768.82"/>
    <n v="0"/>
    <x v="3"/>
    <s v="Confirmed"/>
    <s v="New"/>
    <s v="Bank Transfer"/>
  </r>
  <r>
    <s v="BK2871"/>
    <x v="376"/>
    <x v="214"/>
    <x v="5"/>
    <x v="0"/>
    <x v="12"/>
    <x v="1"/>
    <x v="10"/>
    <x v="4"/>
    <n v="4"/>
    <n v="1470"/>
    <n v="873.8"/>
    <n v="596.20000000000005"/>
    <n v="0.2"/>
    <x v="6"/>
    <s v="Confirmed"/>
    <s v="Repeat"/>
    <s v="Cash Collection"/>
  </r>
  <r>
    <s v="BK2872"/>
    <x v="38"/>
    <x v="605"/>
    <x v="4"/>
    <x v="0"/>
    <x v="7"/>
    <x v="4"/>
    <x v="5"/>
    <x v="2"/>
    <n v="6"/>
    <n v="2734"/>
    <n v="1504.76"/>
    <n v="1229.24"/>
    <n v="0"/>
    <x v="6"/>
    <s v="Confirmed"/>
    <s v="New"/>
    <s v="Bank Transfer"/>
  </r>
  <r>
    <s v="BK2873"/>
    <x v="588"/>
    <x v="542"/>
    <x v="11"/>
    <x v="0"/>
    <x v="6"/>
    <x v="1"/>
    <x v="1"/>
    <x v="0"/>
    <n v="6"/>
    <n v="543"/>
    <n v="330.29"/>
    <n v="212.71"/>
    <n v="0.1"/>
    <x v="5"/>
    <s v="Pending"/>
    <s v="New"/>
    <s v="Bank Transfer"/>
  </r>
  <r>
    <s v="BK2874"/>
    <x v="330"/>
    <x v="160"/>
    <x v="10"/>
    <x v="0"/>
    <x v="12"/>
    <x v="1"/>
    <x v="0"/>
    <x v="0"/>
    <n v="8"/>
    <n v="4859"/>
    <n v="3545.31"/>
    <n v="1313.69"/>
    <n v="0"/>
    <x v="0"/>
    <s v="Confirmed"/>
    <s v="New"/>
    <s v="Bank Transfer"/>
  </r>
  <r>
    <s v="BK2875"/>
    <x v="679"/>
    <x v="602"/>
    <x v="5"/>
    <x v="0"/>
    <x v="9"/>
    <x v="1"/>
    <x v="0"/>
    <x v="0"/>
    <n v="6"/>
    <n v="2287"/>
    <n v="1310.82"/>
    <n v="976.18"/>
    <n v="0.1"/>
    <x v="4"/>
    <s v="Pending"/>
    <s v="New"/>
    <s v="Payment Link"/>
  </r>
  <r>
    <s v="BK2876"/>
    <x v="23"/>
    <x v="704"/>
    <x v="0"/>
    <x v="0"/>
    <x v="12"/>
    <x v="2"/>
    <x v="6"/>
    <x v="3"/>
    <n v="7"/>
    <n v="4020"/>
    <n v="3094.71"/>
    <n v="925.29"/>
    <n v="0.1"/>
    <x v="5"/>
    <s v="Confirmed"/>
    <s v="New"/>
    <s v="Bank Transfer"/>
  </r>
  <r>
    <s v="BK2877"/>
    <x v="680"/>
    <x v="5"/>
    <x v="5"/>
    <x v="0"/>
    <x v="14"/>
    <x v="1"/>
    <x v="9"/>
    <x v="1"/>
    <n v="1"/>
    <n v="2162"/>
    <n v="1551.22"/>
    <n v="610.78"/>
    <n v="0.15"/>
    <x v="0"/>
    <s v="Confirmed"/>
    <s v="Repeat"/>
    <s v="Cash Collection"/>
  </r>
  <r>
    <s v="BK2878"/>
    <x v="154"/>
    <x v="614"/>
    <x v="9"/>
    <x v="0"/>
    <x v="6"/>
    <x v="0"/>
    <x v="11"/>
    <x v="2"/>
    <n v="1"/>
    <n v="2912"/>
    <n v="2084.31"/>
    <n v="827.69"/>
    <n v="0.1"/>
    <x v="4"/>
    <s v="Confirmed"/>
    <s v="Repeat"/>
    <s v="Payment Link"/>
  </r>
  <r>
    <s v="BK2879"/>
    <x v="579"/>
    <x v="111"/>
    <x v="8"/>
    <x v="0"/>
    <x v="3"/>
    <x v="3"/>
    <x v="4"/>
    <x v="1"/>
    <n v="1"/>
    <n v="3733"/>
    <n v="3133.57"/>
    <n v="599.42999999999995"/>
    <n v="0.2"/>
    <x v="6"/>
    <s v="Pending"/>
    <s v="Repeat"/>
    <s v="Bank Transfer"/>
  </r>
  <r>
    <s v="BK2880"/>
    <x v="411"/>
    <x v="542"/>
    <x v="11"/>
    <x v="0"/>
    <x v="1"/>
    <x v="3"/>
    <x v="14"/>
    <x v="0"/>
    <n v="6"/>
    <n v="3743"/>
    <n v="2328.81"/>
    <n v="1414.19"/>
    <n v="0.15"/>
    <x v="6"/>
    <s v="Confirmed"/>
    <s v="New"/>
    <s v="Bank Transfer"/>
  </r>
  <r>
    <s v="BK2881"/>
    <x v="305"/>
    <x v="477"/>
    <x v="5"/>
    <x v="0"/>
    <x v="8"/>
    <x v="4"/>
    <x v="13"/>
    <x v="4"/>
    <n v="7"/>
    <n v="1063"/>
    <n v="718.03"/>
    <n v="344.97"/>
    <n v="0.05"/>
    <x v="2"/>
    <s v="Confirmed"/>
    <s v="Repeat"/>
    <s v="Bank Transfer"/>
  </r>
  <r>
    <s v="BK2882"/>
    <x v="511"/>
    <x v="356"/>
    <x v="9"/>
    <x v="0"/>
    <x v="14"/>
    <x v="4"/>
    <x v="7"/>
    <x v="2"/>
    <n v="4"/>
    <n v="4223"/>
    <n v="3103.02"/>
    <n v="1119.98"/>
    <n v="0.15"/>
    <x v="4"/>
    <s v="Confirmed"/>
    <s v="Repeat"/>
    <s v="Cash Collection"/>
  </r>
  <r>
    <s v="BK2883"/>
    <x v="474"/>
    <x v="694"/>
    <x v="3"/>
    <x v="0"/>
    <x v="3"/>
    <x v="1"/>
    <x v="13"/>
    <x v="4"/>
    <n v="1"/>
    <n v="4654"/>
    <n v="3502.57"/>
    <n v="1151.43"/>
    <n v="0.1"/>
    <x v="6"/>
    <s v="Confirmed"/>
    <s v="Repeat"/>
    <s v="Payment Link"/>
  </r>
  <r>
    <s v="BK2884"/>
    <x v="653"/>
    <x v="705"/>
    <x v="6"/>
    <x v="0"/>
    <x v="5"/>
    <x v="1"/>
    <x v="4"/>
    <x v="1"/>
    <n v="8"/>
    <n v="1332"/>
    <n v="776.8"/>
    <n v="555.20000000000005"/>
    <n v="0.1"/>
    <x v="4"/>
    <s v="Confirmed"/>
    <s v="New"/>
    <s v="Cash Collection"/>
  </r>
  <r>
    <s v="BK2885"/>
    <x v="186"/>
    <x v="336"/>
    <x v="1"/>
    <x v="0"/>
    <x v="0"/>
    <x v="0"/>
    <x v="9"/>
    <x v="1"/>
    <n v="5"/>
    <n v="535"/>
    <n v="322.2"/>
    <n v="212.8"/>
    <n v="0.15"/>
    <x v="0"/>
    <s v="Confirmed"/>
    <s v="New"/>
    <s v="Cash Collection"/>
  </r>
  <r>
    <s v="BK2886"/>
    <x v="616"/>
    <x v="517"/>
    <x v="8"/>
    <x v="0"/>
    <x v="5"/>
    <x v="1"/>
    <x v="10"/>
    <x v="4"/>
    <n v="4"/>
    <n v="1482"/>
    <n v="1168.48"/>
    <n v="313.52"/>
    <n v="0.2"/>
    <x v="5"/>
    <s v="Pending"/>
    <s v="Repeat"/>
    <s v="Payment Link"/>
  </r>
  <r>
    <s v="BK2887"/>
    <x v="20"/>
    <x v="276"/>
    <x v="7"/>
    <x v="0"/>
    <x v="0"/>
    <x v="0"/>
    <x v="7"/>
    <x v="2"/>
    <n v="4"/>
    <n v="677"/>
    <n v="376.46"/>
    <n v="300.54000000000002"/>
    <n v="0.1"/>
    <x v="3"/>
    <s v="Confirmed"/>
    <s v="New"/>
    <s v="Cash Collection"/>
  </r>
  <r>
    <s v="BK2888"/>
    <x v="117"/>
    <x v="572"/>
    <x v="3"/>
    <x v="0"/>
    <x v="2"/>
    <x v="0"/>
    <x v="15"/>
    <x v="3"/>
    <n v="3"/>
    <n v="1437"/>
    <n v="801.75"/>
    <n v="635.25"/>
    <n v="0.05"/>
    <x v="2"/>
    <s v="Cancelled"/>
    <s v="New"/>
    <s v="Bank Transfer"/>
  </r>
  <r>
    <s v="BK2889"/>
    <x v="351"/>
    <x v="549"/>
    <x v="8"/>
    <x v="0"/>
    <x v="9"/>
    <x v="2"/>
    <x v="8"/>
    <x v="4"/>
    <n v="3"/>
    <n v="3626"/>
    <n v="2651.47"/>
    <n v="974.53"/>
    <n v="0.15"/>
    <x v="3"/>
    <s v="Confirmed"/>
    <s v="New"/>
    <s v="Cash Collection"/>
  </r>
  <r>
    <s v="BK2890"/>
    <x v="229"/>
    <x v="597"/>
    <x v="5"/>
    <x v="0"/>
    <x v="7"/>
    <x v="1"/>
    <x v="1"/>
    <x v="0"/>
    <n v="3"/>
    <n v="4396"/>
    <n v="2816.17"/>
    <n v="1579.83"/>
    <n v="0"/>
    <x v="5"/>
    <s v="Confirmed"/>
    <s v="New"/>
    <s v="Payment Link"/>
  </r>
  <r>
    <s v="BK2891"/>
    <x v="260"/>
    <x v="706"/>
    <x v="1"/>
    <x v="0"/>
    <x v="0"/>
    <x v="0"/>
    <x v="1"/>
    <x v="0"/>
    <n v="4"/>
    <n v="2033"/>
    <n v="1495.68"/>
    <n v="537.32000000000005"/>
    <n v="0.1"/>
    <x v="0"/>
    <s v="Confirmed"/>
    <s v="New"/>
    <s v="Bank Transfer"/>
  </r>
  <r>
    <s v="BK2892"/>
    <x v="290"/>
    <x v="518"/>
    <x v="9"/>
    <x v="0"/>
    <x v="9"/>
    <x v="3"/>
    <x v="8"/>
    <x v="4"/>
    <n v="6"/>
    <n v="3824"/>
    <n v="2535.4499999999998"/>
    <n v="1288.55"/>
    <n v="0"/>
    <x v="3"/>
    <s v="Confirmed"/>
    <s v="Repeat"/>
    <s v="Payment Link"/>
  </r>
  <r>
    <s v="BK2893"/>
    <x v="248"/>
    <x v="531"/>
    <x v="10"/>
    <x v="0"/>
    <x v="0"/>
    <x v="4"/>
    <x v="11"/>
    <x v="2"/>
    <n v="6"/>
    <n v="3199"/>
    <n v="2056.1"/>
    <n v="1142.9000000000001"/>
    <n v="0.2"/>
    <x v="4"/>
    <s v="Pending"/>
    <s v="New"/>
    <s v="Bank Transfer"/>
  </r>
  <r>
    <s v="BK2894"/>
    <x v="642"/>
    <x v="105"/>
    <x v="4"/>
    <x v="0"/>
    <x v="13"/>
    <x v="4"/>
    <x v="10"/>
    <x v="4"/>
    <n v="4"/>
    <n v="978"/>
    <n v="728.87"/>
    <n v="249.13"/>
    <n v="0.15"/>
    <x v="4"/>
    <s v="Confirmed"/>
    <s v="Repeat"/>
    <s v="Cash Collection"/>
  </r>
  <r>
    <s v="BK2895"/>
    <x v="136"/>
    <x v="532"/>
    <x v="4"/>
    <x v="0"/>
    <x v="11"/>
    <x v="4"/>
    <x v="4"/>
    <x v="1"/>
    <n v="8"/>
    <n v="405"/>
    <n v="297.47000000000003"/>
    <n v="107.53"/>
    <n v="0"/>
    <x v="1"/>
    <s v="Cancelled"/>
    <s v="New"/>
    <s v="Payment Link"/>
  </r>
  <r>
    <s v="BK2896"/>
    <x v="217"/>
    <x v="707"/>
    <x v="3"/>
    <x v="0"/>
    <x v="14"/>
    <x v="0"/>
    <x v="15"/>
    <x v="3"/>
    <n v="7"/>
    <n v="3085"/>
    <n v="2015.68"/>
    <n v="1069.32"/>
    <n v="0"/>
    <x v="0"/>
    <s v="Confirmed"/>
    <s v="New"/>
    <s v="Payment Link"/>
  </r>
  <r>
    <s v="BK2897"/>
    <x v="192"/>
    <x v="59"/>
    <x v="3"/>
    <x v="0"/>
    <x v="10"/>
    <x v="1"/>
    <x v="9"/>
    <x v="1"/>
    <n v="1"/>
    <n v="3632"/>
    <n v="2866.18"/>
    <n v="765.82"/>
    <n v="0"/>
    <x v="5"/>
    <s v="Confirmed"/>
    <s v="New"/>
    <s v="Cash Collection"/>
  </r>
  <r>
    <s v="BK2898"/>
    <x v="681"/>
    <x v="514"/>
    <x v="7"/>
    <x v="0"/>
    <x v="14"/>
    <x v="0"/>
    <x v="11"/>
    <x v="2"/>
    <n v="8"/>
    <n v="496"/>
    <n v="366.42"/>
    <n v="129.58000000000001"/>
    <n v="0.15"/>
    <x v="5"/>
    <s v="Confirmed"/>
    <s v="New"/>
    <s v="Bank Transfer"/>
  </r>
  <r>
    <s v="BK2899"/>
    <x v="381"/>
    <x v="70"/>
    <x v="9"/>
    <x v="0"/>
    <x v="9"/>
    <x v="4"/>
    <x v="12"/>
    <x v="3"/>
    <n v="6"/>
    <n v="1572"/>
    <n v="1274.42"/>
    <n v="297.58"/>
    <n v="0"/>
    <x v="1"/>
    <s v="Confirmed"/>
    <s v="Repeat"/>
    <s v="Cash Collection"/>
  </r>
  <r>
    <s v="BK2900"/>
    <x v="598"/>
    <x v="24"/>
    <x v="9"/>
    <x v="0"/>
    <x v="7"/>
    <x v="2"/>
    <x v="2"/>
    <x v="0"/>
    <n v="5"/>
    <n v="1547"/>
    <n v="995.45"/>
    <n v="551.54999999999995"/>
    <n v="0.2"/>
    <x v="1"/>
    <s v="Confirmed"/>
    <s v="Repeat"/>
    <s v="Bank Transfer"/>
  </r>
  <r>
    <s v="BK2901"/>
    <x v="370"/>
    <x v="626"/>
    <x v="9"/>
    <x v="0"/>
    <x v="2"/>
    <x v="3"/>
    <x v="11"/>
    <x v="2"/>
    <n v="3"/>
    <n v="2293"/>
    <n v="1403.67"/>
    <n v="889.33"/>
    <n v="0"/>
    <x v="2"/>
    <s v="Confirmed"/>
    <s v="Repeat"/>
    <s v="Cash Collection"/>
  </r>
  <r>
    <s v="BK2902"/>
    <x v="438"/>
    <x v="363"/>
    <x v="9"/>
    <x v="0"/>
    <x v="1"/>
    <x v="0"/>
    <x v="13"/>
    <x v="4"/>
    <n v="5"/>
    <n v="1146"/>
    <n v="856.9"/>
    <n v="289.10000000000002"/>
    <n v="0.15"/>
    <x v="3"/>
    <s v="Confirmed"/>
    <s v="New"/>
    <s v="Cash Collection"/>
  </r>
  <r>
    <s v="BK2903"/>
    <x v="609"/>
    <x v="562"/>
    <x v="9"/>
    <x v="0"/>
    <x v="9"/>
    <x v="0"/>
    <x v="10"/>
    <x v="4"/>
    <n v="2"/>
    <n v="1105"/>
    <n v="828.96"/>
    <n v="276.04000000000002"/>
    <n v="0.1"/>
    <x v="4"/>
    <s v="Confirmed"/>
    <s v="Repeat"/>
    <s v="Cash Collection"/>
  </r>
  <r>
    <s v="BK2904"/>
    <x v="395"/>
    <x v="333"/>
    <x v="0"/>
    <x v="0"/>
    <x v="10"/>
    <x v="3"/>
    <x v="15"/>
    <x v="3"/>
    <n v="4"/>
    <n v="3321"/>
    <n v="2629.05"/>
    <n v="691.95"/>
    <n v="0"/>
    <x v="6"/>
    <s v="Cancelled"/>
    <s v="New"/>
    <s v="Bank Transfer"/>
  </r>
  <r>
    <s v="BK2905"/>
    <x v="492"/>
    <x v="8"/>
    <x v="7"/>
    <x v="0"/>
    <x v="12"/>
    <x v="3"/>
    <x v="15"/>
    <x v="3"/>
    <n v="7"/>
    <n v="4144"/>
    <n v="2602.65"/>
    <n v="1541.35"/>
    <n v="0.15"/>
    <x v="2"/>
    <s v="Confirmed"/>
    <s v="New"/>
    <s v="Cash Collection"/>
  </r>
  <r>
    <s v="BK2906"/>
    <x v="84"/>
    <x v="168"/>
    <x v="2"/>
    <x v="0"/>
    <x v="7"/>
    <x v="0"/>
    <x v="4"/>
    <x v="1"/>
    <n v="1"/>
    <n v="2813"/>
    <n v="2074.9899999999998"/>
    <n v="738.01"/>
    <n v="0.15"/>
    <x v="2"/>
    <s v="Confirmed"/>
    <s v="Repeat"/>
    <s v="Cash Collection"/>
  </r>
  <r>
    <s v="BK2907"/>
    <x v="139"/>
    <x v="369"/>
    <x v="8"/>
    <x v="0"/>
    <x v="6"/>
    <x v="0"/>
    <x v="4"/>
    <x v="1"/>
    <n v="3"/>
    <n v="744"/>
    <n v="580.15"/>
    <n v="163.85"/>
    <n v="0.15"/>
    <x v="1"/>
    <s v="Confirmed"/>
    <s v="New"/>
    <s v="Payment Link"/>
  </r>
  <r>
    <s v="BK2908"/>
    <x v="231"/>
    <x v="17"/>
    <x v="0"/>
    <x v="0"/>
    <x v="10"/>
    <x v="4"/>
    <x v="7"/>
    <x v="2"/>
    <n v="4"/>
    <n v="2408"/>
    <n v="1950.34"/>
    <n v="457.66"/>
    <n v="0.1"/>
    <x v="0"/>
    <s v="Confirmed"/>
    <s v="Repeat"/>
    <s v="Bank Transfer"/>
  </r>
  <r>
    <s v="BK2909"/>
    <x v="115"/>
    <x v="481"/>
    <x v="7"/>
    <x v="0"/>
    <x v="8"/>
    <x v="3"/>
    <x v="13"/>
    <x v="4"/>
    <n v="8"/>
    <n v="4080"/>
    <n v="3448.37"/>
    <n v="631.63"/>
    <n v="0.2"/>
    <x v="3"/>
    <s v="Confirmed"/>
    <s v="Repeat"/>
    <s v="Bank Transfer"/>
  </r>
  <r>
    <s v="BK2910"/>
    <x v="228"/>
    <x v="708"/>
    <x v="11"/>
    <x v="0"/>
    <x v="4"/>
    <x v="3"/>
    <x v="7"/>
    <x v="2"/>
    <n v="1"/>
    <n v="4059"/>
    <n v="2480.39"/>
    <n v="1578.61"/>
    <n v="0"/>
    <x v="3"/>
    <s v="Confirmed"/>
    <s v="New"/>
    <s v="Bank Transfer"/>
  </r>
  <r>
    <s v="BK2911"/>
    <x v="475"/>
    <x v="117"/>
    <x v="2"/>
    <x v="0"/>
    <x v="13"/>
    <x v="0"/>
    <x v="8"/>
    <x v="4"/>
    <n v="1"/>
    <n v="4948"/>
    <n v="3191.44"/>
    <n v="1756.56"/>
    <n v="0.1"/>
    <x v="4"/>
    <s v="Confirmed"/>
    <s v="New"/>
    <s v="Cash Collection"/>
  </r>
  <r>
    <s v="BK2912"/>
    <x v="410"/>
    <x v="117"/>
    <x v="2"/>
    <x v="0"/>
    <x v="4"/>
    <x v="1"/>
    <x v="8"/>
    <x v="4"/>
    <n v="3"/>
    <n v="4561"/>
    <n v="2782.84"/>
    <n v="1778.16"/>
    <n v="0.15"/>
    <x v="4"/>
    <s v="Pending"/>
    <s v="New"/>
    <s v="Bank Transfer"/>
  </r>
  <r>
    <s v="BK2913"/>
    <x v="237"/>
    <x v="144"/>
    <x v="6"/>
    <x v="0"/>
    <x v="11"/>
    <x v="1"/>
    <x v="3"/>
    <x v="1"/>
    <n v="5"/>
    <n v="1336"/>
    <n v="1062.3"/>
    <n v="273.7"/>
    <n v="0.15"/>
    <x v="3"/>
    <s v="Pending"/>
    <s v="Repeat"/>
    <s v="Bank Transfer"/>
  </r>
  <r>
    <s v="BK2914"/>
    <x v="654"/>
    <x v="699"/>
    <x v="3"/>
    <x v="0"/>
    <x v="7"/>
    <x v="3"/>
    <x v="11"/>
    <x v="2"/>
    <n v="7"/>
    <n v="4385"/>
    <n v="3329.06"/>
    <n v="1055.94"/>
    <n v="0"/>
    <x v="1"/>
    <s v="Confirmed"/>
    <s v="Repeat"/>
    <s v="Cash Collection"/>
  </r>
  <r>
    <s v="BK2915"/>
    <x v="531"/>
    <x v="565"/>
    <x v="2"/>
    <x v="0"/>
    <x v="4"/>
    <x v="1"/>
    <x v="0"/>
    <x v="0"/>
    <n v="7"/>
    <n v="2593"/>
    <n v="1982.5"/>
    <n v="610.5"/>
    <n v="0.2"/>
    <x v="5"/>
    <s v="Confirmed"/>
    <s v="Repeat"/>
    <s v="Bank Transfer"/>
  </r>
  <r>
    <s v="BK2916"/>
    <x v="162"/>
    <x v="245"/>
    <x v="1"/>
    <x v="0"/>
    <x v="2"/>
    <x v="2"/>
    <x v="4"/>
    <x v="1"/>
    <n v="1"/>
    <n v="934"/>
    <n v="765.58"/>
    <n v="168.42"/>
    <n v="0"/>
    <x v="3"/>
    <s v="Confirmed"/>
    <s v="New"/>
    <s v="Payment Link"/>
  </r>
  <r>
    <s v="BK2917"/>
    <x v="240"/>
    <x v="76"/>
    <x v="5"/>
    <x v="0"/>
    <x v="8"/>
    <x v="2"/>
    <x v="11"/>
    <x v="2"/>
    <n v="1"/>
    <n v="2641"/>
    <n v="1958.08"/>
    <n v="682.92"/>
    <n v="0.1"/>
    <x v="6"/>
    <s v="Confirmed"/>
    <s v="Repeat"/>
    <s v="Cash Collection"/>
  </r>
  <r>
    <s v="BK2918"/>
    <x v="680"/>
    <x v="270"/>
    <x v="8"/>
    <x v="0"/>
    <x v="8"/>
    <x v="4"/>
    <x v="4"/>
    <x v="1"/>
    <n v="4"/>
    <n v="3004"/>
    <n v="2123.02"/>
    <n v="880.98"/>
    <n v="0.05"/>
    <x v="1"/>
    <s v="Confirmed"/>
    <s v="Repeat"/>
    <s v="Cash Collection"/>
  </r>
  <r>
    <s v="BK2919"/>
    <x v="231"/>
    <x v="79"/>
    <x v="6"/>
    <x v="0"/>
    <x v="6"/>
    <x v="0"/>
    <x v="5"/>
    <x v="2"/>
    <n v="4"/>
    <n v="644"/>
    <n v="477.69"/>
    <n v="166.31"/>
    <n v="0.2"/>
    <x v="2"/>
    <s v="Cancelled"/>
    <s v="Repeat"/>
    <s v="Cash Collection"/>
  </r>
  <r>
    <s v="BK2920"/>
    <x v="559"/>
    <x v="279"/>
    <x v="8"/>
    <x v="0"/>
    <x v="10"/>
    <x v="0"/>
    <x v="15"/>
    <x v="3"/>
    <n v="5"/>
    <n v="595"/>
    <n v="498.98"/>
    <n v="96.02"/>
    <n v="0"/>
    <x v="4"/>
    <s v="Cancelled"/>
    <s v="New"/>
    <s v="Cash Collection"/>
  </r>
  <r>
    <s v="BK2921"/>
    <x v="557"/>
    <x v="54"/>
    <x v="0"/>
    <x v="0"/>
    <x v="5"/>
    <x v="4"/>
    <x v="11"/>
    <x v="2"/>
    <n v="4"/>
    <n v="4262"/>
    <n v="2901.48"/>
    <n v="1360.52"/>
    <n v="0"/>
    <x v="3"/>
    <s v="Confirmed"/>
    <s v="Repeat"/>
    <s v="Bank Transfer"/>
  </r>
  <r>
    <s v="BK2922"/>
    <x v="615"/>
    <x v="450"/>
    <x v="3"/>
    <x v="0"/>
    <x v="14"/>
    <x v="1"/>
    <x v="7"/>
    <x v="2"/>
    <n v="7"/>
    <n v="3892"/>
    <n v="2816.81"/>
    <n v="1075.19"/>
    <n v="0.1"/>
    <x v="5"/>
    <s v="Confirmed"/>
    <s v="Repeat"/>
    <s v="Bank Transfer"/>
  </r>
  <r>
    <s v="BK2923"/>
    <x v="169"/>
    <x v="42"/>
    <x v="0"/>
    <x v="0"/>
    <x v="0"/>
    <x v="3"/>
    <x v="3"/>
    <x v="1"/>
    <n v="4"/>
    <n v="3371"/>
    <n v="2112.52"/>
    <n v="1258.48"/>
    <n v="0.05"/>
    <x v="3"/>
    <s v="Confirmed"/>
    <s v="New"/>
    <s v="Payment Link"/>
  </r>
  <r>
    <s v="BK2924"/>
    <x v="384"/>
    <x v="476"/>
    <x v="11"/>
    <x v="0"/>
    <x v="2"/>
    <x v="1"/>
    <x v="4"/>
    <x v="1"/>
    <n v="4"/>
    <n v="4471"/>
    <n v="2837.68"/>
    <n v="1633.32"/>
    <n v="0.05"/>
    <x v="0"/>
    <s v="Confirmed"/>
    <s v="Repeat"/>
    <s v="Cash Collection"/>
  </r>
  <r>
    <s v="BK2925"/>
    <x v="90"/>
    <x v="21"/>
    <x v="1"/>
    <x v="0"/>
    <x v="7"/>
    <x v="1"/>
    <x v="0"/>
    <x v="0"/>
    <n v="5"/>
    <n v="3784"/>
    <n v="2703.35"/>
    <n v="1080.6500000000001"/>
    <n v="0.15"/>
    <x v="0"/>
    <s v="Confirmed"/>
    <s v="Repeat"/>
    <s v="Bank Transfer"/>
  </r>
  <r>
    <s v="BK2926"/>
    <x v="117"/>
    <x v="709"/>
    <x v="1"/>
    <x v="0"/>
    <x v="8"/>
    <x v="3"/>
    <x v="13"/>
    <x v="4"/>
    <n v="7"/>
    <n v="3822"/>
    <n v="2744.4"/>
    <n v="1077.5999999999999"/>
    <n v="0.2"/>
    <x v="0"/>
    <s v="Confirmed"/>
    <s v="New"/>
    <s v="Bank Transfer"/>
  </r>
  <r>
    <s v="BK2927"/>
    <x v="231"/>
    <x v="340"/>
    <x v="4"/>
    <x v="0"/>
    <x v="1"/>
    <x v="4"/>
    <x v="7"/>
    <x v="2"/>
    <n v="5"/>
    <n v="3793"/>
    <n v="3187.96"/>
    <n v="605.04"/>
    <n v="0"/>
    <x v="3"/>
    <s v="Pending"/>
    <s v="New"/>
    <s v="Payment Link"/>
  </r>
  <r>
    <s v="BK2928"/>
    <x v="162"/>
    <x v="430"/>
    <x v="9"/>
    <x v="0"/>
    <x v="13"/>
    <x v="0"/>
    <x v="8"/>
    <x v="4"/>
    <n v="1"/>
    <n v="4041"/>
    <n v="2896.07"/>
    <n v="1144.93"/>
    <n v="0.05"/>
    <x v="3"/>
    <s v="Confirmed"/>
    <s v="New"/>
    <s v="Bank Transfer"/>
  </r>
  <r>
    <s v="BK2929"/>
    <x v="70"/>
    <x v="312"/>
    <x v="7"/>
    <x v="0"/>
    <x v="7"/>
    <x v="4"/>
    <x v="13"/>
    <x v="4"/>
    <n v="3"/>
    <n v="4238"/>
    <n v="3502.55"/>
    <n v="735.45"/>
    <n v="0.2"/>
    <x v="0"/>
    <s v="Confirmed"/>
    <s v="New"/>
    <s v="Bank Transfer"/>
  </r>
  <r>
    <s v="BK2930"/>
    <x v="627"/>
    <x v="624"/>
    <x v="5"/>
    <x v="0"/>
    <x v="13"/>
    <x v="1"/>
    <x v="8"/>
    <x v="4"/>
    <n v="5"/>
    <n v="1453"/>
    <n v="927.83"/>
    <n v="525.16999999999996"/>
    <n v="0.05"/>
    <x v="1"/>
    <s v="Cancelled"/>
    <s v="Repeat"/>
    <s v="Payment Link"/>
  </r>
  <r>
    <s v="BK2931"/>
    <x v="447"/>
    <x v="11"/>
    <x v="6"/>
    <x v="0"/>
    <x v="4"/>
    <x v="0"/>
    <x v="15"/>
    <x v="3"/>
    <n v="2"/>
    <n v="3799"/>
    <n v="2862"/>
    <n v="937"/>
    <n v="0"/>
    <x v="6"/>
    <s v="Confirmed"/>
    <s v="Repeat"/>
    <s v="Cash Collection"/>
  </r>
  <r>
    <s v="BK2932"/>
    <x v="305"/>
    <x v="270"/>
    <x v="8"/>
    <x v="0"/>
    <x v="12"/>
    <x v="1"/>
    <x v="15"/>
    <x v="3"/>
    <n v="5"/>
    <n v="633"/>
    <n v="463.88"/>
    <n v="169.12"/>
    <n v="0.2"/>
    <x v="5"/>
    <s v="Confirmed"/>
    <s v="Repeat"/>
    <s v="Bank Transfer"/>
  </r>
  <r>
    <s v="BK2933"/>
    <x v="593"/>
    <x v="309"/>
    <x v="8"/>
    <x v="0"/>
    <x v="14"/>
    <x v="3"/>
    <x v="4"/>
    <x v="1"/>
    <n v="3"/>
    <n v="2606"/>
    <n v="2204.48"/>
    <n v="401.52"/>
    <n v="0.05"/>
    <x v="5"/>
    <s v="Pending"/>
    <s v="New"/>
    <s v="Payment Link"/>
  </r>
  <r>
    <s v="BK2934"/>
    <x v="291"/>
    <x v="107"/>
    <x v="7"/>
    <x v="0"/>
    <x v="7"/>
    <x v="3"/>
    <x v="2"/>
    <x v="0"/>
    <n v="5"/>
    <n v="2297"/>
    <n v="1748.08"/>
    <n v="548.91999999999996"/>
    <n v="0.2"/>
    <x v="1"/>
    <s v="Confirmed"/>
    <s v="New"/>
    <s v="Cash Collection"/>
  </r>
  <r>
    <s v="BK2935"/>
    <x v="124"/>
    <x v="678"/>
    <x v="5"/>
    <x v="0"/>
    <x v="7"/>
    <x v="2"/>
    <x v="9"/>
    <x v="1"/>
    <n v="2"/>
    <n v="976"/>
    <n v="547.67999999999995"/>
    <n v="428.32"/>
    <n v="0.1"/>
    <x v="3"/>
    <s v="Confirmed"/>
    <s v="New"/>
    <s v="Cash Collection"/>
  </r>
  <r>
    <s v="BK2936"/>
    <x v="496"/>
    <x v="710"/>
    <x v="6"/>
    <x v="0"/>
    <x v="14"/>
    <x v="3"/>
    <x v="5"/>
    <x v="2"/>
    <n v="3"/>
    <n v="3587"/>
    <n v="2576.0300000000002"/>
    <n v="1010.97"/>
    <n v="0.1"/>
    <x v="4"/>
    <s v="Confirmed"/>
    <s v="Repeat"/>
    <s v="Payment Link"/>
  </r>
  <r>
    <s v="BK2937"/>
    <x v="507"/>
    <x v="711"/>
    <x v="3"/>
    <x v="0"/>
    <x v="5"/>
    <x v="0"/>
    <x v="10"/>
    <x v="4"/>
    <n v="6"/>
    <n v="2667"/>
    <n v="1867.21"/>
    <n v="799.79"/>
    <n v="0.2"/>
    <x v="0"/>
    <s v="Confirmed"/>
    <s v="New"/>
    <s v="Cash Collection"/>
  </r>
  <r>
    <s v="BK2938"/>
    <x v="251"/>
    <x v="264"/>
    <x v="2"/>
    <x v="0"/>
    <x v="14"/>
    <x v="0"/>
    <x v="6"/>
    <x v="3"/>
    <n v="2"/>
    <n v="2365"/>
    <n v="1472.78"/>
    <n v="892.22"/>
    <n v="0.15"/>
    <x v="4"/>
    <s v="Confirmed"/>
    <s v="New"/>
    <s v="Bank Transfer"/>
  </r>
  <r>
    <s v="BK2939"/>
    <x v="361"/>
    <x v="712"/>
    <x v="11"/>
    <x v="0"/>
    <x v="8"/>
    <x v="0"/>
    <x v="14"/>
    <x v="0"/>
    <n v="3"/>
    <n v="3639"/>
    <n v="2399.7800000000002"/>
    <n v="1239.22"/>
    <n v="0.15"/>
    <x v="2"/>
    <s v="Confirmed"/>
    <s v="New"/>
    <s v="Payment Link"/>
  </r>
  <r>
    <s v="BK2940"/>
    <x v="682"/>
    <x v="294"/>
    <x v="1"/>
    <x v="0"/>
    <x v="7"/>
    <x v="4"/>
    <x v="13"/>
    <x v="4"/>
    <n v="1"/>
    <n v="622"/>
    <n v="470.71"/>
    <n v="151.29"/>
    <n v="0"/>
    <x v="3"/>
    <s v="Confirmed"/>
    <s v="New"/>
    <s v="Cash Collection"/>
  </r>
  <r>
    <s v="BK2941"/>
    <x v="452"/>
    <x v="452"/>
    <x v="6"/>
    <x v="0"/>
    <x v="11"/>
    <x v="1"/>
    <x v="0"/>
    <x v="0"/>
    <n v="2"/>
    <n v="497"/>
    <n v="387.51"/>
    <n v="109.49"/>
    <n v="0.2"/>
    <x v="3"/>
    <s v="Pending"/>
    <s v="Repeat"/>
    <s v="Payment Link"/>
  </r>
  <r>
    <s v="BK2942"/>
    <x v="345"/>
    <x v="558"/>
    <x v="1"/>
    <x v="0"/>
    <x v="1"/>
    <x v="2"/>
    <x v="10"/>
    <x v="4"/>
    <n v="6"/>
    <n v="3747"/>
    <n v="2489.5700000000002"/>
    <n v="1257.43"/>
    <n v="0.05"/>
    <x v="0"/>
    <s v="Cancelled"/>
    <s v="New"/>
    <s v="Payment Link"/>
  </r>
  <r>
    <s v="BK2943"/>
    <x v="73"/>
    <x v="594"/>
    <x v="8"/>
    <x v="0"/>
    <x v="1"/>
    <x v="3"/>
    <x v="1"/>
    <x v="0"/>
    <n v="2"/>
    <n v="4830"/>
    <n v="3411.49"/>
    <n v="1418.51"/>
    <n v="0.15"/>
    <x v="4"/>
    <s v="Pending"/>
    <s v="New"/>
    <s v="Bank Transfer"/>
  </r>
  <r>
    <s v="BK2944"/>
    <x v="355"/>
    <x v="491"/>
    <x v="2"/>
    <x v="0"/>
    <x v="0"/>
    <x v="2"/>
    <x v="13"/>
    <x v="4"/>
    <n v="5"/>
    <n v="828"/>
    <n v="590.47"/>
    <n v="237.53"/>
    <n v="0.1"/>
    <x v="2"/>
    <s v="Confirmed"/>
    <s v="New"/>
    <s v="Cash Collection"/>
  </r>
  <r>
    <s v="BK2945"/>
    <x v="433"/>
    <x v="43"/>
    <x v="6"/>
    <x v="0"/>
    <x v="10"/>
    <x v="4"/>
    <x v="15"/>
    <x v="3"/>
    <n v="7"/>
    <n v="1025"/>
    <n v="800.62"/>
    <n v="224.38"/>
    <n v="0.05"/>
    <x v="1"/>
    <s v="Confirmed"/>
    <s v="New"/>
    <s v="Bank Transfer"/>
  </r>
  <r>
    <s v="BK2946"/>
    <x v="310"/>
    <x v="448"/>
    <x v="1"/>
    <x v="0"/>
    <x v="6"/>
    <x v="3"/>
    <x v="6"/>
    <x v="3"/>
    <n v="2"/>
    <n v="3157"/>
    <n v="2023.42"/>
    <n v="1133.58"/>
    <n v="0.2"/>
    <x v="4"/>
    <s v="Confirmed"/>
    <s v="New"/>
    <s v="Cash Collection"/>
  </r>
  <r>
    <s v="BK2947"/>
    <x v="598"/>
    <x v="353"/>
    <x v="1"/>
    <x v="0"/>
    <x v="7"/>
    <x v="4"/>
    <x v="2"/>
    <x v="0"/>
    <n v="6"/>
    <n v="4793"/>
    <n v="3605.79"/>
    <n v="1187.21"/>
    <n v="0.05"/>
    <x v="3"/>
    <s v="Confirmed"/>
    <s v="New"/>
    <s v="Payment Link"/>
  </r>
  <r>
    <s v="BK2948"/>
    <x v="559"/>
    <x v="711"/>
    <x v="3"/>
    <x v="0"/>
    <x v="3"/>
    <x v="3"/>
    <x v="7"/>
    <x v="2"/>
    <n v="3"/>
    <n v="1075"/>
    <n v="779.76"/>
    <n v="295.24"/>
    <n v="0.2"/>
    <x v="5"/>
    <s v="Confirmed"/>
    <s v="New"/>
    <s v="Cash Collection"/>
  </r>
  <r>
    <s v="BK2949"/>
    <x v="259"/>
    <x v="609"/>
    <x v="8"/>
    <x v="0"/>
    <x v="12"/>
    <x v="0"/>
    <x v="2"/>
    <x v="0"/>
    <n v="7"/>
    <n v="4279"/>
    <n v="2968.26"/>
    <n v="1310.74"/>
    <n v="0.15"/>
    <x v="3"/>
    <s v="Confirmed"/>
    <s v="New"/>
    <s v="Payment Link"/>
  </r>
  <r>
    <s v="BK2950"/>
    <x v="34"/>
    <x v="97"/>
    <x v="2"/>
    <x v="0"/>
    <x v="7"/>
    <x v="2"/>
    <x v="13"/>
    <x v="4"/>
    <n v="4"/>
    <n v="3842"/>
    <n v="2719.33"/>
    <n v="1122.67"/>
    <n v="0.2"/>
    <x v="1"/>
    <s v="Confirmed"/>
    <s v="New"/>
    <s v="Cash Collection"/>
  </r>
  <r>
    <s v="BK2951"/>
    <x v="398"/>
    <x v="261"/>
    <x v="5"/>
    <x v="0"/>
    <x v="0"/>
    <x v="1"/>
    <x v="5"/>
    <x v="2"/>
    <n v="3"/>
    <n v="3782"/>
    <n v="2573.63"/>
    <n v="1208.3699999999999"/>
    <n v="0.15"/>
    <x v="3"/>
    <s v="Confirmed"/>
    <s v="New"/>
    <s v="Cash Collection"/>
  </r>
  <r>
    <s v="BK2952"/>
    <x v="43"/>
    <x v="605"/>
    <x v="4"/>
    <x v="0"/>
    <x v="1"/>
    <x v="3"/>
    <x v="8"/>
    <x v="4"/>
    <n v="1"/>
    <n v="4099"/>
    <n v="2968.64"/>
    <n v="1130.3599999999999"/>
    <n v="0.1"/>
    <x v="2"/>
    <s v="Confirmed"/>
    <s v="New"/>
    <s v="Cash Collection"/>
  </r>
  <r>
    <s v="BK2953"/>
    <x v="683"/>
    <x v="341"/>
    <x v="5"/>
    <x v="0"/>
    <x v="2"/>
    <x v="3"/>
    <x v="15"/>
    <x v="3"/>
    <n v="8"/>
    <n v="1547"/>
    <n v="1000.62"/>
    <n v="546.38"/>
    <n v="0.15"/>
    <x v="0"/>
    <s v="Confirmed"/>
    <s v="New"/>
    <s v="Payment Link"/>
  </r>
  <r>
    <s v="BK2954"/>
    <x v="384"/>
    <x v="652"/>
    <x v="5"/>
    <x v="0"/>
    <x v="4"/>
    <x v="0"/>
    <x v="0"/>
    <x v="0"/>
    <n v="1"/>
    <n v="893"/>
    <n v="524.58000000000004"/>
    <n v="368.42"/>
    <n v="0.1"/>
    <x v="6"/>
    <s v="Confirmed"/>
    <s v="New"/>
    <s v="Payment Link"/>
  </r>
  <r>
    <s v="BK2955"/>
    <x v="661"/>
    <x v="125"/>
    <x v="8"/>
    <x v="0"/>
    <x v="4"/>
    <x v="2"/>
    <x v="7"/>
    <x v="2"/>
    <n v="7"/>
    <n v="3174"/>
    <n v="2254.54"/>
    <n v="919.46"/>
    <n v="0"/>
    <x v="4"/>
    <s v="Cancelled"/>
    <s v="Repeat"/>
    <s v="Bank Transfer"/>
  </r>
  <r>
    <s v="BK2956"/>
    <x v="567"/>
    <x v="284"/>
    <x v="10"/>
    <x v="0"/>
    <x v="12"/>
    <x v="0"/>
    <x v="4"/>
    <x v="1"/>
    <n v="1"/>
    <n v="1804"/>
    <n v="1138.2"/>
    <n v="665.8"/>
    <n v="0.1"/>
    <x v="2"/>
    <s v="Pending"/>
    <s v="Repeat"/>
    <s v="Cash Collection"/>
  </r>
  <r>
    <s v="BK2957"/>
    <x v="0"/>
    <x v="258"/>
    <x v="4"/>
    <x v="0"/>
    <x v="4"/>
    <x v="1"/>
    <x v="1"/>
    <x v="0"/>
    <n v="1"/>
    <n v="1457"/>
    <n v="887.1"/>
    <n v="569.9"/>
    <n v="0.2"/>
    <x v="6"/>
    <s v="Confirmed"/>
    <s v="New"/>
    <s v="Payment Link"/>
  </r>
  <r>
    <s v="BK2958"/>
    <x v="660"/>
    <x v="514"/>
    <x v="7"/>
    <x v="0"/>
    <x v="2"/>
    <x v="4"/>
    <x v="14"/>
    <x v="0"/>
    <n v="5"/>
    <n v="1700"/>
    <n v="1319.66"/>
    <n v="380.34"/>
    <n v="0.2"/>
    <x v="6"/>
    <s v="Confirmed"/>
    <s v="New"/>
    <s v="Bank Transfer"/>
  </r>
  <r>
    <s v="BK2959"/>
    <x v="676"/>
    <x v="338"/>
    <x v="2"/>
    <x v="0"/>
    <x v="6"/>
    <x v="2"/>
    <x v="6"/>
    <x v="3"/>
    <n v="4"/>
    <n v="1275"/>
    <n v="707.25"/>
    <n v="567.75"/>
    <n v="0.2"/>
    <x v="0"/>
    <s v="Pending"/>
    <s v="Repeat"/>
    <s v="Payment Link"/>
  </r>
  <r>
    <s v="BK2960"/>
    <x v="684"/>
    <x v="107"/>
    <x v="7"/>
    <x v="0"/>
    <x v="5"/>
    <x v="1"/>
    <x v="13"/>
    <x v="4"/>
    <n v="3"/>
    <n v="3453"/>
    <n v="2043.03"/>
    <n v="1409.97"/>
    <n v="0.15"/>
    <x v="3"/>
    <s v="Cancelled"/>
    <s v="Repeat"/>
    <s v="Bank Transfer"/>
  </r>
  <r>
    <s v="BK2961"/>
    <x v="211"/>
    <x v="127"/>
    <x v="6"/>
    <x v="0"/>
    <x v="6"/>
    <x v="0"/>
    <x v="6"/>
    <x v="3"/>
    <n v="2"/>
    <n v="2569"/>
    <n v="1714.32"/>
    <n v="854.68"/>
    <n v="0.1"/>
    <x v="1"/>
    <s v="Pending"/>
    <s v="Repeat"/>
    <s v="Cash Collection"/>
  </r>
  <r>
    <s v="BK2962"/>
    <x v="535"/>
    <x v="598"/>
    <x v="8"/>
    <x v="0"/>
    <x v="11"/>
    <x v="3"/>
    <x v="7"/>
    <x v="2"/>
    <n v="4"/>
    <n v="3264"/>
    <n v="2043.09"/>
    <n v="1220.9100000000001"/>
    <n v="0.1"/>
    <x v="6"/>
    <s v="Confirmed"/>
    <s v="Repeat"/>
    <s v="Cash Collection"/>
  </r>
  <r>
    <s v="BK2963"/>
    <x v="6"/>
    <x v="198"/>
    <x v="4"/>
    <x v="0"/>
    <x v="12"/>
    <x v="1"/>
    <x v="11"/>
    <x v="2"/>
    <n v="7"/>
    <n v="3199"/>
    <n v="1950.07"/>
    <n v="1248.93"/>
    <n v="0.2"/>
    <x v="4"/>
    <s v="Confirmed"/>
    <s v="New"/>
    <s v="Payment Link"/>
  </r>
  <r>
    <s v="BK2964"/>
    <x v="332"/>
    <x v="113"/>
    <x v="5"/>
    <x v="0"/>
    <x v="9"/>
    <x v="3"/>
    <x v="7"/>
    <x v="2"/>
    <n v="3"/>
    <n v="3711"/>
    <n v="2281.34"/>
    <n v="1429.66"/>
    <n v="0.15"/>
    <x v="2"/>
    <s v="Confirmed"/>
    <s v="New"/>
    <s v="Bank Transfer"/>
  </r>
  <r>
    <s v="BK2965"/>
    <x v="514"/>
    <x v="22"/>
    <x v="6"/>
    <x v="0"/>
    <x v="11"/>
    <x v="1"/>
    <x v="15"/>
    <x v="3"/>
    <n v="8"/>
    <n v="337"/>
    <n v="276.45"/>
    <n v="60.55"/>
    <n v="0.2"/>
    <x v="4"/>
    <s v="Pending"/>
    <s v="Repeat"/>
    <s v="Payment Link"/>
  </r>
  <r>
    <s v="BK2966"/>
    <x v="387"/>
    <x v="308"/>
    <x v="1"/>
    <x v="0"/>
    <x v="5"/>
    <x v="2"/>
    <x v="9"/>
    <x v="1"/>
    <n v="4"/>
    <n v="3827"/>
    <n v="2897.62"/>
    <n v="929.38"/>
    <n v="0.2"/>
    <x v="4"/>
    <s v="Confirmed"/>
    <s v="Repeat"/>
    <s v="Cash Collection"/>
  </r>
  <r>
    <s v="BK2967"/>
    <x v="399"/>
    <x v="297"/>
    <x v="8"/>
    <x v="0"/>
    <x v="7"/>
    <x v="0"/>
    <x v="1"/>
    <x v="0"/>
    <n v="5"/>
    <n v="3584"/>
    <n v="2148.81"/>
    <n v="1435.19"/>
    <n v="0.15"/>
    <x v="5"/>
    <s v="Confirmed"/>
    <s v="New"/>
    <s v="Payment Link"/>
  </r>
  <r>
    <s v="BK2968"/>
    <x v="685"/>
    <x v="451"/>
    <x v="8"/>
    <x v="0"/>
    <x v="14"/>
    <x v="2"/>
    <x v="12"/>
    <x v="3"/>
    <n v="8"/>
    <n v="1462"/>
    <n v="942.14"/>
    <n v="519.86"/>
    <n v="0.2"/>
    <x v="5"/>
    <s v="Confirmed"/>
    <s v="New"/>
    <s v="Bank Transfer"/>
  </r>
  <r>
    <s v="BK2969"/>
    <x v="413"/>
    <x v="477"/>
    <x v="5"/>
    <x v="0"/>
    <x v="3"/>
    <x v="2"/>
    <x v="3"/>
    <x v="1"/>
    <n v="6"/>
    <n v="1200"/>
    <n v="673.84"/>
    <n v="526.16"/>
    <n v="0.1"/>
    <x v="6"/>
    <s v="Cancelled"/>
    <s v="New"/>
    <s v="Payment Link"/>
  </r>
  <r>
    <s v="BK2970"/>
    <x v="455"/>
    <x v="636"/>
    <x v="2"/>
    <x v="0"/>
    <x v="6"/>
    <x v="0"/>
    <x v="0"/>
    <x v="0"/>
    <n v="4"/>
    <n v="3113"/>
    <n v="2538.39"/>
    <n v="574.61"/>
    <n v="0.05"/>
    <x v="2"/>
    <s v="Confirmed"/>
    <s v="New"/>
    <s v="Bank Transfer"/>
  </r>
  <r>
    <s v="BK2971"/>
    <x v="200"/>
    <x v="713"/>
    <x v="1"/>
    <x v="0"/>
    <x v="0"/>
    <x v="2"/>
    <x v="4"/>
    <x v="1"/>
    <n v="2"/>
    <n v="1123"/>
    <n v="665.57"/>
    <n v="457.43"/>
    <n v="0"/>
    <x v="6"/>
    <s v="Cancelled"/>
    <s v="New"/>
    <s v="Cash Collection"/>
  </r>
  <r>
    <s v="BK2972"/>
    <x v="526"/>
    <x v="57"/>
    <x v="6"/>
    <x v="0"/>
    <x v="6"/>
    <x v="1"/>
    <x v="15"/>
    <x v="3"/>
    <n v="3"/>
    <n v="4816"/>
    <n v="3863.14"/>
    <n v="952.86"/>
    <n v="0.15"/>
    <x v="4"/>
    <s v="Confirmed"/>
    <s v="New"/>
    <s v="Payment Link"/>
  </r>
  <r>
    <s v="BK2973"/>
    <x v="126"/>
    <x v="499"/>
    <x v="10"/>
    <x v="0"/>
    <x v="5"/>
    <x v="3"/>
    <x v="9"/>
    <x v="1"/>
    <n v="4"/>
    <n v="4629"/>
    <n v="3315.3"/>
    <n v="1313.7"/>
    <n v="0.05"/>
    <x v="6"/>
    <s v="Cancelled"/>
    <s v="Repeat"/>
    <s v="Payment Link"/>
  </r>
  <r>
    <s v="BK2974"/>
    <x v="29"/>
    <x v="652"/>
    <x v="5"/>
    <x v="0"/>
    <x v="14"/>
    <x v="3"/>
    <x v="11"/>
    <x v="2"/>
    <n v="2"/>
    <n v="2201"/>
    <n v="1272.46"/>
    <n v="928.54"/>
    <n v="0.1"/>
    <x v="6"/>
    <s v="Pending"/>
    <s v="Repeat"/>
    <s v="Payment Link"/>
  </r>
  <r>
    <s v="BK2975"/>
    <x v="598"/>
    <x v="415"/>
    <x v="9"/>
    <x v="0"/>
    <x v="2"/>
    <x v="0"/>
    <x v="14"/>
    <x v="0"/>
    <n v="3"/>
    <n v="4182"/>
    <n v="2982.37"/>
    <n v="1199.6300000000001"/>
    <n v="0.05"/>
    <x v="5"/>
    <s v="Confirmed"/>
    <s v="Repeat"/>
    <s v="Cash Collection"/>
  </r>
  <r>
    <s v="BK2976"/>
    <x v="201"/>
    <x v="516"/>
    <x v="8"/>
    <x v="0"/>
    <x v="1"/>
    <x v="0"/>
    <x v="0"/>
    <x v="0"/>
    <n v="8"/>
    <n v="3368"/>
    <n v="2579.02"/>
    <n v="788.98"/>
    <n v="0.15"/>
    <x v="6"/>
    <s v="Pending"/>
    <s v="New"/>
    <s v="Cash Collection"/>
  </r>
  <r>
    <s v="BK2977"/>
    <x v="686"/>
    <x v="714"/>
    <x v="8"/>
    <x v="0"/>
    <x v="0"/>
    <x v="4"/>
    <x v="3"/>
    <x v="1"/>
    <n v="2"/>
    <n v="4487"/>
    <n v="2995.86"/>
    <n v="1491.14"/>
    <n v="0.15"/>
    <x v="0"/>
    <s v="Confirmed"/>
    <s v="New"/>
    <s v="Bank Transfer"/>
  </r>
  <r>
    <s v="BK2978"/>
    <x v="555"/>
    <x v="98"/>
    <x v="0"/>
    <x v="0"/>
    <x v="7"/>
    <x v="3"/>
    <x v="10"/>
    <x v="4"/>
    <n v="4"/>
    <n v="3052"/>
    <n v="2077.64"/>
    <n v="974.36"/>
    <n v="0"/>
    <x v="6"/>
    <s v="Confirmed"/>
    <s v="Repeat"/>
    <s v="Payment Link"/>
  </r>
  <r>
    <s v="BK2979"/>
    <x v="417"/>
    <x v="410"/>
    <x v="4"/>
    <x v="0"/>
    <x v="10"/>
    <x v="1"/>
    <x v="5"/>
    <x v="2"/>
    <n v="3"/>
    <n v="3730"/>
    <n v="2306.14"/>
    <n v="1423.86"/>
    <n v="0.15"/>
    <x v="6"/>
    <s v="Pending"/>
    <s v="New"/>
    <s v="Cash Collection"/>
  </r>
  <r>
    <s v="BK2980"/>
    <x v="266"/>
    <x v="398"/>
    <x v="7"/>
    <x v="0"/>
    <x v="2"/>
    <x v="3"/>
    <x v="0"/>
    <x v="0"/>
    <n v="3"/>
    <n v="768"/>
    <n v="507.49"/>
    <n v="260.51"/>
    <n v="0.05"/>
    <x v="6"/>
    <s v="Confirmed"/>
    <s v="New"/>
    <s v="Payment Link"/>
  </r>
  <r>
    <s v="BK2981"/>
    <x v="534"/>
    <x v="492"/>
    <x v="7"/>
    <x v="0"/>
    <x v="13"/>
    <x v="0"/>
    <x v="1"/>
    <x v="0"/>
    <n v="5"/>
    <n v="1385"/>
    <n v="912.08"/>
    <n v="472.92"/>
    <n v="0.15"/>
    <x v="3"/>
    <s v="Confirmed"/>
    <s v="New"/>
    <s v="Bank Transfer"/>
  </r>
  <r>
    <s v="BK2982"/>
    <x v="226"/>
    <x v="29"/>
    <x v="6"/>
    <x v="0"/>
    <x v="14"/>
    <x v="3"/>
    <x v="5"/>
    <x v="2"/>
    <n v="5"/>
    <n v="2419"/>
    <n v="1980.17"/>
    <n v="438.83"/>
    <n v="0.05"/>
    <x v="5"/>
    <s v="Confirmed"/>
    <s v="Repeat"/>
    <s v="Bank Transfer"/>
  </r>
  <r>
    <s v="BK2983"/>
    <x v="334"/>
    <x v="111"/>
    <x v="8"/>
    <x v="0"/>
    <x v="5"/>
    <x v="2"/>
    <x v="8"/>
    <x v="4"/>
    <n v="8"/>
    <n v="4262"/>
    <n v="3211.25"/>
    <n v="1050.75"/>
    <n v="0"/>
    <x v="3"/>
    <s v="Confirmed"/>
    <s v="New"/>
    <s v="Payment Link"/>
  </r>
  <r>
    <s v="BK2984"/>
    <x v="322"/>
    <x v="698"/>
    <x v="7"/>
    <x v="0"/>
    <x v="12"/>
    <x v="2"/>
    <x v="13"/>
    <x v="4"/>
    <n v="6"/>
    <n v="826"/>
    <n v="507.24"/>
    <n v="318.76"/>
    <n v="0.15"/>
    <x v="4"/>
    <s v="Confirmed"/>
    <s v="New"/>
    <s v="Payment Link"/>
  </r>
  <r>
    <s v="BK2985"/>
    <x v="349"/>
    <x v="563"/>
    <x v="10"/>
    <x v="0"/>
    <x v="2"/>
    <x v="4"/>
    <x v="12"/>
    <x v="3"/>
    <n v="3"/>
    <n v="1583"/>
    <n v="1152.5999999999999"/>
    <n v="430.4"/>
    <n v="0"/>
    <x v="0"/>
    <s v="Pending"/>
    <s v="Repeat"/>
    <s v="Bank Transfer"/>
  </r>
  <r>
    <s v="BK2986"/>
    <x v="450"/>
    <x v="383"/>
    <x v="6"/>
    <x v="0"/>
    <x v="13"/>
    <x v="2"/>
    <x v="15"/>
    <x v="3"/>
    <n v="2"/>
    <n v="520"/>
    <n v="307.36"/>
    <n v="212.64"/>
    <n v="0.1"/>
    <x v="3"/>
    <s v="Confirmed"/>
    <s v="Repeat"/>
    <s v="Payment Link"/>
  </r>
  <r>
    <s v="BK2987"/>
    <x v="353"/>
    <x v="379"/>
    <x v="9"/>
    <x v="0"/>
    <x v="1"/>
    <x v="1"/>
    <x v="4"/>
    <x v="1"/>
    <n v="1"/>
    <n v="2383"/>
    <n v="1537.84"/>
    <n v="845.16"/>
    <n v="0.1"/>
    <x v="0"/>
    <s v="Confirmed"/>
    <s v="Repeat"/>
    <s v="Payment Link"/>
  </r>
  <r>
    <s v="BK2988"/>
    <x v="625"/>
    <x v="633"/>
    <x v="7"/>
    <x v="0"/>
    <x v="10"/>
    <x v="4"/>
    <x v="7"/>
    <x v="2"/>
    <n v="1"/>
    <n v="2045"/>
    <n v="1516.13"/>
    <n v="528.87"/>
    <n v="0.1"/>
    <x v="6"/>
    <s v="Confirmed"/>
    <s v="Repeat"/>
    <s v="Cash Collection"/>
  </r>
  <r>
    <s v="BK2989"/>
    <x v="394"/>
    <x v="339"/>
    <x v="5"/>
    <x v="0"/>
    <x v="14"/>
    <x v="3"/>
    <x v="0"/>
    <x v="0"/>
    <n v="1"/>
    <n v="1985"/>
    <n v="1334.77"/>
    <n v="650.23"/>
    <n v="0.1"/>
    <x v="6"/>
    <s v="Confirmed"/>
    <s v="New"/>
    <s v="Bank Transfer"/>
  </r>
  <r>
    <s v="BK2990"/>
    <x v="111"/>
    <x v="487"/>
    <x v="10"/>
    <x v="0"/>
    <x v="13"/>
    <x v="1"/>
    <x v="5"/>
    <x v="2"/>
    <n v="1"/>
    <n v="918"/>
    <n v="733.51"/>
    <n v="184.49"/>
    <n v="0.05"/>
    <x v="0"/>
    <s v="Confirmed"/>
    <s v="Repeat"/>
    <s v="Bank Transfer"/>
  </r>
  <r>
    <s v="BK2991"/>
    <x v="527"/>
    <x v="409"/>
    <x v="9"/>
    <x v="0"/>
    <x v="7"/>
    <x v="2"/>
    <x v="9"/>
    <x v="1"/>
    <n v="1"/>
    <n v="1123"/>
    <n v="722.26"/>
    <n v="400.74"/>
    <n v="0.2"/>
    <x v="5"/>
    <s v="Confirmed"/>
    <s v="New"/>
    <s v="Cash Collection"/>
  </r>
  <r>
    <s v="BK2992"/>
    <x v="400"/>
    <x v="2"/>
    <x v="2"/>
    <x v="0"/>
    <x v="11"/>
    <x v="0"/>
    <x v="1"/>
    <x v="0"/>
    <n v="2"/>
    <n v="3468"/>
    <n v="2033.87"/>
    <n v="1434.13"/>
    <n v="0.2"/>
    <x v="4"/>
    <s v="Confirmed"/>
    <s v="New"/>
    <s v="Payment Link"/>
  </r>
  <r>
    <s v="BK2993"/>
    <x v="81"/>
    <x v="715"/>
    <x v="11"/>
    <x v="0"/>
    <x v="14"/>
    <x v="0"/>
    <x v="8"/>
    <x v="4"/>
    <n v="7"/>
    <n v="403"/>
    <n v="312.20999999999998"/>
    <n v="90.79"/>
    <n v="0.15"/>
    <x v="3"/>
    <s v="Confirmed"/>
    <s v="New"/>
    <s v="Bank Transfer"/>
  </r>
  <r>
    <s v="BK2994"/>
    <x v="361"/>
    <x v="346"/>
    <x v="5"/>
    <x v="0"/>
    <x v="13"/>
    <x v="2"/>
    <x v="10"/>
    <x v="4"/>
    <n v="5"/>
    <n v="1116"/>
    <n v="937.39"/>
    <n v="178.61"/>
    <n v="0"/>
    <x v="3"/>
    <s v="Confirmed"/>
    <s v="Repeat"/>
    <s v="Bank Transfer"/>
  </r>
  <r>
    <s v="BK2995"/>
    <x v="21"/>
    <x v="318"/>
    <x v="6"/>
    <x v="0"/>
    <x v="12"/>
    <x v="3"/>
    <x v="11"/>
    <x v="2"/>
    <n v="6"/>
    <n v="1153"/>
    <n v="709.1"/>
    <n v="443.9"/>
    <n v="0.05"/>
    <x v="0"/>
    <s v="Pending"/>
    <s v="New"/>
    <s v="Payment Link"/>
  </r>
  <r>
    <s v="BK2996"/>
    <x v="17"/>
    <x v="605"/>
    <x v="4"/>
    <x v="0"/>
    <x v="0"/>
    <x v="0"/>
    <x v="9"/>
    <x v="1"/>
    <n v="5"/>
    <n v="3276"/>
    <n v="2396.89"/>
    <n v="879.11"/>
    <n v="0.15"/>
    <x v="6"/>
    <s v="Confirmed"/>
    <s v="New"/>
    <s v="Payment Link"/>
  </r>
  <r>
    <s v="BK2997"/>
    <x v="115"/>
    <x v="102"/>
    <x v="2"/>
    <x v="0"/>
    <x v="3"/>
    <x v="4"/>
    <x v="15"/>
    <x v="3"/>
    <n v="2"/>
    <n v="2235"/>
    <n v="1528.39"/>
    <n v="706.61"/>
    <n v="0.15"/>
    <x v="2"/>
    <s v="Confirmed"/>
    <s v="New"/>
    <s v="Cash Collection"/>
  </r>
  <r>
    <s v="BK2998"/>
    <x v="600"/>
    <x v="649"/>
    <x v="0"/>
    <x v="0"/>
    <x v="6"/>
    <x v="0"/>
    <x v="9"/>
    <x v="1"/>
    <n v="2"/>
    <n v="1401"/>
    <n v="1092.04"/>
    <n v="308.95999999999998"/>
    <n v="0.15"/>
    <x v="2"/>
    <s v="Confirmed"/>
    <s v="New"/>
    <s v="Cash Collection"/>
  </r>
  <r>
    <s v="BK2999"/>
    <x v="371"/>
    <x v="675"/>
    <x v="5"/>
    <x v="0"/>
    <x v="3"/>
    <x v="3"/>
    <x v="13"/>
    <x v="4"/>
    <n v="2"/>
    <n v="1902"/>
    <n v="1528.87"/>
    <n v="373.13"/>
    <n v="0.2"/>
    <x v="4"/>
    <s v="Cancelled"/>
    <s v="New"/>
    <s v="Payment Link"/>
  </r>
  <r>
    <s v="BK3000"/>
    <x v="497"/>
    <x v="59"/>
    <x v="3"/>
    <x v="0"/>
    <x v="6"/>
    <x v="0"/>
    <x v="3"/>
    <x v="1"/>
    <n v="7"/>
    <n v="863"/>
    <n v="551.57000000000005"/>
    <n v="311.43"/>
    <n v="0.1"/>
    <x v="5"/>
    <s v="Confirmed"/>
    <s v="New"/>
    <s v="Payment Link"/>
  </r>
  <r>
    <s v="BK3001"/>
    <x v="468"/>
    <x v="63"/>
    <x v="1"/>
    <x v="0"/>
    <x v="14"/>
    <x v="3"/>
    <x v="3"/>
    <x v="1"/>
    <n v="2"/>
    <n v="886"/>
    <n v="597.9"/>
    <n v="288.10000000000002"/>
    <n v="0.15"/>
    <x v="5"/>
    <s v="Confirmed"/>
    <s v="New"/>
    <s v="Cash Collection"/>
  </r>
  <r>
    <s v="BK3002"/>
    <x v="115"/>
    <x v="716"/>
    <x v="1"/>
    <x v="0"/>
    <x v="6"/>
    <x v="0"/>
    <x v="5"/>
    <x v="2"/>
    <n v="2"/>
    <n v="3550"/>
    <n v="2737.53"/>
    <n v="812.47"/>
    <n v="0.2"/>
    <x v="6"/>
    <s v="Confirmed"/>
    <s v="Repeat"/>
    <s v="Cash Collection"/>
  </r>
  <r>
    <s v="BK3003"/>
    <x v="577"/>
    <x v="359"/>
    <x v="6"/>
    <x v="0"/>
    <x v="2"/>
    <x v="4"/>
    <x v="11"/>
    <x v="2"/>
    <n v="7"/>
    <n v="4482"/>
    <n v="3711.51"/>
    <n v="770.49"/>
    <n v="0.15"/>
    <x v="2"/>
    <s v="Pending"/>
    <s v="New"/>
    <s v="Bank Transfer"/>
  </r>
  <r>
    <s v="BK3004"/>
    <x v="375"/>
    <x v="677"/>
    <x v="5"/>
    <x v="0"/>
    <x v="1"/>
    <x v="3"/>
    <x v="5"/>
    <x v="2"/>
    <n v="8"/>
    <n v="2166"/>
    <n v="1664.96"/>
    <n v="501.04"/>
    <n v="0.15"/>
    <x v="2"/>
    <s v="Cancelled"/>
    <s v="New"/>
    <s v="Payment Link"/>
  </r>
  <r>
    <s v="BK3005"/>
    <x v="96"/>
    <x v="640"/>
    <x v="2"/>
    <x v="0"/>
    <x v="4"/>
    <x v="2"/>
    <x v="13"/>
    <x v="4"/>
    <n v="1"/>
    <n v="3440"/>
    <n v="2509.46"/>
    <n v="930.54"/>
    <n v="0.1"/>
    <x v="6"/>
    <s v="Confirmed"/>
    <s v="New"/>
    <s v="Payment Link"/>
  </r>
  <r>
    <s v="BK3006"/>
    <x v="464"/>
    <x v="167"/>
    <x v="8"/>
    <x v="0"/>
    <x v="4"/>
    <x v="4"/>
    <x v="7"/>
    <x v="2"/>
    <n v="3"/>
    <n v="1350"/>
    <n v="806.04"/>
    <n v="543.96"/>
    <n v="0.2"/>
    <x v="5"/>
    <s v="Confirmed"/>
    <s v="New"/>
    <s v="Cash Collection"/>
  </r>
  <r>
    <s v="BK3007"/>
    <x v="40"/>
    <x v="717"/>
    <x v="5"/>
    <x v="0"/>
    <x v="9"/>
    <x v="4"/>
    <x v="6"/>
    <x v="3"/>
    <n v="1"/>
    <n v="4235"/>
    <n v="3189.56"/>
    <n v="1045.44"/>
    <n v="0.1"/>
    <x v="3"/>
    <s v="Pending"/>
    <s v="Repeat"/>
    <s v="Payment Link"/>
  </r>
  <r>
    <s v="BK3008"/>
    <x v="300"/>
    <x v="491"/>
    <x v="2"/>
    <x v="0"/>
    <x v="12"/>
    <x v="0"/>
    <x v="4"/>
    <x v="1"/>
    <n v="3"/>
    <n v="1172"/>
    <n v="688.28"/>
    <n v="483.72"/>
    <n v="0.15"/>
    <x v="4"/>
    <s v="Confirmed"/>
    <s v="Repeat"/>
    <s v="Cash Collection"/>
  </r>
  <r>
    <s v="BK3009"/>
    <x v="412"/>
    <x v="326"/>
    <x v="3"/>
    <x v="0"/>
    <x v="14"/>
    <x v="3"/>
    <x v="11"/>
    <x v="2"/>
    <n v="2"/>
    <n v="377"/>
    <n v="216.06"/>
    <n v="160.94"/>
    <n v="0.15"/>
    <x v="3"/>
    <s v="Pending"/>
    <s v="New"/>
    <s v="Cash Collection"/>
  </r>
  <r>
    <s v="BK3010"/>
    <x v="102"/>
    <x v="248"/>
    <x v="1"/>
    <x v="0"/>
    <x v="3"/>
    <x v="0"/>
    <x v="8"/>
    <x v="4"/>
    <n v="8"/>
    <n v="3302"/>
    <n v="2260.5100000000002"/>
    <n v="1041.49"/>
    <n v="0.1"/>
    <x v="0"/>
    <s v="Confirmed"/>
    <s v="Repeat"/>
    <s v="Payment Link"/>
  </r>
  <r>
    <s v="BK3011"/>
    <x v="377"/>
    <x v="541"/>
    <x v="5"/>
    <x v="0"/>
    <x v="12"/>
    <x v="4"/>
    <x v="6"/>
    <x v="3"/>
    <n v="2"/>
    <n v="1026"/>
    <n v="822.6"/>
    <n v="203.4"/>
    <n v="0.2"/>
    <x v="1"/>
    <s v="Confirmed"/>
    <s v="New"/>
    <s v="Cash Collection"/>
  </r>
  <r>
    <s v="BK3012"/>
    <x v="34"/>
    <x v="633"/>
    <x v="7"/>
    <x v="0"/>
    <x v="5"/>
    <x v="1"/>
    <x v="2"/>
    <x v="0"/>
    <n v="4"/>
    <n v="406"/>
    <n v="232.66"/>
    <n v="173.34"/>
    <n v="0.15"/>
    <x v="4"/>
    <s v="Confirmed"/>
    <s v="New"/>
    <s v="Bank Transfer"/>
  </r>
  <r>
    <s v="BK3013"/>
    <x v="163"/>
    <x v="404"/>
    <x v="5"/>
    <x v="0"/>
    <x v="8"/>
    <x v="4"/>
    <x v="13"/>
    <x v="4"/>
    <n v="2"/>
    <n v="2283"/>
    <n v="1577.69"/>
    <n v="705.31"/>
    <n v="0"/>
    <x v="0"/>
    <s v="Pending"/>
    <s v="New"/>
    <s v="Cash Collection"/>
  </r>
  <r>
    <s v="BK3014"/>
    <x v="188"/>
    <x v="227"/>
    <x v="11"/>
    <x v="0"/>
    <x v="5"/>
    <x v="4"/>
    <x v="1"/>
    <x v="0"/>
    <n v="8"/>
    <n v="1638"/>
    <n v="1076.46"/>
    <n v="561.54"/>
    <n v="0.2"/>
    <x v="4"/>
    <s v="Confirmed"/>
    <s v="New"/>
    <s v="Cash Collection"/>
  </r>
  <r>
    <s v="BK3015"/>
    <x v="419"/>
    <x v="479"/>
    <x v="11"/>
    <x v="0"/>
    <x v="0"/>
    <x v="1"/>
    <x v="8"/>
    <x v="4"/>
    <n v="2"/>
    <n v="1554"/>
    <n v="1251.26"/>
    <n v="302.74"/>
    <n v="0.15"/>
    <x v="5"/>
    <s v="Cancelled"/>
    <s v="Repeat"/>
    <s v="Bank Transfer"/>
  </r>
  <r>
    <s v="BK3016"/>
    <x v="624"/>
    <x v="417"/>
    <x v="8"/>
    <x v="0"/>
    <x v="9"/>
    <x v="0"/>
    <x v="1"/>
    <x v="0"/>
    <n v="6"/>
    <n v="4868"/>
    <n v="3596.5"/>
    <n v="1271.5"/>
    <n v="0"/>
    <x v="4"/>
    <s v="Confirmed"/>
    <s v="New"/>
    <s v="Bank Transfer"/>
  </r>
  <r>
    <s v="BK3017"/>
    <x v="659"/>
    <x v="548"/>
    <x v="6"/>
    <x v="0"/>
    <x v="5"/>
    <x v="3"/>
    <x v="13"/>
    <x v="4"/>
    <n v="1"/>
    <n v="1295"/>
    <n v="865.77"/>
    <n v="429.23"/>
    <n v="0.2"/>
    <x v="0"/>
    <s v="Pending"/>
    <s v="Repeat"/>
    <s v="Cash Collection"/>
  </r>
  <r>
    <s v="BK3018"/>
    <x v="148"/>
    <x v="468"/>
    <x v="2"/>
    <x v="0"/>
    <x v="0"/>
    <x v="0"/>
    <x v="9"/>
    <x v="1"/>
    <n v="4"/>
    <n v="731"/>
    <n v="455.2"/>
    <n v="275.8"/>
    <n v="0.2"/>
    <x v="2"/>
    <s v="Confirmed"/>
    <s v="Repeat"/>
    <s v="Payment Link"/>
  </r>
  <r>
    <s v="BK3019"/>
    <x v="602"/>
    <x v="231"/>
    <x v="10"/>
    <x v="0"/>
    <x v="14"/>
    <x v="3"/>
    <x v="7"/>
    <x v="2"/>
    <n v="5"/>
    <n v="3268"/>
    <n v="2325.23"/>
    <n v="942.77"/>
    <n v="0.2"/>
    <x v="1"/>
    <s v="Confirmed"/>
    <s v="New"/>
    <s v="Payment Link"/>
  </r>
  <r>
    <s v="BK3020"/>
    <x v="490"/>
    <x v="305"/>
    <x v="3"/>
    <x v="0"/>
    <x v="4"/>
    <x v="1"/>
    <x v="6"/>
    <x v="3"/>
    <n v="4"/>
    <n v="2992"/>
    <n v="2021.28"/>
    <n v="970.72"/>
    <n v="0"/>
    <x v="5"/>
    <s v="Cancelled"/>
    <s v="Repeat"/>
    <s v="Bank Transfer"/>
  </r>
  <r>
    <s v="BK3021"/>
    <x v="236"/>
    <x v="419"/>
    <x v="10"/>
    <x v="0"/>
    <x v="7"/>
    <x v="1"/>
    <x v="14"/>
    <x v="0"/>
    <n v="3"/>
    <n v="1291"/>
    <n v="964.45"/>
    <n v="326.55"/>
    <n v="0.15"/>
    <x v="6"/>
    <s v="Confirmed"/>
    <s v="New"/>
    <s v="Payment Link"/>
  </r>
  <r>
    <s v="BK3022"/>
    <x v="308"/>
    <x v="481"/>
    <x v="7"/>
    <x v="0"/>
    <x v="2"/>
    <x v="3"/>
    <x v="1"/>
    <x v="0"/>
    <n v="1"/>
    <n v="3673"/>
    <n v="2223.81"/>
    <n v="1449.19"/>
    <n v="0.05"/>
    <x v="6"/>
    <s v="Cancelled"/>
    <s v="New"/>
    <s v="Payment Link"/>
  </r>
  <r>
    <s v="BK3023"/>
    <x v="210"/>
    <x v="544"/>
    <x v="7"/>
    <x v="0"/>
    <x v="10"/>
    <x v="2"/>
    <x v="9"/>
    <x v="1"/>
    <n v="5"/>
    <n v="1677"/>
    <n v="1305.0999999999999"/>
    <n v="371.9"/>
    <n v="0.1"/>
    <x v="5"/>
    <s v="Confirmed"/>
    <s v="New"/>
    <s v="Cash Collection"/>
  </r>
  <r>
    <s v="BK3024"/>
    <x v="652"/>
    <x v="387"/>
    <x v="5"/>
    <x v="0"/>
    <x v="14"/>
    <x v="2"/>
    <x v="9"/>
    <x v="1"/>
    <n v="7"/>
    <n v="3175"/>
    <n v="1858.66"/>
    <n v="1316.34"/>
    <n v="0"/>
    <x v="6"/>
    <s v="Confirmed"/>
    <s v="Repeat"/>
    <s v="Bank Transfer"/>
  </r>
  <r>
    <s v="BK3025"/>
    <x v="438"/>
    <x v="718"/>
    <x v="4"/>
    <x v="0"/>
    <x v="6"/>
    <x v="1"/>
    <x v="4"/>
    <x v="1"/>
    <n v="5"/>
    <n v="4354"/>
    <n v="2646.02"/>
    <n v="1707.98"/>
    <n v="0.1"/>
    <x v="3"/>
    <s v="Confirmed"/>
    <s v="Repeat"/>
    <s v="Payment Link"/>
  </r>
  <r>
    <s v="BK3026"/>
    <x v="227"/>
    <x v="215"/>
    <x v="3"/>
    <x v="0"/>
    <x v="14"/>
    <x v="2"/>
    <x v="4"/>
    <x v="1"/>
    <n v="1"/>
    <n v="4466"/>
    <n v="2972.85"/>
    <n v="1493.15"/>
    <n v="0.05"/>
    <x v="0"/>
    <s v="Confirmed"/>
    <s v="Repeat"/>
    <s v="Cash Collection"/>
  </r>
  <r>
    <s v="BK3027"/>
    <x v="231"/>
    <x v="106"/>
    <x v="11"/>
    <x v="0"/>
    <x v="3"/>
    <x v="0"/>
    <x v="4"/>
    <x v="1"/>
    <n v="3"/>
    <n v="588"/>
    <n v="366.06"/>
    <n v="221.94"/>
    <n v="0.05"/>
    <x v="3"/>
    <s v="Confirmed"/>
    <s v="Repeat"/>
    <s v="Payment Link"/>
  </r>
  <r>
    <s v="BK3028"/>
    <x v="643"/>
    <x v="482"/>
    <x v="7"/>
    <x v="0"/>
    <x v="4"/>
    <x v="2"/>
    <x v="7"/>
    <x v="2"/>
    <n v="4"/>
    <n v="2198"/>
    <n v="1461.93"/>
    <n v="736.07"/>
    <n v="0.2"/>
    <x v="1"/>
    <s v="Pending"/>
    <s v="New"/>
    <s v="Payment Link"/>
  </r>
  <r>
    <s v="BK3029"/>
    <x v="687"/>
    <x v="249"/>
    <x v="0"/>
    <x v="0"/>
    <x v="8"/>
    <x v="2"/>
    <x v="5"/>
    <x v="2"/>
    <n v="5"/>
    <n v="1338"/>
    <n v="998.3"/>
    <n v="339.7"/>
    <n v="0.1"/>
    <x v="3"/>
    <s v="Confirmed"/>
    <s v="New"/>
    <s v="Payment Link"/>
  </r>
  <r>
    <s v="BK3030"/>
    <x v="525"/>
    <x v="448"/>
    <x v="1"/>
    <x v="0"/>
    <x v="11"/>
    <x v="3"/>
    <x v="12"/>
    <x v="3"/>
    <n v="4"/>
    <n v="2756"/>
    <n v="1961.28"/>
    <n v="794.72"/>
    <n v="0.2"/>
    <x v="5"/>
    <s v="Confirmed"/>
    <s v="New"/>
    <s v="Payment Link"/>
  </r>
  <r>
    <s v="BK3031"/>
    <x v="355"/>
    <x v="590"/>
    <x v="1"/>
    <x v="0"/>
    <x v="1"/>
    <x v="3"/>
    <x v="6"/>
    <x v="3"/>
    <n v="5"/>
    <n v="605"/>
    <n v="411.64"/>
    <n v="193.36"/>
    <n v="0.2"/>
    <x v="5"/>
    <s v="Confirmed"/>
    <s v="New"/>
    <s v="Cash Collection"/>
  </r>
  <r>
    <s v="BK3032"/>
    <x v="406"/>
    <x v="356"/>
    <x v="9"/>
    <x v="0"/>
    <x v="9"/>
    <x v="2"/>
    <x v="7"/>
    <x v="2"/>
    <n v="6"/>
    <n v="470"/>
    <n v="296.43"/>
    <n v="173.57"/>
    <n v="0.15"/>
    <x v="2"/>
    <s v="Pending"/>
    <s v="New"/>
    <s v="Payment Link"/>
  </r>
  <r>
    <s v="BK3033"/>
    <x v="454"/>
    <x v="88"/>
    <x v="4"/>
    <x v="0"/>
    <x v="1"/>
    <x v="4"/>
    <x v="7"/>
    <x v="2"/>
    <n v="5"/>
    <n v="4228"/>
    <n v="2640.9"/>
    <n v="1587.1"/>
    <n v="0"/>
    <x v="4"/>
    <s v="Cancelled"/>
    <s v="Repeat"/>
    <s v="Cash Collection"/>
  </r>
  <r>
    <s v="BK3034"/>
    <x v="250"/>
    <x v="150"/>
    <x v="2"/>
    <x v="0"/>
    <x v="4"/>
    <x v="4"/>
    <x v="5"/>
    <x v="2"/>
    <n v="8"/>
    <n v="3616"/>
    <n v="2037.4"/>
    <n v="1578.6"/>
    <n v="0.1"/>
    <x v="2"/>
    <s v="Confirmed"/>
    <s v="New"/>
    <s v="Payment Link"/>
  </r>
  <r>
    <s v="BK3035"/>
    <x v="49"/>
    <x v="719"/>
    <x v="9"/>
    <x v="0"/>
    <x v="14"/>
    <x v="0"/>
    <x v="4"/>
    <x v="1"/>
    <n v="8"/>
    <n v="2038"/>
    <n v="1723.71"/>
    <n v="314.29000000000002"/>
    <n v="0.1"/>
    <x v="2"/>
    <s v="Cancelled"/>
    <s v="Repeat"/>
    <s v="Cash Collection"/>
  </r>
  <r>
    <s v="BK3036"/>
    <x v="51"/>
    <x v="561"/>
    <x v="0"/>
    <x v="0"/>
    <x v="13"/>
    <x v="2"/>
    <x v="11"/>
    <x v="2"/>
    <n v="5"/>
    <n v="4043"/>
    <n v="2719.22"/>
    <n v="1323.78"/>
    <n v="0"/>
    <x v="4"/>
    <s v="Pending"/>
    <s v="Repeat"/>
    <s v="Payment Link"/>
  </r>
  <r>
    <s v="BK3037"/>
    <x v="126"/>
    <x v="602"/>
    <x v="5"/>
    <x v="0"/>
    <x v="1"/>
    <x v="4"/>
    <x v="3"/>
    <x v="1"/>
    <n v="8"/>
    <n v="972"/>
    <n v="542.27"/>
    <n v="429.73"/>
    <n v="0"/>
    <x v="6"/>
    <s v="Pending"/>
    <s v="Repeat"/>
    <s v="Bank Transfer"/>
  </r>
  <r>
    <s v="BK3038"/>
    <x v="594"/>
    <x v="542"/>
    <x v="11"/>
    <x v="0"/>
    <x v="4"/>
    <x v="4"/>
    <x v="15"/>
    <x v="3"/>
    <n v="7"/>
    <n v="3840"/>
    <n v="2112.06"/>
    <n v="1727.94"/>
    <n v="0.1"/>
    <x v="1"/>
    <s v="Confirmed"/>
    <s v="New"/>
    <s v="Payment Link"/>
  </r>
  <r>
    <s v="BK3039"/>
    <x v="297"/>
    <x v="538"/>
    <x v="10"/>
    <x v="0"/>
    <x v="11"/>
    <x v="3"/>
    <x v="6"/>
    <x v="3"/>
    <n v="5"/>
    <n v="2436"/>
    <n v="1987.89"/>
    <n v="448.11"/>
    <n v="0.2"/>
    <x v="1"/>
    <s v="Confirmed"/>
    <s v="Repeat"/>
    <s v="Payment Link"/>
  </r>
  <r>
    <s v="BK3040"/>
    <x v="91"/>
    <x v="282"/>
    <x v="4"/>
    <x v="0"/>
    <x v="14"/>
    <x v="3"/>
    <x v="11"/>
    <x v="2"/>
    <n v="6"/>
    <n v="452"/>
    <n v="292.56"/>
    <n v="159.44"/>
    <n v="0.1"/>
    <x v="4"/>
    <s v="Confirmed"/>
    <s v="New"/>
    <s v="Cash Collection"/>
  </r>
  <r>
    <s v="BK3041"/>
    <x v="22"/>
    <x v="149"/>
    <x v="6"/>
    <x v="0"/>
    <x v="9"/>
    <x v="4"/>
    <x v="1"/>
    <x v="0"/>
    <n v="5"/>
    <n v="1757"/>
    <n v="1195.45"/>
    <n v="561.54999999999995"/>
    <n v="0.2"/>
    <x v="2"/>
    <s v="Confirmed"/>
    <s v="Repeat"/>
    <s v="Cash Collection"/>
  </r>
  <r>
    <s v="BK3042"/>
    <x v="110"/>
    <x v="463"/>
    <x v="3"/>
    <x v="0"/>
    <x v="2"/>
    <x v="1"/>
    <x v="1"/>
    <x v="0"/>
    <n v="6"/>
    <n v="756"/>
    <n v="538.03"/>
    <n v="217.97"/>
    <n v="0.05"/>
    <x v="4"/>
    <s v="Confirmed"/>
    <s v="Repeat"/>
    <s v="Payment Link"/>
  </r>
  <r>
    <s v="BK3043"/>
    <x v="306"/>
    <x v="701"/>
    <x v="3"/>
    <x v="0"/>
    <x v="9"/>
    <x v="4"/>
    <x v="12"/>
    <x v="3"/>
    <n v="5"/>
    <n v="4993"/>
    <n v="3882.67"/>
    <n v="1110.33"/>
    <n v="0.05"/>
    <x v="4"/>
    <s v="Confirmed"/>
    <s v="Repeat"/>
    <s v="Bank Transfer"/>
  </r>
  <r>
    <s v="BK3044"/>
    <x v="53"/>
    <x v="287"/>
    <x v="11"/>
    <x v="0"/>
    <x v="13"/>
    <x v="4"/>
    <x v="4"/>
    <x v="1"/>
    <n v="1"/>
    <n v="992"/>
    <n v="774.69"/>
    <n v="217.31"/>
    <n v="0"/>
    <x v="2"/>
    <s v="Confirmed"/>
    <s v="Repeat"/>
    <s v="Bank Transfer"/>
  </r>
  <r>
    <s v="BK3045"/>
    <x v="138"/>
    <x v="94"/>
    <x v="4"/>
    <x v="0"/>
    <x v="13"/>
    <x v="3"/>
    <x v="10"/>
    <x v="4"/>
    <n v="5"/>
    <n v="4426"/>
    <n v="2630.06"/>
    <n v="1795.94"/>
    <n v="0.1"/>
    <x v="2"/>
    <s v="Confirmed"/>
    <s v="Repeat"/>
    <s v="Bank Transfer"/>
  </r>
  <r>
    <s v="BK3046"/>
    <x v="299"/>
    <x v="664"/>
    <x v="2"/>
    <x v="0"/>
    <x v="8"/>
    <x v="3"/>
    <x v="9"/>
    <x v="1"/>
    <n v="3"/>
    <n v="722"/>
    <n v="558.98"/>
    <n v="163.02000000000001"/>
    <n v="0.05"/>
    <x v="1"/>
    <s v="Confirmed"/>
    <s v="Repeat"/>
    <s v="Cash Collection"/>
  </r>
  <r>
    <s v="BK3047"/>
    <x v="621"/>
    <x v="438"/>
    <x v="1"/>
    <x v="0"/>
    <x v="11"/>
    <x v="1"/>
    <x v="6"/>
    <x v="3"/>
    <n v="4"/>
    <n v="2205"/>
    <n v="1568.12"/>
    <n v="636.88"/>
    <n v="0"/>
    <x v="6"/>
    <s v="Confirmed"/>
    <s v="Repeat"/>
    <s v="Bank Transfer"/>
  </r>
  <r>
    <s v="BK3048"/>
    <x v="508"/>
    <x v="271"/>
    <x v="10"/>
    <x v="0"/>
    <x v="13"/>
    <x v="0"/>
    <x v="12"/>
    <x v="3"/>
    <n v="2"/>
    <n v="3957"/>
    <n v="2508.67"/>
    <n v="1448.33"/>
    <n v="0.1"/>
    <x v="3"/>
    <s v="Confirmed"/>
    <s v="Repeat"/>
    <s v="Bank Transfer"/>
  </r>
  <r>
    <s v="BK3049"/>
    <x v="179"/>
    <x v="341"/>
    <x v="5"/>
    <x v="0"/>
    <x v="9"/>
    <x v="0"/>
    <x v="15"/>
    <x v="3"/>
    <n v="6"/>
    <n v="637"/>
    <n v="467.73"/>
    <n v="169.27"/>
    <n v="0.2"/>
    <x v="6"/>
    <s v="Pending"/>
    <s v="Repeat"/>
    <s v="Payment Link"/>
  </r>
  <r>
    <s v="BK3050"/>
    <x v="103"/>
    <x v="303"/>
    <x v="6"/>
    <x v="0"/>
    <x v="0"/>
    <x v="3"/>
    <x v="3"/>
    <x v="1"/>
    <n v="4"/>
    <n v="2636"/>
    <n v="2013.53"/>
    <n v="622.47"/>
    <n v="0.2"/>
    <x v="4"/>
    <s v="Confirmed"/>
    <s v="Repeat"/>
    <s v="Cash Collection"/>
  </r>
  <r>
    <s v="BK3051"/>
    <x v="375"/>
    <x v="186"/>
    <x v="5"/>
    <x v="0"/>
    <x v="8"/>
    <x v="1"/>
    <x v="15"/>
    <x v="3"/>
    <n v="8"/>
    <n v="3739"/>
    <n v="2589.62"/>
    <n v="1149.3800000000001"/>
    <n v="0.2"/>
    <x v="0"/>
    <s v="Cancelled"/>
    <s v="Repeat"/>
    <s v="Cash Collection"/>
  </r>
  <r>
    <s v="BK3052"/>
    <x v="322"/>
    <x v="319"/>
    <x v="3"/>
    <x v="0"/>
    <x v="5"/>
    <x v="0"/>
    <x v="0"/>
    <x v="0"/>
    <n v="8"/>
    <n v="3173"/>
    <n v="2028.86"/>
    <n v="1144.1400000000001"/>
    <n v="0.05"/>
    <x v="4"/>
    <s v="Confirmed"/>
    <s v="New"/>
    <s v="Bank Transfer"/>
  </r>
  <r>
    <s v="BK3053"/>
    <x v="85"/>
    <x v="251"/>
    <x v="4"/>
    <x v="0"/>
    <x v="5"/>
    <x v="0"/>
    <x v="2"/>
    <x v="0"/>
    <n v="1"/>
    <n v="4977"/>
    <n v="3839.97"/>
    <n v="1137.03"/>
    <n v="0.1"/>
    <x v="6"/>
    <s v="Confirmed"/>
    <s v="New"/>
    <s v="Bank Transfer"/>
  </r>
  <r>
    <s v="BK3054"/>
    <x v="520"/>
    <x v="557"/>
    <x v="0"/>
    <x v="0"/>
    <x v="6"/>
    <x v="1"/>
    <x v="4"/>
    <x v="1"/>
    <n v="6"/>
    <n v="3762"/>
    <n v="2346.7399999999998"/>
    <n v="1415.26"/>
    <n v="0.1"/>
    <x v="4"/>
    <s v="Confirmed"/>
    <s v="Repeat"/>
    <s v="Cash Collection"/>
  </r>
  <r>
    <s v="BK3055"/>
    <x v="655"/>
    <x v="720"/>
    <x v="8"/>
    <x v="0"/>
    <x v="4"/>
    <x v="2"/>
    <x v="2"/>
    <x v="0"/>
    <n v="5"/>
    <n v="4120"/>
    <n v="3323.36"/>
    <n v="796.64"/>
    <n v="0"/>
    <x v="1"/>
    <s v="Confirmed"/>
    <s v="Repeat"/>
    <s v="Payment Link"/>
  </r>
  <r>
    <s v="BK3056"/>
    <x v="215"/>
    <x v="431"/>
    <x v="4"/>
    <x v="0"/>
    <x v="9"/>
    <x v="3"/>
    <x v="12"/>
    <x v="3"/>
    <n v="2"/>
    <n v="4411"/>
    <n v="3208.87"/>
    <n v="1202.1300000000001"/>
    <n v="0.2"/>
    <x v="0"/>
    <s v="Confirmed"/>
    <s v="New"/>
    <s v="Payment Link"/>
  </r>
  <r>
    <s v="BK3057"/>
    <x v="560"/>
    <x v="57"/>
    <x v="6"/>
    <x v="0"/>
    <x v="3"/>
    <x v="3"/>
    <x v="8"/>
    <x v="4"/>
    <n v="8"/>
    <n v="2566"/>
    <n v="1739.53"/>
    <n v="826.47"/>
    <n v="0.15"/>
    <x v="3"/>
    <s v="Confirmed"/>
    <s v="New"/>
    <s v="Payment Link"/>
  </r>
  <r>
    <s v="BK3058"/>
    <x v="208"/>
    <x v="137"/>
    <x v="6"/>
    <x v="0"/>
    <x v="2"/>
    <x v="0"/>
    <x v="6"/>
    <x v="3"/>
    <n v="8"/>
    <n v="300"/>
    <n v="229.85"/>
    <n v="70.150000000000006"/>
    <n v="0.1"/>
    <x v="2"/>
    <s v="Pending"/>
    <s v="New"/>
    <s v="Payment Link"/>
  </r>
  <r>
    <s v="BK3059"/>
    <x v="588"/>
    <x v="328"/>
    <x v="11"/>
    <x v="0"/>
    <x v="8"/>
    <x v="1"/>
    <x v="9"/>
    <x v="1"/>
    <n v="6"/>
    <n v="3371"/>
    <n v="2386.7600000000002"/>
    <n v="984.24"/>
    <n v="0"/>
    <x v="1"/>
    <s v="Confirmed"/>
    <s v="New"/>
    <s v="Bank Transfer"/>
  </r>
  <r>
    <s v="BK3060"/>
    <x v="645"/>
    <x v="686"/>
    <x v="2"/>
    <x v="0"/>
    <x v="14"/>
    <x v="1"/>
    <x v="13"/>
    <x v="4"/>
    <n v="7"/>
    <n v="2641"/>
    <n v="1702.56"/>
    <n v="938.44"/>
    <n v="0"/>
    <x v="2"/>
    <s v="Confirmed"/>
    <s v="New"/>
    <s v="Bank Transfer"/>
  </r>
  <r>
    <s v="BK3061"/>
    <x v="175"/>
    <x v="184"/>
    <x v="8"/>
    <x v="0"/>
    <x v="7"/>
    <x v="3"/>
    <x v="0"/>
    <x v="0"/>
    <n v="2"/>
    <n v="2071"/>
    <n v="1469.54"/>
    <n v="601.46"/>
    <n v="0"/>
    <x v="3"/>
    <s v="Confirmed"/>
    <s v="New"/>
    <s v="Bank Transfer"/>
  </r>
  <r>
    <s v="BK3062"/>
    <x v="380"/>
    <x v="45"/>
    <x v="9"/>
    <x v="0"/>
    <x v="8"/>
    <x v="3"/>
    <x v="0"/>
    <x v="0"/>
    <n v="8"/>
    <n v="4398"/>
    <n v="2640.11"/>
    <n v="1757.89"/>
    <n v="0.1"/>
    <x v="4"/>
    <s v="Confirmed"/>
    <s v="New"/>
    <s v="Cash Collection"/>
  </r>
  <r>
    <s v="BK3063"/>
    <x v="557"/>
    <x v="363"/>
    <x v="9"/>
    <x v="0"/>
    <x v="14"/>
    <x v="1"/>
    <x v="4"/>
    <x v="1"/>
    <n v="1"/>
    <n v="1663"/>
    <n v="1305.33"/>
    <n v="357.67"/>
    <n v="0.05"/>
    <x v="4"/>
    <s v="Confirmed"/>
    <s v="New"/>
    <s v="Payment Link"/>
  </r>
  <r>
    <s v="BK3064"/>
    <x v="187"/>
    <x v="337"/>
    <x v="6"/>
    <x v="0"/>
    <x v="11"/>
    <x v="3"/>
    <x v="15"/>
    <x v="3"/>
    <n v="8"/>
    <n v="4224"/>
    <n v="2444.23"/>
    <n v="1779.77"/>
    <n v="0.1"/>
    <x v="0"/>
    <s v="Confirmed"/>
    <s v="New"/>
    <s v="Bank Transfer"/>
  </r>
  <r>
    <s v="BK3065"/>
    <x v="604"/>
    <x v="103"/>
    <x v="7"/>
    <x v="0"/>
    <x v="5"/>
    <x v="1"/>
    <x v="7"/>
    <x v="2"/>
    <n v="4"/>
    <n v="2491"/>
    <n v="1947.3"/>
    <n v="543.70000000000005"/>
    <n v="0.15"/>
    <x v="2"/>
    <s v="Cancelled"/>
    <s v="Repeat"/>
    <s v="Payment Link"/>
  </r>
  <r>
    <s v="BK3066"/>
    <x v="634"/>
    <x v="589"/>
    <x v="7"/>
    <x v="0"/>
    <x v="1"/>
    <x v="4"/>
    <x v="6"/>
    <x v="3"/>
    <n v="6"/>
    <n v="3115"/>
    <n v="2467.14"/>
    <n v="647.86"/>
    <n v="0.2"/>
    <x v="2"/>
    <s v="Confirmed"/>
    <s v="New"/>
    <s v="Bank Transfer"/>
  </r>
  <r>
    <s v="BK3067"/>
    <x v="279"/>
    <x v="494"/>
    <x v="2"/>
    <x v="0"/>
    <x v="11"/>
    <x v="4"/>
    <x v="9"/>
    <x v="1"/>
    <n v="2"/>
    <n v="3386"/>
    <n v="2212.92"/>
    <n v="1173.08"/>
    <n v="0.15"/>
    <x v="5"/>
    <s v="Cancelled"/>
    <s v="New"/>
    <s v="Payment Link"/>
  </r>
  <r>
    <s v="BK3068"/>
    <x v="598"/>
    <x v="530"/>
    <x v="2"/>
    <x v="0"/>
    <x v="12"/>
    <x v="2"/>
    <x v="11"/>
    <x v="2"/>
    <n v="2"/>
    <n v="4787"/>
    <n v="3684.56"/>
    <n v="1102.44"/>
    <n v="0"/>
    <x v="4"/>
    <s v="Confirmed"/>
    <s v="Repeat"/>
    <s v="Bank Transfer"/>
  </r>
  <r>
    <s v="BK3069"/>
    <x v="341"/>
    <x v="104"/>
    <x v="9"/>
    <x v="0"/>
    <x v="0"/>
    <x v="0"/>
    <x v="5"/>
    <x v="2"/>
    <n v="5"/>
    <n v="1586"/>
    <n v="1200.19"/>
    <n v="385.81"/>
    <n v="0"/>
    <x v="1"/>
    <s v="Pending"/>
    <s v="New"/>
    <s v="Payment Link"/>
  </r>
  <r>
    <s v="BK3070"/>
    <x v="183"/>
    <x v="131"/>
    <x v="10"/>
    <x v="0"/>
    <x v="8"/>
    <x v="0"/>
    <x v="0"/>
    <x v="0"/>
    <n v="3"/>
    <n v="4168"/>
    <n v="2661.51"/>
    <n v="1506.49"/>
    <n v="0.05"/>
    <x v="0"/>
    <s v="Confirmed"/>
    <s v="New"/>
    <s v="Cash Collection"/>
  </r>
  <r>
    <s v="BK3071"/>
    <x v="27"/>
    <x v="311"/>
    <x v="4"/>
    <x v="0"/>
    <x v="7"/>
    <x v="3"/>
    <x v="4"/>
    <x v="1"/>
    <n v="1"/>
    <n v="814"/>
    <n v="502.27"/>
    <n v="311.73"/>
    <n v="0.1"/>
    <x v="6"/>
    <s v="Confirmed"/>
    <s v="Repeat"/>
    <s v="Payment Link"/>
  </r>
  <r>
    <s v="BK3072"/>
    <x v="494"/>
    <x v="215"/>
    <x v="3"/>
    <x v="0"/>
    <x v="5"/>
    <x v="0"/>
    <x v="2"/>
    <x v="0"/>
    <n v="7"/>
    <n v="3253"/>
    <n v="2324.9499999999998"/>
    <n v="928.05"/>
    <n v="0.2"/>
    <x v="3"/>
    <s v="Confirmed"/>
    <s v="Repeat"/>
    <s v="Bank Transfer"/>
  </r>
  <r>
    <s v="BK3073"/>
    <x v="543"/>
    <x v="605"/>
    <x v="4"/>
    <x v="0"/>
    <x v="5"/>
    <x v="1"/>
    <x v="4"/>
    <x v="1"/>
    <n v="3"/>
    <n v="1105"/>
    <n v="742.54"/>
    <n v="362.46"/>
    <n v="0.05"/>
    <x v="0"/>
    <s v="Confirmed"/>
    <s v="New"/>
    <s v="Payment Link"/>
  </r>
  <r>
    <s v="BK3074"/>
    <x v="97"/>
    <x v="297"/>
    <x v="8"/>
    <x v="0"/>
    <x v="6"/>
    <x v="4"/>
    <x v="12"/>
    <x v="3"/>
    <n v="7"/>
    <n v="3417"/>
    <n v="1974.97"/>
    <n v="1442.03"/>
    <n v="0.2"/>
    <x v="1"/>
    <s v="Confirmed"/>
    <s v="Repeat"/>
    <s v="Bank Transfer"/>
  </r>
  <r>
    <s v="BK3075"/>
    <x v="592"/>
    <x v="436"/>
    <x v="3"/>
    <x v="0"/>
    <x v="14"/>
    <x v="0"/>
    <x v="5"/>
    <x v="2"/>
    <n v="7"/>
    <n v="4424"/>
    <n v="2634.86"/>
    <n v="1789.14"/>
    <n v="0.05"/>
    <x v="6"/>
    <s v="Cancelled"/>
    <s v="Repeat"/>
    <s v="Bank Transfer"/>
  </r>
  <r>
    <s v="BK3076"/>
    <x v="444"/>
    <x v="258"/>
    <x v="4"/>
    <x v="0"/>
    <x v="13"/>
    <x v="4"/>
    <x v="11"/>
    <x v="2"/>
    <n v="7"/>
    <n v="1496"/>
    <n v="1060.25"/>
    <n v="435.75"/>
    <n v="0"/>
    <x v="4"/>
    <s v="Cancelled"/>
    <s v="New"/>
    <s v="Payment Link"/>
  </r>
  <r>
    <s v="BK3077"/>
    <x v="664"/>
    <x v="721"/>
    <x v="6"/>
    <x v="0"/>
    <x v="12"/>
    <x v="0"/>
    <x v="3"/>
    <x v="1"/>
    <n v="4"/>
    <n v="1439"/>
    <n v="1003.97"/>
    <n v="435.03"/>
    <n v="0.1"/>
    <x v="0"/>
    <s v="Confirmed"/>
    <s v="New"/>
    <s v="Bank Transfer"/>
  </r>
  <r>
    <s v="BK3078"/>
    <x v="204"/>
    <x v="218"/>
    <x v="11"/>
    <x v="0"/>
    <x v="12"/>
    <x v="0"/>
    <x v="15"/>
    <x v="3"/>
    <n v="6"/>
    <n v="4341"/>
    <n v="2718.45"/>
    <n v="1622.55"/>
    <n v="0.05"/>
    <x v="0"/>
    <s v="Confirmed"/>
    <s v="Repeat"/>
    <s v="Bank Transfer"/>
  </r>
  <r>
    <s v="BK3079"/>
    <x v="352"/>
    <x v="472"/>
    <x v="4"/>
    <x v="0"/>
    <x v="3"/>
    <x v="1"/>
    <x v="8"/>
    <x v="4"/>
    <n v="1"/>
    <n v="3013"/>
    <n v="2456.73"/>
    <n v="556.27"/>
    <n v="0.2"/>
    <x v="1"/>
    <s v="Cancelled"/>
    <s v="Repeat"/>
    <s v="Bank Transfer"/>
  </r>
  <r>
    <s v="BK3080"/>
    <x v="512"/>
    <x v="542"/>
    <x v="11"/>
    <x v="0"/>
    <x v="1"/>
    <x v="3"/>
    <x v="3"/>
    <x v="1"/>
    <n v="1"/>
    <n v="1721"/>
    <n v="1081.9000000000001"/>
    <n v="639.1"/>
    <n v="0.05"/>
    <x v="4"/>
    <s v="Confirmed"/>
    <s v="Repeat"/>
    <s v="Cash Collection"/>
  </r>
  <r>
    <s v="BK3081"/>
    <x v="180"/>
    <x v="531"/>
    <x v="10"/>
    <x v="0"/>
    <x v="2"/>
    <x v="0"/>
    <x v="7"/>
    <x v="2"/>
    <n v="1"/>
    <n v="490"/>
    <n v="397.48"/>
    <n v="92.52"/>
    <n v="0.1"/>
    <x v="1"/>
    <s v="Confirmed"/>
    <s v="New"/>
    <s v="Bank Transfer"/>
  </r>
  <r>
    <s v="BK3082"/>
    <x v="163"/>
    <x v="456"/>
    <x v="5"/>
    <x v="0"/>
    <x v="3"/>
    <x v="0"/>
    <x v="9"/>
    <x v="1"/>
    <n v="3"/>
    <n v="2106"/>
    <n v="1511.39"/>
    <n v="594.61"/>
    <n v="0.2"/>
    <x v="6"/>
    <s v="Confirmed"/>
    <s v="New"/>
    <s v="Bank Transfer"/>
  </r>
  <r>
    <s v="BK3083"/>
    <x v="424"/>
    <x v="269"/>
    <x v="2"/>
    <x v="0"/>
    <x v="4"/>
    <x v="1"/>
    <x v="14"/>
    <x v="0"/>
    <n v="3"/>
    <n v="1430"/>
    <n v="796.38"/>
    <n v="633.62"/>
    <n v="0.2"/>
    <x v="2"/>
    <s v="Confirmed"/>
    <s v="Repeat"/>
    <s v="Cash Collection"/>
  </r>
  <r>
    <s v="BK3084"/>
    <x v="51"/>
    <x v="350"/>
    <x v="9"/>
    <x v="0"/>
    <x v="4"/>
    <x v="3"/>
    <x v="12"/>
    <x v="3"/>
    <n v="1"/>
    <n v="2055"/>
    <n v="1140.53"/>
    <n v="914.47"/>
    <n v="0.2"/>
    <x v="4"/>
    <s v="Cancelled"/>
    <s v="Repeat"/>
    <s v="Payment Link"/>
  </r>
  <r>
    <s v="BK3085"/>
    <x v="572"/>
    <x v="333"/>
    <x v="0"/>
    <x v="0"/>
    <x v="8"/>
    <x v="0"/>
    <x v="8"/>
    <x v="4"/>
    <n v="5"/>
    <n v="2823"/>
    <n v="2051.58"/>
    <n v="771.42"/>
    <n v="0"/>
    <x v="4"/>
    <s v="Confirmed"/>
    <s v="New"/>
    <s v="Cash Collection"/>
  </r>
  <r>
    <s v="BK3086"/>
    <x v="670"/>
    <x v="161"/>
    <x v="9"/>
    <x v="0"/>
    <x v="13"/>
    <x v="1"/>
    <x v="12"/>
    <x v="3"/>
    <n v="4"/>
    <n v="3236"/>
    <n v="2709.16"/>
    <n v="526.84"/>
    <n v="0"/>
    <x v="1"/>
    <s v="Confirmed"/>
    <s v="Repeat"/>
    <s v="Payment Link"/>
  </r>
  <r>
    <s v="BK3087"/>
    <x v="408"/>
    <x v="119"/>
    <x v="2"/>
    <x v="0"/>
    <x v="9"/>
    <x v="4"/>
    <x v="15"/>
    <x v="3"/>
    <n v="1"/>
    <n v="4859"/>
    <n v="3932.68"/>
    <n v="926.32"/>
    <n v="0.1"/>
    <x v="1"/>
    <s v="Pending"/>
    <s v="Repeat"/>
    <s v="Cash Collection"/>
  </r>
  <r>
    <s v="BK3088"/>
    <x v="188"/>
    <x v="362"/>
    <x v="5"/>
    <x v="0"/>
    <x v="12"/>
    <x v="1"/>
    <x v="8"/>
    <x v="4"/>
    <n v="3"/>
    <n v="3311"/>
    <n v="2480.15"/>
    <n v="830.85"/>
    <n v="0.2"/>
    <x v="1"/>
    <s v="Confirmed"/>
    <s v="New"/>
    <s v="Bank Transfer"/>
  </r>
  <r>
    <s v="BK3089"/>
    <x v="355"/>
    <x v="158"/>
    <x v="7"/>
    <x v="0"/>
    <x v="2"/>
    <x v="4"/>
    <x v="10"/>
    <x v="4"/>
    <n v="6"/>
    <n v="2017"/>
    <n v="1373.65"/>
    <n v="643.35"/>
    <n v="0"/>
    <x v="1"/>
    <s v="Confirmed"/>
    <s v="Repeat"/>
    <s v="Cash Collection"/>
  </r>
  <r>
    <s v="BK3090"/>
    <x v="478"/>
    <x v="224"/>
    <x v="10"/>
    <x v="0"/>
    <x v="13"/>
    <x v="3"/>
    <x v="6"/>
    <x v="3"/>
    <n v="1"/>
    <n v="3570"/>
    <n v="2310.4499999999998"/>
    <n v="1259.55"/>
    <n v="0.1"/>
    <x v="1"/>
    <s v="Confirmed"/>
    <s v="Repeat"/>
    <s v="Payment Link"/>
  </r>
  <r>
    <s v="BK3091"/>
    <x v="618"/>
    <x v="275"/>
    <x v="3"/>
    <x v="0"/>
    <x v="5"/>
    <x v="3"/>
    <x v="10"/>
    <x v="4"/>
    <n v="4"/>
    <n v="3227"/>
    <n v="1853.42"/>
    <n v="1373.58"/>
    <n v="0.05"/>
    <x v="1"/>
    <s v="Pending"/>
    <s v="Repeat"/>
    <s v="Payment Link"/>
  </r>
  <r>
    <s v="BK3092"/>
    <x v="94"/>
    <x v="518"/>
    <x v="9"/>
    <x v="0"/>
    <x v="4"/>
    <x v="2"/>
    <x v="11"/>
    <x v="2"/>
    <n v="8"/>
    <n v="2549"/>
    <n v="1943.77"/>
    <n v="605.23"/>
    <n v="0.2"/>
    <x v="1"/>
    <s v="Confirmed"/>
    <s v="Repeat"/>
    <s v="Payment Link"/>
  </r>
  <r>
    <s v="BK3093"/>
    <x v="261"/>
    <x v="558"/>
    <x v="1"/>
    <x v="0"/>
    <x v="8"/>
    <x v="3"/>
    <x v="15"/>
    <x v="3"/>
    <n v="2"/>
    <n v="1265"/>
    <n v="930.59"/>
    <n v="334.41"/>
    <n v="0.2"/>
    <x v="5"/>
    <s v="Confirmed"/>
    <s v="Repeat"/>
    <s v="Cash Collection"/>
  </r>
  <r>
    <s v="BK3094"/>
    <x v="560"/>
    <x v="36"/>
    <x v="4"/>
    <x v="0"/>
    <x v="12"/>
    <x v="4"/>
    <x v="3"/>
    <x v="1"/>
    <n v="7"/>
    <n v="2845"/>
    <n v="2086.56"/>
    <n v="758.44"/>
    <n v="0"/>
    <x v="3"/>
    <s v="Confirmed"/>
    <s v="New"/>
    <s v="Bank Transfer"/>
  </r>
  <r>
    <s v="BK3095"/>
    <x v="574"/>
    <x v="706"/>
    <x v="1"/>
    <x v="0"/>
    <x v="9"/>
    <x v="2"/>
    <x v="3"/>
    <x v="1"/>
    <n v="3"/>
    <n v="799"/>
    <n v="534.37"/>
    <n v="264.63"/>
    <n v="0"/>
    <x v="0"/>
    <s v="Pending"/>
    <s v="Repeat"/>
    <s v="Payment Link"/>
  </r>
  <r>
    <s v="BK3096"/>
    <x v="618"/>
    <x v="514"/>
    <x v="7"/>
    <x v="0"/>
    <x v="8"/>
    <x v="4"/>
    <x v="10"/>
    <x v="4"/>
    <n v="5"/>
    <n v="1484"/>
    <n v="1049.6300000000001"/>
    <n v="434.37"/>
    <n v="0.05"/>
    <x v="5"/>
    <s v="Confirmed"/>
    <s v="Repeat"/>
    <s v="Payment Link"/>
  </r>
  <r>
    <s v="BK3097"/>
    <x v="240"/>
    <x v="141"/>
    <x v="10"/>
    <x v="0"/>
    <x v="8"/>
    <x v="2"/>
    <x v="7"/>
    <x v="2"/>
    <n v="7"/>
    <n v="703"/>
    <n v="556.30999999999995"/>
    <n v="146.69"/>
    <n v="0"/>
    <x v="4"/>
    <s v="Confirmed"/>
    <s v="Repeat"/>
    <s v="Payment Link"/>
  </r>
  <r>
    <s v="BK3098"/>
    <x v="318"/>
    <x v="722"/>
    <x v="6"/>
    <x v="0"/>
    <x v="2"/>
    <x v="0"/>
    <x v="4"/>
    <x v="1"/>
    <n v="8"/>
    <n v="2282"/>
    <n v="1799.06"/>
    <n v="482.94"/>
    <n v="0.1"/>
    <x v="0"/>
    <s v="Cancelled"/>
    <s v="Repeat"/>
    <s v="Cash Collection"/>
  </r>
  <r>
    <s v="BK3099"/>
    <x v="103"/>
    <x v="278"/>
    <x v="4"/>
    <x v="0"/>
    <x v="13"/>
    <x v="3"/>
    <x v="0"/>
    <x v="0"/>
    <n v="4"/>
    <n v="1563"/>
    <n v="878.83"/>
    <n v="684.17"/>
    <n v="0.15"/>
    <x v="1"/>
    <s v="Pending"/>
    <s v="Repeat"/>
    <s v="Payment Link"/>
  </r>
  <r>
    <s v="BK3100"/>
    <x v="202"/>
    <x v="6"/>
    <x v="6"/>
    <x v="0"/>
    <x v="0"/>
    <x v="4"/>
    <x v="12"/>
    <x v="3"/>
    <n v="1"/>
    <n v="3025"/>
    <n v="2022.29"/>
    <n v="1002.71"/>
    <n v="0.05"/>
    <x v="0"/>
    <s v="Confirmed"/>
    <s v="New"/>
    <s v="Payment Link"/>
  </r>
  <r>
    <s v="BK3101"/>
    <x v="34"/>
    <x v="590"/>
    <x v="1"/>
    <x v="0"/>
    <x v="4"/>
    <x v="3"/>
    <x v="15"/>
    <x v="3"/>
    <n v="3"/>
    <n v="4406"/>
    <n v="3398.61"/>
    <n v="1007.39"/>
    <n v="0.1"/>
    <x v="6"/>
    <s v="Confirmed"/>
    <s v="New"/>
    <s v="Payment Link"/>
  </r>
  <r>
    <s v="BK3102"/>
    <x v="572"/>
    <x v="117"/>
    <x v="2"/>
    <x v="0"/>
    <x v="2"/>
    <x v="1"/>
    <x v="15"/>
    <x v="3"/>
    <n v="6"/>
    <n v="2921"/>
    <n v="1728.15"/>
    <n v="1192.8499999999999"/>
    <n v="0.2"/>
    <x v="3"/>
    <s v="Confirmed"/>
    <s v="Repeat"/>
    <s v="Cash Collection"/>
  </r>
  <r>
    <s v="BK3103"/>
    <x v="681"/>
    <x v="405"/>
    <x v="7"/>
    <x v="0"/>
    <x v="9"/>
    <x v="0"/>
    <x v="7"/>
    <x v="2"/>
    <n v="5"/>
    <n v="3539"/>
    <n v="2419.77"/>
    <n v="1119.23"/>
    <n v="0"/>
    <x v="4"/>
    <s v="Confirmed"/>
    <s v="New"/>
    <s v="Payment Link"/>
  </r>
  <r>
    <s v="BK3104"/>
    <x v="271"/>
    <x v="688"/>
    <x v="3"/>
    <x v="0"/>
    <x v="8"/>
    <x v="2"/>
    <x v="15"/>
    <x v="3"/>
    <n v="6"/>
    <n v="3333"/>
    <n v="1986.31"/>
    <n v="1346.69"/>
    <n v="0"/>
    <x v="4"/>
    <s v="Confirmed"/>
    <s v="New"/>
    <s v="Cash Collection"/>
  </r>
  <r>
    <s v="BK3105"/>
    <x v="424"/>
    <x v="614"/>
    <x v="9"/>
    <x v="0"/>
    <x v="12"/>
    <x v="3"/>
    <x v="14"/>
    <x v="0"/>
    <n v="5"/>
    <n v="4735"/>
    <n v="3342.93"/>
    <n v="1392.07"/>
    <n v="0.05"/>
    <x v="1"/>
    <s v="Confirmed"/>
    <s v="Repeat"/>
    <s v="Cash Collection"/>
  </r>
  <r>
    <s v="BK3106"/>
    <x v="288"/>
    <x v="192"/>
    <x v="10"/>
    <x v="0"/>
    <x v="8"/>
    <x v="4"/>
    <x v="9"/>
    <x v="1"/>
    <n v="6"/>
    <n v="600"/>
    <n v="333.37"/>
    <n v="266.63"/>
    <n v="0.15"/>
    <x v="6"/>
    <s v="Confirmed"/>
    <s v="New"/>
    <s v="Payment Link"/>
  </r>
  <r>
    <s v="BK3107"/>
    <x v="420"/>
    <x v="465"/>
    <x v="4"/>
    <x v="0"/>
    <x v="1"/>
    <x v="4"/>
    <x v="6"/>
    <x v="3"/>
    <n v="8"/>
    <n v="4335"/>
    <n v="2821.59"/>
    <n v="1513.41"/>
    <n v="0"/>
    <x v="5"/>
    <s v="Cancelled"/>
    <s v="New"/>
    <s v="Payment Link"/>
  </r>
  <r>
    <s v="BK3108"/>
    <x v="436"/>
    <x v="163"/>
    <x v="4"/>
    <x v="0"/>
    <x v="11"/>
    <x v="3"/>
    <x v="14"/>
    <x v="0"/>
    <n v="7"/>
    <n v="2274"/>
    <n v="1840.89"/>
    <n v="433.11"/>
    <n v="0.1"/>
    <x v="2"/>
    <s v="Confirmed"/>
    <s v="New"/>
    <s v="Bank Transfer"/>
  </r>
  <r>
    <s v="BK3109"/>
    <x v="99"/>
    <x v="302"/>
    <x v="0"/>
    <x v="0"/>
    <x v="1"/>
    <x v="3"/>
    <x v="2"/>
    <x v="0"/>
    <n v="6"/>
    <n v="2366"/>
    <n v="1624.16"/>
    <n v="741.84"/>
    <n v="0.15"/>
    <x v="2"/>
    <s v="Cancelled"/>
    <s v="New"/>
    <s v="Payment Link"/>
  </r>
  <r>
    <s v="BK3110"/>
    <x v="306"/>
    <x v="139"/>
    <x v="3"/>
    <x v="0"/>
    <x v="13"/>
    <x v="4"/>
    <x v="3"/>
    <x v="1"/>
    <n v="8"/>
    <n v="1393"/>
    <n v="913.42"/>
    <n v="479.58"/>
    <n v="0.05"/>
    <x v="6"/>
    <s v="Confirmed"/>
    <s v="New"/>
    <s v="Bank Transfer"/>
  </r>
  <r>
    <s v="BK3111"/>
    <x v="688"/>
    <x v="421"/>
    <x v="6"/>
    <x v="0"/>
    <x v="13"/>
    <x v="1"/>
    <x v="15"/>
    <x v="3"/>
    <n v="2"/>
    <n v="3523"/>
    <n v="2285.16"/>
    <n v="1237.8399999999999"/>
    <n v="0.2"/>
    <x v="2"/>
    <s v="Confirmed"/>
    <s v="New"/>
    <s v="Bank Transfer"/>
  </r>
  <r>
    <s v="BK3112"/>
    <x v="77"/>
    <x v="248"/>
    <x v="1"/>
    <x v="0"/>
    <x v="13"/>
    <x v="4"/>
    <x v="9"/>
    <x v="1"/>
    <n v="6"/>
    <n v="4827"/>
    <n v="3862.55"/>
    <n v="964.45"/>
    <n v="0"/>
    <x v="6"/>
    <s v="Pending"/>
    <s v="Repeat"/>
    <s v="Payment Link"/>
  </r>
  <r>
    <s v="BK3113"/>
    <x v="571"/>
    <x v="37"/>
    <x v="7"/>
    <x v="0"/>
    <x v="14"/>
    <x v="2"/>
    <x v="15"/>
    <x v="3"/>
    <n v="1"/>
    <n v="1572"/>
    <n v="1229.3399999999999"/>
    <n v="342.66"/>
    <n v="0.2"/>
    <x v="4"/>
    <s v="Confirmed"/>
    <s v="New"/>
    <s v="Bank Transfer"/>
  </r>
  <r>
    <s v="BK3114"/>
    <x v="466"/>
    <x v="443"/>
    <x v="9"/>
    <x v="0"/>
    <x v="2"/>
    <x v="4"/>
    <x v="9"/>
    <x v="1"/>
    <n v="1"/>
    <n v="2762"/>
    <n v="1904.41"/>
    <n v="857.59"/>
    <n v="0"/>
    <x v="3"/>
    <s v="Confirmed"/>
    <s v="New"/>
    <s v="Cash Collection"/>
  </r>
  <r>
    <s v="BK3115"/>
    <x v="248"/>
    <x v="130"/>
    <x v="1"/>
    <x v="0"/>
    <x v="0"/>
    <x v="3"/>
    <x v="7"/>
    <x v="2"/>
    <n v="4"/>
    <n v="2682"/>
    <n v="1922.43"/>
    <n v="759.57"/>
    <n v="0"/>
    <x v="0"/>
    <s v="Confirmed"/>
    <s v="New"/>
    <s v="Cash Collection"/>
  </r>
  <r>
    <s v="BK3116"/>
    <x v="337"/>
    <x v="124"/>
    <x v="4"/>
    <x v="0"/>
    <x v="4"/>
    <x v="2"/>
    <x v="12"/>
    <x v="3"/>
    <n v="2"/>
    <n v="4080"/>
    <n v="2477.7399999999998"/>
    <n v="1602.26"/>
    <n v="0"/>
    <x v="0"/>
    <s v="Confirmed"/>
    <s v="New"/>
    <s v="Payment Link"/>
  </r>
  <r>
    <s v="BK3117"/>
    <x v="589"/>
    <x v="64"/>
    <x v="11"/>
    <x v="0"/>
    <x v="0"/>
    <x v="2"/>
    <x v="6"/>
    <x v="3"/>
    <n v="1"/>
    <n v="3439"/>
    <n v="2482.39"/>
    <n v="956.61"/>
    <n v="0.15"/>
    <x v="3"/>
    <s v="Confirmed"/>
    <s v="New"/>
    <s v="Payment Link"/>
  </r>
  <r>
    <s v="BK3118"/>
    <x v="577"/>
    <x v="507"/>
    <x v="4"/>
    <x v="0"/>
    <x v="14"/>
    <x v="4"/>
    <x v="14"/>
    <x v="0"/>
    <n v="3"/>
    <n v="1199"/>
    <n v="867.46"/>
    <n v="331.54"/>
    <n v="0.1"/>
    <x v="4"/>
    <s v="Pending"/>
    <s v="Repeat"/>
    <s v="Cash Collection"/>
  </r>
  <r>
    <s v="BK3119"/>
    <x v="398"/>
    <x v="528"/>
    <x v="10"/>
    <x v="0"/>
    <x v="6"/>
    <x v="3"/>
    <x v="13"/>
    <x v="4"/>
    <n v="4"/>
    <n v="3809"/>
    <n v="3237.49"/>
    <n v="571.51"/>
    <n v="0.15"/>
    <x v="1"/>
    <s v="Confirmed"/>
    <s v="Repeat"/>
    <s v="Bank Transfer"/>
  </r>
  <r>
    <s v="BK3120"/>
    <x v="492"/>
    <x v="145"/>
    <x v="10"/>
    <x v="0"/>
    <x v="11"/>
    <x v="1"/>
    <x v="12"/>
    <x v="3"/>
    <n v="3"/>
    <n v="4674"/>
    <n v="2871.33"/>
    <n v="1802.67"/>
    <n v="0.2"/>
    <x v="4"/>
    <s v="Confirmed"/>
    <s v="New"/>
    <s v="Bank Transfer"/>
  </r>
  <r>
    <s v="BK3121"/>
    <x v="614"/>
    <x v="257"/>
    <x v="2"/>
    <x v="0"/>
    <x v="10"/>
    <x v="0"/>
    <x v="0"/>
    <x v="0"/>
    <n v="4"/>
    <n v="686"/>
    <n v="473.63"/>
    <n v="212.37"/>
    <n v="0.2"/>
    <x v="1"/>
    <s v="Confirmed"/>
    <s v="New"/>
    <s v="Cash Collection"/>
  </r>
  <r>
    <s v="BK3122"/>
    <x v="585"/>
    <x v="224"/>
    <x v="10"/>
    <x v="0"/>
    <x v="3"/>
    <x v="3"/>
    <x v="13"/>
    <x v="4"/>
    <n v="8"/>
    <n v="4951"/>
    <n v="3379"/>
    <n v="1572"/>
    <n v="0.15"/>
    <x v="2"/>
    <s v="Cancelled"/>
    <s v="New"/>
    <s v="Payment Link"/>
  </r>
  <r>
    <s v="BK3123"/>
    <x v="689"/>
    <x v="567"/>
    <x v="0"/>
    <x v="0"/>
    <x v="2"/>
    <x v="2"/>
    <x v="14"/>
    <x v="0"/>
    <n v="4"/>
    <n v="3283"/>
    <n v="2636.39"/>
    <n v="646.61"/>
    <n v="0.15"/>
    <x v="2"/>
    <s v="Confirmed"/>
    <s v="Repeat"/>
    <s v="Bank Transfer"/>
  </r>
  <r>
    <s v="BK3124"/>
    <x v="641"/>
    <x v="373"/>
    <x v="6"/>
    <x v="0"/>
    <x v="2"/>
    <x v="4"/>
    <x v="8"/>
    <x v="4"/>
    <n v="8"/>
    <n v="2466"/>
    <n v="1460.97"/>
    <n v="1005.03"/>
    <n v="0"/>
    <x v="0"/>
    <s v="Confirmed"/>
    <s v="New"/>
    <s v="Payment Link"/>
  </r>
  <r>
    <s v="BK3125"/>
    <x v="369"/>
    <x v="723"/>
    <x v="3"/>
    <x v="0"/>
    <x v="4"/>
    <x v="2"/>
    <x v="10"/>
    <x v="4"/>
    <n v="5"/>
    <n v="1663"/>
    <n v="1347.07"/>
    <n v="315.93"/>
    <n v="0.1"/>
    <x v="2"/>
    <s v="Confirmed"/>
    <s v="New"/>
    <s v="Cash Collection"/>
  </r>
  <r>
    <s v="BK3126"/>
    <x v="353"/>
    <x v="98"/>
    <x v="0"/>
    <x v="0"/>
    <x v="3"/>
    <x v="1"/>
    <x v="15"/>
    <x v="3"/>
    <n v="8"/>
    <n v="2463"/>
    <n v="1633.62"/>
    <n v="829.38"/>
    <n v="0.1"/>
    <x v="5"/>
    <s v="Confirmed"/>
    <s v="Repeat"/>
    <s v="Cash Collection"/>
  </r>
  <r>
    <s v="BK3127"/>
    <x v="144"/>
    <x v="685"/>
    <x v="0"/>
    <x v="0"/>
    <x v="11"/>
    <x v="4"/>
    <x v="2"/>
    <x v="0"/>
    <n v="6"/>
    <n v="999"/>
    <n v="663.95"/>
    <n v="335.05"/>
    <n v="0.05"/>
    <x v="0"/>
    <s v="Confirmed"/>
    <s v="New"/>
    <s v="Bank Transfer"/>
  </r>
  <r>
    <s v="BK3128"/>
    <x v="690"/>
    <x v="104"/>
    <x v="9"/>
    <x v="0"/>
    <x v="12"/>
    <x v="3"/>
    <x v="5"/>
    <x v="2"/>
    <n v="4"/>
    <n v="3941"/>
    <n v="2774.06"/>
    <n v="1166.94"/>
    <n v="0.15"/>
    <x v="4"/>
    <s v="Confirmed"/>
    <s v="New"/>
    <s v="Cash Collection"/>
  </r>
  <r>
    <s v="BK3129"/>
    <x v="191"/>
    <x v="629"/>
    <x v="8"/>
    <x v="0"/>
    <x v="11"/>
    <x v="1"/>
    <x v="10"/>
    <x v="4"/>
    <n v="1"/>
    <n v="910"/>
    <n v="681.19"/>
    <n v="228.81"/>
    <n v="0.1"/>
    <x v="6"/>
    <s v="Confirmed"/>
    <s v="New"/>
    <s v="Bank Transfer"/>
  </r>
  <r>
    <s v="BK3130"/>
    <x v="425"/>
    <x v="166"/>
    <x v="10"/>
    <x v="0"/>
    <x v="6"/>
    <x v="0"/>
    <x v="12"/>
    <x v="3"/>
    <n v="4"/>
    <n v="3488"/>
    <n v="2123.0700000000002"/>
    <n v="1364.93"/>
    <n v="0"/>
    <x v="6"/>
    <s v="Confirmed"/>
    <s v="Repeat"/>
    <s v="Bank Transfer"/>
  </r>
  <r>
    <s v="BK3131"/>
    <x v="603"/>
    <x v="590"/>
    <x v="1"/>
    <x v="0"/>
    <x v="1"/>
    <x v="0"/>
    <x v="6"/>
    <x v="3"/>
    <n v="8"/>
    <n v="3867"/>
    <n v="3253.68"/>
    <n v="613.32000000000005"/>
    <n v="0"/>
    <x v="3"/>
    <s v="Confirmed"/>
    <s v="Repeat"/>
    <s v="Bank Transfer"/>
  </r>
  <r>
    <s v="BK3132"/>
    <x v="249"/>
    <x v="73"/>
    <x v="7"/>
    <x v="0"/>
    <x v="10"/>
    <x v="2"/>
    <x v="6"/>
    <x v="3"/>
    <n v="2"/>
    <n v="3708"/>
    <n v="3105.59"/>
    <n v="602.41"/>
    <n v="0.05"/>
    <x v="6"/>
    <s v="Confirmed"/>
    <s v="Repeat"/>
    <s v="Payment Link"/>
  </r>
  <r>
    <s v="BK3133"/>
    <x v="535"/>
    <x v="674"/>
    <x v="10"/>
    <x v="0"/>
    <x v="2"/>
    <x v="3"/>
    <x v="4"/>
    <x v="1"/>
    <n v="7"/>
    <n v="2121"/>
    <n v="1310.47"/>
    <n v="810.53"/>
    <n v="0"/>
    <x v="1"/>
    <s v="Confirmed"/>
    <s v="Repeat"/>
    <s v="Cash Collection"/>
  </r>
  <r>
    <s v="BK3134"/>
    <x v="320"/>
    <x v="446"/>
    <x v="0"/>
    <x v="0"/>
    <x v="0"/>
    <x v="2"/>
    <x v="15"/>
    <x v="3"/>
    <n v="2"/>
    <n v="982"/>
    <n v="551"/>
    <n v="431"/>
    <n v="0.15"/>
    <x v="3"/>
    <s v="Pending"/>
    <s v="Repeat"/>
    <s v="Payment Link"/>
  </r>
  <r>
    <s v="BK3135"/>
    <x v="229"/>
    <x v="451"/>
    <x v="8"/>
    <x v="0"/>
    <x v="3"/>
    <x v="4"/>
    <x v="6"/>
    <x v="3"/>
    <n v="1"/>
    <n v="2179"/>
    <n v="1283.8800000000001"/>
    <n v="895.12"/>
    <n v="0.1"/>
    <x v="3"/>
    <s v="Confirmed"/>
    <s v="New"/>
    <s v="Payment Link"/>
  </r>
  <r>
    <s v="BK3136"/>
    <x v="171"/>
    <x v="638"/>
    <x v="8"/>
    <x v="0"/>
    <x v="0"/>
    <x v="0"/>
    <x v="11"/>
    <x v="2"/>
    <n v="2"/>
    <n v="1838"/>
    <n v="1558.7"/>
    <n v="279.3"/>
    <n v="0.15"/>
    <x v="3"/>
    <s v="Cancelled"/>
    <s v="Repeat"/>
    <s v="Cash Collection"/>
  </r>
  <r>
    <s v="BK3137"/>
    <x v="534"/>
    <x v="19"/>
    <x v="7"/>
    <x v="0"/>
    <x v="10"/>
    <x v="0"/>
    <x v="4"/>
    <x v="1"/>
    <n v="2"/>
    <n v="2339"/>
    <n v="1797.73"/>
    <n v="541.27"/>
    <n v="0.15"/>
    <x v="4"/>
    <s v="Confirmed"/>
    <s v="New"/>
    <s v="Bank Transfer"/>
  </r>
  <r>
    <s v="BK3138"/>
    <x v="282"/>
    <x v="414"/>
    <x v="10"/>
    <x v="0"/>
    <x v="11"/>
    <x v="3"/>
    <x v="14"/>
    <x v="0"/>
    <n v="6"/>
    <n v="2563"/>
    <n v="1417.7"/>
    <n v="1145.3"/>
    <n v="0.2"/>
    <x v="2"/>
    <s v="Confirmed"/>
    <s v="Repeat"/>
    <s v="Bank Transfer"/>
  </r>
  <r>
    <s v="BK3139"/>
    <x v="187"/>
    <x v="724"/>
    <x v="11"/>
    <x v="0"/>
    <x v="9"/>
    <x v="2"/>
    <x v="2"/>
    <x v="0"/>
    <n v="7"/>
    <n v="3266"/>
    <n v="2030.78"/>
    <n v="1235.22"/>
    <n v="0.15"/>
    <x v="3"/>
    <s v="Confirmed"/>
    <s v="Repeat"/>
    <s v="Cash Collection"/>
  </r>
  <r>
    <s v="BK3140"/>
    <x v="197"/>
    <x v="35"/>
    <x v="2"/>
    <x v="0"/>
    <x v="10"/>
    <x v="4"/>
    <x v="4"/>
    <x v="1"/>
    <n v="1"/>
    <n v="1634"/>
    <n v="1047.8499999999999"/>
    <n v="586.15"/>
    <n v="0"/>
    <x v="5"/>
    <s v="Confirmed"/>
    <s v="Repeat"/>
    <s v="Cash Collection"/>
  </r>
  <r>
    <s v="BK3141"/>
    <x v="113"/>
    <x v="659"/>
    <x v="2"/>
    <x v="0"/>
    <x v="5"/>
    <x v="4"/>
    <x v="11"/>
    <x v="2"/>
    <n v="8"/>
    <n v="4938"/>
    <n v="2733.58"/>
    <n v="2204.42"/>
    <n v="0.2"/>
    <x v="3"/>
    <s v="Confirmed"/>
    <s v="Repeat"/>
    <s v="Bank Transfer"/>
  </r>
  <r>
    <s v="BK3142"/>
    <x v="263"/>
    <x v="224"/>
    <x v="10"/>
    <x v="0"/>
    <x v="6"/>
    <x v="4"/>
    <x v="10"/>
    <x v="4"/>
    <n v="6"/>
    <n v="3665"/>
    <n v="2512.62"/>
    <n v="1152.3800000000001"/>
    <n v="0.2"/>
    <x v="6"/>
    <s v="Confirmed"/>
    <s v="Repeat"/>
    <s v="Payment Link"/>
  </r>
  <r>
    <s v="BK3143"/>
    <x v="191"/>
    <x v="325"/>
    <x v="6"/>
    <x v="0"/>
    <x v="11"/>
    <x v="1"/>
    <x v="4"/>
    <x v="1"/>
    <n v="7"/>
    <n v="2375"/>
    <n v="1882.77"/>
    <n v="492.23"/>
    <n v="0.2"/>
    <x v="3"/>
    <s v="Confirmed"/>
    <s v="Repeat"/>
    <s v="Bank Transfer"/>
  </r>
  <r>
    <s v="BK3144"/>
    <x v="674"/>
    <x v="651"/>
    <x v="2"/>
    <x v="0"/>
    <x v="11"/>
    <x v="3"/>
    <x v="15"/>
    <x v="3"/>
    <n v="8"/>
    <n v="3868"/>
    <n v="2138.3000000000002"/>
    <n v="1729.7"/>
    <n v="0"/>
    <x v="6"/>
    <s v="Cancelled"/>
    <s v="Repeat"/>
    <s v="Payment Link"/>
  </r>
  <r>
    <s v="BK3145"/>
    <x v="511"/>
    <x v="11"/>
    <x v="6"/>
    <x v="0"/>
    <x v="8"/>
    <x v="4"/>
    <x v="10"/>
    <x v="4"/>
    <n v="8"/>
    <n v="2236"/>
    <n v="1382.51"/>
    <n v="853.49"/>
    <n v="0"/>
    <x v="4"/>
    <s v="Confirmed"/>
    <s v="Repeat"/>
    <s v="Cash Collection"/>
  </r>
  <r>
    <s v="BK3146"/>
    <x v="161"/>
    <x v="71"/>
    <x v="7"/>
    <x v="0"/>
    <x v="0"/>
    <x v="3"/>
    <x v="4"/>
    <x v="1"/>
    <n v="1"/>
    <n v="2775"/>
    <n v="1760.1"/>
    <n v="1014.9"/>
    <n v="0.2"/>
    <x v="1"/>
    <s v="Pending"/>
    <s v="Repeat"/>
    <s v="Payment Link"/>
  </r>
  <r>
    <s v="BK3147"/>
    <x v="646"/>
    <x v="480"/>
    <x v="1"/>
    <x v="0"/>
    <x v="10"/>
    <x v="0"/>
    <x v="5"/>
    <x v="2"/>
    <n v="6"/>
    <n v="3470"/>
    <n v="2800.06"/>
    <n v="669.94"/>
    <n v="0"/>
    <x v="0"/>
    <s v="Confirmed"/>
    <s v="Repeat"/>
    <s v="Payment Link"/>
  </r>
  <r>
    <s v="BK3148"/>
    <x v="289"/>
    <x v="220"/>
    <x v="6"/>
    <x v="0"/>
    <x v="2"/>
    <x v="3"/>
    <x v="12"/>
    <x v="3"/>
    <n v="2"/>
    <n v="1180"/>
    <n v="820.38"/>
    <n v="359.62"/>
    <n v="0"/>
    <x v="3"/>
    <s v="Confirmed"/>
    <s v="Repeat"/>
    <s v="Cash Collection"/>
  </r>
  <r>
    <s v="BK3149"/>
    <x v="683"/>
    <x v="183"/>
    <x v="11"/>
    <x v="0"/>
    <x v="8"/>
    <x v="4"/>
    <x v="8"/>
    <x v="4"/>
    <n v="8"/>
    <n v="1542"/>
    <n v="1027.31"/>
    <n v="514.69000000000005"/>
    <n v="0.05"/>
    <x v="6"/>
    <s v="Confirmed"/>
    <s v="New"/>
    <s v="Bank Transfer"/>
  </r>
  <r>
    <s v="BK3150"/>
    <x v="657"/>
    <x v="1"/>
    <x v="1"/>
    <x v="0"/>
    <x v="7"/>
    <x v="0"/>
    <x v="11"/>
    <x v="2"/>
    <n v="5"/>
    <n v="3414"/>
    <n v="2756.74"/>
    <n v="657.26"/>
    <n v="0.2"/>
    <x v="3"/>
    <s v="Confirmed"/>
    <s v="New"/>
    <s v="Payment Link"/>
  </r>
  <r>
    <s v="BK3151"/>
    <x v="259"/>
    <x v="606"/>
    <x v="5"/>
    <x v="0"/>
    <x v="6"/>
    <x v="0"/>
    <x v="8"/>
    <x v="4"/>
    <n v="3"/>
    <n v="3656"/>
    <n v="2533.27"/>
    <n v="1122.73"/>
    <n v="0.2"/>
    <x v="3"/>
    <s v="Confirmed"/>
    <s v="Repeat"/>
    <s v="Cash Collection"/>
  </r>
  <r>
    <s v="BK3152"/>
    <x v="554"/>
    <x v="128"/>
    <x v="10"/>
    <x v="0"/>
    <x v="0"/>
    <x v="1"/>
    <x v="8"/>
    <x v="4"/>
    <n v="7"/>
    <n v="1482"/>
    <n v="914.17"/>
    <n v="567.83000000000004"/>
    <n v="0.15"/>
    <x v="1"/>
    <s v="Pending"/>
    <s v="Repeat"/>
    <s v="Bank Transfer"/>
  </r>
  <r>
    <s v="BK3153"/>
    <x v="100"/>
    <x v="642"/>
    <x v="0"/>
    <x v="0"/>
    <x v="10"/>
    <x v="1"/>
    <x v="14"/>
    <x v="0"/>
    <n v="4"/>
    <n v="3229"/>
    <n v="1901.9"/>
    <n v="1327.1"/>
    <n v="0"/>
    <x v="1"/>
    <s v="Pending"/>
    <s v="Repeat"/>
    <s v="Payment Link"/>
  </r>
  <r>
    <s v="BK3154"/>
    <x v="303"/>
    <x v="342"/>
    <x v="0"/>
    <x v="0"/>
    <x v="7"/>
    <x v="1"/>
    <x v="4"/>
    <x v="1"/>
    <n v="3"/>
    <n v="2199"/>
    <n v="1660.96"/>
    <n v="538.04"/>
    <n v="0.05"/>
    <x v="5"/>
    <s v="Confirmed"/>
    <s v="New"/>
    <s v="Cash Collection"/>
  </r>
  <r>
    <s v="BK3155"/>
    <x v="549"/>
    <x v="36"/>
    <x v="4"/>
    <x v="0"/>
    <x v="3"/>
    <x v="1"/>
    <x v="14"/>
    <x v="0"/>
    <n v="1"/>
    <n v="3395"/>
    <n v="2870.38"/>
    <n v="524.62"/>
    <n v="0.2"/>
    <x v="1"/>
    <s v="Cancelled"/>
    <s v="Repeat"/>
    <s v="Payment Link"/>
  </r>
  <r>
    <s v="BK3156"/>
    <x v="328"/>
    <x v="675"/>
    <x v="5"/>
    <x v="0"/>
    <x v="1"/>
    <x v="1"/>
    <x v="10"/>
    <x v="4"/>
    <n v="6"/>
    <n v="3885"/>
    <n v="3162.34"/>
    <n v="722.66"/>
    <n v="0.2"/>
    <x v="2"/>
    <s v="Confirmed"/>
    <s v="New"/>
    <s v="Payment Link"/>
  </r>
  <r>
    <s v="BK3157"/>
    <x v="22"/>
    <x v="422"/>
    <x v="6"/>
    <x v="0"/>
    <x v="8"/>
    <x v="4"/>
    <x v="6"/>
    <x v="3"/>
    <n v="1"/>
    <n v="570"/>
    <n v="460.81"/>
    <n v="109.19"/>
    <n v="0.15"/>
    <x v="4"/>
    <s v="Confirmed"/>
    <s v="Repeat"/>
    <s v="Payment Link"/>
  </r>
  <r>
    <s v="BK3158"/>
    <x v="47"/>
    <x v="694"/>
    <x v="3"/>
    <x v="0"/>
    <x v="5"/>
    <x v="3"/>
    <x v="10"/>
    <x v="4"/>
    <n v="2"/>
    <n v="4562"/>
    <n v="2859.36"/>
    <n v="1702.64"/>
    <n v="0"/>
    <x v="5"/>
    <s v="Confirmed"/>
    <s v="New"/>
    <s v="Cash Collection"/>
  </r>
  <r>
    <s v="BK3159"/>
    <x v="35"/>
    <x v="527"/>
    <x v="0"/>
    <x v="0"/>
    <x v="12"/>
    <x v="0"/>
    <x v="15"/>
    <x v="3"/>
    <n v="3"/>
    <n v="3291"/>
    <n v="2600.6"/>
    <n v="690.4"/>
    <n v="0.1"/>
    <x v="2"/>
    <s v="Confirmed"/>
    <s v="Repeat"/>
    <s v="Payment Link"/>
  </r>
  <r>
    <s v="BK3160"/>
    <x v="548"/>
    <x v="476"/>
    <x v="11"/>
    <x v="0"/>
    <x v="6"/>
    <x v="0"/>
    <x v="10"/>
    <x v="4"/>
    <n v="4"/>
    <n v="1365"/>
    <n v="800.85"/>
    <n v="564.15"/>
    <n v="0.05"/>
    <x v="0"/>
    <s v="Cancelled"/>
    <s v="New"/>
    <s v="Payment Link"/>
  </r>
  <r>
    <s v="BK3161"/>
    <x v="177"/>
    <x v="725"/>
    <x v="11"/>
    <x v="0"/>
    <x v="10"/>
    <x v="4"/>
    <x v="15"/>
    <x v="3"/>
    <n v="4"/>
    <n v="1379"/>
    <n v="1094.01"/>
    <n v="284.99"/>
    <n v="0.2"/>
    <x v="3"/>
    <s v="Confirmed"/>
    <s v="New"/>
    <s v="Cash Collection"/>
  </r>
  <r>
    <s v="BK3162"/>
    <x v="117"/>
    <x v="241"/>
    <x v="7"/>
    <x v="0"/>
    <x v="6"/>
    <x v="4"/>
    <x v="7"/>
    <x v="2"/>
    <n v="7"/>
    <n v="1722"/>
    <n v="1369.39"/>
    <n v="352.61"/>
    <n v="0.2"/>
    <x v="3"/>
    <s v="Confirmed"/>
    <s v="New"/>
    <s v="Cash Collection"/>
  </r>
  <r>
    <s v="BK3163"/>
    <x v="190"/>
    <x v="389"/>
    <x v="11"/>
    <x v="0"/>
    <x v="3"/>
    <x v="2"/>
    <x v="10"/>
    <x v="4"/>
    <n v="1"/>
    <n v="4158"/>
    <n v="2311.08"/>
    <n v="1846.92"/>
    <n v="0"/>
    <x v="5"/>
    <s v="Confirmed"/>
    <s v="Repeat"/>
    <s v="Cash Collection"/>
  </r>
  <r>
    <s v="BK3164"/>
    <x v="366"/>
    <x v="251"/>
    <x v="4"/>
    <x v="0"/>
    <x v="5"/>
    <x v="3"/>
    <x v="10"/>
    <x v="4"/>
    <n v="3"/>
    <n v="1604"/>
    <n v="921.79"/>
    <n v="682.21"/>
    <n v="0"/>
    <x v="6"/>
    <s v="Cancelled"/>
    <s v="New"/>
    <s v="Cash Collection"/>
  </r>
  <r>
    <s v="BK3165"/>
    <x v="553"/>
    <x v="726"/>
    <x v="4"/>
    <x v="0"/>
    <x v="2"/>
    <x v="0"/>
    <x v="6"/>
    <x v="3"/>
    <n v="3"/>
    <n v="858"/>
    <n v="695.44"/>
    <n v="162.56"/>
    <n v="0"/>
    <x v="5"/>
    <s v="Pending"/>
    <s v="Repeat"/>
    <s v="Payment Link"/>
  </r>
  <r>
    <s v="BK3166"/>
    <x v="565"/>
    <x v="33"/>
    <x v="11"/>
    <x v="0"/>
    <x v="9"/>
    <x v="2"/>
    <x v="4"/>
    <x v="1"/>
    <n v="7"/>
    <n v="4978"/>
    <n v="3115.52"/>
    <n v="1862.48"/>
    <n v="0.15"/>
    <x v="5"/>
    <s v="Pending"/>
    <s v="Repeat"/>
    <s v="Bank Transfer"/>
  </r>
  <r>
    <s v="BK3167"/>
    <x v="608"/>
    <x v="645"/>
    <x v="7"/>
    <x v="0"/>
    <x v="12"/>
    <x v="0"/>
    <x v="9"/>
    <x v="1"/>
    <n v="4"/>
    <n v="1952"/>
    <n v="1409.07"/>
    <n v="542.92999999999995"/>
    <n v="0"/>
    <x v="5"/>
    <s v="Cancelled"/>
    <s v="New"/>
    <s v="Cash Collection"/>
  </r>
  <r>
    <s v="BK3168"/>
    <x v="186"/>
    <x v="595"/>
    <x v="2"/>
    <x v="0"/>
    <x v="11"/>
    <x v="1"/>
    <x v="14"/>
    <x v="0"/>
    <n v="1"/>
    <n v="1020"/>
    <n v="663.69"/>
    <n v="356.31"/>
    <n v="0.1"/>
    <x v="3"/>
    <s v="Confirmed"/>
    <s v="Repeat"/>
    <s v="Payment Link"/>
  </r>
  <r>
    <s v="BK3169"/>
    <x v="99"/>
    <x v="133"/>
    <x v="6"/>
    <x v="0"/>
    <x v="3"/>
    <x v="2"/>
    <x v="3"/>
    <x v="1"/>
    <n v="2"/>
    <n v="4070"/>
    <n v="2355.29"/>
    <n v="1714.71"/>
    <n v="0"/>
    <x v="2"/>
    <s v="Confirmed"/>
    <s v="Repeat"/>
    <s v="Payment Link"/>
  </r>
  <r>
    <s v="BK3170"/>
    <x v="184"/>
    <x v="209"/>
    <x v="10"/>
    <x v="0"/>
    <x v="9"/>
    <x v="4"/>
    <x v="5"/>
    <x v="2"/>
    <n v="6"/>
    <n v="903"/>
    <n v="532.05999999999995"/>
    <n v="370.94"/>
    <n v="0.2"/>
    <x v="5"/>
    <s v="Confirmed"/>
    <s v="Repeat"/>
    <s v="Bank Transfer"/>
  </r>
  <r>
    <s v="BK3171"/>
    <x v="414"/>
    <x v="429"/>
    <x v="9"/>
    <x v="0"/>
    <x v="1"/>
    <x v="0"/>
    <x v="8"/>
    <x v="4"/>
    <n v="8"/>
    <n v="330"/>
    <n v="238.46"/>
    <n v="91.54"/>
    <n v="0.1"/>
    <x v="2"/>
    <s v="Confirmed"/>
    <s v="New"/>
    <s v="Payment Link"/>
  </r>
  <r>
    <s v="BK3172"/>
    <x v="97"/>
    <x v="99"/>
    <x v="10"/>
    <x v="0"/>
    <x v="1"/>
    <x v="4"/>
    <x v="11"/>
    <x v="2"/>
    <n v="6"/>
    <n v="2943"/>
    <n v="1686.92"/>
    <n v="1256.08"/>
    <n v="0"/>
    <x v="1"/>
    <s v="Confirmed"/>
    <s v="Repeat"/>
    <s v="Payment Link"/>
  </r>
  <r>
    <s v="BK3173"/>
    <x v="373"/>
    <x v="59"/>
    <x v="3"/>
    <x v="0"/>
    <x v="6"/>
    <x v="1"/>
    <x v="15"/>
    <x v="3"/>
    <n v="8"/>
    <n v="2779"/>
    <n v="2357.91"/>
    <n v="421.09"/>
    <n v="0"/>
    <x v="6"/>
    <s v="Confirmed"/>
    <s v="Repeat"/>
    <s v="Bank Transfer"/>
  </r>
  <r>
    <s v="BK3174"/>
    <x v="636"/>
    <x v="551"/>
    <x v="9"/>
    <x v="0"/>
    <x v="3"/>
    <x v="2"/>
    <x v="13"/>
    <x v="4"/>
    <n v="3"/>
    <n v="3133"/>
    <n v="1798.09"/>
    <n v="1334.91"/>
    <n v="0.2"/>
    <x v="5"/>
    <s v="Confirmed"/>
    <s v="Repeat"/>
    <s v="Payment Link"/>
  </r>
  <r>
    <s v="BK3175"/>
    <x v="640"/>
    <x v="630"/>
    <x v="10"/>
    <x v="0"/>
    <x v="8"/>
    <x v="1"/>
    <x v="6"/>
    <x v="3"/>
    <n v="8"/>
    <n v="4232"/>
    <n v="3447.22"/>
    <n v="784.78"/>
    <n v="0.05"/>
    <x v="1"/>
    <s v="Confirmed"/>
    <s v="Repeat"/>
    <s v="Cash Collection"/>
  </r>
  <r>
    <s v="BK3176"/>
    <x v="477"/>
    <x v="642"/>
    <x v="0"/>
    <x v="0"/>
    <x v="6"/>
    <x v="0"/>
    <x v="7"/>
    <x v="2"/>
    <n v="3"/>
    <n v="3383"/>
    <n v="2344.3000000000002"/>
    <n v="1038.7"/>
    <n v="0.1"/>
    <x v="4"/>
    <s v="Confirmed"/>
    <s v="Repeat"/>
    <s v="Bank Transfer"/>
  </r>
  <r>
    <s v="BK3177"/>
    <x v="120"/>
    <x v="569"/>
    <x v="2"/>
    <x v="0"/>
    <x v="14"/>
    <x v="3"/>
    <x v="1"/>
    <x v="0"/>
    <n v="1"/>
    <n v="2154"/>
    <n v="1784.44"/>
    <n v="369.56"/>
    <n v="0.1"/>
    <x v="5"/>
    <s v="Confirmed"/>
    <s v="Repeat"/>
    <s v="Bank Transfer"/>
  </r>
  <r>
    <s v="BK3178"/>
    <x v="287"/>
    <x v="621"/>
    <x v="9"/>
    <x v="0"/>
    <x v="11"/>
    <x v="0"/>
    <x v="0"/>
    <x v="0"/>
    <n v="1"/>
    <n v="839"/>
    <n v="637.39"/>
    <n v="201.61"/>
    <n v="0.15"/>
    <x v="3"/>
    <s v="Confirmed"/>
    <s v="New"/>
    <s v="Cash Collection"/>
  </r>
  <r>
    <s v="BK3179"/>
    <x v="191"/>
    <x v="183"/>
    <x v="11"/>
    <x v="0"/>
    <x v="7"/>
    <x v="4"/>
    <x v="13"/>
    <x v="4"/>
    <n v="5"/>
    <n v="1559"/>
    <n v="960.73"/>
    <n v="598.27"/>
    <n v="0"/>
    <x v="4"/>
    <s v="Confirmed"/>
    <s v="Repeat"/>
    <s v="Payment Link"/>
  </r>
  <r>
    <s v="BK3180"/>
    <x v="673"/>
    <x v="142"/>
    <x v="5"/>
    <x v="0"/>
    <x v="1"/>
    <x v="0"/>
    <x v="4"/>
    <x v="1"/>
    <n v="8"/>
    <n v="2280"/>
    <n v="1899.85"/>
    <n v="380.15"/>
    <n v="0"/>
    <x v="5"/>
    <s v="Pending"/>
    <s v="Repeat"/>
    <s v="Cash Collection"/>
  </r>
  <r>
    <s v="BK3181"/>
    <x v="479"/>
    <x v="184"/>
    <x v="8"/>
    <x v="0"/>
    <x v="12"/>
    <x v="3"/>
    <x v="15"/>
    <x v="3"/>
    <n v="7"/>
    <n v="4982"/>
    <n v="4053.56"/>
    <n v="928.44"/>
    <n v="0"/>
    <x v="5"/>
    <s v="Cancelled"/>
    <s v="New"/>
    <s v="Bank Transfer"/>
  </r>
  <r>
    <s v="BK3182"/>
    <x v="55"/>
    <x v="577"/>
    <x v="11"/>
    <x v="0"/>
    <x v="9"/>
    <x v="3"/>
    <x v="11"/>
    <x v="2"/>
    <n v="5"/>
    <n v="3973"/>
    <n v="2380.13"/>
    <n v="1592.87"/>
    <n v="0.1"/>
    <x v="2"/>
    <s v="Confirmed"/>
    <s v="Repeat"/>
    <s v="Payment Link"/>
  </r>
  <r>
    <s v="BK3183"/>
    <x v="608"/>
    <x v="692"/>
    <x v="7"/>
    <x v="0"/>
    <x v="3"/>
    <x v="3"/>
    <x v="0"/>
    <x v="0"/>
    <n v="4"/>
    <n v="462"/>
    <n v="277.13"/>
    <n v="184.87"/>
    <n v="0.05"/>
    <x v="3"/>
    <s v="Confirmed"/>
    <s v="New"/>
    <s v="Cash Collection"/>
  </r>
  <r>
    <s v="BK3184"/>
    <x v="43"/>
    <x v="9"/>
    <x v="4"/>
    <x v="0"/>
    <x v="2"/>
    <x v="3"/>
    <x v="1"/>
    <x v="0"/>
    <n v="3"/>
    <n v="4910"/>
    <n v="3546.96"/>
    <n v="1363.04"/>
    <n v="0"/>
    <x v="4"/>
    <s v="Confirmed"/>
    <s v="New"/>
    <s v="Payment Link"/>
  </r>
  <r>
    <s v="BK3185"/>
    <x v="12"/>
    <x v="727"/>
    <x v="4"/>
    <x v="0"/>
    <x v="3"/>
    <x v="3"/>
    <x v="13"/>
    <x v="4"/>
    <n v="8"/>
    <n v="2343"/>
    <n v="1512.24"/>
    <n v="830.76"/>
    <n v="0.1"/>
    <x v="5"/>
    <s v="Confirmed"/>
    <s v="New"/>
    <s v="Cash Collection"/>
  </r>
  <r>
    <s v="BK3186"/>
    <x v="667"/>
    <x v="100"/>
    <x v="4"/>
    <x v="0"/>
    <x v="0"/>
    <x v="1"/>
    <x v="5"/>
    <x v="2"/>
    <n v="1"/>
    <n v="3846"/>
    <n v="3211.83"/>
    <n v="634.16999999999996"/>
    <n v="0.15"/>
    <x v="2"/>
    <s v="Confirmed"/>
    <s v="New"/>
    <s v="Payment Link"/>
  </r>
  <r>
    <s v="BK3187"/>
    <x v="359"/>
    <x v="662"/>
    <x v="9"/>
    <x v="0"/>
    <x v="1"/>
    <x v="3"/>
    <x v="5"/>
    <x v="2"/>
    <n v="5"/>
    <n v="2917"/>
    <n v="2251.35"/>
    <n v="665.65"/>
    <n v="0.05"/>
    <x v="5"/>
    <s v="Confirmed"/>
    <s v="New"/>
    <s v="Cash Collection"/>
  </r>
  <r>
    <s v="BK3188"/>
    <x v="677"/>
    <x v="406"/>
    <x v="10"/>
    <x v="0"/>
    <x v="11"/>
    <x v="3"/>
    <x v="8"/>
    <x v="4"/>
    <n v="2"/>
    <n v="2113"/>
    <n v="1174.6300000000001"/>
    <n v="938.37"/>
    <n v="0.05"/>
    <x v="6"/>
    <s v="Confirmed"/>
    <s v="New"/>
    <s v="Bank Transfer"/>
  </r>
  <r>
    <s v="BK3189"/>
    <x v="611"/>
    <x v="558"/>
    <x v="1"/>
    <x v="0"/>
    <x v="6"/>
    <x v="3"/>
    <x v="15"/>
    <x v="3"/>
    <n v="2"/>
    <n v="1764"/>
    <n v="1125.32"/>
    <n v="638.67999999999995"/>
    <n v="0.05"/>
    <x v="0"/>
    <s v="Confirmed"/>
    <s v="Repeat"/>
    <s v="Bank Transfer"/>
  </r>
  <r>
    <s v="BK3190"/>
    <x v="691"/>
    <x v="486"/>
    <x v="10"/>
    <x v="0"/>
    <x v="2"/>
    <x v="2"/>
    <x v="1"/>
    <x v="0"/>
    <n v="4"/>
    <n v="3141"/>
    <n v="2033.04"/>
    <n v="1107.96"/>
    <n v="0"/>
    <x v="5"/>
    <s v="Confirmed"/>
    <s v="New"/>
    <s v="Cash Collection"/>
  </r>
  <r>
    <s v="BK3191"/>
    <x v="297"/>
    <x v="575"/>
    <x v="8"/>
    <x v="0"/>
    <x v="7"/>
    <x v="4"/>
    <x v="6"/>
    <x v="3"/>
    <n v="2"/>
    <n v="3295"/>
    <n v="2132.79"/>
    <n v="1162.21"/>
    <n v="0.1"/>
    <x v="6"/>
    <s v="Confirmed"/>
    <s v="New"/>
    <s v="Cash Collection"/>
  </r>
  <r>
    <s v="BK3192"/>
    <x v="551"/>
    <x v="112"/>
    <x v="3"/>
    <x v="0"/>
    <x v="5"/>
    <x v="3"/>
    <x v="9"/>
    <x v="1"/>
    <n v="7"/>
    <n v="2803"/>
    <n v="1607.83"/>
    <n v="1195.17"/>
    <n v="0"/>
    <x v="4"/>
    <s v="Confirmed"/>
    <s v="Repeat"/>
    <s v="Bank Transfer"/>
  </r>
  <r>
    <s v="BK3193"/>
    <x v="93"/>
    <x v="307"/>
    <x v="3"/>
    <x v="0"/>
    <x v="6"/>
    <x v="2"/>
    <x v="6"/>
    <x v="3"/>
    <n v="2"/>
    <n v="1046"/>
    <n v="833.34"/>
    <n v="212.66"/>
    <n v="0.05"/>
    <x v="6"/>
    <s v="Confirmed"/>
    <s v="New"/>
    <s v="Payment Link"/>
  </r>
  <r>
    <s v="BK3194"/>
    <x v="188"/>
    <x v="680"/>
    <x v="6"/>
    <x v="0"/>
    <x v="9"/>
    <x v="3"/>
    <x v="7"/>
    <x v="2"/>
    <n v="2"/>
    <n v="4153"/>
    <n v="2699.26"/>
    <n v="1453.74"/>
    <n v="0"/>
    <x v="6"/>
    <s v="Confirmed"/>
    <s v="New"/>
    <s v="Cash Collection"/>
  </r>
  <r>
    <s v="BK3195"/>
    <x v="409"/>
    <x v="208"/>
    <x v="8"/>
    <x v="0"/>
    <x v="4"/>
    <x v="0"/>
    <x v="8"/>
    <x v="4"/>
    <n v="3"/>
    <n v="2574"/>
    <n v="1605.69"/>
    <n v="968.31"/>
    <n v="0.15"/>
    <x v="5"/>
    <s v="Pending"/>
    <s v="New"/>
    <s v="Payment Link"/>
  </r>
  <r>
    <s v="BK3196"/>
    <x v="641"/>
    <x v="383"/>
    <x v="6"/>
    <x v="0"/>
    <x v="13"/>
    <x v="0"/>
    <x v="3"/>
    <x v="1"/>
    <n v="7"/>
    <n v="2245"/>
    <n v="1323.26"/>
    <n v="921.74"/>
    <n v="0.1"/>
    <x v="0"/>
    <s v="Confirmed"/>
    <s v="Repeat"/>
    <s v="Bank Transfer"/>
  </r>
  <r>
    <s v="BK3197"/>
    <x v="501"/>
    <x v="599"/>
    <x v="8"/>
    <x v="0"/>
    <x v="0"/>
    <x v="0"/>
    <x v="11"/>
    <x v="2"/>
    <n v="7"/>
    <n v="4403"/>
    <n v="3303.54"/>
    <n v="1099.46"/>
    <n v="0.1"/>
    <x v="3"/>
    <s v="Pending"/>
    <s v="Repeat"/>
    <s v="Bank Transfer"/>
  </r>
  <r>
    <s v="BK3198"/>
    <x v="241"/>
    <x v="68"/>
    <x v="6"/>
    <x v="0"/>
    <x v="1"/>
    <x v="0"/>
    <x v="12"/>
    <x v="3"/>
    <n v="1"/>
    <n v="610"/>
    <n v="343.58"/>
    <n v="266.42"/>
    <n v="0"/>
    <x v="1"/>
    <s v="Confirmed"/>
    <s v="New"/>
    <s v="Payment Link"/>
  </r>
  <r>
    <s v="BK3199"/>
    <x v="299"/>
    <x v="671"/>
    <x v="9"/>
    <x v="0"/>
    <x v="1"/>
    <x v="0"/>
    <x v="13"/>
    <x v="4"/>
    <n v="2"/>
    <n v="4706"/>
    <n v="2880.72"/>
    <n v="1825.28"/>
    <n v="0.2"/>
    <x v="1"/>
    <s v="Confirmed"/>
    <s v="New"/>
    <s v="Payment Link"/>
  </r>
  <r>
    <s v="BK3200"/>
    <x v="626"/>
    <x v="40"/>
    <x v="7"/>
    <x v="0"/>
    <x v="6"/>
    <x v="0"/>
    <x v="6"/>
    <x v="3"/>
    <n v="8"/>
    <n v="4688"/>
    <n v="2703"/>
    <n v="1985"/>
    <n v="0.1"/>
    <x v="2"/>
    <s v="Confirmed"/>
    <s v="Repeat"/>
    <s v="Payment Link"/>
  </r>
  <r>
    <s v="BK3201"/>
    <x v="692"/>
    <x v="496"/>
    <x v="10"/>
    <x v="0"/>
    <x v="2"/>
    <x v="0"/>
    <x v="7"/>
    <x v="2"/>
    <n v="6"/>
    <n v="3578"/>
    <n v="2543.5700000000002"/>
    <n v="1034.43"/>
    <n v="0.2"/>
    <x v="5"/>
    <s v="Confirmed"/>
    <s v="New"/>
    <s v="Cash Collection"/>
  </r>
  <r>
    <s v="BK3202"/>
    <x v="537"/>
    <x v="253"/>
    <x v="1"/>
    <x v="0"/>
    <x v="13"/>
    <x v="1"/>
    <x v="10"/>
    <x v="4"/>
    <n v="2"/>
    <n v="2678"/>
    <n v="1596.89"/>
    <n v="1081.1099999999999"/>
    <n v="0.15"/>
    <x v="6"/>
    <s v="Confirmed"/>
    <s v="New"/>
    <s v="Cash Collection"/>
  </r>
  <r>
    <s v="BK3203"/>
    <x v="401"/>
    <x v="401"/>
    <x v="7"/>
    <x v="0"/>
    <x v="4"/>
    <x v="3"/>
    <x v="1"/>
    <x v="0"/>
    <n v="1"/>
    <n v="3579"/>
    <n v="2444.58"/>
    <n v="1134.42"/>
    <n v="0.2"/>
    <x v="6"/>
    <s v="Cancelled"/>
    <s v="New"/>
    <s v="Cash Collection"/>
  </r>
  <r>
    <s v="BK3204"/>
    <x v="324"/>
    <x v="417"/>
    <x v="8"/>
    <x v="0"/>
    <x v="2"/>
    <x v="4"/>
    <x v="9"/>
    <x v="1"/>
    <n v="8"/>
    <n v="2458"/>
    <n v="1377.94"/>
    <n v="1080.06"/>
    <n v="0.2"/>
    <x v="2"/>
    <s v="Confirmed"/>
    <s v="Repeat"/>
    <s v="Cash Collection"/>
  </r>
  <r>
    <s v="BK3205"/>
    <x v="171"/>
    <x v="728"/>
    <x v="10"/>
    <x v="0"/>
    <x v="7"/>
    <x v="3"/>
    <x v="9"/>
    <x v="1"/>
    <n v="2"/>
    <n v="988"/>
    <n v="633.6"/>
    <n v="354.4"/>
    <n v="0.15"/>
    <x v="1"/>
    <s v="Confirmed"/>
    <s v="Repeat"/>
    <s v="Cash Collection"/>
  </r>
  <r>
    <s v="BK3206"/>
    <x v="393"/>
    <x v="235"/>
    <x v="2"/>
    <x v="0"/>
    <x v="7"/>
    <x v="2"/>
    <x v="10"/>
    <x v="4"/>
    <n v="1"/>
    <n v="3895"/>
    <n v="2830"/>
    <n v="1065"/>
    <n v="0.05"/>
    <x v="5"/>
    <s v="Confirmed"/>
    <s v="Repeat"/>
    <s v="Cash Collection"/>
  </r>
  <r>
    <s v="BK3207"/>
    <x v="226"/>
    <x v="303"/>
    <x v="6"/>
    <x v="0"/>
    <x v="4"/>
    <x v="0"/>
    <x v="13"/>
    <x v="4"/>
    <n v="8"/>
    <n v="4249"/>
    <n v="2360.44"/>
    <n v="1888.56"/>
    <n v="0.05"/>
    <x v="3"/>
    <s v="Confirmed"/>
    <s v="Repeat"/>
    <s v="Bank Transfer"/>
  </r>
  <r>
    <s v="BK3208"/>
    <x v="42"/>
    <x v="257"/>
    <x v="2"/>
    <x v="0"/>
    <x v="7"/>
    <x v="2"/>
    <x v="12"/>
    <x v="3"/>
    <n v="6"/>
    <n v="2619"/>
    <n v="1817.97"/>
    <n v="801.03"/>
    <n v="0.2"/>
    <x v="5"/>
    <s v="Confirmed"/>
    <s v="New"/>
    <s v="Bank Transfer"/>
  </r>
  <r>
    <s v="BK3209"/>
    <x v="644"/>
    <x v="592"/>
    <x v="11"/>
    <x v="0"/>
    <x v="12"/>
    <x v="2"/>
    <x v="9"/>
    <x v="1"/>
    <n v="1"/>
    <n v="773"/>
    <n v="493.74"/>
    <n v="279.26"/>
    <n v="0.1"/>
    <x v="1"/>
    <s v="Confirmed"/>
    <s v="New"/>
    <s v="Payment Link"/>
  </r>
  <r>
    <s v="BK3210"/>
    <x v="693"/>
    <x v="398"/>
    <x v="7"/>
    <x v="0"/>
    <x v="11"/>
    <x v="2"/>
    <x v="12"/>
    <x v="3"/>
    <n v="8"/>
    <n v="1406"/>
    <n v="932.53"/>
    <n v="473.47"/>
    <n v="0.1"/>
    <x v="5"/>
    <s v="Pending"/>
    <s v="Repeat"/>
    <s v="Bank Transfer"/>
  </r>
  <r>
    <s v="BK3211"/>
    <x v="383"/>
    <x v="158"/>
    <x v="7"/>
    <x v="0"/>
    <x v="0"/>
    <x v="3"/>
    <x v="2"/>
    <x v="0"/>
    <n v="1"/>
    <n v="951"/>
    <n v="586.79"/>
    <n v="364.21"/>
    <n v="0.1"/>
    <x v="2"/>
    <s v="Cancelled"/>
    <s v="New"/>
    <s v="Cash Collection"/>
  </r>
  <r>
    <s v="BK3212"/>
    <x v="407"/>
    <x v="548"/>
    <x v="6"/>
    <x v="0"/>
    <x v="10"/>
    <x v="4"/>
    <x v="14"/>
    <x v="0"/>
    <n v="7"/>
    <n v="2873"/>
    <n v="1936.38"/>
    <n v="936.62"/>
    <n v="0.1"/>
    <x v="2"/>
    <s v="Confirmed"/>
    <s v="New"/>
    <s v="Cash Collection"/>
  </r>
  <r>
    <s v="BK3213"/>
    <x v="210"/>
    <x v="305"/>
    <x v="3"/>
    <x v="0"/>
    <x v="14"/>
    <x v="0"/>
    <x v="7"/>
    <x v="2"/>
    <n v="3"/>
    <n v="1490"/>
    <n v="888.88"/>
    <n v="601.12"/>
    <n v="0.1"/>
    <x v="0"/>
    <s v="Confirmed"/>
    <s v="New"/>
    <s v="Bank Transfer"/>
  </r>
  <r>
    <s v="BK3214"/>
    <x v="73"/>
    <x v="53"/>
    <x v="11"/>
    <x v="0"/>
    <x v="9"/>
    <x v="2"/>
    <x v="13"/>
    <x v="4"/>
    <n v="1"/>
    <n v="3349"/>
    <n v="2589"/>
    <n v="760"/>
    <n v="0.15"/>
    <x v="5"/>
    <s v="Confirmed"/>
    <s v="Repeat"/>
    <s v="Payment Link"/>
  </r>
  <r>
    <s v="BK3215"/>
    <x v="162"/>
    <x v="713"/>
    <x v="1"/>
    <x v="0"/>
    <x v="2"/>
    <x v="0"/>
    <x v="4"/>
    <x v="1"/>
    <n v="3"/>
    <n v="4452"/>
    <n v="2898.45"/>
    <n v="1553.55"/>
    <n v="0"/>
    <x v="0"/>
    <s v="Confirmed"/>
    <s v="New"/>
    <s v="Bank Transfer"/>
  </r>
  <r>
    <s v="BK3216"/>
    <x v="646"/>
    <x v="614"/>
    <x v="9"/>
    <x v="0"/>
    <x v="0"/>
    <x v="4"/>
    <x v="13"/>
    <x v="4"/>
    <n v="5"/>
    <n v="2556"/>
    <n v="1892.63"/>
    <n v="663.37"/>
    <n v="0.15"/>
    <x v="3"/>
    <s v="Pending"/>
    <s v="Repeat"/>
    <s v="Bank Transfer"/>
  </r>
  <r>
    <s v="BK3217"/>
    <x v="38"/>
    <x v="650"/>
    <x v="4"/>
    <x v="0"/>
    <x v="7"/>
    <x v="1"/>
    <x v="15"/>
    <x v="3"/>
    <n v="6"/>
    <n v="4819"/>
    <n v="3088.13"/>
    <n v="1730.87"/>
    <n v="0.1"/>
    <x v="5"/>
    <s v="Pending"/>
    <s v="Repeat"/>
    <s v="Payment Link"/>
  </r>
  <r>
    <s v="BK3218"/>
    <x v="329"/>
    <x v="590"/>
    <x v="1"/>
    <x v="0"/>
    <x v="11"/>
    <x v="0"/>
    <x v="3"/>
    <x v="1"/>
    <n v="7"/>
    <n v="1867"/>
    <n v="1163.69"/>
    <n v="703.31"/>
    <n v="0"/>
    <x v="0"/>
    <s v="Confirmed"/>
    <s v="New"/>
    <s v="Bank Transfer"/>
  </r>
  <r>
    <s v="BK3219"/>
    <x v="638"/>
    <x v="545"/>
    <x v="8"/>
    <x v="0"/>
    <x v="6"/>
    <x v="3"/>
    <x v="5"/>
    <x v="2"/>
    <n v="3"/>
    <n v="3415"/>
    <n v="2525.02"/>
    <n v="889.98"/>
    <n v="0.15"/>
    <x v="4"/>
    <s v="Confirmed"/>
    <s v="New"/>
    <s v="Payment Link"/>
  </r>
  <r>
    <s v="BK3220"/>
    <x v="197"/>
    <x v="662"/>
    <x v="9"/>
    <x v="0"/>
    <x v="9"/>
    <x v="4"/>
    <x v="14"/>
    <x v="0"/>
    <n v="2"/>
    <n v="500"/>
    <n v="343.13"/>
    <n v="156.87"/>
    <n v="0.1"/>
    <x v="2"/>
    <s v="Pending"/>
    <s v="New"/>
    <s v="Bank Transfer"/>
  </r>
  <r>
    <s v="BK3221"/>
    <x v="354"/>
    <x v="98"/>
    <x v="0"/>
    <x v="0"/>
    <x v="3"/>
    <x v="0"/>
    <x v="8"/>
    <x v="4"/>
    <n v="6"/>
    <n v="3399"/>
    <n v="2015.28"/>
    <n v="1383.72"/>
    <n v="0.2"/>
    <x v="3"/>
    <s v="Confirmed"/>
    <s v="New"/>
    <s v="Cash Collection"/>
  </r>
  <r>
    <s v="BK3222"/>
    <x v="168"/>
    <x v="81"/>
    <x v="5"/>
    <x v="0"/>
    <x v="12"/>
    <x v="2"/>
    <x v="13"/>
    <x v="4"/>
    <n v="2"/>
    <n v="2601"/>
    <n v="1585.05"/>
    <n v="1015.95"/>
    <n v="0"/>
    <x v="0"/>
    <s v="Cancelled"/>
    <s v="New"/>
    <s v="Cash Collection"/>
  </r>
  <r>
    <s v="BK3223"/>
    <x v="496"/>
    <x v="581"/>
    <x v="11"/>
    <x v="0"/>
    <x v="8"/>
    <x v="3"/>
    <x v="1"/>
    <x v="0"/>
    <n v="3"/>
    <n v="2879"/>
    <n v="1967.74"/>
    <n v="911.26"/>
    <n v="0"/>
    <x v="3"/>
    <s v="Confirmed"/>
    <s v="Repeat"/>
    <s v="Cash Collection"/>
  </r>
  <r>
    <s v="BK3224"/>
    <x v="56"/>
    <x v="573"/>
    <x v="5"/>
    <x v="0"/>
    <x v="12"/>
    <x v="1"/>
    <x v="4"/>
    <x v="1"/>
    <n v="7"/>
    <n v="4012"/>
    <n v="2562.7600000000002"/>
    <n v="1449.24"/>
    <n v="0"/>
    <x v="0"/>
    <s v="Confirmed"/>
    <s v="New"/>
    <s v="Cash Collection"/>
  </r>
  <r>
    <s v="BK3225"/>
    <x v="451"/>
    <x v="729"/>
    <x v="11"/>
    <x v="0"/>
    <x v="0"/>
    <x v="3"/>
    <x v="9"/>
    <x v="1"/>
    <n v="8"/>
    <n v="1325"/>
    <n v="910.7"/>
    <n v="414.3"/>
    <n v="0.05"/>
    <x v="4"/>
    <s v="Confirmed"/>
    <s v="Repeat"/>
    <s v="Bank Transfer"/>
  </r>
  <r>
    <s v="BK3226"/>
    <x v="694"/>
    <x v="521"/>
    <x v="2"/>
    <x v="0"/>
    <x v="11"/>
    <x v="4"/>
    <x v="15"/>
    <x v="3"/>
    <n v="5"/>
    <n v="4602"/>
    <n v="2536.2199999999998"/>
    <n v="2065.7800000000002"/>
    <n v="0.15"/>
    <x v="0"/>
    <s v="Confirmed"/>
    <s v="Repeat"/>
    <s v="Payment Link"/>
  </r>
  <r>
    <s v="BK3227"/>
    <x v="320"/>
    <x v="217"/>
    <x v="9"/>
    <x v="0"/>
    <x v="7"/>
    <x v="1"/>
    <x v="1"/>
    <x v="0"/>
    <n v="7"/>
    <n v="2761"/>
    <n v="1522.12"/>
    <n v="1238.8800000000001"/>
    <n v="0"/>
    <x v="5"/>
    <s v="Confirmed"/>
    <s v="Repeat"/>
    <s v="Cash Collection"/>
  </r>
  <r>
    <s v="BK3228"/>
    <x v="148"/>
    <x v="458"/>
    <x v="2"/>
    <x v="0"/>
    <x v="4"/>
    <x v="2"/>
    <x v="5"/>
    <x v="2"/>
    <n v="6"/>
    <n v="4305"/>
    <n v="2679.56"/>
    <n v="1625.44"/>
    <n v="0.15"/>
    <x v="2"/>
    <s v="Confirmed"/>
    <s v="Repeat"/>
    <s v="Cash Collection"/>
  </r>
  <r>
    <s v="BK3229"/>
    <x v="44"/>
    <x v="341"/>
    <x v="5"/>
    <x v="0"/>
    <x v="7"/>
    <x v="2"/>
    <x v="13"/>
    <x v="4"/>
    <n v="4"/>
    <n v="3545"/>
    <n v="2362.92"/>
    <n v="1182.08"/>
    <n v="0"/>
    <x v="6"/>
    <s v="Confirmed"/>
    <s v="Repeat"/>
    <s v="Cash Collection"/>
  </r>
  <r>
    <s v="BK3230"/>
    <x v="531"/>
    <x v="626"/>
    <x v="9"/>
    <x v="0"/>
    <x v="7"/>
    <x v="1"/>
    <x v="7"/>
    <x v="2"/>
    <n v="5"/>
    <n v="4467"/>
    <n v="3149.37"/>
    <n v="1317.63"/>
    <n v="0.1"/>
    <x v="3"/>
    <s v="Pending"/>
    <s v="New"/>
    <s v="Bank Transfer"/>
  </r>
  <r>
    <s v="BK3231"/>
    <x v="507"/>
    <x v="707"/>
    <x v="3"/>
    <x v="0"/>
    <x v="0"/>
    <x v="3"/>
    <x v="2"/>
    <x v="0"/>
    <n v="8"/>
    <n v="4283"/>
    <n v="3195.77"/>
    <n v="1087.23"/>
    <n v="0.05"/>
    <x v="2"/>
    <s v="Confirmed"/>
    <s v="New"/>
    <s v="Bank Transfer"/>
  </r>
  <r>
    <s v="BK3232"/>
    <x v="469"/>
    <x v="95"/>
    <x v="3"/>
    <x v="0"/>
    <x v="9"/>
    <x v="2"/>
    <x v="2"/>
    <x v="0"/>
    <n v="2"/>
    <n v="3923"/>
    <n v="2832.88"/>
    <n v="1090.1199999999999"/>
    <n v="0"/>
    <x v="0"/>
    <s v="Confirmed"/>
    <s v="New"/>
    <s v="Bank Transfer"/>
  </r>
  <r>
    <s v="BK3233"/>
    <x v="218"/>
    <x v="228"/>
    <x v="10"/>
    <x v="0"/>
    <x v="13"/>
    <x v="3"/>
    <x v="9"/>
    <x v="1"/>
    <n v="2"/>
    <n v="3221"/>
    <n v="2592.14"/>
    <n v="628.86"/>
    <n v="0.1"/>
    <x v="5"/>
    <s v="Confirmed"/>
    <s v="Repeat"/>
    <s v="Payment Link"/>
  </r>
  <r>
    <s v="BK3234"/>
    <x v="160"/>
    <x v="565"/>
    <x v="2"/>
    <x v="0"/>
    <x v="1"/>
    <x v="2"/>
    <x v="9"/>
    <x v="1"/>
    <n v="3"/>
    <n v="2174"/>
    <n v="1838.53"/>
    <n v="335.47"/>
    <n v="0.2"/>
    <x v="4"/>
    <s v="Confirmed"/>
    <s v="New"/>
    <s v="Cash Collection"/>
  </r>
  <r>
    <s v="BK3235"/>
    <x v="527"/>
    <x v="730"/>
    <x v="2"/>
    <x v="0"/>
    <x v="3"/>
    <x v="0"/>
    <x v="0"/>
    <x v="0"/>
    <n v="3"/>
    <n v="3451"/>
    <n v="2912.59"/>
    <n v="538.41"/>
    <n v="0.15"/>
    <x v="1"/>
    <s v="Confirmed"/>
    <s v="Repeat"/>
    <s v="Payment Link"/>
  </r>
  <r>
    <s v="BK3236"/>
    <x v="677"/>
    <x v="528"/>
    <x v="10"/>
    <x v="0"/>
    <x v="8"/>
    <x v="4"/>
    <x v="14"/>
    <x v="0"/>
    <n v="4"/>
    <n v="4952"/>
    <n v="3857.63"/>
    <n v="1094.3699999999999"/>
    <n v="0.1"/>
    <x v="3"/>
    <s v="Confirmed"/>
    <s v="New"/>
    <s v="Bank Transfer"/>
  </r>
  <r>
    <s v="BK3237"/>
    <x v="176"/>
    <x v="323"/>
    <x v="2"/>
    <x v="0"/>
    <x v="14"/>
    <x v="0"/>
    <x v="7"/>
    <x v="2"/>
    <n v="6"/>
    <n v="2295"/>
    <n v="1367.89"/>
    <n v="927.11"/>
    <n v="0.2"/>
    <x v="2"/>
    <s v="Confirmed"/>
    <s v="New"/>
    <s v="Cash Collection"/>
  </r>
  <r>
    <s v="BK3238"/>
    <x v="81"/>
    <x v="433"/>
    <x v="6"/>
    <x v="0"/>
    <x v="13"/>
    <x v="2"/>
    <x v="13"/>
    <x v="4"/>
    <n v="4"/>
    <n v="1318"/>
    <n v="1087.6400000000001"/>
    <n v="230.36"/>
    <n v="0.15"/>
    <x v="3"/>
    <s v="Confirmed"/>
    <s v="Repeat"/>
    <s v="Payment Link"/>
  </r>
  <r>
    <s v="BK3239"/>
    <x v="27"/>
    <x v="0"/>
    <x v="0"/>
    <x v="0"/>
    <x v="2"/>
    <x v="1"/>
    <x v="12"/>
    <x v="3"/>
    <n v="6"/>
    <n v="4088"/>
    <n v="2402.06"/>
    <n v="1685.94"/>
    <n v="0.2"/>
    <x v="6"/>
    <s v="Confirmed"/>
    <s v="New"/>
    <s v="Cash Collection"/>
  </r>
  <r>
    <s v="BK3240"/>
    <x v="9"/>
    <x v="668"/>
    <x v="0"/>
    <x v="0"/>
    <x v="8"/>
    <x v="3"/>
    <x v="9"/>
    <x v="1"/>
    <n v="4"/>
    <n v="4683"/>
    <n v="3204.85"/>
    <n v="1478.15"/>
    <n v="0.2"/>
    <x v="6"/>
    <s v="Confirmed"/>
    <s v="New"/>
    <s v="Payment Link"/>
  </r>
  <r>
    <s v="BK3241"/>
    <x v="414"/>
    <x v="666"/>
    <x v="9"/>
    <x v="0"/>
    <x v="5"/>
    <x v="3"/>
    <x v="13"/>
    <x v="4"/>
    <n v="2"/>
    <n v="4731"/>
    <n v="3166.27"/>
    <n v="1564.73"/>
    <n v="0.15"/>
    <x v="5"/>
    <s v="Confirmed"/>
    <s v="New"/>
    <s v="Cash Collection"/>
  </r>
  <r>
    <s v="BK3242"/>
    <x v="679"/>
    <x v="365"/>
    <x v="8"/>
    <x v="0"/>
    <x v="14"/>
    <x v="2"/>
    <x v="13"/>
    <x v="4"/>
    <n v="1"/>
    <n v="358"/>
    <n v="268.52"/>
    <n v="89.48"/>
    <n v="0"/>
    <x v="0"/>
    <s v="Pending"/>
    <s v="Repeat"/>
    <s v="Bank Transfer"/>
  </r>
  <r>
    <s v="BK3243"/>
    <x v="362"/>
    <x v="731"/>
    <x v="5"/>
    <x v="0"/>
    <x v="10"/>
    <x v="2"/>
    <x v="7"/>
    <x v="2"/>
    <n v="4"/>
    <n v="4902"/>
    <n v="3854.61"/>
    <n v="1047.3900000000001"/>
    <n v="0.1"/>
    <x v="4"/>
    <s v="Confirmed"/>
    <s v="New"/>
    <s v="Payment Link"/>
  </r>
  <r>
    <s v="BK3244"/>
    <x v="83"/>
    <x v="543"/>
    <x v="2"/>
    <x v="0"/>
    <x v="9"/>
    <x v="4"/>
    <x v="8"/>
    <x v="4"/>
    <n v="4"/>
    <n v="4648"/>
    <n v="3485.08"/>
    <n v="1162.92"/>
    <n v="0.1"/>
    <x v="2"/>
    <s v="Confirmed"/>
    <s v="Repeat"/>
    <s v="Cash Collection"/>
  </r>
  <r>
    <s v="BK3245"/>
    <x v="24"/>
    <x v="490"/>
    <x v="3"/>
    <x v="0"/>
    <x v="14"/>
    <x v="0"/>
    <x v="10"/>
    <x v="4"/>
    <n v="1"/>
    <n v="2460"/>
    <n v="1743.57"/>
    <n v="716.43"/>
    <n v="0.1"/>
    <x v="1"/>
    <s v="Confirmed"/>
    <s v="Repeat"/>
    <s v="Cash Collection"/>
  </r>
  <r>
    <s v="BK3246"/>
    <x v="119"/>
    <x v="23"/>
    <x v="6"/>
    <x v="0"/>
    <x v="7"/>
    <x v="0"/>
    <x v="1"/>
    <x v="0"/>
    <n v="3"/>
    <n v="888"/>
    <n v="634.11"/>
    <n v="253.89"/>
    <n v="0.2"/>
    <x v="5"/>
    <s v="Pending"/>
    <s v="Repeat"/>
    <s v="Cash Collection"/>
  </r>
  <r>
    <s v="BK3247"/>
    <x v="495"/>
    <x v="544"/>
    <x v="7"/>
    <x v="0"/>
    <x v="1"/>
    <x v="2"/>
    <x v="12"/>
    <x v="3"/>
    <n v="4"/>
    <n v="538"/>
    <n v="326.5"/>
    <n v="211.5"/>
    <n v="0.05"/>
    <x v="1"/>
    <s v="Confirmed"/>
    <s v="New"/>
    <s v="Cash Collection"/>
  </r>
  <r>
    <s v="BK3248"/>
    <x v="278"/>
    <x v="699"/>
    <x v="3"/>
    <x v="0"/>
    <x v="9"/>
    <x v="1"/>
    <x v="3"/>
    <x v="1"/>
    <n v="2"/>
    <n v="3690"/>
    <n v="2510.54"/>
    <n v="1179.46"/>
    <n v="0.15"/>
    <x v="5"/>
    <s v="Confirmed"/>
    <s v="New"/>
    <s v="Payment Link"/>
  </r>
  <r>
    <s v="BK3249"/>
    <x v="230"/>
    <x v="35"/>
    <x v="2"/>
    <x v="0"/>
    <x v="1"/>
    <x v="0"/>
    <x v="13"/>
    <x v="4"/>
    <n v="3"/>
    <n v="4671"/>
    <n v="3809.92"/>
    <n v="861.08"/>
    <n v="0.05"/>
    <x v="0"/>
    <s v="Confirmed"/>
    <s v="New"/>
    <s v="Cash Collection"/>
  </r>
  <r>
    <s v="BK3250"/>
    <x v="142"/>
    <x v="565"/>
    <x v="2"/>
    <x v="0"/>
    <x v="1"/>
    <x v="3"/>
    <x v="11"/>
    <x v="2"/>
    <n v="6"/>
    <n v="1655"/>
    <n v="1065.67"/>
    <n v="589.33000000000004"/>
    <n v="0.05"/>
    <x v="6"/>
    <s v="Confirmed"/>
    <s v="Repeat"/>
    <s v="Bank Transfer"/>
  </r>
  <r>
    <s v="BK3251"/>
    <x v="423"/>
    <x v="547"/>
    <x v="4"/>
    <x v="0"/>
    <x v="11"/>
    <x v="2"/>
    <x v="7"/>
    <x v="2"/>
    <n v="2"/>
    <n v="1251"/>
    <n v="804.06"/>
    <n v="446.94"/>
    <n v="0"/>
    <x v="3"/>
    <s v="Confirmed"/>
    <s v="New"/>
    <s v="Cash Collection"/>
  </r>
  <r>
    <s v="BK3252"/>
    <x v="374"/>
    <x v="350"/>
    <x v="9"/>
    <x v="0"/>
    <x v="1"/>
    <x v="0"/>
    <x v="12"/>
    <x v="3"/>
    <n v="6"/>
    <n v="2899"/>
    <n v="2110.91"/>
    <n v="788.09"/>
    <n v="0.1"/>
    <x v="1"/>
    <s v="Pending"/>
    <s v="Repeat"/>
    <s v="Payment Link"/>
  </r>
  <r>
    <s v="BK3253"/>
    <x v="47"/>
    <x v="291"/>
    <x v="7"/>
    <x v="0"/>
    <x v="2"/>
    <x v="1"/>
    <x v="1"/>
    <x v="0"/>
    <n v="6"/>
    <n v="1102"/>
    <n v="611.33000000000004"/>
    <n v="490.67"/>
    <n v="0.05"/>
    <x v="3"/>
    <s v="Confirmed"/>
    <s v="Repeat"/>
    <s v="Bank Transfer"/>
  </r>
  <r>
    <s v="BK3254"/>
    <x v="548"/>
    <x v="467"/>
    <x v="8"/>
    <x v="0"/>
    <x v="12"/>
    <x v="2"/>
    <x v="1"/>
    <x v="0"/>
    <n v="3"/>
    <n v="1858"/>
    <n v="1305.46"/>
    <n v="552.54"/>
    <n v="0.1"/>
    <x v="5"/>
    <s v="Confirmed"/>
    <s v="Repeat"/>
    <s v="Payment Link"/>
  </r>
  <r>
    <s v="BK3255"/>
    <x v="667"/>
    <x v="313"/>
    <x v="4"/>
    <x v="0"/>
    <x v="0"/>
    <x v="3"/>
    <x v="7"/>
    <x v="2"/>
    <n v="8"/>
    <n v="2162"/>
    <n v="1818.35"/>
    <n v="343.65"/>
    <n v="0.15"/>
    <x v="3"/>
    <s v="Pending"/>
    <s v="Repeat"/>
    <s v="Cash Collection"/>
  </r>
  <r>
    <s v="BK3256"/>
    <x v="311"/>
    <x v="728"/>
    <x v="10"/>
    <x v="0"/>
    <x v="14"/>
    <x v="1"/>
    <x v="13"/>
    <x v="4"/>
    <n v="8"/>
    <n v="2507"/>
    <n v="1434.12"/>
    <n v="1072.8800000000001"/>
    <n v="0"/>
    <x v="3"/>
    <s v="Cancelled"/>
    <s v="Repeat"/>
    <s v="Bank Transfer"/>
  </r>
  <r>
    <s v="BK3257"/>
    <x v="468"/>
    <x v="70"/>
    <x v="9"/>
    <x v="0"/>
    <x v="4"/>
    <x v="1"/>
    <x v="12"/>
    <x v="3"/>
    <n v="6"/>
    <n v="3519"/>
    <n v="2846.36"/>
    <n v="672.64"/>
    <n v="0.15"/>
    <x v="6"/>
    <s v="Cancelled"/>
    <s v="Repeat"/>
    <s v="Payment Link"/>
  </r>
  <r>
    <s v="BK3258"/>
    <x v="252"/>
    <x v="49"/>
    <x v="7"/>
    <x v="0"/>
    <x v="7"/>
    <x v="4"/>
    <x v="10"/>
    <x v="4"/>
    <n v="1"/>
    <n v="4748"/>
    <n v="3126.31"/>
    <n v="1621.69"/>
    <n v="0"/>
    <x v="1"/>
    <s v="Confirmed"/>
    <s v="New"/>
    <s v="Payment Link"/>
  </r>
  <r>
    <s v="BK3259"/>
    <x v="467"/>
    <x v="67"/>
    <x v="4"/>
    <x v="0"/>
    <x v="6"/>
    <x v="0"/>
    <x v="5"/>
    <x v="2"/>
    <n v="8"/>
    <n v="2128"/>
    <n v="1680.72"/>
    <n v="447.28"/>
    <n v="0.05"/>
    <x v="1"/>
    <s v="Confirmed"/>
    <s v="New"/>
    <s v="Bank Transfer"/>
  </r>
  <r>
    <s v="BK3260"/>
    <x v="390"/>
    <x v="338"/>
    <x v="2"/>
    <x v="0"/>
    <x v="10"/>
    <x v="2"/>
    <x v="12"/>
    <x v="3"/>
    <n v="7"/>
    <n v="3192"/>
    <n v="2277.27"/>
    <n v="914.73"/>
    <n v="0.1"/>
    <x v="3"/>
    <s v="Confirmed"/>
    <s v="New"/>
    <s v="Payment Link"/>
  </r>
  <r>
    <s v="BK3261"/>
    <x v="224"/>
    <x v="497"/>
    <x v="8"/>
    <x v="0"/>
    <x v="2"/>
    <x v="1"/>
    <x v="7"/>
    <x v="2"/>
    <n v="3"/>
    <n v="4762"/>
    <n v="2981.08"/>
    <n v="1780.92"/>
    <n v="0.15"/>
    <x v="3"/>
    <s v="Confirmed"/>
    <s v="Repeat"/>
    <s v="Bank Transfer"/>
  </r>
  <r>
    <s v="BK3262"/>
    <x v="423"/>
    <x v="732"/>
    <x v="0"/>
    <x v="0"/>
    <x v="7"/>
    <x v="3"/>
    <x v="4"/>
    <x v="1"/>
    <n v="3"/>
    <n v="2980"/>
    <n v="1935.82"/>
    <n v="1044.18"/>
    <n v="0.1"/>
    <x v="0"/>
    <s v="Confirmed"/>
    <s v="New"/>
    <s v="Payment Link"/>
  </r>
  <r>
    <s v="BK3263"/>
    <x v="312"/>
    <x v="126"/>
    <x v="6"/>
    <x v="0"/>
    <x v="3"/>
    <x v="2"/>
    <x v="3"/>
    <x v="1"/>
    <n v="3"/>
    <n v="1355"/>
    <n v="1101.8"/>
    <n v="253.2"/>
    <n v="0.15"/>
    <x v="0"/>
    <s v="Confirmed"/>
    <s v="New"/>
    <s v="Cash Collection"/>
  </r>
  <r>
    <s v="BK3264"/>
    <x v="227"/>
    <x v="701"/>
    <x v="3"/>
    <x v="0"/>
    <x v="14"/>
    <x v="3"/>
    <x v="13"/>
    <x v="4"/>
    <n v="1"/>
    <n v="1557"/>
    <n v="964.21"/>
    <n v="592.79"/>
    <n v="0.2"/>
    <x v="1"/>
    <s v="Confirmed"/>
    <s v="Repeat"/>
    <s v="Bank Transfer"/>
  </r>
  <r>
    <s v="BK3265"/>
    <x v="677"/>
    <x v="27"/>
    <x v="10"/>
    <x v="0"/>
    <x v="9"/>
    <x v="4"/>
    <x v="8"/>
    <x v="4"/>
    <n v="2"/>
    <n v="3861"/>
    <n v="2287.5"/>
    <n v="1573.5"/>
    <n v="0.2"/>
    <x v="0"/>
    <s v="Pending"/>
    <s v="Repeat"/>
    <s v="Bank Transfer"/>
  </r>
  <r>
    <s v="BK3266"/>
    <x v="592"/>
    <x v="223"/>
    <x v="7"/>
    <x v="0"/>
    <x v="7"/>
    <x v="1"/>
    <x v="6"/>
    <x v="3"/>
    <n v="7"/>
    <n v="4872"/>
    <n v="3742.01"/>
    <n v="1129.99"/>
    <n v="0.15"/>
    <x v="5"/>
    <s v="Pending"/>
    <s v="Repeat"/>
    <s v="Cash Collection"/>
  </r>
  <r>
    <s v="BK3267"/>
    <x v="517"/>
    <x v="610"/>
    <x v="0"/>
    <x v="0"/>
    <x v="7"/>
    <x v="2"/>
    <x v="2"/>
    <x v="0"/>
    <n v="7"/>
    <n v="1115"/>
    <n v="744.03"/>
    <n v="370.97"/>
    <n v="0.15"/>
    <x v="1"/>
    <s v="Confirmed"/>
    <s v="Repeat"/>
    <s v="Payment Link"/>
  </r>
  <r>
    <s v="BK3268"/>
    <x v="226"/>
    <x v="476"/>
    <x v="11"/>
    <x v="0"/>
    <x v="0"/>
    <x v="0"/>
    <x v="2"/>
    <x v="0"/>
    <n v="6"/>
    <n v="1078"/>
    <n v="724.59"/>
    <n v="353.41"/>
    <n v="0.15"/>
    <x v="4"/>
    <s v="Confirmed"/>
    <s v="New"/>
    <s v="Payment Link"/>
  </r>
  <r>
    <s v="BK3269"/>
    <x v="502"/>
    <x v="733"/>
    <x v="3"/>
    <x v="0"/>
    <x v="0"/>
    <x v="4"/>
    <x v="2"/>
    <x v="0"/>
    <n v="6"/>
    <n v="349"/>
    <n v="277.61"/>
    <n v="71.39"/>
    <n v="0.1"/>
    <x v="1"/>
    <s v="Confirmed"/>
    <s v="New"/>
    <s v="Bank Transfer"/>
  </r>
  <r>
    <s v="BK3270"/>
    <x v="55"/>
    <x v="727"/>
    <x v="4"/>
    <x v="0"/>
    <x v="5"/>
    <x v="4"/>
    <x v="9"/>
    <x v="1"/>
    <n v="3"/>
    <n v="2303"/>
    <n v="1358.65"/>
    <n v="944.35"/>
    <n v="0.05"/>
    <x v="4"/>
    <s v="Confirmed"/>
    <s v="Repeat"/>
    <s v="Payment Link"/>
  </r>
  <r>
    <s v="BK3271"/>
    <x v="288"/>
    <x v="14"/>
    <x v="3"/>
    <x v="0"/>
    <x v="13"/>
    <x v="0"/>
    <x v="4"/>
    <x v="1"/>
    <n v="6"/>
    <n v="2520"/>
    <n v="2107.71"/>
    <n v="412.29"/>
    <n v="0"/>
    <x v="5"/>
    <s v="Cancelled"/>
    <s v="New"/>
    <s v="Payment Link"/>
  </r>
  <r>
    <s v="BK3272"/>
    <x v="371"/>
    <x v="23"/>
    <x v="6"/>
    <x v="0"/>
    <x v="12"/>
    <x v="0"/>
    <x v="2"/>
    <x v="0"/>
    <n v="2"/>
    <n v="3000"/>
    <n v="2385.36"/>
    <n v="614.64"/>
    <n v="0.05"/>
    <x v="4"/>
    <s v="Confirmed"/>
    <s v="Repeat"/>
    <s v="Payment Link"/>
  </r>
  <r>
    <s v="BK3273"/>
    <x v="256"/>
    <x v="257"/>
    <x v="2"/>
    <x v="0"/>
    <x v="8"/>
    <x v="4"/>
    <x v="5"/>
    <x v="2"/>
    <n v="7"/>
    <n v="630"/>
    <n v="362.08"/>
    <n v="267.92"/>
    <n v="0.05"/>
    <x v="2"/>
    <s v="Confirmed"/>
    <s v="New"/>
    <s v="Bank Transfer"/>
  </r>
  <r>
    <s v="BK3274"/>
    <x v="576"/>
    <x v="413"/>
    <x v="0"/>
    <x v="0"/>
    <x v="4"/>
    <x v="3"/>
    <x v="11"/>
    <x v="2"/>
    <n v="1"/>
    <n v="4157"/>
    <n v="3329.89"/>
    <n v="827.11"/>
    <n v="0"/>
    <x v="4"/>
    <s v="Cancelled"/>
    <s v="New"/>
    <s v="Payment Link"/>
  </r>
  <r>
    <s v="BK3275"/>
    <x v="598"/>
    <x v="429"/>
    <x v="9"/>
    <x v="0"/>
    <x v="5"/>
    <x v="3"/>
    <x v="3"/>
    <x v="1"/>
    <n v="5"/>
    <n v="3285"/>
    <n v="2673.28"/>
    <n v="611.72"/>
    <n v="0.2"/>
    <x v="2"/>
    <s v="Confirmed"/>
    <s v="Repeat"/>
    <s v="Cash Collection"/>
  </r>
  <r>
    <s v="BK3276"/>
    <x v="693"/>
    <x v="683"/>
    <x v="1"/>
    <x v="0"/>
    <x v="7"/>
    <x v="3"/>
    <x v="5"/>
    <x v="2"/>
    <n v="2"/>
    <n v="1843"/>
    <n v="1560.71"/>
    <n v="282.29000000000002"/>
    <n v="0.15"/>
    <x v="4"/>
    <s v="Confirmed"/>
    <s v="Repeat"/>
    <s v="Bank Transfer"/>
  </r>
  <r>
    <s v="BK3277"/>
    <x v="31"/>
    <x v="160"/>
    <x v="10"/>
    <x v="0"/>
    <x v="12"/>
    <x v="4"/>
    <x v="3"/>
    <x v="1"/>
    <n v="2"/>
    <n v="1018"/>
    <n v="560.07000000000005"/>
    <n v="457.93"/>
    <n v="0.15"/>
    <x v="3"/>
    <s v="Cancelled"/>
    <s v="New"/>
    <s v="Bank Transfer"/>
  </r>
  <r>
    <s v="BK3278"/>
    <x v="145"/>
    <x v="456"/>
    <x v="5"/>
    <x v="0"/>
    <x v="7"/>
    <x v="2"/>
    <x v="10"/>
    <x v="4"/>
    <n v="2"/>
    <n v="1980"/>
    <n v="1314.08"/>
    <n v="665.92"/>
    <n v="0.05"/>
    <x v="2"/>
    <s v="Confirmed"/>
    <s v="Repeat"/>
    <s v="Cash Collection"/>
  </r>
  <r>
    <s v="BK3279"/>
    <x v="491"/>
    <x v="96"/>
    <x v="4"/>
    <x v="0"/>
    <x v="3"/>
    <x v="2"/>
    <x v="8"/>
    <x v="4"/>
    <n v="4"/>
    <n v="357"/>
    <n v="226.42"/>
    <n v="130.58000000000001"/>
    <n v="0.15"/>
    <x v="1"/>
    <s v="Confirmed"/>
    <s v="Repeat"/>
    <s v="Payment Link"/>
  </r>
  <r>
    <s v="BK3280"/>
    <x v="96"/>
    <x v="243"/>
    <x v="2"/>
    <x v="0"/>
    <x v="11"/>
    <x v="4"/>
    <x v="12"/>
    <x v="3"/>
    <n v="6"/>
    <n v="3527"/>
    <n v="2905.22"/>
    <n v="621.78"/>
    <n v="0"/>
    <x v="1"/>
    <s v="Confirmed"/>
    <s v="Repeat"/>
    <s v="Bank Transfer"/>
  </r>
  <r>
    <s v="BK3281"/>
    <x v="113"/>
    <x v="405"/>
    <x v="7"/>
    <x v="0"/>
    <x v="1"/>
    <x v="1"/>
    <x v="11"/>
    <x v="2"/>
    <n v="7"/>
    <n v="4498"/>
    <n v="3210.8"/>
    <n v="1287.2"/>
    <n v="0"/>
    <x v="2"/>
    <s v="Confirmed"/>
    <s v="New"/>
    <s v="Bank Transfer"/>
  </r>
  <r>
    <s v="BK3282"/>
    <x v="583"/>
    <x v="690"/>
    <x v="5"/>
    <x v="0"/>
    <x v="1"/>
    <x v="3"/>
    <x v="2"/>
    <x v="0"/>
    <n v="8"/>
    <n v="2243"/>
    <n v="1628.9"/>
    <n v="614.1"/>
    <n v="0.15"/>
    <x v="6"/>
    <s v="Confirmed"/>
    <s v="Repeat"/>
    <s v="Cash Collection"/>
  </r>
  <r>
    <s v="BK3283"/>
    <x v="695"/>
    <x v="671"/>
    <x v="9"/>
    <x v="0"/>
    <x v="8"/>
    <x v="1"/>
    <x v="14"/>
    <x v="0"/>
    <n v="7"/>
    <n v="1695"/>
    <n v="1001.12"/>
    <n v="693.88"/>
    <n v="0.15"/>
    <x v="6"/>
    <s v="Pending"/>
    <s v="Repeat"/>
    <s v="Payment Link"/>
  </r>
  <r>
    <s v="BK3284"/>
    <x v="315"/>
    <x v="193"/>
    <x v="3"/>
    <x v="0"/>
    <x v="6"/>
    <x v="4"/>
    <x v="0"/>
    <x v="0"/>
    <n v="4"/>
    <n v="3092"/>
    <n v="2305.64"/>
    <n v="786.36"/>
    <n v="0.2"/>
    <x v="2"/>
    <s v="Confirmed"/>
    <s v="New"/>
    <s v="Cash Collection"/>
  </r>
  <r>
    <s v="BK3285"/>
    <x v="557"/>
    <x v="304"/>
    <x v="0"/>
    <x v="0"/>
    <x v="5"/>
    <x v="0"/>
    <x v="15"/>
    <x v="3"/>
    <n v="6"/>
    <n v="3990"/>
    <n v="3099.82"/>
    <n v="890.18"/>
    <n v="0.2"/>
    <x v="1"/>
    <s v="Cancelled"/>
    <s v="New"/>
    <s v="Cash Collection"/>
  </r>
  <r>
    <s v="BK3286"/>
    <x v="508"/>
    <x v="698"/>
    <x v="7"/>
    <x v="0"/>
    <x v="7"/>
    <x v="0"/>
    <x v="4"/>
    <x v="1"/>
    <n v="5"/>
    <n v="619"/>
    <n v="496.63"/>
    <n v="122.37"/>
    <n v="0.15"/>
    <x v="1"/>
    <s v="Confirmed"/>
    <s v="Repeat"/>
    <s v="Cash Collection"/>
  </r>
  <r>
    <s v="BK3287"/>
    <x v="179"/>
    <x v="476"/>
    <x v="11"/>
    <x v="0"/>
    <x v="2"/>
    <x v="4"/>
    <x v="13"/>
    <x v="4"/>
    <n v="1"/>
    <n v="321"/>
    <n v="225.46"/>
    <n v="95.54"/>
    <n v="0.15"/>
    <x v="5"/>
    <s v="Confirmed"/>
    <s v="New"/>
    <s v="Payment Link"/>
  </r>
  <r>
    <s v="BK3288"/>
    <x v="583"/>
    <x v="349"/>
    <x v="5"/>
    <x v="0"/>
    <x v="10"/>
    <x v="4"/>
    <x v="9"/>
    <x v="1"/>
    <n v="1"/>
    <n v="2235"/>
    <n v="1503.35"/>
    <n v="731.65"/>
    <n v="0.05"/>
    <x v="6"/>
    <s v="Confirmed"/>
    <s v="New"/>
    <s v="Payment Link"/>
  </r>
  <r>
    <s v="BK3289"/>
    <x v="166"/>
    <x v="321"/>
    <x v="1"/>
    <x v="0"/>
    <x v="5"/>
    <x v="3"/>
    <x v="1"/>
    <x v="0"/>
    <n v="7"/>
    <n v="2880"/>
    <n v="1721.05"/>
    <n v="1158.95"/>
    <n v="0.05"/>
    <x v="4"/>
    <s v="Confirmed"/>
    <s v="Repeat"/>
    <s v="Bank Transfer"/>
  </r>
  <r>
    <s v="BK3290"/>
    <x v="23"/>
    <x v="472"/>
    <x v="4"/>
    <x v="0"/>
    <x v="4"/>
    <x v="3"/>
    <x v="1"/>
    <x v="0"/>
    <n v="3"/>
    <n v="1348"/>
    <n v="849.71"/>
    <n v="498.29"/>
    <n v="0.05"/>
    <x v="3"/>
    <s v="Pending"/>
    <s v="Repeat"/>
    <s v="Bank Transfer"/>
  </r>
  <r>
    <s v="BK3291"/>
    <x v="260"/>
    <x v="565"/>
    <x v="2"/>
    <x v="0"/>
    <x v="6"/>
    <x v="1"/>
    <x v="9"/>
    <x v="1"/>
    <n v="6"/>
    <n v="3123"/>
    <n v="2642.08"/>
    <n v="480.92"/>
    <n v="0.15"/>
    <x v="0"/>
    <s v="Confirmed"/>
    <s v="New"/>
    <s v="Cash Collection"/>
  </r>
  <r>
    <s v="BK3292"/>
    <x v="605"/>
    <x v="462"/>
    <x v="2"/>
    <x v="0"/>
    <x v="1"/>
    <x v="0"/>
    <x v="13"/>
    <x v="4"/>
    <n v="5"/>
    <n v="2474"/>
    <n v="1779"/>
    <n v="695"/>
    <n v="0.1"/>
    <x v="0"/>
    <s v="Pending"/>
    <s v="New"/>
    <s v="Payment Link"/>
  </r>
  <r>
    <s v="BK3293"/>
    <x v="162"/>
    <x v="226"/>
    <x v="2"/>
    <x v="0"/>
    <x v="7"/>
    <x v="0"/>
    <x v="5"/>
    <x v="2"/>
    <n v="3"/>
    <n v="4212"/>
    <n v="3381.48"/>
    <n v="830.52"/>
    <n v="0"/>
    <x v="1"/>
    <s v="Confirmed"/>
    <s v="New"/>
    <s v="Bank Transfer"/>
  </r>
  <r>
    <s v="BK3294"/>
    <x v="696"/>
    <x v="203"/>
    <x v="1"/>
    <x v="0"/>
    <x v="12"/>
    <x v="3"/>
    <x v="8"/>
    <x v="4"/>
    <n v="1"/>
    <n v="3287"/>
    <n v="2099.77"/>
    <n v="1187.23"/>
    <n v="0.15"/>
    <x v="5"/>
    <s v="Confirmed"/>
    <s v="Repeat"/>
    <s v="Cash Collection"/>
  </r>
  <r>
    <s v="BK3295"/>
    <x v="384"/>
    <x v="470"/>
    <x v="11"/>
    <x v="0"/>
    <x v="3"/>
    <x v="3"/>
    <x v="3"/>
    <x v="1"/>
    <n v="6"/>
    <n v="718"/>
    <n v="603.74"/>
    <n v="114.26"/>
    <n v="0.05"/>
    <x v="3"/>
    <s v="Confirmed"/>
    <s v="Repeat"/>
    <s v="Cash Collection"/>
  </r>
  <r>
    <s v="BK3296"/>
    <x v="597"/>
    <x v="651"/>
    <x v="2"/>
    <x v="0"/>
    <x v="0"/>
    <x v="4"/>
    <x v="4"/>
    <x v="1"/>
    <n v="4"/>
    <n v="1421"/>
    <n v="956.31"/>
    <n v="464.69"/>
    <n v="0.15"/>
    <x v="0"/>
    <s v="Confirmed"/>
    <s v="Repeat"/>
    <s v="Bank Transfer"/>
  </r>
  <r>
    <s v="BK3297"/>
    <x v="686"/>
    <x v="309"/>
    <x v="8"/>
    <x v="0"/>
    <x v="2"/>
    <x v="4"/>
    <x v="8"/>
    <x v="4"/>
    <n v="4"/>
    <n v="3579"/>
    <n v="2373.27"/>
    <n v="1205.73"/>
    <n v="0.2"/>
    <x v="0"/>
    <s v="Confirmed"/>
    <s v="New"/>
    <s v="Bank Transfer"/>
  </r>
  <r>
    <s v="BK3298"/>
    <x v="697"/>
    <x v="25"/>
    <x v="10"/>
    <x v="0"/>
    <x v="2"/>
    <x v="0"/>
    <x v="15"/>
    <x v="3"/>
    <n v="6"/>
    <n v="491"/>
    <n v="285.39999999999998"/>
    <n v="205.6"/>
    <n v="0.15"/>
    <x v="0"/>
    <s v="Cancelled"/>
    <s v="New"/>
    <s v="Cash Collection"/>
  </r>
  <r>
    <s v="BK3299"/>
    <x v="321"/>
    <x v="442"/>
    <x v="4"/>
    <x v="0"/>
    <x v="8"/>
    <x v="4"/>
    <x v="10"/>
    <x v="4"/>
    <n v="1"/>
    <n v="1997"/>
    <n v="1606.59"/>
    <n v="390.41"/>
    <n v="0.2"/>
    <x v="0"/>
    <s v="Confirmed"/>
    <s v="Repeat"/>
    <s v="Bank Transfer"/>
  </r>
  <r>
    <s v="BK3300"/>
    <x v="698"/>
    <x v="463"/>
    <x v="3"/>
    <x v="0"/>
    <x v="0"/>
    <x v="2"/>
    <x v="8"/>
    <x v="4"/>
    <n v="2"/>
    <n v="4815"/>
    <n v="3638.98"/>
    <n v="1176.02"/>
    <n v="0.05"/>
    <x v="1"/>
    <s v="Confirmed"/>
    <s v="Repeat"/>
    <s v="Payment Link"/>
  </r>
  <r>
    <s v="BK3301"/>
    <x v="340"/>
    <x v="48"/>
    <x v="9"/>
    <x v="0"/>
    <x v="10"/>
    <x v="0"/>
    <x v="2"/>
    <x v="0"/>
    <n v="6"/>
    <n v="2137"/>
    <n v="1483.32"/>
    <n v="653.67999999999995"/>
    <n v="0"/>
    <x v="0"/>
    <s v="Pending"/>
    <s v="New"/>
    <s v="Bank Transfer"/>
  </r>
  <r>
    <s v="BK3302"/>
    <x v="317"/>
    <x v="189"/>
    <x v="7"/>
    <x v="0"/>
    <x v="8"/>
    <x v="4"/>
    <x v="15"/>
    <x v="3"/>
    <n v="5"/>
    <n v="1789"/>
    <n v="1402.26"/>
    <n v="386.74"/>
    <n v="0.15"/>
    <x v="2"/>
    <s v="Confirmed"/>
    <s v="Repeat"/>
    <s v="Bank Transfer"/>
  </r>
  <r>
    <s v="BK3303"/>
    <x v="519"/>
    <x v="734"/>
    <x v="1"/>
    <x v="0"/>
    <x v="4"/>
    <x v="1"/>
    <x v="14"/>
    <x v="0"/>
    <n v="4"/>
    <n v="1534"/>
    <n v="1162.5999999999999"/>
    <n v="371.4"/>
    <n v="0.05"/>
    <x v="3"/>
    <s v="Cancelled"/>
    <s v="New"/>
    <s v="Cash Collection"/>
  </r>
  <r>
    <s v="BK3304"/>
    <x v="233"/>
    <x v="610"/>
    <x v="0"/>
    <x v="0"/>
    <x v="9"/>
    <x v="4"/>
    <x v="15"/>
    <x v="3"/>
    <n v="6"/>
    <n v="1425"/>
    <n v="993.68"/>
    <n v="431.32"/>
    <n v="0.1"/>
    <x v="3"/>
    <s v="Pending"/>
    <s v="New"/>
    <s v="Payment Link"/>
  </r>
  <r>
    <s v="BK3305"/>
    <x v="617"/>
    <x v="501"/>
    <x v="8"/>
    <x v="0"/>
    <x v="13"/>
    <x v="4"/>
    <x v="12"/>
    <x v="3"/>
    <n v="5"/>
    <n v="3106"/>
    <n v="2045.41"/>
    <n v="1060.5899999999999"/>
    <n v="0.05"/>
    <x v="3"/>
    <s v="Confirmed"/>
    <s v="Repeat"/>
    <s v="Cash Collection"/>
  </r>
  <r>
    <s v="BK3306"/>
    <x v="519"/>
    <x v="651"/>
    <x v="2"/>
    <x v="0"/>
    <x v="13"/>
    <x v="0"/>
    <x v="4"/>
    <x v="1"/>
    <n v="8"/>
    <n v="329"/>
    <n v="207.85"/>
    <n v="121.15"/>
    <n v="0.2"/>
    <x v="3"/>
    <s v="Pending"/>
    <s v="New"/>
    <s v="Cash Collection"/>
  </r>
  <r>
    <s v="BK3307"/>
    <x v="192"/>
    <x v="167"/>
    <x v="8"/>
    <x v="0"/>
    <x v="12"/>
    <x v="2"/>
    <x v="11"/>
    <x v="2"/>
    <n v="8"/>
    <n v="1554"/>
    <n v="997.5"/>
    <n v="556.5"/>
    <n v="0.2"/>
    <x v="4"/>
    <s v="Confirmed"/>
    <s v="New"/>
    <s v="Cash Collection"/>
  </r>
  <r>
    <s v="BK3308"/>
    <x v="313"/>
    <x v="615"/>
    <x v="4"/>
    <x v="0"/>
    <x v="9"/>
    <x v="0"/>
    <x v="15"/>
    <x v="3"/>
    <n v="2"/>
    <n v="3884"/>
    <n v="2137.73"/>
    <n v="1746.27"/>
    <n v="0"/>
    <x v="0"/>
    <s v="Confirmed"/>
    <s v="Repeat"/>
    <s v="Bank Transfer"/>
  </r>
  <r>
    <s v="BK3309"/>
    <x v="633"/>
    <x v="325"/>
    <x v="6"/>
    <x v="0"/>
    <x v="2"/>
    <x v="3"/>
    <x v="6"/>
    <x v="3"/>
    <n v="1"/>
    <n v="1948"/>
    <n v="1474.62"/>
    <n v="473.38"/>
    <n v="0"/>
    <x v="3"/>
    <s v="Cancelled"/>
    <s v="Repeat"/>
    <s v="Payment Link"/>
  </r>
  <r>
    <s v="BK3310"/>
    <x v="446"/>
    <x v="387"/>
    <x v="5"/>
    <x v="0"/>
    <x v="10"/>
    <x v="4"/>
    <x v="6"/>
    <x v="3"/>
    <n v="4"/>
    <n v="1309"/>
    <n v="1018.78"/>
    <n v="290.22000000000003"/>
    <n v="0.05"/>
    <x v="1"/>
    <s v="Confirmed"/>
    <s v="Repeat"/>
    <s v="Payment Link"/>
  </r>
  <r>
    <s v="BK3311"/>
    <x v="241"/>
    <x v="22"/>
    <x v="6"/>
    <x v="0"/>
    <x v="12"/>
    <x v="2"/>
    <x v="14"/>
    <x v="0"/>
    <n v="1"/>
    <n v="994"/>
    <n v="726.79"/>
    <n v="267.20999999999998"/>
    <n v="0.2"/>
    <x v="2"/>
    <s v="Confirmed"/>
    <s v="New"/>
    <s v="Cash Collection"/>
  </r>
  <r>
    <s v="BK3312"/>
    <x v="56"/>
    <x v="199"/>
    <x v="5"/>
    <x v="0"/>
    <x v="14"/>
    <x v="2"/>
    <x v="15"/>
    <x v="3"/>
    <n v="2"/>
    <n v="3306"/>
    <n v="1857.39"/>
    <n v="1448.61"/>
    <n v="0.05"/>
    <x v="1"/>
    <s v="Cancelled"/>
    <s v="Repeat"/>
    <s v="Cash Collection"/>
  </r>
  <r>
    <s v="BK3313"/>
    <x v="610"/>
    <x v="309"/>
    <x v="8"/>
    <x v="0"/>
    <x v="0"/>
    <x v="0"/>
    <x v="10"/>
    <x v="4"/>
    <n v="7"/>
    <n v="4788"/>
    <n v="3169.16"/>
    <n v="1618.84"/>
    <n v="0.2"/>
    <x v="3"/>
    <s v="Confirmed"/>
    <s v="Repeat"/>
    <s v="Cash Collection"/>
  </r>
  <r>
    <s v="BK3314"/>
    <x v="195"/>
    <x v="59"/>
    <x v="3"/>
    <x v="0"/>
    <x v="7"/>
    <x v="0"/>
    <x v="0"/>
    <x v="0"/>
    <n v="2"/>
    <n v="1050"/>
    <n v="869.31"/>
    <n v="180.69"/>
    <n v="0"/>
    <x v="0"/>
    <s v="Pending"/>
    <s v="Repeat"/>
    <s v="Payment Link"/>
  </r>
  <r>
    <s v="BK3315"/>
    <x v="365"/>
    <x v="384"/>
    <x v="6"/>
    <x v="0"/>
    <x v="0"/>
    <x v="0"/>
    <x v="10"/>
    <x v="4"/>
    <n v="6"/>
    <n v="693"/>
    <n v="453.5"/>
    <n v="239.5"/>
    <n v="0.05"/>
    <x v="5"/>
    <s v="Confirmed"/>
    <s v="New"/>
    <s v="Payment Link"/>
  </r>
  <r>
    <s v="BK3316"/>
    <x v="65"/>
    <x v="735"/>
    <x v="11"/>
    <x v="0"/>
    <x v="5"/>
    <x v="4"/>
    <x v="10"/>
    <x v="4"/>
    <n v="2"/>
    <n v="397"/>
    <n v="292.2"/>
    <n v="104.8"/>
    <n v="0.05"/>
    <x v="4"/>
    <s v="Confirmed"/>
    <s v="Repeat"/>
    <s v="Payment Link"/>
  </r>
  <r>
    <s v="BK3317"/>
    <x v="562"/>
    <x v="736"/>
    <x v="7"/>
    <x v="0"/>
    <x v="3"/>
    <x v="3"/>
    <x v="3"/>
    <x v="1"/>
    <n v="4"/>
    <n v="3759"/>
    <n v="2738.43"/>
    <n v="1020.57"/>
    <n v="0.1"/>
    <x v="6"/>
    <s v="Pending"/>
    <s v="New"/>
    <s v="Cash Collection"/>
  </r>
  <r>
    <s v="BK3318"/>
    <x v="36"/>
    <x v="283"/>
    <x v="7"/>
    <x v="0"/>
    <x v="8"/>
    <x v="2"/>
    <x v="11"/>
    <x v="2"/>
    <n v="5"/>
    <n v="1657"/>
    <n v="1051.17"/>
    <n v="605.83000000000004"/>
    <n v="0"/>
    <x v="6"/>
    <s v="Pending"/>
    <s v="New"/>
    <s v="Cash Collection"/>
  </r>
  <r>
    <s v="BK3319"/>
    <x v="167"/>
    <x v="737"/>
    <x v="0"/>
    <x v="0"/>
    <x v="9"/>
    <x v="0"/>
    <x v="4"/>
    <x v="1"/>
    <n v="4"/>
    <n v="2252"/>
    <n v="1871.93"/>
    <n v="380.07"/>
    <n v="0.15"/>
    <x v="4"/>
    <s v="Confirmed"/>
    <s v="Repeat"/>
    <s v="Payment Link"/>
  </r>
  <r>
    <s v="BK3320"/>
    <x v="197"/>
    <x v="334"/>
    <x v="0"/>
    <x v="0"/>
    <x v="1"/>
    <x v="2"/>
    <x v="7"/>
    <x v="2"/>
    <n v="7"/>
    <n v="4671"/>
    <n v="3610.98"/>
    <n v="1060.02"/>
    <n v="0"/>
    <x v="4"/>
    <s v="Confirmed"/>
    <s v="Repeat"/>
    <s v="Cash Collection"/>
  </r>
  <r>
    <s v="BK3321"/>
    <x v="494"/>
    <x v="99"/>
    <x v="10"/>
    <x v="0"/>
    <x v="12"/>
    <x v="4"/>
    <x v="3"/>
    <x v="1"/>
    <n v="1"/>
    <n v="3275"/>
    <n v="2094.3000000000002"/>
    <n v="1180.7"/>
    <n v="0.2"/>
    <x v="0"/>
    <s v="Confirmed"/>
    <s v="New"/>
    <s v="Payment Link"/>
  </r>
  <r>
    <s v="BK3322"/>
    <x v="610"/>
    <x v="298"/>
    <x v="5"/>
    <x v="0"/>
    <x v="13"/>
    <x v="3"/>
    <x v="3"/>
    <x v="1"/>
    <n v="7"/>
    <n v="1700"/>
    <n v="1309.58"/>
    <n v="390.42"/>
    <n v="0.1"/>
    <x v="6"/>
    <s v="Confirmed"/>
    <s v="Repeat"/>
    <s v="Bank Transfer"/>
  </r>
  <r>
    <s v="BK3323"/>
    <x v="663"/>
    <x v="709"/>
    <x v="1"/>
    <x v="0"/>
    <x v="4"/>
    <x v="2"/>
    <x v="4"/>
    <x v="1"/>
    <n v="6"/>
    <n v="1490"/>
    <n v="1148.78"/>
    <n v="341.22"/>
    <n v="0.15"/>
    <x v="0"/>
    <s v="Confirmed"/>
    <s v="New"/>
    <s v="Payment Link"/>
  </r>
  <r>
    <s v="BK3324"/>
    <x v="120"/>
    <x v="21"/>
    <x v="1"/>
    <x v="0"/>
    <x v="0"/>
    <x v="1"/>
    <x v="0"/>
    <x v="0"/>
    <n v="7"/>
    <n v="3775"/>
    <n v="2766.72"/>
    <n v="1008.28"/>
    <n v="0.2"/>
    <x v="4"/>
    <s v="Confirmed"/>
    <s v="New"/>
    <s v="Cash Collection"/>
  </r>
  <r>
    <s v="BK3325"/>
    <x v="699"/>
    <x v="48"/>
    <x v="9"/>
    <x v="0"/>
    <x v="6"/>
    <x v="2"/>
    <x v="1"/>
    <x v="0"/>
    <n v="1"/>
    <n v="4018"/>
    <n v="2994.42"/>
    <n v="1023.58"/>
    <n v="0.05"/>
    <x v="5"/>
    <s v="Confirmed"/>
    <s v="Repeat"/>
    <s v="Cash Collection"/>
  </r>
  <r>
    <s v="BK3326"/>
    <x v="295"/>
    <x v="107"/>
    <x v="7"/>
    <x v="0"/>
    <x v="12"/>
    <x v="1"/>
    <x v="7"/>
    <x v="2"/>
    <n v="3"/>
    <n v="370"/>
    <n v="298.02"/>
    <n v="71.98"/>
    <n v="0.1"/>
    <x v="4"/>
    <s v="Confirmed"/>
    <s v="Repeat"/>
    <s v="Payment Link"/>
  </r>
  <r>
    <s v="BK3327"/>
    <x v="183"/>
    <x v="391"/>
    <x v="7"/>
    <x v="0"/>
    <x v="13"/>
    <x v="3"/>
    <x v="10"/>
    <x v="4"/>
    <n v="5"/>
    <n v="4154"/>
    <n v="3043.45"/>
    <n v="1110.55"/>
    <n v="0.1"/>
    <x v="3"/>
    <s v="Confirmed"/>
    <s v="New"/>
    <s v="Payment Link"/>
  </r>
  <r>
    <s v="BK3328"/>
    <x v="35"/>
    <x v="503"/>
    <x v="0"/>
    <x v="0"/>
    <x v="4"/>
    <x v="0"/>
    <x v="14"/>
    <x v="0"/>
    <n v="5"/>
    <n v="4186"/>
    <n v="2403.52"/>
    <n v="1782.48"/>
    <n v="0.05"/>
    <x v="5"/>
    <s v="Confirmed"/>
    <s v="New"/>
    <s v="Cash Collection"/>
  </r>
  <r>
    <s v="BK3329"/>
    <x v="328"/>
    <x v="12"/>
    <x v="6"/>
    <x v="0"/>
    <x v="0"/>
    <x v="4"/>
    <x v="5"/>
    <x v="2"/>
    <n v="7"/>
    <n v="3953"/>
    <n v="2909.02"/>
    <n v="1043.98"/>
    <n v="0.15"/>
    <x v="2"/>
    <s v="Confirmed"/>
    <s v="Repeat"/>
    <s v="Cash Collection"/>
  </r>
  <r>
    <s v="BK3330"/>
    <x v="435"/>
    <x v="222"/>
    <x v="4"/>
    <x v="0"/>
    <x v="8"/>
    <x v="2"/>
    <x v="3"/>
    <x v="1"/>
    <n v="5"/>
    <n v="4002"/>
    <n v="3361.45"/>
    <n v="640.54999999999995"/>
    <n v="0.1"/>
    <x v="0"/>
    <s v="Cancelled"/>
    <s v="New"/>
    <s v="Payment Link"/>
  </r>
  <r>
    <s v="BK3331"/>
    <x v="45"/>
    <x v="640"/>
    <x v="2"/>
    <x v="0"/>
    <x v="14"/>
    <x v="2"/>
    <x v="12"/>
    <x v="3"/>
    <n v="6"/>
    <n v="3863"/>
    <n v="2930.53"/>
    <n v="932.47"/>
    <n v="0.05"/>
    <x v="1"/>
    <s v="Confirmed"/>
    <s v="Repeat"/>
    <s v="Cash Collection"/>
  </r>
  <r>
    <s v="BK3332"/>
    <x v="428"/>
    <x v="20"/>
    <x v="0"/>
    <x v="0"/>
    <x v="1"/>
    <x v="3"/>
    <x v="5"/>
    <x v="2"/>
    <n v="2"/>
    <n v="1554"/>
    <n v="1247"/>
    <n v="307"/>
    <n v="0.1"/>
    <x v="3"/>
    <s v="Confirmed"/>
    <s v="Repeat"/>
    <s v="Payment Link"/>
  </r>
  <r>
    <s v="BK3333"/>
    <x v="641"/>
    <x v="68"/>
    <x v="6"/>
    <x v="0"/>
    <x v="10"/>
    <x v="1"/>
    <x v="12"/>
    <x v="3"/>
    <n v="2"/>
    <n v="3250"/>
    <n v="2328.02"/>
    <n v="921.98"/>
    <n v="0.15"/>
    <x v="1"/>
    <s v="Cancelled"/>
    <s v="New"/>
    <s v="Cash Collection"/>
  </r>
  <r>
    <s v="BK3334"/>
    <x v="375"/>
    <x v="720"/>
    <x v="8"/>
    <x v="0"/>
    <x v="4"/>
    <x v="0"/>
    <x v="15"/>
    <x v="3"/>
    <n v="5"/>
    <n v="4547"/>
    <n v="3682.69"/>
    <n v="864.31"/>
    <n v="0"/>
    <x v="0"/>
    <s v="Confirmed"/>
    <s v="New"/>
    <s v="Cash Collection"/>
  </r>
  <r>
    <s v="BK3335"/>
    <x v="511"/>
    <x v="230"/>
    <x v="0"/>
    <x v="0"/>
    <x v="1"/>
    <x v="0"/>
    <x v="10"/>
    <x v="4"/>
    <n v="1"/>
    <n v="2046"/>
    <n v="1714.68"/>
    <n v="331.32"/>
    <n v="0.15"/>
    <x v="0"/>
    <s v="Confirmed"/>
    <s v="New"/>
    <s v="Cash Collection"/>
  </r>
  <r>
    <s v="BK3336"/>
    <x v="60"/>
    <x v="177"/>
    <x v="6"/>
    <x v="0"/>
    <x v="11"/>
    <x v="4"/>
    <x v="9"/>
    <x v="1"/>
    <n v="4"/>
    <n v="813"/>
    <n v="478.87"/>
    <n v="334.13"/>
    <n v="0"/>
    <x v="1"/>
    <s v="Confirmed"/>
    <s v="New"/>
    <s v="Payment Link"/>
  </r>
  <r>
    <s v="BK3337"/>
    <x v="158"/>
    <x v="291"/>
    <x v="7"/>
    <x v="0"/>
    <x v="5"/>
    <x v="4"/>
    <x v="14"/>
    <x v="0"/>
    <n v="7"/>
    <n v="935"/>
    <n v="709.75"/>
    <n v="225.25"/>
    <n v="0.1"/>
    <x v="4"/>
    <s v="Confirmed"/>
    <s v="Repeat"/>
    <s v="Cash Collection"/>
  </r>
  <r>
    <s v="BK3338"/>
    <x v="498"/>
    <x v="562"/>
    <x v="9"/>
    <x v="0"/>
    <x v="14"/>
    <x v="4"/>
    <x v="15"/>
    <x v="3"/>
    <n v="5"/>
    <n v="954"/>
    <n v="790.89"/>
    <n v="163.11000000000001"/>
    <n v="0.2"/>
    <x v="1"/>
    <s v="Confirmed"/>
    <s v="Repeat"/>
    <s v="Bank Transfer"/>
  </r>
  <r>
    <s v="BK3339"/>
    <x v="671"/>
    <x v="598"/>
    <x v="8"/>
    <x v="0"/>
    <x v="9"/>
    <x v="4"/>
    <x v="11"/>
    <x v="2"/>
    <n v="7"/>
    <n v="3845"/>
    <n v="2162.62"/>
    <n v="1682.38"/>
    <n v="0.2"/>
    <x v="6"/>
    <s v="Confirmed"/>
    <s v="Repeat"/>
    <s v="Bank Transfer"/>
  </r>
  <r>
    <s v="BK3340"/>
    <x v="343"/>
    <x v="506"/>
    <x v="2"/>
    <x v="0"/>
    <x v="11"/>
    <x v="2"/>
    <x v="8"/>
    <x v="4"/>
    <n v="5"/>
    <n v="3978"/>
    <n v="2579.7399999999998"/>
    <n v="1398.26"/>
    <n v="0"/>
    <x v="1"/>
    <s v="Confirmed"/>
    <s v="New"/>
    <s v="Payment Link"/>
  </r>
  <r>
    <s v="BK3341"/>
    <x v="546"/>
    <x v="243"/>
    <x v="2"/>
    <x v="0"/>
    <x v="9"/>
    <x v="0"/>
    <x v="12"/>
    <x v="3"/>
    <n v="3"/>
    <n v="2017"/>
    <n v="1664.81"/>
    <n v="352.19"/>
    <n v="0.05"/>
    <x v="3"/>
    <s v="Confirmed"/>
    <s v="Repeat"/>
    <s v="Bank Transfer"/>
  </r>
  <r>
    <s v="BK3342"/>
    <x v="254"/>
    <x v="509"/>
    <x v="3"/>
    <x v="0"/>
    <x v="10"/>
    <x v="0"/>
    <x v="7"/>
    <x v="2"/>
    <n v="3"/>
    <n v="3801"/>
    <n v="2891.52"/>
    <n v="909.48"/>
    <n v="0.2"/>
    <x v="5"/>
    <s v="Confirmed"/>
    <s v="Repeat"/>
    <s v="Bank Transfer"/>
  </r>
  <r>
    <s v="BK3343"/>
    <x v="527"/>
    <x v="738"/>
    <x v="2"/>
    <x v="0"/>
    <x v="4"/>
    <x v="2"/>
    <x v="14"/>
    <x v="0"/>
    <n v="8"/>
    <n v="4896"/>
    <n v="3913.61"/>
    <n v="982.39"/>
    <n v="0.05"/>
    <x v="3"/>
    <s v="Confirmed"/>
    <s v="New"/>
    <s v="Bank Transfer"/>
  </r>
  <r>
    <s v="BK3344"/>
    <x v="436"/>
    <x v="605"/>
    <x v="4"/>
    <x v="0"/>
    <x v="10"/>
    <x v="1"/>
    <x v="3"/>
    <x v="1"/>
    <n v="6"/>
    <n v="4234"/>
    <n v="2763.26"/>
    <n v="1470.74"/>
    <n v="0.05"/>
    <x v="1"/>
    <s v="Confirmed"/>
    <s v="Repeat"/>
    <s v="Cash Collection"/>
  </r>
  <r>
    <s v="BK3345"/>
    <x v="242"/>
    <x v="518"/>
    <x v="9"/>
    <x v="0"/>
    <x v="11"/>
    <x v="2"/>
    <x v="0"/>
    <x v="0"/>
    <n v="6"/>
    <n v="2044"/>
    <n v="1449.65"/>
    <n v="594.35"/>
    <n v="0.1"/>
    <x v="5"/>
    <s v="Pending"/>
    <s v="New"/>
    <s v="Payment Link"/>
  </r>
  <r>
    <s v="BK3346"/>
    <x v="700"/>
    <x v="22"/>
    <x v="6"/>
    <x v="0"/>
    <x v="1"/>
    <x v="3"/>
    <x v="10"/>
    <x v="4"/>
    <n v="6"/>
    <n v="3971"/>
    <n v="2555.94"/>
    <n v="1415.06"/>
    <n v="0"/>
    <x v="0"/>
    <s v="Pending"/>
    <s v="New"/>
    <s v="Cash Collection"/>
  </r>
  <r>
    <s v="BK3347"/>
    <x v="688"/>
    <x v="10"/>
    <x v="6"/>
    <x v="0"/>
    <x v="4"/>
    <x v="2"/>
    <x v="9"/>
    <x v="1"/>
    <n v="4"/>
    <n v="3985"/>
    <n v="2967.92"/>
    <n v="1017.08"/>
    <n v="0.15"/>
    <x v="3"/>
    <s v="Confirmed"/>
    <s v="New"/>
    <s v="Cash Collection"/>
  </r>
  <r>
    <s v="BK3348"/>
    <x v="142"/>
    <x v="368"/>
    <x v="9"/>
    <x v="0"/>
    <x v="2"/>
    <x v="4"/>
    <x v="9"/>
    <x v="1"/>
    <n v="8"/>
    <n v="2207"/>
    <n v="1472.71"/>
    <n v="734.29"/>
    <n v="0.2"/>
    <x v="0"/>
    <s v="Confirmed"/>
    <s v="Repeat"/>
    <s v="Payment Link"/>
  </r>
  <r>
    <s v="BK3349"/>
    <x v="150"/>
    <x v="75"/>
    <x v="4"/>
    <x v="0"/>
    <x v="3"/>
    <x v="1"/>
    <x v="15"/>
    <x v="3"/>
    <n v="4"/>
    <n v="1997"/>
    <n v="1524.71"/>
    <n v="472.29"/>
    <n v="0.05"/>
    <x v="6"/>
    <s v="Confirmed"/>
    <s v="Repeat"/>
    <s v="Cash Collection"/>
  </r>
  <r>
    <s v="BK3350"/>
    <x v="186"/>
    <x v="659"/>
    <x v="2"/>
    <x v="0"/>
    <x v="5"/>
    <x v="4"/>
    <x v="12"/>
    <x v="3"/>
    <n v="1"/>
    <n v="3767"/>
    <n v="2342.12"/>
    <n v="1424.88"/>
    <n v="0.05"/>
    <x v="4"/>
    <s v="Confirmed"/>
    <s v="Repeat"/>
    <s v="Bank Transfer"/>
  </r>
  <r>
    <s v="BK3351"/>
    <x v="413"/>
    <x v="244"/>
    <x v="8"/>
    <x v="0"/>
    <x v="7"/>
    <x v="2"/>
    <x v="14"/>
    <x v="0"/>
    <n v="7"/>
    <n v="496"/>
    <n v="361.28"/>
    <n v="134.72"/>
    <n v="0.2"/>
    <x v="5"/>
    <s v="Cancelled"/>
    <s v="New"/>
    <s v="Bank Transfer"/>
  </r>
  <r>
    <s v="BK3352"/>
    <x v="122"/>
    <x v="108"/>
    <x v="0"/>
    <x v="0"/>
    <x v="10"/>
    <x v="4"/>
    <x v="5"/>
    <x v="2"/>
    <n v="2"/>
    <n v="2276"/>
    <n v="1592.38"/>
    <n v="683.62"/>
    <n v="0.2"/>
    <x v="5"/>
    <s v="Confirmed"/>
    <s v="Repeat"/>
    <s v="Payment Link"/>
  </r>
  <r>
    <s v="BK3353"/>
    <x v="333"/>
    <x v="719"/>
    <x v="9"/>
    <x v="0"/>
    <x v="5"/>
    <x v="1"/>
    <x v="3"/>
    <x v="1"/>
    <n v="2"/>
    <n v="612"/>
    <n v="460.28"/>
    <n v="151.72"/>
    <n v="0.2"/>
    <x v="5"/>
    <s v="Confirmed"/>
    <s v="New"/>
    <s v="Cash Collection"/>
  </r>
  <r>
    <s v="BK3354"/>
    <x v="580"/>
    <x v="208"/>
    <x v="8"/>
    <x v="0"/>
    <x v="4"/>
    <x v="3"/>
    <x v="1"/>
    <x v="0"/>
    <n v="8"/>
    <n v="4322"/>
    <n v="3040.3"/>
    <n v="1281.7"/>
    <n v="0.05"/>
    <x v="3"/>
    <s v="Confirmed"/>
    <s v="Repeat"/>
    <s v="Payment Link"/>
  </r>
  <r>
    <s v="BK3355"/>
    <x v="406"/>
    <x v="77"/>
    <x v="0"/>
    <x v="0"/>
    <x v="0"/>
    <x v="4"/>
    <x v="6"/>
    <x v="3"/>
    <n v="5"/>
    <n v="3195"/>
    <n v="2083.7399999999998"/>
    <n v="1111.26"/>
    <n v="0.15"/>
    <x v="6"/>
    <s v="Cancelled"/>
    <s v="New"/>
    <s v="Cash Collection"/>
  </r>
  <r>
    <s v="BK3356"/>
    <x v="10"/>
    <x v="221"/>
    <x v="11"/>
    <x v="0"/>
    <x v="13"/>
    <x v="2"/>
    <x v="8"/>
    <x v="4"/>
    <n v="7"/>
    <n v="1397"/>
    <n v="1065.94"/>
    <n v="331.06"/>
    <n v="0.2"/>
    <x v="6"/>
    <s v="Confirmed"/>
    <s v="Repeat"/>
    <s v="Bank Transfer"/>
  </r>
  <r>
    <s v="BK3357"/>
    <x v="90"/>
    <x v="38"/>
    <x v="1"/>
    <x v="0"/>
    <x v="10"/>
    <x v="2"/>
    <x v="7"/>
    <x v="2"/>
    <n v="3"/>
    <n v="2863"/>
    <n v="2209.44"/>
    <n v="653.55999999999995"/>
    <n v="0.05"/>
    <x v="3"/>
    <s v="Pending"/>
    <s v="New"/>
    <s v="Bank Transfer"/>
  </r>
  <r>
    <s v="BK3358"/>
    <x v="530"/>
    <x v="110"/>
    <x v="10"/>
    <x v="0"/>
    <x v="13"/>
    <x v="3"/>
    <x v="4"/>
    <x v="1"/>
    <n v="2"/>
    <n v="1815"/>
    <n v="1161.26"/>
    <n v="653.74"/>
    <n v="0"/>
    <x v="1"/>
    <s v="Confirmed"/>
    <s v="New"/>
    <s v="Bank Transfer"/>
  </r>
  <r>
    <s v="BK3359"/>
    <x v="500"/>
    <x v="558"/>
    <x v="1"/>
    <x v="0"/>
    <x v="8"/>
    <x v="2"/>
    <x v="13"/>
    <x v="4"/>
    <n v="7"/>
    <n v="2446"/>
    <n v="1493.88"/>
    <n v="952.12"/>
    <n v="0.15"/>
    <x v="5"/>
    <s v="Pending"/>
    <s v="Repeat"/>
    <s v="Payment Link"/>
  </r>
  <r>
    <s v="BK3360"/>
    <x v="470"/>
    <x v="560"/>
    <x v="2"/>
    <x v="0"/>
    <x v="0"/>
    <x v="1"/>
    <x v="1"/>
    <x v="0"/>
    <n v="5"/>
    <n v="2640"/>
    <n v="2035.53"/>
    <n v="604.47"/>
    <n v="0"/>
    <x v="4"/>
    <s v="Confirmed"/>
    <s v="Repeat"/>
    <s v="Payment Link"/>
  </r>
  <r>
    <s v="BK3361"/>
    <x v="143"/>
    <x v="309"/>
    <x v="8"/>
    <x v="0"/>
    <x v="3"/>
    <x v="1"/>
    <x v="4"/>
    <x v="1"/>
    <n v="3"/>
    <n v="1025"/>
    <n v="840.86"/>
    <n v="184.14"/>
    <n v="0.2"/>
    <x v="6"/>
    <s v="Confirmed"/>
    <s v="Repeat"/>
    <s v="Payment Link"/>
  </r>
  <r>
    <s v="BK3362"/>
    <x v="607"/>
    <x v="132"/>
    <x v="1"/>
    <x v="0"/>
    <x v="6"/>
    <x v="1"/>
    <x v="0"/>
    <x v="0"/>
    <n v="8"/>
    <n v="2371"/>
    <n v="1401"/>
    <n v="970"/>
    <n v="0"/>
    <x v="6"/>
    <s v="Confirmed"/>
    <s v="New"/>
    <s v="Bank Transfer"/>
  </r>
  <r>
    <s v="BK3363"/>
    <x v="505"/>
    <x v="48"/>
    <x v="9"/>
    <x v="0"/>
    <x v="13"/>
    <x v="2"/>
    <x v="2"/>
    <x v="0"/>
    <n v="4"/>
    <n v="2778"/>
    <n v="1746.24"/>
    <n v="1031.76"/>
    <n v="0.05"/>
    <x v="5"/>
    <s v="Confirmed"/>
    <s v="Repeat"/>
    <s v="Payment Link"/>
  </r>
  <r>
    <s v="BK3364"/>
    <x v="326"/>
    <x v="416"/>
    <x v="1"/>
    <x v="0"/>
    <x v="9"/>
    <x v="1"/>
    <x v="6"/>
    <x v="3"/>
    <n v="7"/>
    <n v="1014"/>
    <n v="707.84"/>
    <n v="306.16000000000003"/>
    <n v="0.05"/>
    <x v="0"/>
    <s v="Pending"/>
    <s v="New"/>
    <s v="Bank Transfer"/>
  </r>
  <r>
    <s v="BK3365"/>
    <x v="672"/>
    <x v="102"/>
    <x v="2"/>
    <x v="0"/>
    <x v="12"/>
    <x v="2"/>
    <x v="1"/>
    <x v="0"/>
    <n v="2"/>
    <n v="2133"/>
    <n v="1232.19"/>
    <n v="900.81"/>
    <n v="0"/>
    <x v="5"/>
    <s v="Confirmed"/>
    <s v="New"/>
    <s v="Payment Link"/>
  </r>
  <r>
    <s v="BK3366"/>
    <x v="561"/>
    <x v="45"/>
    <x v="9"/>
    <x v="0"/>
    <x v="10"/>
    <x v="1"/>
    <x v="11"/>
    <x v="2"/>
    <n v="2"/>
    <n v="3411"/>
    <n v="2185.11"/>
    <n v="1225.8900000000001"/>
    <n v="0.15"/>
    <x v="0"/>
    <s v="Pending"/>
    <s v="New"/>
    <s v="Payment Link"/>
  </r>
  <r>
    <s v="BK3367"/>
    <x v="285"/>
    <x v="277"/>
    <x v="9"/>
    <x v="0"/>
    <x v="4"/>
    <x v="0"/>
    <x v="1"/>
    <x v="0"/>
    <n v="2"/>
    <n v="2077"/>
    <n v="1342.32"/>
    <n v="734.68"/>
    <n v="0.05"/>
    <x v="5"/>
    <s v="Confirmed"/>
    <s v="Repeat"/>
    <s v="Payment Link"/>
  </r>
  <r>
    <s v="BK3368"/>
    <x v="305"/>
    <x v="517"/>
    <x v="8"/>
    <x v="0"/>
    <x v="3"/>
    <x v="4"/>
    <x v="0"/>
    <x v="0"/>
    <n v="2"/>
    <n v="4267"/>
    <n v="2361.37"/>
    <n v="1905.63"/>
    <n v="0"/>
    <x v="2"/>
    <s v="Confirmed"/>
    <s v="New"/>
    <s v="Payment Link"/>
  </r>
  <r>
    <s v="BK3369"/>
    <x v="47"/>
    <x v="739"/>
    <x v="3"/>
    <x v="0"/>
    <x v="7"/>
    <x v="1"/>
    <x v="0"/>
    <x v="0"/>
    <n v="1"/>
    <n v="1217"/>
    <n v="933.02"/>
    <n v="283.98"/>
    <n v="0.05"/>
    <x v="6"/>
    <s v="Cancelled"/>
    <s v="Repeat"/>
    <s v="Payment Link"/>
  </r>
  <r>
    <s v="BK3370"/>
    <x v="75"/>
    <x v="332"/>
    <x v="5"/>
    <x v="0"/>
    <x v="5"/>
    <x v="2"/>
    <x v="14"/>
    <x v="0"/>
    <n v="2"/>
    <n v="2397"/>
    <n v="1659.74"/>
    <n v="737.26"/>
    <n v="0.2"/>
    <x v="4"/>
    <s v="Confirmed"/>
    <s v="Repeat"/>
    <s v="Cash Collection"/>
  </r>
  <r>
    <s v="BK3371"/>
    <x v="659"/>
    <x v="358"/>
    <x v="6"/>
    <x v="0"/>
    <x v="1"/>
    <x v="1"/>
    <x v="3"/>
    <x v="1"/>
    <n v="8"/>
    <n v="1545"/>
    <n v="884.62"/>
    <n v="660.38"/>
    <n v="0.05"/>
    <x v="0"/>
    <s v="Confirmed"/>
    <s v="New"/>
    <s v="Payment Link"/>
  </r>
  <r>
    <s v="BK3372"/>
    <x v="439"/>
    <x v="361"/>
    <x v="1"/>
    <x v="0"/>
    <x v="9"/>
    <x v="2"/>
    <x v="11"/>
    <x v="2"/>
    <n v="2"/>
    <n v="1060"/>
    <n v="683.32"/>
    <n v="376.68"/>
    <n v="0"/>
    <x v="5"/>
    <s v="Pending"/>
    <s v="Repeat"/>
    <s v="Bank Transfer"/>
  </r>
  <r>
    <s v="BK3373"/>
    <x v="399"/>
    <x v="740"/>
    <x v="8"/>
    <x v="0"/>
    <x v="2"/>
    <x v="4"/>
    <x v="15"/>
    <x v="3"/>
    <n v="1"/>
    <n v="411"/>
    <n v="299.27"/>
    <n v="111.73"/>
    <n v="0.1"/>
    <x v="4"/>
    <s v="Pending"/>
    <s v="Repeat"/>
    <s v="Cash Collection"/>
  </r>
  <r>
    <s v="BK3374"/>
    <x v="241"/>
    <x v="715"/>
    <x v="11"/>
    <x v="0"/>
    <x v="7"/>
    <x v="0"/>
    <x v="8"/>
    <x v="4"/>
    <n v="3"/>
    <n v="2330"/>
    <n v="1763.83"/>
    <n v="566.16999999999996"/>
    <n v="0.05"/>
    <x v="0"/>
    <s v="Confirmed"/>
    <s v="Repeat"/>
    <s v="Payment Link"/>
  </r>
  <r>
    <s v="BK3375"/>
    <x v="496"/>
    <x v="710"/>
    <x v="6"/>
    <x v="0"/>
    <x v="11"/>
    <x v="1"/>
    <x v="7"/>
    <x v="2"/>
    <n v="2"/>
    <n v="2547"/>
    <n v="1828.31"/>
    <n v="718.69"/>
    <n v="0"/>
    <x v="5"/>
    <s v="Confirmed"/>
    <s v="New"/>
    <s v="Cash Collection"/>
  </r>
  <r>
    <s v="BK3376"/>
    <x v="336"/>
    <x v="687"/>
    <x v="11"/>
    <x v="0"/>
    <x v="11"/>
    <x v="0"/>
    <x v="15"/>
    <x v="3"/>
    <n v="5"/>
    <n v="4737"/>
    <n v="3389.88"/>
    <n v="1347.12"/>
    <n v="0.2"/>
    <x v="6"/>
    <s v="Confirmed"/>
    <s v="New"/>
    <s v="Payment Link"/>
  </r>
  <r>
    <s v="BK3377"/>
    <x v="248"/>
    <x v="739"/>
    <x v="3"/>
    <x v="0"/>
    <x v="3"/>
    <x v="3"/>
    <x v="8"/>
    <x v="4"/>
    <n v="6"/>
    <n v="4737"/>
    <n v="3580.08"/>
    <n v="1156.92"/>
    <n v="0.05"/>
    <x v="6"/>
    <s v="Confirmed"/>
    <s v="New"/>
    <s v="Bank Transfer"/>
  </r>
  <r>
    <s v="BK3378"/>
    <x v="406"/>
    <x v="741"/>
    <x v="9"/>
    <x v="0"/>
    <x v="1"/>
    <x v="1"/>
    <x v="7"/>
    <x v="2"/>
    <n v="1"/>
    <n v="2059"/>
    <n v="1453.27"/>
    <n v="605.73"/>
    <n v="0.1"/>
    <x v="3"/>
    <s v="Confirmed"/>
    <s v="New"/>
    <s v="Payment Link"/>
  </r>
  <r>
    <s v="BK3379"/>
    <x v="181"/>
    <x v="362"/>
    <x v="5"/>
    <x v="0"/>
    <x v="8"/>
    <x v="1"/>
    <x v="13"/>
    <x v="4"/>
    <n v="4"/>
    <n v="1490"/>
    <n v="1057.25"/>
    <n v="432.75"/>
    <n v="0.05"/>
    <x v="3"/>
    <s v="Confirmed"/>
    <s v="Repeat"/>
    <s v="Payment Link"/>
  </r>
  <r>
    <s v="BK3380"/>
    <x v="39"/>
    <x v="12"/>
    <x v="6"/>
    <x v="0"/>
    <x v="13"/>
    <x v="2"/>
    <x v="15"/>
    <x v="3"/>
    <n v="7"/>
    <n v="4228"/>
    <n v="2450.04"/>
    <n v="1777.96"/>
    <n v="0.1"/>
    <x v="5"/>
    <s v="Confirmed"/>
    <s v="New"/>
    <s v="Bank Transfer"/>
  </r>
  <r>
    <s v="BK3381"/>
    <x v="182"/>
    <x v="192"/>
    <x v="10"/>
    <x v="0"/>
    <x v="5"/>
    <x v="4"/>
    <x v="4"/>
    <x v="1"/>
    <n v="8"/>
    <n v="4238"/>
    <n v="2378.34"/>
    <n v="1859.66"/>
    <n v="0.15"/>
    <x v="6"/>
    <s v="Confirmed"/>
    <s v="New"/>
    <s v="Bank Transfer"/>
  </r>
  <r>
    <s v="BK3382"/>
    <x v="463"/>
    <x v="281"/>
    <x v="0"/>
    <x v="0"/>
    <x v="3"/>
    <x v="1"/>
    <x v="0"/>
    <x v="0"/>
    <n v="8"/>
    <n v="1760"/>
    <n v="1027.53"/>
    <n v="732.47"/>
    <n v="0.2"/>
    <x v="1"/>
    <s v="Confirmed"/>
    <s v="New"/>
    <s v="Bank Transfer"/>
  </r>
  <r>
    <s v="BK3383"/>
    <x v="225"/>
    <x v="406"/>
    <x v="10"/>
    <x v="0"/>
    <x v="6"/>
    <x v="0"/>
    <x v="12"/>
    <x v="3"/>
    <n v="2"/>
    <n v="2814"/>
    <n v="2322.1999999999998"/>
    <n v="491.8"/>
    <n v="0.15"/>
    <x v="0"/>
    <s v="Confirmed"/>
    <s v="New"/>
    <s v="Cash Collection"/>
  </r>
  <r>
    <s v="BK3384"/>
    <x v="143"/>
    <x v="317"/>
    <x v="5"/>
    <x v="0"/>
    <x v="3"/>
    <x v="0"/>
    <x v="9"/>
    <x v="1"/>
    <n v="5"/>
    <n v="3405"/>
    <n v="2802.08"/>
    <n v="602.91999999999996"/>
    <n v="0.1"/>
    <x v="2"/>
    <s v="Cancelled"/>
    <s v="Repeat"/>
    <s v="Payment Link"/>
  </r>
  <r>
    <s v="BK3385"/>
    <x v="632"/>
    <x v="70"/>
    <x v="9"/>
    <x v="0"/>
    <x v="14"/>
    <x v="3"/>
    <x v="15"/>
    <x v="3"/>
    <n v="2"/>
    <n v="2486"/>
    <n v="1515.27"/>
    <n v="970.73"/>
    <n v="0"/>
    <x v="6"/>
    <s v="Cancelled"/>
    <s v="Repeat"/>
    <s v="Payment Link"/>
  </r>
  <r>
    <s v="BK3386"/>
    <x v="377"/>
    <x v="526"/>
    <x v="8"/>
    <x v="0"/>
    <x v="14"/>
    <x v="1"/>
    <x v="2"/>
    <x v="0"/>
    <n v="4"/>
    <n v="356"/>
    <n v="205.7"/>
    <n v="150.30000000000001"/>
    <n v="0"/>
    <x v="5"/>
    <s v="Confirmed"/>
    <s v="New"/>
    <s v="Bank Transfer"/>
  </r>
  <r>
    <s v="BK3387"/>
    <x v="626"/>
    <x v="683"/>
    <x v="1"/>
    <x v="0"/>
    <x v="3"/>
    <x v="1"/>
    <x v="7"/>
    <x v="2"/>
    <n v="5"/>
    <n v="1329"/>
    <n v="990.76"/>
    <n v="338.24"/>
    <n v="0"/>
    <x v="3"/>
    <s v="Pending"/>
    <s v="New"/>
    <s v="Payment Link"/>
  </r>
  <r>
    <s v="BK3388"/>
    <x v="75"/>
    <x v="369"/>
    <x v="8"/>
    <x v="0"/>
    <x v="1"/>
    <x v="4"/>
    <x v="0"/>
    <x v="0"/>
    <n v="8"/>
    <n v="475"/>
    <n v="288.85000000000002"/>
    <n v="186.15"/>
    <n v="0.2"/>
    <x v="2"/>
    <s v="Confirmed"/>
    <s v="Repeat"/>
    <s v="Bank Transfer"/>
  </r>
  <r>
    <s v="BK3389"/>
    <x v="256"/>
    <x v="256"/>
    <x v="7"/>
    <x v="0"/>
    <x v="12"/>
    <x v="3"/>
    <x v="1"/>
    <x v="0"/>
    <n v="7"/>
    <n v="2426"/>
    <n v="1509.37"/>
    <n v="916.63"/>
    <n v="0"/>
    <x v="5"/>
    <s v="Pending"/>
    <s v="Repeat"/>
    <s v="Cash Collection"/>
  </r>
  <r>
    <s v="BK3390"/>
    <x v="69"/>
    <x v="742"/>
    <x v="11"/>
    <x v="0"/>
    <x v="6"/>
    <x v="2"/>
    <x v="12"/>
    <x v="3"/>
    <n v="8"/>
    <n v="4972"/>
    <n v="3797.41"/>
    <n v="1174.5899999999999"/>
    <n v="0.1"/>
    <x v="6"/>
    <s v="Pending"/>
    <s v="Repeat"/>
    <s v="Cash Collection"/>
  </r>
  <r>
    <s v="BK3391"/>
    <x v="277"/>
    <x v="210"/>
    <x v="6"/>
    <x v="0"/>
    <x v="9"/>
    <x v="3"/>
    <x v="15"/>
    <x v="3"/>
    <n v="6"/>
    <n v="2705"/>
    <n v="2165.6"/>
    <n v="539.4"/>
    <n v="0.05"/>
    <x v="4"/>
    <s v="Confirmed"/>
    <s v="Repeat"/>
    <s v="Cash Collection"/>
  </r>
  <r>
    <s v="BK3392"/>
    <x v="156"/>
    <x v="480"/>
    <x v="1"/>
    <x v="0"/>
    <x v="11"/>
    <x v="3"/>
    <x v="2"/>
    <x v="0"/>
    <n v="2"/>
    <n v="3698"/>
    <n v="2753.19"/>
    <n v="944.81"/>
    <n v="0"/>
    <x v="6"/>
    <s v="Confirmed"/>
    <s v="Repeat"/>
    <s v="Payment Link"/>
  </r>
  <r>
    <s v="BK3393"/>
    <x v="123"/>
    <x v="618"/>
    <x v="11"/>
    <x v="0"/>
    <x v="9"/>
    <x v="1"/>
    <x v="10"/>
    <x v="4"/>
    <n v="6"/>
    <n v="1262"/>
    <n v="963.51"/>
    <n v="298.49"/>
    <n v="0.15"/>
    <x v="3"/>
    <s v="Confirmed"/>
    <s v="Repeat"/>
    <s v="Payment Link"/>
  </r>
  <r>
    <s v="BK3394"/>
    <x v="405"/>
    <x v="223"/>
    <x v="7"/>
    <x v="0"/>
    <x v="10"/>
    <x v="4"/>
    <x v="2"/>
    <x v="0"/>
    <n v="2"/>
    <n v="3945"/>
    <n v="2720.22"/>
    <n v="1224.78"/>
    <n v="0"/>
    <x v="6"/>
    <s v="Confirmed"/>
    <s v="Repeat"/>
    <s v="Cash Collection"/>
  </r>
  <r>
    <s v="BK3395"/>
    <x v="585"/>
    <x v="682"/>
    <x v="5"/>
    <x v="0"/>
    <x v="3"/>
    <x v="3"/>
    <x v="10"/>
    <x v="4"/>
    <n v="5"/>
    <n v="4938"/>
    <n v="3544.65"/>
    <n v="1393.35"/>
    <n v="0.1"/>
    <x v="5"/>
    <s v="Confirmed"/>
    <s v="New"/>
    <s v="Cash Collection"/>
  </r>
  <r>
    <s v="BK3396"/>
    <x v="232"/>
    <x v="564"/>
    <x v="11"/>
    <x v="0"/>
    <x v="3"/>
    <x v="3"/>
    <x v="8"/>
    <x v="4"/>
    <n v="4"/>
    <n v="2047"/>
    <n v="1229.6199999999999"/>
    <n v="817.38"/>
    <n v="0.15"/>
    <x v="4"/>
    <s v="Confirmed"/>
    <s v="Repeat"/>
    <s v="Payment Link"/>
  </r>
  <r>
    <s v="BK3397"/>
    <x v="329"/>
    <x v="683"/>
    <x v="1"/>
    <x v="0"/>
    <x v="3"/>
    <x v="0"/>
    <x v="10"/>
    <x v="4"/>
    <n v="3"/>
    <n v="3696"/>
    <n v="2452.3200000000002"/>
    <n v="1243.68"/>
    <n v="0.1"/>
    <x v="0"/>
    <s v="Pending"/>
    <s v="Repeat"/>
    <s v="Payment Link"/>
  </r>
  <r>
    <s v="BK3398"/>
    <x v="176"/>
    <x v="130"/>
    <x v="1"/>
    <x v="0"/>
    <x v="13"/>
    <x v="4"/>
    <x v="14"/>
    <x v="0"/>
    <n v="1"/>
    <n v="4574"/>
    <n v="2896.62"/>
    <n v="1677.38"/>
    <n v="0.2"/>
    <x v="0"/>
    <s v="Confirmed"/>
    <s v="Repeat"/>
    <s v="Bank Transfer"/>
  </r>
  <r>
    <s v="BK3399"/>
    <x v="671"/>
    <x v="740"/>
    <x v="8"/>
    <x v="0"/>
    <x v="7"/>
    <x v="4"/>
    <x v="15"/>
    <x v="3"/>
    <n v="5"/>
    <n v="3427"/>
    <n v="2879.88"/>
    <n v="547.12"/>
    <n v="0"/>
    <x v="3"/>
    <s v="Confirmed"/>
    <s v="Repeat"/>
    <s v="Bank Transfer"/>
  </r>
  <r>
    <s v="BK3400"/>
    <x v="149"/>
    <x v="134"/>
    <x v="6"/>
    <x v="0"/>
    <x v="8"/>
    <x v="4"/>
    <x v="8"/>
    <x v="4"/>
    <n v="6"/>
    <n v="1813"/>
    <n v="1267.49"/>
    <n v="545.51"/>
    <n v="0.05"/>
    <x v="1"/>
    <s v="Pending"/>
    <s v="Repeat"/>
    <s v="Cash Collection"/>
  </r>
  <r>
    <s v="BK3401"/>
    <x v="653"/>
    <x v="743"/>
    <x v="6"/>
    <x v="0"/>
    <x v="6"/>
    <x v="2"/>
    <x v="6"/>
    <x v="3"/>
    <n v="2"/>
    <n v="1504"/>
    <n v="936.5"/>
    <n v="567.5"/>
    <n v="0.1"/>
    <x v="5"/>
    <s v="Confirmed"/>
    <s v="New"/>
    <s v="Payment Link"/>
  </r>
  <r>
    <s v="BK3402"/>
    <x v="542"/>
    <x v="26"/>
    <x v="7"/>
    <x v="0"/>
    <x v="10"/>
    <x v="4"/>
    <x v="15"/>
    <x v="3"/>
    <n v="1"/>
    <n v="3651"/>
    <n v="2459.2399999999998"/>
    <n v="1191.76"/>
    <n v="0.15"/>
    <x v="3"/>
    <s v="Confirmed"/>
    <s v="New"/>
    <s v="Payment Link"/>
  </r>
  <r>
    <s v="BK3403"/>
    <x v="2"/>
    <x v="239"/>
    <x v="9"/>
    <x v="0"/>
    <x v="4"/>
    <x v="2"/>
    <x v="9"/>
    <x v="1"/>
    <n v="2"/>
    <n v="3657"/>
    <n v="2452.94"/>
    <n v="1204.06"/>
    <n v="0.1"/>
    <x v="4"/>
    <s v="Confirmed"/>
    <s v="Repeat"/>
    <s v="Bank Transfer"/>
  </r>
  <r>
    <s v="BK3404"/>
    <x v="564"/>
    <x v="157"/>
    <x v="2"/>
    <x v="0"/>
    <x v="6"/>
    <x v="0"/>
    <x v="12"/>
    <x v="3"/>
    <n v="4"/>
    <n v="4292"/>
    <n v="3360.69"/>
    <n v="931.31"/>
    <n v="0.2"/>
    <x v="4"/>
    <s v="Pending"/>
    <s v="New"/>
    <s v="Bank Transfer"/>
  </r>
  <r>
    <s v="BK3405"/>
    <x v="62"/>
    <x v="184"/>
    <x v="8"/>
    <x v="0"/>
    <x v="13"/>
    <x v="3"/>
    <x v="1"/>
    <x v="0"/>
    <n v="5"/>
    <n v="4433"/>
    <n v="3227.93"/>
    <n v="1205.07"/>
    <n v="0.1"/>
    <x v="2"/>
    <s v="Confirmed"/>
    <s v="Repeat"/>
    <s v="Payment Link"/>
  </r>
  <r>
    <s v="BK3406"/>
    <x v="326"/>
    <x v="39"/>
    <x v="2"/>
    <x v="0"/>
    <x v="1"/>
    <x v="3"/>
    <x v="15"/>
    <x v="3"/>
    <n v="1"/>
    <n v="4189"/>
    <n v="3149.96"/>
    <n v="1039.04"/>
    <n v="0.1"/>
    <x v="3"/>
    <s v="Confirmed"/>
    <s v="New"/>
    <s v="Cash Collection"/>
  </r>
  <r>
    <s v="BK3407"/>
    <x v="429"/>
    <x v="631"/>
    <x v="3"/>
    <x v="0"/>
    <x v="13"/>
    <x v="4"/>
    <x v="3"/>
    <x v="1"/>
    <n v="5"/>
    <n v="1035"/>
    <n v="727.55"/>
    <n v="307.45"/>
    <n v="0.2"/>
    <x v="6"/>
    <s v="Confirmed"/>
    <s v="Repeat"/>
    <s v="Bank Transfer"/>
  </r>
  <r>
    <s v="BK3408"/>
    <x v="554"/>
    <x v="678"/>
    <x v="5"/>
    <x v="0"/>
    <x v="2"/>
    <x v="4"/>
    <x v="9"/>
    <x v="1"/>
    <n v="3"/>
    <n v="1521"/>
    <n v="921.38"/>
    <n v="599.62"/>
    <n v="0"/>
    <x v="5"/>
    <s v="Confirmed"/>
    <s v="New"/>
    <s v="Payment Link"/>
  </r>
  <r>
    <s v="BK3409"/>
    <x v="163"/>
    <x v="417"/>
    <x v="8"/>
    <x v="0"/>
    <x v="0"/>
    <x v="2"/>
    <x v="9"/>
    <x v="1"/>
    <n v="3"/>
    <n v="3341"/>
    <n v="2060.7399999999998"/>
    <n v="1280.26"/>
    <n v="0.15"/>
    <x v="3"/>
    <s v="Pending"/>
    <s v="Repeat"/>
    <s v="Bank Transfer"/>
  </r>
  <r>
    <s v="BK3410"/>
    <x v="364"/>
    <x v="470"/>
    <x v="11"/>
    <x v="0"/>
    <x v="8"/>
    <x v="0"/>
    <x v="4"/>
    <x v="1"/>
    <n v="7"/>
    <n v="4518"/>
    <n v="2683.65"/>
    <n v="1834.35"/>
    <n v="0.1"/>
    <x v="3"/>
    <s v="Confirmed"/>
    <s v="Repeat"/>
    <s v="Bank Transfer"/>
  </r>
  <r>
    <s v="BK3411"/>
    <x v="666"/>
    <x v="596"/>
    <x v="3"/>
    <x v="0"/>
    <x v="9"/>
    <x v="1"/>
    <x v="5"/>
    <x v="2"/>
    <n v="8"/>
    <n v="502"/>
    <n v="384.55"/>
    <n v="117.45"/>
    <n v="0"/>
    <x v="3"/>
    <s v="Confirmed"/>
    <s v="Repeat"/>
    <s v="Payment Link"/>
  </r>
  <r>
    <s v="BK3412"/>
    <x v="153"/>
    <x v="400"/>
    <x v="1"/>
    <x v="0"/>
    <x v="10"/>
    <x v="4"/>
    <x v="13"/>
    <x v="4"/>
    <n v="7"/>
    <n v="2188"/>
    <n v="1855.15"/>
    <n v="332.85"/>
    <n v="0.05"/>
    <x v="6"/>
    <s v="Confirmed"/>
    <s v="New"/>
    <s v="Payment Link"/>
  </r>
  <r>
    <s v="BK3413"/>
    <x v="472"/>
    <x v="187"/>
    <x v="9"/>
    <x v="0"/>
    <x v="4"/>
    <x v="2"/>
    <x v="10"/>
    <x v="4"/>
    <n v="8"/>
    <n v="1747"/>
    <n v="1137.48"/>
    <n v="609.52"/>
    <n v="0.05"/>
    <x v="5"/>
    <s v="Pending"/>
    <s v="Repeat"/>
    <s v="Payment Link"/>
  </r>
  <r>
    <s v="BK3414"/>
    <x v="701"/>
    <x v="28"/>
    <x v="4"/>
    <x v="0"/>
    <x v="11"/>
    <x v="0"/>
    <x v="0"/>
    <x v="0"/>
    <n v="3"/>
    <n v="2000"/>
    <n v="1661.36"/>
    <n v="338.64"/>
    <n v="0.1"/>
    <x v="0"/>
    <s v="Confirmed"/>
    <s v="New"/>
    <s v="Bank Transfer"/>
  </r>
  <r>
    <s v="BK3415"/>
    <x v="410"/>
    <x v="24"/>
    <x v="9"/>
    <x v="0"/>
    <x v="10"/>
    <x v="3"/>
    <x v="1"/>
    <x v="0"/>
    <n v="5"/>
    <n v="3307"/>
    <n v="2448.4499999999998"/>
    <n v="858.55"/>
    <n v="0.15"/>
    <x v="1"/>
    <s v="Confirmed"/>
    <s v="New"/>
    <s v="Cash Collection"/>
  </r>
  <r>
    <s v="BK3416"/>
    <x v="539"/>
    <x v="487"/>
    <x v="10"/>
    <x v="0"/>
    <x v="12"/>
    <x v="2"/>
    <x v="12"/>
    <x v="3"/>
    <n v="6"/>
    <n v="1231"/>
    <n v="1027.69"/>
    <n v="203.31"/>
    <n v="0.15"/>
    <x v="1"/>
    <s v="Confirmed"/>
    <s v="Repeat"/>
    <s v="Cash Collection"/>
  </r>
  <r>
    <s v="BK3417"/>
    <x v="360"/>
    <x v="206"/>
    <x v="11"/>
    <x v="0"/>
    <x v="13"/>
    <x v="4"/>
    <x v="9"/>
    <x v="1"/>
    <n v="3"/>
    <n v="1085"/>
    <n v="756.07"/>
    <n v="328.93"/>
    <n v="0.1"/>
    <x v="1"/>
    <s v="Confirmed"/>
    <s v="Repeat"/>
    <s v="Bank Transfer"/>
  </r>
  <r>
    <s v="BK3418"/>
    <x v="53"/>
    <x v="399"/>
    <x v="4"/>
    <x v="0"/>
    <x v="0"/>
    <x v="1"/>
    <x v="8"/>
    <x v="4"/>
    <n v="8"/>
    <n v="1923"/>
    <n v="1304.95"/>
    <n v="618.04999999999995"/>
    <n v="0.2"/>
    <x v="6"/>
    <s v="Confirmed"/>
    <s v="New"/>
    <s v="Payment Link"/>
  </r>
  <r>
    <s v="BK3419"/>
    <x v="83"/>
    <x v="438"/>
    <x v="1"/>
    <x v="0"/>
    <x v="6"/>
    <x v="4"/>
    <x v="5"/>
    <x v="2"/>
    <n v="4"/>
    <n v="4042"/>
    <n v="3326.78"/>
    <n v="715.22"/>
    <n v="0.2"/>
    <x v="4"/>
    <s v="Confirmed"/>
    <s v="New"/>
    <s v="Bank Transfer"/>
  </r>
  <r>
    <s v="BK3420"/>
    <x v="461"/>
    <x v="316"/>
    <x v="6"/>
    <x v="0"/>
    <x v="5"/>
    <x v="3"/>
    <x v="1"/>
    <x v="0"/>
    <n v="3"/>
    <n v="1074"/>
    <n v="754.96"/>
    <n v="319.04000000000002"/>
    <n v="0.2"/>
    <x v="4"/>
    <s v="Confirmed"/>
    <s v="New"/>
    <s v="Bank Transfer"/>
  </r>
  <r>
    <s v="BK3421"/>
    <x v="226"/>
    <x v="508"/>
    <x v="4"/>
    <x v="0"/>
    <x v="2"/>
    <x v="0"/>
    <x v="15"/>
    <x v="3"/>
    <n v="7"/>
    <n v="4592"/>
    <n v="3404.37"/>
    <n v="1187.6300000000001"/>
    <n v="0.15"/>
    <x v="5"/>
    <s v="Cancelled"/>
    <s v="Repeat"/>
    <s v="Cash Collection"/>
  </r>
  <r>
    <s v="BK3422"/>
    <x v="429"/>
    <x v="540"/>
    <x v="10"/>
    <x v="0"/>
    <x v="3"/>
    <x v="4"/>
    <x v="3"/>
    <x v="1"/>
    <n v="7"/>
    <n v="2320"/>
    <n v="1665.42"/>
    <n v="654.58000000000004"/>
    <n v="0.05"/>
    <x v="0"/>
    <s v="Pending"/>
    <s v="New"/>
    <s v="Bank Transfer"/>
  </r>
  <r>
    <s v="BK3423"/>
    <x v="650"/>
    <x v="713"/>
    <x v="1"/>
    <x v="0"/>
    <x v="5"/>
    <x v="3"/>
    <x v="13"/>
    <x v="4"/>
    <n v="3"/>
    <n v="4147"/>
    <n v="2490.9699999999998"/>
    <n v="1656.03"/>
    <n v="0.15"/>
    <x v="2"/>
    <s v="Pending"/>
    <s v="New"/>
    <s v="Payment Link"/>
  </r>
  <r>
    <s v="BK3424"/>
    <x v="31"/>
    <x v="486"/>
    <x v="10"/>
    <x v="0"/>
    <x v="6"/>
    <x v="4"/>
    <x v="8"/>
    <x v="4"/>
    <n v="7"/>
    <n v="2166"/>
    <n v="1583.6"/>
    <n v="582.4"/>
    <n v="0.2"/>
    <x v="6"/>
    <s v="Confirmed"/>
    <s v="Repeat"/>
    <s v="Cash Collection"/>
  </r>
  <r>
    <s v="BK3425"/>
    <x v="642"/>
    <x v="143"/>
    <x v="4"/>
    <x v="0"/>
    <x v="11"/>
    <x v="2"/>
    <x v="9"/>
    <x v="1"/>
    <n v="6"/>
    <n v="1925"/>
    <n v="1330.13"/>
    <n v="594.87"/>
    <n v="0"/>
    <x v="0"/>
    <s v="Confirmed"/>
    <s v="New"/>
    <s v="Bank Transfer"/>
  </r>
  <r>
    <s v="BK3426"/>
    <x v="514"/>
    <x v="642"/>
    <x v="0"/>
    <x v="0"/>
    <x v="5"/>
    <x v="0"/>
    <x v="12"/>
    <x v="3"/>
    <n v="7"/>
    <n v="3380"/>
    <n v="2551.46"/>
    <n v="828.54"/>
    <n v="0.05"/>
    <x v="1"/>
    <s v="Pending"/>
    <s v="New"/>
    <s v="Payment Link"/>
  </r>
  <r>
    <s v="BK3427"/>
    <x v="131"/>
    <x v="680"/>
    <x v="6"/>
    <x v="0"/>
    <x v="0"/>
    <x v="2"/>
    <x v="8"/>
    <x v="4"/>
    <n v="4"/>
    <n v="2635"/>
    <n v="1806.57"/>
    <n v="828.43"/>
    <n v="0.2"/>
    <x v="3"/>
    <s v="Confirmed"/>
    <s v="New"/>
    <s v="Bank Transfer"/>
  </r>
  <r>
    <s v="BK3428"/>
    <x v="354"/>
    <x v="157"/>
    <x v="2"/>
    <x v="0"/>
    <x v="3"/>
    <x v="0"/>
    <x v="2"/>
    <x v="0"/>
    <n v="5"/>
    <n v="4795"/>
    <n v="3256.94"/>
    <n v="1538.06"/>
    <n v="0.2"/>
    <x v="5"/>
    <s v="Cancelled"/>
    <s v="New"/>
    <s v="Cash Collection"/>
  </r>
  <r>
    <s v="BK3429"/>
    <x v="528"/>
    <x v="306"/>
    <x v="4"/>
    <x v="0"/>
    <x v="14"/>
    <x v="3"/>
    <x v="6"/>
    <x v="3"/>
    <n v="4"/>
    <n v="4142"/>
    <n v="2722.21"/>
    <n v="1419.79"/>
    <n v="0.2"/>
    <x v="0"/>
    <s v="Confirmed"/>
    <s v="Repeat"/>
    <s v="Bank Transfer"/>
  </r>
  <r>
    <s v="BK3430"/>
    <x v="314"/>
    <x v="272"/>
    <x v="4"/>
    <x v="0"/>
    <x v="14"/>
    <x v="4"/>
    <x v="1"/>
    <x v="0"/>
    <n v="8"/>
    <n v="1092"/>
    <n v="696.47"/>
    <n v="395.53"/>
    <n v="0.15"/>
    <x v="0"/>
    <s v="Confirmed"/>
    <s v="Repeat"/>
    <s v="Cash Collection"/>
  </r>
  <r>
    <s v="BK3431"/>
    <x v="575"/>
    <x v="331"/>
    <x v="9"/>
    <x v="0"/>
    <x v="12"/>
    <x v="0"/>
    <x v="15"/>
    <x v="3"/>
    <n v="5"/>
    <n v="2388"/>
    <n v="1881.34"/>
    <n v="506.66"/>
    <n v="0.15"/>
    <x v="4"/>
    <s v="Confirmed"/>
    <s v="New"/>
    <s v="Payment Link"/>
  </r>
  <r>
    <s v="BK3432"/>
    <x v="583"/>
    <x v="744"/>
    <x v="11"/>
    <x v="0"/>
    <x v="12"/>
    <x v="1"/>
    <x v="8"/>
    <x v="4"/>
    <n v="1"/>
    <n v="3017"/>
    <n v="2054.65"/>
    <n v="962.35"/>
    <n v="0.15"/>
    <x v="3"/>
    <s v="Confirmed"/>
    <s v="Repeat"/>
    <s v="Payment Link"/>
  </r>
  <r>
    <s v="BK3433"/>
    <x v="640"/>
    <x v="455"/>
    <x v="3"/>
    <x v="0"/>
    <x v="7"/>
    <x v="4"/>
    <x v="1"/>
    <x v="0"/>
    <n v="8"/>
    <n v="2540"/>
    <n v="2018.25"/>
    <n v="521.75"/>
    <n v="0.05"/>
    <x v="4"/>
    <s v="Confirmed"/>
    <s v="Repeat"/>
    <s v="Payment Link"/>
  </r>
  <r>
    <s v="BK3434"/>
    <x v="402"/>
    <x v="415"/>
    <x v="9"/>
    <x v="0"/>
    <x v="12"/>
    <x v="4"/>
    <x v="14"/>
    <x v="0"/>
    <n v="3"/>
    <n v="2949"/>
    <n v="1754.48"/>
    <n v="1194.52"/>
    <n v="0"/>
    <x v="1"/>
    <s v="Confirmed"/>
    <s v="Repeat"/>
    <s v="Cash Collection"/>
  </r>
  <r>
    <s v="BK3435"/>
    <x v="304"/>
    <x v="571"/>
    <x v="8"/>
    <x v="0"/>
    <x v="0"/>
    <x v="3"/>
    <x v="13"/>
    <x v="4"/>
    <n v="4"/>
    <n v="2742"/>
    <n v="1802.86"/>
    <n v="939.14"/>
    <n v="0.05"/>
    <x v="5"/>
    <s v="Cancelled"/>
    <s v="New"/>
    <s v="Bank Transfer"/>
  </r>
  <r>
    <s v="BK3436"/>
    <x v="241"/>
    <x v="133"/>
    <x v="6"/>
    <x v="0"/>
    <x v="11"/>
    <x v="3"/>
    <x v="12"/>
    <x v="3"/>
    <n v="4"/>
    <n v="4432"/>
    <n v="2522.0300000000002"/>
    <n v="1909.97"/>
    <n v="0.15"/>
    <x v="4"/>
    <s v="Confirmed"/>
    <s v="Repeat"/>
    <s v="Cash Collection"/>
  </r>
  <r>
    <s v="BK3437"/>
    <x v="82"/>
    <x v="554"/>
    <x v="5"/>
    <x v="0"/>
    <x v="8"/>
    <x v="0"/>
    <x v="3"/>
    <x v="1"/>
    <n v="1"/>
    <n v="2036"/>
    <n v="1365.56"/>
    <n v="670.44"/>
    <n v="0.15"/>
    <x v="3"/>
    <s v="Confirmed"/>
    <s v="New"/>
    <s v="Payment Link"/>
  </r>
  <r>
    <s v="BK3438"/>
    <x v="418"/>
    <x v="656"/>
    <x v="10"/>
    <x v="0"/>
    <x v="3"/>
    <x v="4"/>
    <x v="1"/>
    <x v="0"/>
    <n v="3"/>
    <n v="1248"/>
    <n v="702.98"/>
    <n v="545.02"/>
    <n v="0.1"/>
    <x v="4"/>
    <s v="Confirmed"/>
    <s v="Repeat"/>
    <s v="Cash Collection"/>
  </r>
  <r>
    <s v="BK3439"/>
    <x v="118"/>
    <x v="569"/>
    <x v="2"/>
    <x v="0"/>
    <x v="4"/>
    <x v="3"/>
    <x v="11"/>
    <x v="2"/>
    <n v="2"/>
    <n v="4912"/>
    <n v="2764.09"/>
    <n v="2147.91"/>
    <n v="0"/>
    <x v="2"/>
    <s v="Confirmed"/>
    <s v="New"/>
    <s v="Bank Transfer"/>
  </r>
  <r>
    <s v="BK3440"/>
    <x v="588"/>
    <x v="273"/>
    <x v="11"/>
    <x v="0"/>
    <x v="5"/>
    <x v="2"/>
    <x v="7"/>
    <x v="2"/>
    <n v="7"/>
    <n v="310"/>
    <n v="246.29"/>
    <n v="63.71"/>
    <n v="0"/>
    <x v="4"/>
    <s v="Pending"/>
    <s v="New"/>
    <s v="Payment Link"/>
  </r>
  <r>
    <s v="BK3441"/>
    <x v="244"/>
    <x v="56"/>
    <x v="11"/>
    <x v="0"/>
    <x v="1"/>
    <x v="3"/>
    <x v="8"/>
    <x v="4"/>
    <n v="1"/>
    <n v="1167"/>
    <n v="665.86"/>
    <n v="501.14"/>
    <n v="0"/>
    <x v="4"/>
    <s v="Confirmed"/>
    <s v="New"/>
    <s v="Cash Collection"/>
  </r>
  <r>
    <s v="BK3442"/>
    <x v="90"/>
    <x v="69"/>
    <x v="1"/>
    <x v="0"/>
    <x v="11"/>
    <x v="0"/>
    <x v="6"/>
    <x v="3"/>
    <n v="2"/>
    <n v="2718"/>
    <n v="1958.21"/>
    <n v="759.79"/>
    <n v="0.2"/>
    <x v="1"/>
    <s v="Pending"/>
    <s v="Repeat"/>
    <s v="Bank Transfer"/>
  </r>
  <r>
    <s v="BK3443"/>
    <x v="702"/>
    <x v="56"/>
    <x v="11"/>
    <x v="0"/>
    <x v="1"/>
    <x v="0"/>
    <x v="2"/>
    <x v="0"/>
    <n v="4"/>
    <n v="3673"/>
    <n v="2502.81"/>
    <n v="1170.19"/>
    <n v="0.2"/>
    <x v="0"/>
    <s v="Confirmed"/>
    <s v="New"/>
    <s v="Payment Link"/>
  </r>
  <r>
    <s v="BK3444"/>
    <x v="39"/>
    <x v="708"/>
    <x v="11"/>
    <x v="0"/>
    <x v="7"/>
    <x v="0"/>
    <x v="8"/>
    <x v="4"/>
    <n v="4"/>
    <n v="1634"/>
    <n v="1343.4"/>
    <n v="290.60000000000002"/>
    <n v="0.2"/>
    <x v="1"/>
    <s v="Confirmed"/>
    <s v="Repeat"/>
    <s v="Bank Transfer"/>
  </r>
  <r>
    <s v="BK3445"/>
    <x v="114"/>
    <x v="745"/>
    <x v="1"/>
    <x v="0"/>
    <x v="10"/>
    <x v="1"/>
    <x v="10"/>
    <x v="4"/>
    <n v="3"/>
    <n v="908"/>
    <n v="575.52"/>
    <n v="332.48"/>
    <n v="0.05"/>
    <x v="0"/>
    <s v="Confirmed"/>
    <s v="Repeat"/>
    <s v="Bank Transfer"/>
  </r>
  <r>
    <s v="BK3446"/>
    <x v="215"/>
    <x v="54"/>
    <x v="0"/>
    <x v="0"/>
    <x v="2"/>
    <x v="1"/>
    <x v="13"/>
    <x v="4"/>
    <n v="2"/>
    <n v="4159"/>
    <n v="2740.63"/>
    <n v="1418.37"/>
    <n v="0.15"/>
    <x v="1"/>
    <s v="Confirmed"/>
    <s v="New"/>
    <s v="Cash Collection"/>
  </r>
  <r>
    <s v="BK3447"/>
    <x v="480"/>
    <x v="5"/>
    <x v="5"/>
    <x v="0"/>
    <x v="2"/>
    <x v="4"/>
    <x v="1"/>
    <x v="0"/>
    <n v="7"/>
    <n v="1375"/>
    <n v="1024.24"/>
    <n v="350.76"/>
    <n v="0"/>
    <x v="4"/>
    <s v="Confirmed"/>
    <s v="New"/>
    <s v="Cash Collection"/>
  </r>
  <r>
    <s v="BK3448"/>
    <x v="560"/>
    <x v="580"/>
    <x v="6"/>
    <x v="0"/>
    <x v="12"/>
    <x v="2"/>
    <x v="1"/>
    <x v="0"/>
    <n v="2"/>
    <n v="1265"/>
    <n v="859.55"/>
    <n v="405.45"/>
    <n v="0.2"/>
    <x v="0"/>
    <s v="Confirmed"/>
    <s v="New"/>
    <s v="Payment Link"/>
  </r>
  <r>
    <s v="BK3449"/>
    <x v="181"/>
    <x v="746"/>
    <x v="5"/>
    <x v="0"/>
    <x v="0"/>
    <x v="4"/>
    <x v="8"/>
    <x v="4"/>
    <n v="4"/>
    <n v="1902"/>
    <n v="1150.01"/>
    <n v="751.99"/>
    <n v="0"/>
    <x v="4"/>
    <s v="Confirmed"/>
    <s v="New"/>
    <s v="Bank Transfer"/>
  </r>
  <r>
    <s v="BK3450"/>
    <x v="236"/>
    <x v="747"/>
    <x v="8"/>
    <x v="0"/>
    <x v="9"/>
    <x v="2"/>
    <x v="10"/>
    <x v="4"/>
    <n v="5"/>
    <n v="3092"/>
    <n v="2099.91"/>
    <n v="992.09"/>
    <n v="0.2"/>
    <x v="2"/>
    <s v="Confirmed"/>
    <s v="New"/>
    <s v="Payment Link"/>
  </r>
  <r>
    <s v="BK3451"/>
    <x v="585"/>
    <x v="160"/>
    <x v="10"/>
    <x v="0"/>
    <x v="10"/>
    <x v="2"/>
    <x v="0"/>
    <x v="0"/>
    <n v="6"/>
    <n v="552"/>
    <n v="330.64"/>
    <n v="221.36"/>
    <n v="0.1"/>
    <x v="4"/>
    <s v="Confirmed"/>
    <s v="Repeat"/>
    <s v="Bank Transfer"/>
  </r>
  <r>
    <s v="BK3452"/>
    <x v="54"/>
    <x v="8"/>
    <x v="7"/>
    <x v="0"/>
    <x v="9"/>
    <x v="2"/>
    <x v="15"/>
    <x v="3"/>
    <n v="2"/>
    <n v="4861"/>
    <n v="3042.75"/>
    <n v="1818.25"/>
    <n v="0"/>
    <x v="2"/>
    <s v="Confirmed"/>
    <s v="Repeat"/>
    <s v="Bank Transfer"/>
  </r>
  <r>
    <s v="BK3453"/>
    <x v="258"/>
    <x v="462"/>
    <x v="2"/>
    <x v="0"/>
    <x v="0"/>
    <x v="3"/>
    <x v="5"/>
    <x v="2"/>
    <n v="5"/>
    <n v="3780"/>
    <n v="2448.3200000000002"/>
    <n v="1331.68"/>
    <n v="0.2"/>
    <x v="0"/>
    <s v="Pending"/>
    <s v="New"/>
    <s v="Payment Link"/>
  </r>
  <r>
    <s v="BK3454"/>
    <x v="441"/>
    <x v="373"/>
    <x v="6"/>
    <x v="0"/>
    <x v="2"/>
    <x v="4"/>
    <x v="5"/>
    <x v="2"/>
    <n v="7"/>
    <n v="1378"/>
    <n v="866.32"/>
    <n v="511.68"/>
    <n v="0.15"/>
    <x v="2"/>
    <s v="Confirmed"/>
    <s v="Repeat"/>
    <s v="Payment Link"/>
  </r>
  <r>
    <s v="BK3455"/>
    <x v="21"/>
    <x v="334"/>
    <x v="0"/>
    <x v="0"/>
    <x v="8"/>
    <x v="4"/>
    <x v="15"/>
    <x v="3"/>
    <n v="3"/>
    <n v="2546"/>
    <n v="1633.3"/>
    <n v="912.7"/>
    <n v="0"/>
    <x v="6"/>
    <s v="Confirmed"/>
    <s v="Repeat"/>
    <s v="Cash Collection"/>
  </r>
  <r>
    <s v="BK3456"/>
    <x v="533"/>
    <x v="63"/>
    <x v="1"/>
    <x v="0"/>
    <x v="6"/>
    <x v="4"/>
    <x v="8"/>
    <x v="4"/>
    <n v="5"/>
    <n v="4020"/>
    <n v="3118.82"/>
    <n v="901.18"/>
    <n v="0.15"/>
    <x v="4"/>
    <s v="Confirmed"/>
    <s v="New"/>
    <s v="Bank Transfer"/>
  </r>
  <r>
    <s v="BK3457"/>
    <x v="471"/>
    <x v="395"/>
    <x v="5"/>
    <x v="0"/>
    <x v="6"/>
    <x v="4"/>
    <x v="12"/>
    <x v="3"/>
    <n v="7"/>
    <n v="1311"/>
    <n v="1110.1099999999999"/>
    <n v="200.89"/>
    <n v="0.15"/>
    <x v="6"/>
    <s v="Confirmed"/>
    <s v="New"/>
    <s v="Bank Transfer"/>
  </r>
  <r>
    <s v="BK3458"/>
    <x v="241"/>
    <x v="43"/>
    <x v="6"/>
    <x v="0"/>
    <x v="2"/>
    <x v="1"/>
    <x v="8"/>
    <x v="4"/>
    <n v="8"/>
    <n v="3479"/>
    <n v="2039.7"/>
    <n v="1439.3"/>
    <n v="0"/>
    <x v="4"/>
    <s v="Confirmed"/>
    <s v="Repeat"/>
    <s v="Cash Collection"/>
  </r>
  <r>
    <s v="BK3459"/>
    <x v="190"/>
    <x v="748"/>
    <x v="11"/>
    <x v="0"/>
    <x v="13"/>
    <x v="2"/>
    <x v="3"/>
    <x v="1"/>
    <n v="3"/>
    <n v="2512"/>
    <n v="2041.85"/>
    <n v="470.15"/>
    <n v="0.15"/>
    <x v="0"/>
    <s v="Confirmed"/>
    <s v="Repeat"/>
    <s v="Bank Transfer"/>
  </r>
  <r>
    <s v="BK3460"/>
    <x v="439"/>
    <x v="405"/>
    <x v="7"/>
    <x v="0"/>
    <x v="10"/>
    <x v="1"/>
    <x v="4"/>
    <x v="1"/>
    <n v="3"/>
    <n v="815"/>
    <n v="649.19000000000005"/>
    <n v="165.81"/>
    <n v="0.1"/>
    <x v="0"/>
    <s v="Confirmed"/>
    <s v="New"/>
    <s v="Cash Collection"/>
  </r>
  <r>
    <s v="BK3461"/>
    <x v="358"/>
    <x v="589"/>
    <x v="7"/>
    <x v="0"/>
    <x v="9"/>
    <x v="2"/>
    <x v="10"/>
    <x v="4"/>
    <n v="6"/>
    <n v="1540"/>
    <n v="1229.45"/>
    <n v="310.55"/>
    <n v="0.1"/>
    <x v="0"/>
    <s v="Confirmed"/>
    <s v="Repeat"/>
    <s v="Payment Link"/>
  </r>
  <r>
    <s v="BK3462"/>
    <x v="544"/>
    <x v="56"/>
    <x v="11"/>
    <x v="0"/>
    <x v="7"/>
    <x v="3"/>
    <x v="12"/>
    <x v="3"/>
    <n v="2"/>
    <n v="3265"/>
    <n v="2128.27"/>
    <n v="1136.73"/>
    <n v="0"/>
    <x v="1"/>
    <s v="Pending"/>
    <s v="Repeat"/>
    <s v="Bank Transfer"/>
  </r>
  <r>
    <s v="BK3463"/>
    <x v="319"/>
    <x v="594"/>
    <x v="8"/>
    <x v="0"/>
    <x v="8"/>
    <x v="1"/>
    <x v="0"/>
    <x v="0"/>
    <n v="6"/>
    <n v="3689"/>
    <n v="2393.48"/>
    <n v="1295.52"/>
    <n v="0"/>
    <x v="5"/>
    <s v="Confirmed"/>
    <s v="New"/>
    <s v="Bank Transfer"/>
  </r>
  <r>
    <s v="BK3464"/>
    <x v="164"/>
    <x v="595"/>
    <x v="2"/>
    <x v="0"/>
    <x v="6"/>
    <x v="2"/>
    <x v="8"/>
    <x v="4"/>
    <n v="5"/>
    <n v="2414"/>
    <n v="1853.13"/>
    <n v="560.87"/>
    <n v="0.05"/>
    <x v="6"/>
    <s v="Pending"/>
    <s v="Repeat"/>
    <s v="Payment Link"/>
  </r>
  <r>
    <s v="BK3465"/>
    <x v="694"/>
    <x v="636"/>
    <x v="2"/>
    <x v="0"/>
    <x v="3"/>
    <x v="3"/>
    <x v="8"/>
    <x v="4"/>
    <n v="8"/>
    <n v="4246"/>
    <n v="3306.01"/>
    <n v="939.99"/>
    <n v="0.2"/>
    <x v="0"/>
    <s v="Pending"/>
    <s v="New"/>
    <s v="Bank Transfer"/>
  </r>
  <r>
    <s v="BK3466"/>
    <x v="82"/>
    <x v="437"/>
    <x v="10"/>
    <x v="0"/>
    <x v="12"/>
    <x v="2"/>
    <x v="10"/>
    <x v="4"/>
    <n v="2"/>
    <n v="2077"/>
    <n v="1530.36"/>
    <n v="546.64"/>
    <n v="0.15"/>
    <x v="1"/>
    <s v="Confirmed"/>
    <s v="New"/>
    <s v="Payment Link"/>
  </r>
  <r>
    <s v="BK3467"/>
    <x v="325"/>
    <x v="595"/>
    <x v="2"/>
    <x v="0"/>
    <x v="1"/>
    <x v="1"/>
    <x v="13"/>
    <x v="4"/>
    <n v="3"/>
    <n v="3645"/>
    <n v="3091.01"/>
    <n v="553.99"/>
    <n v="0.1"/>
    <x v="1"/>
    <s v="Confirmed"/>
    <s v="Repeat"/>
    <s v="Cash Collection"/>
  </r>
  <r>
    <s v="BK3468"/>
    <x v="323"/>
    <x v="9"/>
    <x v="4"/>
    <x v="0"/>
    <x v="11"/>
    <x v="0"/>
    <x v="13"/>
    <x v="4"/>
    <n v="4"/>
    <n v="2761"/>
    <n v="1951.48"/>
    <n v="809.52"/>
    <n v="0.2"/>
    <x v="4"/>
    <s v="Confirmed"/>
    <s v="Repeat"/>
    <s v="Cash Collection"/>
  </r>
  <r>
    <s v="BK3469"/>
    <x v="352"/>
    <x v="559"/>
    <x v="0"/>
    <x v="0"/>
    <x v="12"/>
    <x v="4"/>
    <x v="8"/>
    <x v="4"/>
    <n v="6"/>
    <n v="1959"/>
    <n v="1146.07"/>
    <n v="812.93"/>
    <n v="0.1"/>
    <x v="4"/>
    <s v="Confirmed"/>
    <s v="New"/>
    <s v="Cash Collection"/>
  </r>
  <r>
    <s v="BK3470"/>
    <x v="602"/>
    <x v="339"/>
    <x v="5"/>
    <x v="0"/>
    <x v="12"/>
    <x v="0"/>
    <x v="9"/>
    <x v="1"/>
    <n v="6"/>
    <n v="2187"/>
    <n v="1685.88"/>
    <n v="501.12"/>
    <n v="0.2"/>
    <x v="5"/>
    <s v="Confirmed"/>
    <s v="Repeat"/>
    <s v="Cash Collection"/>
  </r>
  <r>
    <s v="BK3471"/>
    <x v="548"/>
    <x v="244"/>
    <x v="8"/>
    <x v="0"/>
    <x v="8"/>
    <x v="3"/>
    <x v="15"/>
    <x v="3"/>
    <n v="7"/>
    <n v="662"/>
    <n v="389.62"/>
    <n v="272.38"/>
    <n v="0.2"/>
    <x v="1"/>
    <s v="Confirmed"/>
    <s v="Repeat"/>
    <s v="Bank Transfer"/>
  </r>
  <r>
    <s v="BK3472"/>
    <x v="215"/>
    <x v="100"/>
    <x v="4"/>
    <x v="0"/>
    <x v="3"/>
    <x v="0"/>
    <x v="14"/>
    <x v="0"/>
    <n v="6"/>
    <n v="2000"/>
    <n v="1510.41"/>
    <n v="489.59"/>
    <n v="0"/>
    <x v="2"/>
    <s v="Confirmed"/>
    <s v="New"/>
    <s v="Bank Transfer"/>
  </r>
  <r>
    <s v="BK3473"/>
    <x v="281"/>
    <x v="273"/>
    <x v="11"/>
    <x v="0"/>
    <x v="8"/>
    <x v="3"/>
    <x v="12"/>
    <x v="3"/>
    <n v="2"/>
    <n v="582"/>
    <n v="467.01"/>
    <n v="114.99"/>
    <n v="0.15"/>
    <x v="5"/>
    <s v="Confirmed"/>
    <s v="New"/>
    <s v="Bank Transfer"/>
  </r>
  <r>
    <s v="BK3474"/>
    <x v="703"/>
    <x v="121"/>
    <x v="11"/>
    <x v="0"/>
    <x v="6"/>
    <x v="3"/>
    <x v="9"/>
    <x v="1"/>
    <n v="6"/>
    <n v="1466"/>
    <n v="1153.06"/>
    <n v="312.94"/>
    <n v="0.2"/>
    <x v="6"/>
    <s v="Confirmed"/>
    <s v="Repeat"/>
    <s v="Cash Collection"/>
  </r>
  <r>
    <s v="BK3475"/>
    <x v="500"/>
    <x v="480"/>
    <x v="1"/>
    <x v="0"/>
    <x v="6"/>
    <x v="3"/>
    <x v="14"/>
    <x v="0"/>
    <n v="2"/>
    <n v="1303"/>
    <n v="805.3"/>
    <n v="497.7"/>
    <n v="0.1"/>
    <x v="4"/>
    <s v="Confirmed"/>
    <s v="Repeat"/>
    <s v="Bank Transfer"/>
  </r>
  <r>
    <s v="BK3476"/>
    <x v="477"/>
    <x v="225"/>
    <x v="0"/>
    <x v="0"/>
    <x v="1"/>
    <x v="3"/>
    <x v="7"/>
    <x v="2"/>
    <n v="1"/>
    <n v="1055"/>
    <n v="817.63"/>
    <n v="237.37"/>
    <n v="0"/>
    <x v="5"/>
    <s v="Confirmed"/>
    <s v="Repeat"/>
    <s v="Cash Collection"/>
  </r>
  <r>
    <s v="BK3477"/>
    <x v="583"/>
    <x v="749"/>
    <x v="5"/>
    <x v="0"/>
    <x v="9"/>
    <x v="0"/>
    <x v="3"/>
    <x v="1"/>
    <n v="7"/>
    <n v="863"/>
    <n v="610.17999999999995"/>
    <n v="252.82"/>
    <n v="0.2"/>
    <x v="2"/>
    <s v="Confirmed"/>
    <s v="New"/>
    <s v="Bank Transfer"/>
  </r>
  <r>
    <s v="BK3478"/>
    <x v="302"/>
    <x v="477"/>
    <x v="5"/>
    <x v="0"/>
    <x v="12"/>
    <x v="1"/>
    <x v="5"/>
    <x v="2"/>
    <n v="8"/>
    <n v="2390"/>
    <n v="1641.7"/>
    <n v="748.3"/>
    <n v="0.05"/>
    <x v="3"/>
    <s v="Cancelled"/>
    <s v="New"/>
    <s v="Bank Transfer"/>
  </r>
  <r>
    <s v="BK3479"/>
    <x v="402"/>
    <x v="353"/>
    <x v="1"/>
    <x v="0"/>
    <x v="6"/>
    <x v="0"/>
    <x v="10"/>
    <x v="4"/>
    <n v="3"/>
    <n v="2176"/>
    <n v="1406.67"/>
    <n v="769.33"/>
    <n v="0.2"/>
    <x v="0"/>
    <s v="Confirmed"/>
    <s v="New"/>
    <s v="Payment Link"/>
  </r>
  <r>
    <s v="BK3480"/>
    <x v="234"/>
    <x v="450"/>
    <x v="3"/>
    <x v="0"/>
    <x v="3"/>
    <x v="0"/>
    <x v="5"/>
    <x v="2"/>
    <n v="7"/>
    <n v="4851"/>
    <n v="3118.69"/>
    <n v="1732.31"/>
    <n v="0.15"/>
    <x v="6"/>
    <s v="Confirmed"/>
    <s v="New"/>
    <s v="Bank Transfer"/>
  </r>
  <r>
    <s v="BK3481"/>
    <x v="15"/>
    <x v="497"/>
    <x v="8"/>
    <x v="0"/>
    <x v="2"/>
    <x v="1"/>
    <x v="15"/>
    <x v="3"/>
    <n v="7"/>
    <n v="402"/>
    <n v="302.17"/>
    <n v="99.83"/>
    <n v="0"/>
    <x v="5"/>
    <s v="Pending"/>
    <s v="New"/>
    <s v="Bank Transfer"/>
  </r>
  <r>
    <s v="BK3482"/>
    <x v="611"/>
    <x v="429"/>
    <x v="9"/>
    <x v="0"/>
    <x v="13"/>
    <x v="4"/>
    <x v="5"/>
    <x v="2"/>
    <n v="2"/>
    <n v="2041"/>
    <n v="1376.86"/>
    <n v="664.14"/>
    <n v="0.2"/>
    <x v="4"/>
    <s v="Confirmed"/>
    <s v="Repeat"/>
    <s v="Bank Transfer"/>
  </r>
  <r>
    <s v="BK3483"/>
    <x v="617"/>
    <x v="501"/>
    <x v="8"/>
    <x v="0"/>
    <x v="14"/>
    <x v="4"/>
    <x v="8"/>
    <x v="4"/>
    <n v="4"/>
    <n v="1918"/>
    <n v="1576.39"/>
    <n v="341.61"/>
    <n v="0"/>
    <x v="4"/>
    <s v="Confirmed"/>
    <s v="New"/>
    <s v="Payment Link"/>
  </r>
  <r>
    <s v="BK3484"/>
    <x v="62"/>
    <x v="125"/>
    <x v="8"/>
    <x v="0"/>
    <x v="4"/>
    <x v="1"/>
    <x v="6"/>
    <x v="3"/>
    <n v="7"/>
    <n v="565"/>
    <n v="402.8"/>
    <n v="162.19999999999999"/>
    <n v="0.1"/>
    <x v="5"/>
    <s v="Confirmed"/>
    <s v="Repeat"/>
    <s v="Bank Transfer"/>
  </r>
  <r>
    <s v="BK3485"/>
    <x v="367"/>
    <x v="221"/>
    <x v="11"/>
    <x v="0"/>
    <x v="5"/>
    <x v="2"/>
    <x v="3"/>
    <x v="1"/>
    <n v="2"/>
    <n v="1221"/>
    <n v="912.51"/>
    <n v="308.49"/>
    <n v="0.2"/>
    <x v="5"/>
    <s v="Cancelled"/>
    <s v="New"/>
    <s v="Bank Transfer"/>
  </r>
  <r>
    <s v="BK3486"/>
    <x v="686"/>
    <x v="339"/>
    <x v="5"/>
    <x v="0"/>
    <x v="1"/>
    <x v="0"/>
    <x v="13"/>
    <x v="4"/>
    <n v="2"/>
    <n v="4181"/>
    <n v="2684.53"/>
    <n v="1496.47"/>
    <n v="0"/>
    <x v="6"/>
    <s v="Confirmed"/>
    <s v="New"/>
    <s v="Bank Transfer"/>
  </r>
  <r>
    <s v="BK3487"/>
    <x v="188"/>
    <x v="316"/>
    <x v="6"/>
    <x v="0"/>
    <x v="0"/>
    <x v="3"/>
    <x v="3"/>
    <x v="1"/>
    <n v="6"/>
    <n v="3260"/>
    <n v="2581.75"/>
    <n v="678.25"/>
    <n v="0.2"/>
    <x v="5"/>
    <s v="Confirmed"/>
    <s v="New"/>
    <s v="Cash Collection"/>
  </r>
  <r>
    <s v="BK3488"/>
    <x v="197"/>
    <x v="97"/>
    <x v="2"/>
    <x v="0"/>
    <x v="10"/>
    <x v="0"/>
    <x v="1"/>
    <x v="0"/>
    <n v="7"/>
    <n v="1884"/>
    <n v="1226.3599999999999"/>
    <n v="657.64"/>
    <n v="0.15"/>
    <x v="3"/>
    <s v="Confirmed"/>
    <s v="Repeat"/>
    <s v="Cash Collection"/>
  </r>
  <r>
    <s v="BK3489"/>
    <x v="158"/>
    <x v="347"/>
    <x v="7"/>
    <x v="0"/>
    <x v="4"/>
    <x v="0"/>
    <x v="5"/>
    <x v="2"/>
    <n v="6"/>
    <n v="4879"/>
    <n v="2788.69"/>
    <n v="2090.31"/>
    <n v="0.15"/>
    <x v="6"/>
    <s v="Cancelled"/>
    <s v="New"/>
    <s v="Payment Link"/>
  </r>
  <r>
    <s v="BK3490"/>
    <x v="704"/>
    <x v="422"/>
    <x v="6"/>
    <x v="0"/>
    <x v="11"/>
    <x v="1"/>
    <x v="5"/>
    <x v="2"/>
    <n v="5"/>
    <n v="1767"/>
    <n v="1388.84"/>
    <n v="378.16"/>
    <n v="0.15"/>
    <x v="2"/>
    <s v="Confirmed"/>
    <s v="Repeat"/>
    <s v="Cash Collection"/>
  </r>
  <r>
    <s v="BK3491"/>
    <x v="698"/>
    <x v="44"/>
    <x v="3"/>
    <x v="0"/>
    <x v="5"/>
    <x v="3"/>
    <x v="2"/>
    <x v="0"/>
    <n v="2"/>
    <n v="914"/>
    <n v="564.11"/>
    <n v="349.89"/>
    <n v="0"/>
    <x v="2"/>
    <s v="Cancelled"/>
    <s v="Repeat"/>
    <s v="Cash Collection"/>
  </r>
  <r>
    <s v="BK3492"/>
    <x v="663"/>
    <x v="381"/>
    <x v="1"/>
    <x v="0"/>
    <x v="4"/>
    <x v="2"/>
    <x v="15"/>
    <x v="3"/>
    <n v="8"/>
    <n v="1580"/>
    <n v="992.97"/>
    <n v="587.03"/>
    <n v="0"/>
    <x v="4"/>
    <s v="Confirmed"/>
    <s v="Repeat"/>
    <s v="Bank Transfer"/>
  </r>
  <r>
    <s v="BK3493"/>
    <x v="705"/>
    <x v="606"/>
    <x v="5"/>
    <x v="0"/>
    <x v="5"/>
    <x v="0"/>
    <x v="6"/>
    <x v="3"/>
    <n v="1"/>
    <n v="2854"/>
    <n v="2058.3200000000002"/>
    <n v="795.68"/>
    <n v="0.2"/>
    <x v="5"/>
    <s v="Confirmed"/>
    <s v="New"/>
    <s v="Cash Collection"/>
  </r>
  <r>
    <s v="BK3494"/>
    <x v="662"/>
    <x v="234"/>
    <x v="3"/>
    <x v="0"/>
    <x v="0"/>
    <x v="0"/>
    <x v="7"/>
    <x v="2"/>
    <n v="8"/>
    <n v="2193"/>
    <n v="1503.58"/>
    <n v="689.42"/>
    <n v="0.15"/>
    <x v="0"/>
    <s v="Confirmed"/>
    <s v="New"/>
    <s v="Bank Transfer"/>
  </r>
  <r>
    <s v="BK3495"/>
    <x v="691"/>
    <x v="406"/>
    <x v="10"/>
    <x v="0"/>
    <x v="0"/>
    <x v="4"/>
    <x v="15"/>
    <x v="3"/>
    <n v="4"/>
    <n v="1720"/>
    <n v="1133.74"/>
    <n v="586.26"/>
    <n v="0"/>
    <x v="3"/>
    <s v="Cancelled"/>
    <s v="Repeat"/>
    <s v="Cash Collection"/>
  </r>
  <r>
    <s v="BK3496"/>
    <x v="406"/>
    <x v="249"/>
    <x v="0"/>
    <x v="0"/>
    <x v="13"/>
    <x v="2"/>
    <x v="0"/>
    <x v="0"/>
    <n v="6"/>
    <n v="3936"/>
    <n v="2395.61"/>
    <n v="1540.39"/>
    <n v="0.2"/>
    <x v="0"/>
    <s v="Confirmed"/>
    <s v="Repeat"/>
    <s v="Cash Collection"/>
  </r>
  <r>
    <s v="BK3497"/>
    <x v="321"/>
    <x v="101"/>
    <x v="11"/>
    <x v="0"/>
    <x v="7"/>
    <x v="4"/>
    <x v="14"/>
    <x v="0"/>
    <n v="8"/>
    <n v="1984"/>
    <n v="1525.79"/>
    <n v="458.21"/>
    <n v="0.05"/>
    <x v="3"/>
    <s v="Confirmed"/>
    <s v="Repeat"/>
    <s v="Payment Link"/>
  </r>
  <r>
    <s v="BK3498"/>
    <x v="380"/>
    <x v="366"/>
    <x v="2"/>
    <x v="0"/>
    <x v="11"/>
    <x v="3"/>
    <x v="7"/>
    <x v="2"/>
    <n v="2"/>
    <n v="586"/>
    <n v="382.6"/>
    <n v="203.4"/>
    <n v="0.2"/>
    <x v="2"/>
    <s v="Confirmed"/>
    <s v="Repeat"/>
    <s v="Payment Link"/>
  </r>
  <r>
    <s v="BK3499"/>
    <x v="435"/>
    <x v="147"/>
    <x v="0"/>
    <x v="0"/>
    <x v="11"/>
    <x v="1"/>
    <x v="13"/>
    <x v="4"/>
    <n v="5"/>
    <n v="2524"/>
    <n v="1426.86"/>
    <n v="1097.1400000000001"/>
    <n v="0.15"/>
    <x v="3"/>
    <s v="Confirmed"/>
    <s v="Repeat"/>
    <s v="Payment Link"/>
  </r>
  <r>
    <s v="BK3500"/>
    <x v="111"/>
    <x v="47"/>
    <x v="8"/>
    <x v="0"/>
    <x v="2"/>
    <x v="4"/>
    <x v="7"/>
    <x v="2"/>
    <n v="5"/>
    <n v="3042"/>
    <n v="2078.6999999999998"/>
    <n v="963.3"/>
    <n v="0.2"/>
    <x v="6"/>
    <s v="Pending"/>
    <s v="Repeat"/>
    <s v="Cash Collection"/>
  </r>
  <r>
    <s v="BK3501"/>
    <x v="3"/>
    <x v="128"/>
    <x v="10"/>
    <x v="0"/>
    <x v="14"/>
    <x v="2"/>
    <x v="3"/>
    <x v="1"/>
    <n v="4"/>
    <n v="2553"/>
    <n v="2098.92"/>
    <n v="454.08"/>
    <n v="0.15"/>
    <x v="1"/>
    <s v="Confirmed"/>
    <s v="Repeat"/>
    <s v="Bank Transfer"/>
  </r>
  <r>
    <s v="BK3502"/>
    <x v="706"/>
    <x v="634"/>
    <x v="11"/>
    <x v="0"/>
    <x v="5"/>
    <x v="1"/>
    <x v="15"/>
    <x v="3"/>
    <n v="3"/>
    <n v="345"/>
    <n v="264.77999999999997"/>
    <n v="80.22"/>
    <n v="0.2"/>
    <x v="1"/>
    <s v="Confirmed"/>
    <s v="Repeat"/>
    <s v="Bank Transfer"/>
  </r>
  <r>
    <s v="BK3503"/>
    <x v="67"/>
    <x v="574"/>
    <x v="9"/>
    <x v="0"/>
    <x v="12"/>
    <x v="1"/>
    <x v="9"/>
    <x v="1"/>
    <n v="1"/>
    <n v="4248"/>
    <n v="2345.69"/>
    <n v="1902.31"/>
    <n v="0.2"/>
    <x v="5"/>
    <s v="Confirmed"/>
    <s v="Repeat"/>
    <s v="Cash Collection"/>
  </r>
  <r>
    <s v="BK3504"/>
    <x v="354"/>
    <x v="55"/>
    <x v="2"/>
    <x v="0"/>
    <x v="3"/>
    <x v="4"/>
    <x v="8"/>
    <x v="4"/>
    <n v="2"/>
    <n v="2328"/>
    <n v="1700.02"/>
    <n v="627.98"/>
    <n v="0.15"/>
    <x v="0"/>
    <s v="Confirmed"/>
    <s v="Repeat"/>
    <s v="Bank Transfer"/>
  </r>
  <r>
    <s v="BK3505"/>
    <x v="618"/>
    <x v="509"/>
    <x v="3"/>
    <x v="0"/>
    <x v="11"/>
    <x v="1"/>
    <x v="12"/>
    <x v="3"/>
    <n v="1"/>
    <n v="2551"/>
    <n v="1672.24"/>
    <n v="878.76"/>
    <n v="0"/>
    <x v="4"/>
    <s v="Cancelled"/>
    <s v="Repeat"/>
    <s v="Bank Transfer"/>
  </r>
  <r>
    <s v="BK3506"/>
    <x v="28"/>
    <x v="36"/>
    <x v="4"/>
    <x v="0"/>
    <x v="14"/>
    <x v="4"/>
    <x v="1"/>
    <x v="0"/>
    <n v="7"/>
    <n v="3257"/>
    <n v="2016.53"/>
    <n v="1240.47"/>
    <n v="0.2"/>
    <x v="3"/>
    <s v="Confirmed"/>
    <s v="Repeat"/>
    <s v="Cash Collection"/>
  </r>
  <r>
    <s v="BK3507"/>
    <x v="322"/>
    <x v="65"/>
    <x v="10"/>
    <x v="0"/>
    <x v="6"/>
    <x v="0"/>
    <x v="15"/>
    <x v="3"/>
    <n v="7"/>
    <n v="3837"/>
    <n v="2395.41"/>
    <n v="1441.59"/>
    <n v="0"/>
    <x v="5"/>
    <s v="Pending"/>
    <s v="Repeat"/>
    <s v="Cash Collection"/>
  </r>
  <r>
    <s v="BK3508"/>
    <x v="141"/>
    <x v="723"/>
    <x v="3"/>
    <x v="0"/>
    <x v="7"/>
    <x v="1"/>
    <x v="5"/>
    <x v="2"/>
    <n v="1"/>
    <n v="2623"/>
    <n v="1484.65"/>
    <n v="1138.3499999999999"/>
    <n v="0"/>
    <x v="1"/>
    <s v="Confirmed"/>
    <s v="New"/>
    <s v="Cash Collection"/>
  </r>
  <r>
    <s v="BK3509"/>
    <x v="37"/>
    <x v="645"/>
    <x v="7"/>
    <x v="0"/>
    <x v="0"/>
    <x v="0"/>
    <x v="7"/>
    <x v="2"/>
    <n v="2"/>
    <n v="3509"/>
    <n v="2958.18"/>
    <n v="550.82000000000005"/>
    <n v="0.1"/>
    <x v="3"/>
    <s v="Confirmed"/>
    <s v="Repeat"/>
    <s v="Bank Transfer"/>
  </r>
  <r>
    <s v="BK3510"/>
    <x v="120"/>
    <x v="698"/>
    <x v="7"/>
    <x v="0"/>
    <x v="13"/>
    <x v="3"/>
    <x v="10"/>
    <x v="4"/>
    <n v="7"/>
    <n v="1014"/>
    <n v="634.24"/>
    <n v="379.76"/>
    <n v="0.1"/>
    <x v="6"/>
    <s v="Confirmed"/>
    <s v="Repeat"/>
    <s v="Payment Link"/>
  </r>
  <r>
    <s v="BK3511"/>
    <x v="363"/>
    <x v="565"/>
    <x v="2"/>
    <x v="0"/>
    <x v="7"/>
    <x v="0"/>
    <x v="4"/>
    <x v="1"/>
    <n v="6"/>
    <n v="1802"/>
    <n v="1008.24"/>
    <n v="793.76"/>
    <n v="0.15"/>
    <x v="4"/>
    <s v="Confirmed"/>
    <s v="Repeat"/>
    <s v="Cash Collection"/>
  </r>
  <r>
    <s v="BK3512"/>
    <x v="26"/>
    <x v="397"/>
    <x v="10"/>
    <x v="0"/>
    <x v="6"/>
    <x v="2"/>
    <x v="12"/>
    <x v="3"/>
    <n v="2"/>
    <n v="1610"/>
    <n v="973.57"/>
    <n v="636.42999999999995"/>
    <n v="0.2"/>
    <x v="4"/>
    <s v="Confirmed"/>
    <s v="New"/>
    <s v="Bank Transfer"/>
  </r>
  <r>
    <s v="BK3513"/>
    <x v="525"/>
    <x v="521"/>
    <x v="2"/>
    <x v="0"/>
    <x v="3"/>
    <x v="1"/>
    <x v="15"/>
    <x v="3"/>
    <n v="6"/>
    <n v="4567"/>
    <n v="3827.08"/>
    <n v="739.92"/>
    <n v="0.1"/>
    <x v="5"/>
    <s v="Confirmed"/>
    <s v="Repeat"/>
    <s v="Bank Transfer"/>
  </r>
  <r>
    <s v="BK3514"/>
    <x v="633"/>
    <x v="121"/>
    <x v="11"/>
    <x v="0"/>
    <x v="4"/>
    <x v="2"/>
    <x v="14"/>
    <x v="0"/>
    <n v="2"/>
    <n v="667"/>
    <n v="535.94000000000005"/>
    <n v="131.06"/>
    <n v="0.15"/>
    <x v="4"/>
    <s v="Confirmed"/>
    <s v="New"/>
    <s v="Cash Collection"/>
  </r>
  <r>
    <s v="BK3515"/>
    <x v="692"/>
    <x v="714"/>
    <x v="8"/>
    <x v="0"/>
    <x v="1"/>
    <x v="2"/>
    <x v="5"/>
    <x v="2"/>
    <n v="5"/>
    <n v="3915"/>
    <n v="3011.52"/>
    <n v="903.48"/>
    <n v="0.2"/>
    <x v="5"/>
    <s v="Confirmed"/>
    <s v="Repeat"/>
    <s v="Cash Collection"/>
  </r>
  <r>
    <s v="BK3516"/>
    <x v="466"/>
    <x v="390"/>
    <x v="9"/>
    <x v="0"/>
    <x v="13"/>
    <x v="1"/>
    <x v="3"/>
    <x v="1"/>
    <n v="5"/>
    <n v="359"/>
    <n v="291.97000000000003"/>
    <n v="67.03"/>
    <n v="0.1"/>
    <x v="2"/>
    <s v="Confirmed"/>
    <s v="New"/>
    <s v="Bank Transfer"/>
  </r>
  <r>
    <s v="BK3517"/>
    <x v="234"/>
    <x v="436"/>
    <x v="3"/>
    <x v="0"/>
    <x v="2"/>
    <x v="0"/>
    <x v="11"/>
    <x v="2"/>
    <n v="4"/>
    <n v="3494"/>
    <n v="2179.25"/>
    <n v="1314.75"/>
    <n v="0.1"/>
    <x v="1"/>
    <s v="Confirmed"/>
    <s v="Repeat"/>
    <s v="Cash Collection"/>
  </r>
  <r>
    <s v="BK3518"/>
    <x v="483"/>
    <x v="41"/>
    <x v="9"/>
    <x v="0"/>
    <x v="14"/>
    <x v="2"/>
    <x v="11"/>
    <x v="2"/>
    <n v="6"/>
    <n v="2066"/>
    <n v="1260.2"/>
    <n v="805.8"/>
    <n v="0"/>
    <x v="3"/>
    <s v="Confirmed"/>
    <s v="Repeat"/>
    <s v="Cash Collection"/>
  </r>
  <r>
    <s v="BK3519"/>
    <x v="318"/>
    <x v="670"/>
    <x v="11"/>
    <x v="0"/>
    <x v="6"/>
    <x v="1"/>
    <x v="13"/>
    <x v="4"/>
    <n v="1"/>
    <n v="1317"/>
    <n v="787.15"/>
    <n v="529.85"/>
    <n v="0.1"/>
    <x v="2"/>
    <s v="Cancelled"/>
    <s v="Repeat"/>
    <s v="Cash Collection"/>
  </r>
  <r>
    <s v="BK3520"/>
    <x v="684"/>
    <x v="246"/>
    <x v="1"/>
    <x v="0"/>
    <x v="11"/>
    <x v="2"/>
    <x v="1"/>
    <x v="0"/>
    <n v="4"/>
    <n v="3234"/>
    <n v="2120.8200000000002"/>
    <n v="1113.18"/>
    <n v="0.15"/>
    <x v="3"/>
    <s v="Confirmed"/>
    <s v="New"/>
    <s v="Cash Collection"/>
  </r>
  <r>
    <s v="BK3521"/>
    <x v="379"/>
    <x v="24"/>
    <x v="9"/>
    <x v="0"/>
    <x v="9"/>
    <x v="4"/>
    <x v="8"/>
    <x v="4"/>
    <n v="8"/>
    <n v="2007"/>
    <n v="1119.3599999999999"/>
    <n v="887.64"/>
    <n v="0.05"/>
    <x v="6"/>
    <s v="Confirmed"/>
    <s v="Repeat"/>
    <s v="Bank Transfer"/>
  </r>
  <r>
    <s v="BK3522"/>
    <x v="143"/>
    <x v="489"/>
    <x v="5"/>
    <x v="0"/>
    <x v="6"/>
    <x v="4"/>
    <x v="10"/>
    <x v="4"/>
    <n v="2"/>
    <n v="4655"/>
    <n v="3537.5"/>
    <n v="1117.5"/>
    <n v="0.05"/>
    <x v="5"/>
    <s v="Pending"/>
    <s v="New"/>
    <s v="Cash Collection"/>
  </r>
  <r>
    <s v="BK3523"/>
    <x v="707"/>
    <x v="401"/>
    <x v="7"/>
    <x v="0"/>
    <x v="11"/>
    <x v="4"/>
    <x v="1"/>
    <x v="0"/>
    <n v="1"/>
    <n v="3139"/>
    <n v="2226.1999999999998"/>
    <n v="912.8"/>
    <n v="0.1"/>
    <x v="6"/>
    <s v="Confirmed"/>
    <s v="Repeat"/>
    <s v="Payment Link"/>
  </r>
  <r>
    <s v="BK3524"/>
    <x v="619"/>
    <x v="314"/>
    <x v="10"/>
    <x v="0"/>
    <x v="11"/>
    <x v="4"/>
    <x v="11"/>
    <x v="2"/>
    <n v="3"/>
    <n v="2519"/>
    <n v="1867.65"/>
    <n v="651.35"/>
    <n v="0.1"/>
    <x v="4"/>
    <s v="Confirmed"/>
    <s v="New"/>
    <s v="Payment Link"/>
  </r>
  <r>
    <s v="BK3525"/>
    <x v="261"/>
    <x v="203"/>
    <x v="1"/>
    <x v="0"/>
    <x v="9"/>
    <x v="1"/>
    <x v="8"/>
    <x v="4"/>
    <n v="4"/>
    <n v="4520"/>
    <n v="3078.02"/>
    <n v="1441.98"/>
    <n v="0.05"/>
    <x v="2"/>
    <s v="Confirmed"/>
    <s v="New"/>
    <s v="Payment Link"/>
  </r>
  <r>
    <s v="BK3526"/>
    <x v="22"/>
    <x v="622"/>
    <x v="6"/>
    <x v="0"/>
    <x v="5"/>
    <x v="3"/>
    <x v="9"/>
    <x v="1"/>
    <n v="8"/>
    <n v="3730"/>
    <n v="2928.17"/>
    <n v="801.83"/>
    <n v="0.2"/>
    <x v="2"/>
    <s v="Confirmed"/>
    <s v="New"/>
    <s v="Payment Link"/>
  </r>
  <r>
    <s v="BK3527"/>
    <x v="592"/>
    <x v="370"/>
    <x v="7"/>
    <x v="0"/>
    <x v="2"/>
    <x v="2"/>
    <x v="6"/>
    <x v="3"/>
    <n v="6"/>
    <n v="2784"/>
    <n v="2150.6999999999998"/>
    <n v="633.29999999999995"/>
    <n v="0.1"/>
    <x v="1"/>
    <s v="Pending"/>
    <s v="New"/>
    <s v="Payment Link"/>
  </r>
  <r>
    <s v="BK3528"/>
    <x v="403"/>
    <x v="303"/>
    <x v="6"/>
    <x v="0"/>
    <x v="14"/>
    <x v="3"/>
    <x v="7"/>
    <x v="2"/>
    <n v="2"/>
    <n v="2965"/>
    <n v="2084.77"/>
    <n v="880.23"/>
    <n v="0"/>
    <x v="6"/>
    <s v="Confirmed"/>
    <s v="Repeat"/>
    <s v="Bank Transfer"/>
  </r>
  <r>
    <s v="BK3529"/>
    <x v="414"/>
    <x v="290"/>
    <x v="9"/>
    <x v="0"/>
    <x v="5"/>
    <x v="3"/>
    <x v="14"/>
    <x v="0"/>
    <n v="7"/>
    <n v="3258"/>
    <n v="2558.04"/>
    <n v="699.96"/>
    <n v="0.1"/>
    <x v="2"/>
    <s v="Confirmed"/>
    <s v="New"/>
    <s v="Payment Link"/>
  </r>
  <r>
    <s v="BK3530"/>
    <x v="583"/>
    <x v="181"/>
    <x v="6"/>
    <x v="0"/>
    <x v="14"/>
    <x v="0"/>
    <x v="13"/>
    <x v="4"/>
    <n v="8"/>
    <n v="3001"/>
    <n v="2053.0100000000002"/>
    <n v="947.99"/>
    <n v="0.1"/>
    <x v="3"/>
    <s v="Confirmed"/>
    <s v="New"/>
    <s v="Cash Collection"/>
  </r>
  <r>
    <s v="BK3531"/>
    <x v="337"/>
    <x v="413"/>
    <x v="0"/>
    <x v="0"/>
    <x v="13"/>
    <x v="4"/>
    <x v="10"/>
    <x v="4"/>
    <n v="8"/>
    <n v="1515"/>
    <n v="1168.06"/>
    <n v="346.94"/>
    <n v="0.1"/>
    <x v="3"/>
    <s v="Confirmed"/>
    <s v="New"/>
    <s v="Cash Collection"/>
  </r>
  <r>
    <s v="BK3532"/>
    <x v="697"/>
    <x v="202"/>
    <x v="8"/>
    <x v="0"/>
    <x v="13"/>
    <x v="3"/>
    <x v="9"/>
    <x v="1"/>
    <n v="5"/>
    <n v="4784"/>
    <n v="3448.1"/>
    <n v="1335.9"/>
    <n v="0.1"/>
    <x v="1"/>
    <s v="Pending"/>
    <s v="New"/>
    <s v="Cash Collection"/>
  </r>
  <r>
    <s v="BK3533"/>
    <x v="617"/>
    <x v="378"/>
    <x v="5"/>
    <x v="0"/>
    <x v="5"/>
    <x v="4"/>
    <x v="8"/>
    <x v="4"/>
    <n v="6"/>
    <n v="3755"/>
    <n v="2197.52"/>
    <n v="1557.48"/>
    <n v="0.15"/>
    <x v="5"/>
    <s v="Confirmed"/>
    <s v="New"/>
    <s v="Bank Transfer"/>
  </r>
  <r>
    <s v="BK3534"/>
    <x v="180"/>
    <x v="455"/>
    <x v="3"/>
    <x v="0"/>
    <x v="6"/>
    <x v="1"/>
    <x v="15"/>
    <x v="3"/>
    <n v="1"/>
    <n v="3376"/>
    <n v="1982.31"/>
    <n v="1393.69"/>
    <n v="0.1"/>
    <x v="3"/>
    <s v="Confirmed"/>
    <s v="Repeat"/>
    <s v="Cash Collection"/>
  </r>
  <r>
    <s v="BK3535"/>
    <x v="220"/>
    <x v="542"/>
    <x v="11"/>
    <x v="0"/>
    <x v="6"/>
    <x v="2"/>
    <x v="0"/>
    <x v="0"/>
    <n v="6"/>
    <n v="1227"/>
    <n v="776.56"/>
    <n v="450.44"/>
    <n v="0.05"/>
    <x v="0"/>
    <s v="Confirmed"/>
    <s v="Repeat"/>
    <s v="Cash Collection"/>
  </r>
  <r>
    <s v="BK3536"/>
    <x v="83"/>
    <x v="617"/>
    <x v="1"/>
    <x v="0"/>
    <x v="4"/>
    <x v="0"/>
    <x v="9"/>
    <x v="1"/>
    <n v="6"/>
    <n v="3054"/>
    <n v="2525.9299999999998"/>
    <n v="528.07000000000005"/>
    <n v="0.1"/>
    <x v="2"/>
    <s v="Cancelled"/>
    <s v="New"/>
    <s v="Bank Transfer"/>
  </r>
  <r>
    <s v="BK3537"/>
    <x v="588"/>
    <x v="513"/>
    <x v="8"/>
    <x v="0"/>
    <x v="1"/>
    <x v="2"/>
    <x v="6"/>
    <x v="3"/>
    <n v="7"/>
    <n v="3697"/>
    <n v="2093.21"/>
    <n v="1603.79"/>
    <n v="0.2"/>
    <x v="6"/>
    <s v="Cancelled"/>
    <s v="New"/>
    <s v="Bank Transfer"/>
  </r>
  <r>
    <s v="BK3538"/>
    <x v="266"/>
    <x v="276"/>
    <x v="7"/>
    <x v="0"/>
    <x v="14"/>
    <x v="0"/>
    <x v="0"/>
    <x v="0"/>
    <n v="4"/>
    <n v="950"/>
    <n v="547.80999999999995"/>
    <n v="402.19"/>
    <n v="0.15"/>
    <x v="2"/>
    <s v="Confirmed"/>
    <s v="New"/>
    <s v="Bank Transfer"/>
  </r>
  <r>
    <s v="BK3539"/>
    <x v="121"/>
    <x v="88"/>
    <x v="4"/>
    <x v="0"/>
    <x v="1"/>
    <x v="4"/>
    <x v="6"/>
    <x v="3"/>
    <n v="4"/>
    <n v="2127"/>
    <n v="1524.63"/>
    <n v="602.37"/>
    <n v="0.15"/>
    <x v="1"/>
    <s v="Cancelled"/>
    <s v="New"/>
    <s v="Payment Link"/>
  </r>
  <r>
    <s v="BK3540"/>
    <x v="441"/>
    <x v="750"/>
    <x v="6"/>
    <x v="0"/>
    <x v="0"/>
    <x v="2"/>
    <x v="0"/>
    <x v="0"/>
    <n v="1"/>
    <n v="1020"/>
    <n v="673.78"/>
    <n v="346.22"/>
    <n v="0"/>
    <x v="0"/>
    <s v="Confirmed"/>
    <s v="New"/>
    <s v="Bank Transfer"/>
  </r>
  <r>
    <s v="BK3541"/>
    <x v="79"/>
    <x v="317"/>
    <x v="5"/>
    <x v="0"/>
    <x v="3"/>
    <x v="1"/>
    <x v="15"/>
    <x v="3"/>
    <n v="1"/>
    <n v="570"/>
    <n v="434.6"/>
    <n v="135.4"/>
    <n v="0.2"/>
    <x v="2"/>
    <s v="Confirmed"/>
    <s v="Repeat"/>
    <s v="Payment Link"/>
  </r>
  <r>
    <s v="BK3542"/>
    <x v="206"/>
    <x v="199"/>
    <x v="5"/>
    <x v="0"/>
    <x v="12"/>
    <x v="4"/>
    <x v="1"/>
    <x v="0"/>
    <n v="8"/>
    <n v="4549"/>
    <n v="3789.73"/>
    <n v="759.27"/>
    <n v="0.05"/>
    <x v="2"/>
    <s v="Confirmed"/>
    <s v="Repeat"/>
    <s v="Cash Collection"/>
  </r>
  <r>
    <s v="BK3543"/>
    <x v="640"/>
    <x v="307"/>
    <x v="3"/>
    <x v="0"/>
    <x v="6"/>
    <x v="1"/>
    <x v="14"/>
    <x v="0"/>
    <n v="8"/>
    <n v="3841"/>
    <n v="2398.86"/>
    <n v="1442.14"/>
    <n v="0.15"/>
    <x v="1"/>
    <s v="Confirmed"/>
    <s v="New"/>
    <s v="Cash Collection"/>
  </r>
  <r>
    <s v="BK3544"/>
    <x v="388"/>
    <x v="360"/>
    <x v="3"/>
    <x v="0"/>
    <x v="10"/>
    <x v="0"/>
    <x v="13"/>
    <x v="4"/>
    <n v="3"/>
    <n v="3615"/>
    <n v="2305.0300000000002"/>
    <n v="1309.97"/>
    <n v="0.15"/>
    <x v="6"/>
    <s v="Confirmed"/>
    <s v="New"/>
    <s v="Cash Collection"/>
  </r>
  <r>
    <s v="BK3545"/>
    <x v="292"/>
    <x v="401"/>
    <x v="7"/>
    <x v="0"/>
    <x v="11"/>
    <x v="0"/>
    <x v="5"/>
    <x v="2"/>
    <n v="3"/>
    <n v="4354"/>
    <n v="3466.35"/>
    <n v="887.65"/>
    <n v="0.2"/>
    <x v="2"/>
    <s v="Pending"/>
    <s v="Repeat"/>
    <s v="Payment Link"/>
  </r>
  <r>
    <s v="BK3546"/>
    <x v="218"/>
    <x v="391"/>
    <x v="7"/>
    <x v="0"/>
    <x v="8"/>
    <x v="0"/>
    <x v="7"/>
    <x v="2"/>
    <n v="8"/>
    <n v="2776"/>
    <n v="2034.29"/>
    <n v="741.71"/>
    <n v="0.1"/>
    <x v="2"/>
    <s v="Confirmed"/>
    <s v="New"/>
    <s v="Cash Collection"/>
  </r>
  <r>
    <s v="BK3547"/>
    <x v="458"/>
    <x v="601"/>
    <x v="0"/>
    <x v="0"/>
    <x v="1"/>
    <x v="0"/>
    <x v="5"/>
    <x v="2"/>
    <n v="6"/>
    <n v="2342"/>
    <n v="1857.47"/>
    <n v="484.53"/>
    <n v="0"/>
    <x v="3"/>
    <s v="Confirmed"/>
    <s v="New"/>
    <s v="Bank Transfer"/>
  </r>
  <r>
    <s v="BK3548"/>
    <x v="320"/>
    <x v="277"/>
    <x v="9"/>
    <x v="0"/>
    <x v="8"/>
    <x v="4"/>
    <x v="1"/>
    <x v="0"/>
    <n v="7"/>
    <n v="391"/>
    <n v="325.16000000000003"/>
    <n v="65.84"/>
    <n v="0.2"/>
    <x v="3"/>
    <s v="Confirmed"/>
    <s v="New"/>
    <s v="Bank Transfer"/>
  </r>
  <r>
    <s v="BK3549"/>
    <x v="270"/>
    <x v="181"/>
    <x v="6"/>
    <x v="0"/>
    <x v="10"/>
    <x v="1"/>
    <x v="10"/>
    <x v="4"/>
    <n v="3"/>
    <n v="2290"/>
    <n v="1442.44"/>
    <n v="847.56"/>
    <n v="0.05"/>
    <x v="0"/>
    <s v="Confirmed"/>
    <s v="New"/>
    <s v="Bank Transfer"/>
  </r>
  <r>
    <s v="BK3550"/>
    <x v="263"/>
    <x v="291"/>
    <x v="7"/>
    <x v="0"/>
    <x v="6"/>
    <x v="3"/>
    <x v="4"/>
    <x v="1"/>
    <n v="7"/>
    <n v="826"/>
    <n v="581.84"/>
    <n v="244.16"/>
    <n v="0.05"/>
    <x v="1"/>
    <s v="Pending"/>
    <s v="Repeat"/>
    <s v="Cash Collection"/>
  </r>
  <r>
    <s v="BK3551"/>
    <x v="70"/>
    <x v="71"/>
    <x v="7"/>
    <x v="0"/>
    <x v="14"/>
    <x v="0"/>
    <x v="0"/>
    <x v="0"/>
    <n v="6"/>
    <n v="2985"/>
    <n v="1986.56"/>
    <n v="998.44"/>
    <n v="0.2"/>
    <x v="1"/>
    <s v="Confirmed"/>
    <s v="Repeat"/>
    <s v="Cash Collection"/>
  </r>
  <r>
    <s v="BK3552"/>
    <x v="266"/>
    <x v="327"/>
    <x v="7"/>
    <x v="0"/>
    <x v="6"/>
    <x v="0"/>
    <x v="11"/>
    <x v="2"/>
    <n v="1"/>
    <n v="743"/>
    <n v="483.84"/>
    <n v="259.16000000000003"/>
    <n v="0.1"/>
    <x v="1"/>
    <s v="Confirmed"/>
    <s v="Repeat"/>
    <s v="Cash Collection"/>
  </r>
  <r>
    <s v="BK3553"/>
    <x v="0"/>
    <x v="751"/>
    <x v="0"/>
    <x v="0"/>
    <x v="5"/>
    <x v="0"/>
    <x v="7"/>
    <x v="2"/>
    <n v="4"/>
    <n v="3693"/>
    <n v="2214.63"/>
    <n v="1478.37"/>
    <n v="0.05"/>
    <x v="0"/>
    <s v="Confirmed"/>
    <s v="Repeat"/>
    <s v="Cash Collection"/>
  </r>
  <r>
    <s v="BK3554"/>
    <x v="475"/>
    <x v="613"/>
    <x v="1"/>
    <x v="0"/>
    <x v="13"/>
    <x v="3"/>
    <x v="4"/>
    <x v="1"/>
    <n v="1"/>
    <n v="803"/>
    <n v="478.01"/>
    <n v="324.99"/>
    <n v="0.1"/>
    <x v="3"/>
    <s v="Confirmed"/>
    <s v="Repeat"/>
    <s v="Bank Transfer"/>
  </r>
  <r>
    <s v="BK3555"/>
    <x v="124"/>
    <x v="50"/>
    <x v="5"/>
    <x v="0"/>
    <x v="1"/>
    <x v="3"/>
    <x v="4"/>
    <x v="1"/>
    <n v="2"/>
    <n v="4982"/>
    <n v="3259.63"/>
    <n v="1722.37"/>
    <n v="0.2"/>
    <x v="3"/>
    <s v="Confirmed"/>
    <s v="New"/>
    <s v="Bank Transfer"/>
  </r>
  <r>
    <s v="BK3556"/>
    <x v="457"/>
    <x v="560"/>
    <x v="2"/>
    <x v="0"/>
    <x v="6"/>
    <x v="1"/>
    <x v="7"/>
    <x v="2"/>
    <n v="1"/>
    <n v="4751"/>
    <n v="3505.16"/>
    <n v="1245.8399999999999"/>
    <n v="0"/>
    <x v="4"/>
    <s v="Confirmed"/>
    <s v="Repeat"/>
    <s v="Cash Collection"/>
  </r>
  <r>
    <s v="BK3557"/>
    <x v="377"/>
    <x v="652"/>
    <x v="5"/>
    <x v="0"/>
    <x v="7"/>
    <x v="0"/>
    <x v="13"/>
    <x v="4"/>
    <n v="1"/>
    <n v="2586"/>
    <n v="1583.05"/>
    <n v="1002.95"/>
    <n v="0.05"/>
    <x v="0"/>
    <s v="Cancelled"/>
    <s v="New"/>
    <s v="Payment Link"/>
  </r>
  <r>
    <s v="BK3558"/>
    <x v="631"/>
    <x v="145"/>
    <x v="10"/>
    <x v="0"/>
    <x v="5"/>
    <x v="0"/>
    <x v="0"/>
    <x v="0"/>
    <n v="3"/>
    <n v="1339"/>
    <n v="769.2"/>
    <n v="569.79999999999995"/>
    <n v="0.2"/>
    <x v="4"/>
    <s v="Confirmed"/>
    <s v="Repeat"/>
    <s v="Payment Link"/>
  </r>
  <r>
    <s v="BK3559"/>
    <x v="44"/>
    <x v="609"/>
    <x v="8"/>
    <x v="0"/>
    <x v="5"/>
    <x v="4"/>
    <x v="11"/>
    <x v="2"/>
    <n v="1"/>
    <n v="3034"/>
    <n v="2099.3000000000002"/>
    <n v="934.7"/>
    <n v="0.05"/>
    <x v="2"/>
    <s v="Confirmed"/>
    <s v="New"/>
    <s v="Cash Collection"/>
  </r>
  <r>
    <s v="BK3560"/>
    <x v="2"/>
    <x v="636"/>
    <x v="2"/>
    <x v="0"/>
    <x v="3"/>
    <x v="3"/>
    <x v="5"/>
    <x v="2"/>
    <n v="1"/>
    <n v="2856"/>
    <n v="2108.4499999999998"/>
    <n v="747.55"/>
    <n v="0"/>
    <x v="0"/>
    <s v="Confirmed"/>
    <s v="Repeat"/>
    <s v="Bank Transfer"/>
  </r>
  <r>
    <s v="BK3561"/>
    <x v="651"/>
    <x v="504"/>
    <x v="5"/>
    <x v="0"/>
    <x v="5"/>
    <x v="1"/>
    <x v="10"/>
    <x v="4"/>
    <n v="2"/>
    <n v="3588"/>
    <n v="2605.9699999999998"/>
    <n v="982.03"/>
    <n v="0.2"/>
    <x v="4"/>
    <s v="Confirmed"/>
    <s v="Repeat"/>
    <s v="Cash Collection"/>
  </r>
  <r>
    <s v="BK3562"/>
    <x v="296"/>
    <x v="2"/>
    <x v="2"/>
    <x v="0"/>
    <x v="11"/>
    <x v="2"/>
    <x v="0"/>
    <x v="0"/>
    <n v="4"/>
    <n v="977"/>
    <n v="574.36"/>
    <n v="402.64"/>
    <n v="0.2"/>
    <x v="5"/>
    <s v="Confirmed"/>
    <s v="Repeat"/>
    <s v="Cash Collection"/>
  </r>
  <r>
    <s v="BK3563"/>
    <x v="221"/>
    <x v="233"/>
    <x v="11"/>
    <x v="0"/>
    <x v="5"/>
    <x v="4"/>
    <x v="10"/>
    <x v="4"/>
    <n v="4"/>
    <n v="3590"/>
    <n v="2948.46"/>
    <n v="641.54"/>
    <n v="0"/>
    <x v="0"/>
    <s v="Confirmed"/>
    <s v="New"/>
    <s v="Cash Collection"/>
  </r>
  <r>
    <s v="BK3564"/>
    <x v="503"/>
    <x v="449"/>
    <x v="10"/>
    <x v="0"/>
    <x v="14"/>
    <x v="1"/>
    <x v="9"/>
    <x v="1"/>
    <n v="3"/>
    <n v="3748"/>
    <n v="3118.53"/>
    <n v="629.47"/>
    <n v="0.15"/>
    <x v="3"/>
    <s v="Confirmed"/>
    <s v="Repeat"/>
    <s v="Payment Link"/>
  </r>
  <r>
    <s v="BK3565"/>
    <x v="586"/>
    <x v="76"/>
    <x v="5"/>
    <x v="0"/>
    <x v="6"/>
    <x v="0"/>
    <x v="6"/>
    <x v="3"/>
    <n v="6"/>
    <n v="1223"/>
    <n v="675.48"/>
    <n v="547.52"/>
    <n v="0"/>
    <x v="2"/>
    <s v="Confirmed"/>
    <s v="Repeat"/>
    <s v="Payment Link"/>
  </r>
  <r>
    <s v="BK3566"/>
    <x v="50"/>
    <x v="247"/>
    <x v="11"/>
    <x v="0"/>
    <x v="9"/>
    <x v="0"/>
    <x v="12"/>
    <x v="3"/>
    <n v="2"/>
    <n v="1756"/>
    <n v="1333.41"/>
    <n v="422.59"/>
    <n v="0"/>
    <x v="3"/>
    <s v="Pending"/>
    <s v="New"/>
    <s v="Bank Transfer"/>
  </r>
  <r>
    <s v="BK3567"/>
    <x v="600"/>
    <x v="310"/>
    <x v="9"/>
    <x v="0"/>
    <x v="8"/>
    <x v="4"/>
    <x v="8"/>
    <x v="4"/>
    <n v="4"/>
    <n v="2195"/>
    <n v="1621.87"/>
    <n v="573.13"/>
    <n v="0"/>
    <x v="6"/>
    <s v="Confirmed"/>
    <s v="Repeat"/>
    <s v="Bank Transfer"/>
  </r>
  <r>
    <s v="BK3568"/>
    <x v="348"/>
    <x v="517"/>
    <x v="8"/>
    <x v="0"/>
    <x v="3"/>
    <x v="4"/>
    <x v="12"/>
    <x v="3"/>
    <n v="8"/>
    <n v="2731"/>
    <n v="1621.08"/>
    <n v="1109.92"/>
    <n v="0.05"/>
    <x v="5"/>
    <s v="Confirmed"/>
    <s v="Repeat"/>
    <s v="Bank Transfer"/>
  </r>
  <r>
    <s v="BK3569"/>
    <x v="637"/>
    <x v="406"/>
    <x v="10"/>
    <x v="0"/>
    <x v="3"/>
    <x v="2"/>
    <x v="9"/>
    <x v="1"/>
    <n v="6"/>
    <n v="3010"/>
    <n v="2173.4"/>
    <n v="836.6"/>
    <n v="0"/>
    <x v="6"/>
    <s v="Confirmed"/>
    <s v="New"/>
    <s v="Cash Collection"/>
  </r>
  <r>
    <s v="BK3570"/>
    <x v="181"/>
    <x v="752"/>
    <x v="11"/>
    <x v="0"/>
    <x v="11"/>
    <x v="3"/>
    <x v="11"/>
    <x v="2"/>
    <n v="1"/>
    <n v="2889"/>
    <n v="1632.2"/>
    <n v="1256.8"/>
    <n v="0"/>
    <x v="3"/>
    <s v="Pending"/>
    <s v="New"/>
    <s v="Bank Transfer"/>
  </r>
  <r>
    <s v="BK3571"/>
    <x v="243"/>
    <x v="207"/>
    <x v="5"/>
    <x v="0"/>
    <x v="13"/>
    <x v="2"/>
    <x v="10"/>
    <x v="4"/>
    <n v="6"/>
    <n v="4248"/>
    <n v="3228.36"/>
    <n v="1019.64"/>
    <n v="0.1"/>
    <x v="0"/>
    <s v="Confirmed"/>
    <s v="Repeat"/>
    <s v="Bank Transfer"/>
  </r>
  <r>
    <s v="BK3572"/>
    <x v="556"/>
    <x v="477"/>
    <x v="5"/>
    <x v="0"/>
    <x v="7"/>
    <x v="3"/>
    <x v="13"/>
    <x v="4"/>
    <n v="8"/>
    <n v="570"/>
    <n v="329.9"/>
    <n v="240.1"/>
    <n v="0.05"/>
    <x v="3"/>
    <s v="Confirmed"/>
    <s v="New"/>
    <s v="Cash Collection"/>
  </r>
  <r>
    <s v="BK3573"/>
    <x v="659"/>
    <x v="553"/>
    <x v="5"/>
    <x v="0"/>
    <x v="13"/>
    <x v="4"/>
    <x v="8"/>
    <x v="4"/>
    <n v="4"/>
    <n v="2038"/>
    <n v="1576.3"/>
    <n v="461.7"/>
    <n v="0.2"/>
    <x v="6"/>
    <s v="Confirmed"/>
    <s v="New"/>
    <s v="Cash Collection"/>
  </r>
  <r>
    <s v="BK3574"/>
    <x v="449"/>
    <x v="324"/>
    <x v="8"/>
    <x v="0"/>
    <x v="3"/>
    <x v="4"/>
    <x v="15"/>
    <x v="3"/>
    <n v="1"/>
    <n v="3204"/>
    <n v="1852.93"/>
    <n v="1351.07"/>
    <n v="0.2"/>
    <x v="5"/>
    <s v="Confirmed"/>
    <s v="New"/>
    <s v="Bank Transfer"/>
  </r>
  <r>
    <s v="BK3575"/>
    <x v="241"/>
    <x v="135"/>
    <x v="6"/>
    <x v="0"/>
    <x v="11"/>
    <x v="2"/>
    <x v="3"/>
    <x v="1"/>
    <n v="2"/>
    <n v="3400"/>
    <n v="2654.46"/>
    <n v="745.54"/>
    <n v="0.2"/>
    <x v="3"/>
    <s v="Confirmed"/>
    <s v="Repeat"/>
    <s v="Cash Collection"/>
  </r>
  <r>
    <s v="BK3576"/>
    <x v="242"/>
    <x v="611"/>
    <x v="4"/>
    <x v="0"/>
    <x v="6"/>
    <x v="3"/>
    <x v="0"/>
    <x v="0"/>
    <n v="5"/>
    <n v="653"/>
    <n v="427.79"/>
    <n v="225.21"/>
    <n v="0.15"/>
    <x v="4"/>
    <s v="Confirmed"/>
    <s v="Repeat"/>
    <s v="Payment Link"/>
  </r>
  <r>
    <s v="BK3577"/>
    <x v="345"/>
    <x v="521"/>
    <x v="2"/>
    <x v="0"/>
    <x v="2"/>
    <x v="1"/>
    <x v="12"/>
    <x v="3"/>
    <n v="8"/>
    <n v="3430"/>
    <n v="1893.4"/>
    <n v="1536.6"/>
    <n v="0.1"/>
    <x v="4"/>
    <s v="Confirmed"/>
    <s v="Repeat"/>
    <s v="Cash Collection"/>
  </r>
  <r>
    <s v="BK3578"/>
    <x v="462"/>
    <x v="92"/>
    <x v="1"/>
    <x v="0"/>
    <x v="6"/>
    <x v="0"/>
    <x v="13"/>
    <x v="4"/>
    <n v="2"/>
    <n v="1611"/>
    <n v="898.65"/>
    <n v="712.35"/>
    <n v="0.15"/>
    <x v="4"/>
    <s v="Confirmed"/>
    <s v="New"/>
    <s v="Bank Transfer"/>
  </r>
  <r>
    <s v="BK3579"/>
    <x v="387"/>
    <x v="595"/>
    <x v="2"/>
    <x v="0"/>
    <x v="2"/>
    <x v="2"/>
    <x v="5"/>
    <x v="2"/>
    <n v="2"/>
    <n v="516"/>
    <n v="420.98"/>
    <n v="95.02"/>
    <n v="0.2"/>
    <x v="2"/>
    <s v="Confirmed"/>
    <s v="Repeat"/>
    <s v="Payment Link"/>
  </r>
  <r>
    <s v="BK3580"/>
    <x v="664"/>
    <x v="573"/>
    <x v="5"/>
    <x v="0"/>
    <x v="3"/>
    <x v="0"/>
    <x v="14"/>
    <x v="0"/>
    <n v="1"/>
    <n v="701"/>
    <n v="594.73"/>
    <n v="106.27"/>
    <n v="0.05"/>
    <x v="1"/>
    <s v="Confirmed"/>
    <s v="New"/>
    <s v="Cash Collection"/>
  </r>
  <r>
    <s v="BK3581"/>
    <x v="558"/>
    <x v="744"/>
    <x v="11"/>
    <x v="0"/>
    <x v="8"/>
    <x v="4"/>
    <x v="7"/>
    <x v="2"/>
    <n v="8"/>
    <n v="4321"/>
    <n v="3394.01"/>
    <n v="926.99"/>
    <n v="0.15"/>
    <x v="3"/>
    <s v="Confirmed"/>
    <s v="Repeat"/>
    <s v="Payment Link"/>
  </r>
  <r>
    <s v="BK3582"/>
    <x v="502"/>
    <x v="753"/>
    <x v="10"/>
    <x v="0"/>
    <x v="13"/>
    <x v="1"/>
    <x v="0"/>
    <x v="0"/>
    <n v="7"/>
    <n v="3586"/>
    <n v="2439.21"/>
    <n v="1146.79"/>
    <n v="0.1"/>
    <x v="1"/>
    <s v="Confirmed"/>
    <s v="Repeat"/>
    <s v="Cash Collection"/>
  </r>
  <r>
    <s v="BK3583"/>
    <x v="133"/>
    <x v="754"/>
    <x v="11"/>
    <x v="0"/>
    <x v="11"/>
    <x v="3"/>
    <x v="1"/>
    <x v="0"/>
    <n v="3"/>
    <n v="602"/>
    <n v="487.38"/>
    <n v="114.62"/>
    <n v="0.1"/>
    <x v="3"/>
    <s v="Confirmed"/>
    <s v="Repeat"/>
    <s v="Cash Collection"/>
  </r>
  <r>
    <s v="BK3584"/>
    <x v="34"/>
    <x v="651"/>
    <x v="2"/>
    <x v="0"/>
    <x v="2"/>
    <x v="0"/>
    <x v="5"/>
    <x v="2"/>
    <n v="6"/>
    <n v="667"/>
    <n v="466.1"/>
    <n v="200.9"/>
    <n v="0"/>
    <x v="1"/>
    <s v="Confirmed"/>
    <s v="Repeat"/>
    <s v="Payment Link"/>
  </r>
  <r>
    <s v="BK3585"/>
    <x v="14"/>
    <x v="32"/>
    <x v="10"/>
    <x v="0"/>
    <x v="3"/>
    <x v="0"/>
    <x v="3"/>
    <x v="1"/>
    <n v="2"/>
    <n v="4813"/>
    <n v="3702.39"/>
    <n v="1110.6099999999999"/>
    <n v="0.05"/>
    <x v="6"/>
    <s v="Confirmed"/>
    <s v="Repeat"/>
    <s v="Cash Collection"/>
  </r>
  <r>
    <s v="BK3586"/>
    <x v="180"/>
    <x v="254"/>
    <x v="3"/>
    <x v="0"/>
    <x v="5"/>
    <x v="0"/>
    <x v="13"/>
    <x v="4"/>
    <n v="6"/>
    <n v="4806"/>
    <n v="2954.96"/>
    <n v="1851.04"/>
    <n v="0.1"/>
    <x v="2"/>
    <s v="Confirmed"/>
    <s v="Repeat"/>
    <s v="Bank Transfer"/>
  </r>
  <r>
    <s v="BK3587"/>
    <x v="213"/>
    <x v="700"/>
    <x v="1"/>
    <x v="0"/>
    <x v="2"/>
    <x v="4"/>
    <x v="10"/>
    <x v="4"/>
    <n v="2"/>
    <n v="1939"/>
    <n v="1471.91"/>
    <n v="467.09"/>
    <n v="0"/>
    <x v="0"/>
    <s v="Confirmed"/>
    <s v="Repeat"/>
    <s v="Bank Transfer"/>
  </r>
  <r>
    <s v="BK3588"/>
    <x v="84"/>
    <x v="263"/>
    <x v="1"/>
    <x v="0"/>
    <x v="11"/>
    <x v="2"/>
    <x v="7"/>
    <x v="2"/>
    <n v="4"/>
    <n v="2027"/>
    <n v="1260.17"/>
    <n v="766.83"/>
    <n v="0.1"/>
    <x v="5"/>
    <s v="Pending"/>
    <s v="Repeat"/>
    <s v="Payment Link"/>
  </r>
  <r>
    <s v="BK3589"/>
    <x v="299"/>
    <x v="448"/>
    <x v="1"/>
    <x v="0"/>
    <x v="5"/>
    <x v="1"/>
    <x v="3"/>
    <x v="1"/>
    <n v="7"/>
    <n v="4644"/>
    <n v="3272.53"/>
    <n v="1371.47"/>
    <n v="0.05"/>
    <x v="5"/>
    <s v="Confirmed"/>
    <s v="Repeat"/>
    <s v="Bank Transfer"/>
  </r>
  <r>
    <s v="BK3590"/>
    <x v="282"/>
    <x v="549"/>
    <x v="8"/>
    <x v="0"/>
    <x v="4"/>
    <x v="1"/>
    <x v="1"/>
    <x v="0"/>
    <n v="5"/>
    <n v="4796"/>
    <n v="3002.65"/>
    <n v="1793.35"/>
    <n v="0.15"/>
    <x v="2"/>
    <s v="Confirmed"/>
    <s v="New"/>
    <s v="Cash Collection"/>
  </r>
  <r>
    <s v="BK3591"/>
    <x v="540"/>
    <x v="584"/>
    <x v="6"/>
    <x v="0"/>
    <x v="13"/>
    <x v="0"/>
    <x v="12"/>
    <x v="3"/>
    <n v="3"/>
    <n v="1344"/>
    <n v="972.66"/>
    <n v="371.34"/>
    <n v="0.05"/>
    <x v="2"/>
    <s v="Confirmed"/>
    <s v="New"/>
    <s v="Bank Transfer"/>
  </r>
  <r>
    <s v="BK3592"/>
    <x v="607"/>
    <x v="277"/>
    <x v="9"/>
    <x v="0"/>
    <x v="3"/>
    <x v="0"/>
    <x v="3"/>
    <x v="1"/>
    <n v="8"/>
    <n v="3359"/>
    <n v="2166.15"/>
    <n v="1192.8499999999999"/>
    <n v="0"/>
    <x v="1"/>
    <s v="Confirmed"/>
    <s v="New"/>
    <s v="Cash Collection"/>
  </r>
  <r>
    <s v="BK3593"/>
    <x v="301"/>
    <x v="9"/>
    <x v="4"/>
    <x v="0"/>
    <x v="5"/>
    <x v="1"/>
    <x v="1"/>
    <x v="0"/>
    <n v="5"/>
    <n v="2034"/>
    <n v="1509.68"/>
    <n v="524.32000000000005"/>
    <n v="0.1"/>
    <x v="2"/>
    <s v="Cancelled"/>
    <s v="New"/>
    <s v="Bank Transfer"/>
  </r>
  <r>
    <s v="BK3594"/>
    <x v="112"/>
    <x v="755"/>
    <x v="6"/>
    <x v="0"/>
    <x v="12"/>
    <x v="2"/>
    <x v="15"/>
    <x v="3"/>
    <n v="1"/>
    <n v="1452"/>
    <n v="867.39"/>
    <n v="584.61"/>
    <n v="0.15"/>
    <x v="1"/>
    <s v="Pending"/>
    <s v="Repeat"/>
    <s v="Payment Link"/>
  </r>
  <r>
    <s v="BK3595"/>
    <x v="81"/>
    <x v="229"/>
    <x v="11"/>
    <x v="0"/>
    <x v="11"/>
    <x v="1"/>
    <x v="6"/>
    <x v="3"/>
    <n v="6"/>
    <n v="3721"/>
    <n v="3031.19"/>
    <n v="689.81"/>
    <n v="0.05"/>
    <x v="2"/>
    <s v="Confirmed"/>
    <s v="Repeat"/>
    <s v="Cash Collection"/>
  </r>
  <r>
    <s v="BK3596"/>
    <x v="653"/>
    <x v="756"/>
    <x v="5"/>
    <x v="0"/>
    <x v="11"/>
    <x v="4"/>
    <x v="7"/>
    <x v="2"/>
    <n v="6"/>
    <n v="435"/>
    <n v="313.98"/>
    <n v="121.02"/>
    <n v="0.15"/>
    <x v="1"/>
    <s v="Cancelled"/>
    <s v="Repeat"/>
    <s v="Bank Transfer"/>
  </r>
  <r>
    <s v="BK3597"/>
    <x v="399"/>
    <x v="81"/>
    <x v="5"/>
    <x v="0"/>
    <x v="5"/>
    <x v="3"/>
    <x v="0"/>
    <x v="0"/>
    <n v="3"/>
    <n v="4287"/>
    <n v="2967.39"/>
    <n v="1319.61"/>
    <n v="0.2"/>
    <x v="4"/>
    <s v="Confirmed"/>
    <s v="New"/>
    <s v="Bank Transfer"/>
  </r>
  <r>
    <s v="BK3598"/>
    <x v="159"/>
    <x v="647"/>
    <x v="3"/>
    <x v="0"/>
    <x v="5"/>
    <x v="0"/>
    <x v="14"/>
    <x v="0"/>
    <n v="2"/>
    <n v="2054"/>
    <n v="1599.65"/>
    <n v="454.35"/>
    <n v="0.05"/>
    <x v="6"/>
    <s v="Confirmed"/>
    <s v="Repeat"/>
    <s v="Payment Link"/>
  </r>
  <r>
    <s v="BK3599"/>
    <x v="165"/>
    <x v="695"/>
    <x v="9"/>
    <x v="0"/>
    <x v="13"/>
    <x v="3"/>
    <x v="2"/>
    <x v="0"/>
    <n v="6"/>
    <n v="4391"/>
    <n v="3541.46"/>
    <n v="849.54"/>
    <n v="0"/>
    <x v="3"/>
    <s v="Confirmed"/>
    <s v="New"/>
    <s v="Cash Collection"/>
  </r>
  <r>
    <s v="BK3600"/>
    <x v="144"/>
    <x v="62"/>
    <x v="6"/>
    <x v="0"/>
    <x v="2"/>
    <x v="1"/>
    <x v="13"/>
    <x v="4"/>
    <n v="3"/>
    <n v="2773"/>
    <n v="2281.0100000000002"/>
    <n v="491.99"/>
    <n v="0.1"/>
    <x v="0"/>
    <s v="Cancelled"/>
    <s v="New"/>
    <s v="Bank Transfer"/>
  </r>
  <r>
    <s v="BK3601"/>
    <x v="683"/>
    <x v="511"/>
    <x v="6"/>
    <x v="0"/>
    <x v="13"/>
    <x v="2"/>
    <x v="6"/>
    <x v="3"/>
    <n v="3"/>
    <n v="1480"/>
    <n v="1066.9100000000001"/>
    <n v="413.09"/>
    <n v="0.05"/>
    <x v="4"/>
    <s v="Confirmed"/>
    <s v="Repeat"/>
    <s v="Bank Transfer"/>
  </r>
  <r>
    <s v="BK3602"/>
    <x v="553"/>
    <x v="42"/>
    <x v="0"/>
    <x v="0"/>
    <x v="2"/>
    <x v="2"/>
    <x v="12"/>
    <x v="3"/>
    <n v="6"/>
    <n v="2423"/>
    <n v="1830.71"/>
    <n v="592.29"/>
    <n v="0.15"/>
    <x v="4"/>
    <s v="Pending"/>
    <s v="New"/>
    <s v="Bank Transfer"/>
  </r>
  <r>
    <s v="BK3603"/>
    <x v="31"/>
    <x v="707"/>
    <x v="3"/>
    <x v="0"/>
    <x v="14"/>
    <x v="2"/>
    <x v="4"/>
    <x v="1"/>
    <n v="7"/>
    <n v="1855"/>
    <n v="1094.52"/>
    <n v="760.48"/>
    <n v="0.1"/>
    <x v="1"/>
    <s v="Confirmed"/>
    <s v="New"/>
    <s v="Bank Transfer"/>
  </r>
  <r>
    <s v="BK3604"/>
    <x v="167"/>
    <x v="345"/>
    <x v="6"/>
    <x v="0"/>
    <x v="6"/>
    <x v="4"/>
    <x v="14"/>
    <x v="0"/>
    <n v="6"/>
    <n v="3571"/>
    <n v="2374.33"/>
    <n v="1196.67"/>
    <n v="0"/>
    <x v="6"/>
    <s v="Confirmed"/>
    <s v="New"/>
    <s v="Payment Link"/>
  </r>
  <r>
    <s v="BK3605"/>
    <x v="510"/>
    <x v="23"/>
    <x v="6"/>
    <x v="0"/>
    <x v="10"/>
    <x v="4"/>
    <x v="1"/>
    <x v="0"/>
    <n v="4"/>
    <n v="1914"/>
    <n v="1277.82"/>
    <n v="636.17999999999995"/>
    <n v="0.15"/>
    <x v="6"/>
    <s v="Cancelled"/>
    <s v="New"/>
    <s v="Cash Collection"/>
  </r>
  <r>
    <s v="BK3606"/>
    <x v="29"/>
    <x v="212"/>
    <x v="8"/>
    <x v="0"/>
    <x v="0"/>
    <x v="2"/>
    <x v="5"/>
    <x v="2"/>
    <n v="8"/>
    <n v="1110"/>
    <n v="852.6"/>
    <n v="257.39999999999998"/>
    <n v="0.1"/>
    <x v="1"/>
    <s v="Confirmed"/>
    <s v="Repeat"/>
    <s v="Payment Link"/>
  </r>
  <r>
    <s v="BK3607"/>
    <x v="522"/>
    <x v="283"/>
    <x v="7"/>
    <x v="0"/>
    <x v="12"/>
    <x v="2"/>
    <x v="2"/>
    <x v="0"/>
    <n v="2"/>
    <n v="2619"/>
    <n v="1888.64"/>
    <n v="730.36"/>
    <n v="0.05"/>
    <x v="6"/>
    <s v="Confirmed"/>
    <s v="New"/>
    <s v="Bank Transfer"/>
  </r>
  <r>
    <s v="BK3608"/>
    <x v="299"/>
    <x v="331"/>
    <x v="9"/>
    <x v="0"/>
    <x v="2"/>
    <x v="3"/>
    <x v="3"/>
    <x v="1"/>
    <n v="7"/>
    <n v="1852"/>
    <n v="1085.83"/>
    <n v="766.17"/>
    <n v="0.2"/>
    <x v="5"/>
    <s v="Confirmed"/>
    <s v="New"/>
    <s v="Bank Transfer"/>
  </r>
  <r>
    <s v="BK3609"/>
    <x v="181"/>
    <x v="452"/>
    <x v="6"/>
    <x v="0"/>
    <x v="3"/>
    <x v="3"/>
    <x v="14"/>
    <x v="0"/>
    <n v="5"/>
    <n v="651"/>
    <n v="368.14"/>
    <n v="282.86"/>
    <n v="0.05"/>
    <x v="3"/>
    <s v="Confirmed"/>
    <s v="Repeat"/>
    <s v="Cash Collection"/>
  </r>
  <r>
    <s v="BK3610"/>
    <x v="371"/>
    <x v="207"/>
    <x v="5"/>
    <x v="0"/>
    <x v="11"/>
    <x v="0"/>
    <x v="3"/>
    <x v="1"/>
    <n v="2"/>
    <n v="4743"/>
    <n v="3267.95"/>
    <n v="1475.05"/>
    <n v="0.05"/>
    <x v="3"/>
    <s v="Pending"/>
    <s v="Repeat"/>
    <s v="Payment Link"/>
  </r>
  <r>
    <s v="BK3611"/>
    <x v="183"/>
    <x v="139"/>
    <x v="3"/>
    <x v="0"/>
    <x v="12"/>
    <x v="2"/>
    <x v="9"/>
    <x v="1"/>
    <n v="2"/>
    <n v="2867"/>
    <n v="2261.4"/>
    <n v="605.6"/>
    <n v="0.05"/>
    <x v="0"/>
    <s v="Confirmed"/>
    <s v="New"/>
    <s v="Payment Link"/>
  </r>
  <r>
    <s v="BK3612"/>
    <x v="487"/>
    <x v="67"/>
    <x v="4"/>
    <x v="0"/>
    <x v="8"/>
    <x v="1"/>
    <x v="10"/>
    <x v="4"/>
    <n v="6"/>
    <n v="3598"/>
    <n v="2807.34"/>
    <n v="790.66"/>
    <n v="0.2"/>
    <x v="2"/>
    <s v="Confirmed"/>
    <s v="New"/>
    <s v="Payment Link"/>
  </r>
  <r>
    <s v="BK3613"/>
    <x v="666"/>
    <x v="204"/>
    <x v="10"/>
    <x v="0"/>
    <x v="1"/>
    <x v="1"/>
    <x v="9"/>
    <x v="1"/>
    <n v="3"/>
    <n v="3519"/>
    <n v="2815.51"/>
    <n v="703.49"/>
    <n v="0.15"/>
    <x v="0"/>
    <s v="Cancelled"/>
    <s v="Repeat"/>
    <s v="Bank Transfer"/>
  </r>
  <r>
    <s v="BK3614"/>
    <x v="386"/>
    <x v="488"/>
    <x v="9"/>
    <x v="0"/>
    <x v="2"/>
    <x v="2"/>
    <x v="8"/>
    <x v="4"/>
    <n v="7"/>
    <n v="3912"/>
    <n v="3106.37"/>
    <n v="805.63"/>
    <n v="0"/>
    <x v="6"/>
    <s v="Pending"/>
    <s v="New"/>
    <s v="Payment Link"/>
  </r>
  <r>
    <s v="BK3615"/>
    <x v="165"/>
    <x v="66"/>
    <x v="6"/>
    <x v="0"/>
    <x v="7"/>
    <x v="4"/>
    <x v="11"/>
    <x v="2"/>
    <n v="8"/>
    <n v="3794"/>
    <n v="3122.41"/>
    <n v="671.59"/>
    <n v="0.15"/>
    <x v="1"/>
    <s v="Pending"/>
    <s v="Repeat"/>
    <s v="Cash Collection"/>
  </r>
  <r>
    <s v="BK3616"/>
    <x v="227"/>
    <x v="204"/>
    <x v="10"/>
    <x v="0"/>
    <x v="7"/>
    <x v="1"/>
    <x v="14"/>
    <x v="0"/>
    <n v="6"/>
    <n v="1762"/>
    <n v="1414.62"/>
    <n v="347.38"/>
    <n v="0.1"/>
    <x v="4"/>
    <s v="Confirmed"/>
    <s v="New"/>
    <s v="Cash Collection"/>
  </r>
  <r>
    <s v="BK3617"/>
    <x v="627"/>
    <x v="76"/>
    <x v="5"/>
    <x v="0"/>
    <x v="5"/>
    <x v="3"/>
    <x v="11"/>
    <x v="2"/>
    <n v="8"/>
    <n v="1484"/>
    <n v="1171.5899999999999"/>
    <n v="312.41000000000003"/>
    <n v="0.1"/>
    <x v="5"/>
    <s v="Confirmed"/>
    <s v="Repeat"/>
    <s v="Bank Transfer"/>
  </r>
  <r>
    <s v="BK3618"/>
    <x v="330"/>
    <x v="631"/>
    <x v="3"/>
    <x v="0"/>
    <x v="1"/>
    <x v="1"/>
    <x v="11"/>
    <x v="2"/>
    <n v="4"/>
    <n v="1757"/>
    <n v="1492.44"/>
    <n v="264.56"/>
    <n v="0.15"/>
    <x v="2"/>
    <s v="Confirmed"/>
    <s v="New"/>
    <s v="Bank Transfer"/>
  </r>
  <r>
    <s v="BK3619"/>
    <x v="329"/>
    <x v="356"/>
    <x v="9"/>
    <x v="0"/>
    <x v="1"/>
    <x v="0"/>
    <x v="1"/>
    <x v="0"/>
    <n v="4"/>
    <n v="3423"/>
    <n v="2879"/>
    <n v="544"/>
    <n v="0.05"/>
    <x v="2"/>
    <s v="Confirmed"/>
    <s v="New"/>
    <s v="Cash Collection"/>
  </r>
  <r>
    <s v="BK3620"/>
    <x v="589"/>
    <x v="435"/>
    <x v="5"/>
    <x v="0"/>
    <x v="4"/>
    <x v="4"/>
    <x v="8"/>
    <x v="4"/>
    <n v="4"/>
    <n v="3185"/>
    <n v="2490.61"/>
    <n v="694.39"/>
    <n v="0.15"/>
    <x v="2"/>
    <s v="Confirmed"/>
    <s v="New"/>
    <s v="Bank Transfer"/>
  </r>
  <r>
    <s v="BK3621"/>
    <x v="80"/>
    <x v="166"/>
    <x v="10"/>
    <x v="0"/>
    <x v="3"/>
    <x v="0"/>
    <x v="11"/>
    <x v="2"/>
    <n v="3"/>
    <n v="962"/>
    <n v="621.09"/>
    <n v="340.91"/>
    <n v="0.05"/>
    <x v="1"/>
    <s v="Confirmed"/>
    <s v="New"/>
    <s v="Cash Collection"/>
  </r>
  <r>
    <s v="BK3622"/>
    <x v="6"/>
    <x v="561"/>
    <x v="0"/>
    <x v="0"/>
    <x v="0"/>
    <x v="3"/>
    <x v="15"/>
    <x v="3"/>
    <n v="6"/>
    <n v="350"/>
    <n v="250.42"/>
    <n v="99.58"/>
    <n v="0.2"/>
    <x v="1"/>
    <s v="Confirmed"/>
    <s v="Repeat"/>
    <s v="Bank Transfer"/>
  </r>
  <r>
    <s v="BK3623"/>
    <x v="704"/>
    <x v="233"/>
    <x v="11"/>
    <x v="0"/>
    <x v="12"/>
    <x v="2"/>
    <x v="6"/>
    <x v="3"/>
    <n v="7"/>
    <n v="3696"/>
    <n v="2885.13"/>
    <n v="810.87"/>
    <n v="0.05"/>
    <x v="4"/>
    <s v="Confirmed"/>
    <s v="Repeat"/>
    <s v="Bank Transfer"/>
  </r>
  <r>
    <s v="BK3624"/>
    <x v="138"/>
    <x v="93"/>
    <x v="9"/>
    <x v="0"/>
    <x v="0"/>
    <x v="3"/>
    <x v="7"/>
    <x v="2"/>
    <n v="6"/>
    <n v="2576"/>
    <n v="1542.68"/>
    <n v="1033.32"/>
    <n v="0.05"/>
    <x v="6"/>
    <s v="Confirmed"/>
    <s v="New"/>
    <s v="Payment Link"/>
  </r>
  <r>
    <s v="BK3625"/>
    <x v="568"/>
    <x v="76"/>
    <x v="5"/>
    <x v="0"/>
    <x v="14"/>
    <x v="3"/>
    <x v="5"/>
    <x v="2"/>
    <n v="6"/>
    <n v="2709"/>
    <n v="1962.81"/>
    <n v="746.19"/>
    <n v="0"/>
    <x v="0"/>
    <s v="Cancelled"/>
    <s v="New"/>
    <s v="Bank Transfer"/>
  </r>
  <r>
    <s v="BK3626"/>
    <x v="87"/>
    <x v="585"/>
    <x v="9"/>
    <x v="0"/>
    <x v="11"/>
    <x v="0"/>
    <x v="15"/>
    <x v="3"/>
    <n v="6"/>
    <n v="1178"/>
    <n v="993.29"/>
    <n v="184.71"/>
    <n v="0.05"/>
    <x v="4"/>
    <s v="Confirmed"/>
    <s v="New"/>
    <s v="Cash Collection"/>
  </r>
  <r>
    <s v="BK3627"/>
    <x v="204"/>
    <x v="677"/>
    <x v="5"/>
    <x v="0"/>
    <x v="10"/>
    <x v="0"/>
    <x v="14"/>
    <x v="0"/>
    <n v="4"/>
    <n v="4368"/>
    <n v="2586.73"/>
    <n v="1781.27"/>
    <n v="0.05"/>
    <x v="4"/>
    <s v="Confirmed"/>
    <s v="Repeat"/>
    <s v="Bank Transfer"/>
  </r>
  <r>
    <s v="BK3628"/>
    <x v="432"/>
    <x v="43"/>
    <x v="6"/>
    <x v="0"/>
    <x v="6"/>
    <x v="4"/>
    <x v="10"/>
    <x v="4"/>
    <n v="2"/>
    <n v="1446"/>
    <n v="830.08"/>
    <n v="615.91999999999996"/>
    <n v="0.2"/>
    <x v="4"/>
    <s v="Confirmed"/>
    <s v="New"/>
    <s v="Cash Collection"/>
  </r>
  <r>
    <s v="BK3629"/>
    <x v="140"/>
    <x v="618"/>
    <x v="11"/>
    <x v="0"/>
    <x v="13"/>
    <x v="3"/>
    <x v="6"/>
    <x v="3"/>
    <n v="6"/>
    <n v="1438"/>
    <n v="821.36"/>
    <n v="616.64"/>
    <n v="0"/>
    <x v="2"/>
    <s v="Confirmed"/>
    <s v="Repeat"/>
    <s v="Bank Transfer"/>
  </r>
  <r>
    <s v="BK3630"/>
    <x v="13"/>
    <x v="387"/>
    <x v="5"/>
    <x v="0"/>
    <x v="10"/>
    <x v="1"/>
    <x v="3"/>
    <x v="1"/>
    <n v="4"/>
    <n v="2254"/>
    <n v="1846.7"/>
    <n v="407.3"/>
    <n v="0"/>
    <x v="0"/>
    <s v="Pending"/>
    <s v="Repeat"/>
    <s v="Payment Link"/>
  </r>
  <r>
    <s v="BK3631"/>
    <x v="341"/>
    <x v="650"/>
    <x v="4"/>
    <x v="0"/>
    <x v="11"/>
    <x v="0"/>
    <x v="2"/>
    <x v="0"/>
    <n v="4"/>
    <n v="4662"/>
    <n v="3276.59"/>
    <n v="1385.41"/>
    <n v="0"/>
    <x v="6"/>
    <s v="Confirmed"/>
    <s v="Repeat"/>
    <s v="Payment Link"/>
  </r>
  <r>
    <s v="BK3632"/>
    <x v="481"/>
    <x v="223"/>
    <x v="7"/>
    <x v="0"/>
    <x v="3"/>
    <x v="3"/>
    <x v="2"/>
    <x v="0"/>
    <n v="3"/>
    <n v="854"/>
    <n v="508.92"/>
    <n v="345.08"/>
    <n v="0.2"/>
    <x v="0"/>
    <s v="Confirmed"/>
    <s v="Repeat"/>
    <s v="Bank Transfer"/>
  </r>
  <r>
    <s v="BK3633"/>
    <x v="227"/>
    <x v="283"/>
    <x v="7"/>
    <x v="0"/>
    <x v="14"/>
    <x v="1"/>
    <x v="9"/>
    <x v="1"/>
    <n v="2"/>
    <n v="3778"/>
    <n v="2611.2600000000002"/>
    <n v="1166.74"/>
    <n v="0.2"/>
    <x v="5"/>
    <s v="Pending"/>
    <s v="Repeat"/>
    <s v="Payment Link"/>
  </r>
  <r>
    <s v="BK3634"/>
    <x v="264"/>
    <x v="732"/>
    <x v="0"/>
    <x v="0"/>
    <x v="14"/>
    <x v="0"/>
    <x v="12"/>
    <x v="3"/>
    <n v="4"/>
    <n v="1351"/>
    <n v="856.58"/>
    <n v="494.42"/>
    <n v="0"/>
    <x v="6"/>
    <s v="Confirmed"/>
    <s v="New"/>
    <s v="Cash Collection"/>
  </r>
  <r>
    <s v="BK3635"/>
    <x v="543"/>
    <x v="500"/>
    <x v="0"/>
    <x v="0"/>
    <x v="8"/>
    <x v="0"/>
    <x v="2"/>
    <x v="0"/>
    <n v="7"/>
    <n v="3259"/>
    <n v="2643.82"/>
    <n v="615.17999999999995"/>
    <n v="0"/>
    <x v="0"/>
    <s v="Confirmed"/>
    <s v="Repeat"/>
    <s v="Bank Transfer"/>
  </r>
  <r>
    <s v="BK3636"/>
    <x v="102"/>
    <x v="321"/>
    <x v="1"/>
    <x v="0"/>
    <x v="7"/>
    <x v="0"/>
    <x v="13"/>
    <x v="4"/>
    <n v="6"/>
    <n v="3035"/>
    <n v="2189.35"/>
    <n v="845.65"/>
    <n v="0.15"/>
    <x v="4"/>
    <s v="Cancelled"/>
    <s v="New"/>
    <s v="Payment Link"/>
  </r>
  <r>
    <s v="BK3637"/>
    <x v="491"/>
    <x v="258"/>
    <x v="4"/>
    <x v="0"/>
    <x v="13"/>
    <x v="0"/>
    <x v="8"/>
    <x v="4"/>
    <n v="6"/>
    <n v="3767"/>
    <n v="2219.3000000000002"/>
    <n v="1547.7"/>
    <n v="0.15"/>
    <x v="4"/>
    <s v="Pending"/>
    <s v="Repeat"/>
    <s v="Payment Link"/>
  </r>
  <r>
    <s v="BK3638"/>
    <x v="279"/>
    <x v="661"/>
    <x v="2"/>
    <x v="0"/>
    <x v="12"/>
    <x v="0"/>
    <x v="15"/>
    <x v="3"/>
    <n v="8"/>
    <n v="3887"/>
    <n v="3146.26"/>
    <n v="740.74"/>
    <n v="0.1"/>
    <x v="3"/>
    <s v="Confirmed"/>
    <s v="New"/>
    <s v="Bank Transfer"/>
  </r>
  <r>
    <s v="BK3639"/>
    <x v="264"/>
    <x v="342"/>
    <x v="0"/>
    <x v="0"/>
    <x v="11"/>
    <x v="2"/>
    <x v="1"/>
    <x v="0"/>
    <n v="8"/>
    <n v="1616"/>
    <n v="1023.45"/>
    <n v="592.54999999999995"/>
    <n v="0"/>
    <x v="6"/>
    <s v="Confirmed"/>
    <s v="Repeat"/>
    <s v="Cash Collection"/>
  </r>
  <r>
    <s v="BK3640"/>
    <x v="683"/>
    <x v="687"/>
    <x v="11"/>
    <x v="0"/>
    <x v="13"/>
    <x v="4"/>
    <x v="6"/>
    <x v="3"/>
    <n v="2"/>
    <n v="4037"/>
    <n v="2560.12"/>
    <n v="1476.88"/>
    <n v="0.05"/>
    <x v="1"/>
    <s v="Confirmed"/>
    <s v="Repeat"/>
    <s v="Payment Link"/>
  </r>
  <r>
    <s v="BK3641"/>
    <x v="687"/>
    <x v="547"/>
    <x v="4"/>
    <x v="0"/>
    <x v="0"/>
    <x v="1"/>
    <x v="8"/>
    <x v="4"/>
    <n v="2"/>
    <n v="3149"/>
    <n v="2492.3000000000002"/>
    <n v="656.7"/>
    <n v="0.15"/>
    <x v="2"/>
    <s v="Confirmed"/>
    <s v="Repeat"/>
    <s v="Bank Transfer"/>
  </r>
  <r>
    <s v="BK3642"/>
    <x v="270"/>
    <x v="431"/>
    <x v="4"/>
    <x v="0"/>
    <x v="0"/>
    <x v="1"/>
    <x v="10"/>
    <x v="4"/>
    <n v="6"/>
    <n v="2584"/>
    <n v="1887.06"/>
    <n v="696.94"/>
    <n v="0.1"/>
    <x v="3"/>
    <s v="Confirmed"/>
    <s v="Repeat"/>
    <s v="Cash Collection"/>
  </r>
  <r>
    <s v="BK3643"/>
    <x v="204"/>
    <x v="387"/>
    <x v="5"/>
    <x v="0"/>
    <x v="3"/>
    <x v="0"/>
    <x v="8"/>
    <x v="4"/>
    <n v="6"/>
    <n v="3744"/>
    <n v="2068.67"/>
    <n v="1675.33"/>
    <n v="0.15"/>
    <x v="1"/>
    <s v="Confirmed"/>
    <s v="Repeat"/>
    <s v="Bank Transfer"/>
  </r>
  <r>
    <s v="BK3644"/>
    <x v="691"/>
    <x v="173"/>
    <x v="3"/>
    <x v="0"/>
    <x v="3"/>
    <x v="3"/>
    <x v="4"/>
    <x v="1"/>
    <n v="1"/>
    <n v="3137"/>
    <n v="2367.6"/>
    <n v="769.4"/>
    <n v="0.1"/>
    <x v="4"/>
    <s v="Confirmed"/>
    <s v="Repeat"/>
    <s v="Cash Collection"/>
  </r>
  <r>
    <s v="BK3645"/>
    <x v="323"/>
    <x v="239"/>
    <x v="9"/>
    <x v="0"/>
    <x v="14"/>
    <x v="1"/>
    <x v="6"/>
    <x v="3"/>
    <n v="7"/>
    <n v="4035"/>
    <n v="3064.84"/>
    <n v="970.16"/>
    <n v="0.15"/>
    <x v="4"/>
    <s v="Confirmed"/>
    <s v="New"/>
    <s v="Payment Link"/>
  </r>
  <r>
    <s v="BK3646"/>
    <x v="421"/>
    <x v="520"/>
    <x v="8"/>
    <x v="0"/>
    <x v="13"/>
    <x v="2"/>
    <x v="8"/>
    <x v="4"/>
    <n v="1"/>
    <n v="2571"/>
    <n v="2007.2"/>
    <n v="563.79999999999995"/>
    <n v="0"/>
    <x v="0"/>
    <s v="Pending"/>
    <s v="Repeat"/>
    <s v="Cash Collection"/>
  </r>
  <r>
    <s v="BK3647"/>
    <x v="41"/>
    <x v="80"/>
    <x v="3"/>
    <x v="0"/>
    <x v="4"/>
    <x v="2"/>
    <x v="3"/>
    <x v="1"/>
    <n v="8"/>
    <n v="4702"/>
    <n v="3845.07"/>
    <n v="856.93"/>
    <n v="0"/>
    <x v="1"/>
    <s v="Cancelled"/>
    <s v="Repeat"/>
    <s v="Cash Collection"/>
  </r>
  <r>
    <s v="BK3648"/>
    <x v="267"/>
    <x v="449"/>
    <x v="10"/>
    <x v="0"/>
    <x v="1"/>
    <x v="3"/>
    <x v="7"/>
    <x v="2"/>
    <n v="5"/>
    <n v="2539"/>
    <n v="2127.63"/>
    <n v="411.37"/>
    <n v="0.05"/>
    <x v="6"/>
    <s v="Pending"/>
    <s v="Repeat"/>
    <s v="Bank Transfer"/>
  </r>
  <r>
    <s v="BK3649"/>
    <x v="133"/>
    <x v="181"/>
    <x v="6"/>
    <x v="0"/>
    <x v="4"/>
    <x v="4"/>
    <x v="11"/>
    <x v="2"/>
    <n v="7"/>
    <n v="4150"/>
    <n v="2425.65"/>
    <n v="1724.35"/>
    <n v="0"/>
    <x v="3"/>
    <s v="Confirmed"/>
    <s v="New"/>
    <s v="Bank Transfer"/>
  </r>
  <r>
    <s v="BK3650"/>
    <x v="391"/>
    <x v="738"/>
    <x v="2"/>
    <x v="0"/>
    <x v="13"/>
    <x v="1"/>
    <x v="9"/>
    <x v="1"/>
    <n v="1"/>
    <n v="2636"/>
    <n v="1627.04"/>
    <n v="1008.96"/>
    <n v="0.1"/>
    <x v="5"/>
    <s v="Confirmed"/>
    <s v="Repeat"/>
    <s v="Payment Link"/>
  </r>
  <r>
    <s v="BK3651"/>
    <x v="282"/>
    <x v="224"/>
    <x v="10"/>
    <x v="0"/>
    <x v="1"/>
    <x v="1"/>
    <x v="11"/>
    <x v="2"/>
    <n v="8"/>
    <n v="2400"/>
    <n v="1904.13"/>
    <n v="495.87"/>
    <n v="0.2"/>
    <x v="1"/>
    <s v="Pending"/>
    <s v="Repeat"/>
    <s v="Bank Transfer"/>
  </r>
  <r>
    <s v="BK3652"/>
    <x v="113"/>
    <x v="711"/>
    <x v="3"/>
    <x v="0"/>
    <x v="8"/>
    <x v="0"/>
    <x v="15"/>
    <x v="3"/>
    <n v="3"/>
    <n v="2439"/>
    <n v="1957.16"/>
    <n v="481.84"/>
    <n v="0.15"/>
    <x v="0"/>
    <s v="Confirmed"/>
    <s v="New"/>
    <s v="Bank Transfer"/>
  </r>
  <r>
    <s v="BK3653"/>
    <x v="441"/>
    <x v="75"/>
    <x v="4"/>
    <x v="0"/>
    <x v="9"/>
    <x v="3"/>
    <x v="2"/>
    <x v="0"/>
    <n v="7"/>
    <n v="2662"/>
    <n v="1572.63"/>
    <n v="1089.3699999999999"/>
    <n v="0.05"/>
    <x v="6"/>
    <s v="Confirmed"/>
    <s v="Repeat"/>
    <s v="Bank Transfer"/>
  </r>
  <r>
    <s v="BK3654"/>
    <x v="93"/>
    <x v="711"/>
    <x v="3"/>
    <x v="0"/>
    <x v="8"/>
    <x v="1"/>
    <x v="13"/>
    <x v="4"/>
    <n v="6"/>
    <n v="960"/>
    <n v="544.38"/>
    <n v="415.62"/>
    <n v="0.15"/>
    <x v="4"/>
    <s v="Confirmed"/>
    <s v="New"/>
    <s v="Payment Link"/>
  </r>
  <r>
    <s v="BK3655"/>
    <x v="295"/>
    <x v="283"/>
    <x v="7"/>
    <x v="0"/>
    <x v="11"/>
    <x v="0"/>
    <x v="6"/>
    <x v="3"/>
    <n v="8"/>
    <n v="2724"/>
    <n v="2292.9299999999998"/>
    <n v="431.07"/>
    <n v="0"/>
    <x v="5"/>
    <s v="Confirmed"/>
    <s v="New"/>
    <s v="Bank Transfer"/>
  </r>
  <r>
    <s v="BK3656"/>
    <x v="592"/>
    <x v="25"/>
    <x v="10"/>
    <x v="0"/>
    <x v="14"/>
    <x v="1"/>
    <x v="9"/>
    <x v="1"/>
    <n v="2"/>
    <n v="844"/>
    <n v="614.05999999999995"/>
    <n v="229.94"/>
    <n v="0"/>
    <x v="0"/>
    <s v="Confirmed"/>
    <s v="Repeat"/>
    <s v="Bank Transfer"/>
  </r>
  <r>
    <s v="BK3657"/>
    <x v="35"/>
    <x v="704"/>
    <x v="0"/>
    <x v="0"/>
    <x v="4"/>
    <x v="3"/>
    <x v="5"/>
    <x v="2"/>
    <n v="1"/>
    <n v="570"/>
    <n v="462.47"/>
    <n v="107.53"/>
    <n v="0.1"/>
    <x v="6"/>
    <s v="Confirmed"/>
    <s v="Repeat"/>
    <s v="Cash Collection"/>
  </r>
  <r>
    <s v="BK3658"/>
    <x v="21"/>
    <x v="718"/>
    <x v="4"/>
    <x v="0"/>
    <x v="4"/>
    <x v="0"/>
    <x v="4"/>
    <x v="1"/>
    <n v="5"/>
    <n v="1414"/>
    <n v="1106.44"/>
    <n v="307.56"/>
    <n v="0.1"/>
    <x v="0"/>
    <s v="Cancelled"/>
    <s v="Repeat"/>
    <s v="Payment Link"/>
  </r>
  <r>
    <s v="BK3659"/>
    <x v="85"/>
    <x v="313"/>
    <x v="4"/>
    <x v="0"/>
    <x v="12"/>
    <x v="3"/>
    <x v="7"/>
    <x v="2"/>
    <n v="5"/>
    <n v="1460"/>
    <n v="1149.94"/>
    <n v="310.06"/>
    <n v="0.15"/>
    <x v="4"/>
    <s v="Pending"/>
    <s v="Repeat"/>
    <s v="Bank Transfer"/>
  </r>
  <r>
    <s v="BK3660"/>
    <x v="422"/>
    <x v="486"/>
    <x v="10"/>
    <x v="0"/>
    <x v="7"/>
    <x v="4"/>
    <x v="5"/>
    <x v="2"/>
    <n v="7"/>
    <n v="4641"/>
    <n v="3554.78"/>
    <n v="1086.22"/>
    <n v="0.05"/>
    <x v="0"/>
    <s v="Confirmed"/>
    <s v="Repeat"/>
    <s v="Bank Transfer"/>
  </r>
  <r>
    <s v="BK3661"/>
    <x v="663"/>
    <x v="663"/>
    <x v="1"/>
    <x v="0"/>
    <x v="12"/>
    <x v="2"/>
    <x v="10"/>
    <x v="4"/>
    <n v="6"/>
    <n v="4847"/>
    <n v="3528.37"/>
    <n v="1318.63"/>
    <n v="0.1"/>
    <x v="1"/>
    <s v="Confirmed"/>
    <s v="Repeat"/>
    <s v="Payment Link"/>
  </r>
  <r>
    <s v="BK3662"/>
    <x v="390"/>
    <x v="524"/>
    <x v="1"/>
    <x v="0"/>
    <x v="3"/>
    <x v="4"/>
    <x v="5"/>
    <x v="2"/>
    <n v="6"/>
    <n v="529"/>
    <n v="341.12"/>
    <n v="187.88"/>
    <n v="0.15"/>
    <x v="0"/>
    <s v="Confirmed"/>
    <s v="Repeat"/>
    <s v="Bank Transfer"/>
  </r>
  <r>
    <s v="BK3663"/>
    <x v="220"/>
    <x v="533"/>
    <x v="11"/>
    <x v="0"/>
    <x v="13"/>
    <x v="0"/>
    <x v="4"/>
    <x v="1"/>
    <n v="6"/>
    <n v="1781"/>
    <n v="1355.56"/>
    <n v="425.44"/>
    <n v="0.1"/>
    <x v="3"/>
    <s v="Confirmed"/>
    <s v="Repeat"/>
    <s v="Payment Link"/>
  </r>
  <r>
    <s v="BK3664"/>
    <x v="544"/>
    <x v="426"/>
    <x v="5"/>
    <x v="0"/>
    <x v="7"/>
    <x v="0"/>
    <x v="5"/>
    <x v="2"/>
    <n v="1"/>
    <n v="2807"/>
    <n v="1781.58"/>
    <n v="1025.42"/>
    <n v="0.15"/>
    <x v="0"/>
    <s v="Confirmed"/>
    <s v="New"/>
    <s v="Cash Collection"/>
  </r>
  <r>
    <s v="BK3665"/>
    <x v="620"/>
    <x v="384"/>
    <x v="6"/>
    <x v="0"/>
    <x v="13"/>
    <x v="4"/>
    <x v="12"/>
    <x v="3"/>
    <n v="8"/>
    <n v="3283"/>
    <n v="2595.86"/>
    <n v="687.14"/>
    <n v="0.1"/>
    <x v="5"/>
    <s v="Pending"/>
    <s v="Repeat"/>
    <s v="Payment Link"/>
  </r>
  <r>
    <s v="BK3666"/>
    <x v="520"/>
    <x v="62"/>
    <x v="6"/>
    <x v="0"/>
    <x v="7"/>
    <x v="0"/>
    <x v="12"/>
    <x v="3"/>
    <n v="2"/>
    <n v="1444"/>
    <n v="803.79"/>
    <n v="640.21"/>
    <n v="0"/>
    <x v="5"/>
    <s v="Pending"/>
    <s v="Repeat"/>
    <s v="Cash Collection"/>
  </r>
  <r>
    <s v="BK3667"/>
    <x v="205"/>
    <x v="488"/>
    <x v="9"/>
    <x v="0"/>
    <x v="10"/>
    <x v="3"/>
    <x v="12"/>
    <x v="3"/>
    <n v="2"/>
    <n v="3856"/>
    <n v="2784.23"/>
    <n v="1071.77"/>
    <n v="0"/>
    <x v="3"/>
    <s v="Confirmed"/>
    <s v="New"/>
    <s v="Cash Collection"/>
  </r>
  <r>
    <s v="BK3668"/>
    <x v="440"/>
    <x v="544"/>
    <x v="7"/>
    <x v="0"/>
    <x v="11"/>
    <x v="1"/>
    <x v="14"/>
    <x v="0"/>
    <n v="5"/>
    <n v="1948"/>
    <n v="1472.09"/>
    <n v="475.91"/>
    <n v="0"/>
    <x v="6"/>
    <s v="Confirmed"/>
    <s v="New"/>
    <s v="Payment Link"/>
  </r>
  <r>
    <s v="BK3669"/>
    <x v="441"/>
    <x v="757"/>
    <x v="11"/>
    <x v="0"/>
    <x v="10"/>
    <x v="1"/>
    <x v="4"/>
    <x v="1"/>
    <n v="5"/>
    <n v="2490"/>
    <n v="1713.07"/>
    <n v="776.93"/>
    <n v="0.05"/>
    <x v="3"/>
    <s v="Confirmed"/>
    <s v="Repeat"/>
    <s v="Payment Link"/>
  </r>
  <r>
    <s v="BK3670"/>
    <x v="708"/>
    <x v="4"/>
    <x v="4"/>
    <x v="0"/>
    <x v="3"/>
    <x v="4"/>
    <x v="6"/>
    <x v="3"/>
    <n v="5"/>
    <n v="3053"/>
    <n v="2232.81"/>
    <n v="820.19"/>
    <n v="0.1"/>
    <x v="6"/>
    <s v="Pending"/>
    <s v="New"/>
    <s v="Bank Transfer"/>
  </r>
  <r>
    <s v="BK3671"/>
    <x v="224"/>
    <x v="314"/>
    <x v="10"/>
    <x v="0"/>
    <x v="10"/>
    <x v="1"/>
    <x v="14"/>
    <x v="0"/>
    <n v="5"/>
    <n v="1477"/>
    <n v="1135.52"/>
    <n v="341.48"/>
    <n v="0.15"/>
    <x v="1"/>
    <s v="Confirmed"/>
    <s v="New"/>
    <s v="Bank Transfer"/>
  </r>
  <r>
    <s v="BK3672"/>
    <x v="466"/>
    <x v="191"/>
    <x v="9"/>
    <x v="0"/>
    <x v="6"/>
    <x v="3"/>
    <x v="13"/>
    <x v="4"/>
    <n v="3"/>
    <n v="4197"/>
    <n v="2437.23"/>
    <n v="1759.77"/>
    <n v="0.15"/>
    <x v="1"/>
    <s v="Confirmed"/>
    <s v="Repeat"/>
    <s v="Bank Transfer"/>
  </r>
  <r>
    <s v="BK3673"/>
    <x v="4"/>
    <x v="9"/>
    <x v="4"/>
    <x v="0"/>
    <x v="11"/>
    <x v="4"/>
    <x v="3"/>
    <x v="1"/>
    <n v="6"/>
    <n v="1113"/>
    <n v="666.7"/>
    <n v="446.3"/>
    <n v="0"/>
    <x v="0"/>
    <s v="Cancelled"/>
    <s v="New"/>
    <s v="Cash Collection"/>
  </r>
  <r>
    <s v="BK3674"/>
    <x v="199"/>
    <x v="758"/>
    <x v="6"/>
    <x v="0"/>
    <x v="14"/>
    <x v="3"/>
    <x v="8"/>
    <x v="4"/>
    <n v="3"/>
    <n v="610"/>
    <n v="477.31"/>
    <n v="132.69"/>
    <n v="0.15"/>
    <x v="2"/>
    <s v="Confirmed"/>
    <s v="New"/>
    <s v="Cash Collection"/>
  </r>
  <r>
    <s v="BK3675"/>
    <x v="30"/>
    <x v="406"/>
    <x v="10"/>
    <x v="0"/>
    <x v="11"/>
    <x v="1"/>
    <x v="15"/>
    <x v="3"/>
    <n v="3"/>
    <n v="1989"/>
    <n v="1219.3699999999999"/>
    <n v="769.63"/>
    <n v="0.2"/>
    <x v="4"/>
    <s v="Confirmed"/>
    <s v="Repeat"/>
    <s v="Bank Transfer"/>
  </r>
  <r>
    <s v="BK3676"/>
    <x v="587"/>
    <x v="568"/>
    <x v="7"/>
    <x v="0"/>
    <x v="4"/>
    <x v="2"/>
    <x v="5"/>
    <x v="2"/>
    <n v="7"/>
    <n v="1832"/>
    <n v="1460.95"/>
    <n v="371.05"/>
    <n v="0"/>
    <x v="0"/>
    <s v="Confirmed"/>
    <s v="New"/>
    <s v="Cash Collection"/>
  </r>
  <r>
    <s v="BK3677"/>
    <x v="430"/>
    <x v="279"/>
    <x v="8"/>
    <x v="0"/>
    <x v="1"/>
    <x v="3"/>
    <x v="0"/>
    <x v="0"/>
    <n v="4"/>
    <n v="2359"/>
    <n v="1570.17"/>
    <n v="788.83"/>
    <n v="0.2"/>
    <x v="5"/>
    <s v="Pending"/>
    <s v="New"/>
    <s v="Cash Collection"/>
  </r>
  <r>
    <s v="BK3678"/>
    <x v="629"/>
    <x v="606"/>
    <x v="5"/>
    <x v="0"/>
    <x v="4"/>
    <x v="4"/>
    <x v="10"/>
    <x v="4"/>
    <n v="1"/>
    <n v="3217"/>
    <n v="1773.5"/>
    <n v="1443.5"/>
    <n v="0.05"/>
    <x v="3"/>
    <s v="Confirmed"/>
    <s v="Repeat"/>
    <s v="Bank Transfer"/>
  </r>
  <r>
    <s v="BK3679"/>
    <x v="284"/>
    <x v="158"/>
    <x v="7"/>
    <x v="0"/>
    <x v="0"/>
    <x v="0"/>
    <x v="10"/>
    <x v="4"/>
    <n v="8"/>
    <n v="3980"/>
    <n v="2314.91"/>
    <n v="1665.09"/>
    <n v="0.05"/>
    <x v="5"/>
    <s v="Pending"/>
    <s v="Repeat"/>
    <s v="Bank Transfer"/>
  </r>
  <r>
    <s v="BK3680"/>
    <x v="39"/>
    <x v="421"/>
    <x v="6"/>
    <x v="0"/>
    <x v="12"/>
    <x v="1"/>
    <x v="4"/>
    <x v="1"/>
    <n v="3"/>
    <n v="4018"/>
    <n v="2941.02"/>
    <n v="1076.98"/>
    <n v="0.1"/>
    <x v="3"/>
    <s v="Confirmed"/>
    <s v="New"/>
    <s v="Bank Transfer"/>
  </r>
  <r>
    <s v="BK3681"/>
    <x v="484"/>
    <x v="595"/>
    <x v="2"/>
    <x v="0"/>
    <x v="4"/>
    <x v="1"/>
    <x v="12"/>
    <x v="3"/>
    <n v="3"/>
    <n v="525"/>
    <n v="391.95"/>
    <n v="133.05000000000001"/>
    <n v="0.2"/>
    <x v="4"/>
    <s v="Confirmed"/>
    <s v="Repeat"/>
    <s v="Cash Collection"/>
  </r>
  <r>
    <s v="BK3682"/>
    <x v="645"/>
    <x v="289"/>
    <x v="1"/>
    <x v="0"/>
    <x v="11"/>
    <x v="1"/>
    <x v="11"/>
    <x v="2"/>
    <n v="6"/>
    <n v="4971"/>
    <n v="3885.97"/>
    <n v="1085.03"/>
    <n v="0.15"/>
    <x v="0"/>
    <s v="Pending"/>
    <s v="Repeat"/>
    <s v="Cash Collection"/>
  </r>
  <r>
    <s v="BK3683"/>
    <x v="698"/>
    <x v="215"/>
    <x v="3"/>
    <x v="0"/>
    <x v="1"/>
    <x v="0"/>
    <x v="9"/>
    <x v="1"/>
    <n v="1"/>
    <n v="1919"/>
    <n v="1168.6400000000001"/>
    <n v="750.36"/>
    <n v="0.05"/>
    <x v="4"/>
    <s v="Confirmed"/>
    <s v="Repeat"/>
    <s v="Bank Transfer"/>
  </r>
  <r>
    <s v="BK3684"/>
    <x v="656"/>
    <x v="635"/>
    <x v="3"/>
    <x v="0"/>
    <x v="13"/>
    <x v="4"/>
    <x v="1"/>
    <x v="0"/>
    <n v="5"/>
    <n v="1297"/>
    <n v="1076.28"/>
    <n v="220.72"/>
    <n v="0.05"/>
    <x v="1"/>
    <s v="Confirmed"/>
    <s v="Repeat"/>
    <s v="Payment Link"/>
  </r>
  <r>
    <s v="BK3685"/>
    <x v="668"/>
    <x v="682"/>
    <x v="5"/>
    <x v="0"/>
    <x v="0"/>
    <x v="3"/>
    <x v="15"/>
    <x v="3"/>
    <n v="6"/>
    <n v="4733"/>
    <n v="3951.34"/>
    <n v="781.66"/>
    <n v="0.1"/>
    <x v="2"/>
    <s v="Pending"/>
    <s v="Repeat"/>
    <s v="Cash Collection"/>
  </r>
  <r>
    <s v="BK3686"/>
    <x v="79"/>
    <x v="628"/>
    <x v="5"/>
    <x v="0"/>
    <x v="14"/>
    <x v="0"/>
    <x v="7"/>
    <x v="2"/>
    <n v="3"/>
    <n v="2332"/>
    <n v="1571.05"/>
    <n v="760.95"/>
    <n v="0.15"/>
    <x v="5"/>
    <s v="Confirmed"/>
    <s v="Repeat"/>
    <s v="Cash Collection"/>
  </r>
  <r>
    <s v="BK3687"/>
    <x v="591"/>
    <x v="215"/>
    <x v="3"/>
    <x v="0"/>
    <x v="14"/>
    <x v="4"/>
    <x v="0"/>
    <x v="0"/>
    <n v="3"/>
    <n v="622"/>
    <n v="490.12"/>
    <n v="131.88"/>
    <n v="0.1"/>
    <x v="6"/>
    <s v="Pending"/>
    <s v="Repeat"/>
    <s v="Bank Transfer"/>
  </r>
  <r>
    <s v="BK3688"/>
    <x v="187"/>
    <x v="274"/>
    <x v="6"/>
    <x v="0"/>
    <x v="6"/>
    <x v="3"/>
    <x v="12"/>
    <x v="3"/>
    <n v="2"/>
    <n v="4289"/>
    <n v="2694.51"/>
    <n v="1594.49"/>
    <n v="0.15"/>
    <x v="2"/>
    <s v="Pending"/>
    <s v="Repeat"/>
    <s v="Bank Transfer"/>
  </r>
  <r>
    <s v="BK3689"/>
    <x v="516"/>
    <x v="314"/>
    <x v="10"/>
    <x v="0"/>
    <x v="0"/>
    <x v="4"/>
    <x v="15"/>
    <x v="3"/>
    <n v="1"/>
    <n v="3917"/>
    <n v="3205.37"/>
    <n v="711.63"/>
    <n v="0.2"/>
    <x v="1"/>
    <s v="Pending"/>
    <s v="Repeat"/>
    <s v="Payment Link"/>
  </r>
  <r>
    <s v="BK3690"/>
    <x v="487"/>
    <x v="345"/>
    <x v="6"/>
    <x v="0"/>
    <x v="13"/>
    <x v="1"/>
    <x v="3"/>
    <x v="1"/>
    <n v="2"/>
    <n v="1004"/>
    <n v="671.26"/>
    <n v="332.74"/>
    <n v="0"/>
    <x v="3"/>
    <s v="Confirmed"/>
    <s v="New"/>
    <s v="Payment Link"/>
  </r>
  <r>
    <s v="BK3691"/>
    <x v="559"/>
    <x v="711"/>
    <x v="3"/>
    <x v="0"/>
    <x v="13"/>
    <x v="0"/>
    <x v="8"/>
    <x v="4"/>
    <n v="8"/>
    <n v="4707"/>
    <n v="3849.53"/>
    <n v="857.47"/>
    <n v="0.2"/>
    <x v="0"/>
    <s v="Confirmed"/>
    <s v="New"/>
    <s v="Cash Collection"/>
  </r>
  <r>
    <s v="BK3692"/>
    <x v="359"/>
    <x v="494"/>
    <x v="2"/>
    <x v="0"/>
    <x v="6"/>
    <x v="3"/>
    <x v="14"/>
    <x v="0"/>
    <n v="5"/>
    <n v="3219"/>
    <n v="2274.1"/>
    <n v="944.9"/>
    <n v="0.2"/>
    <x v="5"/>
    <s v="Cancelled"/>
    <s v="Repeat"/>
    <s v="Payment Link"/>
  </r>
  <r>
    <s v="BK3693"/>
    <x v="46"/>
    <x v="670"/>
    <x v="11"/>
    <x v="0"/>
    <x v="2"/>
    <x v="3"/>
    <x v="12"/>
    <x v="3"/>
    <n v="5"/>
    <n v="621"/>
    <n v="458.6"/>
    <n v="162.4"/>
    <n v="0.15"/>
    <x v="0"/>
    <s v="Pending"/>
    <s v="Repeat"/>
    <s v="Cash Collection"/>
  </r>
  <r>
    <s v="BK3694"/>
    <x v="530"/>
    <x v="85"/>
    <x v="8"/>
    <x v="0"/>
    <x v="13"/>
    <x v="1"/>
    <x v="13"/>
    <x v="4"/>
    <n v="3"/>
    <n v="711"/>
    <n v="533.58000000000004"/>
    <n v="177.42"/>
    <n v="0.05"/>
    <x v="6"/>
    <s v="Pending"/>
    <s v="New"/>
    <s v="Bank Transfer"/>
  </r>
  <r>
    <s v="BK3695"/>
    <x v="371"/>
    <x v="555"/>
    <x v="11"/>
    <x v="0"/>
    <x v="13"/>
    <x v="4"/>
    <x v="12"/>
    <x v="3"/>
    <n v="2"/>
    <n v="1564"/>
    <n v="862.48"/>
    <n v="701.52"/>
    <n v="0.05"/>
    <x v="4"/>
    <s v="Confirmed"/>
    <s v="New"/>
    <s v="Cash Collection"/>
  </r>
  <r>
    <s v="BK3696"/>
    <x v="148"/>
    <x v="686"/>
    <x v="2"/>
    <x v="0"/>
    <x v="6"/>
    <x v="3"/>
    <x v="4"/>
    <x v="1"/>
    <n v="6"/>
    <n v="3481"/>
    <n v="1935.14"/>
    <n v="1545.86"/>
    <n v="0.15"/>
    <x v="3"/>
    <s v="Pending"/>
    <s v="New"/>
    <s v="Cash Collection"/>
  </r>
  <r>
    <s v="BK3697"/>
    <x v="21"/>
    <x v="135"/>
    <x v="6"/>
    <x v="0"/>
    <x v="9"/>
    <x v="0"/>
    <x v="1"/>
    <x v="0"/>
    <n v="1"/>
    <n v="1956"/>
    <n v="1118.74"/>
    <n v="837.26"/>
    <n v="0.1"/>
    <x v="6"/>
    <s v="Confirmed"/>
    <s v="New"/>
    <s v="Payment Link"/>
  </r>
  <r>
    <s v="BK3698"/>
    <x v="185"/>
    <x v="291"/>
    <x v="7"/>
    <x v="0"/>
    <x v="3"/>
    <x v="0"/>
    <x v="6"/>
    <x v="3"/>
    <n v="5"/>
    <n v="3935"/>
    <n v="3127.97"/>
    <n v="807.03"/>
    <n v="0.15"/>
    <x v="4"/>
    <s v="Confirmed"/>
    <s v="New"/>
    <s v="Bank Transfer"/>
  </r>
  <r>
    <s v="BK3699"/>
    <x v="682"/>
    <x v="71"/>
    <x v="7"/>
    <x v="0"/>
    <x v="7"/>
    <x v="3"/>
    <x v="12"/>
    <x v="3"/>
    <n v="5"/>
    <n v="2262"/>
    <n v="1835.76"/>
    <n v="426.24"/>
    <n v="0.05"/>
    <x v="1"/>
    <s v="Confirmed"/>
    <s v="Repeat"/>
    <s v="Cash Collection"/>
  </r>
  <r>
    <s v="BK3700"/>
    <x v="337"/>
    <x v="151"/>
    <x v="0"/>
    <x v="0"/>
    <x v="2"/>
    <x v="1"/>
    <x v="6"/>
    <x v="3"/>
    <n v="8"/>
    <n v="975"/>
    <n v="605.97"/>
    <n v="369.03"/>
    <n v="0.15"/>
    <x v="4"/>
    <s v="Confirmed"/>
    <s v="Repeat"/>
    <s v="Cash Collection"/>
  </r>
  <r>
    <s v="BK3701"/>
    <x v="151"/>
    <x v="579"/>
    <x v="11"/>
    <x v="0"/>
    <x v="2"/>
    <x v="2"/>
    <x v="4"/>
    <x v="1"/>
    <n v="6"/>
    <n v="2388"/>
    <n v="1910.4"/>
    <n v="477.6"/>
    <n v="0.1"/>
    <x v="2"/>
    <s v="Confirmed"/>
    <s v="Repeat"/>
    <s v="Cash Collection"/>
  </r>
  <r>
    <s v="BK3702"/>
    <x v="175"/>
    <x v="365"/>
    <x v="8"/>
    <x v="0"/>
    <x v="10"/>
    <x v="0"/>
    <x v="13"/>
    <x v="4"/>
    <n v="6"/>
    <n v="2215"/>
    <n v="1384.84"/>
    <n v="830.16"/>
    <n v="0"/>
    <x v="5"/>
    <s v="Confirmed"/>
    <s v="New"/>
    <s v="Bank Transfer"/>
  </r>
  <r>
    <s v="BK3703"/>
    <x v="454"/>
    <x v="0"/>
    <x v="0"/>
    <x v="0"/>
    <x v="7"/>
    <x v="0"/>
    <x v="10"/>
    <x v="4"/>
    <n v="4"/>
    <n v="4593"/>
    <n v="2695.18"/>
    <n v="1897.82"/>
    <n v="0.05"/>
    <x v="1"/>
    <s v="Pending"/>
    <s v="New"/>
    <s v="Bank Transfer"/>
  </r>
  <r>
    <s v="BK3704"/>
    <x v="270"/>
    <x v="445"/>
    <x v="0"/>
    <x v="0"/>
    <x v="2"/>
    <x v="0"/>
    <x v="3"/>
    <x v="1"/>
    <n v="5"/>
    <n v="4489"/>
    <n v="3711.95"/>
    <n v="777.05"/>
    <n v="0.1"/>
    <x v="4"/>
    <s v="Confirmed"/>
    <s v="Repeat"/>
    <s v="Payment Link"/>
  </r>
  <r>
    <s v="BK3705"/>
    <x v="436"/>
    <x v="331"/>
    <x v="9"/>
    <x v="0"/>
    <x v="12"/>
    <x v="4"/>
    <x v="6"/>
    <x v="3"/>
    <n v="7"/>
    <n v="3499"/>
    <n v="2235.9"/>
    <n v="1263.0999999999999"/>
    <n v="0"/>
    <x v="4"/>
    <s v="Confirmed"/>
    <s v="New"/>
    <s v="Bank Transfer"/>
  </r>
  <r>
    <s v="BK3706"/>
    <x v="398"/>
    <x v="376"/>
    <x v="10"/>
    <x v="0"/>
    <x v="1"/>
    <x v="0"/>
    <x v="9"/>
    <x v="1"/>
    <n v="8"/>
    <n v="3582"/>
    <n v="2959.4"/>
    <n v="622.6"/>
    <n v="0.15"/>
    <x v="6"/>
    <s v="Pending"/>
    <s v="Repeat"/>
    <s v="Cash Collection"/>
  </r>
  <r>
    <s v="BK3707"/>
    <x v="172"/>
    <x v="759"/>
    <x v="5"/>
    <x v="0"/>
    <x v="9"/>
    <x v="1"/>
    <x v="15"/>
    <x v="3"/>
    <n v="1"/>
    <n v="4905"/>
    <n v="2882.75"/>
    <n v="2022.25"/>
    <n v="0.1"/>
    <x v="2"/>
    <s v="Confirmed"/>
    <s v="Repeat"/>
    <s v="Cash Collection"/>
  </r>
  <r>
    <s v="BK3708"/>
    <x v="455"/>
    <x v="482"/>
    <x v="7"/>
    <x v="0"/>
    <x v="12"/>
    <x v="1"/>
    <x v="15"/>
    <x v="3"/>
    <n v="1"/>
    <n v="2655"/>
    <n v="1956.63"/>
    <n v="698.37"/>
    <n v="0.2"/>
    <x v="2"/>
    <s v="Confirmed"/>
    <s v="Repeat"/>
    <s v="Bank Transfer"/>
  </r>
  <r>
    <s v="BK3709"/>
    <x v="8"/>
    <x v="707"/>
    <x v="3"/>
    <x v="0"/>
    <x v="14"/>
    <x v="4"/>
    <x v="3"/>
    <x v="1"/>
    <n v="5"/>
    <n v="1461"/>
    <n v="805.72"/>
    <n v="655.28"/>
    <n v="0.05"/>
    <x v="6"/>
    <s v="Confirmed"/>
    <s v="Repeat"/>
    <s v="Payment Link"/>
  </r>
  <r>
    <s v="BK3710"/>
    <x v="308"/>
    <x v="235"/>
    <x v="2"/>
    <x v="0"/>
    <x v="7"/>
    <x v="2"/>
    <x v="7"/>
    <x v="2"/>
    <n v="4"/>
    <n v="4610"/>
    <n v="3621.32"/>
    <n v="988.68"/>
    <n v="0.15"/>
    <x v="3"/>
    <s v="Pending"/>
    <s v="New"/>
    <s v="Cash Collection"/>
  </r>
  <r>
    <s v="BK3711"/>
    <x v="225"/>
    <x v="571"/>
    <x v="8"/>
    <x v="0"/>
    <x v="8"/>
    <x v="1"/>
    <x v="8"/>
    <x v="4"/>
    <n v="1"/>
    <n v="2313"/>
    <n v="1827.34"/>
    <n v="485.66"/>
    <n v="0.05"/>
    <x v="0"/>
    <s v="Confirmed"/>
    <s v="New"/>
    <s v="Payment Link"/>
  </r>
  <r>
    <s v="BK3712"/>
    <x v="296"/>
    <x v="286"/>
    <x v="9"/>
    <x v="0"/>
    <x v="2"/>
    <x v="3"/>
    <x v="2"/>
    <x v="0"/>
    <n v="2"/>
    <n v="1217"/>
    <n v="765.31"/>
    <n v="451.69"/>
    <n v="0.2"/>
    <x v="6"/>
    <s v="Confirmed"/>
    <s v="Repeat"/>
    <s v="Cash Collection"/>
  </r>
  <r>
    <s v="BK3713"/>
    <x v="626"/>
    <x v="535"/>
    <x v="1"/>
    <x v="0"/>
    <x v="4"/>
    <x v="3"/>
    <x v="9"/>
    <x v="1"/>
    <n v="3"/>
    <n v="2671"/>
    <n v="1592.03"/>
    <n v="1078.97"/>
    <n v="0.1"/>
    <x v="0"/>
    <s v="Confirmed"/>
    <s v="Repeat"/>
    <s v="Payment Link"/>
  </r>
  <r>
    <s v="BK3714"/>
    <x v="182"/>
    <x v="224"/>
    <x v="10"/>
    <x v="0"/>
    <x v="14"/>
    <x v="4"/>
    <x v="9"/>
    <x v="1"/>
    <n v="4"/>
    <n v="2899"/>
    <n v="2409.7600000000002"/>
    <n v="489.24"/>
    <n v="0"/>
    <x v="3"/>
    <s v="Confirmed"/>
    <s v="New"/>
    <s v="Payment Link"/>
  </r>
  <r>
    <s v="BK3715"/>
    <x v="470"/>
    <x v="466"/>
    <x v="9"/>
    <x v="0"/>
    <x v="1"/>
    <x v="4"/>
    <x v="9"/>
    <x v="1"/>
    <n v="7"/>
    <n v="3839"/>
    <n v="2868.17"/>
    <n v="970.83"/>
    <n v="0.05"/>
    <x v="1"/>
    <s v="Pending"/>
    <s v="Repeat"/>
    <s v="Payment Link"/>
  </r>
  <r>
    <s v="BK3716"/>
    <x v="20"/>
    <x v="706"/>
    <x v="1"/>
    <x v="0"/>
    <x v="6"/>
    <x v="2"/>
    <x v="4"/>
    <x v="1"/>
    <n v="8"/>
    <n v="4673"/>
    <n v="3028.6"/>
    <n v="1644.4"/>
    <n v="0.05"/>
    <x v="1"/>
    <s v="Confirmed"/>
    <s v="New"/>
    <s v="Payment Link"/>
  </r>
  <r>
    <s v="BK3717"/>
    <x v="409"/>
    <x v="747"/>
    <x v="8"/>
    <x v="0"/>
    <x v="0"/>
    <x v="1"/>
    <x v="9"/>
    <x v="1"/>
    <n v="5"/>
    <n v="4154"/>
    <n v="3161.63"/>
    <n v="992.37"/>
    <n v="0.15"/>
    <x v="3"/>
    <s v="Pending"/>
    <s v="Repeat"/>
    <s v="Bank Transfer"/>
  </r>
  <r>
    <s v="BK3718"/>
    <x v="29"/>
    <x v="32"/>
    <x v="10"/>
    <x v="0"/>
    <x v="4"/>
    <x v="2"/>
    <x v="4"/>
    <x v="1"/>
    <n v="8"/>
    <n v="4048"/>
    <n v="2753.58"/>
    <n v="1294.42"/>
    <n v="0.05"/>
    <x v="5"/>
    <s v="Confirmed"/>
    <s v="Repeat"/>
    <s v="Bank Transfer"/>
  </r>
  <r>
    <s v="BK3719"/>
    <x v="264"/>
    <x v="651"/>
    <x v="2"/>
    <x v="0"/>
    <x v="10"/>
    <x v="2"/>
    <x v="7"/>
    <x v="2"/>
    <n v="3"/>
    <n v="373"/>
    <n v="265.58"/>
    <n v="107.42"/>
    <n v="0.05"/>
    <x v="5"/>
    <s v="Confirmed"/>
    <s v="Repeat"/>
    <s v="Payment Link"/>
  </r>
  <r>
    <s v="BK3720"/>
    <x v="671"/>
    <x v="3"/>
    <x v="3"/>
    <x v="0"/>
    <x v="2"/>
    <x v="1"/>
    <x v="0"/>
    <x v="0"/>
    <n v="6"/>
    <n v="3435"/>
    <n v="2740.71"/>
    <n v="694.29"/>
    <n v="0.05"/>
    <x v="5"/>
    <s v="Confirmed"/>
    <s v="Repeat"/>
    <s v="Cash Collection"/>
  </r>
  <r>
    <s v="BK3721"/>
    <x v="516"/>
    <x v="760"/>
    <x v="10"/>
    <x v="0"/>
    <x v="8"/>
    <x v="1"/>
    <x v="8"/>
    <x v="4"/>
    <n v="4"/>
    <n v="2037"/>
    <n v="1142.6400000000001"/>
    <n v="894.36"/>
    <n v="0.1"/>
    <x v="1"/>
    <s v="Confirmed"/>
    <s v="New"/>
    <s v="Cash Collection"/>
  </r>
  <r>
    <s v="BK3722"/>
    <x v="600"/>
    <x v="278"/>
    <x v="4"/>
    <x v="0"/>
    <x v="5"/>
    <x v="3"/>
    <x v="5"/>
    <x v="2"/>
    <n v="5"/>
    <n v="418"/>
    <n v="236.63"/>
    <n v="181.37"/>
    <n v="0.05"/>
    <x v="4"/>
    <s v="Confirmed"/>
    <s v="Repeat"/>
    <s v="Bank Transfer"/>
  </r>
  <r>
    <s v="BK3723"/>
    <x v="584"/>
    <x v="761"/>
    <x v="4"/>
    <x v="0"/>
    <x v="7"/>
    <x v="0"/>
    <x v="10"/>
    <x v="4"/>
    <n v="3"/>
    <n v="2619"/>
    <n v="1674.22"/>
    <n v="944.78"/>
    <n v="0.2"/>
    <x v="6"/>
    <s v="Confirmed"/>
    <s v="New"/>
    <s v="Payment Link"/>
  </r>
  <r>
    <s v="BK3724"/>
    <x v="575"/>
    <x v="666"/>
    <x v="9"/>
    <x v="0"/>
    <x v="8"/>
    <x v="1"/>
    <x v="5"/>
    <x v="2"/>
    <n v="8"/>
    <n v="500"/>
    <n v="314.75"/>
    <n v="185.25"/>
    <n v="0.05"/>
    <x v="0"/>
    <s v="Confirmed"/>
    <s v="New"/>
    <s v="Cash Collection"/>
  </r>
  <r>
    <s v="BK3725"/>
    <x v="267"/>
    <x v="145"/>
    <x v="10"/>
    <x v="0"/>
    <x v="1"/>
    <x v="0"/>
    <x v="5"/>
    <x v="2"/>
    <n v="4"/>
    <n v="2991"/>
    <n v="2487.35"/>
    <n v="503.65"/>
    <n v="0.05"/>
    <x v="3"/>
    <s v="Confirmed"/>
    <s v="New"/>
    <s v="Cash Collection"/>
  </r>
  <r>
    <s v="BK3726"/>
    <x v="92"/>
    <x v="348"/>
    <x v="10"/>
    <x v="0"/>
    <x v="5"/>
    <x v="0"/>
    <x v="9"/>
    <x v="1"/>
    <n v="8"/>
    <n v="3559"/>
    <n v="2424.64"/>
    <n v="1134.3599999999999"/>
    <n v="0"/>
    <x v="5"/>
    <s v="Confirmed"/>
    <s v="Repeat"/>
    <s v="Payment Link"/>
  </r>
  <r>
    <s v="BK3727"/>
    <x v="159"/>
    <x v="478"/>
    <x v="10"/>
    <x v="0"/>
    <x v="6"/>
    <x v="1"/>
    <x v="12"/>
    <x v="3"/>
    <n v="3"/>
    <n v="3491"/>
    <n v="2368.2800000000002"/>
    <n v="1122.72"/>
    <n v="0.15"/>
    <x v="2"/>
    <s v="Confirmed"/>
    <s v="New"/>
    <s v="Payment Link"/>
  </r>
  <r>
    <s v="BK3728"/>
    <x v="436"/>
    <x v="191"/>
    <x v="9"/>
    <x v="0"/>
    <x v="11"/>
    <x v="3"/>
    <x v="6"/>
    <x v="3"/>
    <n v="1"/>
    <n v="1437"/>
    <n v="939.4"/>
    <n v="497.6"/>
    <n v="0"/>
    <x v="4"/>
    <s v="Pending"/>
    <s v="New"/>
    <s v="Payment Link"/>
  </r>
  <r>
    <s v="BK3729"/>
    <x v="124"/>
    <x v="167"/>
    <x v="8"/>
    <x v="0"/>
    <x v="13"/>
    <x v="1"/>
    <x v="13"/>
    <x v="4"/>
    <n v="6"/>
    <n v="4430"/>
    <n v="3621.49"/>
    <n v="808.51"/>
    <n v="0.05"/>
    <x v="5"/>
    <s v="Confirmed"/>
    <s v="New"/>
    <s v="Bank Transfer"/>
  </r>
  <r>
    <s v="BK3730"/>
    <x v="555"/>
    <x v="732"/>
    <x v="0"/>
    <x v="0"/>
    <x v="5"/>
    <x v="4"/>
    <x v="1"/>
    <x v="0"/>
    <n v="8"/>
    <n v="1216"/>
    <n v="708.8"/>
    <n v="507.2"/>
    <n v="0.2"/>
    <x v="5"/>
    <s v="Confirmed"/>
    <s v="Repeat"/>
    <s v="Cash Collection"/>
  </r>
  <r>
    <s v="BK3731"/>
    <x v="382"/>
    <x v="398"/>
    <x v="7"/>
    <x v="0"/>
    <x v="10"/>
    <x v="2"/>
    <x v="0"/>
    <x v="0"/>
    <n v="3"/>
    <n v="990"/>
    <n v="669.66"/>
    <n v="320.33999999999997"/>
    <n v="0"/>
    <x v="4"/>
    <s v="Cancelled"/>
    <s v="Repeat"/>
    <s v="Payment Link"/>
  </r>
  <r>
    <s v="BK3732"/>
    <x v="146"/>
    <x v="452"/>
    <x v="6"/>
    <x v="0"/>
    <x v="2"/>
    <x v="3"/>
    <x v="5"/>
    <x v="2"/>
    <n v="1"/>
    <n v="331"/>
    <n v="264.88"/>
    <n v="66.12"/>
    <n v="0.1"/>
    <x v="5"/>
    <s v="Confirmed"/>
    <s v="Repeat"/>
    <s v="Cash Collection"/>
  </r>
  <r>
    <s v="BK3733"/>
    <x v="609"/>
    <x v="471"/>
    <x v="1"/>
    <x v="0"/>
    <x v="14"/>
    <x v="2"/>
    <x v="7"/>
    <x v="2"/>
    <n v="2"/>
    <n v="2371"/>
    <n v="1415.23"/>
    <n v="955.77"/>
    <n v="0.05"/>
    <x v="3"/>
    <s v="Confirmed"/>
    <s v="New"/>
    <s v="Cash Collection"/>
  </r>
  <r>
    <s v="BK3734"/>
    <x v="221"/>
    <x v="208"/>
    <x v="8"/>
    <x v="0"/>
    <x v="6"/>
    <x v="4"/>
    <x v="13"/>
    <x v="4"/>
    <n v="3"/>
    <n v="4083"/>
    <n v="2303.17"/>
    <n v="1779.83"/>
    <n v="0.2"/>
    <x v="6"/>
    <s v="Confirmed"/>
    <s v="New"/>
    <s v="Bank Transfer"/>
  </r>
  <r>
    <s v="BK3735"/>
    <x v="216"/>
    <x v="379"/>
    <x v="9"/>
    <x v="0"/>
    <x v="6"/>
    <x v="2"/>
    <x v="8"/>
    <x v="4"/>
    <n v="6"/>
    <n v="2086"/>
    <n v="1156.23"/>
    <n v="929.77"/>
    <n v="0"/>
    <x v="1"/>
    <s v="Confirmed"/>
    <s v="New"/>
    <s v="Cash Collection"/>
  </r>
  <r>
    <s v="BK3736"/>
    <x v="647"/>
    <x v="120"/>
    <x v="1"/>
    <x v="0"/>
    <x v="4"/>
    <x v="0"/>
    <x v="15"/>
    <x v="3"/>
    <n v="6"/>
    <n v="2623"/>
    <n v="1733.55"/>
    <n v="889.45"/>
    <n v="0.15"/>
    <x v="5"/>
    <s v="Confirmed"/>
    <s v="Repeat"/>
    <s v="Cash Collection"/>
  </r>
  <r>
    <s v="BK3737"/>
    <x v="21"/>
    <x v="98"/>
    <x v="0"/>
    <x v="0"/>
    <x v="9"/>
    <x v="0"/>
    <x v="13"/>
    <x v="4"/>
    <n v="5"/>
    <n v="3750"/>
    <n v="2310.25"/>
    <n v="1439.75"/>
    <n v="0.05"/>
    <x v="6"/>
    <s v="Confirmed"/>
    <s v="Repeat"/>
    <s v="Payment Link"/>
  </r>
  <r>
    <s v="BK3738"/>
    <x v="277"/>
    <x v="371"/>
    <x v="9"/>
    <x v="0"/>
    <x v="13"/>
    <x v="1"/>
    <x v="9"/>
    <x v="1"/>
    <n v="7"/>
    <n v="1944"/>
    <n v="1139.82"/>
    <n v="804.18"/>
    <n v="0.1"/>
    <x v="6"/>
    <s v="Cancelled"/>
    <s v="New"/>
    <s v="Payment Link"/>
  </r>
  <r>
    <s v="BK3739"/>
    <x v="302"/>
    <x v="762"/>
    <x v="6"/>
    <x v="0"/>
    <x v="5"/>
    <x v="0"/>
    <x v="15"/>
    <x v="3"/>
    <n v="7"/>
    <n v="3240"/>
    <n v="2132.8200000000002"/>
    <n v="1107.18"/>
    <n v="0.2"/>
    <x v="0"/>
    <s v="Confirmed"/>
    <s v="New"/>
    <s v="Payment Link"/>
  </r>
  <r>
    <s v="BK3740"/>
    <x v="7"/>
    <x v="104"/>
    <x v="9"/>
    <x v="0"/>
    <x v="14"/>
    <x v="1"/>
    <x v="4"/>
    <x v="1"/>
    <n v="3"/>
    <n v="4964"/>
    <n v="3827.39"/>
    <n v="1136.6099999999999"/>
    <n v="0.15"/>
    <x v="0"/>
    <s v="Confirmed"/>
    <s v="New"/>
    <s v="Bank Transfer"/>
  </r>
  <r>
    <s v="BK3741"/>
    <x v="24"/>
    <x v="596"/>
    <x v="3"/>
    <x v="0"/>
    <x v="9"/>
    <x v="1"/>
    <x v="0"/>
    <x v="0"/>
    <n v="6"/>
    <n v="3192"/>
    <n v="2634.49"/>
    <n v="557.51"/>
    <n v="0.15"/>
    <x v="3"/>
    <s v="Confirmed"/>
    <s v="New"/>
    <s v="Cash Collection"/>
  </r>
  <r>
    <s v="BK3742"/>
    <x v="548"/>
    <x v="747"/>
    <x v="8"/>
    <x v="0"/>
    <x v="11"/>
    <x v="2"/>
    <x v="0"/>
    <x v="0"/>
    <n v="2"/>
    <n v="2632"/>
    <n v="2186.44"/>
    <n v="445.56"/>
    <n v="0.05"/>
    <x v="5"/>
    <s v="Confirmed"/>
    <s v="Repeat"/>
    <s v="Bank Transfer"/>
  </r>
  <r>
    <s v="BK3743"/>
    <x v="561"/>
    <x v="276"/>
    <x v="7"/>
    <x v="0"/>
    <x v="7"/>
    <x v="4"/>
    <x v="13"/>
    <x v="4"/>
    <n v="3"/>
    <n v="1765"/>
    <n v="1267.04"/>
    <n v="497.96"/>
    <n v="0.2"/>
    <x v="4"/>
    <s v="Confirmed"/>
    <s v="New"/>
    <s v="Cash Collection"/>
  </r>
  <r>
    <s v="BK3744"/>
    <x v="150"/>
    <x v="251"/>
    <x v="4"/>
    <x v="0"/>
    <x v="0"/>
    <x v="0"/>
    <x v="5"/>
    <x v="2"/>
    <n v="3"/>
    <n v="3325"/>
    <n v="1915.48"/>
    <n v="1409.52"/>
    <n v="0"/>
    <x v="5"/>
    <s v="Confirmed"/>
    <s v="New"/>
    <s v="Cash Collection"/>
  </r>
  <r>
    <s v="BK3745"/>
    <x v="409"/>
    <x v="275"/>
    <x v="3"/>
    <x v="0"/>
    <x v="14"/>
    <x v="3"/>
    <x v="7"/>
    <x v="2"/>
    <n v="4"/>
    <n v="745"/>
    <n v="514.30999999999995"/>
    <n v="230.69"/>
    <n v="0.2"/>
    <x v="4"/>
    <s v="Confirmed"/>
    <s v="Repeat"/>
    <s v="Payment Link"/>
  </r>
  <r>
    <s v="BK3746"/>
    <x v="416"/>
    <x v="763"/>
    <x v="9"/>
    <x v="0"/>
    <x v="2"/>
    <x v="4"/>
    <x v="14"/>
    <x v="0"/>
    <n v="3"/>
    <n v="2845"/>
    <n v="1905.5"/>
    <n v="939.5"/>
    <n v="0.1"/>
    <x v="6"/>
    <s v="Confirmed"/>
    <s v="New"/>
    <s v="Cash Collection"/>
  </r>
  <r>
    <s v="BK3747"/>
    <x v="545"/>
    <x v="718"/>
    <x v="4"/>
    <x v="0"/>
    <x v="6"/>
    <x v="3"/>
    <x v="11"/>
    <x v="2"/>
    <n v="5"/>
    <n v="2023"/>
    <n v="1360.55"/>
    <n v="662.45"/>
    <n v="0.2"/>
    <x v="1"/>
    <s v="Confirmed"/>
    <s v="Repeat"/>
    <s v="Cash Collection"/>
  </r>
  <r>
    <s v="BK3748"/>
    <x v="657"/>
    <x v="569"/>
    <x v="2"/>
    <x v="0"/>
    <x v="2"/>
    <x v="0"/>
    <x v="3"/>
    <x v="1"/>
    <n v="7"/>
    <n v="1653"/>
    <n v="1145.56"/>
    <n v="507.44"/>
    <n v="0.2"/>
    <x v="2"/>
    <s v="Pending"/>
    <s v="New"/>
    <s v="Bank Transfer"/>
  </r>
  <r>
    <s v="BK3749"/>
    <x v="460"/>
    <x v="175"/>
    <x v="7"/>
    <x v="0"/>
    <x v="3"/>
    <x v="0"/>
    <x v="6"/>
    <x v="3"/>
    <n v="3"/>
    <n v="4296"/>
    <n v="3177.33"/>
    <n v="1118.67"/>
    <n v="0.05"/>
    <x v="2"/>
    <s v="Pending"/>
    <s v="New"/>
    <s v="Cash Collection"/>
  </r>
  <r>
    <s v="BK3750"/>
    <x v="501"/>
    <x v="411"/>
    <x v="10"/>
    <x v="0"/>
    <x v="6"/>
    <x v="0"/>
    <x v="9"/>
    <x v="1"/>
    <n v="3"/>
    <n v="1876"/>
    <n v="1174.3699999999999"/>
    <n v="701.63"/>
    <n v="0.05"/>
    <x v="3"/>
    <s v="Confirmed"/>
    <s v="New"/>
    <s v="Cash Collection"/>
  </r>
  <r>
    <s v="BK3751"/>
    <x v="210"/>
    <x v="284"/>
    <x v="10"/>
    <x v="0"/>
    <x v="9"/>
    <x v="4"/>
    <x v="11"/>
    <x v="2"/>
    <n v="7"/>
    <n v="1012"/>
    <n v="571.23"/>
    <n v="440.77"/>
    <n v="0.2"/>
    <x v="3"/>
    <s v="Confirmed"/>
    <s v="Repeat"/>
    <s v="Payment Link"/>
  </r>
  <r>
    <s v="BK3752"/>
    <x v="238"/>
    <x v="535"/>
    <x v="1"/>
    <x v="0"/>
    <x v="6"/>
    <x v="2"/>
    <x v="6"/>
    <x v="3"/>
    <n v="3"/>
    <n v="2526"/>
    <n v="1847.06"/>
    <n v="678.94"/>
    <n v="0.1"/>
    <x v="4"/>
    <s v="Confirmed"/>
    <s v="Repeat"/>
    <s v="Bank Transfer"/>
  </r>
  <r>
    <s v="BK3753"/>
    <x v="238"/>
    <x v="612"/>
    <x v="1"/>
    <x v="0"/>
    <x v="8"/>
    <x v="2"/>
    <x v="11"/>
    <x v="2"/>
    <n v="6"/>
    <n v="3716"/>
    <n v="2299.6999999999998"/>
    <n v="1416.3"/>
    <n v="0"/>
    <x v="4"/>
    <s v="Confirmed"/>
    <s v="New"/>
    <s v="Payment Link"/>
  </r>
  <r>
    <s v="BK3754"/>
    <x v="6"/>
    <x v="311"/>
    <x v="4"/>
    <x v="0"/>
    <x v="8"/>
    <x v="0"/>
    <x v="1"/>
    <x v="0"/>
    <n v="1"/>
    <n v="1293"/>
    <n v="935.86"/>
    <n v="357.14"/>
    <n v="0.15"/>
    <x v="3"/>
    <s v="Confirmed"/>
    <s v="New"/>
    <s v="Payment Link"/>
  </r>
  <r>
    <s v="BK3755"/>
    <x v="529"/>
    <x v="61"/>
    <x v="9"/>
    <x v="0"/>
    <x v="10"/>
    <x v="2"/>
    <x v="6"/>
    <x v="3"/>
    <n v="4"/>
    <n v="4814"/>
    <n v="2779.21"/>
    <n v="2034.79"/>
    <n v="0"/>
    <x v="0"/>
    <s v="Confirmed"/>
    <s v="New"/>
    <s v="Payment Link"/>
  </r>
  <r>
    <s v="BK3756"/>
    <x v="302"/>
    <x v="328"/>
    <x v="11"/>
    <x v="0"/>
    <x v="11"/>
    <x v="2"/>
    <x v="2"/>
    <x v="0"/>
    <n v="3"/>
    <n v="2269"/>
    <n v="1315.62"/>
    <n v="953.38"/>
    <n v="0.2"/>
    <x v="5"/>
    <s v="Confirmed"/>
    <s v="Repeat"/>
    <s v="Payment Link"/>
  </r>
  <r>
    <s v="BK3757"/>
    <x v="241"/>
    <x v="68"/>
    <x v="6"/>
    <x v="0"/>
    <x v="7"/>
    <x v="1"/>
    <x v="0"/>
    <x v="0"/>
    <n v="1"/>
    <n v="4832"/>
    <n v="2772.91"/>
    <n v="2059.09"/>
    <n v="0.05"/>
    <x v="5"/>
    <s v="Confirmed"/>
    <s v="Repeat"/>
    <s v="Cash Collection"/>
  </r>
  <r>
    <s v="BK3758"/>
    <x v="166"/>
    <x v="393"/>
    <x v="7"/>
    <x v="0"/>
    <x v="13"/>
    <x v="3"/>
    <x v="1"/>
    <x v="0"/>
    <n v="6"/>
    <n v="448"/>
    <n v="259.52999999999997"/>
    <n v="188.47"/>
    <n v="0.05"/>
    <x v="3"/>
    <s v="Cancelled"/>
    <s v="New"/>
    <s v="Bank Transfer"/>
  </r>
  <r>
    <s v="BK3759"/>
    <x v="701"/>
    <x v="265"/>
    <x v="4"/>
    <x v="0"/>
    <x v="9"/>
    <x v="1"/>
    <x v="2"/>
    <x v="0"/>
    <n v="8"/>
    <n v="3381"/>
    <n v="2714.5"/>
    <n v="666.5"/>
    <n v="0.1"/>
    <x v="6"/>
    <s v="Pending"/>
    <s v="New"/>
    <s v="Cash Collection"/>
  </r>
  <r>
    <s v="BK3760"/>
    <x v="468"/>
    <x v="24"/>
    <x v="9"/>
    <x v="0"/>
    <x v="8"/>
    <x v="0"/>
    <x v="12"/>
    <x v="3"/>
    <n v="6"/>
    <n v="895"/>
    <n v="568.69000000000005"/>
    <n v="326.31"/>
    <n v="0.1"/>
    <x v="2"/>
    <s v="Confirmed"/>
    <s v="Repeat"/>
    <s v="Payment Link"/>
  </r>
  <r>
    <s v="BK3761"/>
    <x v="610"/>
    <x v="228"/>
    <x v="10"/>
    <x v="0"/>
    <x v="6"/>
    <x v="2"/>
    <x v="12"/>
    <x v="3"/>
    <n v="3"/>
    <n v="4253"/>
    <n v="3019.25"/>
    <n v="1233.75"/>
    <n v="0.05"/>
    <x v="4"/>
    <s v="Confirmed"/>
    <s v="New"/>
    <s v="Payment Link"/>
  </r>
  <r>
    <s v="BK3762"/>
    <x v="414"/>
    <x v="147"/>
    <x v="0"/>
    <x v="0"/>
    <x v="9"/>
    <x v="1"/>
    <x v="5"/>
    <x v="2"/>
    <n v="4"/>
    <n v="2618"/>
    <n v="1943.74"/>
    <n v="674.26"/>
    <n v="0.2"/>
    <x v="5"/>
    <s v="Confirmed"/>
    <s v="New"/>
    <s v="Bank Transfer"/>
  </r>
  <r>
    <s v="BK3763"/>
    <x v="644"/>
    <x v="270"/>
    <x v="8"/>
    <x v="0"/>
    <x v="10"/>
    <x v="0"/>
    <x v="10"/>
    <x v="4"/>
    <n v="5"/>
    <n v="923"/>
    <n v="572.29"/>
    <n v="350.71"/>
    <n v="0.2"/>
    <x v="3"/>
    <s v="Confirmed"/>
    <s v="New"/>
    <s v="Payment Link"/>
  </r>
  <r>
    <s v="BK3764"/>
    <x v="206"/>
    <x v="677"/>
    <x v="5"/>
    <x v="0"/>
    <x v="3"/>
    <x v="3"/>
    <x v="1"/>
    <x v="0"/>
    <n v="2"/>
    <n v="1108"/>
    <n v="764.74"/>
    <n v="343.26"/>
    <n v="0.15"/>
    <x v="5"/>
    <s v="Confirmed"/>
    <s v="New"/>
    <s v="Bank Transfer"/>
  </r>
  <r>
    <s v="BK3765"/>
    <x v="104"/>
    <x v="747"/>
    <x v="8"/>
    <x v="0"/>
    <x v="1"/>
    <x v="0"/>
    <x v="2"/>
    <x v="0"/>
    <n v="2"/>
    <n v="3584"/>
    <n v="2514.75"/>
    <n v="1069.25"/>
    <n v="0.15"/>
    <x v="3"/>
    <s v="Pending"/>
    <s v="Repeat"/>
    <s v="Payment Link"/>
  </r>
  <r>
    <s v="BK3766"/>
    <x v="709"/>
    <x v="558"/>
    <x v="1"/>
    <x v="0"/>
    <x v="9"/>
    <x v="3"/>
    <x v="1"/>
    <x v="0"/>
    <n v="6"/>
    <n v="1085"/>
    <n v="658.21"/>
    <n v="426.79"/>
    <n v="0.1"/>
    <x v="4"/>
    <s v="Confirmed"/>
    <s v="Repeat"/>
    <s v="Bank Transfer"/>
  </r>
  <r>
    <s v="BK3767"/>
    <x v="346"/>
    <x v="764"/>
    <x v="11"/>
    <x v="0"/>
    <x v="11"/>
    <x v="2"/>
    <x v="10"/>
    <x v="4"/>
    <n v="5"/>
    <n v="985"/>
    <n v="744.39"/>
    <n v="240.61"/>
    <n v="0.15"/>
    <x v="6"/>
    <s v="Cancelled"/>
    <s v="New"/>
    <s v="Cash Collection"/>
  </r>
  <r>
    <s v="BK3768"/>
    <x v="205"/>
    <x v="663"/>
    <x v="1"/>
    <x v="0"/>
    <x v="13"/>
    <x v="3"/>
    <x v="11"/>
    <x v="2"/>
    <n v="5"/>
    <n v="908"/>
    <n v="680.48"/>
    <n v="227.52"/>
    <n v="0"/>
    <x v="4"/>
    <s v="Confirmed"/>
    <s v="Repeat"/>
    <s v="Payment Link"/>
  </r>
  <r>
    <s v="BK3769"/>
    <x v="231"/>
    <x v="475"/>
    <x v="4"/>
    <x v="0"/>
    <x v="12"/>
    <x v="3"/>
    <x v="7"/>
    <x v="2"/>
    <n v="7"/>
    <n v="4309"/>
    <n v="2450.4699999999998"/>
    <n v="1858.53"/>
    <n v="0.15"/>
    <x v="3"/>
    <s v="Confirmed"/>
    <s v="Repeat"/>
    <s v="Bank Transfer"/>
  </r>
  <r>
    <s v="BK3770"/>
    <x v="652"/>
    <x v="339"/>
    <x v="5"/>
    <x v="0"/>
    <x v="5"/>
    <x v="4"/>
    <x v="10"/>
    <x v="4"/>
    <n v="8"/>
    <n v="3517"/>
    <n v="2630.59"/>
    <n v="886.41"/>
    <n v="0.1"/>
    <x v="5"/>
    <s v="Confirmed"/>
    <s v="New"/>
    <s v="Bank Transfer"/>
  </r>
  <r>
    <s v="BK3771"/>
    <x v="439"/>
    <x v="660"/>
    <x v="3"/>
    <x v="0"/>
    <x v="12"/>
    <x v="1"/>
    <x v="12"/>
    <x v="3"/>
    <n v="8"/>
    <n v="3926"/>
    <n v="3254.47"/>
    <n v="671.53"/>
    <n v="0.05"/>
    <x v="2"/>
    <s v="Confirmed"/>
    <s v="New"/>
    <s v="Bank Transfer"/>
  </r>
  <r>
    <s v="BK3772"/>
    <x v="651"/>
    <x v="420"/>
    <x v="5"/>
    <x v="0"/>
    <x v="6"/>
    <x v="1"/>
    <x v="2"/>
    <x v="0"/>
    <n v="3"/>
    <n v="817"/>
    <n v="512"/>
    <n v="305"/>
    <n v="0.05"/>
    <x v="4"/>
    <s v="Confirmed"/>
    <s v="New"/>
    <s v="Bank Transfer"/>
  </r>
  <r>
    <s v="BK3773"/>
    <x v="658"/>
    <x v="94"/>
    <x v="4"/>
    <x v="0"/>
    <x v="4"/>
    <x v="2"/>
    <x v="0"/>
    <x v="0"/>
    <n v="1"/>
    <n v="1764"/>
    <n v="992.14"/>
    <n v="771.86"/>
    <n v="0.1"/>
    <x v="1"/>
    <s v="Confirmed"/>
    <s v="Repeat"/>
    <s v="Cash Collection"/>
  </r>
  <r>
    <s v="BK3774"/>
    <x v="710"/>
    <x v="111"/>
    <x v="8"/>
    <x v="0"/>
    <x v="0"/>
    <x v="0"/>
    <x v="12"/>
    <x v="3"/>
    <n v="7"/>
    <n v="2524"/>
    <n v="1654.46"/>
    <n v="869.54"/>
    <n v="0.2"/>
    <x v="2"/>
    <s v="Confirmed"/>
    <s v="New"/>
    <s v="Payment Link"/>
  </r>
  <r>
    <s v="BK3775"/>
    <x v="86"/>
    <x v="567"/>
    <x v="0"/>
    <x v="0"/>
    <x v="12"/>
    <x v="2"/>
    <x v="13"/>
    <x v="4"/>
    <n v="1"/>
    <n v="3968"/>
    <n v="2212.4499999999998"/>
    <n v="1755.55"/>
    <n v="0.2"/>
    <x v="5"/>
    <s v="Confirmed"/>
    <s v="New"/>
    <s v="Payment Link"/>
  </r>
  <r>
    <s v="BK3776"/>
    <x v="697"/>
    <x v="339"/>
    <x v="5"/>
    <x v="0"/>
    <x v="13"/>
    <x v="0"/>
    <x v="0"/>
    <x v="0"/>
    <n v="6"/>
    <n v="3633"/>
    <n v="2865.41"/>
    <n v="767.59"/>
    <n v="0.15"/>
    <x v="3"/>
    <s v="Cancelled"/>
    <s v="Repeat"/>
    <s v="Bank Transfer"/>
  </r>
  <r>
    <s v="BK3777"/>
    <x v="711"/>
    <x v="505"/>
    <x v="4"/>
    <x v="0"/>
    <x v="1"/>
    <x v="2"/>
    <x v="6"/>
    <x v="3"/>
    <n v="1"/>
    <n v="1089"/>
    <n v="611.69000000000005"/>
    <n v="477.31"/>
    <n v="0.15"/>
    <x v="3"/>
    <s v="Confirmed"/>
    <s v="Repeat"/>
    <s v="Bank Transfer"/>
  </r>
  <r>
    <s v="BK3778"/>
    <x v="249"/>
    <x v="692"/>
    <x v="7"/>
    <x v="0"/>
    <x v="11"/>
    <x v="3"/>
    <x v="1"/>
    <x v="0"/>
    <n v="3"/>
    <n v="1984"/>
    <n v="1093.7"/>
    <n v="890.3"/>
    <n v="0.2"/>
    <x v="3"/>
    <s v="Confirmed"/>
    <s v="New"/>
    <s v="Cash Collection"/>
  </r>
  <r>
    <s v="BK3779"/>
    <x v="562"/>
    <x v="698"/>
    <x v="7"/>
    <x v="0"/>
    <x v="14"/>
    <x v="4"/>
    <x v="13"/>
    <x v="4"/>
    <n v="4"/>
    <n v="1518"/>
    <n v="1116"/>
    <n v="402"/>
    <n v="0"/>
    <x v="1"/>
    <s v="Confirmed"/>
    <s v="Repeat"/>
    <s v="Payment Link"/>
  </r>
  <r>
    <s v="BK3780"/>
    <x v="162"/>
    <x v="551"/>
    <x v="9"/>
    <x v="0"/>
    <x v="10"/>
    <x v="4"/>
    <x v="12"/>
    <x v="3"/>
    <n v="6"/>
    <n v="4412"/>
    <n v="2657.77"/>
    <n v="1754.23"/>
    <n v="0.15"/>
    <x v="2"/>
    <s v="Pending"/>
    <s v="New"/>
    <s v="Bank Transfer"/>
  </r>
  <r>
    <s v="BK3781"/>
    <x v="94"/>
    <x v="751"/>
    <x v="0"/>
    <x v="0"/>
    <x v="0"/>
    <x v="4"/>
    <x v="6"/>
    <x v="3"/>
    <n v="1"/>
    <n v="1638"/>
    <n v="915.65"/>
    <n v="722.35"/>
    <n v="0.1"/>
    <x v="3"/>
    <s v="Confirmed"/>
    <s v="New"/>
    <s v="Payment Link"/>
  </r>
  <r>
    <s v="BK3782"/>
    <x v="557"/>
    <x v="54"/>
    <x v="0"/>
    <x v="0"/>
    <x v="11"/>
    <x v="4"/>
    <x v="9"/>
    <x v="1"/>
    <n v="5"/>
    <n v="4672"/>
    <n v="2943.22"/>
    <n v="1728.78"/>
    <n v="0.1"/>
    <x v="2"/>
    <s v="Confirmed"/>
    <s v="Repeat"/>
    <s v="Payment Link"/>
  </r>
  <r>
    <s v="BK3783"/>
    <x v="357"/>
    <x v="134"/>
    <x v="6"/>
    <x v="0"/>
    <x v="2"/>
    <x v="1"/>
    <x v="8"/>
    <x v="4"/>
    <n v="2"/>
    <n v="4830"/>
    <n v="3259.73"/>
    <n v="1570.27"/>
    <n v="0.2"/>
    <x v="4"/>
    <s v="Cancelled"/>
    <s v="Repeat"/>
    <s v="Bank Transfer"/>
  </r>
  <r>
    <s v="BK3784"/>
    <x v="76"/>
    <x v="210"/>
    <x v="6"/>
    <x v="0"/>
    <x v="2"/>
    <x v="0"/>
    <x v="13"/>
    <x v="4"/>
    <n v="1"/>
    <n v="3498"/>
    <n v="1983.21"/>
    <n v="1514.79"/>
    <n v="0.05"/>
    <x v="5"/>
    <s v="Confirmed"/>
    <s v="New"/>
    <s v="Bank Transfer"/>
  </r>
  <r>
    <s v="BK3785"/>
    <x v="23"/>
    <x v="290"/>
    <x v="9"/>
    <x v="0"/>
    <x v="10"/>
    <x v="0"/>
    <x v="0"/>
    <x v="0"/>
    <n v="7"/>
    <n v="1907"/>
    <n v="1553.58"/>
    <n v="353.42"/>
    <n v="0.1"/>
    <x v="5"/>
    <s v="Confirmed"/>
    <s v="Repeat"/>
    <s v="Bank Transfer"/>
  </r>
  <r>
    <s v="BK3786"/>
    <x v="646"/>
    <x v="162"/>
    <x v="2"/>
    <x v="0"/>
    <x v="1"/>
    <x v="2"/>
    <x v="9"/>
    <x v="1"/>
    <n v="1"/>
    <n v="2620"/>
    <n v="1650.35"/>
    <n v="969.65"/>
    <n v="0.1"/>
    <x v="1"/>
    <s v="Cancelled"/>
    <s v="Repeat"/>
    <s v="Bank Transfer"/>
  </r>
  <r>
    <s v="BK3787"/>
    <x v="347"/>
    <x v="388"/>
    <x v="0"/>
    <x v="0"/>
    <x v="8"/>
    <x v="4"/>
    <x v="10"/>
    <x v="4"/>
    <n v="2"/>
    <n v="1162"/>
    <n v="757.46"/>
    <n v="404.54"/>
    <n v="0.15"/>
    <x v="6"/>
    <s v="Confirmed"/>
    <s v="Repeat"/>
    <s v="Bank Transfer"/>
  </r>
  <r>
    <s v="BK3788"/>
    <x v="80"/>
    <x v="765"/>
    <x v="3"/>
    <x v="0"/>
    <x v="6"/>
    <x v="3"/>
    <x v="11"/>
    <x v="2"/>
    <n v="5"/>
    <n v="1771"/>
    <n v="1175.18"/>
    <n v="595.82000000000005"/>
    <n v="0.1"/>
    <x v="0"/>
    <s v="Confirmed"/>
    <s v="New"/>
    <s v="Bank Transfer"/>
  </r>
  <r>
    <s v="BK3789"/>
    <x v="259"/>
    <x v="207"/>
    <x v="5"/>
    <x v="0"/>
    <x v="10"/>
    <x v="3"/>
    <x v="6"/>
    <x v="3"/>
    <n v="3"/>
    <n v="2361"/>
    <n v="1502.73"/>
    <n v="858.27"/>
    <n v="0.15"/>
    <x v="3"/>
    <s v="Confirmed"/>
    <s v="Repeat"/>
    <s v="Bank Transfer"/>
  </r>
  <r>
    <s v="BK3790"/>
    <x v="135"/>
    <x v="135"/>
    <x v="6"/>
    <x v="0"/>
    <x v="11"/>
    <x v="2"/>
    <x v="11"/>
    <x v="2"/>
    <n v="8"/>
    <n v="3369"/>
    <n v="2673.62"/>
    <n v="695.38"/>
    <n v="0.2"/>
    <x v="0"/>
    <s v="Confirmed"/>
    <s v="New"/>
    <s v="Cash Collection"/>
  </r>
  <r>
    <s v="BK3791"/>
    <x v="540"/>
    <x v="369"/>
    <x v="8"/>
    <x v="0"/>
    <x v="7"/>
    <x v="3"/>
    <x v="1"/>
    <x v="0"/>
    <n v="5"/>
    <n v="4233"/>
    <n v="2553.46"/>
    <n v="1679.54"/>
    <n v="0.2"/>
    <x v="3"/>
    <s v="Pending"/>
    <s v="New"/>
    <s v="Cash Collection"/>
  </r>
  <r>
    <s v="BK3792"/>
    <x v="43"/>
    <x v="727"/>
    <x v="4"/>
    <x v="0"/>
    <x v="6"/>
    <x v="1"/>
    <x v="2"/>
    <x v="0"/>
    <n v="2"/>
    <n v="1449"/>
    <n v="972.79"/>
    <n v="476.21"/>
    <n v="0.1"/>
    <x v="1"/>
    <s v="Confirmed"/>
    <s v="Repeat"/>
    <s v="Bank Transfer"/>
  </r>
  <r>
    <s v="BK3793"/>
    <x v="125"/>
    <x v="465"/>
    <x v="4"/>
    <x v="0"/>
    <x v="4"/>
    <x v="2"/>
    <x v="2"/>
    <x v="0"/>
    <n v="5"/>
    <n v="3705"/>
    <n v="2511"/>
    <n v="1194"/>
    <n v="0"/>
    <x v="3"/>
    <s v="Pending"/>
    <s v="Repeat"/>
    <s v="Bank Transfer"/>
  </r>
  <r>
    <s v="BK3794"/>
    <x v="207"/>
    <x v="136"/>
    <x v="10"/>
    <x v="0"/>
    <x v="2"/>
    <x v="3"/>
    <x v="5"/>
    <x v="2"/>
    <n v="3"/>
    <n v="823"/>
    <n v="678.04"/>
    <n v="144.96"/>
    <n v="0.2"/>
    <x v="0"/>
    <s v="Confirmed"/>
    <s v="Repeat"/>
    <s v="Cash Collection"/>
  </r>
  <r>
    <s v="BK3795"/>
    <x v="195"/>
    <x v="228"/>
    <x v="10"/>
    <x v="0"/>
    <x v="3"/>
    <x v="1"/>
    <x v="5"/>
    <x v="2"/>
    <n v="2"/>
    <n v="1180"/>
    <n v="761.72"/>
    <n v="418.28"/>
    <n v="0.05"/>
    <x v="0"/>
    <s v="Confirmed"/>
    <s v="New"/>
    <s v="Cash Collection"/>
  </r>
  <r>
    <s v="BK3796"/>
    <x v="78"/>
    <x v="76"/>
    <x v="5"/>
    <x v="0"/>
    <x v="6"/>
    <x v="1"/>
    <x v="12"/>
    <x v="3"/>
    <n v="7"/>
    <n v="4489"/>
    <n v="3329.32"/>
    <n v="1159.68"/>
    <n v="0.05"/>
    <x v="0"/>
    <s v="Confirmed"/>
    <s v="New"/>
    <s v="Cash Collection"/>
  </r>
  <r>
    <s v="BK3797"/>
    <x v="81"/>
    <x v="766"/>
    <x v="5"/>
    <x v="0"/>
    <x v="1"/>
    <x v="0"/>
    <x v="7"/>
    <x v="2"/>
    <n v="3"/>
    <n v="3346"/>
    <n v="2694"/>
    <n v="652"/>
    <n v="0"/>
    <x v="2"/>
    <s v="Confirmed"/>
    <s v="Repeat"/>
    <s v="Payment Link"/>
  </r>
  <r>
    <s v="BK3798"/>
    <x v="678"/>
    <x v="292"/>
    <x v="9"/>
    <x v="0"/>
    <x v="10"/>
    <x v="3"/>
    <x v="2"/>
    <x v="0"/>
    <n v="2"/>
    <n v="2642"/>
    <n v="1673.65"/>
    <n v="968.35"/>
    <n v="0"/>
    <x v="3"/>
    <s v="Confirmed"/>
    <s v="Repeat"/>
    <s v="Bank Transfer"/>
  </r>
  <r>
    <s v="BK3799"/>
    <x v="492"/>
    <x v="95"/>
    <x v="3"/>
    <x v="0"/>
    <x v="12"/>
    <x v="3"/>
    <x v="8"/>
    <x v="4"/>
    <n v="7"/>
    <n v="854"/>
    <n v="617.99"/>
    <n v="236.01"/>
    <n v="0.1"/>
    <x v="1"/>
    <s v="Confirmed"/>
    <s v="Repeat"/>
    <s v="Cash Collection"/>
  </r>
  <r>
    <s v="BK3800"/>
    <x v="10"/>
    <x v="577"/>
    <x v="11"/>
    <x v="0"/>
    <x v="0"/>
    <x v="1"/>
    <x v="6"/>
    <x v="3"/>
    <n v="7"/>
    <n v="2047"/>
    <n v="1557.15"/>
    <n v="489.85"/>
    <n v="0.15"/>
    <x v="0"/>
    <s v="Confirmed"/>
    <s v="Repeat"/>
    <s v="Cash Collection"/>
  </r>
  <r>
    <s v="BK3801"/>
    <x v="359"/>
    <x v="551"/>
    <x v="9"/>
    <x v="0"/>
    <x v="8"/>
    <x v="2"/>
    <x v="11"/>
    <x v="2"/>
    <n v="4"/>
    <n v="3494"/>
    <n v="2377.19"/>
    <n v="1116.81"/>
    <n v="0.15"/>
    <x v="0"/>
    <s v="Confirmed"/>
    <s v="New"/>
    <s v="Payment Link"/>
  </r>
  <r>
    <s v="BK3802"/>
    <x v="103"/>
    <x v="654"/>
    <x v="6"/>
    <x v="0"/>
    <x v="0"/>
    <x v="2"/>
    <x v="5"/>
    <x v="2"/>
    <n v="6"/>
    <n v="336"/>
    <n v="267.18"/>
    <n v="68.819999999999993"/>
    <n v="0.1"/>
    <x v="5"/>
    <s v="Confirmed"/>
    <s v="Repeat"/>
    <s v="Payment Link"/>
  </r>
  <r>
    <s v="BK3803"/>
    <x v="209"/>
    <x v="681"/>
    <x v="11"/>
    <x v="0"/>
    <x v="11"/>
    <x v="3"/>
    <x v="7"/>
    <x v="2"/>
    <n v="7"/>
    <n v="3438"/>
    <n v="2630.09"/>
    <n v="807.91"/>
    <n v="0.15"/>
    <x v="6"/>
    <s v="Confirmed"/>
    <s v="Repeat"/>
    <s v="Bank Transfer"/>
  </r>
  <r>
    <s v="BK3804"/>
    <x v="263"/>
    <x v="254"/>
    <x v="3"/>
    <x v="0"/>
    <x v="2"/>
    <x v="1"/>
    <x v="1"/>
    <x v="0"/>
    <n v="2"/>
    <n v="766"/>
    <n v="536.29"/>
    <n v="229.71"/>
    <n v="0"/>
    <x v="1"/>
    <s v="Confirmed"/>
    <s v="Repeat"/>
    <s v="Payment Link"/>
  </r>
  <r>
    <s v="BK3805"/>
    <x v="642"/>
    <x v="413"/>
    <x v="0"/>
    <x v="0"/>
    <x v="12"/>
    <x v="3"/>
    <x v="5"/>
    <x v="2"/>
    <n v="3"/>
    <n v="2572"/>
    <n v="1864"/>
    <n v="708"/>
    <n v="0.1"/>
    <x v="4"/>
    <s v="Confirmed"/>
    <s v="New"/>
    <s v="Cash Collection"/>
  </r>
  <r>
    <s v="BK3806"/>
    <x v="556"/>
    <x v="609"/>
    <x v="8"/>
    <x v="0"/>
    <x v="1"/>
    <x v="4"/>
    <x v="13"/>
    <x v="4"/>
    <n v="3"/>
    <n v="2564"/>
    <n v="1772.21"/>
    <n v="791.79"/>
    <n v="0.05"/>
    <x v="6"/>
    <s v="Confirmed"/>
    <s v="Repeat"/>
    <s v="Payment Link"/>
  </r>
  <r>
    <s v="BK3807"/>
    <x v="590"/>
    <x v="509"/>
    <x v="3"/>
    <x v="0"/>
    <x v="12"/>
    <x v="3"/>
    <x v="9"/>
    <x v="1"/>
    <n v="8"/>
    <n v="2130"/>
    <n v="1730.93"/>
    <n v="399.07"/>
    <n v="0.15"/>
    <x v="1"/>
    <s v="Cancelled"/>
    <s v="New"/>
    <s v="Cash Collection"/>
  </r>
  <r>
    <s v="BK3808"/>
    <x v="671"/>
    <x v="598"/>
    <x v="8"/>
    <x v="0"/>
    <x v="4"/>
    <x v="0"/>
    <x v="13"/>
    <x v="4"/>
    <n v="5"/>
    <n v="3734"/>
    <n v="2942.14"/>
    <n v="791.86"/>
    <n v="0.15"/>
    <x v="4"/>
    <s v="Confirmed"/>
    <s v="New"/>
    <s v="Bank Transfer"/>
  </r>
  <r>
    <s v="BK3809"/>
    <x v="368"/>
    <x v="158"/>
    <x v="7"/>
    <x v="0"/>
    <x v="11"/>
    <x v="4"/>
    <x v="8"/>
    <x v="4"/>
    <n v="5"/>
    <n v="4908"/>
    <n v="3181.99"/>
    <n v="1726.01"/>
    <n v="0.15"/>
    <x v="3"/>
    <s v="Confirmed"/>
    <s v="New"/>
    <s v="Bank Transfer"/>
  </r>
  <r>
    <s v="BK3810"/>
    <x v="399"/>
    <x v="545"/>
    <x v="8"/>
    <x v="0"/>
    <x v="1"/>
    <x v="2"/>
    <x v="7"/>
    <x v="2"/>
    <n v="5"/>
    <n v="611"/>
    <n v="336.22"/>
    <n v="274.77999999999997"/>
    <n v="0.15"/>
    <x v="6"/>
    <s v="Confirmed"/>
    <s v="New"/>
    <s v="Bank Transfer"/>
  </r>
  <r>
    <s v="BK3811"/>
    <x v="323"/>
    <x v="281"/>
    <x v="0"/>
    <x v="0"/>
    <x v="4"/>
    <x v="1"/>
    <x v="6"/>
    <x v="3"/>
    <n v="6"/>
    <n v="4148"/>
    <n v="2556.88"/>
    <n v="1591.12"/>
    <n v="0.1"/>
    <x v="1"/>
    <s v="Cancelled"/>
    <s v="Repeat"/>
    <s v="Cash Collection"/>
  </r>
  <r>
    <s v="BK3812"/>
    <x v="360"/>
    <x v="383"/>
    <x v="6"/>
    <x v="0"/>
    <x v="3"/>
    <x v="1"/>
    <x v="4"/>
    <x v="1"/>
    <n v="5"/>
    <n v="3717"/>
    <n v="2392.59"/>
    <n v="1324.41"/>
    <n v="0"/>
    <x v="0"/>
    <s v="Confirmed"/>
    <s v="Repeat"/>
    <s v="Bank Transfer"/>
  </r>
  <r>
    <s v="BK3813"/>
    <x v="143"/>
    <x v="142"/>
    <x v="5"/>
    <x v="0"/>
    <x v="12"/>
    <x v="0"/>
    <x v="10"/>
    <x v="4"/>
    <n v="5"/>
    <n v="3639"/>
    <n v="2076.7199999999998"/>
    <n v="1562.28"/>
    <n v="0"/>
    <x v="5"/>
    <s v="Confirmed"/>
    <s v="New"/>
    <s v="Payment Link"/>
  </r>
  <r>
    <s v="BK3814"/>
    <x v="191"/>
    <x v="675"/>
    <x v="5"/>
    <x v="0"/>
    <x v="13"/>
    <x v="2"/>
    <x v="5"/>
    <x v="2"/>
    <n v="4"/>
    <n v="4458"/>
    <n v="2835.54"/>
    <n v="1622.46"/>
    <n v="0"/>
    <x v="4"/>
    <s v="Pending"/>
    <s v="Repeat"/>
    <s v="Bank Transfer"/>
  </r>
  <r>
    <s v="BK3815"/>
    <x v="572"/>
    <x v="396"/>
    <x v="9"/>
    <x v="0"/>
    <x v="11"/>
    <x v="0"/>
    <x v="10"/>
    <x v="4"/>
    <n v="6"/>
    <n v="2691"/>
    <n v="1550.15"/>
    <n v="1140.8499999999999"/>
    <n v="0.1"/>
    <x v="1"/>
    <s v="Pending"/>
    <s v="Repeat"/>
    <s v="Bank Transfer"/>
  </r>
  <r>
    <s v="BK3816"/>
    <x v="342"/>
    <x v="539"/>
    <x v="4"/>
    <x v="0"/>
    <x v="3"/>
    <x v="1"/>
    <x v="1"/>
    <x v="0"/>
    <n v="2"/>
    <n v="2122"/>
    <n v="1746.78"/>
    <n v="375.22"/>
    <n v="0.15"/>
    <x v="1"/>
    <s v="Cancelled"/>
    <s v="New"/>
    <s v="Payment Link"/>
  </r>
  <r>
    <s v="BK3817"/>
    <x v="600"/>
    <x v="371"/>
    <x v="9"/>
    <x v="0"/>
    <x v="11"/>
    <x v="0"/>
    <x v="6"/>
    <x v="3"/>
    <n v="7"/>
    <n v="4385"/>
    <n v="3441.95"/>
    <n v="943.05"/>
    <n v="0.15"/>
    <x v="6"/>
    <s v="Pending"/>
    <s v="Repeat"/>
    <s v="Cash Collection"/>
  </r>
  <r>
    <s v="BK3818"/>
    <x v="39"/>
    <x v="177"/>
    <x v="6"/>
    <x v="0"/>
    <x v="0"/>
    <x v="3"/>
    <x v="9"/>
    <x v="1"/>
    <n v="6"/>
    <n v="776"/>
    <n v="485.05"/>
    <n v="290.95"/>
    <n v="0.05"/>
    <x v="4"/>
    <s v="Pending"/>
    <s v="Repeat"/>
    <s v="Bank Transfer"/>
  </r>
  <r>
    <s v="BK3819"/>
    <x v="526"/>
    <x v="62"/>
    <x v="6"/>
    <x v="0"/>
    <x v="5"/>
    <x v="1"/>
    <x v="2"/>
    <x v="0"/>
    <n v="3"/>
    <n v="3427"/>
    <n v="2094.91"/>
    <n v="1332.09"/>
    <n v="0.2"/>
    <x v="5"/>
    <s v="Pending"/>
    <s v="New"/>
    <s v="Bank Transfer"/>
  </r>
  <r>
    <s v="BK3820"/>
    <x v="129"/>
    <x v="373"/>
    <x v="6"/>
    <x v="0"/>
    <x v="8"/>
    <x v="4"/>
    <x v="8"/>
    <x v="4"/>
    <n v="2"/>
    <n v="1985"/>
    <n v="1495.92"/>
    <n v="489.08"/>
    <n v="0.1"/>
    <x v="6"/>
    <s v="Confirmed"/>
    <s v="New"/>
    <s v="Cash Collection"/>
  </r>
  <r>
    <s v="BK3821"/>
    <x v="361"/>
    <x v="767"/>
    <x v="11"/>
    <x v="0"/>
    <x v="7"/>
    <x v="0"/>
    <x v="15"/>
    <x v="3"/>
    <n v="1"/>
    <n v="3840"/>
    <n v="3033.92"/>
    <n v="806.08"/>
    <n v="0.05"/>
    <x v="3"/>
    <s v="Confirmed"/>
    <s v="New"/>
    <s v="Cash Collection"/>
  </r>
  <r>
    <s v="BK3822"/>
    <x v="712"/>
    <x v="585"/>
    <x v="9"/>
    <x v="0"/>
    <x v="8"/>
    <x v="4"/>
    <x v="9"/>
    <x v="1"/>
    <n v="8"/>
    <n v="3879"/>
    <n v="2258.39"/>
    <n v="1620.61"/>
    <n v="0.05"/>
    <x v="5"/>
    <s v="Confirmed"/>
    <s v="Repeat"/>
    <s v="Payment Link"/>
  </r>
  <r>
    <s v="BK3823"/>
    <x v="440"/>
    <x v="676"/>
    <x v="7"/>
    <x v="0"/>
    <x v="2"/>
    <x v="4"/>
    <x v="7"/>
    <x v="2"/>
    <n v="4"/>
    <n v="746"/>
    <n v="540.80999999999995"/>
    <n v="205.19"/>
    <n v="0.05"/>
    <x v="6"/>
    <s v="Pending"/>
    <s v="New"/>
    <s v="Cash Collection"/>
  </r>
  <r>
    <s v="BK3824"/>
    <x v="634"/>
    <x v="338"/>
    <x v="2"/>
    <x v="0"/>
    <x v="13"/>
    <x v="2"/>
    <x v="1"/>
    <x v="0"/>
    <n v="4"/>
    <n v="3259"/>
    <n v="2398.63"/>
    <n v="860.37"/>
    <n v="0.2"/>
    <x v="5"/>
    <s v="Confirmed"/>
    <s v="New"/>
    <s v="Payment Link"/>
  </r>
  <r>
    <s v="BK3825"/>
    <x v="708"/>
    <x v="124"/>
    <x v="4"/>
    <x v="0"/>
    <x v="2"/>
    <x v="3"/>
    <x v="11"/>
    <x v="2"/>
    <n v="2"/>
    <n v="2758"/>
    <n v="1813.3"/>
    <n v="944.7"/>
    <n v="0.2"/>
    <x v="2"/>
    <s v="Confirmed"/>
    <s v="Repeat"/>
    <s v="Cash Collection"/>
  </r>
  <r>
    <s v="BK3826"/>
    <x v="530"/>
    <x v="760"/>
    <x v="10"/>
    <x v="0"/>
    <x v="7"/>
    <x v="3"/>
    <x v="9"/>
    <x v="1"/>
    <n v="7"/>
    <n v="2359"/>
    <n v="1399.63"/>
    <n v="959.37"/>
    <n v="0.1"/>
    <x v="0"/>
    <s v="Cancelled"/>
    <s v="New"/>
    <s v="Cash Collection"/>
  </r>
  <r>
    <s v="BK3827"/>
    <x v="537"/>
    <x v="448"/>
    <x v="1"/>
    <x v="0"/>
    <x v="1"/>
    <x v="2"/>
    <x v="15"/>
    <x v="3"/>
    <n v="6"/>
    <n v="3005"/>
    <n v="2097.83"/>
    <n v="907.17"/>
    <n v="0.1"/>
    <x v="2"/>
    <s v="Confirmed"/>
    <s v="Repeat"/>
    <s v="Payment Link"/>
  </r>
  <r>
    <s v="BK3828"/>
    <x v="313"/>
    <x v="133"/>
    <x v="6"/>
    <x v="0"/>
    <x v="2"/>
    <x v="0"/>
    <x v="2"/>
    <x v="0"/>
    <n v="5"/>
    <n v="3378"/>
    <n v="2809.37"/>
    <n v="568.63"/>
    <n v="0.15"/>
    <x v="5"/>
    <s v="Pending"/>
    <s v="Repeat"/>
    <s v="Bank Transfer"/>
  </r>
  <r>
    <s v="BK3829"/>
    <x v="369"/>
    <x v="393"/>
    <x v="7"/>
    <x v="0"/>
    <x v="9"/>
    <x v="0"/>
    <x v="2"/>
    <x v="0"/>
    <n v="5"/>
    <n v="928"/>
    <n v="645.02"/>
    <n v="282.98"/>
    <n v="0.15"/>
    <x v="5"/>
    <s v="Confirmed"/>
    <s v="Repeat"/>
    <s v="Bank Transfer"/>
  </r>
  <r>
    <s v="BK3830"/>
    <x v="146"/>
    <x v="75"/>
    <x v="4"/>
    <x v="0"/>
    <x v="0"/>
    <x v="4"/>
    <x v="14"/>
    <x v="0"/>
    <n v="2"/>
    <n v="2115"/>
    <n v="1171.23"/>
    <n v="943.77"/>
    <n v="0.1"/>
    <x v="5"/>
    <s v="Pending"/>
    <s v="New"/>
    <s v="Cash Collection"/>
  </r>
  <r>
    <s v="BK3831"/>
    <x v="711"/>
    <x v="588"/>
    <x v="0"/>
    <x v="0"/>
    <x v="3"/>
    <x v="4"/>
    <x v="15"/>
    <x v="3"/>
    <n v="3"/>
    <n v="4296"/>
    <n v="2734.72"/>
    <n v="1561.28"/>
    <n v="0.1"/>
    <x v="1"/>
    <s v="Cancelled"/>
    <s v="New"/>
    <s v="Bank Transfer"/>
  </r>
  <r>
    <s v="BK3832"/>
    <x v="374"/>
    <x v="257"/>
    <x v="2"/>
    <x v="0"/>
    <x v="6"/>
    <x v="0"/>
    <x v="6"/>
    <x v="3"/>
    <n v="6"/>
    <n v="1039"/>
    <n v="783.42"/>
    <n v="255.58"/>
    <n v="0.1"/>
    <x v="2"/>
    <s v="Cancelled"/>
    <s v="New"/>
    <s v="Cash Collection"/>
  </r>
  <r>
    <s v="BK3833"/>
    <x v="351"/>
    <x v="404"/>
    <x v="5"/>
    <x v="0"/>
    <x v="2"/>
    <x v="4"/>
    <x v="0"/>
    <x v="0"/>
    <n v="6"/>
    <n v="3706"/>
    <n v="2128.3000000000002"/>
    <n v="1577.7"/>
    <n v="0.15"/>
    <x v="2"/>
    <s v="Pending"/>
    <s v="New"/>
    <s v="Payment Link"/>
  </r>
  <r>
    <s v="BK3834"/>
    <x v="154"/>
    <x v="574"/>
    <x v="9"/>
    <x v="0"/>
    <x v="5"/>
    <x v="2"/>
    <x v="13"/>
    <x v="4"/>
    <n v="5"/>
    <n v="3636"/>
    <n v="2372.46"/>
    <n v="1263.54"/>
    <n v="0"/>
    <x v="1"/>
    <s v="Confirmed"/>
    <s v="New"/>
    <s v="Bank Transfer"/>
  </r>
  <r>
    <s v="BK3835"/>
    <x v="393"/>
    <x v="292"/>
    <x v="9"/>
    <x v="0"/>
    <x v="6"/>
    <x v="2"/>
    <x v="9"/>
    <x v="1"/>
    <n v="4"/>
    <n v="1834"/>
    <n v="1152.19"/>
    <n v="681.81"/>
    <n v="0.05"/>
    <x v="2"/>
    <s v="Confirmed"/>
    <s v="Repeat"/>
    <s v="Payment Link"/>
  </r>
  <r>
    <s v="BK3836"/>
    <x v="580"/>
    <x v="555"/>
    <x v="11"/>
    <x v="0"/>
    <x v="9"/>
    <x v="3"/>
    <x v="5"/>
    <x v="2"/>
    <n v="2"/>
    <n v="1490"/>
    <n v="1223.3800000000001"/>
    <n v="266.62"/>
    <n v="0.15"/>
    <x v="2"/>
    <s v="Pending"/>
    <s v="Repeat"/>
    <s v="Payment Link"/>
  </r>
  <r>
    <s v="BK3837"/>
    <x v="263"/>
    <x v="276"/>
    <x v="7"/>
    <x v="0"/>
    <x v="3"/>
    <x v="1"/>
    <x v="3"/>
    <x v="1"/>
    <n v="8"/>
    <n v="4978"/>
    <n v="3674.97"/>
    <n v="1303.03"/>
    <n v="0.2"/>
    <x v="0"/>
    <s v="Confirmed"/>
    <s v="New"/>
    <s v="Bank Transfer"/>
  </r>
  <r>
    <s v="BK3838"/>
    <x v="357"/>
    <x v="768"/>
    <x v="6"/>
    <x v="0"/>
    <x v="10"/>
    <x v="3"/>
    <x v="6"/>
    <x v="3"/>
    <n v="1"/>
    <n v="2428"/>
    <n v="1618.52"/>
    <n v="809.48"/>
    <n v="0.05"/>
    <x v="4"/>
    <s v="Confirmed"/>
    <s v="New"/>
    <s v="Cash Collection"/>
  </r>
  <r>
    <s v="BK3839"/>
    <x v="713"/>
    <x v="390"/>
    <x v="9"/>
    <x v="0"/>
    <x v="4"/>
    <x v="0"/>
    <x v="10"/>
    <x v="4"/>
    <n v="2"/>
    <n v="1398"/>
    <n v="886.99"/>
    <n v="511.01"/>
    <n v="0.15"/>
    <x v="3"/>
    <s v="Confirmed"/>
    <s v="New"/>
    <s v="Payment Link"/>
  </r>
  <r>
    <s v="BK3840"/>
    <x v="212"/>
    <x v="463"/>
    <x v="3"/>
    <x v="0"/>
    <x v="14"/>
    <x v="3"/>
    <x v="7"/>
    <x v="2"/>
    <n v="4"/>
    <n v="4123"/>
    <n v="3302.76"/>
    <n v="820.24"/>
    <n v="0"/>
    <x v="5"/>
    <s v="Pending"/>
    <s v="New"/>
    <s v="Cash Collection"/>
  </r>
  <r>
    <s v="BK3841"/>
    <x v="696"/>
    <x v="215"/>
    <x v="3"/>
    <x v="0"/>
    <x v="14"/>
    <x v="3"/>
    <x v="10"/>
    <x v="4"/>
    <n v="7"/>
    <n v="1844"/>
    <n v="1244.98"/>
    <n v="599.02"/>
    <n v="0.1"/>
    <x v="3"/>
    <s v="Confirmed"/>
    <s v="Repeat"/>
    <s v="Payment Link"/>
  </r>
  <r>
    <s v="BK3842"/>
    <x v="136"/>
    <x v="610"/>
    <x v="0"/>
    <x v="0"/>
    <x v="9"/>
    <x v="2"/>
    <x v="11"/>
    <x v="2"/>
    <n v="5"/>
    <n v="831"/>
    <n v="656.31"/>
    <n v="174.69"/>
    <n v="0"/>
    <x v="5"/>
    <s v="Pending"/>
    <s v="New"/>
    <s v="Cash Collection"/>
  </r>
  <r>
    <s v="BK3843"/>
    <x v="529"/>
    <x v="644"/>
    <x v="1"/>
    <x v="0"/>
    <x v="9"/>
    <x v="0"/>
    <x v="10"/>
    <x v="4"/>
    <n v="5"/>
    <n v="4590"/>
    <n v="3501.41"/>
    <n v="1088.5899999999999"/>
    <n v="0.05"/>
    <x v="5"/>
    <s v="Confirmed"/>
    <s v="Repeat"/>
    <s v="Bank Transfer"/>
  </r>
  <r>
    <s v="BK3844"/>
    <x v="65"/>
    <x v="433"/>
    <x v="6"/>
    <x v="0"/>
    <x v="7"/>
    <x v="1"/>
    <x v="9"/>
    <x v="1"/>
    <n v="2"/>
    <n v="1249"/>
    <n v="879.87"/>
    <n v="369.13"/>
    <n v="0.2"/>
    <x v="4"/>
    <s v="Cancelled"/>
    <s v="New"/>
    <s v="Payment Link"/>
  </r>
  <r>
    <s v="BK3845"/>
    <x v="236"/>
    <x v="707"/>
    <x v="3"/>
    <x v="0"/>
    <x v="6"/>
    <x v="2"/>
    <x v="7"/>
    <x v="2"/>
    <n v="7"/>
    <n v="1436"/>
    <n v="1031.99"/>
    <n v="404.01"/>
    <n v="0"/>
    <x v="1"/>
    <s v="Confirmed"/>
    <s v="New"/>
    <s v="Payment Link"/>
  </r>
  <r>
    <s v="BK3846"/>
    <x v="3"/>
    <x v="444"/>
    <x v="10"/>
    <x v="0"/>
    <x v="11"/>
    <x v="0"/>
    <x v="6"/>
    <x v="3"/>
    <n v="1"/>
    <n v="2012"/>
    <n v="1362.47"/>
    <n v="649.53"/>
    <n v="0.15"/>
    <x v="1"/>
    <s v="Confirmed"/>
    <s v="Repeat"/>
    <s v="Cash Collection"/>
  </r>
  <r>
    <s v="BK3847"/>
    <x v="534"/>
    <x v="116"/>
    <x v="2"/>
    <x v="0"/>
    <x v="5"/>
    <x v="2"/>
    <x v="1"/>
    <x v="0"/>
    <n v="3"/>
    <n v="3692"/>
    <n v="2674.68"/>
    <n v="1017.32"/>
    <n v="0.1"/>
    <x v="5"/>
    <s v="Confirmed"/>
    <s v="Repeat"/>
    <s v="Payment Link"/>
  </r>
  <r>
    <s v="BK3848"/>
    <x v="535"/>
    <x v="142"/>
    <x v="5"/>
    <x v="0"/>
    <x v="14"/>
    <x v="1"/>
    <x v="7"/>
    <x v="2"/>
    <n v="1"/>
    <n v="2142"/>
    <n v="1410.22"/>
    <n v="731.78"/>
    <n v="0.15"/>
    <x v="1"/>
    <s v="Confirmed"/>
    <s v="New"/>
    <s v="Bank Transfer"/>
  </r>
  <r>
    <s v="BK3849"/>
    <x v="181"/>
    <x v="201"/>
    <x v="11"/>
    <x v="0"/>
    <x v="0"/>
    <x v="3"/>
    <x v="4"/>
    <x v="1"/>
    <n v="8"/>
    <n v="3003"/>
    <n v="2058.52"/>
    <n v="944.48"/>
    <n v="0.15"/>
    <x v="0"/>
    <s v="Pending"/>
    <s v="New"/>
    <s v="Bank Transfer"/>
  </r>
  <r>
    <s v="BK3850"/>
    <x v="384"/>
    <x v="237"/>
    <x v="5"/>
    <x v="0"/>
    <x v="5"/>
    <x v="1"/>
    <x v="7"/>
    <x v="2"/>
    <n v="1"/>
    <n v="4036"/>
    <n v="2372.12"/>
    <n v="1663.88"/>
    <n v="0"/>
    <x v="6"/>
    <s v="Pending"/>
    <s v="Repeat"/>
    <s v="Payment Link"/>
  </r>
  <r>
    <s v="BK3851"/>
    <x v="426"/>
    <x v="168"/>
    <x v="2"/>
    <x v="0"/>
    <x v="6"/>
    <x v="2"/>
    <x v="7"/>
    <x v="2"/>
    <n v="3"/>
    <n v="4439"/>
    <n v="3117.53"/>
    <n v="1321.47"/>
    <n v="0.05"/>
    <x v="1"/>
    <s v="Confirmed"/>
    <s v="New"/>
    <s v="Cash Collection"/>
  </r>
  <r>
    <s v="BK3852"/>
    <x v="714"/>
    <x v="169"/>
    <x v="9"/>
    <x v="0"/>
    <x v="3"/>
    <x v="2"/>
    <x v="15"/>
    <x v="3"/>
    <n v="7"/>
    <n v="2497"/>
    <n v="1440.21"/>
    <n v="1056.79"/>
    <n v="0.2"/>
    <x v="3"/>
    <s v="Pending"/>
    <s v="Repeat"/>
    <s v="Cash Collection"/>
  </r>
  <r>
    <s v="BK3853"/>
    <x v="704"/>
    <x v="134"/>
    <x v="6"/>
    <x v="0"/>
    <x v="14"/>
    <x v="3"/>
    <x v="5"/>
    <x v="2"/>
    <n v="3"/>
    <n v="3468"/>
    <n v="2781"/>
    <n v="687"/>
    <n v="0"/>
    <x v="1"/>
    <s v="Cancelled"/>
    <s v="New"/>
    <s v="Bank Transfer"/>
  </r>
  <r>
    <s v="BK3854"/>
    <x v="128"/>
    <x v="494"/>
    <x v="2"/>
    <x v="0"/>
    <x v="13"/>
    <x v="0"/>
    <x v="7"/>
    <x v="2"/>
    <n v="5"/>
    <n v="1854"/>
    <n v="1431.48"/>
    <n v="422.52"/>
    <n v="0.1"/>
    <x v="4"/>
    <s v="Pending"/>
    <s v="Repeat"/>
    <s v="Cash Collection"/>
  </r>
  <r>
    <s v="BK3855"/>
    <x v="356"/>
    <x v="72"/>
    <x v="8"/>
    <x v="0"/>
    <x v="3"/>
    <x v="4"/>
    <x v="11"/>
    <x v="2"/>
    <n v="7"/>
    <n v="3111"/>
    <n v="1726.41"/>
    <n v="1384.59"/>
    <n v="0.1"/>
    <x v="4"/>
    <s v="Confirmed"/>
    <s v="Repeat"/>
    <s v="Payment Link"/>
  </r>
  <r>
    <s v="BK3856"/>
    <x v="704"/>
    <x v="106"/>
    <x v="11"/>
    <x v="0"/>
    <x v="6"/>
    <x v="4"/>
    <x v="6"/>
    <x v="3"/>
    <n v="4"/>
    <n v="1460"/>
    <n v="1050.17"/>
    <n v="409.83"/>
    <n v="0.05"/>
    <x v="4"/>
    <s v="Confirmed"/>
    <s v="New"/>
    <s v="Bank Transfer"/>
  </r>
  <r>
    <s v="BK3857"/>
    <x v="657"/>
    <x v="595"/>
    <x v="2"/>
    <x v="0"/>
    <x v="14"/>
    <x v="1"/>
    <x v="1"/>
    <x v="0"/>
    <n v="8"/>
    <n v="551"/>
    <n v="366.34"/>
    <n v="184.66"/>
    <n v="0.15"/>
    <x v="3"/>
    <s v="Confirmed"/>
    <s v="Repeat"/>
    <s v="Payment Link"/>
  </r>
  <r>
    <s v="BK3858"/>
    <x v="109"/>
    <x v="598"/>
    <x v="8"/>
    <x v="0"/>
    <x v="12"/>
    <x v="4"/>
    <x v="10"/>
    <x v="4"/>
    <n v="3"/>
    <n v="538"/>
    <n v="445.42"/>
    <n v="92.58"/>
    <n v="0.05"/>
    <x v="0"/>
    <s v="Cancelled"/>
    <s v="New"/>
    <s v="Bank Transfer"/>
  </r>
  <r>
    <s v="BK3859"/>
    <x v="84"/>
    <x v="293"/>
    <x v="0"/>
    <x v="0"/>
    <x v="11"/>
    <x v="0"/>
    <x v="15"/>
    <x v="3"/>
    <n v="8"/>
    <n v="3811"/>
    <n v="2602.39"/>
    <n v="1208.6099999999999"/>
    <n v="0.05"/>
    <x v="5"/>
    <s v="Confirmed"/>
    <s v="Repeat"/>
    <s v="Payment Link"/>
  </r>
  <r>
    <s v="BK3860"/>
    <x v="457"/>
    <x v="161"/>
    <x v="9"/>
    <x v="0"/>
    <x v="5"/>
    <x v="0"/>
    <x v="9"/>
    <x v="1"/>
    <n v="8"/>
    <n v="307"/>
    <n v="227.85"/>
    <n v="79.150000000000006"/>
    <n v="0.15"/>
    <x v="1"/>
    <s v="Pending"/>
    <s v="Repeat"/>
    <s v="Cash Collection"/>
  </r>
  <r>
    <s v="BK3861"/>
    <x v="473"/>
    <x v="390"/>
    <x v="9"/>
    <x v="0"/>
    <x v="11"/>
    <x v="4"/>
    <x v="15"/>
    <x v="3"/>
    <n v="8"/>
    <n v="578"/>
    <n v="363.09"/>
    <n v="214.91"/>
    <n v="0.1"/>
    <x v="5"/>
    <s v="Confirmed"/>
    <s v="Repeat"/>
    <s v="Payment Link"/>
  </r>
  <r>
    <s v="BK3862"/>
    <x v="385"/>
    <x v="115"/>
    <x v="2"/>
    <x v="0"/>
    <x v="3"/>
    <x v="1"/>
    <x v="11"/>
    <x v="2"/>
    <n v="6"/>
    <n v="2516"/>
    <n v="2058.79"/>
    <n v="457.21"/>
    <n v="0.15"/>
    <x v="1"/>
    <s v="Confirmed"/>
    <s v="Repeat"/>
    <s v="Payment Link"/>
  </r>
  <r>
    <s v="BK3863"/>
    <x v="266"/>
    <x v="291"/>
    <x v="7"/>
    <x v="0"/>
    <x v="10"/>
    <x v="4"/>
    <x v="5"/>
    <x v="2"/>
    <n v="1"/>
    <n v="1617"/>
    <n v="992.36"/>
    <n v="624.64"/>
    <n v="0.1"/>
    <x v="4"/>
    <s v="Confirmed"/>
    <s v="Repeat"/>
    <s v="Bank Transfer"/>
  </r>
  <r>
    <s v="BK3864"/>
    <x v="715"/>
    <x v="727"/>
    <x v="4"/>
    <x v="0"/>
    <x v="8"/>
    <x v="2"/>
    <x v="6"/>
    <x v="3"/>
    <n v="1"/>
    <n v="567"/>
    <n v="367.61"/>
    <n v="199.39"/>
    <n v="0.2"/>
    <x v="4"/>
    <s v="Confirmed"/>
    <s v="Repeat"/>
    <s v="Cash Collection"/>
  </r>
  <r>
    <s v="BK3865"/>
    <x v="116"/>
    <x v="463"/>
    <x v="3"/>
    <x v="0"/>
    <x v="6"/>
    <x v="2"/>
    <x v="7"/>
    <x v="2"/>
    <n v="1"/>
    <n v="634"/>
    <n v="362.08"/>
    <n v="271.92"/>
    <n v="0"/>
    <x v="3"/>
    <s v="Confirmed"/>
    <s v="Repeat"/>
    <s v="Cash Collection"/>
  </r>
  <r>
    <s v="BK3866"/>
    <x v="442"/>
    <x v="498"/>
    <x v="8"/>
    <x v="0"/>
    <x v="1"/>
    <x v="4"/>
    <x v="8"/>
    <x v="4"/>
    <n v="5"/>
    <n v="4364"/>
    <n v="2719.66"/>
    <n v="1644.34"/>
    <n v="0.1"/>
    <x v="5"/>
    <s v="Pending"/>
    <s v="New"/>
    <s v="Payment Link"/>
  </r>
  <r>
    <s v="BK3867"/>
    <x v="426"/>
    <x v="363"/>
    <x v="9"/>
    <x v="0"/>
    <x v="13"/>
    <x v="2"/>
    <x v="1"/>
    <x v="0"/>
    <n v="2"/>
    <n v="4651"/>
    <n v="3878.44"/>
    <n v="772.56"/>
    <n v="0.1"/>
    <x v="2"/>
    <s v="Confirmed"/>
    <s v="New"/>
    <s v="Bank Transfer"/>
  </r>
  <r>
    <s v="BK3868"/>
    <x v="518"/>
    <x v="420"/>
    <x v="5"/>
    <x v="0"/>
    <x v="4"/>
    <x v="4"/>
    <x v="4"/>
    <x v="1"/>
    <n v="5"/>
    <n v="1734"/>
    <n v="1281.56"/>
    <n v="452.44"/>
    <n v="0.1"/>
    <x v="1"/>
    <s v="Confirmed"/>
    <s v="Repeat"/>
    <s v="Payment Link"/>
  </r>
  <r>
    <s v="BK3869"/>
    <x v="301"/>
    <x v="146"/>
    <x v="0"/>
    <x v="0"/>
    <x v="0"/>
    <x v="0"/>
    <x v="7"/>
    <x v="2"/>
    <n v="3"/>
    <n v="2615"/>
    <n v="2086.0100000000002"/>
    <n v="528.99"/>
    <n v="0"/>
    <x v="2"/>
    <s v="Confirmed"/>
    <s v="New"/>
    <s v="Payment Link"/>
  </r>
  <r>
    <s v="BK3870"/>
    <x v="65"/>
    <x v="433"/>
    <x v="6"/>
    <x v="0"/>
    <x v="7"/>
    <x v="0"/>
    <x v="10"/>
    <x v="4"/>
    <n v="8"/>
    <n v="3730"/>
    <n v="2487"/>
    <n v="1243"/>
    <n v="0.15"/>
    <x v="4"/>
    <s v="Confirmed"/>
    <s v="Repeat"/>
    <s v="Bank Transfer"/>
  </r>
  <r>
    <s v="BK3871"/>
    <x v="499"/>
    <x v="691"/>
    <x v="2"/>
    <x v="0"/>
    <x v="8"/>
    <x v="1"/>
    <x v="1"/>
    <x v="0"/>
    <n v="8"/>
    <n v="4806"/>
    <n v="3412.87"/>
    <n v="1393.13"/>
    <n v="0.05"/>
    <x v="0"/>
    <s v="Confirmed"/>
    <s v="New"/>
    <s v="Cash Collection"/>
  </r>
  <r>
    <s v="BK3872"/>
    <x v="296"/>
    <x v="530"/>
    <x v="2"/>
    <x v="0"/>
    <x v="11"/>
    <x v="4"/>
    <x v="11"/>
    <x v="2"/>
    <n v="4"/>
    <n v="3967"/>
    <n v="2396.5"/>
    <n v="1570.5"/>
    <n v="0"/>
    <x v="5"/>
    <s v="Pending"/>
    <s v="Repeat"/>
    <s v="Bank Transfer"/>
  </r>
  <r>
    <s v="BK3873"/>
    <x v="145"/>
    <x v="287"/>
    <x v="11"/>
    <x v="0"/>
    <x v="4"/>
    <x v="0"/>
    <x v="5"/>
    <x v="2"/>
    <n v="6"/>
    <n v="1260"/>
    <n v="777.39"/>
    <n v="482.61"/>
    <n v="0.05"/>
    <x v="2"/>
    <s v="Confirmed"/>
    <s v="Repeat"/>
    <s v="Cash Collection"/>
  </r>
  <r>
    <s v="BK3874"/>
    <x v="224"/>
    <x v="192"/>
    <x v="10"/>
    <x v="0"/>
    <x v="1"/>
    <x v="2"/>
    <x v="15"/>
    <x v="3"/>
    <n v="2"/>
    <n v="1418"/>
    <n v="1015.01"/>
    <n v="402.99"/>
    <n v="0.2"/>
    <x v="4"/>
    <s v="Confirmed"/>
    <s v="New"/>
    <s v="Payment Link"/>
  </r>
  <r>
    <s v="BK3875"/>
    <x v="469"/>
    <x v="271"/>
    <x v="10"/>
    <x v="0"/>
    <x v="11"/>
    <x v="2"/>
    <x v="15"/>
    <x v="3"/>
    <n v="1"/>
    <n v="3228"/>
    <n v="2379.92"/>
    <n v="848.08"/>
    <n v="0.2"/>
    <x v="5"/>
    <s v="Confirmed"/>
    <s v="Repeat"/>
    <s v="Cash Collection"/>
  </r>
  <r>
    <s v="BK3876"/>
    <x v="492"/>
    <x v="276"/>
    <x v="7"/>
    <x v="0"/>
    <x v="2"/>
    <x v="3"/>
    <x v="12"/>
    <x v="3"/>
    <n v="3"/>
    <n v="2481"/>
    <n v="1715.97"/>
    <n v="765.03"/>
    <n v="0.2"/>
    <x v="6"/>
    <s v="Pending"/>
    <s v="Repeat"/>
    <s v="Bank Transfer"/>
  </r>
  <r>
    <s v="BK3877"/>
    <x v="61"/>
    <x v="60"/>
    <x v="2"/>
    <x v="0"/>
    <x v="3"/>
    <x v="3"/>
    <x v="3"/>
    <x v="1"/>
    <n v="7"/>
    <n v="4204"/>
    <n v="3192.53"/>
    <n v="1011.47"/>
    <n v="0.1"/>
    <x v="6"/>
    <s v="Confirmed"/>
    <s v="Repeat"/>
    <s v="Bank Transfer"/>
  </r>
  <r>
    <s v="BK3878"/>
    <x v="331"/>
    <x v="470"/>
    <x v="11"/>
    <x v="0"/>
    <x v="3"/>
    <x v="2"/>
    <x v="9"/>
    <x v="1"/>
    <n v="3"/>
    <n v="2947"/>
    <n v="2257.67"/>
    <n v="689.33"/>
    <n v="0.05"/>
    <x v="4"/>
    <s v="Confirmed"/>
    <s v="New"/>
    <s v="Bank Transfer"/>
  </r>
  <r>
    <s v="BK3879"/>
    <x v="141"/>
    <x v="315"/>
    <x v="3"/>
    <x v="0"/>
    <x v="5"/>
    <x v="0"/>
    <x v="15"/>
    <x v="3"/>
    <n v="4"/>
    <n v="2202"/>
    <n v="1782.26"/>
    <n v="419.74"/>
    <n v="0.2"/>
    <x v="3"/>
    <s v="Confirmed"/>
    <s v="Repeat"/>
    <s v="Cash Collection"/>
  </r>
  <r>
    <s v="BK3880"/>
    <x v="62"/>
    <x v="496"/>
    <x v="10"/>
    <x v="0"/>
    <x v="12"/>
    <x v="1"/>
    <x v="4"/>
    <x v="1"/>
    <n v="7"/>
    <n v="4658"/>
    <n v="3918.15"/>
    <n v="739.85"/>
    <n v="0"/>
    <x v="0"/>
    <s v="Pending"/>
    <s v="New"/>
    <s v="Cash Collection"/>
  </r>
  <r>
    <s v="BK3881"/>
    <x v="566"/>
    <x v="515"/>
    <x v="10"/>
    <x v="0"/>
    <x v="11"/>
    <x v="3"/>
    <x v="1"/>
    <x v="0"/>
    <n v="8"/>
    <n v="2921"/>
    <n v="2441.73"/>
    <n v="479.27"/>
    <n v="0.2"/>
    <x v="1"/>
    <s v="Confirmed"/>
    <s v="Repeat"/>
    <s v="Cash Collection"/>
  </r>
  <r>
    <s v="BK3882"/>
    <x v="345"/>
    <x v="400"/>
    <x v="1"/>
    <x v="0"/>
    <x v="10"/>
    <x v="3"/>
    <x v="8"/>
    <x v="4"/>
    <n v="3"/>
    <n v="2300"/>
    <n v="1695.33"/>
    <n v="604.66999999999996"/>
    <n v="0.1"/>
    <x v="4"/>
    <s v="Confirmed"/>
    <s v="New"/>
    <s v="Cash Collection"/>
  </r>
  <r>
    <s v="BK3883"/>
    <x v="356"/>
    <x v="563"/>
    <x v="10"/>
    <x v="0"/>
    <x v="9"/>
    <x v="1"/>
    <x v="3"/>
    <x v="1"/>
    <n v="8"/>
    <n v="4645"/>
    <n v="3115.53"/>
    <n v="1529.47"/>
    <n v="0.05"/>
    <x v="4"/>
    <s v="Confirmed"/>
    <s v="Repeat"/>
    <s v="Payment Link"/>
  </r>
  <r>
    <s v="BK3884"/>
    <x v="77"/>
    <x v="432"/>
    <x v="7"/>
    <x v="0"/>
    <x v="0"/>
    <x v="0"/>
    <x v="14"/>
    <x v="0"/>
    <n v="2"/>
    <n v="4603"/>
    <n v="3598.95"/>
    <n v="1004.05"/>
    <n v="0.15"/>
    <x v="1"/>
    <s v="Confirmed"/>
    <s v="Repeat"/>
    <s v="Payment Link"/>
  </r>
  <r>
    <s v="BK3885"/>
    <x v="645"/>
    <x v="663"/>
    <x v="1"/>
    <x v="0"/>
    <x v="13"/>
    <x v="4"/>
    <x v="12"/>
    <x v="3"/>
    <n v="4"/>
    <n v="4858"/>
    <n v="3621.33"/>
    <n v="1236.67"/>
    <n v="0.1"/>
    <x v="4"/>
    <s v="Confirmed"/>
    <s v="New"/>
    <s v="Cash Collection"/>
  </r>
  <r>
    <s v="BK3886"/>
    <x v="355"/>
    <x v="457"/>
    <x v="7"/>
    <x v="0"/>
    <x v="4"/>
    <x v="1"/>
    <x v="5"/>
    <x v="2"/>
    <n v="2"/>
    <n v="1569"/>
    <n v="1203.69"/>
    <n v="365.31"/>
    <n v="0.05"/>
    <x v="1"/>
    <s v="Confirmed"/>
    <s v="New"/>
    <s v="Cash Collection"/>
  </r>
  <r>
    <s v="BK3887"/>
    <x v="455"/>
    <x v="92"/>
    <x v="1"/>
    <x v="0"/>
    <x v="5"/>
    <x v="3"/>
    <x v="8"/>
    <x v="4"/>
    <n v="5"/>
    <n v="1076"/>
    <n v="708.18"/>
    <n v="367.82"/>
    <n v="0.2"/>
    <x v="0"/>
    <s v="Pending"/>
    <s v="New"/>
    <s v="Cash Collection"/>
  </r>
  <r>
    <s v="BK3888"/>
    <x v="597"/>
    <x v="55"/>
    <x v="2"/>
    <x v="0"/>
    <x v="2"/>
    <x v="1"/>
    <x v="10"/>
    <x v="4"/>
    <n v="5"/>
    <n v="329"/>
    <n v="268.85000000000002"/>
    <n v="60.15"/>
    <n v="0"/>
    <x v="0"/>
    <s v="Confirmed"/>
    <s v="New"/>
    <s v="Payment Link"/>
  </r>
  <r>
    <s v="BK3889"/>
    <x v="36"/>
    <x v="492"/>
    <x v="7"/>
    <x v="0"/>
    <x v="0"/>
    <x v="4"/>
    <x v="12"/>
    <x v="3"/>
    <n v="6"/>
    <n v="2780"/>
    <n v="1536.57"/>
    <n v="1243.43"/>
    <n v="0.2"/>
    <x v="3"/>
    <s v="Confirmed"/>
    <s v="New"/>
    <s v="Cash Collection"/>
  </r>
  <r>
    <s v="BK3890"/>
    <x v="456"/>
    <x v="130"/>
    <x v="1"/>
    <x v="0"/>
    <x v="7"/>
    <x v="4"/>
    <x v="6"/>
    <x v="3"/>
    <n v="3"/>
    <n v="1056"/>
    <n v="627.61"/>
    <n v="428.39"/>
    <n v="0.05"/>
    <x v="3"/>
    <s v="Confirmed"/>
    <s v="Repeat"/>
    <s v="Payment Link"/>
  </r>
  <r>
    <s v="BK3891"/>
    <x v="28"/>
    <x v="12"/>
    <x v="6"/>
    <x v="0"/>
    <x v="11"/>
    <x v="2"/>
    <x v="3"/>
    <x v="1"/>
    <n v="4"/>
    <n v="2741"/>
    <n v="1825.45"/>
    <n v="915.55"/>
    <n v="0.15"/>
    <x v="2"/>
    <s v="Confirmed"/>
    <s v="Repeat"/>
    <s v="Payment Link"/>
  </r>
  <r>
    <s v="BK3892"/>
    <x v="422"/>
    <x v="208"/>
    <x v="8"/>
    <x v="0"/>
    <x v="2"/>
    <x v="1"/>
    <x v="11"/>
    <x v="2"/>
    <n v="5"/>
    <n v="3536"/>
    <n v="2934.43"/>
    <n v="601.57000000000005"/>
    <n v="0.15"/>
    <x v="0"/>
    <s v="Confirmed"/>
    <s v="New"/>
    <s v="Bank Transfer"/>
  </r>
  <r>
    <s v="BK3893"/>
    <x v="279"/>
    <x v="245"/>
    <x v="1"/>
    <x v="0"/>
    <x v="12"/>
    <x v="2"/>
    <x v="12"/>
    <x v="3"/>
    <n v="2"/>
    <n v="4142"/>
    <n v="3202.87"/>
    <n v="939.13"/>
    <n v="0.05"/>
    <x v="5"/>
    <s v="Cancelled"/>
    <s v="Repeat"/>
    <s v="Cash Collection"/>
  </r>
  <r>
    <s v="BK3894"/>
    <x v="504"/>
    <x v="595"/>
    <x v="2"/>
    <x v="0"/>
    <x v="2"/>
    <x v="1"/>
    <x v="7"/>
    <x v="2"/>
    <n v="8"/>
    <n v="2604"/>
    <n v="1495.27"/>
    <n v="1108.73"/>
    <n v="0.2"/>
    <x v="6"/>
    <s v="Pending"/>
    <s v="New"/>
    <s v="Payment Link"/>
  </r>
  <r>
    <s v="BK3895"/>
    <x v="568"/>
    <x v="317"/>
    <x v="5"/>
    <x v="0"/>
    <x v="2"/>
    <x v="1"/>
    <x v="2"/>
    <x v="0"/>
    <n v="2"/>
    <n v="3480"/>
    <n v="2159.1999999999998"/>
    <n v="1320.8"/>
    <n v="0.15"/>
    <x v="4"/>
    <s v="Cancelled"/>
    <s v="Repeat"/>
    <s v="Cash Collection"/>
  </r>
  <r>
    <s v="BK3896"/>
    <x v="560"/>
    <x v="639"/>
    <x v="6"/>
    <x v="0"/>
    <x v="10"/>
    <x v="1"/>
    <x v="0"/>
    <x v="0"/>
    <n v="1"/>
    <n v="4669"/>
    <n v="3203.47"/>
    <n v="1465.53"/>
    <n v="0.1"/>
    <x v="2"/>
    <s v="Confirmed"/>
    <s v="New"/>
    <s v="Payment Link"/>
  </r>
  <r>
    <s v="BK3897"/>
    <x v="56"/>
    <x v="199"/>
    <x v="5"/>
    <x v="0"/>
    <x v="3"/>
    <x v="2"/>
    <x v="3"/>
    <x v="1"/>
    <n v="7"/>
    <n v="953"/>
    <n v="633.54999999999995"/>
    <n v="319.45"/>
    <n v="0"/>
    <x v="1"/>
    <s v="Confirmed"/>
    <s v="New"/>
    <s v="Bank Transfer"/>
  </r>
  <r>
    <s v="BK3898"/>
    <x v="163"/>
    <x v="328"/>
    <x v="11"/>
    <x v="0"/>
    <x v="11"/>
    <x v="4"/>
    <x v="9"/>
    <x v="1"/>
    <n v="1"/>
    <n v="1151"/>
    <n v="723.47"/>
    <n v="427.53"/>
    <n v="0.15"/>
    <x v="4"/>
    <s v="Confirmed"/>
    <s v="New"/>
    <s v="Payment Link"/>
  </r>
  <r>
    <s v="BK3899"/>
    <x v="5"/>
    <x v="106"/>
    <x v="11"/>
    <x v="0"/>
    <x v="12"/>
    <x v="4"/>
    <x v="9"/>
    <x v="1"/>
    <n v="2"/>
    <n v="495"/>
    <n v="330"/>
    <n v="165"/>
    <n v="0.15"/>
    <x v="6"/>
    <s v="Confirmed"/>
    <s v="Repeat"/>
    <s v="Bank Transfer"/>
  </r>
  <r>
    <s v="BK3900"/>
    <x v="358"/>
    <x v="91"/>
    <x v="3"/>
    <x v="0"/>
    <x v="1"/>
    <x v="4"/>
    <x v="15"/>
    <x v="3"/>
    <n v="1"/>
    <n v="1755"/>
    <n v="1045.74"/>
    <n v="709.26"/>
    <n v="0.1"/>
    <x v="2"/>
    <s v="Confirmed"/>
    <s v="Repeat"/>
    <s v="Payment Link"/>
  </r>
  <r>
    <s v="BK3901"/>
    <x v="576"/>
    <x v="188"/>
    <x v="2"/>
    <x v="0"/>
    <x v="7"/>
    <x v="1"/>
    <x v="12"/>
    <x v="3"/>
    <n v="2"/>
    <n v="425"/>
    <n v="330.13"/>
    <n v="94.87"/>
    <n v="0.15"/>
    <x v="5"/>
    <s v="Confirmed"/>
    <s v="New"/>
    <s v="Cash Collection"/>
  </r>
  <r>
    <s v="BK3902"/>
    <x v="0"/>
    <x v="93"/>
    <x v="9"/>
    <x v="0"/>
    <x v="6"/>
    <x v="1"/>
    <x v="15"/>
    <x v="3"/>
    <n v="8"/>
    <n v="1072"/>
    <n v="763.55"/>
    <n v="308.45"/>
    <n v="0.1"/>
    <x v="1"/>
    <s v="Confirmed"/>
    <s v="New"/>
    <s v="Cash Collection"/>
  </r>
  <r>
    <s v="BK3903"/>
    <x v="80"/>
    <x v="516"/>
    <x v="8"/>
    <x v="0"/>
    <x v="10"/>
    <x v="4"/>
    <x v="6"/>
    <x v="3"/>
    <n v="6"/>
    <n v="3223"/>
    <n v="2483.85"/>
    <n v="739.15"/>
    <n v="0.1"/>
    <x v="4"/>
    <s v="Pending"/>
    <s v="New"/>
    <s v="Cash Collection"/>
  </r>
  <r>
    <s v="BK3904"/>
    <x v="716"/>
    <x v="35"/>
    <x v="2"/>
    <x v="0"/>
    <x v="7"/>
    <x v="4"/>
    <x v="10"/>
    <x v="4"/>
    <n v="3"/>
    <n v="4458"/>
    <n v="2548.4899999999998"/>
    <n v="1909.51"/>
    <n v="0.2"/>
    <x v="2"/>
    <s v="Pending"/>
    <s v="Repeat"/>
    <s v="Bank Transfer"/>
  </r>
  <r>
    <s v="BK3905"/>
    <x v="425"/>
    <x v="733"/>
    <x v="3"/>
    <x v="0"/>
    <x v="10"/>
    <x v="3"/>
    <x v="6"/>
    <x v="3"/>
    <n v="1"/>
    <n v="1284"/>
    <n v="866.85"/>
    <n v="417.15"/>
    <n v="0.05"/>
    <x v="0"/>
    <s v="Pending"/>
    <s v="New"/>
    <s v="Cash Collection"/>
  </r>
  <r>
    <s v="BK3906"/>
    <x v="239"/>
    <x v="235"/>
    <x v="2"/>
    <x v="0"/>
    <x v="11"/>
    <x v="1"/>
    <x v="3"/>
    <x v="1"/>
    <n v="2"/>
    <n v="2197"/>
    <n v="1403.01"/>
    <n v="793.99"/>
    <n v="0.2"/>
    <x v="6"/>
    <s v="Confirmed"/>
    <s v="New"/>
    <s v="Cash Collection"/>
  </r>
  <r>
    <s v="BK3907"/>
    <x v="713"/>
    <x v="278"/>
    <x v="4"/>
    <x v="0"/>
    <x v="8"/>
    <x v="2"/>
    <x v="12"/>
    <x v="3"/>
    <n v="4"/>
    <n v="4896"/>
    <n v="3435.76"/>
    <n v="1460.24"/>
    <n v="0.05"/>
    <x v="4"/>
    <s v="Cancelled"/>
    <s v="New"/>
    <s v="Cash Collection"/>
  </r>
  <r>
    <s v="BK3908"/>
    <x v="335"/>
    <x v="442"/>
    <x v="4"/>
    <x v="0"/>
    <x v="3"/>
    <x v="4"/>
    <x v="9"/>
    <x v="1"/>
    <n v="4"/>
    <n v="2479"/>
    <n v="1990.37"/>
    <n v="488.63"/>
    <n v="0.05"/>
    <x v="0"/>
    <s v="Confirmed"/>
    <s v="New"/>
    <s v="Payment Link"/>
  </r>
  <r>
    <s v="BK3909"/>
    <x v="377"/>
    <x v="156"/>
    <x v="10"/>
    <x v="0"/>
    <x v="0"/>
    <x v="2"/>
    <x v="4"/>
    <x v="1"/>
    <n v="5"/>
    <n v="4859"/>
    <n v="3627.77"/>
    <n v="1231.23"/>
    <n v="0.15"/>
    <x v="2"/>
    <s v="Confirmed"/>
    <s v="New"/>
    <s v="Cash Collection"/>
  </r>
  <r>
    <s v="BK3910"/>
    <x v="586"/>
    <x v="439"/>
    <x v="8"/>
    <x v="0"/>
    <x v="4"/>
    <x v="4"/>
    <x v="7"/>
    <x v="2"/>
    <n v="2"/>
    <n v="3040"/>
    <n v="1697.29"/>
    <n v="1342.71"/>
    <n v="0.2"/>
    <x v="5"/>
    <s v="Cancelled"/>
    <s v="Repeat"/>
    <s v="Cash Collection"/>
  </r>
  <r>
    <s v="BK3911"/>
    <x v="308"/>
    <x v="175"/>
    <x v="7"/>
    <x v="0"/>
    <x v="0"/>
    <x v="2"/>
    <x v="2"/>
    <x v="0"/>
    <n v="8"/>
    <n v="2373"/>
    <n v="1488.22"/>
    <n v="884.78"/>
    <n v="0.1"/>
    <x v="1"/>
    <s v="Confirmed"/>
    <s v="New"/>
    <s v="Cash Collection"/>
  </r>
  <r>
    <s v="BK3912"/>
    <x v="605"/>
    <x v="39"/>
    <x v="2"/>
    <x v="0"/>
    <x v="6"/>
    <x v="4"/>
    <x v="1"/>
    <x v="0"/>
    <n v="5"/>
    <n v="3220"/>
    <n v="2280.9299999999998"/>
    <n v="939.07"/>
    <n v="0.15"/>
    <x v="3"/>
    <s v="Confirmed"/>
    <s v="Repeat"/>
    <s v="Bank Transfer"/>
  </r>
  <r>
    <s v="BK3913"/>
    <x v="47"/>
    <x v="739"/>
    <x v="3"/>
    <x v="0"/>
    <x v="10"/>
    <x v="1"/>
    <x v="3"/>
    <x v="1"/>
    <n v="7"/>
    <n v="3616"/>
    <n v="3014.62"/>
    <n v="601.38"/>
    <n v="0.15"/>
    <x v="3"/>
    <s v="Confirmed"/>
    <s v="New"/>
    <s v="Cash Collection"/>
  </r>
  <r>
    <s v="BK3914"/>
    <x v="26"/>
    <x v="509"/>
    <x v="3"/>
    <x v="0"/>
    <x v="2"/>
    <x v="4"/>
    <x v="1"/>
    <x v="0"/>
    <n v="1"/>
    <n v="4873"/>
    <n v="3474.3"/>
    <n v="1398.7"/>
    <n v="0"/>
    <x v="2"/>
    <s v="Confirmed"/>
    <s v="New"/>
    <s v="Cash Collection"/>
  </r>
  <r>
    <s v="BK3915"/>
    <x v="184"/>
    <x v="283"/>
    <x v="7"/>
    <x v="0"/>
    <x v="1"/>
    <x v="3"/>
    <x v="11"/>
    <x v="2"/>
    <n v="5"/>
    <n v="338"/>
    <n v="207.8"/>
    <n v="130.19999999999999"/>
    <n v="0.1"/>
    <x v="0"/>
    <s v="Confirmed"/>
    <s v="New"/>
    <s v="Cash Collection"/>
  </r>
  <r>
    <s v="BK3916"/>
    <x v="484"/>
    <x v="277"/>
    <x v="9"/>
    <x v="0"/>
    <x v="12"/>
    <x v="2"/>
    <x v="15"/>
    <x v="3"/>
    <n v="6"/>
    <n v="1384"/>
    <n v="935.06"/>
    <n v="448.94"/>
    <n v="0.15"/>
    <x v="5"/>
    <s v="Confirmed"/>
    <s v="New"/>
    <s v="Cash Collection"/>
  </r>
  <r>
    <s v="BK3917"/>
    <x v="410"/>
    <x v="658"/>
    <x v="2"/>
    <x v="0"/>
    <x v="11"/>
    <x v="3"/>
    <x v="6"/>
    <x v="3"/>
    <n v="2"/>
    <n v="4067"/>
    <n v="2419.2199999999998"/>
    <n v="1647.78"/>
    <n v="0.1"/>
    <x v="5"/>
    <s v="Confirmed"/>
    <s v="Repeat"/>
    <s v="Bank Transfer"/>
  </r>
  <r>
    <s v="BK3918"/>
    <x v="340"/>
    <x v="342"/>
    <x v="0"/>
    <x v="0"/>
    <x v="11"/>
    <x v="4"/>
    <x v="8"/>
    <x v="4"/>
    <n v="4"/>
    <n v="393"/>
    <n v="328.9"/>
    <n v="64.099999999999994"/>
    <n v="0.05"/>
    <x v="6"/>
    <s v="Confirmed"/>
    <s v="Repeat"/>
    <s v="Bank Transfer"/>
  </r>
  <r>
    <s v="BK3919"/>
    <x v="404"/>
    <x v="323"/>
    <x v="2"/>
    <x v="0"/>
    <x v="6"/>
    <x v="1"/>
    <x v="7"/>
    <x v="2"/>
    <n v="4"/>
    <n v="1781"/>
    <n v="1410.09"/>
    <n v="370.91"/>
    <n v="0.2"/>
    <x v="6"/>
    <s v="Confirmed"/>
    <s v="New"/>
    <s v="Bank Transfer"/>
  </r>
  <r>
    <s v="BK3920"/>
    <x v="334"/>
    <x v="563"/>
    <x v="10"/>
    <x v="0"/>
    <x v="3"/>
    <x v="0"/>
    <x v="11"/>
    <x v="2"/>
    <n v="8"/>
    <n v="2795"/>
    <n v="2357.5300000000002"/>
    <n v="437.47"/>
    <n v="0.15"/>
    <x v="5"/>
    <s v="Confirmed"/>
    <s v="Repeat"/>
    <s v="Cash Collection"/>
  </r>
  <r>
    <s v="BK3921"/>
    <x v="62"/>
    <x v="142"/>
    <x v="5"/>
    <x v="0"/>
    <x v="5"/>
    <x v="0"/>
    <x v="11"/>
    <x v="2"/>
    <n v="1"/>
    <n v="3716"/>
    <n v="2639.11"/>
    <n v="1076.8900000000001"/>
    <n v="0.15"/>
    <x v="4"/>
    <s v="Confirmed"/>
    <s v="Repeat"/>
    <s v="Cash Collection"/>
  </r>
  <r>
    <s v="BK3922"/>
    <x v="670"/>
    <x v="578"/>
    <x v="0"/>
    <x v="0"/>
    <x v="11"/>
    <x v="0"/>
    <x v="12"/>
    <x v="3"/>
    <n v="1"/>
    <n v="1943"/>
    <n v="1081.03"/>
    <n v="861.97"/>
    <n v="0.1"/>
    <x v="2"/>
    <s v="Cancelled"/>
    <s v="New"/>
    <s v="Bank Transfer"/>
  </r>
  <r>
    <s v="BK3923"/>
    <x v="54"/>
    <x v="694"/>
    <x v="3"/>
    <x v="0"/>
    <x v="6"/>
    <x v="1"/>
    <x v="4"/>
    <x v="1"/>
    <n v="8"/>
    <n v="2870"/>
    <n v="2116.54"/>
    <n v="753.46"/>
    <n v="0.15"/>
    <x v="0"/>
    <s v="Confirmed"/>
    <s v="New"/>
    <s v="Bank Transfer"/>
  </r>
  <r>
    <s v="BK3924"/>
    <x v="366"/>
    <x v="229"/>
    <x v="11"/>
    <x v="0"/>
    <x v="2"/>
    <x v="3"/>
    <x v="7"/>
    <x v="2"/>
    <n v="8"/>
    <n v="859"/>
    <n v="718.01"/>
    <n v="140.99"/>
    <n v="0.15"/>
    <x v="2"/>
    <s v="Confirmed"/>
    <s v="New"/>
    <s v="Cash Collection"/>
  </r>
  <r>
    <s v="BK3925"/>
    <x v="35"/>
    <x v="310"/>
    <x v="9"/>
    <x v="0"/>
    <x v="12"/>
    <x v="0"/>
    <x v="2"/>
    <x v="0"/>
    <n v="1"/>
    <n v="2460"/>
    <n v="1986.95"/>
    <n v="473.05"/>
    <n v="0.2"/>
    <x v="3"/>
    <s v="Cancelled"/>
    <s v="New"/>
    <s v="Bank Transfer"/>
  </r>
  <r>
    <s v="BK3926"/>
    <x v="680"/>
    <x v="675"/>
    <x v="5"/>
    <x v="0"/>
    <x v="9"/>
    <x v="4"/>
    <x v="6"/>
    <x v="3"/>
    <n v="3"/>
    <n v="4799"/>
    <n v="3435.93"/>
    <n v="1363.07"/>
    <n v="0"/>
    <x v="4"/>
    <s v="Confirmed"/>
    <s v="Repeat"/>
    <s v="Payment Link"/>
  </r>
  <r>
    <s v="BK3927"/>
    <x v="416"/>
    <x v="75"/>
    <x v="4"/>
    <x v="0"/>
    <x v="0"/>
    <x v="0"/>
    <x v="11"/>
    <x v="2"/>
    <n v="6"/>
    <n v="1648"/>
    <n v="1191.8900000000001"/>
    <n v="456.11"/>
    <n v="0.1"/>
    <x v="0"/>
    <s v="Confirmed"/>
    <s v="Repeat"/>
    <s v="Bank Transfer"/>
  </r>
  <r>
    <s v="BK3928"/>
    <x v="133"/>
    <x v="205"/>
    <x v="6"/>
    <x v="0"/>
    <x v="3"/>
    <x v="3"/>
    <x v="7"/>
    <x v="2"/>
    <n v="6"/>
    <n v="1883"/>
    <n v="1438.57"/>
    <n v="444.43"/>
    <n v="0.15"/>
    <x v="5"/>
    <s v="Confirmed"/>
    <s v="Repeat"/>
    <s v="Bank Transfer"/>
  </r>
  <r>
    <s v="BK3929"/>
    <x v="592"/>
    <x v="262"/>
    <x v="7"/>
    <x v="0"/>
    <x v="2"/>
    <x v="4"/>
    <x v="9"/>
    <x v="1"/>
    <n v="7"/>
    <n v="4347"/>
    <n v="3033.84"/>
    <n v="1313.16"/>
    <n v="0"/>
    <x v="4"/>
    <s v="Confirmed"/>
    <s v="New"/>
    <s v="Cash Collection"/>
  </r>
  <r>
    <s v="BK3930"/>
    <x v="543"/>
    <x v="601"/>
    <x v="0"/>
    <x v="0"/>
    <x v="10"/>
    <x v="1"/>
    <x v="2"/>
    <x v="0"/>
    <n v="5"/>
    <n v="596"/>
    <n v="393.88"/>
    <n v="202.12"/>
    <n v="0.15"/>
    <x v="4"/>
    <s v="Pending"/>
    <s v="New"/>
    <s v="Bank Transfer"/>
  </r>
  <r>
    <s v="BK3931"/>
    <x v="623"/>
    <x v="208"/>
    <x v="8"/>
    <x v="0"/>
    <x v="10"/>
    <x v="4"/>
    <x v="14"/>
    <x v="0"/>
    <n v="8"/>
    <n v="1601"/>
    <n v="1078.01"/>
    <n v="522.99"/>
    <n v="0.2"/>
    <x v="2"/>
    <s v="Confirmed"/>
    <s v="Repeat"/>
    <s v="Payment Link"/>
  </r>
  <r>
    <s v="BK3932"/>
    <x v="543"/>
    <x v="42"/>
    <x v="0"/>
    <x v="0"/>
    <x v="6"/>
    <x v="3"/>
    <x v="12"/>
    <x v="3"/>
    <n v="5"/>
    <n v="2418"/>
    <n v="1845.79"/>
    <n v="572.21"/>
    <n v="0.2"/>
    <x v="0"/>
    <s v="Pending"/>
    <s v="Repeat"/>
    <s v="Payment Link"/>
  </r>
  <r>
    <s v="BK3933"/>
    <x v="563"/>
    <x v="468"/>
    <x v="2"/>
    <x v="0"/>
    <x v="12"/>
    <x v="0"/>
    <x v="6"/>
    <x v="3"/>
    <n v="6"/>
    <n v="2559"/>
    <n v="1969.99"/>
    <n v="589.01"/>
    <n v="0.15"/>
    <x v="4"/>
    <s v="Confirmed"/>
    <s v="New"/>
    <s v="Payment Link"/>
  </r>
  <r>
    <s v="BK3934"/>
    <x v="267"/>
    <x v="487"/>
    <x v="10"/>
    <x v="0"/>
    <x v="1"/>
    <x v="0"/>
    <x v="0"/>
    <x v="0"/>
    <n v="4"/>
    <n v="1470"/>
    <n v="1094.07"/>
    <n v="375.93"/>
    <n v="0.1"/>
    <x v="1"/>
    <s v="Pending"/>
    <s v="Repeat"/>
    <s v="Bank Transfer"/>
  </r>
  <r>
    <s v="BK3935"/>
    <x v="536"/>
    <x v="97"/>
    <x v="2"/>
    <x v="0"/>
    <x v="3"/>
    <x v="2"/>
    <x v="8"/>
    <x v="4"/>
    <n v="7"/>
    <n v="316"/>
    <n v="218.87"/>
    <n v="97.13"/>
    <n v="0"/>
    <x v="6"/>
    <s v="Confirmed"/>
    <s v="New"/>
    <s v="Cash Collection"/>
  </r>
  <r>
    <s v="BK3936"/>
    <x v="411"/>
    <x v="10"/>
    <x v="6"/>
    <x v="0"/>
    <x v="9"/>
    <x v="0"/>
    <x v="0"/>
    <x v="0"/>
    <n v="2"/>
    <n v="1946"/>
    <n v="1309.08"/>
    <n v="636.91999999999996"/>
    <n v="0"/>
    <x v="3"/>
    <s v="Confirmed"/>
    <s v="Repeat"/>
    <s v="Bank Transfer"/>
  </r>
  <r>
    <s v="BK3937"/>
    <x v="624"/>
    <x v="609"/>
    <x v="8"/>
    <x v="0"/>
    <x v="7"/>
    <x v="0"/>
    <x v="13"/>
    <x v="4"/>
    <n v="8"/>
    <n v="1140"/>
    <n v="774.05"/>
    <n v="365.95"/>
    <n v="0.15"/>
    <x v="4"/>
    <s v="Pending"/>
    <s v="Repeat"/>
    <s v="Bank Transfer"/>
  </r>
  <r>
    <s v="BK3938"/>
    <x v="40"/>
    <x v="372"/>
    <x v="11"/>
    <x v="0"/>
    <x v="13"/>
    <x v="0"/>
    <x v="8"/>
    <x v="4"/>
    <n v="1"/>
    <n v="2709"/>
    <n v="1905.83"/>
    <n v="803.17"/>
    <n v="0.05"/>
    <x v="3"/>
    <s v="Confirmed"/>
    <s v="New"/>
    <s v="Cash Collection"/>
  </r>
  <r>
    <s v="BK3939"/>
    <x v="568"/>
    <x v="64"/>
    <x v="11"/>
    <x v="0"/>
    <x v="0"/>
    <x v="2"/>
    <x v="9"/>
    <x v="1"/>
    <n v="4"/>
    <n v="888"/>
    <n v="658.99"/>
    <n v="229.01"/>
    <n v="0.15"/>
    <x v="6"/>
    <s v="Confirmed"/>
    <s v="Repeat"/>
    <s v="Cash Collection"/>
  </r>
  <r>
    <s v="BK3940"/>
    <x v="249"/>
    <x v="192"/>
    <x v="10"/>
    <x v="0"/>
    <x v="14"/>
    <x v="2"/>
    <x v="9"/>
    <x v="1"/>
    <n v="1"/>
    <n v="2616"/>
    <n v="2072.0500000000002"/>
    <n v="543.95000000000005"/>
    <n v="0.15"/>
    <x v="1"/>
    <s v="Confirmed"/>
    <s v="New"/>
    <s v="Cash Collection"/>
  </r>
  <r>
    <s v="BK3941"/>
    <x v="461"/>
    <x v="761"/>
    <x v="4"/>
    <x v="0"/>
    <x v="11"/>
    <x v="3"/>
    <x v="3"/>
    <x v="1"/>
    <n v="6"/>
    <n v="568"/>
    <n v="379.35"/>
    <n v="188.65"/>
    <n v="0.05"/>
    <x v="0"/>
    <s v="Confirmed"/>
    <s v="Repeat"/>
    <s v="Bank Transfer"/>
  </r>
  <r>
    <s v="BK3942"/>
    <x v="218"/>
    <x v="720"/>
    <x v="8"/>
    <x v="0"/>
    <x v="5"/>
    <x v="3"/>
    <x v="8"/>
    <x v="4"/>
    <n v="1"/>
    <n v="3838"/>
    <n v="2616.4299999999998"/>
    <n v="1221.57"/>
    <n v="0.15"/>
    <x v="1"/>
    <s v="Confirmed"/>
    <s v="New"/>
    <s v="Payment Link"/>
  </r>
  <r>
    <s v="BK3943"/>
    <x v="511"/>
    <x v="98"/>
    <x v="0"/>
    <x v="0"/>
    <x v="11"/>
    <x v="1"/>
    <x v="4"/>
    <x v="1"/>
    <n v="2"/>
    <n v="3674"/>
    <n v="2326.61"/>
    <n v="1347.39"/>
    <n v="0.2"/>
    <x v="2"/>
    <s v="Confirmed"/>
    <s v="New"/>
    <s v="Cash Collection"/>
  </r>
  <r>
    <s v="BK3944"/>
    <x v="16"/>
    <x v="551"/>
    <x v="9"/>
    <x v="0"/>
    <x v="13"/>
    <x v="1"/>
    <x v="0"/>
    <x v="0"/>
    <n v="2"/>
    <n v="2264"/>
    <n v="1266.95"/>
    <n v="997.05"/>
    <n v="0.2"/>
    <x v="5"/>
    <s v="Confirmed"/>
    <s v="Repeat"/>
    <s v="Cash Collection"/>
  </r>
  <r>
    <s v="BK3945"/>
    <x v="536"/>
    <x v="529"/>
    <x v="9"/>
    <x v="0"/>
    <x v="2"/>
    <x v="2"/>
    <x v="7"/>
    <x v="2"/>
    <n v="5"/>
    <n v="3223"/>
    <n v="2577.2600000000002"/>
    <n v="645.74"/>
    <n v="0.1"/>
    <x v="6"/>
    <s v="Confirmed"/>
    <s v="Repeat"/>
    <s v="Bank Transfer"/>
  </r>
  <r>
    <s v="BK3946"/>
    <x v="145"/>
    <x v="296"/>
    <x v="5"/>
    <x v="0"/>
    <x v="7"/>
    <x v="4"/>
    <x v="9"/>
    <x v="1"/>
    <n v="1"/>
    <n v="3283"/>
    <n v="2419.14"/>
    <n v="863.86"/>
    <n v="0.05"/>
    <x v="3"/>
    <s v="Confirmed"/>
    <s v="Repeat"/>
    <s v="Cash Collection"/>
  </r>
  <r>
    <s v="BK3947"/>
    <x v="481"/>
    <x v="769"/>
    <x v="8"/>
    <x v="0"/>
    <x v="9"/>
    <x v="0"/>
    <x v="13"/>
    <x v="4"/>
    <n v="7"/>
    <n v="1719"/>
    <n v="1234.92"/>
    <n v="484.08"/>
    <n v="0.1"/>
    <x v="5"/>
    <s v="Confirmed"/>
    <s v="New"/>
    <s v="Bank Transfer"/>
  </r>
  <r>
    <s v="BK3948"/>
    <x v="139"/>
    <x v="526"/>
    <x v="8"/>
    <x v="0"/>
    <x v="3"/>
    <x v="3"/>
    <x v="13"/>
    <x v="4"/>
    <n v="6"/>
    <n v="815"/>
    <n v="469.62"/>
    <n v="345.38"/>
    <n v="0.1"/>
    <x v="0"/>
    <s v="Pending"/>
    <s v="New"/>
    <s v="Cash Collection"/>
  </r>
  <r>
    <s v="BK3949"/>
    <x v="625"/>
    <x v="770"/>
    <x v="7"/>
    <x v="0"/>
    <x v="8"/>
    <x v="3"/>
    <x v="7"/>
    <x v="2"/>
    <n v="4"/>
    <n v="848"/>
    <n v="581.98"/>
    <n v="266.02"/>
    <n v="0.05"/>
    <x v="4"/>
    <s v="Pending"/>
    <s v="New"/>
    <s v="Payment Link"/>
  </r>
  <r>
    <s v="BK3950"/>
    <x v="479"/>
    <x v="204"/>
    <x v="10"/>
    <x v="0"/>
    <x v="1"/>
    <x v="2"/>
    <x v="15"/>
    <x v="3"/>
    <n v="3"/>
    <n v="1217"/>
    <n v="1011.78"/>
    <n v="205.22"/>
    <n v="0.05"/>
    <x v="3"/>
    <s v="Confirmed"/>
    <s v="Repeat"/>
    <s v="Bank Transfer"/>
  </r>
  <r>
    <s v="BK3951"/>
    <x v="231"/>
    <x v="505"/>
    <x v="4"/>
    <x v="0"/>
    <x v="6"/>
    <x v="0"/>
    <x v="15"/>
    <x v="3"/>
    <n v="4"/>
    <n v="1538"/>
    <n v="904.73"/>
    <n v="633.27"/>
    <n v="0.05"/>
    <x v="0"/>
    <s v="Confirmed"/>
    <s v="New"/>
    <s v="Bank Transfer"/>
  </r>
  <r>
    <s v="BK3952"/>
    <x v="159"/>
    <x v="411"/>
    <x v="10"/>
    <x v="0"/>
    <x v="0"/>
    <x v="4"/>
    <x v="11"/>
    <x v="2"/>
    <n v="2"/>
    <n v="1674"/>
    <n v="1282.56"/>
    <n v="391.44"/>
    <n v="0.2"/>
    <x v="2"/>
    <s v="Confirmed"/>
    <s v="Repeat"/>
    <s v="Bank Transfer"/>
  </r>
  <r>
    <s v="BK3953"/>
    <x v="559"/>
    <x v="419"/>
    <x v="10"/>
    <x v="0"/>
    <x v="1"/>
    <x v="4"/>
    <x v="11"/>
    <x v="2"/>
    <n v="2"/>
    <n v="1412"/>
    <n v="994.89"/>
    <n v="417.11"/>
    <n v="0.15"/>
    <x v="5"/>
    <s v="Confirmed"/>
    <s v="New"/>
    <s v="Payment Link"/>
  </r>
  <r>
    <s v="BK3954"/>
    <x v="565"/>
    <x v="489"/>
    <x v="5"/>
    <x v="0"/>
    <x v="8"/>
    <x v="2"/>
    <x v="11"/>
    <x v="2"/>
    <n v="1"/>
    <n v="3000"/>
    <n v="1687.62"/>
    <n v="1312.38"/>
    <n v="0.2"/>
    <x v="5"/>
    <s v="Confirmed"/>
    <s v="New"/>
    <s v="Cash Collection"/>
  </r>
  <r>
    <s v="BK3955"/>
    <x v="69"/>
    <x v="219"/>
    <x v="8"/>
    <x v="0"/>
    <x v="1"/>
    <x v="4"/>
    <x v="2"/>
    <x v="0"/>
    <n v="6"/>
    <n v="3385"/>
    <n v="2208.31"/>
    <n v="1176.69"/>
    <n v="0.05"/>
    <x v="2"/>
    <s v="Confirmed"/>
    <s v="New"/>
    <s v="Bank Transfer"/>
  </r>
  <r>
    <s v="BK3956"/>
    <x v="400"/>
    <x v="730"/>
    <x v="2"/>
    <x v="0"/>
    <x v="14"/>
    <x v="2"/>
    <x v="14"/>
    <x v="0"/>
    <n v="7"/>
    <n v="4956"/>
    <n v="3347.31"/>
    <n v="1608.69"/>
    <n v="0.1"/>
    <x v="5"/>
    <s v="Cancelled"/>
    <s v="Repeat"/>
    <s v="Cash Collection"/>
  </r>
  <r>
    <s v="BK3957"/>
    <x v="559"/>
    <x v="531"/>
    <x v="10"/>
    <x v="0"/>
    <x v="2"/>
    <x v="1"/>
    <x v="4"/>
    <x v="1"/>
    <n v="2"/>
    <n v="1520"/>
    <n v="1094.0899999999999"/>
    <n v="425.91"/>
    <n v="0.1"/>
    <x v="0"/>
    <s v="Confirmed"/>
    <s v="Repeat"/>
    <s v="Payment Link"/>
  </r>
  <r>
    <s v="BK3958"/>
    <x v="654"/>
    <x v="512"/>
    <x v="1"/>
    <x v="0"/>
    <x v="7"/>
    <x v="1"/>
    <x v="3"/>
    <x v="1"/>
    <n v="6"/>
    <n v="913"/>
    <n v="608.64"/>
    <n v="304.36"/>
    <n v="0.05"/>
    <x v="5"/>
    <s v="Confirmed"/>
    <s v="Repeat"/>
    <s v="Payment Link"/>
  </r>
  <r>
    <s v="BK3959"/>
    <x v="717"/>
    <x v="630"/>
    <x v="10"/>
    <x v="0"/>
    <x v="5"/>
    <x v="0"/>
    <x v="6"/>
    <x v="3"/>
    <n v="6"/>
    <n v="4358"/>
    <n v="3389.23"/>
    <n v="968.77"/>
    <n v="0"/>
    <x v="4"/>
    <s v="Pending"/>
    <s v="New"/>
    <s v="Bank Transfer"/>
  </r>
  <r>
    <s v="BK3960"/>
    <x v="361"/>
    <x v="489"/>
    <x v="5"/>
    <x v="0"/>
    <x v="8"/>
    <x v="2"/>
    <x v="11"/>
    <x v="2"/>
    <n v="6"/>
    <n v="769"/>
    <n v="477.19"/>
    <n v="291.81"/>
    <n v="0.1"/>
    <x v="3"/>
    <s v="Confirmed"/>
    <s v="New"/>
    <s v="Payment Link"/>
  </r>
  <r>
    <s v="BK3961"/>
    <x v="680"/>
    <x v="233"/>
    <x v="11"/>
    <x v="0"/>
    <x v="13"/>
    <x v="1"/>
    <x v="7"/>
    <x v="2"/>
    <n v="4"/>
    <n v="1366"/>
    <n v="1098.4100000000001"/>
    <n v="267.58999999999997"/>
    <n v="0.05"/>
    <x v="6"/>
    <s v="Pending"/>
    <s v="Repeat"/>
    <s v="Cash Collection"/>
  </r>
  <r>
    <s v="BK3962"/>
    <x v="576"/>
    <x v="429"/>
    <x v="9"/>
    <x v="0"/>
    <x v="13"/>
    <x v="3"/>
    <x v="13"/>
    <x v="4"/>
    <n v="2"/>
    <n v="2082"/>
    <n v="1372.5"/>
    <n v="709.5"/>
    <n v="0.2"/>
    <x v="6"/>
    <s v="Confirmed"/>
    <s v="New"/>
    <s v="Payment Link"/>
  </r>
  <r>
    <s v="BK3963"/>
    <x v="518"/>
    <x v="53"/>
    <x v="11"/>
    <x v="0"/>
    <x v="8"/>
    <x v="3"/>
    <x v="5"/>
    <x v="2"/>
    <n v="4"/>
    <n v="2858"/>
    <n v="2016.1"/>
    <n v="841.9"/>
    <n v="0"/>
    <x v="4"/>
    <s v="Confirmed"/>
    <s v="Repeat"/>
    <s v="Payment Link"/>
  </r>
  <r>
    <s v="BK3964"/>
    <x v="34"/>
    <x v="132"/>
    <x v="1"/>
    <x v="0"/>
    <x v="5"/>
    <x v="0"/>
    <x v="11"/>
    <x v="2"/>
    <n v="2"/>
    <n v="1708"/>
    <n v="1161.46"/>
    <n v="546.54"/>
    <n v="0"/>
    <x v="2"/>
    <s v="Confirmed"/>
    <s v="Repeat"/>
    <s v="Payment Link"/>
  </r>
  <r>
    <s v="BK3965"/>
    <x v="98"/>
    <x v="217"/>
    <x v="9"/>
    <x v="0"/>
    <x v="4"/>
    <x v="1"/>
    <x v="13"/>
    <x v="4"/>
    <n v="7"/>
    <n v="1637"/>
    <n v="1018.21"/>
    <n v="618.79"/>
    <n v="0.05"/>
    <x v="3"/>
    <s v="Confirmed"/>
    <s v="Repeat"/>
    <s v="Bank Transfer"/>
  </r>
  <r>
    <s v="BK3966"/>
    <x v="130"/>
    <x v="405"/>
    <x v="7"/>
    <x v="0"/>
    <x v="10"/>
    <x v="1"/>
    <x v="11"/>
    <x v="2"/>
    <n v="6"/>
    <n v="3078"/>
    <n v="2463.96"/>
    <n v="614.04"/>
    <n v="0.15"/>
    <x v="2"/>
    <s v="Confirmed"/>
    <s v="Repeat"/>
    <s v="Cash Collection"/>
  </r>
  <r>
    <s v="BK3967"/>
    <x v="80"/>
    <x v="305"/>
    <x v="3"/>
    <x v="0"/>
    <x v="10"/>
    <x v="0"/>
    <x v="14"/>
    <x v="0"/>
    <n v="3"/>
    <n v="4920"/>
    <n v="3241.57"/>
    <n v="1678.43"/>
    <n v="0.1"/>
    <x v="1"/>
    <s v="Pending"/>
    <s v="Repeat"/>
    <s v="Cash Collection"/>
  </r>
  <r>
    <s v="BK3968"/>
    <x v="662"/>
    <x v="540"/>
    <x v="10"/>
    <x v="0"/>
    <x v="3"/>
    <x v="1"/>
    <x v="3"/>
    <x v="1"/>
    <n v="4"/>
    <n v="2573"/>
    <n v="2182.4"/>
    <n v="390.6"/>
    <n v="0"/>
    <x v="2"/>
    <s v="Confirmed"/>
    <s v="New"/>
    <s v="Bank Transfer"/>
  </r>
  <r>
    <s v="BK3969"/>
    <x v="296"/>
    <x v="269"/>
    <x v="2"/>
    <x v="0"/>
    <x v="2"/>
    <x v="0"/>
    <x v="7"/>
    <x v="2"/>
    <n v="7"/>
    <n v="4139"/>
    <n v="3067.6"/>
    <n v="1071.4000000000001"/>
    <n v="0.2"/>
    <x v="1"/>
    <s v="Confirmed"/>
    <s v="Repeat"/>
    <s v="Payment Link"/>
  </r>
  <r>
    <s v="BK3970"/>
    <x v="165"/>
    <x v="407"/>
    <x v="9"/>
    <x v="0"/>
    <x v="12"/>
    <x v="3"/>
    <x v="2"/>
    <x v="0"/>
    <n v="2"/>
    <n v="803"/>
    <n v="442.02"/>
    <n v="360.98"/>
    <n v="0.1"/>
    <x v="5"/>
    <s v="Confirmed"/>
    <s v="New"/>
    <s v="Cash Collection"/>
  </r>
  <r>
    <s v="BK3971"/>
    <x v="565"/>
    <x v="771"/>
    <x v="11"/>
    <x v="0"/>
    <x v="11"/>
    <x v="3"/>
    <x v="7"/>
    <x v="2"/>
    <n v="8"/>
    <n v="4196"/>
    <n v="3255.59"/>
    <n v="940.41"/>
    <n v="0.2"/>
    <x v="5"/>
    <s v="Confirmed"/>
    <s v="New"/>
    <s v="Payment Link"/>
  </r>
  <r>
    <s v="BK3972"/>
    <x v="101"/>
    <x v="527"/>
    <x v="0"/>
    <x v="0"/>
    <x v="13"/>
    <x v="0"/>
    <x v="10"/>
    <x v="4"/>
    <n v="5"/>
    <n v="1349"/>
    <n v="1100.1400000000001"/>
    <n v="248.86"/>
    <n v="0.1"/>
    <x v="4"/>
    <s v="Confirmed"/>
    <s v="Repeat"/>
    <s v="Cash Collection"/>
  </r>
  <r>
    <s v="BK3973"/>
    <x v="365"/>
    <x v="357"/>
    <x v="5"/>
    <x v="0"/>
    <x v="10"/>
    <x v="2"/>
    <x v="4"/>
    <x v="1"/>
    <n v="3"/>
    <n v="1173"/>
    <n v="830.09"/>
    <n v="342.91"/>
    <n v="0.2"/>
    <x v="0"/>
    <s v="Cancelled"/>
    <s v="Repeat"/>
    <s v="Payment Link"/>
  </r>
  <r>
    <s v="BK3974"/>
    <x v="528"/>
    <x v="134"/>
    <x v="6"/>
    <x v="0"/>
    <x v="3"/>
    <x v="4"/>
    <x v="1"/>
    <x v="0"/>
    <n v="7"/>
    <n v="1853"/>
    <n v="1147.17"/>
    <n v="705.83"/>
    <n v="0.2"/>
    <x v="3"/>
    <s v="Confirmed"/>
    <s v="Repeat"/>
    <s v="Bank Transfer"/>
  </r>
  <r>
    <s v="BK3975"/>
    <x v="346"/>
    <x v="575"/>
    <x v="8"/>
    <x v="0"/>
    <x v="13"/>
    <x v="0"/>
    <x v="9"/>
    <x v="1"/>
    <n v="6"/>
    <n v="4891"/>
    <n v="3230.76"/>
    <n v="1660.24"/>
    <n v="0.05"/>
    <x v="0"/>
    <s v="Pending"/>
    <s v="New"/>
    <s v="Payment Link"/>
  </r>
  <r>
    <s v="BK3976"/>
    <x v="51"/>
    <x v="661"/>
    <x v="2"/>
    <x v="0"/>
    <x v="8"/>
    <x v="0"/>
    <x v="7"/>
    <x v="2"/>
    <n v="4"/>
    <n v="1371"/>
    <n v="815.83"/>
    <n v="555.16999999999996"/>
    <n v="0"/>
    <x v="0"/>
    <s v="Pending"/>
    <s v="Repeat"/>
    <s v="Payment Link"/>
  </r>
  <r>
    <s v="BK3977"/>
    <x v="136"/>
    <x v="459"/>
    <x v="4"/>
    <x v="0"/>
    <x v="11"/>
    <x v="0"/>
    <x v="6"/>
    <x v="3"/>
    <n v="8"/>
    <n v="4603"/>
    <n v="3249.47"/>
    <n v="1353.53"/>
    <n v="0"/>
    <x v="1"/>
    <s v="Cancelled"/>
    <s v="New"/>
    <s v="Payment Link"/>
  </r>
  <r>
    <s v="BK3978"/>
    <x v="177"/>
    <x v="233"/>
    <x v="11"/>
    <x v="0"/>
    <x v="3"/>
    <x v="0"/>
    <x v="3"/>
    <x v="1"/>
    <n v="6"/>
    <n v="1406"/>
    <n v="821.71"/>
    <n v="584.29"/>
    <n v="0"/>
    <x v="5"/>
    <s v="Confirmed"/>
    <s v="Repeat"/>
    <s v="Payment Link"/>
  </r>
  <r>
    <s v="BK3979"/>
    <x v="126"/>
    <x v="677"/>
    <x v="5"/>
    <x v="0"/>
    <x v="10"/>
    <x v="0"/>
    <x v="7"/>
    <x v="2"/>
    <n v="8"/>
    <n v="2051"/>
    <n v="1427.96"/>
    <n v="623.04"/>
    <n v="0.15"/>
    <x v="1"/>
    <s v="Confirmed"/>
    <s v="Repeat"/>
    <s v="Cash Collection"/>
  </r>
  <r>
    <s v="BK3980"/>
    <x v="395"/>
    <x v="134"/>
    <x v="6"/>
    <x v="0"/>
    <x v="1"/>
    <x v="1"/>
    <x v="7"/>
    <x v="2"/>
    <n v="8"/>
    <n v="4971"/>
    <n v="3789.89"/>
    <n v="1181.1099999999999"/>
    <n v="0"/>
    <x v="0"/>
    <s v="Confirmed"/>
    <s v="New"/>
    <s v="Bank Transfer"/>
  </r>
  <r>
    <s v="BK3981"/>
    <x v="415"/>
    <x v="247"/>
    <x v="11"/>
    <x v="0"/>
    <x v="5"/>
    <x v="2"/>
    <x v="4"/>
    <x v="1"/>
    <n v="7"/>
    <n v="3709"/>
    <n v="2104.16"/>
    <n v="1604.84"/>
    <n v="0.2"/>
    <x v="6"/>
    <s v="Confirmed"/>
    <s v="Repeat"/>
    <s v="Bank Transfer"/>
  </r>
  <r>
    <s v="BK3982"/>
    <x v="386"/>
    <x v="9"/>
    <x v="4"/>
    <x v="0"/>
    <x v="7"/>
    <x v="3"/>
    <x v="14"/>
    <x v="0"/>
    <n v="8"/>
    <n v="1104"/>
    <n v="827.05"/>
    <n v="276.95"/>
    <n v="0"/>
    <x v="1"/>
    <s v="Cancelled"/>
    <s v="Repeat"/>
    <s v="Bank Transfer"/>
  </r>
  <r>
    <s v="BK3983"/>
    <x v="103"/>
    <x v="371"/>
    <x v="9"/>
    <x v="0"/>
    <x v="0"/>
    <x v="3"/>
    <x v="13"/>
    <x v="4"/>
    <n v="5"/>
    <n v="3528"/>
    <n v="2310.39"/>
    <n v="1217.6099999999999"/>
    <n v="0.15"/>
    <x v="4"/>
    <s v="Confirmed"/>
    <s v="New"/>
    <s v="Cash Collection"/>
  </r>
  <r>
    <s v="BK3984"/>
    <x v="698"/>
    <x v="215"/>
    <x v="3"/>
    <x v="0"/>
    <x v="9"/>
    <x v="3"/>
    <x v="14"/>
    <x v="0"/>
    <n v="3"/>
    <n v="3018"/>
    <n v="1822.91"/>
    <n v="1195.0899999999999"/>
    <n v="0"/>
    <x v="5"/>
    <s v="Pending"/>
    <s v="New"/>
    <s v="Cash Collection"/>
  </r>
  <r>
    <s v="BK3985"/>
    <x v="498"/>
    <x v="310"/>
    <x v="9"/>
    <x v="0"/>
    <x v="6"/>
    <x v="1"/>
    <x v="15"/>
    <x v="3"/>
    <n v="8"/>
    <n v="4265"/>
    <n v="2914.2"/>
    <n v="1350.8"/>
    <n v="0.15"/>
    <x v="3"/>
    <s v="Pending"/>
    <s v="Repeat"/>
    <s v="Payment Link"/>
  </r>
  <r>
    <s v="BK3986"/>
    <x v="268"/>
    <x v="386"/>
    <x v="3"/>
    <x v="0"/>
    <x v="0"/>
    <x v="2"/>
    <x v="1"/>
    <x v="0"/>
    <n v="2"/>
    <n v="374"/>
    <n v="285.23"/>
    <n v="88.77"/>
    <n v="0.1"/>
    <x v="6"/>
    <s v="Confirmed"/>
    <s v="Repeat"/>
    <s v="Bank Transfer"/>
  </r>
  <r>
    <s v="BK3987"/>
    <x v="423"/>
    <x v="274"/>
    <x v="6"/>
    <x v="0"/>
    <x v="13"/>
    <x v="3"/>
    <x v="8"/>
    <x v="4"/>
    <n v="1"/>
    <n v="3682"/>
    <n v="3063.83"/>
    <n v="618.16999999999996"/>
    <n v="0"/>
    <x v="3"/>
    <s v="Confirmed"/>
    <s v="Repeat"/>
    <s v="Payment Link"/>
  </r>
  <r>
    <s v="BK3988"/>
    <x v="439"/>
    <x v="1"/>
    <x v="1"/>
    <x v="0"/>
    <x v="8"/>
    <x v="1"/>
    <x v="9"/>
    <x v="1"/>
    <n v="3"/>
    <n v="1038"/>
    <n v="608.17999999999995"/>
    <n v="429.82"/>
    <n v="0.15"/>
    <x v="6"/>
    <s v="Confirmed"/>
    <s v="New"/>
    <s v="Payment Link"/>
  </r>
  <r>
    <s v="BK3989"/>
    <x v="124"/>
    <x v="339"/>
    <x v="5"/>
    <x v="0"/>
    <x v="6"/>
    <x v="3"/>
    <x v="13"/>
    <x v="4"/>
    <n v="4"/>
    <n v="3469"/>
    <n v="2294.79"/>
    <n v="1174.21"/>
    <n v="0.2"/>
    <x v="6"/>
    <s v="Confirmed"/>
    <s v="Repeat"/>
    <s v="Cash Collection"/>
  </r>
  <r>
    <s v="BK3990"/>
    <x v="690"/>
    <x v="468"/>
    <x v="2"/>
    <x v="0"/>
    <x v="14"/>
    <x v="4"/>
    <x v="14"/>
    <x v="0"/>
    <n v="2"/>
    <n v="753"/>
    <n v="453.88"/>
    <n v="299.12"/>
    <n v="0.15"/>
    <x v="6"/>
    <s v="Pending"/>
    <s v="Repeat"/>
    <s v="Cash Collection"/>
  </r>
  <r>
    <s v="BK3991"/>
    <x v="362"/>
    <x v="423"/>
    <x v="10"/>
    <x v="0"/>
    <x v="14"/>
    <x v="0"/>
    <x v="1"/>
    <x v="0"/>
    <n v="7"/>
    <n v="1022"/>
    <n v="748.94"/>
    <n v="273.06"/>
    <n v="0.1"/>
    <x v="1"/>
    <s v="Cancelled"/>
    <s v="New"/>
    <s v="Payment Link"/>
  </r>
  <r>
    <s v="BK3992"/>
    <x v="675"/>
    <x v="404"/>
    <x v="5"/>
    <x v="0"/>
    <x v="0"/>
    <x v="3"/>
    <x v="15"/>
    <x v="3"/>
    <n v="7"/>
    <n v="2742"/>
    <n v="1691.51"/>
    <n v="1050.49"/>
    <n v="0.1"/>
    <x v="0"/>
    <s v="Confirmed"/>
    <s v="Repeat"/>
    <s v="Cash Collection"/>
  </r>
  <r>
    <s v="BK3993"/>
    <x v="172"/>
    <x v="554"/>
    <x v="5"/>
    <x v="0"/>
    <x v="1"/>
    <x v="2"/>
    <x v="2"/>
    <x v="0"/>
    <n v="7"/>
    <n v="1945"/>
    <n v="1154.4100000000001"/>
    <n v="790.59"/>
    <n v="0.15"/>
    <x v="6"/>
    <s v="Confirmed"/>
    <s v="Repeat"/>
    <s v="Cash Collection"/>
  </r>
  <r>
    <s v="BK3994"/>
    <x v="567"/>
    <x v="516"/>
    <x v="8"/>
    <x v="0"/>
    <x v="3"/>
    <x v="3"/>
    <x v="7"/>
    <x v="2"/>
    <n v="1"/>
    <n v="2761"/>
    <n v="1608.08"/>
    <n v="1152.92"/>
    <n v="0.2"/>
    <x v="4"/>
    <s v="Pending"/>
    <s v="New"/>
    <s v="Payment Link"/>
  </r>
  <r>
    <s v="BK3995"/>
    <x v="284"/>
    <x v="276"/>
    <x v="7"/>
    <x v="0"/>
    <x v="1"/>
    <x v="4"/>
    <x v="8"/>
    <x v="4"/>
    <n v="7"/>
    <n v="3289"/>
    <n v="2285.2600000000002"/>
    <n v="1003.74"/>
    <n v="0.05"/>
    <x v="6"/>
    <s v="Confirmed"/>
    <s v="Repeat"/>
    <s v="Cash Collection"/>
  </r>
  <r>
    <s v="BK3996"/>
    <x v="562"/>
    <x v="268"/>
    <x v="3"/>
    <x v="0"/>
    <x v="13"/>
    <x v="2"/>
    <x v="0"/>
    <x v="0"/>
    <n v="6"/>
    <n v="2742"/>
    <n v="1995.68"/>
    <n v="746.32"/>
    <n v="0.2"/>
    <x v="5"/>
    <s v="Confirmed"/>
    <s v="Repeat"/>
    <s v="Payment Link"/>
  </r>
  <r>
    <s v="BK3997"/>
    <x v="550"/>
    <x v="168"/>
    <x v="2"/>
    <x v="0"/>
    <x v="0"/>
    <x v="1"/>
    <x v="9"/>
    <x v="1"/>
    <n v="3"/>
    <n v="4217"/>
    <n v="2382.13"/>
    <n v="1834.87"/>
    <n v="0"/>
    <x v="5"/>
    <s v="Pending"/>
    <s v="New"/>
    <s v="Bank Transfer"/>
  </r>
  <r>
    <s v="BK3998"/>
    <x v="369"/>
    <x v="153"/>
    <x v="7"/>
    <x v="0"/>
    <x v="4"/>
    <x v="1"/>
    <x v="11"/>
    <x v="2"/>
    <n v="4"/>
    <n v="4158"/>
    <n v="2811.67"/>
    <n v="1346.33"/>
    <n v="0.1"/>
    <x v="3"/>
    <s v="Pending"/>
    <s v="Repeat"/>
    <s v="Bank Transfer"/>
  </r>
  <r>
    <s v="BK3999"/>
    <x v="431"/>
    <x v="332"/>
    <x v="5"/>
    <x v="0"/>
    <x v="4"/>
    <x v="4"/>
    <x v="12"/>
    <x v="3"/>
    <n v="3"/>
    <n v="852"/>
    <n v="536.57000000000005"/>
    <n v="315.43"/>
    <n v="0.2"/>
    <x v="6"/>
    <s v="Pending"/>
    <s v="New"/>
    <s v="Cash Collection"/>
  </r>
  <r>
    <s v="BK4000"/>
    <x v="92"/>
    <x v="268"/>
    <x v="3"/>
    <x v="0"/>
    <x v="6"/>
    <x v="1"/>
    <x v="9"/>
    <x v="1"/>
    <n v="3"/>
    <n v="1570"/>
    <n v="1189.77"/>
    <n v="380.23"/>
    <n v="0.05"/>
    <x v="1"/>
    <s v="Confirmed"/>
    <s v="Repeat"/>
    <s v="Payment Link"/>
  </r>
  <r>
    <s v="BK4001"/>
    <x v="209"/>
    <x v="628"/>
    <x v="5"/>
    <x v="0"/>
    <x v="0"/>
    <x v="1"/>
    <x v="10"/>
    <x v="4"/>
    <n v="3"/>
    <n v="1511"/>
    <n v="1183.83"/>
    <n v="327.17"/>
    <n v="0.2"/>
    <x v="4"/>
    <s v="Confirmed"/>
    <s v="New"/>
    <s v="Payment Link"/>
  </r>
  <r>
    <s v="BK4002"/>
    <x v="422"/>
    <x v="455"/>
    <x v="3"/>
    <x v="0"/>
    <x v="8"/>
    <x v="0"/>
    <x v="7"/>
    <x v="2"/>
    <n v="2"/>
    <n v="3368"/>
    <n v="2206.8000000000002"/>
    <n v="1161.2"/>
    <n v="0.05"/>
    <x v="5"/>
    <s v="Confirmed"/>
    <s v="Repeat"/>
    <s v="Payment Link"/>
  </r>
  <r>
    <s v="BK4003"/>
    <x v="682"/>
    <x v="71"/>
    <x v="7"/>
    <x v="0"/>
    <x v="6"/>
    <x v="4"/>
    <x v="15"/>
    <x v="3"/>
    <n v="6"/>
    <n v="2929"/>
    <n v="2010.63"/>
    <n v="918.37"/>
    <n v="0"/>
    <x v="5"/>
    <s v="Confirmed"/>
    <s v="New"/>
    <s v="Bank Transfer"/>
  </r>
  <r>
    <s v="BK4004"/>
    <x v="16"/>
    <x v="226"/>
    <x v="2"/>
    <x v="0"/>
    <x v="1"/>
    <x v="2"/>
    <x v="2"/>
    <x v="0"/>
    <n v="8"/>
    <n v="2889"/>
    <n v="2230.34"/>
    <n v="658.66"/>
    <n v="0.15"/>
    <x v="1"/>
    <s v="Confirmed"/>
    <s v="New"/>
    <s v="Payment Link"/>
  </r>
  <r>
    <s v="BK4005"/>
    <x v="194"/>
    <x v="581"/>
    <x v="11"/>
    <x v="0"/>
    <x v="13"/>
    <x v="4"/>
    <x v="5"/>
    <x v="2"/>
    <n v="2"/>
    <n v="312"/>
    <n v="256.26"/>
    <n v="55.74"/>
    <n v="0.2"/>
    <x v="3"/>
    <s v="Pending"/>
    <s v="Repeat"/>
    <s v="Cash Collection"/>
  </r>
  <r>
    <s v="BK4006"/>
    <x v="161"/>
    <x v="158"/>
    <x v="7"/>
    <x v="0"/>
    <x v="11"/>
    <x v="0"/>
    <x v="1"/>
    <x v="0"/>
    <n v="8"/>
    <n v="4653"/>
    <n v="3891.93"/>
    <n v="761.07"/>
    <n v="0.2"/>
    <x v="4"/>
    <s v="Confirmed"/>
    <s v="Repeat"/>
    <s v="Cash Collection"/>
  </r>
  <r>
    <s v="BK4007"/>
    <x v="391"/>
    <x v="396"/>
    <x v="9"/>
    <x v="0"/>
    <x v="11"/>
    <x v="1"/>
    <x v="13"/>
    <x v="4"/>
    <n v="8"/>
    <n v="3926"/>
    <n v="3035.29"/>
    <n v="890.71"/>
    <n v="0.1"/>
    <x v="3"/>
    <s v="Confirmed"/>
    <s v="New"/>
    <s v="Bank Transfer"/>
  </r>
  <r>
    <s v="BK4008"/>
    <x v="669"/>
    <x v="479"/>
    <x v="11"/>
    <x v="0"/>
    <x v="13"/>
    <x v="3"/>
    <x v="8"/>
    <x v="4"/>
    <n v="2"/>
    <n v="908"/>
    <n v="499.54"/>
    <n v="408.46"/>
    <n v="0.1"/>
    <x v="5"/>
    <s v="Confirmed"/>
    <s v="Repeat"/>
    <s v="Bank Transfer"/>
  </r>
  <r>
    <s v="BK4009"/>
    <x v="509"/>
    <x v="222"/>
    <x v="4"/>
    <x v="0"/>
    <x v="6"/>
    <x v="2"/>
    <x v="0"/>
    <x v="0"/>
    <n v="3"/>
    <n v="1244"/>
    <n v="792.35"/>
    <n v="451.65"/>
    <n v="0.2"/>
    <x v="6"/>
    <s v="Confirmed"/>
    <s v="Repeat"/>
    <s v="Bank Transfer"/>
  </r>
  <r>
    <s v="BK4010"/>
    <x v="333"/>
    <x v="718"/>
    <x v="4"/>
    <x v="0"/>
    <x v="13"/>
    <x v="1"/>
    <x v="7"/>
    <x v="2"/>
    <n v="3"/>
    <n v="922"/>
    <n v="605.4"/>
    <n v="316.60000000000002"/>
    <n v="0.1"/>
    <x v="3"/>
    <s v="Confirmed"/>
    <s v="Repeat"/>
    <s v="Payment Link"/>
  </r>
  <r>
    <s v="BK4011"/>
    <x v="698"/>
    <x v="19"/>
    <x v="7"/>
    <x v="0"/>
    <x v="2"/>
    <x v="0"/>
    <x v="5"/>
    <x v="2"/>
    <n v="8"/>
    <n v="2741"/>
    <n v="2310.92"/>
    <n v="430.08"/>
    <n v="0.15"/>
    <x v="6"/>
    <s v="Confirmed"/>
    <s v="Repeat"/>
    <s v="Payment Link"/>
  </r>
  <r>
    <s v="BK4012"/>
    <x v="707"/>
    <x v="226"/>
    <x v="2"/>
    <x v="0"/>
    <x v="6"/>
    <x v="3"/>
    <x v="3"/>
    <x v="1"/>
    <n v="8"/>
    <n v="2753"/>
    <n v="2131.52"/>
    <n v="621.48"/>
    <n v="0.2"/>
    <x v="3"/>
    <s v="Confirmed"/>
    <s v="New"/>
    <s v="Payment Link"/>
  </r>
  <r>
    <s v="BK4013"/>
    <x v="614"/>
    <x v="732"/>
    <x v="0"/>
    <x v="0"/>
    <x v="9"/>
    <x v="4"/>
    <x v="9"/>
    <x v="1"/>
    <n v="5"/>
    <n v="3497"/>
    <n v="2887.28"/>
    <n v="609.72"/>
    <n v="0"/>
    <x v="6"/>
    <s v="Confirmed"/>
    <s v="Repeat"/>
    <s v="Cash Collection"/>
  </r>
  <r>
    <s v="BK4014"/>
    <x v="508"/>
    <x v="40"/>
    <x v="7"/>
    <x v="0"/>
    <x v="12"/>
    <x v="3"/>
    <x v="15"/>
    <x v="3"/>
    <n v="4"/>
    <n v="3892"/>
    <n v="2233.2600000000002"/>
    <n v="1658.74"/>
    <n v="0.05"/>
    <x v="2"/>
    <s v="Confirmed"/>
    <s v="Repeat"/>
    <s v="Cash Collection"/>
  </r>
  <r>
    <s v="BK4015"/>
    <x v="627"/>
    <x v="701"/>
    <x v="3"/>
    <x v="0"/>
    <x v="10"/>
    <x v="1"/>
    <x v="14"/>
    <x v="0"/>
    <n v="6"/>
    <n v="3358"/>
    <n v="2443.91"/>
    <n v="914.09"/>
    <n v="0.15"/>
    <x v="4"/>
    <s v="Confirmed"/>
    <s v="New"/>
    <s v="Bank Transfer"/>
  </r>
  <r>
    <s v="BK4016"/>
    <x v="10"/>
    <x v="121"/>
    <x v="11"/>
    <x v="0"/>
    <x v="5"/>
    <x v="4"/>
    <x v="0"/>
    <x v="0"/>
    <n v="5"/>
    <n v="3172"/>
    <n v="2161.54"/>
    <n v="1010.46"/>
    <n v="0"/>
    <x v="6"/>
    <s v="Confirmed"/>
    <s v="Repeat"/>
    <s v="Payment Link"/>
  </r>
  <r>
    <s v="BK4017"/>
    <x v="325"/>
    <x v="132"/>
    <x v="1"/>
    <x v="0"/>
    <x v="9"/>
    <x v="0"/>
    <x v="5"/>
    <x v="2"/>
    <n v="5"/>
    <n v="2781"/>
    <n v="1771.87"/>
    <n v="1009.13"/>
    <n v="0.05"/>
    <x v="0"/>
    <s v="Cancelled"/>
    <s v="New"/>
    <s v="Payment Link"/>
  </r>
  <r>
    <s v="BK4018"/>
    <x v="148"/>
    <x v="664"/>
    <x v="2"/>
    <x v="0"/>
    <x v="6"/>
    <x v="3"/>
    <x v="14"/>
    <x v="0"/>
    <n v="6"/>
    <n v="2239"/>
    <n v="1481.23"/>
    <n v="757.77"/>
    <n v="0.05"/>
    <x v="2"/>
    <s v="Cancelled"/>
    <s v="Repeat"/>
    <s v="Payment Link"/>
  </r>
  <r>
    <s v="BK4019"/>
    <x v="100"/>
    <x v="127"/>
    <x v="6"/>
    <x v="0"/>
    <x v="0"/>
    <x v="0"/>
    <x v="14"/>
    <x v="0"/>
    <n v="3"/>
    <n v="4426"/>
    <n v="3403.91"/>
    <n v="1022.09"/>
    <n v="0.05"/>
    <x v="0"/>
    <s v="Confirmed"/>
    <s v="Repeat"/>
    <s v="Payment Link"/>
  </r>
  <r>
    <s v="BK4020"/>
    <x v="177"/>
    <x v="221"/>
    <x v="11"/>
    <x v="0"/>
    <x v="11"/>
    <x v="2"/>
    <x v="6"/>
    <x v="3"/>
    <n v="3"/>
    <n v="4200"/>
    <n v="2895.99"/>
    <n v="1304.01"/>
    <n v="0.05"/>
    <x v="2"/>
    <s v="Cancelled"/>
    <s v="Repeat"/>
    <s v="Bank Transfer"/>
  </r>
  <r>
    <s v="BK4021"/>
    <x v="354"/>
    <x v="679"/>
    <x v="0"/>
    <x v="0"/>
    <x v="14"/>
    <x v="4"/>
    <x v="11"/>
    <x v="2"/>
    <n v="4"/>
    <n v="3882"/>
    <n v="2614.8200000000002"/>
    <n v="1267.18"/>
    <n v="0.15"/>
    <x v="3"/>
    <s v="Confirmed"/>
    <s v="Repeat"/>
    <s v="Cash Collection"/>
  </r>
  <r>
    <s v="BK4022"/>
    <x v="651"/>
    <x v="772"/>
    <x v="6"/>
    <x v="0"/>
    <x v="10"/>
    <x v="4"/>
    <x v="9"/>
    <x v="1"/>
    <n v="6"/>
    <n v="679"/>
    <n v="516.91"/>
    <n v="162.09"/>
    <n v="0.15"/>
    <x v="1"/>
    <s v="Cancelled"/>
    <s v="New"/>
    <s v="Payment Link"/>
  </r>
  <r>
    <s v="BK4023"/>
    <x v="418"/>
    <x v="58"/>
    <x v="5"/>
    <x v="0"/>
    <x v="13"/>
    <x v="4"/>
    <x v="6"/>
    <x v="3"/>
    <n v="4"/>
    <n v="1790"/>
    <n v="1201.8599999999999"/>
    <n v="588.14"/>
    <n v="0.05"/>
    <x v="5"/>
    <s v="Confirmed"/>
    <s v="Repeat"/>
    <s v="Bank Transfer"/>
  </r>
  <r>
    <s v="BK4024"/>
    <x v="346"/>
    <x v="186"/>
    <x v="5"/>
    <x v="0"/>
    <x v="13"/>
    <x v="0"/>
    <x v="7"/>
    <x v="2"/>
    <n v="2"/>
    <n v="3177"/>
    <n v="2223.7800000000002"/>
    <n v="953.22"/>
    <n v="0.15"/>
    <x v="6"/>
    <s v="Confirmed"/>
    <s v="Repeat"/>
    <s v="Bank Transfer"/>
  </r>
  <r>
    <s v="BK4025"/>
    <x v="4"/>
    <x v="654"/>
    <x v="6"/>
    <x v="0"/>
    <x v="7"/>
    <x v="0"/>
    <x v="3"/>
    <x v="1"/>
    <n v="2"/>
    <n v="4830"/>
    <n v="3628.19"/>
    <n v="1201.81"/>
    <n v="0.15"/>
    <x v="6"/>
    <s v="Confirmed"/>
    <s v="New"/>
    <s v="Payment Link"/>
  </r>
  <r>
    <s v="BK4026"/>
    <x v="16"/>
    <x v="327"/>
    <x v="7"/>
    <x v="0"/>
    <x v="2"/>
    <x v="4"/>
    <x v="4"/>
    <x v="1"/>
    <n v="7"/>
    <n v="3074"/>
    <n v="2268.6"/>
    <n v="805.4"/>
    <n v="0.2"/>
    <x v="5"/>
    <s v="Pending"/>
    <s v="Repeat"/>
    <s v="Bank Transfer"/>
  </r>
  <r>
    <s v="BK4027"/>
    <x v="503"/>
    <x v="211"/>
    <x v="8"/>
    <x v="0"/>
    <x v="10"/>
    <x v="2"/>
    <x v="4"/>
    <x v="1"/>
    <n v="4"/>
    <n v="672"/>
    <n v="491.77"/>
    <n v="180.23"/>
    <n v="0.15"/>
    <x v="4"/>
    <s v="Confirmed"/>
    <s v="New"/>
    <s v="Cash Collection"/>
  </r>
  <r>
    <s v="BK4028"/>
    <x v="179"/>
    <x v="211"/>
    <x v="8"/>
    <x v="0"/>
    <x v="11"/>
    <x v="0"/>
    <x v="8"/>
    <x v="4"/>
    <n v="8"/>
    <n v="530"/>
    <n v="368.38"/>
    <n v="161.62"/>
    <n v="0.05"/>
    <x v="2"/>
    <s v="Pending"/>
    <s v="New"/>
    <s v="Bank Transfer"/>
  </r>
  <r>
    <s v="BK4029"/>
    <x v="509"/>
    <x v="359"/>
    <x v="6"/>
    <x v="0"/>
    <x v="7"/>
    <x v="0"/>
    <x v="13"/>
    <x v="4"/>
    <n v="2"/>
    <n v="2124"/>
    <n v="1234.0999999999999"/>
    <n v="889.9"/>
    <n v="0.15"/>
    <x v="1"/>
    <s v="Confirmed"/>
    <s v="New"/>
    <s v="Payment Link"/>
  </r>
  <r>
    <s v="BK4030"/>
    <x v="281"/>
    <x v="541"/>
    <x v="5"/>
    <x v="0"/>
    <x v="9"/>
    <x v="0"/>
    <x v="10"/>
    <x v="4"/>
    <n v="7"/>
    <n v="4881"/>
    <n v="3685.35"/>
    <n v="1195.6500000000001"/>
    <n v="0.1"/>
    <x v="4"/>
    <s v="Cancelled"/>
    <s v="New"/>
    <s v="Cash Collection"/>
  </r>
  <r>
    <s v="BK4031"/>
    <x v="254"/>
    <x v="242"/>
    <x v="8"/>
    <x v="0"/>
    <x v="6"/>
    <x v="0"/>
    <x v="8"/>
    <x v="4"/>
    <n v="7"/>
    <n v="3786"/>
    <n v="2839.55"/>
    <n v="946.45"/>
    <n v="0.1"/>
    <x v="3"/>
    <s v="Confirmed"/>
    <s v="Repeat"/>
    <s v="Payment Link"/>
  </r>
  <r>
    <s v="BK4032"/>
    <x v="702"/>
    <x v="555"/>
    <x v="11"/>
    <x v="0"/>
    <x v="3"/>
    <x v="0"/>
    <x v="8"/>
    <x v="4"/>
    <n v="6"/>
    <n v="2680"/>
    <n v="2125.9499999999998"/>
    <n v="554.04999999999995"/>
    <n v="0"/>
    <x v="3"/>
    <s v="Cancelled"/>
    <s v="New"/>
    <s v="Cash Collection"/>
  </r>
  <r>
    <s v="BK4033"/>
    <x v="194"/>
    <x v="712"/>
    <x v="11"/>
    <x v="0"/>
    <x v="7"/>
    <x v="4"/>
    <x v="1"/>
    <x v="0"/>
    <n v="6"/>
    <n v="4667"/>
    <n v="3599.27"/>
    <n v="1067.73"/>
    <n v="0.2"/>
    <x v="6"/>
    <s v="Pending"/>
    <s v="Repeat"/>
    <s v="Bank Transfer"/>
  </r>
  <r>
    <s v="BK4034"/>
    <x v="89"/>
    <x v="269"/>
    <x v="2"/>
    <x v="0"/>
    <x v="12"/>
    <x v="2"/>
    <x v="6"/>
    <x v="3"/>
    <n v="5"/>
    <n v="3247"/>
    <n v="2398.84"/>
    <n v="848.16"/>
    <n v="0.15"/>
    <x v="5"/>
    <s v="Confirmed"/>
    <s v="New"/>
    <s v="Bank Transfer"/>
  </r>
  <r>
    <s v="BK4035"/>
    <x v="144"/>
    <x v="737"/>
    <x v="0"/>
    <x v="0"/>
    <x v="2"/>
    <x v="2"/>
    <x v="4"/>
    <x v="1"/>
    <n v="8"/>
    <n v="2781"/>
    <n v="1733.7"/>
    <n v="1047.3"/>
    <n v="0.2"/>
    <x v="2"/>
    <s v="Confirmed"/>
    <s v="Repeat"/>
    <s v="Payment Link"/>
  </r>
  <r>
    <s v="BK4036"/>
    <x v="698"/>
    <x v="82"/>
    <x v="10"/>
    <x v="0"/>
    <x v="7"/>
    <x v="3"/>
    <x v="3"/>
    <x v="1"/>
    <n v="6"/>
    <n v="3432"/>
    <n v="1979.58"/>
    <n v="1452.42"/>
    <n v="0.15"/>
    <x v="3"/>
    <s v="Confirmed"/>
    <s v="Repeat"/>
    <s v="Bank Transfer"/>
  </r>
  <r>
    <s v="BK4037"/>
    <x v="206"/>
    <x v="670"/>
    <x v="11"/>
    <x v="0"/>
    <x v="14"/>
    <x v="0"/>
    <x v="9"/>
    <x v="1"/>
    <n v="5"/>
    <n v="577"/>
    <n v="418.99"/>
    <n v="158.01"/>
    <n v="0.2"/>
    <x v="0"/>
    <s v="Confirmed"/>
    <s v="New"/>
    <s v="Payment Link"/>
  </r>
  <r>
    <s v="BK4038"/>
    <x v="705"/>
    <x v="426"/>
    <x v="5"/>
    <x v="0"/>
    <x v="6"/>
    <x v="1"/>
    <x v="7"/>
    <x v="2"/>
    <n v="4"/>
    <n v="3020"/>
    <n v="2249.11"/>
    <n v="770.89"/>
    <n v="0.15"/>
    <x v="4"/>
    <s v="Confirmed"/>
    <s v="New"/>
    <s v="Payment Link"/>
  </r>
  <r>
    <s v="BK4039"/>
    <x v="646"/>
    <x v="390"/>
    <x v="9"/>
    <x v="0"/>
    <x v="13"/>
    <x v="2"/>
    <x v="9"/>
    <x v="1"/>
    <n v="3"/>
    <n v="1649"/>
    <n v="1086.44"/>
    <n v="562.55999999999995"/>
    <n v="0.1"/>
    <x v="2"/>
    <s v="Confirmed"/>
    <s v="New"/>
    <s v="Cash Collection"/>
  </r>
  <r>
    <s v="BK4040"/>
    <x v="465"/>
    <x v="365"/>
    <x v="8"/>
    <x v="0"/>
    <x v="1"/>
    <x v="2"/>
    <x v="13"/>
    <x v="4"/>
    <n v="5"/>
    <n v="3633"/>
    <n v="2763.64"/>
    <n v="869.36"/>
    <n v="0.15"/>
    <x v="1"/>
    <s v="Confirmed"/>
    <s v="Repeat"/>
    <s v="Bank Transfer"/>
  </r>
  <r>
    <s v="BK4041"/>
    <x v="95"/>
    <x v="773"/>
    <x v="0"/>
    <x v="0"/>
    <x v="8"/>
    <x v="2"/>
    <x v="0"/>
    <x v="0"/>
    <n v="7"/>
    <n v="4361"/>
    <n v="3500.36"/>
    <n v="860.64"/>
    <n v="0.05"/>
    <x v="1"/>
    <s v="Confirmed"/>
    <s v="New"/>
    <s v="Payment Link"/>
  </r>
  <r>
    <s v="BK4042"/>
    <x v="624"/>
    <x v="549"/>
    <x v="8"/>
    <x v="0"/>
    <x v="0"/>
    <x v="4"/>
    <x v="11"/>
    <x v="2"/>
    <n v="8"/>
    <n v="2026"/>
    <n v="1416.87"/>
    <n v="609.13"/>
    <n v="0"/>
    <x v="0"/>
    <s v="Pending"/>
    <s v="Repeat"/>
    <s v="Payment Link"/>
  </r>
  <r>
    <s v="BK4043"/>
    <x v="387"/>
    <x v="590"/>
    <x v="1"/>
    <x v="0"/>
    <x v="14"/>
    <x v="1"/>
    <x v="10"/>
    <x v="4"/>
    <n v="4"/>
    <n v="4769"/>
    <n v="3166.23"/>
    <n v="1602.77"/>
    <n v="0.1"/>
    <x v="2"/>
    <s v="Confirmed"/>
    <s v="New"/>
    <s v="Bank Transfer"/>
  </r>
  <r>
    <s v="BK4044"/>
    <x v="364"/>
    <x v="5"/>
    <x v="5"/>
    <x v="0"/>
    <x v="4"/>
    <x v="1"/>
    <x v="9"/>
    <x v="1"/>
    <n v="7"/>
    <n v="3454"/>
    <n v="2282.7800000000002"/>
    <n v="1171.22"/>
    <n v="0.05"/>
    <x v="4"/>
    <s v="Confirmed"/>
    <s v="Repeat"/>
    <s v="Bank Transfer"/>
  </r>
  <r>
    <s v="BK4045"/>
    <x v="24"/>
    <x v="589"/>
    <x v="7"/>
    <x v="0"/>
    <x v="1"/>
    <x v="4"/>
    <x v="6"/>
    <x v="3"/>
    <n v="8"/>
    <n v="3533"/>
    <n v="2759.57"/>
    <n v="773.43"/>
    <n v="0.05"/>
    <x v="6"/>
    <s v="Cancelled"/>
    <s v="Repeat"/>
    <s v="Cash Collection"/>
  </r>
  <r>
    <s v="BK4046"/>
    <x v="549"/>
    <x v="278"/>
    <x v="4"/>
    <x v="0"/>
    <x v="4"/>
    <x v="3"/>
    <x v="2"/>
    <x v="0"/>
    <n v="8"/>
    <n v="1280"/>
    <n v="1051.04"/>
    <n v="228.96"/>
    <n v="0.15"/>
    <x v="4"/>
    <s v="Confirmed"/>
    <s v="Repeat"/>
    <s v="Bank Transfer"/>
  </r>
  <r>
    <s v="BK4047"/>
    <x v="4"/>
    <x v="464"/>
    <x v="0"/>
    <x v="0"/>
    <x v="5"/>
    <x v="2"/>
    <x v="12"/>
    <x v="3"/>
    <n v="5"/>
    <n v="2368"/>
    <n v="1364.61"/>
    <n v="1003.39"/>
    <n v="0.15"/>
    <x v="4"/>
    <s v="Confirmed"/>
    <s v="New"/>
    <s v="Cash Collection"/>
  </r>
  <r>
    <s v="BK4048"/>
    <x v="455"/>
    <x v="60"/>
    <x v="2"/>
    <x v="0"/>
    <x v="3"/>
    <x v="4"/>
    <x v="9"/>
    <x v="1"/>
    <n v="6"/>
    <n v="4397"/>
    <n v="3209.28"/>
    <n v="1187.72"/>
    <n v="0.05"/>
    <x v="6"/>
    <s v="Confirmed"/>
    <s v="Repeat"/>
    <s v="Cash Collection"/>
  </r>
  <r>
    <s v="BK4049"/>
    <x v="192"/>
    <x v="556"/>
    <x v="3"/>
    <x v="0"/>
    <x v="9"/>
    <x v="0"/>
    <x v="5"/>
    <x v="2"/>
    <n v="4"/>
    <n v="4092"/>
    <n v="2305.27"/>
    <n v="1786.73"/>
    <n v="0.2"/>
    <x v="5"/>
    <s v="Confirmed"/>
    <s v="New"/>
    <s v="Payment Link"/>
  </r>
  <r>
    <s v="BK4050"/>
    <x v="378"/>
    <x v="658"/>
    <x v="2"/>
    <x v="0"/>
    <x v="9"/>
    <x v="0"/>
    <x v="8"/>
    <x v="4"/>
    <n v="7"/>
    <n v="2964"/>
    <n v="1908.04"/>
    <n v="1055.96"/>
    <n v="0.05"/>
    <x v="1"/>
    <s v="Confirmed"/>
    <s v="Repeat"/>
    <s v="Cash Collection"/>
  </r>
  <r>
    <s v="BK4051"/>
    <x v="11"/>
    <x v="625"/>
    <x v="11"/>
    <x v="0"/>
    <x v="2"/>
    <x v="2"/>
    <x v="0"/>
    <x v="0"/>
    <n v="7"/>
    <n v="2442"/>
    <n v="1345.59"/>
    <n v="1096.4100000000001"/>
    <n v="0.1"/>
    <x v="5"/>
    <s v="Confirmed"/>
    <s v="Repeat"/>
    <s v="Bank Transfer"/>
  </r>
  <r>
    <s v="BK4052"/>
    <x v="177"/>
    <x v="126"/>
    <x v="6"/>
    <x v="0"/>
    <x v="3"/>
    <x v="1"/>
    <x v="9"/>
    <x v="1"/>
    <n v="2"/>
    <n v="4862"/>
    <n v="2883.23"/>
    <n v="1978.77"/>
    <n v="0.05"/>
    <x v="4"/>
    <s v="Confirmed"/>
    <s v="Repeat"/>
    <s v="Bank Transfer"/>
  </r>
  <r>
    <s v="BK4053"/>
    <x v="33"/>
    <x v="337"/>
    <x v="6"/>
    <x v="0"/>
    <x v="1"/>
    <x v="1"/>
    <x v="4"/>
    <x v="1"/>
    <n v="1"/>
    <n v="3180"/>
    <n v="2635.97"/>
    <n v="544.03"/>
    <n v="0.1"/>
    <x v="4"/>
    <s v="Confirmed"/>
    <s v="New"/>
    <s v="Cash Collection"/>
  </r>
  <r>
    <s v="BK4054"/>
    <x v="398"/>
    <x v="643"/>
    <x v="8"/>
    <x v="0"/>
    <x v="3"/>
    <x v="2"/>
    <x v="11"/>
    <x v="2"/>
    <n v="1"/>
    <n v="4482"/>
    <n v="3335.37"/>
    <n v="1146.6300000000001"/>
    <n v="0.1"/>
    <x v="3"/>
    <s v="Confirmed"/>
    <s v="New"/>
    <s v="Bank Transfer"/>
  </r>
  <r>
    <s v="BK4055"/>
    <x v="471"/>
    <x v="380"/>
    <x v="5"/>
    <x v="0"/>
    <x v="3"/>
    <x v="1"/>
    <x v="13"/>
    <x v="4"/>
    <n v="1"/>
    <n v="1810"/>
    <n v="1110.56"/>
    <n v="699.44"/>
    <n v="0.2"/>
    <x v="5"/>
    <s v="Confirmed"/>
    <s v="New"/>
    <s v="Cash Collection"/>
  </r>
  <r>
    <s v="BK4056"/>
    <x v="35"/>
    <x v="648"/>
    <x v="9"/>
    <x v="0"/>
    <x v="13"/>
    <x v="3"/>
    <x v="13"/>
    <x v="4"/>
    <n v="3"/>
    <n v="3976"/>
    <n v="3279.27"/>
    <n v="696.73"/>
    <n v="0.15"/>
    <x v="3"/>
    <s v="Pending"/>
    <s v="Repeat"/>
    <s v="Payment Link"/>
  </r>
  <r>
    <s v="BK4057"/>
    <x v="621"/>
    <x v="360"/>
    <x v="3"/>
    <x v="0"/>
    <x v="1"/>
    <x v="3"/>
    <x v="11"/>
    <x v="2"/>
    <n v="5"/>
    <n v="3452"/>
    <n v="2902.65"/>
    <n v="549.35"/>
    <n v="0.2"/>
    <x v="2"/>
    <s v="Confirmed"/>
    <s v="Repeat"/>
    <s v="Cash Collection"/>
  </r>
  <r>
    <s v="BK4058"/>
    <x v="264"/>
    <x v="385"/>
    <x v="4"/>
    <x v="0"/>
    <x v="10"/>
    <x v="0"/>
    <x v="10"/>
    <x v="4"/>
    <n v="4"/>
    <n v="3716"/>
    <n v="2430.17"/>
    <n v="1285.83"/>
    <n v="0.15"/>
    <x v="3"/>
    <s v="Confirmed"/>
    <s v="New"/>
    <s v="Payment Link"/>
  </r>
  <r>
    <s v="BK4059"/>
    <x v="596"/>
    <x v="220"/>
    <x v="6"/>
    <x v="0"/>
    <x v="7"/>
    <x v="1"/>
    <x v="6"/>
    <x v="3"/>
    <n v="7"/>
    <n v="3897"/>
    <n v="2387.9699999999998"/>
    <n v="1509.03"/>
    <n v="0.2"/>
    <x v="0"/>
    <s v="Confirmed"/>
    <s v="New"/>
    <s v="Bank Transfer"/>
  </r>
  <r>
    <s v="BK4060"/>
    <x v="267"/>
    <x v="189"/>
    <x v="7"/>
    <x v="0"/>
    <x v="12"/>
    <x v="4"/>
    <x v="5"/>
    <x v="2"/>
    <n v="6"/>
    <n v="2293"/>
    <n v="1289.51"/>
    <n v="1003.49"/>
    <n v="0.1"/>
    <x v="5"/>
    <s v="Confirmed"/>
    <s v="New"/>
    <s v="Payment Link"/>
  </r>
  <r>
    <s v="BK4061"/>
    <x v="123"/>
    <x v="729"/>
    <x v="11"/>
    <x v="0"/>
    <x v="10"/>
    <x v="1"/>
    <x v="2"/>
    <x v="0"/>
    <n v="2"/>
    <n v="3560"/>
    <n v="2256.56"/>
    <n v="1303.44"/>
    <n v="0.15"/>
    <x v="3"/>
    <s v="Confirmed"/>
    <s v="New"/>
    <s v="Bank Transfer"/>
  </r>
  <r>
    <s v="BK4062"/>
    <x v="385"/>
    <x v="662"/>
    <x v="9"/>
    <x v="0"/>
    <x v="1"/>
    <x v="1"/>
    <x v="11"/>
    <x v="2"/>
    <n v="6"/>
    <n v="1888"/>
    <n v="1100.9000000000001"/>
    <n v="787.1"/>
    <n v="0"/>
    <x v="2"/>
    <s v="Confirmed"/>
    <s v="New"/>
    <s v="Cash Collection"/>
  </r>
  <r>
    <s v="BK4063"/>
    <x v="513"/>
    <x v="739"/>
    <x v="3"/>
    <x v="0"/>
    <x v="7"/>
    <x v="4"/>
    <x v="4"/>
    <x v="1"/>
    <n v="6"/>
    <n v="991"/>
    <n v="745.36"/>
    <n v="245.64"/>
    <n v="0"/>
    <x v="3"/>
    <s v="Pending"/>
    <s v="New"/>
    <s v="Payment Link"/>
  </r>
  <r>
    <s v="BK4064"/>
    <x v="512"/>
    <x v="731"/>
    <x v="5"/>
    <x v="0"/>
    <x v="1"/>
    <x v="1"/>
    <x v="0"/>
    <x v="0"/>
    <n v="7"/>
    <n v="610"/>
    <n v="410.6"/>
    <n v="199.4"/>
    <n v="0.05"/>
    <x v="6"/>
    <s v="Pending"/>
    <s v="Repeat"/>
    <s v="Payment Link"/>
  </r>
  <r>
    <s v="BK4065"/>
    <x v="0"/>
    <x v="274"/>
    <x v="6"/>
    <x v="0"/>
    <x v="9"/>
    <x v="0"/>
    <x v="10"/>
    <x v="4"/>
    <n v="6"/>
    <n v="1158"/>
    <n v="981.91"/>
    <n v="176.09"/>
    <n v="0.2"/>
    <x v="1"/>
    <s v="Confirmed"/>
    <s v="New"/>
    <s v="Cash Collection"/>
  </r>
  <r>
    <s v="BK4066"/>
    <x v="79"/>
    <x v="520"/>
    <x v="8"/>
    <x v="0"/>
    <x v="9"/>
    <x v="0"/>
    <x v="10"/>
    <x v="4"/>
    <n v="1"/>
    <n v="4636"/>
    <n v="2595.9299999999998"/>
    <n v="2040.07"/>
    <n v="0.1"/>
    <x v="4"/>
    <s v="Confirmed"/>
    <s v="Repeat"/>
    <s v="Payment Link"/>
  </r>
  <r>
    <s v="BK4067"/>
    <x v="565"/>
    <x v="346"/>
    <x v="5"/>
    <x v="0"/>
    <x v="14"/>
    <x v="3"/>
    <x v="8"/>
    <x v="4"/>
    <n v="2"/>
    <n v="604"/>
    <n v="513.19000000000005"/>
    <n v="90.81"/>
    <n v="0.2"/>
    <x v="5"/>
    <s v="Pending"/>
    <s v="Repeat"/>
    <s v="Payment Link"/>
  </r>
  <r>
    <s v="BK4068"/>
    <x v="637"/>
    <x v="747"/>
    <x v="8"/>
    <x v="0"/>
    <x v="12"/>
    <x v="1"/>
    <x v="4"/>
    <x v="1"/>
    <n v="4"/>
    <n v="3730"/>
    <n v="2155.5"/>
    <n v="1574.5"/>
    <n v="0.2"/>
    <x v="0"/>
    <s v="Confirmed"/>
    <s v="Repeat"/>
    <s v="Bank Transfer"/>
  </r>
  <r>
    <s v="BK4069"/>
    <x v="429"/>
    <x v="145"/>
    <x v="10"/>
    <x v="0"/>
    <x v="0"/>
    <x v="2"/>
    <x v="14"/>
    <x v="0"/>
    <n v="2"/>
    <n v="2598"/>
    <n v="1879.83"/>
    <n v="718.17"/>
    <n v="0.05"/>
    <x v="2"/>
    <s v="Pending"/>
    <s v="New"/>
    <s v="Bank Transfer"/>
  </r>
  <r>
    <s v="BK4070"/>
    <x v="78"/>
    <x v="599"/>
    <x v="8"/>
    <x v="0"/>
    <x v="14"/>
    <x v="3"/>
    <x v="12"/>
    <x v="3"/>
    <n v="7"/>
    <n v="624"/>
    <n v="344.56"/>
    <n v="279.44"/>
    <n v="0.15"/>
    <x v="3"/>
    <s v="Confirmed"/>
    <s v="Repeat"/>
    <s v="Payment Link"/>
  </r>
  <r>
    <s v="BK4071"/>
    <x v="224"/>
    <x v="254"/>
    <x v="3"/>
    <x v="0"/>
    <x v="12"/>
    <x v="2"/>
    <x v="11"/>
    <x v="2"/>
    <n v="3"/>
    <n v="817"/>
    <n v="490.59"/>
    <n v="326.41000000000003"/>
    <n v="0.05"/>
    <x v="6"/>
    <s v="Cancelled"/>
    <s v="New"/>
    <s v="Payment Link"/>
  </r>
  <r>
    <s v="BK4072"/>
    <x v="393"/>
    <x v="353"/>
    <x v="1"/>
    <x v="0"/>
    <x v="8"/>
    <x v="4"/>
    <x v="8"/>
    <x v="4"/>
    <n v="8"/>
    <n v="1730"/>
    <n v="1084.32"/>
    <n v="645.67999999999995"/>
    <n v="0.1"/>
    <x v="1"/>
    <s v="Pending"/>
    <s v="New"/>
    <s v="Payment Link"/>
  </r>
  <r>
    <s v="BK4073"/>
    <x v="545"/>
    <x v="434"/>
    <x v="6"/>
    <x v="0"/>
    <x v="1"/>
    <x v="3"/>
    <x v="15"/>
    <x v="3"/>
    <n v="5"/>
    <n v="2222"/>
    <n v="1559.31"/>
    <n v="662.69"/>
    <n v="0"/>
    <x v="6"/>
    <s v="Confirmed"/>
    <s v="Repeat"/>
    <s v="Payment Link"/>
  </r>
  <r>
    <s v="BK4074"/>
    <x v="78"/>
    <x v="597"/>
    <x v="5"/>
    <x v="0"/>
    <x v="0"/>
    <x v="4"/>
    <x v="6"/>
    <x v="3"/>
    <n v="3"/>
    <n v="2508"/>
    <n v="1542.43"/>
    <n v="965.57"/>
    <n v="0.15"/>
    <x v="5"/>
    <s v="Confirmed"/>
    <s v="Repeat"/>
    <s v="Cash Collection"/>
  </r>
  <r>
    <s v="BK4075"/>
    <x v="506"/>
    <x v="22"/>
    <x v="6"/>
    <x v="0"/>
    <x v="5"/>
    <x v="2"/>
    <x v="3"/>
    <x v="1"/>
    <n v="1"/>
    <n v="2594"/>
    <n v="1850.16"/>
    <n v="743.84"/>
    <n v="0.1"/>
    <x v="0"/>
    <s v="Pending"/>
    <s v="Repeat"/>
    <s v="Payment Link"/>
  </r>
  <r>
    <s v="BK4076"/>
    <x v="539"/>
    <x v="571"/>
    <x v="8"/>
    <x v="0"/>
    <x v="4"/>
    <x v="2"/>
    <x v="11"/>
    <x v="2"/>
    <n v="1"/>
    <n v="1842"/>
    <n v="1258.3399999999999"/>
    <n v="583.66"/>
    <n v="0"/>
    <x v="4"/>
    <s v="Confirmed"/>
    <s v="Repeat"/>
    <s v="Payment Link"/>
  </r>
  <r>
    <s v="BK4077"/>
    <x v="433"/>
    <x v="717"/>
    <x v="5"/>
    <x v="0"/>
    <x v="14"/>
    <x v="0"/>
    <x v="0"/>
    <x v="0"/>
    <n v="4"/>
    <n v="2016"/>
    <n v="1175.32"/>
    <n v="840.68"/>
    <n v="0.05"/>
    <x v="2"/>
    <s v="Confirmed"/>
    <s v="New"/>
    <s v="Bank Transfer"/>
  </r>
  <r>
    <s v="BK4078"/>
    <x v="240"/>
    <x v="489"/>
    <x v="5"/>
    <x v="0"/>
    <x v="5"/>
    <x v="1"/>
    <x v="9"/>
    <x v="1"/>
    <n v="1"/>
    <n v="1042"/>
    <n v="784.79"/>
    <n v="257.20999999999998"/>
    <n v="0.2"/>
    <x v="0"/>
    <s v="Pending"/>
    <s v="Repeat"/>
    <s v="Bank Transfer"/>
  </r>
  <r>
    <s v="BK4079"/>
    <x v="718"/>
    <x v="716"/>
    <x v="1"/>
    <x v="0"/>
    <x v="2"/>
    <x v="1"/>
    <x v="1"/>
    <x v="0"/>
    <n v="2"/>
    <n v="3476"/>
    <n v="2047.84"/>
    <n v="1428.16"/>
    <n v="0.1"/>
    <x v="5"/>
    <s v="Confirmed"/>
    <s v="New"/>
    <s v="Cash Collection"/>
  </r>
  <r>
    <s v="BK4080"/>
    <x v="78"/>
    <x v="83"/>
    <x v="10"/>
    <x v="0"/>
    <x v="4"/>
    <x v="4"/>
    <x v="10"/>
    <x v="4"/>
    <n v="2"/>
    <n v="363"/>
    <n v="251.42"/>
    <n v="111.58"/>
    <n v="0"/>
    <x v="4"/>
    <s v="Confirmed"/>
    <s v="Repeat"/>
    <s v="Cash Collection"/>
  </r>
  <r>
    <s v="BK4081"/>
    <x v="713"/>
    <x v="188"/>
    <x v="2"/>
    <x v="0"/>
    <x v="7"/>
    <x v="3"/>
    <x v="4"/>
    <x v="1"/>
    <n v="6"/>
    <n v="536"/>
    <n v="306.64"/>
    <n v="229.36"/>
    <n v="0.2"/>
    <x v="3"/>
    <s v="Pending"/>
    <s v="New"/>
    <s v="Payment Link"/>
  </r>
  <r>
    <s v="BK4082"/>
    <x v="526"/>
    <x v="394"/>
    <x v="6"/>
    <x v="0"/>
    <x v="11"/>
    <x v="3"/>
    <x v="12"/>
    <x v="3"/>
    <n v="6"/>
    <n v="3323"/>
    <n v="2298.0300000000002"/>
    <n v="1024.97"/>
    <n v="0"/>
    <x v="5"/>
    <s v="Confirmed"/>
    <s v="New"/>
    <s v="Payment Link"/>
  </r>
  <r>
    <s v="BK4083"/>
    <x v="375"/>
    <x v="669"/>
    <x v="11"/>
    <x v="0"/>
    <x v="5"/>
    <x v="0"/>
    <x v="8"/>
    <x v="4"/>
    <n v="7"/>
    <n v="4223"/>
    <n v="2391.4699999999998"/>
    <n v="1831.53"/>
    <n v="0"/>
    <x v="0"/>
    <s v="Confirmed"/>
    <s v="New"/>
    <s v="Bank Transfer"/>
  </r>
  <r>
    <s v="BK4084"/>
    <x v="302"/>
    <x v="426"/>
    <x v="5"/>
    <x v="0"/>
    <x v="13"/>
    <x v="2"/>
    <x v="15"/>
    <x v="3"/>
    <n v="5"/>
    <n v="964"/>
    <n v="697.93"/>
    <n v="266.07"/>
    <n v="0.1"/>
    <x v="3"/>
    <s v="Confirmed"/>
    <s v="New"/>
    <s v="Bank Transfer"/>
  </r>
  <r>
    <s v="BK4085"/>
    <x v="232"/>
    <x v="774"/>
    <x v="5"/>
    <x v="0"/>
    <x v="5"/>
    <x v="4"/>
    <x v="11"/>
    <x v="2"/>
    <n v="8"/>
    <n v="3149"/>
    <n v="2103.94"/>
    <n v="1045.06"/>
    <n v="0.05"/>
    <x v="3"/>
    <s v="Cancelled"/>
    <s v="New"/>
    <s v="Cash Collection"/>
  </r>
  <r>
    <s v="BK4086"/>
    <x v="279"/>
    <x v="535"/>
    <x v="1"/>
    <x v="0"/>
    <x v="10"/>
    <x v="3"/>
    <x v="14"/>
    <x v="0"/>
    <n v="2"/>
    <n v="2898"/>
    <n v="1675.29"/>
    <n v="1222.71"/>
    <n v="0"/>
    <x v="0"/>
    <s v="Confirmed"/>
    <s v="Repeat"/>
    <s v="Cash Collection"/>
  </r>
  <r>
    <s v="BK4087"/>
    <x v="543"/>
    <x v="654"/>
    <x v="6"/>
    <x v="0"/>
    <x v="6"/>
    <x v="3"/>
    <x v="12"/>
    <x v="3"/>
    <n v="2"/>
    <n v="1970"/>
    <n v="1127.44"/>
    <n v="842.56"/>
    <n v="0.15"/>
    <x v="0"/>
    <s v="Confirmed"/>
    <s v="New"/>
    <s v="Payment Link"/>
  </r>
  <r>
    <s v="BK4088"/>
    <x v="478"/>
    <x v="517"/>
    <x v="8"/>
    <x v="0"/>
    <x v="3"/>
    <x v="2"/>
    <x v="7"/>
    <x v="2"/>
    <n v="5"/>
    <n v="2900"/>
    <n v="2067.19"/>
    <n v="832.81"/>
    <n v="0"/>
    <x v="5"/>
    <s v="Confirmed"/>
    <s v="New"/>
    <s v="Payment Link"/>
  </r>
  <r>
    <s v="BK4089"/>
    <x v="212"/>
    <x v="490"/>
    <x v="3"/>
    <x v="0"/>
    <x v="4"/>
    <x v="2"/>
    <x v="12"/>
    <x v="3"/>
    <n v="8"/>
    <n v="536"/>
    <n v="311.57"/>
    <n v="224.43"/>
    <n v="0.15"/>
    <x v="1"/>
    <s v="Confirmed"/>
    <s v="New"/>
    <s v="Payment Link"/>
  </r>
  <r>
    <s v="BK4090"/>
    <x v="408"/>
    <x v="400"/>
    <x v="1"/>
    <x v="0"/>
    <x v="5"/>
    <x v="0"/>
    <x v="11"/>
    <x v="2"/>
    <n v="2"/>
    <n v="4027"/>
    <n v="2250.63"/>
    <n v="1776.37"/>
    <n v="0.05"/>
    <x v="2"/>
    <s v="Confirmed"/>
    <s v="Repeat"/>
    <s v="Cash Collection"/>
  </r>
  <r>
    <s v="BK4091"/>
    <x v="194"/>
    <x v="775"/>
    <x v="6"/>
    <x v="0"/>
    <x v="3"/>
    <x v="0"/>
    <x v="2"/>
    <x v="0"/>
    <n v="6"/>
    <n v="2681"/>
    <n v="2102.83"/>
    <n v="578.16999999999996"/>
    <n v="0.05"/>
    <x v="2"/>
    <s v="Pending"/>
    <s v="New"/>
    <s v="Cash Collection"/>
  </r>
  <r>
    <s v="BK4092"/>
    <x v="573"/>
    <x v="216"/>
    <x v="8"/>
    <x v="0"/>
    <x v="9"/>
    <x v="2"/>
    <x v="15"/>
    <x v="3"/>
    <n v="4"/>
    <n v="2521"/>
    <n v="1615.68"/>
    <n v="905.32"/>
    <n v="0.05"/>
    <x v="6"/>
    <s v="Pending"/>
    <s v="Repeat"/>
    <s v="Cash Collection"/>
  </r>
  <r>
    <s v="BK4093"/>
    <x v="167"/>
    <x v="422"/>
    <x v="6"/>
    <x v="0"/>
    <x v="9"/>
    <x v="2"/>
    <x v="15"/>
    <x v="3"/>
    <n v="3"/>
    <n v="2550"/>
    <n v="1514.08"/>
    <n v="1035.92"/>
    <n v="0.2"/>
    <x v="1"/>
    <s v="Confirmed"/>
    <s v="Repeat"/>
    <s v="Bank Transfer"/>
  </r>
  <r>
    <s v="BK4094"/>
    <x v="638"/>
    <x v="58"/>
    <x v="5"/>
    <x v="0"/>
    <x v="4"/>
    <x v="3"/>
    <x v="6"/>
    <x v="3"/>
    <n v="5"/>
    <n v="3579"/>
    <n v="2209.3000000000002"/>
    <n v="1369.7"/>
    <n v="0"/>
    <x v="2"/>
    <s v="Confirmed"/>
    <s v="Repeat"/>
    <s v="Payment Link"/>
  </r>
  <r>
    <s v="BK4095"/>
    <x v="623"/>
    <x v="417"/>
    <x v="8"/>
    <x v="0"/>
    <x v="11"/>
    <x v="1"/>
    <x v="4"/>
    <x v="1"/>
    <n v="2"/>
    <n v="4357"/>
    <n v="2951.46"/>
    <n v="1405.54"/>
    <n v="0.1"/>
    <x v="0"/>
    <s v="Cancelled"/>
    <s v="Repeat"/>
    <s v="Payment Link"/>
  </r>
  <r>
    <s v="BK4096"/>
    <x v="487"/>
    <x v="108"/>
    <x v="0"/>
    <x v="0"/>
    <x v="13"/>
    <x v="2"/>
    <x v="12"/>
    <x v="3"/>
    <n v="6"/>
    <n v="2659"/>
    <n v="1539.13"/>
    <n v="1119.8699999999999"/>
    <n v="0"/>
    <x v="5"/>
    <s v="Confirmed"/>
    <s v="Repeat"/>
    <s v="Payment Link"/>
  </r>
  <r>
    <s v="BK4097"/>
    <x v="516"/>
    <x v="513"/>
    <x v="8"/>
    <x v="0"/>
    <x v="14"/>
    <x v="0"/>
    <x v="2"/>
    <x v="0"/>
    <n v="8"/>
    <n v="4750"/>
    <n v="3820.66"/>
    <n v="929.34"/>
    <n v="0.2"/>
    <x v="2"/>
    <s v="Confirmed"/>
    <s v="Repeat"/>
    <s v="Cash Collection"/>
  </r>
  <r>
    <s v="BK4098"/>
    <x v="350"/>
    <x v="149"/>
    <x v="6"/>
    <x v="0"/>
    <x v="14"/>
    <x v="3"/>
    <x v="1"/>
    <x v="0"/>
    <n v="1"/>
    <n v="2546"/>
    <n v="1931.52"/>
    <n v="614.48"/>
    <n v="0"/>
    <x v="1"/>
    <s v="Confirmed"/>
    <s v="Repeat"/>
    <s v="Cash Collection"/>
  </r>
  <r>
    <s v="BK4099"/>
    <x v="600"/>
    <x v="396"/>
    <x v="9"/>
    <x v="0"/>
    <x v="1"/>
    <x v="4"/>
    <x v="3"/>
    <x v="1"/>
    <n v="4"/>
    <n v="3340"/>
    <n v="2306.7399999999998"/>
    <n v="1033.26"/>
    <n v="0.2"/>
    <x v="3"/>
    <s v="Confirmed"/>
    <s v="Repeat"/>
    <s v="Payment Link"/>
  </r>
  <r>
    <s v="BK4100"/>
    <x v="431"/>
    <x v="580"/>
    <x v="6"/>
    <x v="0"/>
    <x v="1"/>
    <x v="4"/>
    <x v="4"/>
    <x v="1"/>
    <n v="2"/>
    <n v="4262"/>
    <n v="2406.4699999999998"/>
    <n v="1855.53"/>
    <n v="0.1"/>
    <x v="5"/>
    <s v="Confirmed"/>
    <s v="New"/>
    <s v="Payment Link"/>
  </r>
  <r>
    <s v="BK4101"/>
    <x v="174"/>
    <x v="109"/>
    <x v="7"/>
    <x v="0"/>
    <x v="14"/>
    <x v="2"/>
    <x v="3"/>
    <x v="1"/>
    <n v="7"/>
    <n v="4863"/>
    <n v="3690.82"/>
    <n v="1172.18"/>
    <n v="0.2"/>
    <x v="1"/>
    <s v="Confirmed"/>
    <s v="New"/>
    <s v="Payment Link"/>
  </r>
  <r>
    <s v="BK4102"/>
    <x v="579"/>
    <x v="602"/>
    <x v="5"/>
    <x v="0"/>
    <x v="12"/>
    <x v="3"/>
    <x v="4"/>
    <x v="1"/>
    <n v="6"/>
    <n v="4257"/>
    <n v="2536.9499999999998"/>
    <n v="1720.05"/>
    <n v="0.2"/>
    <x v="3"/>
    <s v="Confirmed"/>
    <s v="Repeat"/>
    <s v="Cash Collection"/>
  </r>
  <r>
    <s v="BK4103"/>
    <x v="1"/>
    <x v="319"/>
    <x v="3"/>
    <x v="0"/>
    <x v="4"/>
    <x v="4"/>
    <x v="12"/>
    <x v="3"/>
    <n v="3"/>
    <n v="2659"/>
    <n v="1802.29"/>
    <n v="856.71"/>
    <n v="0"/>
    <x v="6"/>
    <s v="Pending"/>
    <s v="New"/>
    <s v="Payment Link"/>
  </r>
  <r>
    <s v="BK4104"/>
    <x v="700"/>
    <x v="385"/>
    <x v="4"/>
    <x v="0"/>
    <x v="2"/>
    <x v="4"/>
    <x v="8"/>
    <x v="4"/>
    <n v="8"/>
    <n v="4500"/>
    <n v="2510.0100000000002"/>
    <n v="1989.99"/>
    <n v="0.2"/>
    <x v="4"/>
    <s v="Confirmed"/>
    <s v="New"/>
    <s v="Bank Transfer"/>
  </r>
  <r>
    <s v="BK4105"/>
    <x v="689"/>
    <x v="547"/>
    <x v="4"/>
    <x v="0"/>
    <x v="11"/>
    <x v="1"/>
    <x v="6"/>
    <x v="3"/>
    <n v="6"/>
    <n v="1443"/>
    <n v="857.94"/>
    <n v="585.05999999999995"/>
    <n v="0.2"/>
    <x v="0"/>
    <s v="Confirmed"/>
    <s v="Repeat"/>
    <s v="Cash Collection"/>
  </r>
  <r>
    <s v="BK4106"/>
    <x v="682"/>
    <x v="739"/>
    <x v="3"/>
    <x v="0"/>
    <x v="4"/>
    <x v="0"/>
    <x v="4"/>
    <x v="1"/>
    <n v="4"/>
    <n v="4552"/>
    <n v="3791.19"/>
    <n v="760.81"/>
    <n v="0.1"/>
    <x v="5"/>
    <s v="Confirmed"/>
    <s v="New"/>
    <s v="Cash Collection"/>
  </r>
  <r>
    <s v="BK4107"/>
    <x v="481"/>
    <x v="563"/>
    <x v="10"/>
    <x v="0"/>
    <x v="14"/>
    <x v="0"/>
    <x v="4"/>
    <x v="1"/>
    <n v="8"/>
    <n v="4351"/>
    <n v="2580.98"/>
    <n v="1770.02"/>
    <n v="0.05"/>
    <x v="5"/>
    <s v="Confirmed"/>
    <s v="Repeat"/>
    <s v="Bank Transfer"/>
  </r>
  <r>
    <s v="BK4108"/>
    <x v="214"/>
    <x v="103"/>
    <x v="7"/>
    <x v="0"/>
    <x v="13"/>
    <x v="4"/>
    <x v="3"/>
    <x v="1"/>
    <n v="3"/>
    <n v="397"/>
    <n v="248.44"/>
    <n v="148.56"/>
    <n v="0.2"/>
    <x v="5"/>
    <s v="Pending"/>
    <s v="Repeat"/>
    <s v="Bank Transfer"/>
  </r>
  <r>
    <s v="BK4109"/>
    <x v="384"/>
    <x v="497"/>
    <x v="8"/>
    <x v="0"/>
    <x v="0"/>
    <x v="1"/>
    <x v="7"/>
    <x v="2"/>
    <n v="2"/>
    <n v="2655"/>
    <n v="1732.96"/>
    <n v="922.04"/>
    <n v="0.05"/>
    <x v="1"/>
    <s v="Cancelled"/>
    <s v="Repeat"/>
    <s v="Bank Transfer"/>
  </r>
  <r>
    <s v="BK4110"/>
    <x v="27"/>
    <x v="52"/>
    <x v="9"/>
    <x v="0"/>
    <x v="2"/>
    <x v="3"/>
    <x v="7"/>
    <x v="2"/>
    <n v="6"/>
    <n v="4784"/>
    <n v="3340.72"/>
    <n v="1443.28"/>
    <n v="0.15"/>
    <x v="1"/>
    <s v="Pending"/>
    <s v="Repeat"/>
    <s v="Bank Transfer"/>
  </r>
  <r>
    <s v="BK4111"/>
    <x v="562"/>
    <x v="347"/>
    <x v="7"/>
    <x v="0"/>
    <x v="2"/>
    <x v="2"/>
    <x v="9"/>
    <x v="1"/>
    <n v="3"/>
    <n v="2122"/>
    <n v="1626.51"/>
    <n v="495.49"/>
    <n v="0.2"/>
    <x v="5"/>
    <s v="Confirmed"/>
    <s v="New"/>
    <s v="Bank Transfer"/>
  </r>
  <r>
    <s v="BK4112"/>
    <x v="169"/>
    <x v="465"/>
    <x v="4"/>
    <x v="0"/>
    <x v="5"/>
    <x v="1"/>
    <x v="2"/>
    <x v="0"/>
    <n v="4"/>
    <n v="1999"/>
    <n v="1163.56"/>
    <n v="835.44"/>
    <n v="0"/>
    <x v="6"/>
    <s v="Cancelled"/>
    <s v="New"/>
    <s v="Bank Transfer"/>
  </r>
  <r>
    <s v="BK4113"/>
    <x v="719"/>
    <x v="610"/>
    <x v="0"/>
    <x v="0"/>
    <x v="10"/>
    <x v="1"/>
    <x v="7"/>
    <x v="2"/>
    <n v="5"/>
    <n v="1148"/>
    <n v="704.11"/>
    <n v="443.89"/>
    <n v="0.05"/>
    <x v="4"/>
    <s v="Confirmed"/>
    <s v="New"/>
    <s v="Payment Link"/>
  </r>
  <r>
    <s v="BK4114"/>
    <x v="267"/>
    <x v="307"/>
    <x v="3"/>
    <x v="0"/>
    <x v="11"/>
    <x v="0"/>
    <x v="7"/>
    <x v="2"/>
    <n v="8"/>
    <n v="785"/>
    <n v="503.44"/>
    <n v="281.56"/>
    <n v="0.2"/>
    <x v="0"/>
    <s v="Cancelled"/>
    <s v="Repeat"/>
    <s v="Payment Link"/>
  </r>
  <r>
    <s v="BK4115"/>
    <x v="222"/>
    <x v="455"/>
    <x v="3"/>
    <x v="0"/>
    <x v="2"/>
    <x v="4"/>
    <x v="13"/>
    <x v="4"/>
    <n v="3"/>
    <n v="1314"/>
    <n v="1097.1400000000001"/>
    <n v="216.86"/>
    <n v="0.05"/>
    <x v="5"/>
    <s v="Confirmed"/>
    <s v="New"/>
    <s v="Payment Link"/>
  </r>
  <r>
    <s v="BK4116"/>
    <x v="199"/>
    <x v="58"/>
    <x v="5"/>
    <x v="0"/>
    <x v="4"/>
    <x v="0"/>
    <x v="5"/>
    <x v="2"/>
    <n v="8"/>
    <n v="853"/>
    <n v="496.46"/>
    <n v="356.54"/>
    <n v="0.1"/>
    <x v="4"/>
    <s v="Confirmed"/>
    <s v="Repeat"/>
    <s v="Payment Link"/>
  </r>
  <r>
    <s v="BK4117"/>
    <x v="98"/>
    <x v="641"/>
    <x v="0"/>
    <x v="0"/>
    <x v="6"/>
    <x v="1"/>
    <x v="5"/>
    <x v="2"/>
    <n v="1"/>
    <n v="1916"/>
    <n v="1420.49"/>
    <n v="495.51"/>
    <n v="0.15"/>
    <x v="2"/>
    <s v="Confirmed"/>
    <s v="New"/>
    <s v="Bank Transfer"/>
  </r>
  <r>
    <s v="BK4118"/>
    <x v="207"/>
    <x v="522"/>
    <x v="8"/>
    <x v="0"/>
    <x v="5"/>
    <x v="3"/>
    <x v="3"/>
    <x v="1"/>
    <n v="5"/>
    <n v="3541"/>
    <n v="2272.83"/>
    <n v="1268.17"/>
    <n v="0.05"/>
    <x v="0"/>
    <s v="Confirmed"/>
    <s v="Repeat"/>
    <s v="Bank Transfer"/>
  </r>
  <r>
    <s v="BK4119"/>
    <x v="294"/>
    <x v="299"/>
    <x v="11"/>
    <x v="0"/>
    <x v="6"/>
    <x v="3"/>
    <x v="13"/>
    <x v="4"/>
    <n v="6"/>
    <n v="4459"/>
    <n v="2626.58"/>
    <n v="1832.42"/>
    <n v="0.2"/>
    <x v="2"/>
    <s v="Confirmed"/>
    <s v="New"/>
    <s v="Payment Link"/>
  </r>
  <r>
    <s v="BK4120"/>
    <x v="375"/>
    <x v="594"/>
    <x v="8"/>
    <x v="0"/>
    <x v="3"/>
    <x v="4"/>
    <x v="5"/>
    <x v="2"/>
    <n v="4"/>
    <n v="4539"/>
    <n v="2575.37"/>
    <n v="1963.63"/>
    <n v="0.1"/>
    <x v="6"/>
    <s v="Confirmed"/>
    <s v="New"/>
    <s v="Cash Collection"/>
  </r>
  <r>
    <s v="BK4121"/>
    <x v="185"/>
    <x v="130"/>
    <x v="1"/>
    <x v="0"/>
    <x v="4"/>
    <x v="3"/>
    <x v="4"/>
    <x v="1"/>
    <n v="8"/>
    <n v="874"/>
    <n v="592.44000000000005"/>
    <n v="281.56"/>
    <n v="0.1"/>
    <x v="4"/>
    <s v="Pending"/>
    <s v="New"/>
    <s v="Bank Transfer"/>
  </r>
  <r>
    <s v="BK4122"/>
    <x v="69"/>
    <x v="216"/>
    <x v="8"/>
    <x v="0"/>
    <x v="11"/>
    <x v="1"/>
    <x v="14"/>
    <x v="0"/>
    <n v="7"/>
    <n v="3708"/>
    <n v="2107.09"/>
    <n v="1600.91"/>
    <n v="0.15"/>
    <x v="0"/>
    <s v="Confirmed"/>
    <s v="New"/>
    <s v="Payment Link"/>
  </r>
  <r>
    <s v="BK4123"/>
    <x v="29"/>
    <x v="378"/>
    <x v="5"/>
    <x v="0"/>
    <x v="11"/>
    <x v="2"/>
    <x v="0"/>
    <x v="0"/>
    <n v="6"/>
    <n v="2104"/>
    <n v="1532.75"/>
    <n v="571.25"/>
    <n v="0"/>
    <x v="4"/>
    <s v="Confirmed"/>
    <s v="New"/>
    <s v="Bank Transfer"/>
  </r>
  <r>
    <s v="BK4124"/>
    <x v="158"/>
    <x v="179"/>
    <x v="7"/>
    <x v="0"/>
    <x v="7"/>
    <x v="0"/>
    <x v="5"/>
    <x v="2"/>
    <n v="8"/>
    <n v="368"/>
    <n v="256.02"/>
    <n v="111.98"/>
    <n v="0.05"/>
    <x v="0"/>
    <s v="Pending"/>
    <s v="New"/>
    <s v="Bank Transfer"/>
  </r>
  <r>
    <s v="BK4125"/>
    <x v="46"/>
    <x v="392"/>
    <x v="11"/>
    <x v="0"/>
    <x v="2"/>
    <x v="1"/>
    <x v="3"/>
    <x v="1"/>
    <n v="3"/>
    <n v="669"/>
    <n v="396.83"/>
    <n v="272.17"/>
    <n v="0.15"/>
    <x v="4"/>
    <s v="Confirmed"/>
    <s v="Repeat"/>
    <s v="Bank Transfer"/>
  </r>
  <r>
    <s v="BK4126"/>
    <x v="60"/>
    <x v="507"/>
    <x v="4"/>
    <x v="0"/>
    <x v="7"/>
    <x v="0"/>
    <x v="7"/>
    <x v="2"/>
    <n v="8"/>
    <n v="2297"/>
    <n v="1511.55"/>
    <n v="785.45"/>
    <n v="0.05"/>
    <x v="6"/>
    <s v="Pending"/>
    <s v="New"/>
    <s v="Cash Collection"/>
  </r>
  <r>
    <s v="BK4127"/>
    <x v="7"/>
    <x v="390"/>
    <x v="9"/>
    <x v="0"/>
    <x v="6"/>
    <x v="2"/>
    <x v="6"/>
    <x v="3"/>
    <n v="2"/>
    <n v="1359"/>
    <n v="1079.5"/>
    <n v="279.5"/>
    <n v="0"/>
    <x v="2"/>
    <s v="Confirmed"/>
    <s v="New"/>
    <s v="Bank Transfer"/>
  </r>
  <r>
    <s v="BK4128"/>
    <x v="28"/>
    <x v="267"/>
    <x v="4"/>
    <x v="0"/>
    <x v="5"/>
    <x v="0"/>
    <x v="2"/>
    <x v="0"/>
    <n v="7"/>
    <n v="4720"/>
    <n v="2989.19"/>
    <n v="1730.81"/>
    <n v="0.1"/>
    <x v="1"/>
    <s v="Confirmed"/>
    <s v="New"/>
    <s v="Payment Link"/>
  </r>
  <r>
    <s v="BK4129"/>
    <x v="619"/>
    <x v="630"/>
    <x v="10"/>
    <x v="0"/>
    <x v="6"/>
    <x v="2"/>
    <x v="4"/>
    <x v="1"/>
    <n v="1"/>
    <n v="2877"/>
    <n v="1630.28"/>
    <n v="1246.72"/>
    <n v="0.1"/>
    <x v="6"/>
    <s v="Cancelled"/>
    <s v="Repeat"/>
    <s v="Cash Collection"/>
  </r>
  <r>
    <s v="BK4130"/>
    <x v="267"/>
    <x v="343"/>
    <x v="3"/>
    <x v="0"/>
    <x v="0"/>
    <x v="4"/>
    <x v="1"/>
    <x v="0"/>
    <n v="1"/>
    <n v="1258"/>
    <n v="935.7"/>
    <n v="322.3"/>
    <n v="0.15"/>
    <x v="1"/>
    <s v="Confirmed"/>
    <s v="New"/>
    <s v="Bank Transfer"/>
  </r>
  <r>
    <s v="BK4131"/>
    <x v="457"/>
    <x v="188"/>
    <x v="2"/>
    <x v="0"/>
    <x v="7"/>
    <x v="4"/>
    <x v="0"/>
    <x v="0"/>
    <n v="1"/>
    <n v="3159"/>
    <n v="1786.89"/>
    <n v="1372.11"/>
    <n v="0.2"/>
    <x v="0"/>
    <s v="Pending"/>
    <s v="Repeat"/>
    <s v="Cash Collection"/>
  </r>
  <r>
    <s v="BK4132"/>
    <x v="351"/>
    <x v="121"/>
    <x v="11"/>
    <x v="0"/>
    <x v="7"/>
    <x v="2"/>
    <x v="7"/>
    <x v="2"/>
    <n v="1"/>
    <n v="701"/>
    <n v="394"/>
    <n v="307"/>
    <n v="0"/>
    <x v="6"/>
    <s v="Confirmed"/>
    <s v="Repeat"/>
    <s v="Cash Collection"/>
  </r>
  <r>
    <s v="BK4133"/>
    <x v="605"/>
    <x v="105"/>
    <x v="4"/>
    <x v="0"/>
    <x v="10"/>
    <x v="3"/>
    <x v="15"/>
    <x v="3"/>
    <n v="4"/>
    <n v="2722"/>
    <n v="2158.3200000000002"/>
    <n v="563.67999999999995"/>
    <n v="0.2"/>
    <x v="3"/>
    <s v="Confirmed"/>
    <s v="New"/>
    <s v="Cash Collection"/>
  </r>
  <r>
    <s v="BK4134"/>
    <x v="637"/>
    <x v="270"/>
    <x v="8"/>
    <x v="0"/>
    <x v="12"/>
    <x v="2"/>
    <x v="13"/>
    <x v="4"/>
    <n v="8"/>
    <n v="3757"/>
    <n v="2160.0700000000002"/>
    <n v="1596.93"/>
    <n v="0"/>
    <x v="1"/>
    <s v="Confirmed"/>
    <s v="Repeat"/>
    <s v="Payment Link"/>
  </r>
  <r>
    <s v="BK4135"/>
    <x v="628"/>
    <x v="439"/>
    <x v="8"/>
    <x v="0"/>
    <x v="7"/>
    <x v="4"/>
    <x v="5"/>
    <x v="2"/>
    <n v="3"/>
    <n v="1174"/>
    <n v="769.99"/>
    <n v="404.01"/>
    <n v="0.15"/>
    <x v="1"/>
    <s v="Confirmed"/>
    <s v="Repeat"/>
    <s v="Payment Link"/>
  </r>
  <r>
    <s v="BK4136"/>
    <x v="361"/>
    <x v="602"/>
    <x v="5"/>
    <x v="0"/>
    <x v="1"/>
    <x v="0"/>
    <x v="10"/>
    <x v="4"/>
    <n v="6"/>
    <n v="476"/>
    <n v="385.75"/>
    <n v="90.25"/>
    <n v="0.15"/>
    <x v="6"/>
    <s v="Confirmed"/>
    <s v="Repeat"/>
    <s v="Payment Link"/>
  </r>
  <r>
    <s v="BK4137"/>
    <x v="379"/>
    <x v="4"/>
    <x v="4"/>
    <x v="0"/>
    <x v="1"/>
    <x v="1"/>
    <x v="6"/>
    <x v="3"/>
    <n v="7"/>
    <n v="1845"/>
    <n v="1361.15"/>
    <n v="483.85"/>
    <n v="0"/>
    <x v="1"/>
    <s v="Confirmed"/>
    <s v="Repeat"/>
    <s v="Cash Collection"/>
  </r>
  <r>
    <s v="BK4138"/>
    <x v="134"/>
    <x v="630"/>
    <x v="10"/>
    <x v="0"/>
    <x v="6"/>
    <x v="3"/>
    <x v="13"/>
    <x v="4"/>
    <n v="5"/>
    <n v="3378"/>
    <n v="2276.73"/>
    <n v="1101.27"/>
    <n v="0"/>
    <x v="6"/>
    <s v="Confirmed"/>
    <s v="Repeat"/>
    <s v="Cash Collection"/>
  </r>
  <r>
    <s v="BK4139"/>
    <x v="71"/>
    <x v="467"/>
    <x v="8"/>
    <x v="0"/>
    <x v="10"/>
    <x v="4"/>
    <x v="11"/>
    <x v="2"/>
    <n v="3"/>
    <n v="2358"/>
    <n v="1356.32"/>
    <n v="1001.68"/>
    <n v="0.1"/>
    <x v="4"/>
    <s v="Confirmed"/>
    <s v="New"/>
    <s v="Bank Transfer"/>
  </r>
  <r>
    <s v="BK4140"/>
    <x v="469"/>
    <x v="386"/>
    <x v="3"/>
    <x v="0"/>
    <x v="1"/>
    <x v="4"/>
    <x v="13"/>
    <x v="4"/>
    <n v="5"/>
    <n v="4339"/>
    <n v="3449.97"/>
    <n v="889.03"/>
    <n v="0.2"/>
    <x v="3"/>
    <s v="Confirmed"/>
    <s v="Repeat"/>
    <s v="Payment Link"/>
  </r>
  <r>
    <s v="BK4141"/>
    <x v="481"/>
    <x v="82"/>
    <x v="10"/>
    <x v="0"/>
    <x v="2"/>
    <x v="3"/>
    <x v="3"/>
    <x v="1"/>
    <n v="5"/>
    <n v="463"/>
    <n v="334.44"/>
    <n v="128.56"/>
    <n v="0"/>
    <x v="4"/>
    <s v="Pending"/>
    <s v="Repeat"/>
    <s v="Cash Collection"/>
  </r>
  <r>
    <s v="BK4142"/>
    <x v="245"/>
    <x v="388"/>
    <x v="0"/>
    <x v="0"/>
    <x v="14"/>
    <x v="0"/>
    <x v="8"/>
    <x v="4"/>
    <n v="5"/>
    <n v="4890"/>
    <n v="3414.68"/>
    <n v="1475.32"/>
    <n v="0.2"/>
    <x v="4"/>
    <s v="Confirmed"/>
    <s v="Repeat"/>
    <s v="Payment Link"/>
  </r>
  <r>
    <s v="BK4143"/>
    <x v="506"/>
    <x v="358"/>
    <x v="6"/>
    <x v="0"/>
    <x v="12"/>
    <x v="2"/>
    <x v="15"/>
    <x v="3"/>
    <n v="5"/>
    <n v="4987"/>
    <n v="4127.09"/>
    <n v="859.91"/>
    <n v="0.15"/>
    <x v="6"/>
    <s v="Confirmed"/>
    <s v="New"/>
    <s v="Cash Collection"/>
  </r>
  <r>
    <s v="BK4144"/>
    <x v="141"/>
    <x v="589"/>
    <x v="7"/>
    <x v="0"/>
    <x v="8"/>
    <x v="0"/>
    <x v="14"/>
    <x v="0"/>
    <n v="2"/>
    <n v="3768"/>
    <n v="3029.49"/>
    <n v="738.51"/>
    <n v="0.05"/>
    <x v="3"/>
    <s v="Pending"/>
    <s v="Repeat"/>
    <s v="Cash Collection"/>
  </r>
  <r>
    <s v="BK4145"/>
    <x v="461"/>
    <x v="625"/>
    <x v="11"/>
    <x v="0"/>
    <x v="10"/>
    <x v="3"/>
    <x v="2"/>
    <x v="0"/>
    <n v="2"/>
    <n v="1854"/>
    <n v="1110.74"/>
    <n v="743.26"/>
    <n v="0.1"/>
    <x v="2"/>
    <s v="Confirmed"/>
    <s v="New"/>
    <s v="Bank Transfer"/>
  </r>
  <r>
    <s v="BK4146"/>
    <x v="224"/>
    <x v="509"/>
    <x v="3"/>
    <x v="0"/>
    <x v="5"/>
    <x v="4"/>
    <x v="7"/>
    <x v="2"/>
    <n v="1"/>
    <n v="4649"/>
    <n v="3143.37"/>
    <n v="1505.63"/>
    <n v="0.1"/>
    <x v="0"/>
    <s v="Confirmed"/>
    <s v="Repeat"/>
    <s v="Payment Link"/>
  </r>
  <r>
    <s v="BK4147"/>
    <x v="92"/>
    <x v="242"/>
    <x v="8"/>
    <x v="0"/>
    <x v="1"/>
    <x v="0"/>
    <x v="11"/>
    <x v="2"/>
    <n v="7"/>
    <n v="4272"/>
    <n v="3197.47"/>
    <n v="1074.53"/>
    <n v="0"/>
    <x v="3"/>
    <s v="Cancelled"/>
    <s v="New"/>
    <s v="Cash Collection"/>
  </r>
  <r>
    <s v="BK4148"/>
    <x v="69"/>
    <x v="213"/>
    <x v="5"/>
    <x v="0"/>
    <x v="3"/>
    <x v="2"/>
    <x v="15"/>
    <x v="3"/>
    <n v="1"/>
    <n v="1404"/>
    <n v="1191.72"/>
    <n v="212.28"/>
    <n v="0.1"/>
    <x v="6"/>
    <s v="Confirmed"/>
    <s v="Repeat"/>
    <s v="Cash Collection"/>
  </r>
  <r>
    <s v="BK4149"/>
    <x v="658"/>
    <x v="0"/>
    <x v="0"/>
    <x v="0"/>
    <x v="13"/>
    <x v="3"/>
    <x v="0"/>
    <x v="0"/>
    <n v="8"/>
    <n v="2952"/>
    <n v="1951.45"/>
    <n v="1000.55"/>
    <n v="0.05"/>
    <x v="6"/>
    <s v="Cancelled"/>
    <s v="Repeat"/>
    <s v="Cash Collection"/>
  </r>
  <r>
    <s v="BK4150"/>
    <x v="594"/>
    <x v="580"/>
    <x v="6"/>
    <x v="0"/>
    <x v="10"/>
    <x v="2"/>
    <x v="15"/>
    <x v="3"/>
    <n v="7"/>
    <n v="2024"/>
    <n v="1616.01"/>
    <n v="407.99"/>
    <n v="0.05"/>
    <x v="1"/>
    <s v="Cancelled"/>
    <s v="Repeat"/>
    <s v="Bank Transfer"/>
  </r>
  <r>
    <s v="BK4151"/>
    <x v="160"/>
    <x v="491"/>
    <x v="2"/>
    <x v="0"/>
    <x v="10"/>
    <x v="4"/>
    <x v="10"/>
    <x v="4"/>
    <n v="8"/>
    <n v="1615"/>
    <n v="1338.13"/>
    <n v="276.87"/>
    <n v="0.15"/>
    <x v="1"/>
    <s v="Confirmed"/>
    <s v="New"/>
    <s v="Cash Collection"/>
  </r>
  <r>
    <s v="BK4152"/>
    <x v="163"/>
    <x v="208"/>
    <x v="8"/>
    <x v="0"/>
    <x v="9"/>
    <x v="1"/>
    <x v="3"/>
    <x v="1"/>
    <n v="8"/>
    <n v="793"/>
    <n v="574.39"/>
    <n v="218.61"/>
    <n v="0.2"/>
    <x v="1"/>
    <s v="Pending"/>
    <s v="Repeat"/>
    <s v="Cash Collection"/>
  </r>
  <r>
    <s v="BK4153"/>
    <x v="361"/>
    <x v="64"/>
    <x v="11"/>
    <x v="0"/>
    <x v="8"/>
    <x v="4"/>
    <x v="15"/>
    <x v="3"/>
    <n v="1"/>
    <n v="1835"/>
    <n v="1248.82"/>
    <n v="586.17999999999995"/>
    <n v="0.15"/>
    <x v="5"/>
    <s v="Confirmed"/>
    <s v="Repeat"/>
    <s v="Bank Transfer"/>
  </r>
  <r>
    <s v="BK4154"/>
    <x v="407"/>
    <x v="318"/>
    <x v="6"/>
    <x v="0"/>
    <x v="13"/>
    <x v="0"/>
    <x v="2"/>
    <x v="0"/>
    <n v="8"/>
    <n v="3561"/>
    <n v="2420.4299999999998"/>
    <n v="1140.57"/>
    <n v="0"/>
    <x v="4"/>
    <s v="Pending"/>
    <s v="Repeat"/>
    <s v="Bank Transfer"/>
  </r>
  <r>
    <s v="BK4155"/>
    <x v="4"/>
    <x v="505"/>
    <x v="4"/>
    <x v="0"/>
    <x v="11"/>
    <x v="0"/>
    <x v="14"/>
    <x v="0"/>
    <n v="5"/>
    <n v="4922"/>
    <n v="3573.01"/>
    <n v="1348.99"/>
    <n v="0"/>
    <x v="2"/>
    <s v="Confirmed"/>
    <s v="Repeat"/>
    <s v="Bank Transfer"/>
  </r>
  <r>
    <s v="BK4156"/>
    <x v="22"/>
    <x v="341"/>
    <x v="5"/>
    <x v="0"/>
    <x v="2"/>
    <x v="4"/>
    <x v="13"/>
    <x v="4"/>
    <n v="1"/>
    <n v="1111"/>
    <n v="813.18"/>
    <n v="297.82"/>
    <n v="0.15"/>
    <x v="3"/>
    <s v="Confirmed"/>
    <s v="Repeat"/>
    <s v="Payment Link"/>
  </r>
  <r>
    <s v="BK4157"/>
    <x v="654"/>
    <x v="300"/>
    <x v="3"/>
    <x v="0"/>
    <x v="11"/>
    <x v="3"/>
    <x v="10"/>
    <x v="4"/>
    <n v="8"/>
    <n v="677"/>
    <n v="478.75"/>
    <n v="198.25"/>
    <n v="0"/>
    <x v="4"/>
    <s v="Confirmed"/>
    <s v="New"/>
    <s v="Bank Transfer"/>
  </r>
  <r>
    <s v="BK4158"/>
    <x v="153"/>
    <x v="286"/>
    <x v="9"/>
    <x v="0"/>
    <x v="1"/>
    <x v="3"/>
    <x v="4"/>
    <x v="1"/>
    <n v="3"/>
    <n v="3840"/>
    <n v="3103.25"/>
    <n v="736.75"/>
    <n v="0.2"/>
    <x v="2"/>
    <s v="Confirmed"/>
    <s v="New"/>
    <s v="Bank Transfer"/>
  </r>
  <r>
    <s v="BK4159"/>
    <x v="40"/>
    <x v="625"/>
    <x v="11"/>
    <x v="0"/>
    <x v="0"/>
    <x v="3"/>
    <x v="11"/>
    <x v="2"/>
    <n v="6"/>
    <n v="1265"/>
    <n v="940.47"/>
    <n v="324.52999999999997"/>
    <n v="0"/>
    <x v="3"/>
    <s v="Cancelled"/>
    <s v="New"/>
    <s v="Bank Transfer"/>
  </r>
  <r>
    <s v="BK4160"/>
    <x v="311"/>
    <x v="50"/>
    <x v="5"/>
    <x v="0"/>
    <x v="0"/>
    <x v="3"/>
    <x v="5"/>
    <x v="2"/>
    <n v="8"/>
    <n v="1073"/>
    <n v="730.06"/>
    <n v="342.94"/>
    <n v="0.1"/>
    <x v="0"/>
    <s v="Cancelled"/>
    <s v="New"/>
    <s v="Bank Transfer"/>
  </r>
  <r>
    <s v="BK4161"/>
    <x v="61"/>
    <x v="203"/>
    <x v="1"/>
    <x v="0"/>
    <x v="14"/>
    <x v="0"/>
    <x v="11"/>
    <x v="2"/>
    <n v="1"/>
    <n v="3310"/>
    <n v="2765.89"/>
    <n v="544.11"/>
    <n v="0.2"/>
    <x v="1"/>
    <s v="Confirmed"/>
    <s v="New"/>
    <s v="Bank Transfer"/>
  </r>
  <r>
    <s v="BK4162"/>
    <x v="197"/>
    <x v="243"/>
    <x v="2"/>
    <x v="0"/>
    <x v="6"/>
    <x v="1"/>
    <x v="8"/>
    <x v="4"/>
    <n v="4"/>
    <n v="4245"/>
    <n v="3456.11"/>
    <n v="788.89"/>
    <n v="0.1"/>
    <x v="2"/>
    <s v="Confirmed"/>
    <s v="Repeat"/>
    <s v="Bank Transfer"/>
  </r>
  <r>
    <s v="BK4163"/>
    <x v="396"/>
    <x v="8"/>
    <x v="7"/>
    <x v="0"/>
    <x v="9"/>
    <x v="0"/>
    <x v="13"/>
    <x v="4"/>
    <n v="6"/>
    <n v="739"/>
    <n v="408.61"/>
    <n v="330.39"/>
    <n v="0.05"/>
    <x v="3"/>
    <s v="Pending"/>
    <s v="New"/>
    <s v="Cash Collection"/>
  </r>
  <r>
    <s v="BK4164"/>
    <x v="285"/>
    <x v="494"/>
    <x v="2"/>
    <x v="0"/>
    <x v="5"/>
    <x v="1"/>
    <x v="14"/>
    <x v="0"/>
    <n v="3"/>
    <n v="3230"/>
    <n v="2695.88"/>
    <n v="534.12"/>
    <n v="0"/>
    <x v="5"/>
    <s v="Confirmed"/>
    <s v="New"/>
    <s v="Cash Collection"/>
  </r>
  <r>
    <s v="BK4165"/>
    <x v="74"/>
    <x v="43"/>
    <x v="6"/>
    <x v="0"/>
    <x v="1"/>
    <x v="0"/>
    <x v="3"/>
    <x v="1"/>
    <n v="4"/>
    <n v="4116"/>
    <n v="2751.02"/>
    <n v="1364.98"/>
    <n v="0.05"/>
    <x v="2"/>
    <s v="Pending"/>
    <s v="Repeat"/>
    <s v="Payment Link"/>
  </r>
  <r>
    <s v="BK4166"/>
    <x v="628"/>
    <x v="196"/>
    <x v="8"/>
    <x v="0"/>
    <x v="13"/>
    <x v="4"/>
    <x v="7"/>
    <x v="2"/>
    <n v="8"/>
    <n v="1657"/>
    <n v="1153.73"/>
    <n v="503.27"/>
    <n v="0.2"/>
    <x v="3"/>
    <s v="Cancelled"/>
    <s v="New"/>
    <s v="Bank Transfer"/>
  </r>
  <r>
    <s v="BK4167"/>
    <x v="403"/>
    <x v="737"/>
    <x v="0"/>
    <x v="0"/>
    <x v="5"/>
    <x v="1"/>
    <x v="15"/>
    <x v="3"/>
    <n v="3"/>
    <n v="3389"/>
    <n v="2837.13"/>
    <n v="551.87"/>
    <n v="0.2"/>
    <x v="4"/>
    <s v="Confirmed"/>
    <s v="New"/>
    <s v="Payment Link"/>
  </r>
  <r>
    <s v="BK4168"/>
    <x v="119"/>
    <x v="394"/>
    <x v="6"/>
    <x v="0"/>
    <x v="4"/>
    <x v="2"/>
    <x v="10"/>
    <x v="4"/>
    <n v="1"/>
    <n v="1452"/>
    <n v="923.03"/>
    <n v="528.97"/>
    <n v="0"/>
    <x v="3"/>
    <s v="Pending"/>
    <s v="New"/>
    <s v="Bank Transfer"/>
  </r>
  <r>
    <s v="BK4169"/>
    <x v="630"/>
    <x v="621"/>
    <x v="9"/>
    <x v="0"/>
    <x v="2"/>
    <x v="3"/>
    <x v="8"/>
    <x v="4"/>
    <n v="4"/>
    <n v="4038"/>
    <n v="3418.22"/>
    <n v="619.78"/>
    <n v="0"/>
    <x v="3"/>
    <s v="Confirmed"/>
    <s v="New"/>
    <s v="Cash Collection"/>
  </r>
  <r>
    <s v="BK4170"/>
    <x v="406"/>
    <x v="302"/>
    <x v="0"/>
    <x v="0"/>
    <x v="11"/>
    <x v="2"/>
    <x v="13"/>
    <x v="4"/>
    <n v="6"/>
    <n v="545"/>
    <n v="394.98"/>
    <n v="150.02000000000001"/>
    <n v="0"/>
    <x v="1"/>
    <s v="Confirmed"/>
    <s v="New"/>
    <s v="Payment Link"/>
  </r>
  <r>
    <s v="BK4171"/>
    <x v="10"/>
    <x v="708"/>
    <x v="11"/>
    <x v="0"/>
    <x v="9"/>
    <x v="1"/>
    <x v="9"/>
    <x v="1"/>
    <n v="7"/>
    <n v="3928"/>
    <n v="3285.06"/>
    <n v="642.94000000000005"/>
    <n v="0.05"/>
    <x v="3"/>
    <s v="Confirmed"/>
    <s v="New"/>
    <s v="Payment Link"/>
  </r>
  <r>
    <s v="BK4172"/>
    <x v="211"/>
    <x v="611"/>
    <x v="4"/>
    <x v="0"/>
    <x v="1"/>
    <x v="0"/>
    <x v="15"/>
    <x v="3"/>
    <n v="4"/>
    <n v="1055"/>
    <n v="694.02"/>
    <n v="360.98"/>
    <n v="0.15"/>
    <x v="5"/>
    <s v="Confirmed"/>
    <s v="New"/>
    <s v="Payment Link"/>
  </r>
  <r>
    <s v="BK4173"/>
    <x v="202"/>
    <x v="101"/>
    <x v="11"/>
    <x v="0"/>
    <x v="4"/>
    <x v="2"/>
    <x v="13"/>
    <x v="4"/>
    <n v="4"/>
    <n v="2233"/>
    <n v="1550.42"/>
    <n v="682.58"/>
    <n v="0.2"/>
    <x v="0"/>
    <s v="Confirmed"/>
    <s v="Repeat"/>
    <s v="Payment Link"/>
  </r>
  <r>
    <s v="BK4174"/>
    <x v="390"/>
    <x v="716"/>
    <x v="1"/>
    <x v="0"/>
    <x v="2"/>
    <x v="2"/>
    <x v="10"/>
    <x v="4"/>
    <n v="3"/>
    <n v="1604"/>
    <n v="889.68"/>
    <n v="714.32"/>
    <n v="0.1"/>
    <x v="5"/>
    <s v="Confirmed"/>
    <s v="Repeat"/>
    <s v="Cash Collection"/>
  </r>
  <r>
    <s v="BK4175"/>
    <x v="669"/>
    <x v="754"/>
    <x v="11"/>
    <x v="0"/>
    <x v="11"/>
    <x v="3"/>
    <x v="15"/>
    <x v="3"/>
    <n v="1"/>
    <n v="1701"/>
    <n v="1371.94"/>
    <n v="329.06"/>
    <n v="0.1"/>
    <x v="2"/>
    <s v="Confirmed"/>
    <s v="Repeat"/>
    <s v="Cash Collection"/>
  </r>
  <r>
    <s v="BK4176"/>
    <x v="195"/>
    <x v="519"/>
    <x v="8"/>
    <x v="0"/>
    <x v="6"/>
    <x v="3"/>
    <x v="11"/>
    <x v="2"/>
    <n v="1"/>
    <n v="566"/>
    <n v="368.86"/>
    <n v="197.14"/>
    <n v="0.1"/>
    <x v="1"/>
    <s v="Confirmed"/>
    <s v="New"/>
    <s v="Payment Link"/>
  </r>
  <r>
    <s v="BK4177"/>
    <x v="137"/>
    <x v="26"/>
    <x v="7"/>
    <x v="0"/>
    <x v="1"/>
    <x v="3"/>
    <x v="3"/>
    <x v="1"/>
    <n v="7"/>
    <n v="776"/>
    <n v="538.99"/>
    <n v="237.01"/>
    <n v="0.05"/>
    <x v="4"/>
    <s v="Cancelled"/>
    <s v="Repeat"/>
    <s v="Cash Collection"/>
  </r>
  <r>
    <s v="BK4178"/>
    <x v="264"/>
    <x v="679"/>
    <x v="0"/>
    <x v="0"/>
    <x v="2"/>
    <x v="1"/>
    <x v="12"/>
    <x v="3"/>
    <n v="6"/>
    <n v="2402"/>
    <n v="1928.33"/>
    <n v="473.67"/>
    <n v="0.2"/>
    <x v="6"/>
    <s v="Confirmed"/>
    <s v="New"/>
    <s v="Cash Collection"/>
  </r>
  <r>
    <s v="BK4179"/>
    <x v="307"/>
    <x v="393"/>
    <x v="7"/>
    <x v="0"/>
    <x v="14"/>
    <x v="4"/>
    <x v="9"/>
    <x v="1"/>
    <n v="5"/>
    <n v="766"/>
    <n v="557.03"/>
    <n v="208.97"/>
    <n v="0.15"/>
    <x v="3"/>
    <s v="Pending"/>
    <s v="Repeat"/>
    <s v="Cash Collection"/>
  </r>
  <r>
    <s v="BK4180"/>
    <x v="233"/>
    <x v="161"/>
    <x v="9"/>
    <x v="0"/>
    <x v="12"/>
    <x v="4"/>
    <x v="5"/>
    <x v="2"/>
    <n v="8"/>
    <n v="4387"/>
    <n v="3456.96"/>
    <n v="930.04"/>
    <n v="0"/>
    <x v="4"/>
    <s v="Pending"/>
    <s v="Repeat"/>
    <s v="Bank Transfer"/>
  </r>
  <r>
    <s v="BK4181"/>
    <x v="540"/>
    <x v="477"/>
    <x v="5"/>
    <x v="0"/>
    <x v="12"/>
    <x v="1"/>
    <x v="2"/>
    <x v="0"/>
    <n v="8"/>
    <n v="3005"/>
    <n v="2473.56"/>
    <n v="531.44000000000005"/>
    <n v="0.1"/>
    <x v="3"/>
    <s v="Confirmed"/>
    <s v="Repeat"/>
    <s v="Cash Collection"/>
  </r>
  <r>
    <s v="BK4182"/>
    <x v="602"/>
    <x v="624"/>
    <x v="5"/>
    <x v="0"/>
    <x v="3"/>
    <x v="1"/>
    <x v="3"/>
    <x v="1"/>
    <n v="5"/>
    <n v="1048"/>
    <n v="861.29"/>
    <n v="186.71"/>
    <n v="0.1"/>
    <x v="2"/>
    <s v="Cancelled"/>
    <s v="Repeat"/>
    <s v="Bank Transfer"/>
  </r>
  <r>
    <s v="BK4183"/>
    <x v="585"/>
    <x v="85"/>
    <x v="8"/>
    <x v="0"/>
    <x v="11"/>
    <x v="0"/>
    <x v="2"/>
    <x v="0"/>
    <n v="6"/>
    <n v="657"/>
    <n v="426.08"/>
    <n v="230.92"/>
    <n v="0"/>
    <x v="1"/>
    <s v="Confirmed"/>
    <s v="Repeat"/>
    <s v="Bank Transfer"/>
  </r>
  <r>
    <s v="BK4184"/>
    <x v="377"/>
    <x v="515"/>
    <x v="10"/>
    <x v="0"/>
    <x v="2"/>
    <x v="4"/>
    <x v="3"/>
    <x v="1"/>
    <n v="8"/>
    <n v="652"/>
    <n v="386.57"/>
    <n v="265.43"/>
    <n v="0.1"/>
    <x v="1"/>
    <s v="Confirmed"/>
    <s v="Repeat"/>
    <s v="Bank Transfer"/>
  </r>
  <r>
    <s v="BK4185"/>
    <x v="318"/>
    <x v="322"/>
    <x v="5"/>
    <x v="0"/>
    <x v="6"/>
    <x v="3"/>
    <x v="6"/>
    <x v="3"/>
    <n v="2"/>
    <n v="3897"/>
    <n v="2194.9"/>
    <n v="1702.1"/>
    <n v="0"/>
    <x v="5"/>
    <s v="Confirmed"/>
    <s v="Repeat"/>
    <s v="Bank Transfer"/>
  </r>
  <r>
    <s v="BK4186"/>
    <x v="150"/>
    <x v="265"/>
    <x v="4"/>
    <x v="0"/>
    <x v="5"/>
    <x v="3"/>
    <x v="11"/>
    <x v="2"/>
    <n v="8"/>
    <n v="3506"/>
    <n v="2703.69"/>
    <n v="802.31"/>
    <n v="0.15"/>
    <x v="0"/>
    <s v="Pending"/>
    <s v="New"/>
    <s v="Cash Collection"/>
  </r>
  <r>
    <s v="BK4187"/>
    <x v="73"/>
    <x v="767"/>
    <x v="11"/>
    <x v="0"/>
    <x v="3"/>
    <x v="4"/>
    <x v="15"/>
    <x v="3"/>
    <n v="1"/>
    <n v="958"/>
    <n v="626.88"/>
    <n v="331.12"/>
    <n v="0.15"/>
    <x v="0"/>
    <s v="Confirmed"/>
    <s v="Repeat"/>
    <s v="Cash Collection"/>
  </r>
  <r>
    <s v="BK4188"/>
    <x v="505"/>
    <x v="535"/>
    <x v="1"/>
    <x v="0"/>
    <x v="12"/>
    <x v="0"/>
    <x v="8"/>
    <x v="4"/>
    <n v="5"/>
    <n v="3312"/>
    <n v="2275.23"/>
    <n v="1036.77"/>
    <n v="0.1"/>
    <x v="3"/>
    <s v="Confirmed"/>
    <s v="New"/>
    <s v="Cash Collection"/>
  </r>
  <r>
    <s v="BK4189"/>
    <x v="255"/>
    <x v="224"/>
    <x v="10"/>
    <x v="0"/>
    <x v="8"/>
    <x v="4"/>
    <x v="8"/>
    <x v="4"/>
    <n v="2"/>
    <n v="1605"/>
    <n v="1149.1300000000001"/>
    <n v="455.87"/>
    <n v="0.05"/>
    <x v="4"/>
    <s v="Confirmed"/>
    <s v="New"/>
    <s v="Bank Transfer"/>
  </r>
  <r>
    <s v="BK4190"/>
    <x v="511"/>
    <x v="198"/>
    <x v="4"/>
    <x v="0"/>
    <x v="0"/>
    <x v="0"/>
    <x v="10"/>
    <x v="4"/>
    <n v="6"/>
    <n v="1597"/>
    <n v="1334.48"/>
    <n v="262.52"/>
    <n v="0.15"/>
    <x v="2"/>
    <s v="Confirmed"/>
    <s v="Repeat"/>
    <s v="Cash Collection"/>
  </r>
  <r>
    <s v="BK4191"/>
    <x v="170"/>
    <x v="239"/>
    <x v="9"/>
    <x v="0"/>
    <x v="1"/>
    <x v="3"/>
    <x v="11"/>
    <x v="2"/>
    <n v="2"/>
    <n v="1697"/>
    <n v="1109.1400000000001"/>
    <n v="587.86"/>
    <n v="0"/>
    <x v="1"/>
    <s v="Confirmed"/>
    <s v="Repeat"/>
    <s v="Payment Link"/>
  </r>
  <r>
    <s v="BK4192"/>
    <x v="37"/>
    <x v="494"/>
    <x v="2"/>
    <x v="0"/>
    <x v="7"/>
    <x v="4"/>
    <x v="2"/>
    <x v="0"/>
    <n v="3"/>
    <n v="1653"/>
    <n v="1283.72"/>
    <n v="369.28"/>
    <n v="0.1"/>
    <x v="5"/>
    <s v="Confirmed"/>
    <s v="New"/>
    <s v="Payment Link"/>
  </r>
  <r>
    <s v="BK4193"/>
    <x v="601"/>
    <x v="401"/>
    <x v="7"/>
    <x v="0"/>
    <x v="3"/>
    <x v="2"/>
    <x v="13"/>
    <x v="4"/>
    <n v="8"/>
    <n v="615"/>
    <n v="495.06"/>
    <n v="119.94"/>
    <n v="0"/>
    <x v="1"/>
    <s v="Confirmed"/>
    <s v="New"/>
    <s v="Cash Collection"/>
  </r>
  <r>
    <s v="BK4194"/>
    <x v="697"/>
    <x v="216"/>
    <x v="8"/>
    <x v="0"/>
    <x v="6"/>
    <x v="0"/>
    <x v="9"/>
    <x v="1"/>
    <n v="6"/>
    <n v="1165"/>
    <n v="683.83"/>
    <n v="481.17"/>
    <n v="0.1"/>
    <x v="4"/>
    <s v="Confirmed"/>
    <s v="Repeat"/>
    <s v="Bank Transfer"/>
  </r>
  <r>
    <s v="BK4195"/>
    <x v="603"/>
    <x v="430"/>
    <x v="9"/>
    <x v="0"/>
    <x v="10"/>
    <x v="3"/>
    <x v="3"/>
    <x v="1"/>
    <n v="7"/>
    <n v="1879"/>
    <n v="1515.91"/>
    <n v="363.09"/>
    <n v="0.15"/>
    <x v="5"/>
    <s v="Cancelled"/>
    <s v="Repeat"/>
    <s v="Payment Link"/>
  </r>
  <r>
    <s v="BK4196"/>
    <x v="158"/>
    <x v="319"/>
    <x v="3"/>
    <x v="0"/>
    <x v="7"/>
    <x v="4"/>
    <x v="10"/>
    <x v="4"/>
    <n v="3"/>
    <n v="1756"/>
    <n v="1425.74"/>
    <n v="330.26"/>
    <n v="0.1"/>
    <x v="0"/>
    <s v="Confirmed"/>
    <s v="Repeat"/>
    <s v="Bank Transfer"/>
  </r>
  <r>
    <s v="BK4197"/>
    <x v="438"/>
    <x v="446"/>
    <x v="0"/>
    <x v="0"/>
    <x v="14"/>
    <x v="3"/>
    <x v="7"/>
    <x v="2"/>
    <n v="4"/>
    <n v="4878"/>
    <n v="4016.59"/>
    <n v="861.41"/>
    <n v="0.15"/>
    <x v="0"/>
    <s v="Pending"/>
    <s v="New"/>
    <s v="Payment Link"/>
  </r>
  <r>
    <s v="BK4198"/>
    <x v="653"/>
    <x v="489"/>
    <x v="5"/>
    <x v="0"/>
    <x v="9"/>
    <x v="4"/>
    <x v="15"/>
    <x v="3"/>
    <n v="5"/>
    <n v="4521"/>
    <n v="3832.41"/>
    <n v="688.59"/>
    <n v="0.1"/>
    <x v="5"/>
    <s v="Cancelled"/>
    <s v="New"/>
    <s v="Cash Collection"/>
  </r>
  <r>
    <s v="BK4199"/>
    <x v="372"/>
    <x v="541"/>
    <x v="5"/>
    <x v="0"/>
    <x v="6"/>
    <x v="2"/>
    <x v="8"/>
    <x v="4"/>
    <n v="6"/>
    <n v="3692"/>
    <n v="2815.8"/>
    <n v="876.2"/>
    <n v="0"/>
    <x v="3"/>
    <s v="Confirmed"/>
    <s v="New"/>
    <s v="Cash Collection"/>
  </r>
  <r>
    <s v="BK4200"/>
    <x v="588"/>
    <x v="369"/>
    <x v="8"/>
    <x v="0"/>
    <x v="3"/>
    <x v="4"/>
    <x v="0"/>
    <x v="0"/>
    <n v="5"/>
    <n v="4129"/>
    <n v="3481.81"/>
    <n v="647.19000000000005"/>
    <n v="0.2"/>
    <x v="4"/>
    <s v="Confirmed"/>
    <s v="Repeat"/>
    <s v="Cash Collection"/>
  </r>
  <r>
    <s v="BK4201"/>
    <x v="294"/>
    <x v="776"/>
    <x v="11"/>
    <x v="0"/>
    <x v="4"/>
    <x v="1"/>
    <x v="6"/>
    <x v="3"/>
    <n v="1"/>
    <n v="1609"/>
    <n v="1090.32"/>
    <n v="518.67999999999995"/>
    <n v="0.15"/>
    <x v="0"/>
    <s v="Confirmed"/>
    <s v="New"/>
    <s v="Cash Collection"/>
  </r>
  <r>
    <s v="BK4202"/>
    <x v="389"/>
    <x v="626"/>
    <x v="9"/>
    <x v="0"/>
    <x v="12"/>
    <x v="3"/>
    <x v="0"/>
    <x v="0"/>
    <n v="8"/>
    <n v="2990"/>
    <n v="2077.0300000000002"/>
    <n v="912.97"/>
    <n v="0.1"/>
    <x v="5"/>
    <s v="Confirmed"/>
    <s v="New"/>
    <s v="Cash Collection"/>
  </r>
  <r>
    <s v="BK4203"/>
    <x v="599"/>
    <x v="246"/>
    <x v="1"/>
    <x v="0"/>
    <x v="11"/>
    <x v="1"/>
    <x v="8"/>
    <x v="4"/>
    <n v="6"/>
    <n v="321"/>
    <n v="192.32"/>
    <n v="128.68"/>
    <n v="0.15"/>
    <x v="0"/>
    <s v="Confirmed"/>
    <s v="New"/>
    <s v="Payment Link"/>
  </r>
  <r>
    <s v="BK4204"/>
    <x v="220"/>
    <x v="126"/>
    <x v="6"/>
    <x v="0"/>
    <x v="13"/>
    <x v="2"/>
    <x v="9"/>
    <x v="1"/>
    <n v="1"/>
    <n v="1259"/>
    <n v="816.89"/>
    <n v="442.11"/>
    <n v="0.05"/>
    <x v="0"/>
    <s v="Pending"/>
    <s v="Repeat"/>
    <s v="Payment Link"/>
  </r>
  <r>
    <s v="BK4205"/>
    <x v="132"/>
    <x v="306"/>
    <x v="4"/>
    <x v="0"/>
    <x v="12"/>
    <x v="2"/>
    <x v="4"/>
    <x v="1"/>
    <n v="4"/>
    <n v="1286"/>
    <n v="952.32"/>
    <n v="333.68"/>
    <n v="0.2"/>
    <x v="6"/>
    <s v="Confirmed"/>
    <s v="Repeat"/>
    <s v="Bank Transfer"/>
  </r>
  <r>
    <s v="BK4206"/>
    <x v="24"/>
    <x v="607"/>
    <x v="10"/>
    <x v="0"/>
    <x v="4"/>
    <x v="3"/>
    <x v="14"/>
    <x v="0"/>
    <n v="5"/>
    <n v="641"/>
    <n v="493.89"/>
    <n v="147.11000000000001"/>
    <n v="0.1"/>
    <x v="3"/>
    <s v="Confirmed"/>
    <s v="New"/>
    <s v="Bank Transfer"/>
  </r>
  <r>
    <s v="BK4207"/>
    <x v="114"/>
    <x v="154"/>
    <x v="1"/>
    <x v="0"/>
    <x v="13"/>
    <x v="1"/>
    <x v="6"/>
    <x v="3"/>
    <n v="3"/>
    <n v="3434"/>
    <n v="2477.71"/>
    <n v="956.29"/>
    <n v="0.2"/>
    <x v="2"/>
    <s v="Confirmed"/>
    <s v="New"/>
    <s v="Bank Transfer"/>
  </r>
  <r>
    <s v="BK4208"/>
    <x v="325"/>
    <x v="617"/>
    <x v="1"/>
    <x v="0"/>
    <x v="2"/>
    <x v="1"/>
    <x v="4"/>
    <x v="1"/>
    <n v="4"/>
    <n v="696"/>
    <n v="587.16999999999996"/>
    <n v="108.83"/>
    <n v="0.15"/>
    <x v="3"/>
    <s v="Pending"/>
    <s v="Repeat"/>
    <s v="Bank Transfer"/>
  </r>
  <r>
    <s v="BK4209"/>
    <x v="48"/>
    <x v="49"/>
    <x v="7"/>
    <x v="0"/>
    <x v="10"/>
    <x v="3"/>
    <x v="1"/>
    <x v="0"/>
    <n v="8"/>
    <n v="1980"/>
    <n v="1591.12"/>
    <n v="388.88"/>
    <n v="0.2"/>
    <x v="2"/>
    <s v="Cancelled"/>
    <s v="New"/>
    <s v="Payment Link"/>
  </r>
  <r>
    <s v="BK4210"/>
    <x v="694"/>
    <x v="562"/>
    <x v="9"/>
    <x v="0"/>
    <x v="5"/>
    <x v="1"/>
    <x v="6"/>
    <x v="3"/>
    <n v="5"/>
    <n v="1853"/>
    <n v="1184.52"/>
    <n v="668.48"/>
    <n v="0.15"/>
    <x v="0"/>
    <s v="Confirmed"/>
    <s v="Repeat"/>
    <s v="Payment Link"/>
  </r>
  <r>
    <s v="BK4211"/>
    <x v="87"/>
    <x v="719"/>
    <x v="9"/>
    <x v="0"/>
    <x v="4"/>
    <x v="3"/>
    <x v="9"/>
    <x v="1"/>
    <n v="2"/>
    <n v="3315"/>
    <n v="2573.25"/>
    <n v="741.75"/>
    <n v="0"/>
    <x v="3"/>
    <s v="Confirmed"/>
    <s v="New"/>
    <s v="Payment Link"/>
  </r>
  <r>
    <s v="BK4212"/>
    <x v="559"/>
    <x v="711"/>
    <x v="3"/>
    <x v="0"/>
    <x v="10"/>
    <x v="1"/>
    <x v="11"/>
    <x v="2"/>
    <n v="8"/>
    <n v="3665"/>
    <n v="2279.4699999999998"/>
    <n v="1385.53"/>
    <n v="0.05"/>
    <x v="0"/>
    <s v="Confirmed"/>
    <s v="New"/>
    <s v="Bank Transfer"/>
  </r>
  <r>
    <s v="BK4213"/>
    <x v="694"/>
    <x v="239"/>
    <x v="9"/>
    <x v="0"/>
    <x v="5"/>
    <x v="2"/>
    <x v="11"/>
    <x v="2"/>
    <n v="4"/>
    <n v="1149"/>
    <n v="765.21"/>
    <n v="383.79"/>
    <n v="0.2"/>
    <x v="2"/>
    <s v="Confirmed"/>
    <s v="New"/>
    <s v="Cash Collection"/>
  </r>
  <r>
    <s v="BK4214"/>
    <x v="346"/>
    <x v="712"/>
    <x v="11"/>
    <x v="0"/>
    <x v="2"/>
    <x v="4"/>
    <x v="2"/>
    <x v="0"/>
    <n v="5"/>
    <n v="2308"/>
    <n v="1904.27"/>
    <n v="403.73"/>
    <n v="0.2"/>
    <x v="6"/>
    <s v="Confirmed"/>
    <s v="Repeat"/>
    <s v="Payment Link"/>
  </r>
  <r>
    <s v="BK4215"/>
    <x v="155"/>
    <x v="355"/>
    <x v="7"/>
    <x v="0"/>
    <x v="2"/>
    <x v="1"/>
    <x v="1"/>
    <x v="0"/>
    <n v="8"/>
    <n v="2876"/>
    <n v="2214.83"/>
    <n v="661.17"/>
    <n v="0.15"/>
    <x v="3"/>
    <s v="Confirmed"/>
    <s v="Repeat"/>
    <s v="Bank Transfer"/>
  </r>
  <r>
    <s v="BK4216"/>
    <x v="263"/>
    <x v="95"/>
    <x v="3"/>
    <x v="0"/>
    <x v="0"/>
    <x v="0"/>
    <x v="5"/>
    <x v="2"/>
    <n v="3"/>
    <n v="1948"/>
    <n v="1587.38"/>
    <n v="360.62"/>
    <n v="0.05"/>
    <x v="0"/>
    <s v="Confirmed"/>
    <s v="New"/>
    <s v="Cash Collection"/>
  </r>
  <r>
    <s v="BK4217"/>
    <x v="539"/>
    <x v="254"/>
    <x v="3"/>
    <x v="0"/>
    <x v="10"/>
    <x v="2"/>
    <x v="14"/>
    <x v="0"/>
    <n v="6"/>
    <n v="1113"/>
    <n v="843.34"/>
    <n v="269.66000000000003"/>
    <n v="0.2"/>
    <x v="0"/>
    <s v="Confirmed"/>
    <s v="Repeat"/>
    <s v="Bank Transfer"/>
  </r>
  <r>
    <s v="BK4218"/>
    <x v="580"/>
    <x v="208"/>
    <x v="8"/>
    <x v="0"/>
    <x v="7"/>
    <x v="2"/>
    <x v="11"/>
    <x v="2"/>
    <n v="3"/>
    <n v="4440"/>
    <n v="3613.31"/>
    <n v="826.69"/>
    <n v="0"/>
    <x v="3"/>
    <s v="Pending"/>
    <s v="Repeat"/>
    <s v="Payment Link"/>
  </r>
  <r>
    <s v="BK4219"/>
    <x v="491"/>
    <x v="479"/>
    <x v="11"/>
    <x v="0"/>
    <x v="5"/>
    <x v="1"/>
    <x v="1"/>
    <x v="0"/>
    <n v="8"/>
    <n v="684"/>
    <n v="525.36"/>
    <n v="158.63999999999999"/>
    <n v="0.1"/>
    <x v="2"/>
    <s v="Confirmed"/>
    <s v="Repeat"/>
    <s v="Cash Collection"/>
  </r>
  <r>
    <s v="BK4220"/>
    <x v="456"/>
    <x v="194"/>
    <x v="3"/>
    <x v="0"/>
    <x v="4"/>
    <x v="4"/>
    <x v="6"/>
    <x v="3"/>
    <n v="2"/>
    <n v="3983"/>
    <n v="2350.96"/>
    <n v="1632.04"/>
    <n v="0.2"/>
    <x v="2"/>
    <s v="Pending"/>
    <s v="Repeat"/>
    <s v="Bank Transfer"/>
  </r>
  <r>
    <s v="BK4221"/>
    <x v="646"/>
    <x v="400"/>
    <x v="1"/>
    <x v="0"/>
    <x v="6"/>
    <x v="3"/>
    <x v="2"/>
    <x v="0"/>
    <n v="4"/>
    <n v="2465"/>
    <n v="1891.8"/>
    <n v="573.20000000000005"/>
    <n v="0.2"/>
    <x v="6"/>
    <s v="Cancelled"/>
    <s v="Repeat"/>
    <s v="Payment Link"/>
  </r>
  <r>
    <s v="BK4222"/>
    <x v="197"/>
    <x v="512"/>
    <x v="1"/>
    <x v="0"/>
    <x v="12"/>
    <x v="0"/>
    <x v="3"/>
    <x v="1"/>
    <n v="4"/>
    <n v="1876"/>
    <n v="1266.19"/>
    <n v="609.80999999999995"/>
    <n v="0.1"/>
    <x v="1"/>
    <s v="Confirmed"/>
    <s v="New"/>
    <s v="Cash Collection"/>
  </r>
  <r>
    <s v="BK4223"/>
    <x v="399"/>
    <x v="587"/>
    <x v="5"/>
    <x v="0"/>
    <x v="3"/>
    <x v="0"/>
    <x v="1"/>
    <x v="0"/>
    <n v="2"/>
    <n v="4431"/>
    <n v="2998.49"/>
    <n v="1432.51"/>
    <n v="0"/>
    <x v="6"/>
    <s v="Confirmed"/>
    <s v="Repeat"/>
    <s v="Payment Link"/>
  </r>
  <r>
    <s v="BK4224"/>
    <x v="545"/>
    <x v="373"/>
    <x v="6"/>
    <x v="0"/>
    <x v="9"/>
    <x v="1"/>
    <x v="8"/>
    <x v="4"/>
    <n v="1"/>
    <n v="4651"/>
    <n v="3569.36"/>
    <n v="1081.6400000000001"/>
    <n v="0.15"/>
    <x v="3"/>
    <s v="Confirmed"/>
    <s v="Repeat"/>
    <s v="Payment Link"/>
  </r>
  <r>
    <s v="BK4225"/>
    <x v="600"/>
    <x v="685"/>
    <x v="0"/>
    <x v="0"/>
    <x v="6"/>
    <x v="2"/>
    <x v="1"/>
    <x v="0"/>
    <n v="7"/>
    <n v="4608"/>
    <n v="3220.75"/>
    <n v="1387.25"/>
    <n v="0.2"/>
    <x v="6"/>
    <s v="Pending"/>
    <s v="Repeat"/>
    <s v="Cash Collection"/>
  </r>
  <r>
    <s v="BK4226"/>
    <x v="546"/>
    <x v="543"/>
    <x v="2"/>
    <x v="0"/>
    <x v="4"/>
    <x v="0"/>
    <x v="1"/>
    <x v="0"/>
    <n v="8"/>
    <n v="1940"/>
    <n v="1232.1199999999999"/>
    <n v="707.88"/>
    <n v="0"/>
    <x v="1"/>
    <s v="Confirmed"/>
    <s v="New"/>
    <s v="Cash Collection"/>
  </r>
  <r>
    <s v="BK4227"/>
    <x v="608"/>
    <x v="291"/>
    <x v="7"/>
    <x v="0"/>
    <x v="12"/>
    <x v="1"/>
    <x v="7"/>
    <x v="2"/>
    <n v="5"/>
    <n v="2317"/>
    <n v="1854.81"/>
    <n v="462.19"/>
    <n v="0.05"/>
    <x v="3"/>
    <s v="Confirmed"/>
    <s v="New"/>
    <s v="Cash Collection"/>
  </r>
  <r>
    <s v="BK4228"/>
    <x v="257"/>
    <x v="148"/>
    <x v="6"/>
    <x v="0"/>
    <x v="6"/>
    <x v="0"/>
    <x v="15"/>
    <x v="3"/>
    <n v="7"/>
    <n v="1404"/>
    <n v="994.54"/>
    <n v="409.46"/>
    <n v="0"/>
    <x v="2"/>
    <s v="Confirmed"/>
    <s v="Repeat"/>
    <s v="Cash Collection"/>
  </r>
  <r>
    <s v="BK4229"/>
    <x v="518"/>
    <x v="285"/>
    <x v="6"/>
    <x v="0"/>
    <x v="4"/>
    <x v="4"/>
    <x v="9"/>
    <x v="1"/>
    <n v="8"/>
    <n v="2710"/>
    <n v="2279.54"/>
    <n v="430.46"/>
    <n v="0.15"/>
    <x v="2"/>
    <s v="Confirmed"/>
    <s v="Repeat"/>
    <s v="Cash Collection"/>
  </r>
  <r>
    <s v="BK4230"/>
    <x v="22"/>
    <x v="332"/>
    <x v="5"/>
    <x v="0"/>
    <x v="2"/>
    <x v="0"/>
    <x v="13"/>
    <x v="4"/>
    <n v="6"/>
    <n v="2763"/>
    <n v="1737.7"/>
    <n v="1025.3"/>
    <n v="0.05"/>
    <x v="5"/>
    <s v="Confirmed"/>
    <s v="New"/>
    <s v="Cash Collection"/>
  </r>
  <r>
    <s v="BK4231"/>
    <x v="339"/>
    <x v="391"/>
    <x v="7"/>
    <x v="0"/>
    <x v="5"/>
    <x v="3"/>
    <x v="15"/>
    <x v="3"/>
    <n v="5"/>
    <n v="657"/>
    <n v="492.66"/>
    <n v="164.34"/>
    <n v="0.15"/>
    <x v="0"/>
    <s v="Confirmed"/>
    <s v="New"/>
    <s v="Cash Collection"/>
  </r>
  <r>
    <s v="BK4232"/>
    <x v="670"/>
    <x v="527"/>
    <x v="0"/>
    <x v="0"/>
    <x v="9"/>
    <x v="4"/>
    <x v="6"/>
    <x v="3"/>
    <n v="4"/>
    <n v="2238"/>
    <n v="1321.51"/>
    <n v="916.49"/>
    <n v="0.2"/>
    <x v="1"/>
    <s v="Pending"/>
    <s v="Repeat"/>
    <s v="Bank Transfer"/>
  </r>
  <r>
    <s v="BK4233"/>
    <x v="295"/>
    <x v="283"/>
    <x v="7"/>
    <x v="0"/>
    <x v="4"/>
    <x v="2"/>
    <x v="9"/>
    <x v="1"/>
    <n v="7"/>
    <n v="1829"/>
    <n v="1232.17"/>
    <n v="596.83000000000004"/>
    <n v="0.2"/>
    <x v="5"/>
    <s v="Confirmed"/>
    <s v="Repeat"/>
    <s v="Cash Collection"/>
  </r>
  <r>
    <s v="BK4234"/>
    <x v="463"/>
    <x v="727"/>
    <x v="4"/>
    <x v="0"/>
    <x v="3"/>
    <x v="3"/>
    <x v="5"/>
    <x v="2"/>
    <n v="5"/>
    <n v="1944"/>
    <n v="1449.34"/>
    <n v="494.66"/>
    <n v="0.15"/>
    <x v="4"/>
    <s v="Pending"/>
    <s v="New"/>
    <s v="Cash Collection"/>
  </r>
  <r>
    <s v="BK4235"/>
    <x v="448"/>
    <x v="644"/>
    <x v="1"/>
    <x v="0"/>
    <x v="10"/>
    <x v="0"/>
    <x v="8"/>
    <x v="4"/>
    <n v="6"/>
    <n v="333"/>
    <n v="186.29"/>
    <n v="146.71"/>
    <n v="0.15"/>
    <x v="3"/>
    <s v="Pending"/>
    <s v="Repeat"/>
    <s v="Payment Link"/>
  </r>
  <r>
    <s v="BK4236"/>
    <x v="62"/>
    <x v="185"/>
    <x v="8"/>
    <x v="0"/>
    <x v="7"/>
    <x v="2"/>
    <x v="12"/>
    <x v="3"/>
    <n v="5"/>
    <n v="597"/>
    <n v="490.81"/>
    <n v="106.19"/>
    <n v="0.2"/>
    <x v="2"/>
    <s v="Confirmed"/>
    <s v="Repeat"/>
    <s v="Cash Collection"/>
  </r>
  <r>
    <s v="BK4237"/>
    <x v="215"/>
    <x v="205"/>
    <x v="6"/>
    <x v="0"/>
    <x v="13"/>
    <x v="4"/>
    <x v="9"/>
    <x v="1"/>
    <n v="6"/>
    <n v="2847"/>
    <n v="1598.94"/>
    <n v="1248.06"/>
    <n v="0.05"/>
    <x v="4"/>
    <s v="Confirmed"/>
    <s v="Repeat"/>
    <s v="Bank Transfer"/>
  </r>
  <r>
    <s v="BK4238"/>
    <x v="74"/>
    <x v="84"/>
    <x v="6"/>
    <x v="0"/>
    <x v="5"/>
    <x v="4"/>
    <x v="3"/>
    <x v="1"/>
    <n v="3"/>
    <n v="334"/>
    <n v="201.83"/>
    <n v="132.16999999999999"/>
    <n v="0.1"/>
    <x v="2"/>
    <s v="Confirmed"/>
    <s v="Repeat"/>
    <s v="Payment Link"/>
  </r>
  <r>
    <s v="BK4239"/>
    <x v="205"/>
    <x v="492"/>
    <x v="7"/>
    <x v="0"/>
    <x v="9"/>
    <x v="0"/>
    <x v="12"/>
    <x v="3"/>
    <n v="3"/>
    <n v="1192"/>
    <n v="1010.29"/>
    <n v="181.71"/>
    <n v="0.15"/>
    <x v="2"/>
    <s v="Pending"/>
    <s v="New"/>
    <s v="Payment Link"/>
  </r>
  <r>
    <s v="BK4240"/>
    <x v="559"/>
    <x v="513"/>
    <x v="8"/>
    <x v="0"/>
    <x v="11"/>
    <x v="3"/>
    <x v="11"/>
    <x v="2"/>
    <n v="7"/>
    <n v="838"/>
    <n v="665.48"/>
    <n v="172.52"/>
    <n v="0"/>
    <x v="0"/>
    <s v="Confirmed"/>
    <s v="Repeat"/>
    <s v="Bank Transfer"/>
  </r>
  <r>
    <s v="BK4241"/>
    <x v="143"/>
    <x v="573"/>
    <x v="5"/>
    <x v="0"/>
    <x v="11"/>
    <x v="3"/>
    <x v="4"/>
    <x v="1"/>
    <n v="3"/>
    <n v="4055"/>
    <n v="3335.02"/>
    <n v="719.98"/>
    <n v="0.15"/>
    <x v="4"/>
    <s v="Confirmed"/>
    <s v="Repeat"/>
    <s v="Payment Link"/>
  </r>
  <r>
    <s v="BK4242"/>
    <x v="437"/>
    <x v="244"/>
    <x v="8"/>
    <x v="0"/>
    <x v="13"/>
    <x v="0"/>
    <x v="13"/>
    <x v="4"/>
    <n v="6"/>
    <n v="798"/>
    <n v="671.87"/>
    <n v="126.13"/>
    <n v="0.1"/>
    <x v="1"/>
    <s v="Pending"/>
    <s v="New"/>
    <s v="Bank Transfer"/>
  </r>
  <r>
    <s v="BK4243"/>
    <x v="434"/>
    <x v="5"/>
    <x v="5"/>
    <x v="0"/>
    <x v="5"/>
    <x v="3"/>
    <x v="8"/>
    <x v="4"/>
    <n v="6"/>
    <n v="4994"/>
    <n v="3034.72"/>
    <n v="1959.28"/>
    <n v="0.1"/>
    <x v="2"/>
    <s v="Confirmed"/>
    <s v="Repeat"/>
    <s v="Cash Collection"/>
  </r>
  <r>
    <s v="BK4244"/>
    <x v="162"/>
    <x v="38"/>
    <x v="1"/>
    <x v="0"/>
    <x v="1"/>
    <x v="1"/>
    <x v="0"/>
    <x v="0"/>
    <n v="2"/>
    <n v="3120"/>
    <n v="1869.18"/>
    <n v="1250.82"/>
    <n v="0.1"/>
    <x v="0"/>
    <s v="Pending"/>
    <s v="New"/>
    <s v="Cash Collection"/>
  </r>
  <r>
    <s v="BK4245"/>
    <x v="476"/>
    <x v="527"/>
    <x v="0"/>
    <x v="0"/>
    <x v="14"/>
    <x v="3"/>
    <x v="1"/>
    <x v="0"/>
    <n v="3"/>
    <n v="4355"/>
    <n v="3316.21"/>
    <n v="1038.79"/>
    <n v="0.15"/>
    <x v="5"/>
    <s v="Confirmed"/>
    <s v="New"/>
    <s v="Payment Link"/>
  </r>
  <r>
    <s v="BK4246"/>
    <x v="569"/>
    <x v="144"/>
    <x v="6"/>
    <x v="0"/>
    <x v="3"/>
    <x v="3"/>
    <x v="3"/>
    <x v="1"/>
    <n v="8"/>
    <n v="4603"/>
    <n v="3841.71"/>
    <n v="761.29"/>
    <n v="0.15"/>
    <x v="1"/>
    <s v="Confirmed"/>
    <s v="Repeat"/>
    <s v="Cash Collection"/>
  </r>
  <r>
    <s v="BK4247"/>
    <x v="502"/>
    <x v="463"/>
    <x v="3"/>
    <x v="0"/>
    <x v="14"/>
    <x v="3"/>
    <x v="6"/>
    <x v="3"/>
    <n v="5"/>
    <n v="4238"/>
    <n v="3331.62"/>
    <n v="906.38"/>
    <n v="0.05"/>
    <x v="0"/>
    <s v="Confirmed"/>
    <s v="New"/>
    <s v="Cash Collection"/>
  </r>
  <r>
    <s v="BK4248"/>
    <x v="180"/>
    <x v="326"/>
    <x v="3"/>
    <x v="0"/>
    <x v="10"/>
    <x v="4"/>
    <x v="2"/>
    <x v="0"/>
    <n v="1"/>
    <n v="4988"/>
    <n v="3579.94"/>
    <n v="1408.06"/>
    <n v="0.15"/>
    <x v="2"/>
    <s v="Confirmed"/>
    <s v="New"/>
    <s v="Bank Transfer"/>
  </r>
  <r>
    <s v="BK4249"/>
    <x v="5"/>
    <x v="501"/>
    <x v="8"/>
    <x v="0"/>
    <x v="12"/>
    <x v="3"/>
    <x v="4"/>
    <x v="1"/>
    <n v="2"/>
    <n v="1354"/>
    <n v="796.14"/>
    <n v="557.86"/>
    <n v="0.2"/>
    <x v="2"/>
    <s v="Confirmed"/>
    <s v="New"/>
    <s v="Bank Transfer"/>
  </r>
  <r>
    <s v="BK4250"/>
    <x v="277"/>
    <x v="727"/>
    <x v="4"/>
    <x v="0"/>
    <x v="5"/>
    <x v="4"/>
    <x v="5"/>
    <x v="2"/>
    <n v="1"/>
    <n v="3104"/>
    <n v="2144.4699999999998"/>
    <n v="959.53"/>
    <n v="0.1"/>
    <x v="1"/>
    <s v="Confirmed"/>
    <s v="Repeat"/>
    <s v="Payment Link"/>
  </r>
  <r>
    <s v="BK4251"/>
    <x v="376"/>
    <x v="56"/>
    <x v="11"/>
    <x v="0"/>
    <x v="8"/>
    <x v="2"/>
    <x v="4"/>
    <x v="1"/>
    <n v="3"/>
    <n v="2126"/>
    <n v="1299.78"/>
    <n v="826.22"/>
    <n v="0.1"/>
    <x v="1"/>
    <s v="Pending"/>
    <s v="New"/>
    <s v="Payment Link"/>
  </r>
  <r>
    <s v="BK4252"/>
    <x v="720"/>
    <x v="570"/>
    <x v="5"/>
    <x v="0"/>
    <x v="5"/>
    <x v="0"/>
    <x v="10"/>
    <x v="4"/>
    <n v="4"/>
    <n v="2993"/>
    <n v="2228.41"/>
    <n v="764.59"/>
    <n v="0.2"/>
    <x v="2"/>
    <s v="Confirmed"/>
    <s v="Repeat"/>
    <s v="Cash Collection"/>
  </r>
  <r>
    <s v="BK4253"/>
    <x v="667"/>
    <x v="382"/>
    <x v="9"/>
    <x v="0"/>
    <x v="1"/>
    <x v="2"/>
    <x v="12"/>
    <x v="3"/>
    <n v="2"/>
    <n v="1578"/>
    <n v="945.32"/>
    <n v="632.67999999999995"/>
    <n v="0.2"/>
    <x v="5"/>
    <s v="Confirmed"/>
    <s v="New"/>
    <s v="Bank Transfer"/>
  </r>
  <r>
    <s v="BK4254"/>
    <x v="11"/>
    <x v="137"/>
    <x v="6"/>
    <x v="0"/>
    <x v="1"/>
    <x v="0"/>
    <x v="0"/>
    <x v="0"/>
    <n v="5"/>
    <n v="2451"/>
    <n v="2064.73"/>
    <n v="386.27"/>
    <n v="0.15"/>
    <x v="1"/>
    <s v="Cancelled"/>
    <s v="New"/>
    <s v="Cash Collection"/>
  </r>
  <r>
    <s v="BK4255"/>
    <x v="610"/>
    <x v="167"/>
    <x v="8"/>
    <x v="0"/>
    <x v="2"/>
    <x v="1"/>
    <x v="14"/>
    <x v="0"/>
    <n v="1"/>
    <n v="3339"/>
    <n v="2476"/>
    <n v="863"/>
    <n v="0"/>
    <x v="5"/>
    <s v="Confirmed"/>
    <s v="New"/>
    <s v="Cash Collection"/>
  </r>
  <r>
    <s v="BK4256"/>
    <x v="232"/>
    <x v="777"/>
    <x v="5"/>
    <x v="0"/>
    <x v="0"/>
    <x v="4"/>
    <x v="10"/>
    <x v="4"/>
    <n v="7"/>
    <n v="3041"/>
    <n v="1812.06"/>
    <n v="1228.94"/>
    <n v="0.15"/>
    <x v="0"/>
    <s v="Confirmed"/>
    <s v="Repeat"/>
    <s v="Bank Transfer"/>
  </r>
  <r>
    <s v="BK4257"/>
    <x v="608"/>
    <x v="736"/>
    <x v="7"/>
    <x v="0"/>
    <x v="13"/>
    <x v="3"/>
    <x v="11"/>
    <x v="2"/>
    <n v="4"/>
    <n v="3912"/>
    <n v="3236.72"/>
    <n v="675.28"/>
    <n v="0.2"/>
    <x v="5"/>
    <s v="Confirmed"/>
    <s v="New"/>
    <s v="Payment Link"/>
  </r>
  <r>
    <s v="BK4258"/>
    <x v="51"/>
    <x v="77"/>
    <x v="0"/>
    <x v="0"/>
    <x v="5"/>
    <x v="3"/>
    <x v="12"/>
    <x v="3"/>
    <n v="7"/>
    <n v="4934"/>
    <n v="3913.79"/>
    <n v="1020.21"/>
    <n v="0"/>
    <x v="6"/>
    <s v="Confirmed"/>
    <s v="New"/>
    <s v="Payment Link"/>
  </r>
  <r>
    <s v="BK4259"/>
    <x v="541"/>
    <x v="341"/>
    <x v="5"/>
    <x v="0"/>
    <x v="4"/>
    <x v="0"/>
    <x v="5"/>
    <x v="2"/>
    <n v="3"/>
    <n v="3574"/>
    <n v="2761.67"/>
    <n v="812.33"/>
    <n v="0.05"/>
    <x v="4"/>
    <s v="Cancelled"/>
    <s v="New"/>
    <s v="Cash Collection"/>
  </r>
  <r>
    <s v="BK4260"/>
    <x v="555"/>
    <x v="330"/>
    <x v="0"/>
    <x v="0"/>
    <x v="4"/>
    <x v="3"/>
    <x v="4"/>
    <x v="1"/>
    <n v="8"/>
    <n v="2627"/>
    <n v="2116.52"/>
    <n v="510.48"/>
    <n v="0.15"/>
    <x v="1"/>
    <s v="Confirmed"/>
    <s v="New"/>
    <s v="Bank Transfer"/>
  </r>
  <r>
    <s v="BK4261"/>
    <x v="500"/>
    <x v="474"/>
    <x v="1"/>
    <x v="0"/>
    <x v="5"/>
    <x v="0"/>
    <x v="6"/>
    <x v="3"/>
    <n v="4"/>
    <n v="883"/>
    <n v="655.49"/>
    <n v="227.51"/>
    <n v="0.05"/>
    <x v="0"/>
    <s v="Confirmed"/>
    <s v="Repeat"/>
    <s v="Payment Link"/>
  </r>
  <r>
    <s v="BK4262"/>
    <x v="201"/>
    <x v="723"/>
    <x v="3"/>
    <x v="0"/>
    <x v="1"/>
    <x v="2"/>
    <x v="15"/>
    <x v="3"/>
    <n v="1"/>
    <n v="1467"/>
    <n v="1160.0899999999999"/>
    <n v="306.91000000000003"/>
    <n v="0"/>
    <x v="5"/>
    <s v="Confirmed"/>
    <s v="Repeat"/>
    <s v="Cash Collection"/>
  </r>
  <r>
    <s v="BK4263"/>
    <x v="514"/>
    <x v="205"/>
    <x v="6"/>
    <x v="0"/>
    <x v="5"/>
    <x v="1"/>
    <x v="7"/>
    <x v="2"/>
    <n v="8"/>
    <n v="762"/>
    <n v="499.35"/>
    <n v="262.64999999999998"/>
    <n v="0"/>
    <x v="2"/>
    <s v="Pending"/>
    <s v="New"/>
    <s v="Payment Link"/>
  </r>
  <r>
    <s v="BK4264"/>
    <x v="413"/>
    <x v="15"/>
    <x v="8"/>
    <x v="0"/>
    <x v="0"/>
    <x v="1"/>
    <x v="2"/>
    <x v="0"/>
    <n v="6"/>
    <n v="2067"/>
    <n v="1654.44"/>
    <n v="412.56"/>
    <n v="0.15"/>
    <x v="5"/>
    <s v="Confirmed"/>
    <s v="Repeat"/>
    <s v="Payment Link"/>
  </r>
  <r>
    <s v="BK4265"/>
    <x v="285"/>
    <x v="679"/>
    <x v="0"/>
    <x v="0"/>
    <x v="2"/>
    <x v="4"/>
    <x v="8"/>
    <x v="4"/>
    <n v="8"/>
    <n v="2650"/>
    <n v="2073.39"/>
    <n v="576.61"/>
    <n v="0.15"/>
    <x v="1"/>
    <s v="Confirmed"/>
    <s v="Repeat"/>
    <s v="Bank Transfer"/>
  </r>
  <r>
    <s v="BK4266"/>
    <x v="494"/>
    <x v="202"/>
    <x v="8"/>
    <x v="0"/>
    <x v="13"/>
    <x v="3"/>
    <x v="4"/>
    <x v="1"/>
    <n v="5"/>
    <n v="1990"/>
    <n v="1388.22"/>
    <n v="601.78"/>
    <n v="0.2"/>
    <x v="3"/>
    <s v="Confirmed"/>
    <s v="New"/>
    <s v="Cash Collection"/>
  </r>
  <r>
    <s v="BK4267"/>
    <x v="721"/>
    <x v="34"/>
    <x v="4"/>
    <x v="0"/>
    <x v="14"/>
    <x v="3"/>
    <x v="3"/>
    <x v="1"/>
    <n v="5"/>
    <n v="1242"/>
    <n v="946.33"/>
    <n v="295.67"/>
    <n v="0.2"/>
    <x v="6"/>
    <s v="Cancelled"/>
    <s v="Repeat"/>
    <s v="Bank Transfer"/>
  </r>
  <r>
    <s v="BK4268"/>
    <x v="454"/>
    <x v="641"/>
    <x v="0"/>
    <x v="0"/>
    <x v="1"/>
    <x v="0"/>
    <x v="8"/>
    <x v="4"/>
    <n v="5"/>
    <n v="351"/>
    <n v="292.86"/>
    <n v="58.14"/>
    <n v="0.2"/>
    <x v="3"/>
    <s v="Cancelled"/>
    <s v="New"/>
    <s v="Cash Collection"/>
  </r>
  <r>
    <s v="BK4269"/>
    <x v="180"/>
    <x v="630"/>
    <x v="10"/>
    <x v="0"/>
    <x v="6"/>
    <x v="4"/>
    <x v="6"/>
    <x v="3"/>
    <n v="6"/>
    <n v="345"/>
    <n v="195.83"/>
    <n v="149.16999999999999"/>
    <n v="0.15"/>
    <x v="5"/>
    <s v="Confirmed"/>
    <s v="New"/>
    <s v="Bank Transfer"/>
  </r>
  <r>
    <s v="BK4270"/>
    <x v="378"/>
    <x v="432"/>
    <x v="7"/>
    <x v="0"/>
    <x v="8"/>
    <x v="3"/>
    <x v="7"/>
    <x v="2"/>
    <n v="8"/>
    <n v="1369"/>
    <n v="948.8"/>
    <n v="420.2"/>
    <n v="0"/>
    <x v="4"/>
    <s v="Confirmed"/>
    <s v="Repeat"/>
    <s v="Cash Collection"/>
  </r>
  <r>
    <s v="BK4271"/>
    <x v="710"/>
    <x v="778"/>
    <x v="3"/>
    <x v="0"/>
    <x v="7"/>
    <x v="3"/>
    <x v="15"/>
    <x v="3"/>
    <n v="8"/>
    <n v="3383"/>
    <n v="2843.71"/>
    <n v="539.29"/>
    <n v="0"/>
    <x v="5"/>
    <s v="Confirmed"/>
    <s v="New"/>
    <s v="Bank Transfer"/>
  </r>
  <r>
    <s v="BK4272"/>
    <x v="56"/>
    <x v="779"/>
    <x v="6"/>
    <x v="0"/>
    <x v="13"/>
    <x v="3"/>
    <x v="6"/>
    <x v="3"/>
    <n v="6"/>
    <n v="3103"/>
    <n v="2058.9899999999998"/>
    <n v="1044.01"/>
    <n v="0.15"/>
    <x v="3"/>
    <s v="Pending"/>
    <s v="Repeat"/>
    <s v="Cash Collection"/>
  </r>
  <r>
    <s v="BK4273"/>
    <x v="182"/>
    <x v="406"/>
    <x v="10"/>
    <x v="0"/>
    <x v="5"/>
    <x v="2"/>
    <x v="8"/>
    <x v="4"/>
    <n v="8"/>
    <n v="4229"/>
    <n v="2432"/>
    <n v="1797"/>
    <n v="0.1"/>
    <x v="3"/>
    <s v="Confirmed"/>
    <s v="New"/>
    <s v="Payment Link"/>
  </r>
  <r>
    <s v="BK4274"/>
    <x v="551"/>
    <x v="544"/>
    <x v="7"/>
    <x v="0"/>
    <x v="14"/>
    <x v="2"/>
    <x v="10"/>
    <x v="4"/>
    <n v="5"/>
    <n v="3791"/>
    <n v="2218.4299999999998"/>
    <n v="1572.57"/>
    <n v="0.05"/>
    <x v="4"/>
    <s v="Confirmed"/>
    <s v="New"/>
    <s v="Cash Collection"/>
  </r>
  <r>
    <s v="BK4275"/>
    <x v="633"/>
    <x v="12"/>
    <x v="6"/>
    <x v="0"/>
    <x v="10"/>
    <x v="4"/>
    <x v="12"/>
    <x v="3"/>
    <n v="1"/>
    <n v="2937"/>
    <n v="2299.11"/>
    <n v="637.89"/>
    <n v="0.05"/>
    <x v="2"/>
    <s v="Confirmed"/>
    <s v="Repeat"/>
    <s v="Payment Link"/>
  </r>
  <r>
    <s v="BK4276"/>
    <x v="650"/>
    <x v="780"/>
    <x v="7"/>
    <x v="0"/>
    <x v="4"/>
    <x v="3"/>
    <x v="12"/>
    <x v="3"/>
    <n v="4"/>
    <n v="811"/>
    <n v="641.44000000000005"/>
    <n v="169.56"/>
    <n v="0.2"/>
    <x v="4"/>
    <s v="Confirmed"/>
    <s v="New"/>
    <s v="Bank Transfer"/>
  </r>
  <r>
    <s v="BK4277"/>
    <x v="409"/>
    <x v="406"/>
    <x v="10"/>
    <x v="0"/>
    <x v="7"/>
    <x v="3"/>
    <x v="14"/>
    <x v="0"/>
    <n v="1"/>
    <n v="2104"/>
    <n v="1692.06"/>
    <n v="411.94"/>
    <n v="0.15"/>
    <x v="2"/>
    <s v="Confirmed"/>
    <s v="New"/>
    <s v="Bank Transfer"/>
  </r>
  <r>
    <s v="BK4278"/>
    <x v="562"/>
    <x v="698"/>
    <x v="7"/>
    <x v="0"/>
    <x v="4"/>
    <x v="4"/>
    <x v="11"/>
    <x v="2"/>
    <n v="8"/>
    <n v="3929"/>
    <n v="2668.67"/>
    <n v="1260.33"/>
    <n v="0.2"/>
    <x v="2"/>
    <s v="Cancelled"/>
    <s v="Repeat"/>
    <s v="Cash Collection"/>
  </r>
  <r>
    <s v="BK4279"/>
    <x v="229"/>
    <x v="451"/>
    <x v="8"/>
    <x v="0"/>
    <x v="9"/>
    <x v="2"/>
    <x v="7"/>
    <x v="2"/>
    <n v="1"/>
    <n v="4801"/>
    <n v="3031.08"/>
    <n v="1769.92"/>
    <n v="0.15"/>
    <x v="4"/>
    <s v="Confirmed"/>
    <s v="New"/>
    <s v="Bank Transfer"/>
  </r>
  <r>
    <s v="BK4280"/>
    <x v="113"/>
    <x v="447"/>
    <x v="2"/>
    <x v="0"/>
    <x v="8"/>
    <x v="1"/>
    <x v="6"/>
    <x v="3"/>
    <n v="5"/>
    <n v="4142"/>
    <n v="3333.7"/>
    <n v="808.3"/>
    <n v="0.15"/>
    <x v="3"/>
    <s v="Confirmed"/>
    <s v="Repeat"/>
    <s v="Payment Link"/>
  </r>
  <r>
    <s v="BK4281"/>
    <x v="442"/>
    <x v="501"/>
    <x v="8"/>
    <x v="0"/>
    <x v="7"/>
    <x v="2"/>
    <x v="12"/>
    <x v="3"/>
    <n v="8"/>
    <n v="2377"/>
    <n v="1440.98"/>
    <n v="936.02"/>
    <n v="0.2"/>
    <x v="2"/>
    <s v="Confirmed"/>
    <s v="New"/>
    <s v="Cash Collection"/>
  </r>
  <r>
    <s v="BK4282"/>
    <x v="458"/>
    <x v="559"/>
    <x v="0"/>
    <x v="0"/>
    <x v="9"/>
    <x v="1"/>
    <x v="3"/>
    <x v="1"/>
    <n v="6"/>
    <n v="430"/>
    <n v="341.3"/>
    <n v="88.7"/>
    <n v="0"/>
    <x v="3"/>
    <s v="Confirmed"/>
    <s v="New"/>
    <s v="Payment Link"/>
  </r>
  <r>
    <s v="BK4283"/>
    <x v="86"/>
    <x v="567"/>
    <x v="0"/>
    <x v="0"/>
    <x v="7"/>
    <x v="4"/>
    <x v="0"/>
    <x v="0"/>
    <n v="7"/>
    <n v="3954"/>
    <n v="3321.83"/>
    <n v="632.16999999999996"/>
    <n v="0.2"/>
    <x v="5"/>
    <s v="Cancelled"/>
    <s v="New"/>
    <s v="Cash Collection"/>
  </r>
  <r>
    <s v="BK4284"/>
    <x v="556"/>
    <x v="549"/>
    <x v="8"/>
    <x v="0"/>
    <x v="7"/>
    <x v="4"/>
    <x v="11"/>
    <x v="2"/>
    <n v="2"/>
    <n v="2265"/>
    <n v="1299.93"/>
    <n v="965.07"/>
    <n v="0.15"/>
    <x v="6"/>
    <s v="Confirmed"/>
    <s v="New"/>
    <s v="Payment Link"/>
  </r>
  <r>
    <s v="BK4285"/>
    <x v="299"/>
    <x v="413"/>
    <x v="0"/>
    <x v="0"/>
    <x v="1"/>
    <x v="1"/>
    <x v="0"/>
    <x v="0"/>
    <n v="7"/>
    <n v="2231"/>
    <n v="1885.23"/>
    <n v="345.77"/>
    <n v="0.15"/>
    <x v="0"/>
    <s v="Pending"/>
    <s v="New"/>
    <s v="Cash Collection"/>
  </r>
  <r>
    <s v="BK4286"/>
    <x v="41"/>
    <x v="572"/>
    <x v="3"/>
    <x v="0"/>
    <x v="0"/>
    <x v="2"/>
    <x v="1"/>
    <x v="0"/>
    <n v="7"/>
    <n v="491"/>
    <n v="310.67"/>
    <n v="180.33"/>
    <n v="0"/>
    <x v="6"/>
    <s v="Confirmed"/>
    <s v="Repeat"/>
    <s v="Cash Collection"/>
  </r>
  <r>
    <s v="BK4287"/>
    <x v="98"/>
    <x v="719"/>
    <x v="9"/>
    <x v="0"/>
    <x v="0"/>
    <x v="3"/>
    <x v="0"/>
    <x v="0"/>
    <n v="2"/>
    <n v="2991"/>
    <n v="2187.7800000000002"/>
    <n v="803.22"/>
    <n v="0"/>
    <x v="5"/>
    <s v="Confirmed"/>
    <s v="New"/>
    <s v="Payment Link"/>
  </r>
  <r>
    <s v="BK4288"/>
    <x v="121"/>
    <x v="741"/>
    <x v="9"/>
    <x v="0"/>
    <x v="0"/>
    <x v="4"/>
    <x v="11"/>
    <x v="2"/>
    <n v="3"/>
    <n v="3855"/>
    <n v="2810.13"/>
    <n v="1044.8699999999999"/>
    <n v="0.2"/>
    <x v="4"/>
    <s v="Cancelled"/>
    <s v="New"/>
    <s v="Payment Link"/>
  </r>
  <r>
    <s v="BK4289"/>
    <x v="623"/>
    <x v="376"/>
    <x v="10"/>
    <x v="0"/>
    <x v="9"/>
    <x v="0"/>
    <x v="0"/>
    <x v="0"/>
    <n v="5"/>
    <n v="961"/>
    <n v="787.01"/>
    <n v="173.99"/>
    <n v="0.15"/>
    <x v="0"/>
    <s v="Confirmed"/>
    <s v="Repeat"/>
    <s v="Payment Link"/>
  </r>
  <r>
    <s v="BK4290"/>
    <x v="551"/>
    <x v="745"/>
    <x v="1"/>
    <x v="0"/>
    <x v="5"/>
    <x v="4"/>
    <x v="4"/>
    <x v="1"/>
    <n v="1"/>
    <n v="3652"/>
    <n v="2063.5500000000002"/>
    <n v="1588.45"/>
    <n v="0.15"/>
    <x v="1"/>
    <s v="Cancelled"/>
    <s v="New"/>
    <s v="Cash Collection"/>
  </r>
  <r>
    <s v="BK4291"/>
    <x v="321"/>
    <x v="249"/>
    <x v="0"/>
    <x v="0"/>
    <x v="3"/>
    <x v="0"/>
    <x v="3"/>
    <x v="1"/>
    <n v="8"/>
    <n v="4269"/>
    <n v="3596.59"/>
    <n v="672.41"/>
    <n v="0.2"/>
    <x v="5"/>
    <s v="Confirmed"/>
    <s v="New"/>
    <s v="Bank Transfer"/>
  </r>
  <r>
    <s v="BK4292"/>
    <x v="472"/>
    <x v="116"/>
    <x v="2"/>
    <x v="0"/>
    <x v="13"/>
    <x v="3"/>
    <x v="10"/>
    <x v="4"/>
    <n v="6"/>
    <n v="828"/>
    <n v="670.23"/>
    <n v="157.77000000000001"/>
    <n v="0.2"/>
    <x v="2"/>
    <s v="Confirmed"/>
    <s v="Repeat"/>
    <s v="Bank Transfer"/>
  </r>
  <r>
    <s v="BK4293"/>
    <x v="551"/>
    <x v="119"/>
    <x v="2"/>
    <x v="0"/>
    <x v="0"/>
    <x v="3"/>
    <x v="3"/>
    <x v="1"/>
    <n v="5"/>
    <n v="4135"/>
    <n v="2601.6999999999998"/>
    <n v="1533.3"/>
    <n v="0.15"/>
    <x v="2"/>
    <s v="Cancelled"/>
    <s v="Repeat"/>
    <s v="Payment Link"/>
  </r>
  <r>
    <s v="BK4294"/>
    <x v="89"/>
    <x v="416"/>
    <x v="1"/>
    <x v="0"/>
    <x v="11"/>
    <x v="1"/>
    <x v="4"/>
    <x v="1"/>
    <n v="1"/>
    <n v="977"/>
    <n v="577.29999999999995"/>
    <n v="399.7"/>
    <n v="0"/>
    <x v="6"/>
    <s v="Cancelled"/>
    <s v="New"/>
    <s v="Bank Transfer"/>
  </r>
  <r>
    <s v="BK4295"/>
    <x v="254"/>
    <x v="31"/>
    <x v="3"/>
    <x v="0"/>
    <x v="11"/>
    <x v="4"/>
    <x v="12"/>
    <x v="3"/>
    <n v="6"/>
    <n v="2806"/>
    <n v="1899.08"/>
    <n v="906.92"/>
    <n v="0.05"/>
    <x v="1"/>
    <s v="Confirmed"/>
    <s v="Repeat"/>
    <s v="Cash Collection"/>
  </r>
  <r>
    <s v="BK4296"/>
    <x v="381"/>
    <x v="460"/>
    <x v="1"/>
    <x v="0"/>
    <x v="4"/>
    <x v="2"/>
    <x v="3"/>
    <x v="1"/>
    <n v="3"/>
    <n v="1048"/>
    <n v="740.7"/>
    <n v="307.3"/>
    <n v="0.05"/>
    <x v="6"/>
    <s v="Confirmed"/>
    <s v="Repeat"/>
    <s v="Cash Collection"/>
  </r>
  <r>
    <s v="BK4297"/>
    <x v="556"/>
    <x v="406"/>
    <x v="10"/>
    <x v="0"/>
    <x v="5"/>
    <x v="1"/>
    <x v="4"/>
    <x v="1"/>
    <n v="6"/>
    <n v="1140"/>
    <n v="839.92"/>
    <n v="300.08"/>
    <n v="0.05"/>
    <x v="5"/>
    <s v="Cancelled"/>
    <s v="New"/>
    <s v="Cash Collection"/>
  </r>
  <r>
    <s v="BK4298"/>
    <x v="365"/>
    <x v="134"/>
    <x v="6"/>
    <x v="0"/>
    <x v="9"/>
    <x v="3"/>
    <x v="5"/>
    <x v="2"/>
    <n v="8"/>
    <n v="2284"/>
    <n v="1573.34"/>
    <n v="710.66"/>
    <n v="0"/>
    <x v="5"/>
    <s v="Confirmed"/>
    <s v="New"/>
    <s v="Bank Transfer"/>
  </r>
  <r>
    <s v="BK4299"/>
    <x v="517"/>
    <x v="151"/>
    <x v="0"/>
    <x v="0"/>
    <x v="1"/>
    <x v="4"/>
    <x v="3"/>
    <x v="1"/>
    <n v="3"/>
    <n v="1086"/>
    <n v="782.66"/>
    <n v="303.33999999999997"/>
    <n v="0.05"/>
    <x v="3"/>
    <s v="Confirmed"/>
    <s v="Repeat"/>
    <s v="Bank Transfer"/>
  </r>
  <r>
    <s v="BK4300"/>
    <x v="118"/>
    <x v="633"/>
    <x v="7"/>
    <x v="0"/>
    <x v="9"/>
    <x v="3"/>
    <x v="12"/>
    <x v="3"/>
    <n v="4"/>
    <n v="3362"/>
    <n v="1861.52"/>
    <n v="1500.48"/>
    <n v="0"/>
    <x v="4"/>
    <s v="Confirmed"/>
    <s v="New"/>
    <s v="Cash Collection"/>
  </r>
  <r>
    <s v="BK4301"/>
    <x v="120"/>
    <x v="457"/>
    <x v="7"/>
    <x v="0"/>
    <x v="10"/>
    <x v="3"/>
    <x v="7"/>
    <x v="2"/>
    <n v="1"/>
    <n v="4198"/>
    <n v="2509.44"/>
    <n v="1688.56"/>
    <n v="0.2"/>
    <x v="1"/>
    <s v="Confirmed"/>
    <s v="Repeat"/>
    <s v="Payment Link"/>
  </r>
  <r>
    <s v="BK4302"/>
    <x v="645"/>
    <x v="686"/>
    <x v="2"/>
    <x v="0"/>
    <x v="14"/>
    <x v="3"/>
    <x v="8"/>
    <x v="4"/>
    <n v="8"/>
    <n v="490"/>
    <n v="398.37"/>
    <n v="91.63"/>
    <n v="0.15"/>
    <x v="4"/>
    <s v="Confirmed"/>
    <s v="Repeat"/>
    <s v="Payment Link"/>
  </r>
  <r>
    <s v="BK4303"/>
    <x v="646"/>
    <x v="664"/>
    <x v="2"/>
    <x v="0"/>
    <x v="2"/>
    <x v="1"/>
    <x v="2"/>
    <x v="0"/>
    <n v="6"/>
    <n v="3184"/>
    <n v="1878.22"/>
    <n v="1305.78"/>
    <n v="0.2"/>
    <x v="4"/>
    <s v="Confirmed"/>
    <s v="New"/>
    <s v="Cash Collection"/>
  </r>
  <r>
    <s v="BK4304"/>
    <x v="562"/>
    <x v="461"/>
    <x v="3"/>
    <x v="0"/>
    <x v="3"/>
    <x v="2"/>
    <x v="2"/>
    <x v="0"/>
    <n v="2"/>
    <n v="3331"/>
    <n v="2681.57"/>
    <n v="649.42999999999995"/>
    <n v="0.05"/>
    <x v="4"/>
    <s v="Confirmed"/>
    <s v="Repeat"/>
    <s v="Bank Transfer"/>
  </r>
  <r>
    <s v="BK4305"/>
    <x v="642"/>
    <x v="459"/>
    <x v="4"/>
    <x v="0"/>
    <x v="11"/>
    <x v="0"/>
    <x v="15"/>
    <x v="3"/>
    <n v="7"/>
    <n v="4763"/>
    <n v="3615.01"/>
    <n v="1147.99"/>
    <n v="0.2"/>
    <x v="0"/>
    <s v="Confirmed"/>
    <s v="Repeat"/>
    <s v="Payment Link"/>
  </r>
  <r>
    <s v="BK4306"/>
    <x v="714"/>
    <x v="240"/>
    <x v="0"/>
    <x v="0"/>
    <x v="1"/>
    <x v="1"/>
    <x v="12"/>
    <x v="3"/>
    <n v="1"/>
    <n v="3026"/>
    <n v="2123.54"/>
    <n v="902.46"/>
    <n v="0.05"/>
    <x v="1"/>
    <s v="Confirmed"/>
    <s v="New"/>
    <s v="Payment Link"/>
  </r>
  <r>
    <s v="BK4307"/>
    <x v="614"/>
    <x v="773"/>
    <x v="0"/>
    <x v="0"/>
    <x v="8"/>
    <x v="3"/>
    <x v="9"/>
    <x v="1"/>
    <n v="6"/>
    <n v="1899"/>
    <n v="1495.71"/>
    <n v="403.29"/>
    <n v="0.15"/>
    <x v="6"/>
    <s v="Confirmed"/>
    <s v="Repeat"/>
    <s v="Cash Collection"/>
  </r>
  <r>
    <s v="BK4308"/>
    <x v="295"/>
    <x v="583"/>
    <x v="7"/>
    <x v="0"/>
    <x v="1"/>
    <x v="1"/>
    <x v="10"/>
    <x v="4"/>
    <n v="4"/>
    <n v="2598"/>
    <n v="2076.6799999999998"/>
    <n v="521.32000000000005"/>
    <n v="0.15"/>
    <x v="2"/>
    <s v="Confirmed"/>
    <s v="Repeat"/>
    <s v="Bank Transfer"/>
  </r>
  <r>
    <s v="BK4309"/>
    <x v="250"/>
    <x v="409"/>
    <x v="9"/>
    <x v="0"/>
    <x v="0"/>
    <x v="4"/>
    <x v="14"/>
    <x v="0"/>
    <n v="2"/>
    <n v="4879"/>
    <n v="2748.39"/>
    <n v="2130.61"/>
    <n v="0.15"/>
    <x v="4"/>
    <s v="Confirmed"/>
    <s v="Repeat"/>
    <s v="Cash Collection"/>
  </r>
  <r>
    <s v="BK4310"/>
    <x v="573"/>
    <x v="624"/>
    <x v="5"/>
    <x v="0"/>
    <x v="2"/>
    <x v="1"/>
    <x v="6"/>
    <x v="3"/>
    <n v="4"/>
    <n v="4549"/>
    <n v="3343.09"/>
    <n v="1205.9100000000001"/>
    <n v="0.05"/>
    <x v="2"/>
    <s v="Confirmed"/>
    <s v="Repeat"/>
    <s v="Bank Transfer"/>
  </r>
  <r>
    <s v="BK4311"/>
    <x v="420"/>
    <x v="105"/>
    <x v="4"/>
    <x v="0"/>
    <x v="2"/>
    <x v="1"/>
    <x v="6"/>
    <x v="3"/>
    <n v="6"/>
    <n v="4358"/>
    <n v="3377.71"/>
    <n v="980.29"/>
    <n v="0"/>
    <x v="1"/>
    <s v="Confirmed"/>
    <s v="Repeat"/>
    <s v="Payment Link"/>
  </r>
  <r>
    <s v="BK4312"/>
    <x v="76"/>
    <x v="380"/>
    <x v="5"/>
    <x v="0"/>
    <x v="4"/>
    <x v="1"/>
    <x v="12"/>
    <x v="3"/>
    <n v="6"/>
    <n v="583"/>
    <n v="387.69"/>
    <n v="195.31"/>
    <n v="0.2"/>
    <x v="5"/>
    <s v="Confirmed"/>
    <s v="New"/>
    <s v="Payment Link"/>
  </r>
  <r>
    <s v="BK4313"/>
    <x v="582"/>
    <x v="257"/>
    <x v="2"/>
    <x v="0"/>
    <x v="13"/>
    <x v="2"/>
    <x v="7"/>
    <x v="2"/>
    <n v="1"/>
    <n v="4603"/>
    <n v="2658.36"/>
    <n v="1944.64"/>
    <n v="0"/>
    <x v="6"/>
    <s v="Confirmed"/>
    <s v="New"/>
    <s v="Bank Transfer"/>
  </r>
  <r>
    <s v="BK4314"/>
    <x v="659"/>
    <x v="372"/>
    <x v="11"/>
    <x v="0"/>
    <x v="12"/>
    <x v="4"/>
    <x v="1"/>
    <x v="0"/>
    <n v="7"/>
    <n v="4488"/>
    <n v="3151.82"/>
    <n v="1336.18"/>
    <n v="0"/>
    <x v="6"/>
    <s v="Confirmed"/>
    <s v="Repeat"/>
    <s v="Bank Transfer"/>
  </r>
  <r>
    <s v="BK4315"/>
    <x v="158"/>
    <x v="455"/>
    <x v="3"/>
    <x v="0"/>
    <x v="11"/>
    <x v="4"/>
    <x v="1"/>
    <x v="0"/>
    <n v="3"/>
    <n v="3835"/>
    <n v="3252.36"/>
    <n v="582.64"/>
    <n v="0.15"/>
    <x v="4"/>
    <s v="Cancelled"/>
    <s v="New"/>
    <s v="Payment Link"/>
  </r>
  <r>
    <s v="BK4316"/>
    <x v="714"/>
    <x v="447"/>
    <x v="2"/>
    <x v="0"/>
    <x v="7"/>
    <x v="4"/>
    <x v="5"/>
    <x v="2"/>
    <n v="5"/>
    <n v="2208"/>
    <n v="1805.2"/>
    <n v="402.8"/>
    <n v="0.2"/>
    <x v="3"/>
    <s v="Confirmed"/>
    <s v="Repeat"/>
    <s v="Cash Collection"/>
  </r>
  <r>
    <s v="BK4317"/>
    <x v="350"/>
    <x v="30"/>
    <x v="5"/>
    <x v="0"/>
    <x v="4"/>
    <x v="4"/>
    <x v="4"/>
    <x v="1"/>
    <n v="2"/>
    <n v="4849"/>
    <n v="3475.97"/>
    <n v="1373.03"/>
    <n v="0"/>
    <x v="4"/>
    <s v="Confirmed"/>
    <s v="Repeat"/>
    <s v="Cash Collection"/>
  </r>
  <r>
    <s v="BK4318"/>
    <x v="515"/>
    <x v="162"/>
    <x v="2"/>
    <x v="0"/>
    <x v="0"/>
    <x v="0"/>
    <x v="1"/>
    <x v="0"/>
    <n v="2"/>
    <n v="1307"/>
    <n v="1097.04"/>
    <n v="209.96"/>
    <n v="0.05"/>
    <x v="6"/>
    <s v="Confirmed"/>
    <s v="New"/>
    <s v="Bank Transfer"/>
  </r>
  <r>
    <s v="BK4319"/>
    <x v="57"/>
    <x v="253"/>
    <x v="1"/>
    <x v="0"/>
    <x v="1"/>
    <x v="2"/>
    <x v="10"/>
    <x v="4"/>
    <n v="3"/>
    <n v="891"/>
    <n v="631.14"/>
    <n v="259.86"/>
    <n v="0.15"/>
    <x v="6"/>
    <s v="Confirmed"/>
    <s v="New"/>
    <s v="Bank Transfer"/>
  </r>
  <r>
    <s v="BK4320"/>
    <x v="722"/>
    <x v="347"/>
    <x v="7"/>
    <x v="0"/>
    <x v="7"/>
    <x v="0"/>
    <x v="11"/>
    <x v="2"/>
    <n v="2"/>
    <n v="950"/>
    <n v="612.98"/>
    <n v="337.02"/>
    <n v="0.2"/>
    <x v="5"/>
    <s v="Confirmed"/>
    <s v="Repeat"/>
    <s v="Bank Transfer"/>
  </r>
  <r>
    <s v="BK4321"/>
    <x v="364"/>
    <x v="731"/>
    <x v="5"/>
    <x v="0"/>
    <x v="7"/>
    <x v="4"/>
    <x v="13"/>
    <x v="4"/>
    <n v="3"/>
    <n v="3546"/>
    <n v="2538.83"/>
    <n v="1007.17"/>
    <n v="0"/>
    <x v="6"/>
    <s v="Confirmed"/>
    <s v="New"/>
    <s v="Bank Transfer"/>
  </r>
  <r>
    <s v="BK4322"/>
    <x v="661"/>
    <x v="228"/>
    <x v="10"/>
    <x v="0"/>
    <x v="10"/>
    <x v="1"/>
    <x v="11"/>
    <x v="2"/>
    <n v="3"/>
    <n v="2953"/>
    <n v="1823.92"/>
    <n v="1129.08"/>
    <n v="0"/>
    <x v="2"/>
    <s v="Confirmed"/>
    <s v="New"/>
    <s v="Bank Transfer"/>
  </r>
  <r>
    <s v="BK4323"/>
    <x v="514"/>
    <x v="11"/>
    <x v="6"/>
    <x v="0"/>
    <x v="9"/>
    <x v="4"/>
    <x v="1"/>
    <x v="0"/>
    <n v="1"/>
    <n v="4934"/>
    <n v="4027.61"/>
    <n v="906.39"/>
    <n v="0.2"/>
    <x v="6"/>
    <s v="Confirmed"/>
    <s v="Repeat"/>
    <s v="Cash Collection"/>
  </r>
  <r>
    <s v="BK4324"/>
    <x v="417"/>
    <x v="623"/>
    <x v="0"/>
    <x v="0"/>
    <x v="10"/>
    <x v="2"/>
    <x v="1"/>
    <x v="0"/>
    <n v="7"/>
    <n v="593"/>
    <n v="414.27"/>
    <n v="178.73"/>
    <n v="0.15"/>
    <x v="1"/>
    <s v="Confirmed"/>
    <s v="Repeat"/>
    <s v="Bank Transfer"/>
  </r>
  <r>
    <s v="BK4325"/>
    <x v="133"/>
    <x v="586"/>
    <x v="11"/>
    <x v="0"/>
    <x v="5"/>
    <x v="2"/>
    <x v="5"/>
    <x v="2"/>
    <n v="7"/>
    <n v="1976"/>
    <n v="1222.3699999999999"/>
    <n v="753.63"/>
    <n v="0.1"/>
    <x v="0"/>
    <s v="Cancelled"/>
    <s v="New"/>
    <s v="Cash Collection"/>
  </r>
  <r>
    <s v="BK4326"/>
    <x v="184"/>
    <x v="647"/>
    <x v="3"/>
    <x v="0"/>
    <x v="11"/>
    <x v="2"/>
    <x v="2"/>
    <x v="0"/>
    <n v="5"/>
    <n v="2529"/>
    <n v="2102.88"/>
    <n v="426.12"/>
    <n v="0.15"/>
    <x v="6"/>
    <s v="Confirmed"/>
    <s v="Repeat"/>
    <s v="Bank Transfer"/>
  </r>
  <r>
    <s v="BK4327"/>
    <x v="690"/>
    <x v="416"/>
    <x v="1"/>
    <x v="0"/>
    <x v="8"/>
    <x v="2"/>
    <x v="10"/>
    <x v="4"/>
    <n v="7"/>
    <n v="3930"/>
    <n v="2226.4699999999998"/>
    <n v="1703.53"/>
    <n v="0.05"/>
    <x v="3"/>
    <s v="Confirmed"/>
    <s v="New"/>
    <s v="Cash Collection"/>
  </r>
  <r>
    <s v="BK4328"/>
    <x v="325"/>
    <x v="169"/>
    <x v="9"/>
    <x v="0"/>
    <x v="1"/>
    <x v="0"/>
    <x v="15"/>
    <x v="3"/>
    <n v="6"/>
    <n v="2256"/>
    <n v="1622.15"/>
    <n v="633.85"/>
    <n v="0.05"/>
    <x v="5"/>
    <s v="Confirmed"/>
    <s v="Repeat"/>
    <s v="Cash Collection"/>
  </r>
  <r>
    <s v="BK4329"/>
    <x v="4"/>
    <x v="527"/>
    <x v="0"/>
    <x v="0"/>
    <x v="7"/>
    <x v="4"/>
    <x v="8"/>
    <x v="4"/>
    <n v="2"/>
    <n v="2922"/>
    <n v="1624.13"/>
    <n v="1297.8699999999999"/>
    <n v="0.2"/>
    <x v="6"/>
    <s v="Confirmed"/>
    <s v="New"/>
    <s v="Payment Link"/>
  </r>
  <r>
    <s v="BK4330"/>
    <x v="411"/>
    <x v="477"/>
    <x v="5"/>
    <x v="0"/>
    <x v="8"/>
    <x v="0"/>
    <x v="4"/>
    <x v="1"/>
    <n v="2"/>
    <n v="2840"/>
    <n v="2004.63"/>
    <n v="835.37"/>
    <n v="0.15"/>
    <x v="6"/>
    <s v="Confirmed"/>
    <s v="New"/>
    <s v="Bank Transfer"/>
  </r>
  <r>
    <s v="BK4331"/>
    <x v="84"/>
    <x v="320"/>
    <x v="2"/>
    <x v="0"/>
    <x v="4"/>
    <x v="4"/>
    <x v="9"/>
    <x v="1"/>
    <n v="5"/>
    <n v="3482"/>
    <n v="2586.6"/>
    <n v="895.4"/>
    <n v="0.1"/>
    <x v="0"/>
    <s v="Pending"/>
    <s v="New"/>
    <s v="Bank Transfer"/>
  </r>
  <r>
    <s v="BK4332"/>
    <x v="466"/>
    <x v="416"/>
    <x v="1"/>
    <x v="0"/>
    <x v="2"/>
    <x v="2"/>
    <x v="2"/>
    <x v="0"/>
    <n v="7"/>
    <n v="3151"/>
    <n v="2300.27"/>
    <n v="850.73"/>
    <n v="0"/>
    <x v="4"/>
    <s v="Confirmed"/>
    <s v="Repeat"/>
    <s v="Cash Collection"/>
  </r>
  <r>
    <s v="BK4333"/>
    <x v="229"/>
    <x v="216"/>
    <x v="8"/>
    <x v="0"/>
    <x v="1"/>
    <x v="2"/>
    <x v="4"/>
    <x v="1"/>
    <n v="3"/>
    <n v="3493"/>
    <n v="2416.9699999999998"/>
    <n v="1076.03"/>
    <n v="0.15"/>
    <x v="6"/>
    <s v="Confirmed"/>
    <s v="Repeat"/>
    <s v="Payment Link"/>
  </r>
  <r>
    <s v="BK4334"/>
    <x v="599"/>
    <x v="458"/>
    <x v="2"/>
    <x v="0"/>
    <x v="2"/>
    <x v="4"/>
    <x v="8"/>
    <x v="4"/>
    <n v="5"/>
    <n v="1907"/>
    <n v="1434.37"/>
    <n v="472.63"/>
    <n v="0.2"/>
    <x v="1"/>
    <s v="Pending"/>
    <s v="Repeat"/>
    <s v="Bank Transfer"/>
  </r>
  <r>
    <s v="BK4335"/>
    <x v="635"/>
    <x v="771"/>
    <x v="11"/>
    <x v="0"/>
    <x v="1"/>
    <x v="3"/>
    <x v="0"/>
    <x v="0"/>
    <n v="8"/>
    <n v="958"/>
    <n v="764.98"/>
    <n v="193.02"/>
    <n v="0"/>
    <x v="5"/>
    <s v="Confirmed"/>
    <s v="Repeat"/>
    <s v="Cash Collection"/>
  </r>
  <r>
    <s v="BK4336"/>
    <x v="494"/>
    <x v="164"/>
    <x v="10"/>
    <x v="0"/>
    <x v="5"/>
    <x v="1"/>
    <x v="4"/>
    <x v="1"/>
    <n v="8"/>
    <n v="1242"/>
    <n v="1031.71"/>
    <n v="210.29"/>
    <n v="0.2"/>
    <x v="0"/>
    <s v="Pending"/>
    <s v="Repeat"/>
    <s v="Payment Link"/>
  </r>
  <r>
    <s v="BK4337"/>
    <x v="540"/>
    <x v="5"/>
    <x v="5"/>
    <x v="0"/>
    <x v="3"/>
    <x v="4"/>
    <x v="2"/>
    <x v="0"/>
    <n v="1"/>
    <n v="1489"/>
    <n v="1219.97"/>
    <n v="269.02999999999997"/>
    <n v="0.2"/>
    <x v="6"/>
    <s v="Confirmed"/>
    <s v="New"/>
    <s v="Cash Collection"/>
  </r>
  <r>
    <s v="BK4338"/>
    <x v="111"/>
    <x v="244"/>
    <x v="8"/>
    <x v="0"/>
    <x v="7"/>
    <x v="4"/>
    <x v="13"/>
    <x v="4"/>
    <n v="3"/>
    <n v="2382"/>
    <n v="1605.11"/>
    <n v="776.89"/>
    <n v="0.05"/>
    <x v="0"/>
    <s v="Confirmed"/>
    <s v="New"/>
    <s v="Cash Collection"/>
  </r>
  <r>
    <s v="BK4339"/>
    <x v="10"/>
    <x v="165"/>
    <x v="4"/>
    <x v="0"/>
    <x v="9"/>
    <x v="1"/>
    <x v="5"/>
    <x v="2"/>
    <n v="5"/>
    <n v="3827"/>
    <n v="2612.2600000000002"/>
    <n v="1214.74"/>
    <n v="0.1"/>
    <x v="3"/>
    <s v="Confirmed"/>
    <s v="Repeat"/>
    <s v="Bank Transfer"/>
  </r>
  <r>
    <s v="BK4340"/>
    <x v="200"/>
    <x v="192"/>
    <x v="10"/>
    <x v="0"/>
    <x v="6"/>
    <x v="1"/>
    <x v="12"/>
    <x v="3"/>
    <n v="3"/>
    <n v="1720"/>
    <n v="1033.6199999999999"/>
    <n v="686.38"/>
    <n v="0.1"/>
    <x v="1"/>
    <s v="Confirmed"/>
    <s v="New"/>
    <s v="Cash Collection"/>
  </r>
  <r>
    <s v="BK4341"/>
    <x v="218"/>
    <x v="13"/>
    <x v="3"/>
    <x v="0"/>
    <x v="8"/>
    <x v="2"/>
    <x v="12"/>
    <x v="3"/>
    <n v="3"/>
    <n v="4772"/>
    <n v="3923.75"/>
    <n v="848.25"/>
    <n v="0"/>
    <x v="3"/>
    <s v="Confirmed"/>
    <s v="New"/>
    <s v="Bank Transfer"/>
  </r>
  <r>
    <s v="BK4342"/>
    <x v="179"/>
    <x v="341"/>
    <x v="5"/>
    <x v="0"/>
    <x v="12"/>
    <x v="2"/>
    <x v="6"/>
    <x v="3"/>
    <n v="1"/>
    <n v="3175"/>
    <n v="2001.67"/>
    <n v="1173.33"/>
    <n v="0.2"/>
    <x v="3"/>
    <s v="Confirmed"/>
    <s v="New"/>
    <s v="Bank Transfer"/>
  </r>
  <r>
    <s v="BK4343"/>
    <x v="138"/>
    <x v="679"/>
    <x v="0"/>
    <x v="0"/>
    <x v="14"/>
    <x v="3"/>
    <x v="11"/>
    <x v="2"/>
    <n v="2"/>
    <n v="515"/>
    <n v="308.52999999999997"/>
    <n v="206.47"/>
    <n v="0.2"/>
    <x v="3"/>
    <s v="Cancelled"/>
    <s v="New"/>
    <s v="Bank Transfer"/>
  </r>
  <r>
    <s v="BK4344"/>
    <x v="191"/>
    <x v="357"/>
    <x v="5"/>
    <x v="0"/>
    <x v="2"/>
    <x v="1"/>
    <x v="15"/>
    <x v="3"/>
    <n v="7"/>
    <n v="4228"/>
    <n v="2654.82"/>
    <n v="1573.18"/>
    <n v="0.15"/>
    <x v="6"/>
    <s v="Pending"/>
    <s v="Repeat"/>
    <s v="Cash Collection"/>
  </r>
  <r>
    <s v="BK4345"/>
    <x v="610"/>
    <x v="204"/>
    <x v="10"/>
    <x v="0"/>
    <x v="13"/>
    <x v="2"/>
    <x v="0"/>
    <x v="0"/>
    <n v="4"/>
    <n v="4998"/>
    <n v="3595.74"/>
    <n v="1402.26"/>
    <n v="0.2"/>
    <x v="2"/>
    <s v="Confirmed"/>
    <s v="New"/>
    <s v="Payment Link"/>
  </r>
  <r>
    <s v="BK4346"/>
    <x v="409"/>
    <x v="498"/>
    <x v="8"/>
    <x v="0"/>
    <x v="5"/>
    <x v="3"/>
    <x v="1"/>
    <x v="0"/>
    <n v="6"/>
    <n v="3043"/>
    <n v="1902.68"/>
    <n v="1140.32"/>
    <n v="0"/>
    <x v="5"/>
    <s v="Confirmed"/>
    <s v="New"/>
    <s v="Payment Link"/>
  </r>
  <r>
    <s v="BK4347"/>
    <x v="622"/>
    <x v="659"/>
    <x v="2"/>
    <x v="0"/>
    <x v="1"/>
    <x v="3"/>
    <x v="3"/>
    <x v="1"/>
    <n v="2"/>
    <n v="4696"/>
    <n v="3795.92"/>
    <n v="900.08"/>
    <n v="0"/>
    <x v="5"/>
    <s v="Confirmed"/>
    <s v="New"/>
    <s v="Payment Link"/>
  </r>
  <r>
    <s v="BK4348"/>
    <x v="206"/>
    <x v="298"/>
    <x v="5"/>
    <x v="0"/>
    <x v="1"/>
    <x v="2"/>
    <x v="10"/>
    <x v="4"/>
    <n v="7"/>
    <n v="4305"/>
    <n v="3516.62"/>
    <n v="788.38"/>
    <n v="0.05"/>
    <x v="5"/>
    <s v="Confirmed"/>
    <s v="Repeat"/>
    <s v="Bank Transfer"/>
  </r>
  <r>
    <s v="BK4349"/>
    <x v="723"/>
    <x v="765"/>
    <x v="3"/>
    <x v="0"/>
    <x v="3"/>
    <x v="2"/>
    <x v="15"/>
    <x v="3"/>
    <n v="7"/>
    <n v="1465"/>
    <n v="1061.4000000000001"/>
    <n v="403.6"/>
    <n v="0"/>
    <x v="6"/>
    <s v="Confirmed"/>
    <s v="Repeat"/>
    <s v="Bank Transfer"/>
  </r>
  <r>
    <s v="BK4350"/>
    <x v="716"/>
    <x v="368"/>
    <x v="9"/>
    <x v="0"/>
    <x v="7"/>
    <x v="0"/>
    <x v="0"/>
    <x v="0"/>
    <n v="8"/>
    <n v="2702"/>
    <n v="1768.47"/>
    <n v="933.53"/>
    <n v="0.1"/>
    <x v="2"/>
    <s v="Cancelled"/>
    <s v="New"/>
    <s v="Cash Collection"/>
  </r>
  <r>
    <s v="BK4351"/>
    <x v="35"/>
    <x v="588"/>
    <x v="0"/>
    <x v="0"/>
    <x v="4"/>
    <x v="3"/>
    <x v="15"/>
    <x v="3"/>
    <n v="8"/>
    <n v="1997"/>
    <n v="1483.88"/>
    <n v="513.12"/>
    <n v="0.2"/>
    <x v="1"/>
    <s v="Pending"/>
    <s v="Repeat"/>
    <s v="Cash Collection"/>
  </r>
  <r>
    <s v="BK4352"/>
    <x v="111"/>
    <x v="423"/>
    <x v="10"/>
    <x v="0"/>
    <x v="11"/>
    <x v="1"/>
    <x v="3"/>
    <x v="1"/>
    <n v="8"/>
    <n v="1639"/>
    <n v="1086.8900000000001"/>
    <n v="552.11"/>
    <n v="0.2"/>
    <x v="1"/>
    <s v="Confirmed"/>
    <s v="New"/>
    <s v="Cash Collection"/>
  </r>
  <r>
    <s v="BK4353"/>
    <x v="239"/>
    <x v="187"/>
    <x v="9"/>
    <x v="0"/>
    <x v="1"/>
    <x v="3"/>
    <x v="1"/>
    <x v="0"/>
    <n v="2"/>
    <n v="4977"/>
    <n v="3224.79"/>
    <n v="1752.21"/>
    <n v="0"/>
    <x v="1"/>
    <s v="Pending"/>
    <s v="New"/>
    <s v="Cash Collection"/>
  </r>
  <r>
    <s v="BK4354"/>
    <x v="168"/>
    <x v="301"/>
    <x v="3"/>
    <x v="0"/>
    <x v="10"/>
    <x v="4"/>
    <x v="13"/>
    <x v="4"/>
    <n v="4"/>
    <n v="472"/>
    <n v="315.83999999999997"/>
    <n v="156.16"/>
    <n v="0.15"/>
    <x v="4"/>
    <s v="Confirmed"/>
    <s v="Repeat"/>
    <s v="Payment Link"/>
  </r>
  <r>
    <s v="BK4355"/>
    <x v="519"/>
    <x v="256"/>
    <x v="7"/>
    <x v="0"/>
    <x v="10"/>
    <x v="3"/>
    <x v="12"/>
    <x v="3"/>
    <n v="6"/>
    <n v="1010"/>
    <n v="586.79"/>
    <n v="423.21"/>
    <n v="0.2"/>
    <x v="5"/>
    <s v="Pending"/>
    <s v="Repeat"/>
    <s v="Payment Link"/>
  </r>
  <r>
    <s v="BK4356"/>
    <x v="600"/>
    <x v="685"/>
    <x v="0"/>
    <x v="0"/>
    <x v="11"/>
    <x v="2"/>
    <x v="3"/>
    <x v="1"/>
    <n v="4"/>
    <n v="4088"/>
    <n v="2903.44"/>
    <n v="1184.56"/>
    <n v="0.05"/>
    <x v="2"/>
    <s v="Cancelled"/>
    <s v="New"/>
    <s v="Cash Collection"/>
  </r>
  <r>
    <s v="BK4357"/>
    <x v="573"/>
    <x v="184"/>
    <x v="8"/>
    <x v="0"/>
    <x v="2"/>
    <x v="2"/>
    <x v="3"/>
    <x v="1"/>
    <n v="8"/>
    <n v="1277"/>
    <n v="989.53"/>
    <n v="287.47000000000003"/>
    <n v="0.15"/>
    <x v="0"/>
    <s v="Confirmed"/>
    <s v="Repeat"/>
    <s v="Cash Collection"/>
  </r>
  <r>
    <s v="BK4358"/>
    <x v="364"/>
    <x v="729"/>
    <x v="11"/>
    <x v="0"/>
    <x v="3"/>
    <x v="3"/>
    <x v="14"/>
    <x v="0"/>
    <n v="4"/>
    <n v="2391"/>
    <n v="1701.44"/>
    <n v="689.56"/>
    <n v="0.15"/>
    <x v="6"/>
    <s v="Confirmed"/>
    <s v="Repeat"/>
    <s v="Cash Collection"/>
  </r>
  <r>
    <s v="BK4359"/>
    <x v="590"/>
    <x v="244"/>
    <x v="8"/>
    <x v="0"/>
    <x v="0"/>
    <x v="1"/>
    <x v="12"/>
    <x v="3"/>
    <n v="2"/>
    <n v="1100"/>
    <n v="773.91"/>
    <n v="326.08999999999997"/>
    <n v="0.15"/>
    <x v="3"/>
    <s v="Confirmed"/>
    <s v="Repeat"/>
    <s v="Payment Link"/>
  </r>
  <r>
    <s v="BK4360"/>
    <x v="309"/>
    <x v="266"/>
    <x v="6"/>
    <x v="0"/>
    <x v="8"/>
    <x v="4"/>
    <x v="11"/>
    <x v="2"/>
    <n v="5"/>
    <n v="2131"/>
    <n v="1296.29"/>
    <n v="834.71"/>
    <n v="0.2"/>
    <x v="1"/>
    <s v="Confirmed"/>
    <s v="New"/>
    <s v="Cash Collection"/>
  </r>
  <r>
    <s v="BK4361"/>
    <x v="228"/>
    <x v="554"/>
    <x v="5"/>
    <x v="0"/>
    <x v="1"/>
    <x v="1"/>
    <x v="2"/>
    <x v="0"/>
    <n v="5"/>
    <n v="861"/>
    <n v="650.16999999999996"/>
    <n v="210.83"/>
    <n v="0.2"/>
    <x v="6"/>
    <s v="Confirmed"/>
    <s v="Repeat"/>
    <s v="Payment Link"/>
  </r>
  <r>
    <s v="BK4362"/>
    <x v="455"/>
    <x v="636"/>
    <x v="2"/>
    <x v="0"/>
    <x v="7"/>
    <x v="4"/>
    <x v="5"/>
    <x v="2"/>
    <n v="7"/>
    <n v="837"/>
    <n v="511.88"/>
    <n v="325.12"/>
    <n v="0.15"/>
    <x v="3"/>
    <s v="Confirmed"/>
    <s v="Repeat"/>
    <s v="Bank Transfer"/>
  </r>
  <r>
    <s v="BK4363"/>
    <x v="3"/>
    <x v="594"/>
    <x v="8"/>
    <x v="0"/>
    <x v="1"/>
    <x v="1"/>
    <x v="5"/>
    <x v="2"/>
    <n v="2"/>
    <n v="4529"/>
    <n v="2749.08"/>
    <n v="1779.92"/>
    <n v="0"/>
    <x v="2"/>
    <s v="Confirmed"/>
    <s v="New"/>
    <s v="Cash Collection"/>
  </r>
  <r>
    <s v="BK4364"/>
    <x v="639"/>
    <x v="475"/>
    <x v="4"/>
    <x v="0"/>
    <x v="2"/>
    <x v="3"/>
    <x v="10"/>
    <x v="4"/>
    <n v="4"/>
    <n v="2570"/>
    <n v="1499.81"/>
    <n v="1070.19"/>
    <n v="0.2"/>
    <x v="3"/>
    <s v="Confirmed"/>
    <s v="New"/>
    <s v="Payment Link"/>
  </r>
  <r>
    <s v="BK4365"/>
    <x v="508"/>
    <x v="65"/>
    <x v="10"/>
    <x v="0"/>
    <x v="6"/>
    <x v="0"/>
    <x v="11"/>
    <x v="2"/>
    <n v="7"/>
    <n v="4846"/>
    <n v="2961.1"/>
    <n v="1884.9"/>
    <n v="0"/>
    <x v="1"/>
    <s v="Confirmed"/>
    <s v="New"/>
    <s v="Payment Link"/>
  </r>
  <r>
    <s v="BK4366"/>
    <x v="158"/>
    <x v="256"/>
    <x v="7"/>
    <x v="0"/>
    <x v="5"/>
    <x v="4"/>
    <x v="2"/>
    <x v="0"/>
    <n v="6"/>
    <n v="3129"/>
    <n v="2339.71"/>
    <n v="789.29"/>
    <n v="0.05"/>
    <x v="2"/>
    <s v="Confirmed"/>
    <s v="New"/>
    <s v="Bank Transfer"/>
  </r>
  <r>
    <s v="BK4367"/>
    <x v="102"/>
    <x v="521"/>
    <x v="2"/>
    <x v="0"/>
    <x v="4"/>
    <x v="0"/>
    <x v="12"/>
    <x v="3"/>
    <n v="7"/>
    <n v="720"/>
    <n v="448.78"/>
    <n v="271.22000000000003"/>
    <n v="0.05"/>
    <x v="4"/>
    <s v="Confirmed"/>
    <s v="Repeat"/>
    <s v="Bank Transfer"/>
  </r>
  <r>
    <s v="BK4368"/>
    <x v="295"/>
    <x v="63"/>
    <x v="1"/>
    <x v="0"/>
    <x v="12"/>
    <x v="4"/>
    <x v="15"/>
    <x v="3"/>
    <n v="1"/>
    <n v="4167"/>
    <n v="2808.94"/>
    <n v="1358.06"/>
    <n v="0.05"/>
    <x v="0"/>
    <s v="Confirmed"/>
    <s v="New"/>
    <s v="Bank Transfer"/>
  </r>
  <r>
    <s v="BK4369"/>
    <x v="714"/>
    <x v="97"/>
    <x v="2"/>
    <x v="0"/>
    <x v="13"/>
    <x v="4"/>
    <x v="15"/>
    <x v="3"/>
    <n v="2"/>
    <n v="1722"/>
    <n v="1210.94"/>
    <n v="511.06"/>
    <n v="0.2"/>
    <x v="1"/>
    <s v="Confirmed"/>
    <s v="Repeat"/>
    <s v="Payment Link"/>
  </r>
  <r>
    <s v="BK4370"/>
    <x v="325"/>
    <x v="226"/>
    <x v="2"/>
    <x v="0"/>
    <x v="0"/>
    <x v="3"/>
    <x v="1"/>
    <x v="0"/>
    <n v="3"/>
    <n v="3970"/>
    <n v="2298.3200000000002"/>
    <n v="1671.68"/>
    <n v="0.2"/>
    <x v="5"/>
    <s v="Confirmed"/>
    <s v="New"/>
    <s v="Cash Collection"/>
  </r>
  <r>
    <s v="BK4371"/>
    <x v="363"/>
    <x v="293"/>
    <x v="0"/>
    <x v="0"/>
    <x v="9"/>
    <x v="4"/>
    <x v="10"/>
    <x v="4"/>
    <n v="3"/>
    <n v="650"/>
    <n v="390.14"/>
    <n v="259.86"/>
    <n v="0.15"/>
    <x v="3"/>
    <s v="Confirmed"/>
    <s v="New"/>
    <s v="Cash Collection"/>
  </r>
  <r>
    <s v="BK4372"/>
    <x v="409"/>
    <x v="275"/>
    <x v="3"/>
    <x v="0"/>
    <x v="14"/>
    <x v="4"/>
    <x v="10"/>
    <x v="4"/>
    <n v="1"/>
    <n v="3485"/>
    <n v="2494.4299999999998"/>
    <n v="990.57"/>
    <n v="0.15"/>
    <x v="6"/>
    <s v="Confirmed"/>
    <s v="New"/>
    <s v="Bank Transfer"/>
  </r>
  <r>
    <s v="BK4373"/>
    <x v="695"/>
    <x v="310"/>
    <x v="9"/>
    <x v="0"/>
    <x v="7"/>
    <x v="4"/>
    <x v="8"/>
    <x v="4"/>
    <n v="1"/>
    <n v="2391"/>
    <n v="1628.89"/>
    <n v="762.11"/>
    <n v="0.1"/>
    <x v="5"/>
    <s v="Pending"/>
    <s v="New"/>
    <s v="Cash Collection"/>
  </r>
  <r>
    <s v="BK4374"/>
    <x v="582"/>
    <x v="55"/>
    <x v="2"/>
    <x v="0"/>
    <x v="12"/>
    <x v="4"/>
    <x v="3"/>
    <x v="1"/>
    <n v="6"/>
    <n v="3598"/>
    <n v="2209.96"/>
    <n v="1388.04"/>
    <n v="0.05"/>
    <x v="3"/>
    <s v="Confirmed"/>
    <s v="Repeat"/>
    <s v="Bank Transfer"/>
  </r>
  <r>
    <s v="BK4375"/>
    <x v="338"/>
    <x v="49"/>
    <x v="7"/>
    <x v="0"/>
    <x v="14"/>
    <x v="2"/>
    <x v="15"/>
    <x v="3"/>
    <n v="1"/>
    <n v="3707"/>
    <n v="2718.59"/>
    <n v="988.41"/>
    <n v="0.05"/>
    <x v="1"/>
    <s v="Confirmed"/>
    <s v="New"/>
    <s v="Cash Collection"/>
  </r>
  <r>
    <s v="BK4376"/>
    <x v="431"/>
    <x v="341"/>
    <x v="5"/>
    <x v="0"/>
    <x v="2"/>
    <x v="1"/>
    <x v="4"/>
    <x v="1"/>
    <n v="7"/>
    <n v="4795"/>
    <n v="3564.24"/>
    <n v="1230.76"/>
    <n v="0.1"/>
    <x v="1"/>
    <s v="Confirmed"/>
    <s v="Repeat"/>
    <s v="Cash Collection"/>
  </r>
  <r>
    <s v="BK4377"/>
    <x v="615"/>
    <x v="301"/>
    <x v="3"/>
    <x v="0"/>
    <x v="6"/>
    <x v="4"/>
    <x v="9"/>
    <x v="1"/>
    <n v="4"/>
    <n v="3107"/>
    <n v="2130.9899999999998"/>
    <n v="976.01"/>
    <n v="0.15"/>
    <x v="6"/>
    <s v="Confirmed"/>
    <s v="Repeat"/>
    <s v="Cash Collection"/>
  </r>
  <r>
    <s v="BK4378"/>
    <x v="1"/>
    <x v="8"/>
    <x v="7"/>
    <x v="0"/>
    <x v="11"/>
    <x v="4"/>
    <x v="12"/>
    <x v="3"/>
    <n v="4"/>
    <n v="3902"/>
    <n v="2511.39"/>
    <n v="1390.61"/>
    <n v="0.1"/>
    <x v="3"/>
    <s v="Confirmed"/>
    <s v="New"/>
    <s v="Cash Collection"/>
  </r>
  <r>
    <s v="BK4379"/>
    <x v="483"/>
    <x v="388"/>
    <x v="0"/>
    <x v="0"/>
    <x v="4"/>
    <x v="0"/>
    <x v="1"/>
    <x v="0"/>
    <n v="6"/>
    <n v="3494"/>
    <n v="2593"/>
    <n v="901"/>
    <n v="0.15"/>
    <x v="4"/>
    <s v="Confirmed"/>
    <s v="Repeat"/>
    <s v="Payment Link"/>
  </r>
  <r>
    <s v="BK4380"/>
    <x v="329"/>
    <x v="430"/>
    <x v="9"/>
    <x v="0"/>
    <x v="11"/>
    <x v="1"/>
    <x v="14"/>
    <x v="0"/>
    <n v="2"/>
    <n v="327"/>
    <n v="222.83"/>
    <n v="104.17"/>
    <n v="0.05"/>
    <x v="2"/>
    <s v="Confirmed"/>
    <s v="New"/>
    <s v="Payment Link"/>
  </r>
  <r>
    <s v="BK4381"/>
    <x v="204"/>
    <x v="81"/>
    <x v="5"/>
    <x v="0"/>
    <x v="12"/>
    <x v="0"/>
    <x v="13"/>
    <x v="4"/>
    <n v="5"/>
    <n v="1037"/>
    <n v="706.31"/>
    <n v="330.69"/>
    <n v="0.05"/>
    <x v="6"/>
    <s v="Confirmed"/>
    <s v="New"/>
    <s v="Bank Transfer"/>
  </r>
  <r>
    <s v="BK4382"/>
    <x v="521"/>
    <x v="132"/>
    <x v="1"/>
    <x v="0"/>
    <x v="14"/>
    <x v="2"/>
    <x v="14"/>
    <x v="0"/>
    <n v="1"/>
    <n v="4363"/>
    <n v="2670.56"/>
    <n v="1692.44"/>
    <n v="0.2"/>
    <x v="5"/>
    <s v="Confirmed"/>
    <s v="Repeat"/>
    <s v="Bank Transfer"/>
  </r>
  <r>
    <s v="BK4383"/>
    <x v="515"/>
    <x v="338"/>
    <x v="2"/>
    <x v="0"/>
    <x v="6"/>
    <x v="0"/>
    <x v="15"/>
    <x v="3"/>
    <n v="5"/>
    <n v="1787"/>
    <n v="1466.29"/>
    <n v="320.70999999999998"/>
    <n v="0.1"/>
    <x v="6"/>
    <s v="Confirmed"/>
    <s v="Repeat"/>
    <s v="Cash Collection"/>
  </r>
  <r>
    <s v="BK4384"/>
    <x v="618"/>
    <x v="688"/>
    <x v="3"/>
    <x v="0"/>
    <x v="14"/>
    <x v="0"/>
    <x v="7"/>
    <x v="2"/>
    <n v="4"/>
    <n v="1516"/>
    <n v="866.2"/>
    <n v="649.79999999999995"/>
    <n v="0.2"/>
    <x v="1"/>
    <s v="Confirmed"/>
    <s v="New"/>
    <s v="Cash Collection"/>
  </r>
  <r>
    <s v="BK4385"/>
    <x v="530"/>
    <x v="523"/>
    <x v="11"/>
    <x v="0"/>
    <x v="4"/>
    <x v="2"/>
    <x v="9"/>
    <x v="1"/>
    <n v="8"/>
    <n v="2021"/>
    <n v="1546.31"/>
    <n v="474.69"/>
    <n v="0.2"/>
    <x v="2"/>
    <s v="Confirmed"/>
    <s v="New"/>
    <s v="Payment Link"/>
  </r>
  <r>
    <s v="BK4386"/>
    <x v="29"/>
    <x v="486"/>
    <x v="10"/>
    <x v="0"/>
    <x v="2"/>
    <x v="0"/>
    <x v="14"/>
    <x v="0"/>
    <n v="2"/>
    <n v="3108"/>
    <n v="2626.34"/>
    <n v="481.66"/>
    <n v="0.05"/>
    <x v="0"/>
    <s v="Pending"/>
    <s v="New"/>
    <s v="Cash Collection"/>
  </r>
  <r>
    <s v="BK4387"/>
    <x v="167"/>
    <x v="143"/>
    <x v="4"/>
    <x v="0"/>
    <x v="11"/>
    <x v="0"/>
    <x v="6"/>
    <x v="3"/>
    <n v="8"/>
    <n v="1048"/>
    <n v="603.01"/>
    <n v="444.99"/>
    <n v="0.2"/>
    <x v="4"/>
    <s v="Confirmed"/>
    <s v="Repeat"/>
    <s v="Cash Collection"/>
  </r>
  <r>
    <s v="BK4388"/>
    <x v="691"/>
    <x v="423"/>
    <x v="10"/>
    <x v="0"/>
    <x v="1"/>
    <x v="1"/>
    <x v="9"/>
    <x v="1"/>
    <n v="7"/>
    <n v="436"/>
    <n v="312.60000000000002"/>
    <n v="123.4"/>
    <n v="0.15"/>
    <x v="3"/>
    <s v="Confirmed"/>
    <s v="New"/>
    <s v="Bank Transfer"/>
  </r>
  <r>
    <s v="BK4389"/>
    <x v="488"/>
    <x v="659"/>
    <x v="2"/>
    <x v="0"/>
    <x v="12"/>
    <x v="2"/>
    <x v="8"/>
    <x v="4"/>
    <n v="5"/>
    <n v="3865"/>
    <n v="2589.85"/>
    <n v="1275.1500000000001"/>
    <n v="0.2"/>
    <x v="2"/>
    <s v="Confirmed"/>
    <s v="Repeat"/>
    <s v="Payment Link"/>
  </r>
  <r>
    <s v="BK4390"/>
    <x v="83"/>
    <x v="483"/>
    <x v="7"/>
    <x v="0"/>
    <x v="8"/>
    <x v="4"/>
    <x v="4"/>
    <x v="1"/>
    <n v="5"/>
    <n v="460"/>
    <n v="310.83"/>
    <n v="149.16999999999999"/>
    <n v="0.05"/>
    <x v="3"/>
    <s v="Confirmed"/>
    <s v="New"/>
    <s v="Bank Transfer"/>
  </r>
  <r>
    <s v="BK4391"/>
    <x v="544"/>
    <x v="221"/>
    <x v="11"/>
    <x v="0"/>
    <x v="6"/>
    <x v="2"/>
    <x v="5"/>
    <x v="2"/>
    <n v="8"/>
    <n v="763"/>
    <n v="455.85"/>
    <n v="307.14999999999998"/>
    <n v="0.05"/>
    <x v="2"/>
    <s v="Confirmed"/>
    <s v="Repeat"/>
    <s v="Cash Collection"/>
  </r>
  <r>
    <s v="BK4392"/>
    <x v="2"/>
    <x v="246"/>
    <x v="1"/>
    <x v="0"/>
    <x v="0"/>
    <x v="4"/>
    <x v="10"/>
    <x v="4"/>
    <n v="4"/>
    <n v="2550"/>
    <n v="1655.22"/>
    <n v="894.78"/>
    <n v="0.1"/>
    <x v="2"/>
    <s v="Confirmed"/>
    <s v="New"/>
    <s v="Cash Collection"/>
  </r>
  <r>
    <s v="BK4393"/>
    <x v="455"/>
    <x v="745"/>
    <x v="1"/>
    <x v="0"/>
    <x v="2"/>
    <x v="3"/>
    <x v="15"/>
    <x v="3"/>
    <n v="8"/>
    <n v="1374"/>
    <n v="779.36"/>
    <n v="594.64"/>
    <n v="0.05"/>
    <x v="3"/>
    <s v="Pending"/>
    <s v="New"/>
    <s v="Cash Collection"/>
  </r>
  <r>
    <s v="BK4394"/>
    <x v="211"/>
    <x v="761"/>
    <x v="4"/>
    <x v="0"/>
    <x v="13"/>
    <x v="0"/>
    <x v="4"/>
    <x v="1"/>
    <n v="1"/>
    <n v="2633"/>
    <n v="1634.68"/>
    <n v="998.32"/>
    <n v="0"/>
    <x v="3"/>
    <s v="Cancelled"/>
    <s v="Repeat"/>
    <s v="Payment Link"/>
  </r>
  <r>
    <s v="BK4395"/>
    <x v="247"/>
    <x v="318"/>
    <x v="6"/>
    <x v="0"/>
    <x v="13"/>
    <x v="1"/>
    <x v="8"/>
    <x v="4"/>
    <n v="3"/>
    <n v="1386"/>
    <n v="1124.1600000000001"/>
    <n v="261.83999999999997"/>
    <n v="0.1"/>
    <x v="3"/>
    <s v="Confirmed"/>
    <s v="Repeat"/>
    <s v="Cash Collection"/>
  </r>
  <r>
    <s v="BK4396"/>
    <x v="28"/>
    <x v="177"/>
    <x v="6"/>
    <x v="0"/>
    <x v="5"/>
    <x v="3"/>
    <x v="6"/>
    <x v="3"/>
    <n v="2"/>
    <n v="1382"/>
    <n v="1107.32"/>
    <n v="274.68"/>
    <n v="0"/>
    <x v="1"/>
    <s v="Confirmed"/>
    <s v="New"/>
    <s v="Payment Link"/>
  </r>
  <r>
    <s v="BK4397"/>
    <x v="131"/>
    <x v="690"/>
    <x v="5"/>
    <x v="0"/>
    <x v="2"/>
    <x v="4"/>
    <x v="9"/>
    <x v="1"/>
    <n v="4"/>
    <n v="4886"/>
    <n v="2889.94"/>
    <n v="1996.06"/>
    <n v="0.2"/>
    <x v="6"/>
    <s v="Cancelled"/>
    <s v="New"/>
    <s v="Payment Link"/>
  </r>
  <r>
    <s v="BK4398"/>
    <x v="179"/>
    <x v="652"/>
    <x v="5"/>
    <x v="0"/>
    <x v="0"/>
    <x v="2"/>
    <x v="15"/>
    <x v="3"/>
    <n v="7"/>
    <n v="4446"/>
    <n v="3765.99"/>
    <n v="680.01"/>
    <n v="0.2"/>
    <x v="2"/>
    <s v="Pending"/>
    <s v="Repeat"/>
    <s v="Bank Transfer"/>
  </r>
  <r>
    <s v="BK4399"/>
    <x v="160"/>
    <x v="132"/>
    <x v="1"/>
    <x v="0"/>
    <x v="0"/>
    <x v="2"/>
    <x v="4"/>
    <x v="1"/>
    <n v="4"/>
    <n v="2950"/>
    <n v="1656.28"/>
    <n v="1293.72"/>
    <n v="0.2"/>
    <x v="1"/>
    <s v="Confirmed"/>
    <s v="Repeat"/>
    <s v="Cash Collection"/>
  </r>
  <r>
    <s v="BK4400"/>
    <x v="203"/>
    <x v="531"/>
    <x v="10"/>
    <x v="0"/>
    <x v="5"/>
    <x v="1"/>
    <x v="13"/>
    <x v="4"/>
    <n v="1"/>
    <n v="4008"/>
    <n v="2640.03"/>
    <n v="1367.97"/>
    <n v="0.05"/>
    <x v="3"/>
    <s v="Confirmed"/>
    <s v="New"/>
    <s v="Bank Transfer"/>
  </r>
  <r>
    <s v="BK4401"/>
    <x v="216"/>
    <x v="695"/>
    <x v="9"/>
    <x v="0"/>
    <x v="13"/>
    <x v="3"/>
    <x v="9"/>
    <x v="1"/>
    <n v="3"/>
    <n v="4802"/>
    <n v="3040.53"/>
    <n v="1761.47"/>
    <n v="0.15"/>
    <x v="0"/>
    <s v="Pending"/>
    <s v="New"/>
    <s v="Payment Link"/>
  </r>
  <r>
    <s v="BK4402"/>
    <x v="592"/>
    <x v="778"/>
    <x v="3"/>
    <x v="0"/>
    <x v="11"/>
    <x v="3"/>
    <x v="12"/>
    <x v="3"/>
    <n v="4"/>
    <n v="3976"/>
    <n v="2387.6"/>
    <n v="1588.4"/>
    <n v="0.2"/>
    <x v="3"/>
    <s v="Confirmed"/>
    <s v="New"/>
    <s v="Payment Link"/>
  </r>
  <r>
    <s v="BK4403"/>
    <x v="309"/>
    <x v="111"/>
    <x v="8"/>
    <x v="0"/>
    <x v="5"/>
    <x v="2"/>
    <x v="3"/>
    <x v="1"/>
    <n v="8"/>
    <n v="4234"/>
    <n v="2329.2399999999998"/>
    <n v="1904.76"/>
    <n v="0.15"/>
    <x v="0"/>
    <s v="Confirmed"/>
    <s v="New"/>
    <s v="Payment Link"/>
  </r>
  <r>
    <s v="BK4404"/>
    <x v="443"/>
    <x v="277"/>
    <x v="9"/>
    <x v="0"/>
    <x v="9"/>
    <x v="1"/>
    <x v="9"/>
    <x v="1"/>
    <n v="8"/>
    <n v="4216"/>
    <n v="3296.74"/>
    <n v="919.26"/>
    <n v="0.1"/>
    <x v="0"/>
    <s v="Pending"/>
    <s v="Repeat"/>
    <s v="Cash Collection"/>
  </r>
  <r>
    <s v="BK4405"/>
    <x v="175"/>
    <x v="674"/>
    <x v="10"/>
    <x v="0"/>
    <x v="4"/>
    <x v="0"/>
    <x v="12"/>
    <x v="3"/>
    <n v="7"/>
    <n v="3629"/>
    <n v="2795.95"/>
    <n v="833.05"/>
    <n v="0.15"/>
    <x v="5"/>
    <s v="Pending"/>
    <s v="Repeat"/>
    <s v="Bank Transfer"/>
  </r>
  <r>
    <s v="BK4406"/>
    <x v="37"/>
    <x v="697"/>
    <x v="7"/>
    <x v="0"/>
    <x v="8"/>
    <x v="2"/>
    <x v="10"/>
    <x v="4"/>
    <n v="4"/>
    <n v="1466"/>
    <n v="863.4"/>
    <n v="602.6"/>
    <n v="0.15"/>
    <x v="2"/>
    <s v="Confirmed"/>
    <s v="Repeat"/>
    <s v="Cash Collection"/>
  </r>
  <r>
    <s v="BK4407"/>
    <x v="695"/>
    <x v="46"/>
    <x v="4"/>
    <x v="0"/>
    <x v="1"/>
    <x v="1"/>
    <x v="15"/>
    <x v="3"/>
    <n v="1"/>
    <n v="2862"/>
    <n v="1912.51"/>
    <n v="949.49"/>
    <n v="0.05"/>
    <x v="4"/>
    <s v="Confirmed"/>
    <s v="Repeat"/>
    <s v="Cash Collection"/>
  </r>
  <r>
    <s v="BK4408"/>
    <x v="97"/>
    <x v="141"/>
    <x v="10"/>
    <x v="0"/>
    <x v="9"/>
    <x v="2"/>
    <x v="14"/>
    <x v="0"/>
    <n v="7"/>
    <n v="1695"/>
    <n v="1392.47"/>
    <n v="302.52999999999997"/>
    <n v="0"/>
    <x v="1"/>
    <s v="Confirmed"/>
    <s v="New"/>
    <s v="Cash Collection"/>
  </r>
  <r>
    <s v="BK4409"/>
    <x v="660"/>
    <x v="300"/>
    <x v="3"/>
    <x v="0"/>
    <x v="5"/>
    <x v="2"/>
    <x v="5"/>
    <x v="2"/>
    <n v="1"/>
    <n v="1634"/>
    <n v="1072.8900000000001"/>
    <n v="561.11"/>
    <n v="0"/>
    <x v="6"/>
    <s v="Confirmed"/>
    <s v="Repeat"/>
    <s v="Payment Link"/>
  </r>
  <r>
    <s v="BK4410"/>
    <x v="617"/>
    <x v="31"/>
    <x v="3"/>
    <x v="0"/>
    <x v="11"/>
    <x v="2"/>
    <x v="6"/>
    <x v="3"/>
    <n v="1"/>
    <n v="614"/>
    <n v="448.42"/>
    <n v="165.58"/>
    <n v="0"/>
    <x v="4"/>
    <s v="Cancelled"/>
    <s v="New"/>
    <s v="Cash Collection"/>
  </r>
  <r>
    <s v="BK4411"/>
    <x v="46"/>
    <x v="670"/>
    <x v="11"/>
    <x v="0"/>
    <x v="13"/>
    <x v="0"/>
    <x v="0"/>
    <x v="0"/>
    <n v="8"/>
    <n v="2979"/>
    <n v="2254.67"/>
    <n v="724.33"/>
    <n v="0.2"/>
    <x v="2"/>
    <s v="Confirmed"/>
    <s v="New"/>
    <s v="Payment Link"/>
  </r>
  <r>
    <s v="BK4412"/>
    <x v="718"/>
    <x v="416"/>
    <x v="1"/>
    <x v="0"/>
    <x v="2"/>
    <x v="4"/>
    <x v="6"/>
    <x v="3"/>
    <n v="4"/>
    <n v="2278"/>
    <n v="1416.25"/>
    <n v="861.75"/>
    <n v="0.05"/>
    <x v="6"/>
    <s v="Cancelled"/>
    <s v="New"/>
    <s v="Bank Transfer"/>
  </r>
  <r>
    <s v="BK4413"/>
    <x v="118"/>
    <x v="535"/>
    <x v="1"/>
    <x v="0"/>
    <x v="6"/>
    <x v="4"/>
    <x v="9"/>
    <x v="1"/>
    <n v="8"/>
    <n v="3525"/>
    <n v="2027.55"/>
    <n v="1497.45"/>
    <n v="0.15"/>
    <x v="4"/>
    <s v="Pending"/>
    <s v="Repeat"/>
    <s v="Bank Transfer"/>
  </r>
  <r>
    <s v="BK4414"/>
    <x v="225"/>
    <x v="369"/>
    <x v="8"/>
    <x v="0"/>
    <x v="6"/>
    <x v="1"/>
    <x v="2"/>
    <x v="0"/>
    <n v="4"/>
    <n v="937"/>
    <n v="601.63"/>
    <n v="335.37"/>
    <n v="0.2"/>
    <x v="1"/>
    <s v="Confirmed"/>
    <s v="Repeat"/>
    <s v="Cash Collection"/>
  </r>
  <r>
    <s v="BK4415"/>
    <x v="497"/>
    <x v="59"/>
    <x v="3"/>
    <x v="0"/>
    <x v="10"/>
    <x v="2"/>
    <x v="3"/>
    <x v="1"/>
    <n v="7"/>
    <n v="3326"/>
    <n v="2110.12"/>
    <n v="1215.8800000000001"/>
    <n v="0.1"/>
    <x v="5"/>
    <s v="Pending"/>
    <s v="Repeat"/>
    <s v="Payment Link"/>
  </r>
  <r>
    <s v="BK4416"/>
    <x v="434"/>
    <x v="571"/>
    <x v="8"/>
    <x v="0"/>
    <x v="3"/>
    <x v="4"/>
    <x v="13"/>
    <x v="4"/>
    <n v="5"/>
    <n v="2779"/>
    <n v="1591.92"/>
    <n v="1187.08"/>
    <n v="0"/>
    <x v="2"/>
    <s v="Confirmed"/>
    <s v="Repeat"/>
    <s v="Payment Link"/>
  </r>
  <r>
    <s v="BK4417"/>
    <x v="609"/>
    <x v="686"/>
    <x v="2"/>
    <x v="0"/>
    <x v="10"/>
    <x v="4"/>
    <x v="13"/>
    <x v="4"/>
    <n v="5"/>
    <n v="1775"/>
    <n v="1311.51"/>
    <n v="463.49"/>
    <n v="0.1"/>
    <x v="1"/>
    <s v="Pending"/>
    <s v="New"/>
    <s v="Cash Collection"/>
  </r>
  <r>
    <s v="BK4418"/>
    <x v="461"/>
    <x v="288"/>
    <x v="11"/>
    <x v="0"/>
    <x v="3"/>
    <x v="3"/>
    <x v="1"/>
    <x v="0"/>
    <n v="5"/>
    <n v="4024"/>
    <n v="3235.47"/>
    <n v="788.53"/>
    <n v="0.1"/>
    <x v="4"/>
    <s v="Confirmed"/>
    <s v="Repeat"/>
    <s v="Payment Link"/>
  </r>
  <r>
    <s v="BK4419"/>
    <x v="494"/>
    <x v="315"/>
    <x v="3"/>
    <x v="0"/>
    <x v="1"/>
    <x v="3"/>
    <x v="4"/>
    <x v="1"/>
    <n v="6"/>
    <n v="4688"/>
    <n v="3520.51"/>
    <n v="1167.49"/>
    <n v="0.05"/>
    <x v="1"/>
    <s v="Cancelled"/>
    <s v="Repeat"/>
    <s v="Cash Collection"/>
  </r>
  <r>
    <s v="BK4420"/>
    <x v="578"/>
    <x v="101"/>
    <x v="11"/>
    <x v="0"/>
    <x v="4"/>
    <x v="2"/>
    <x v="1"/>
    <x v="0"/>
    <n v="1"/>
    <n v="3589"/>
    <n v="1998.8"/>
    <n v="1590.2"/>
    <n v="0.2"/>
    <x v="2"/>
    <s v="Cancelled"/>
    <s v="Repeat"/>
    <s v="Payment Link"/>
  </r>
  <r>
    <s v="BK4421"/>
    <x v="662"/>
    <x v="406"/>
    <x v="10"/>
    <x v="0"/>
    <x v="12"/>
    <x v="3"/>
    <x v="12"/>
    <x v="3"/>
    <n v="6"/>
    <n v="2252"/>
    <n v="1395.36"/>
    <n v="856.64"/>
    <n v="0"/>
    <x v="3"/>
    <s v="Confirmed"/>
    <s v="Repeat"/>
    <s v="Cash Collection"/>
  </r>
  <r>
    <s v="BK4422"/>
    <x v="24"/>
    <x v="241"/>
    <x v="7"/>
    <x v="0"/>
    <x v="1"/>
    <x v="1"/>
    <x v="0"/>
    <x v="0"/>
    <n v="5"/>
    <n v="438"/>
    <n v="317.7"/>
    <n v="120.3"/>
    <n v="0"/>
    <x v="0"/>
    <s v="Confirmed"/>
    <s v="New"/>
    <s v="Cash Collection"/>
  </r>
  <r>
    <s v="BK4423"/>
    <x v="176"/>
    <x v="382"/>
    <x v="9"/>
    <x v="0"/>
    <x v="11"/>
    <x v="3"/>
    <x v="10"/>
    <x v="4"/>
    <n v="6"/>
    <n v="1847"/>
    <n v="1030.8"/>
    <n v="816.2"/>
    <n v="0.2"/>
    <x v="1"/>
    <s v="Confirmed"/>
    <s v="New"/>
    <s v="Bank Transfer"/>
  </r>
  <r>
    <s v="BK4424"/>
    <x v="477"/>
    <x v="93"/>
    <x v="9"/>
    <x v="0"/>
    <x v="3"/>
    <x v="3"/>
    <x v="12"/>
    <x v="3"/>
    <n v="1"/>
    <n v="3010"/>
    <n v="2349.88"/>
    <n v="660.12"/>
    <n v="0.1"/>
    <x v="1"/>
    <s v="Cancelled"/>
    <s v="New"/>
    <s v="Payment Link"/>
  </r>
  <r>
    <s v="BK4425"/>
    <x v="106"/>
    <x v="74"/>
    <x v="6"/>
    <x v="0"/>
    <x v="9"/>
    <x v="1"/>
    <x v="15"/>
    <x v="3"/>
    <n v="7"/>
    <n v="3127"/>
    <n v="2232.4"/>
    <n v="894.6"/>
    <n v="0.15"/>
    <x v="2"/>
    <s v="Confirmed"/>
    <s v="Repeat"/>
    <s v="Bank Transfer"/>
  </r>
  <r>
    <s v="BK4426"/>
    <x v="306"/>
    <x v="76"/>
    <x v="5"/>
    <x v="0"/>
    <x v="1"/>
    <x v="0"/>
    <x v="11"/>
    <x v="2"/>
    <n v="6"/>
    <n v="950"/>
    <n v="666.31"/>
    <n v="283.69"/>
    <n v="0.2"/>
    <x v="2"/>
    <s v="Confirmed"/>
    <s v="New"/>
    <s v="Payment Link"/>
  </r>
  <r>
    <s v="BK4427"/>
    <x v="294"/>
    <x v="575"/>
    <x v="8"/>
    <x v="0"/>
    <x v="12"/>
    <x v="1"/>
    <x v="7"/>
    <x v="2"/>
    <n v="8"/>
    <n v="1775"/>
    <n v="1105.25"/>
    <n v="669.75"/>
    <n v="0.2"/>
    <x v="0"/>
    <s v="Confirmed"/>
    <s v="New"/>
    <s v="Payment Link"/>
  </r>
  <r>
    <s v="BK4428"/>
    <x v="216"/>
    <x v="54"/>
    <x v="0"/>
    <x v="0"/>
    <x v="5"/>
    <x v="0"/>
    <x v="15"/>
    <x v="3"/>
    <n v="5"/>
    <n v="3611"/>
    <n v="2887.98"/>
    <n v="723.02"/>
    <n v="0"/>
    <x v="5"/>
    <s v="Confirmed"/>
    <s v="Repeat"/>
    <s v="Payment Link"/>
  </r>
  <r>
    <s v="BK4429"/>
    <x v="322"/>
    <x v="47"/>
    <x v="8"/>
    <x v="0"/>
    <x v="5"/>
    <x v="4"/>
    <x v="10"/>
    <x v="4"/>
    <n v="8"/>
    <n v="1114"/>
    <n v="882.48"/>
    <n v="231.52"/>
    <n v="0.2"/>
    <x v="3"/>
    <s v="Pending"/>
    <s v="New"/>
    <s v="Payment Link"/>
  </r>
  <r>
    <s v="BK4430"/>
    <x v="380"/>
    <x v="514"/>
    <x v="7"/>
    <x v="0"/>
    <x v="1"/>
    <x v="4"/>
    <x v="10"/>
    <x v="4"/>
    <n v="8"/>
    <n v="3096"/>
    <n v="1745.2"/>
    <n v="1350.8"/>
    <n v="0.05"/>
    <x v="0"/>
    <s v="Pending"/>
    <s v="Repeat"/>
    <s v="Bank Transfer"/>
  </r>
  <r>
    <s v="BK4431"/>
    <x v="354"/>
    <x v="438"/>
    <x v="1"/>
    <x v="0"/>
    <x v="7"/>
    <x v="1"/>
    <x v="15"/>
    <x v="3"/>
    <n v="5"/>
    <n v="4232"/>
    <n v="2569.0100000000002"/>
    <n v="1662.99"/>
    <n v="0.15"/>
    <x v="6"/>
    <s v="Confirmed"/>
    <s v="Repeat"/>
    <s v="Cash Collection"/>
  </r>
  <r>
    <s v="BK4432"/>
    <x v="518"/>
    <x v="184"/>
    <x v="8"/>
    <x v="0"/>
    <x v="4"/>
    <x v="2"/>
    <x v="12"/>
    <x v="3"/>
    <n v="2"/>
    <n v="4263"/>
    <n v="3507.08"/>
    <n v="755.92"/>
    <n v="0"/>
    <x v="5"/>
    <s v="Confirmed"/>
    <s v="New"/>
    <s v="Cash Collection"/>
  </r>
  <r>
    <s v="BK4433"/>
    <x v="492"/>
    <x v="319"/>
    <x v="3"/>
    <x v="0"/>
    <x v="6"/>
    <x v="1"/>
    <x v="11"/>
    <x v="2"/>
    <n v="2"/>
    <n v="3534"/>
    <n v="2797.66"/>
    <n v="736.34"/>
    <n v="0.2"/>
    <x v="3"/>
    <s v="Confirmed"/>
    <s v="Repeat"/>
    <s v="Cash Collection"/>
  </r>
  <r>
    <s v="BK4434"/>
    <x v="514"/>
    <x v="274"/>
    <x v="6"/>
    <x v="0"/>
    <x v="5"/>
    <x v="1"/>
    <x v="9"/>
    <x v="1"/>
    <n v="2"/>
    <n v="539"/>
    <n v="408.73"/>
    <n v="130.27000000000001"/>
    <n v="0.15"/>
    <x v="3"/>
    <s v="Confirmed"/>
    <s v="Repeat"/>
    <s v="Bank Transfer"/>
  </r>
  <r>
    <s v="BK4435"/>
    <x v="202"/>
    <x v="75"/>
    <x v="4"/>
    <x v="0"/>
    <x v="3"/>
    <x v="0"/>
    <x v="5"/>
    <x v="2"/>
    <n v="2"/>
    <n v="1879"/>
    <n v="1400.66"/>
    <n v="478.34"/>
    <n v="0"/>
    <x v="0"/>
    <s v="Confirmed"/>
    <s v="New"/>
    <s v="Bank Transfer"/>
  </r>
  <r>
    <s v="BK4436"/>
    <x v="212"/>
    <x v="674"/>
    <x v="10"/>
    <x v="0"/>
    <x v="6"/>
    <x v="0"/>
    <x v="8"/>
    <x v="4"/>
    <n v="1"/>
    <n v="786"/>
    <n v="501.91"/>
    <n v="284.08999999999997"/>
    <n v="0.15"/>
    <x v="1"/>
    <s v="Confirmed"/>
    <s v="New"/>
    <s v="Bank Transfer"/>
  </r>
  <r>
    <s v="BK4437"/>
    <x v="16"/>
    <x v="115"/>
    <x v="2"/>
    <x v="0"/>
    <x v="10"/>
    <x v="1"/>
    <x v="0"/>
    <x v="0"/>
    <n v="3"/>
    <n v="4856"/>
    <n v="2811.27"/>
    <n v="2044.73"/>
    <n v="0.05"/>
    <x v="5"/>
    <s v="Pending"/>
    <s v="Repeat"/>
    <s v="Cash Collection"/>
  </r>
  <r>
    <s v="BK4438"/>
    <x v="467"/>
    <x v="239"/>
    <x v="9"/>
    <x v="0"/>
    <x v="2"/>
    <x v="0"/>
    <x v="12"/>
    <x v="3"/>
    <n v="1"/>
    <n v="3419"/>
    <n v="2691.5"/>
    <n v="727.5"/>
    <n v="0"/>
    <x v="1"/>
    <s v="Confirmed"/>
    <s v="Repeat"/>
    <s v="Payment Link"/>
  </r>
  <r>
    <s v="BK4439"/>
    <x v="485"/>
    <x v="320"/>
    <x v="2"/>
    <x v="0"/>
    <x v="13"/>
    <x v="1"/>
    <x v="10"/>
    <x v="4"/>
    <n v="5"/>
    <n v="1301"/>
    <n v="761.56"/>
    <n v="539.44000000000005"/>
    <n v="0.2"/>
    <x v="4"/>
    <s v="Confirmed"/>
    <s v="Repeat"/>
    <s v="Cash Collection"/>
  </r>
  <r>
    <s v="BK4440"/>
    <x v="406"/>
    <x v="539"/>
    <x v="4"/>
    <x v="0"/>
    <x v="8"/>
    <x v="0"/>
    <x v="2"/>
    <x v="0"/>
    <n v="2"/>
    <n v="4036"/>
    <n v="3109.56"/>
    <n v="926.44"/>
    <n v="0"/>
    <x v="1"/>
    <s v="Pending"/>
    <s v="Repeat"/>
    <s v="Payment Link"/>
  </r>
  <r>
    <s v="BK4441"/>
    <x v="596"/>
    <x v="56"/>
    <x v="11"/>
    <x v="0"/>
    <x v="1"/>
    <x v="1"/>
    <x v="9"/>
    <x v="1"/>
    <n v="6"/>
    <n v="3985"/>
    <n v="2217.1999999999998"/>
    <n v="1767.8"/>
    <n v="0.2"/>
    <x v="3"/>
    <s v="Confirmed"/>
    <s v="Repeat"/>
    <s v="Payment Link"/>
  </r>
  <r>
    <s v="BK4442"/>
    <x v="51"/>
    <x v="350"/>
    <x v="9"/>
    <x v="0"/>
    <x v="3"/>
    <x v="0"/>
    <x v="6"/>
    <x v="3"/>
    <n v="2"/>
    <n v="469"/>
    <n v="365.02"/>
    <n v="103.98"/>
    <n v="0.2"/>
    <x v="2"/>
    <s v="Confirmed"/>
    <s v="Repeat"/>
    <s v="Cash Collection"/>
  </r>
  <r>
    <s v="BK4443"/>
    <x v="25"/>
    <x v="262"/>
    <x v="7"/>
    <x v="0"/>
    <x v="7"/>
    <x v="3"/>
    <x v="2"/>
    <x v="0"/>
    <n v="5"/>
    <n v="2887"/>
    <n v="1755.52"/>
    <n v="1131.48"/>
    <n v="0.05"/>
    <x v="2"/>
    <s v="Pending"/>
    <s v="New"/>
    <s v="Bank Transfer"/>
  </r>
  <r>
    <s v="BK4444"/>
    <x v="292"/>
    <x v="47"/>
    <x v="8"/>
    <x v="0"/>
    <x v="13"/>
    <x v="3"/>
    <x v="2"/>
    <x v="0"/>
    <n v="3"/>
    <n v="3516"/>
    <n v="2302.4699999999998"/>
    <n v="1213.53"/>
    <n v="0.15"/>
    <x v="5"/>
    <s v="Pending"/>
    <s v="Repeat"/>
    <s v="Cash Collection"/>
  </r>
  <r>
    <s v="BK4445"/>
    <x v="583"/>
    <x v="358"/>
    <x v="6"/>
    <x v="0"/>
    <x v="9"/>
    <x v="1"/>
    <x v="12"/>
    <x v="3"/>
    <n v="3"/>
    <n v="3097"/>
    <n v="1800.07"/>
    <n v="1296.93"/>
    <n v="0"/>
    <x v="0"/>
    <s v="Confirmed"/>
    <s v="Repeat"/>
    <s v="Payment Link"/>
  </r>
  <r>
    <s v="BK4446"/>
    <x v="542"/>
    <x v="485"/>
    <x v="3"/>
    <x v="0"/>
    <x v="1"/>
    <x v="3"/>
    <x v="12"/>
    <x v="3"/>
    <n v="7"/>
    <n v="2144"/>
    <n v="1735.94"/>
    <n v="408.06"/>
    <n v="0.05"/>
    <x v="2"/>
    <s v="Cancelled"/>
    <s v="New"/>
    <s v="Payment Link"/>
  </r>
  <r>
    <s v="BK4447"/>
    <x v="129"/>
    <x v="412"/>
    <x v="11"/>
    <x v="0"/>
    <x v="8"/>
    <x v="3"/>
    <x v="6"/>
    <x v="3"/>
    <n v="2"/>
    <n v="1179"/>
    <n v="921.43"/>
    <n v="257.57"/>
    <n v="0.05"/>
    <x v="1"/>
    <s v="Pending"/>
    <s v="New"/>
    <s v="Cash Collection"/>
  </r>
  <r>
    <s v="BK4448"/>
    <x v="123"/>
    <x v="687"/>
    <x v="11"/>
    <x v="0"/>
    <x v="3"/>
    <x v="0"/>
    <x v="15"/>
    <x v="3"/>
    <n v="3"/>
    <n v="1059"/>
    <n v="624.88"/>
    <n v="434.12"/>
    <n v="0"/>
    <x v="2"/>
    <s v="Confirmed"/>
    <s v="New"/>
    <s v="Payment Link"/>
  </r>
  <r>
    <s v="BK4449"/>
    <x v="503"/>
    <x v="194"/>
    <x v="3"/>
    <x v="0"/>
    <x v="13"/>
    <x v="1"/>
    <x v="12"/>
    <x v="3"/>
    <n v="6"/>
    <n v="1354"/>
    <n v="880.3"/>
    <n v="473.7"/>
    <n v="0"/>
    <x v="4"/>
    <s v="Confirmed"/>
    <s v="New"/>
    <s v="Bank Transfer"/>
  </r>
  <r>
    <s v="BK4450"/>
    <x v="194"/>
    <x v="81"/>
    <x v="5"/>
    <x v="0"/>
    <x v="4"/>
    <x v="3"/>
    <x v="14"/>
    <x v="0"/>
    <n v="7"/>
    <n v="4608"/>
    <n v="2913.31"/>
    <n v="1694.69"/>
    <n v="0.15"/>
    <x v="3"/>
    <s v="Pending"/>
    <s v="Repeat"/>
    <s v="Payment Link"/>
  </r>
  <r>
    <s v="BK4451"/>
    <x v="39"/>
    <x v="79"/>
    <x v="6"/>
    <x v="0"/>
    <x v="5"/>
    <x v="1"/>
    <x v="11"/>
    <x v="2"/>
    <n v="6"/>
    <n v="1868"/>
    <n v="1190.94"/>
    <n v="677.06"/>
    <n v="0.15"/>
    <x v="6"/>
    <s v="Confirmed"/>
    <s v="Repeat"/>
    <s v="Payment Link"/>
  </r>
  <r>
    <s v="BK4452"/>
    <x v="636"/>
    <x v="0"/>
    <x v="0"/>
    <x v="0"/>
    <x v="14"/>
    <x v="0"/>
    <x v="6"/>
    <x v="3"/>
    <n v="8"/>
    <n v="2111"/>
    <n v="1397.86"/>
    <n v="713.14"/>
    <n v="0.2"/>
    <x v="0"/>
    <s v="Confirmed"/>
    <s v="New"/>
    <s v="Payment Link"/>
  </r>
  <r>
    <s v="BK4453"/>
    <x v="721"/>
    <x v="100"/>
    <x v="4"/>
    <x v="0"/>
    <x v="6"/>
    <x v="4"/>
    <x v="6"/>
    <x v="3"/>
    <n v="1"/>
    <n v="1117"/>
    <n v="841"/>
    <n v="276"/>
    <n v="0.1"/>
    <x v="6"/>
    <s v="Confirmed"/>
    <s v="New"/>
    <s v="Payment Link"/>
  </r>
  <r>
    <s v="BK4454"/>
    <x v="222"/>
    <x v="631"/>
    <x v="3"/>
    <x v="0"/>
    <x v="14"/>
    <x v="3"/>
    <x v="0"/>
    <x v="0"/>
    <n v="2"/>
    <n v="3412"/>
    <n v="2020.76"/>
    <n v="1391.24"/>
    <n v="0.05"/>
    <x v="3"/>
    <s v="Cancelled"/>
    <s v="New"/>
    <s v="Cash Collection"/>
  </r>
  <r>
    <s v="BK4455"/>
    <x v="95"/>
    <x v="695"/>
    <x v="9"/>
    <x v="0"/>
    <x v="4"/>
    <x v="0"/>
    <x v="2"/>
    <x v="0"/>
    <n v="6"/>
    <n v="3122"/>
    <n v="1932.62"/>
    <n v="1189.3800000000001"/>
    <n v="0.05"/>
    <x v="5"/>
    <s v="Cancelled"/>
    <s v="New"/>
    <s v="Cash Collection"/>
  </r>
  <r>
    <s v="BK4456"/>
    <x v="455"/>
    <x v="269"/>
    <x v="2"/>
    <x v="0"/>
    <x v="7"/>
    <x v="4"/>
    <x v="5"/>
    <x v="2"/>
    <n v="6"/>
    <n v="3647"/>
    <n v="2064.46"/>
    <n v="1582.54"/>
    <n v="0.15"/>
    <x v="2"/>
    <s v="Confirmed"/>
    <s v="New"/>
    <s v="Payment Link"/>
  </r>
  <r>
    <s v="BK4457"/>
    <x v="404"/>
    <x v="697"/>
    <x v="7"/>
    <x v="0"/>
    <x v="2"/>
    <x v="4"/>
    <x v="4"/>
    <x v="1"/>
    <n v="5"/>
    <n v="4948"/>
    <n v="3326.16"/>
    <n v="1621.84"/>
    <n v="0.05"/>
    <x v="0"/>
    <s v="Confirmed"/>
    <s v="Repeat"/>
    <s v="Cash Collection"/>
  </r>
  <r>
    <s v="BK4458"/>
    <x v="417"/>
    <x v="282"/>
    <x v="4"/>
    <x v="0"/>
    <x v="4"/>
    <x v="0"/>
    <x v="13"/>
    <x v="4"/>
    <n v="8"/>
    <n v="1487"/>
    <n v="1220.28"/>
    <n v="266.72000000000003"/>
    <n v="0.1"/>
    <x v="3"/>
    <s v="Confirmed"/>
    <s v="New"/>
    <s v="Payment Link"/>
  </r>
  <r>
    <s v="BK4459"/>
    <x v="631"/>
    <x v="300"/>
    <x v="3"/>
    <x v="0"/>
    <x v="10"/>
    <x v="0"/>
    <x v="10"/>
    <x v="4"/>
    <n v="7"/>
    <n v="2643"/>
    <n v="1692.65"/>
    <n v="950.35"/>
    <n v="0.15"/>
    <x v="2"/>
    <s v="Confirmed"/>
    <s v="Repeat"/>
    <s v="Payment Link"/>
  </r>
  <r>
    <s v="BK4460"/>
    <x v="249"/>
    <x v="528"/>
    <x v="10"/>
    <x v="0"/>
    <x v="12"/>
    <x v="4"/>
    <x v="11"/>
    <x v="2"/>
    <n v="3"/>
    <n v="3049"/>
    <n v="2061.6999999999998"/>
    <n v="987.3"/>
    <n v="0"/>
    <x v="0"/>
    <s v="Confirmed"/>
    <s v="Repeat"/>
    <s v="Cash Collection"/>
  </r>
  <r>
    <s v="BK4461"/>
    <x v="383"/>
    <x v="736"/>
    <x v="7"/>
    <x v="0"/>
    <x v="5"/>
    <x v="4"/>
    <x v="12"/>
    <x v="3"/>
    <n v="8"/>
    <n v="4205"/>
    <n v="2594.37"/>
    <n v="1610.63"/>
    <n v="0.05"/>
    <x v="0"/>
    <s v="Confirmed"/>
    <s v="Repeat"/>
    <s v="Cash Collection"/>
  </r>
  <r>
    <s v="BK4462"/>
    <x v="15"/>
    <x v="456"/>
    <x v="5"/>
    <x v="0"/>
    <x v="8"/>
    <x v="0"/>
    <x v="4"/>
    <x v="1"/>
    <n v="5"/>
    <n v="1154"/>
    <n v="787.83"/>
    <n v="366.17"/>
    <n v="0.2"/>
    <x v="3"/>
    <s v="Confirmed"/>
    <s v="New"/>
    <s v="Bank Transfer"/>
  </r>
  <r>
    <s v="BK4463"/>
    <x v="312"/>
    <x v="280"/>
    <x v="4"/>
    <x v="0"/>
    <x v="13"/>
    <x v="3"/>
    <x v="7"/>
    <x v="2"/>
    <n v="6"/>
    <n v="1240"/>
    <n v="902.49"/>
    <n v="337.51"/>
    <n v="0.15"/>
    <x v="0"/>
    <s v="Confirmed"/>
    <s v="New"/>
    <s v="Cash Collection"/>
  </r>
  <r>
    <s v="BK4464"/>
    <x v="33"/>
    <x v="140"/>
    <x v="5"/>
    <x v="0"/>
    <x v="3"/>
    <x v="3"/>
    <x v="8"/>
    <x v="4"/>
    <n v="5"/>
    <n v="2984"/>
    <n v="2216.27"/>
    <n v="767.73"/>
    <n v="0.1"/>
    <x v="0"/>
    <s v="Confirmed"/>
    <s v="Repeat"/>
    <s v="Cash Collection"/>
  </r>
  <r>
    <s v="BK4465"/>
    <x v="719"/>
    <x v="605"/>
    <x v="4"/>
    <x v="0"/>
    <x v="12"/>
    <x v="3"/>
    <x v="3"/>
    <x v="1"/>
    <n v="1"/>
    <n v="4270"/>
    <n v="2885.89"/>
    <n v="1384.11"/>
    <n v="0.15"/>
    <x v="0"/>
    <s v="Confirmed"/>
    <s v="New"/>
    <s v="Bank Transfer"/>
  </r>
  <r>
    <s v="BK4466"/>
    <x v="533"/>
    <x v="7"/>
    <x v="2"/>
    <x v="0"/>
    <x v="12"/>
    <x v="1"/>
    <x v="12"/>
    <x v="3"/>
    <n v="8"/>
    <n v="4689"/>
    <n v="2855.38"/>
    <n v="1833.62"/>
    <n v="0.05"/>
    <x v="1"/>
    <s v="Cancelled"/>
    <s v="New"/>
    <s v="Cash Collection"/>
  </r>
  <r>
    <s v="BK4467"/>
    <x v="541"/>
    <x v="580"/>
    <x v="6"/>
    <x v="0"/>
    <x v="1"/>
    <x v="1"/>
    <x v="3"/>
    <x v="1"/>
    <n v="2"/>
    <n v="3469"/>
    <n v="2598.31"/>
    <n v="870.69"/>
    <n v="0"/>
    <x v="6"/>
    <s v="Confirmed"/>
    <s v="Repeat"/>
    <s v="Payment Link"/>
  </r>
  <r>
    <s v="BK4468"/>
    <x v="332"/>
    <x v="618"/>
    <x v="11"/>
    <x v="0"/>
    <x v="7"/>
    <x v="2"/>
    <x v="12"/>
    <x v="3"/>
    <n v="5"/>
    <n v="1108"/>
    <n v="823.71"/>
    <n v="284.29000000000002"/>
    <n v="0"/>
    <x v="6"/>
    <s v="Confirmed"/>
    <s v="Repeat"/>
    <s v="Bank Transfer"/>
  </r>
  <r>
    <s v="BK4469"/>
    <x v="607"/>
    <x v="518"/>
    <x v="9"/>
    <x v="0"/>
    <x v="14"/>
    <x v="2"/>
    <x v="1"/>
    <x v="0"/>
    <n v="4"/>
    <n v="2867"/>
    <n v="1792.22"/>
    <n v="1074.78"/>
    <n v="0.2"/>
    <x v="5"/>
    <s v="Confirmed"/>
    <s v="New"/>
    <s v="Bank Transfer"/>
  </r>
  <r>
    <s v="BK4470"/>
    <x v="254"/>
    <x v="31"/>
    <x v="3"/>
    <x v="0"/>
    <x v="9"/>
    <x v="4"/>
    <x v="0"/>
    <x v="0"/>
    <n v="7"/>
    <n v="4411"/>
    <n v="2683.61"/>
    <n v="1727.39"/>
    <n v="0.1"/>
    <x v="0"/>
    <s v="Confirmed"/>
    <s v="Repeat"/>
    <s v="Cash Collection"/>
  </r>
  <r>
    <s v="BK4471"/>
    <x v="158"/>
    <x v="405"/>
    <x v="7"/>
    <x v="0"/>
    <x v="10"/>
    <x v="4"/>
    <x v="4"/>
    <x v="1"/>
    <n v="1"/>
    <n v="1875"/>
    <n v="1477.5"/>
    <n v="397.5"/>
    <n v="0"/>
    <x v="1"/>
    <s v="Confirmed"/>
    <s v="Repeat"/>
    <s v="Cash Collection"/>
  </r>
  <r>
    <s v="BK4472"/>
    <x v="127"/>
    <x v="647"/>
    <x v="3"/>
    <x v="0"/>
    <x v="13"/>
    <x v="0"/>
    <x v="7"/>
    <x v="2"/>
    <n v="6"/>
    <n v="4853"/>
    <n v="2717.1"/>
    <n v="2135.9"/>
    <n v="0.1"/>
    <x v="6"/>
    <s v="Confirmed"/>
    <s v="Repeat"/>
    <s v="Payment Link"/>
  </r>
  <r>
    <s v="BK4473"/>
    <x v="123"/>
    <x v="273"/>
    <x v="11"/>
    <x v="0"/>
    <x v="5"/>
    <x v="0"/>
    <x v="12"/>
    <x v="3"/>
    <n v="1"/>
    <n v="1681"/>
    <n v="1201.98"/>
    <n v="479.02"/>
    <n v="0.05"/>
    <x v="5"/>
    <s v="Cancelled"/>
    <s v="New"/>
    <s v="Bank Transfer"/>
  </r>
  <r>
    <s v="BK4474"/>
    <x v="279"/>
    <x v="291"/>
    <x v="7"/>
    <x v="0"/>
    <x v="7"/>
    <x v="1"/>
    <x v="3"/>
    <x v="1"/>
    <n v="1"/>
    <n v="1284"/>
    <n v="1002.19"/>
    <n v="281.81"/>
    <n v="0.2"/>
    <x v="0"/>
    <s v="Confirmed"/>
    <s v="New"/>
    <s v="Cash Collection"/>
  </r>
  <r>
    <s v="BK4475"/>
    <x v="20"/>
    <x v="514"/>
    <x v="7"/>
    <x v="0"/>
    <x v="7"/>
    <x v="0"/>
    <x v="7"/>
    <x v="2"/>
    <n v="8"/>
    <n v="1612"/>
    <n v="911.32"/>
    <n v="700.68"/>
    <n v="0.05"/>
    <x v="0"/>
    <s v="Confirmed"/>
    <s v="New"/>
    <s v="Cash Collection"/>
  </r>
  <r>
    <s v="BK4476"/>
    <x v="251"/>
    <x v="706"/>
    <x v="1"/>
    <x v="0"/>
    <x v="8"/>
    <x v="2"/>
    <x v="10"/>
    <x v="4"/>
    <n v="8"/>
    <n v="3400"/>
    <n v="2040.68"/>
    <n v="1359.32"/>
    <n v="0.15"/>
    <x v="6"/>
    <s v="Pending"/>
    <s v="New"/>
    <s v="Payment Link"/>
  </r>
  <r>
    <s v="BK4477"/>
    <x v="387"/>
    <x v="672"/>
    <x v="1"/>
    <x v="0"/>
    <x v="9"/>
    <x v="4"/>
    <x v="12"/>
    <x v="3"/>
    <n v="3"/>
    <n v="4021"/>
    <n v="2959.03"/>
    <n v="1061.97"/>
    <n v="0.05"/>
    <x v="6"/>
    <s v="Pending"/>
    <s v="New"/>
    <s v="Payment Link"/>
  </r>
  <r>
    <s v="BK4478"/>
    <x v="90"/>
    <x v="243"/>
    <x v="2"/>
    <x v="0"/>
    <x v="11"/>
    <x v="4"/>
    <x v="13"/>
    <x v="4"/>
    <n v="4"/>
    <n v="2809"/>
    <n v="1686.1"/>
    <n v="1122.9000000000001"/>
    <n v="0.2"/>
    <x v="2"/>
    <s v="Pending"/>
    <s v="Repeat"/>
    <s v="Payment Link"/>
  </r>
  <r>
    <s v="BK4479"/>
    <x v="74"/>
    <x v="34"/>
    <x v="4"/>
    <x v="0"/>
    <x v="11"/>
    <x v="3"/>
    <x v="7"/>
    <x v="2"/>
    <n v="6"/>
    <n v="1024"/>
    <n v="750.4"/>
    <n v="273.60000000000002"/>
    <n v="0"/>
    <x v="6"/>
    <s v="Pending"/>
    <s v="Repeat"/>
    <s v="Cash Collection"/>
  </r>
  <r>
    <s v="BK4480"/>
    <x v="48"/>
    <x v="154"/>
    <x v="1"/>
    <x v="0"/>
    <x v="6"/>
    <x v="0"/>
    <x v="13"/>
    <x v="4"/>
    <n v="7"/>
    <n v="2065"/>
    <n v="1641.29"/>
    <n v="423.71"/>
    <n v="0.2"/>
    <x v="0"/>
    <s v="Confirmed"/>
    <s v="New"/>
    <s v="Cash Collection"/>
  </r>
  <r>
    <s v="BK4481"/>
    <x v="169"/>
    <x v="600"/>
    <x v="11"/>
    <x v="0"/>
    <x v="8"/>
    <x v="4"/>
    <x v="15"/>
    <x v="3"/>
    <n v="4"/>
    <n v="451"/>
    <n v="327.47000000000003"/>
    <n v="123.53"/>
    <n v="0.05"/>
    <x v="2"/>
    <s v="Confirmed"/>
    <s v="New"/>
    <s v="Payment Link"/>
  </r>
  <r>
    <s v="BK4482"/>
    <x v="340"/>
    <x v="585"/>
    <x v="9"/>
    <x v="0"/>
    <x v="14"/>
    <x v="2"/>
    <x v="14"/>
    <x v="0"/>
    <n v="8"/>
    <n v="4939"/>
    <n v="3645.8"/>
    <n v="1293.2"/>
    <n v="0.1"/>
    <x v="5"/>
    <s v="Confirmed"/>
    <s v="New"/>
    <s v="Cash Collection"/>
  </r>
  <r>
    <s v="BK4483"/>
    <x v="427"/>
    <x v="210"/>
    <x v="6"/>
    <x v="0"/>
    <x v="14"/>
    <x v="1"/>
    <x v="5"/>
    <x v="2"/>
    <n v="2"/>
    <n v="4907"/>
    <n v="4109.71"/>
    <n v="797.29"/>
    <n v="0.2"/>
    <x v="2"/>
    <s v="Confirmed"/>
    <s v="Repeat"/>
    <s v="Payment Link"/>
  </r>
  <r>
    <s v="BK4484"/>
    <x v="267"/>
    <x v="660"/>
    <x v="3"/>
    <x v="0"/>
    <x v="10"/>
    <x v="4"/>
    <x v="7"/>
    <x v="2"/>
    <n v="1"/>
    <n v="661"/>
    <n v="535.82000000000005"/>
    <n v="125.18"/>
    <n v="0.2"/>
    <x v="4"/>
    <s v="Confirmed"/>
    <s v="Repeat"/>
    <s v="Cash Collection"/>
  </r>
  <r>
    <s v="BK4485"/>
    <x v="546"/>
    <x v="698"/>
    <x v="7"/>
    <x v="0"/>
    <x v="5"/>
    <x v="0"/>
    <x v="6"/>
    <x v="3"/>
    <n v="3"/>
    <n v="475"/>
    <n v="340.69"/>
    <n v="134.31"/>
    <n v="0"/>
    <x v="4"/>
    <s v="Confirmed"/>
    <s v="Repeat"/>
    <s v="Cash Collection"/>
  </r>
  <r>
    <s v="BK4486"/>
    <x v="609"/>
    <x v="371"/>
    <x v="9"/>
    <x v="0"/>
    <x v="9"/>
    <x v="3"/>
    <x v="9"/>
    <x v="1"/>
    <n v="6"/>
    <n v="1503"/>
    <n v="884.75"/>
    <n v="618.25"/>
    <n v="0.2"/>
    <x v="4"/>
    <s v="Confirmed"/>
    <s v="New"/>
    <s v="Payment Link"/>
  </r>
  <r>
    <s v="BK4487"/>
    <x v="33"/>
    <x v="564"/>
    <x v="11"/>
    <x v="0"/>
    <x v="10"/>
    <x v="1"/>
    <x v="9"/>
    <x v="1"/>
    <n v="1"/>
    <n v="311"/>
    <n v="202.72"/>
    <n v="108.28"/>
    <n v="0"/>
    <x v="3"/>
    <s v="Pending"/>
    <s v="Repeat"/>
    <s v="Payment Link"/>
  </r>
  <r>
    <s v="BK4488"/>
    <x v="166"/>
    <x v="246"/>
    <x v="1"/>
    <x v="0"/>
    <x v="4"/>
    <x v="4"/>
    <x v="11"/>
    <x v="2"/>
    <n v="5"/>
    <n v="4260"/>
    <n v="2348.9699999999998"/>
    <n v="1911.03"/>
    <n v="0"/>
    <x v="1"/>
    <s v="Confirmed"/>
    <s v="Repeat"/>
    <s v="Bank Transfer"/>
  </r>
  <r>
    <s v="BK4489"/>
    <x v="125"/>
    <x v="726"/>
    <x v="4"/>
    <x v="0"/>
    <x v="12"/>
    <x v="0"/>
    <x v="12"/>
    <x v="3"/>
    <n v="6"/>
    <n v="4175"/>
    <n v="3420.42"/>
    <n v="754.58"/>
    <n v="0.15"/>
    <x v="3"/>
    <s v="Confirmed"/>
    <s v="Repeat"/>
    <s v="Bank Transfer"/>
  </r>
  <r>
    <s v="BK4490"/>
    <x v="286"/>
    <x v="118"/>
    <x v="10"/>
    <x v="0"/>
    <x v="0"/>
    <x v="2"/>
    <x v="5"/>
    <x v="2"/>
    <n v="6"/>
    <n v="3900"/>
    <n v="2928.15"/>
    <n v="971.85"/>
    <n v="0.05"/>
    <x v="4"/>
    <s v="Pending"/>
    <s v="New"/>
    <s v="Bank Transfer"/>
  </r>
  <r>
    <s v="BK4491"/>
    <x v="129"/>
    <x v="781"/>
    <x v="11"/>
    <x v="0"/>
    <x v="6"/>
    <x v="1"/>
    <x v="13"/>
    <x v="4"/>
    <n v="8"/>
    <n v="2818"/>
    <n v="1976.73"/>
    <n v="841.27"/>
    <n v="0"/>
    <x v="0"/>
    <s v="Confirmed"/>
    <s v="New"/>
    <s v="Bank Transfer"/>
  </r>
  <r>
    <s v="BK4492"/>
    <x v="294"/>
    <x v="408"/>
    <x v="11"/>
    <x v="0"/>
    <x v="12"/>
    <x v="1"/>
    <x v="7"/>
    <x v="2"/>
    <n v="6"/>
    <n v="4041"/>
    <n v="2482.9499999999998"/>
    <n v="1558.05"/>
    <n v="0.05"/>
    <x v="2"/>
    <s v="Pending"/>
    <s v="Repeat"/>
    <s v="Cash Collection"/>
  </r>
  <r>
    <s v="BK4493"/>
    <x v="640"/>
    <x v="414"/>
    <x v="10"/>
    <x v="0"/>
    <x v="2"/>
    <x v="4"/>
    <x v="9"/>
    <x v="1"/>
    <n v="3"/>
    <n v="3018"/>
    <n v="2034.39"/>
    <n v="983.61"/>
    <n v="0.2"/>
    <x v="6"/>
    <s v="Confirmed"/>
    <s v="Repeat"/>
    <s v="Cash Collection"/>
  </r>
  <r>
    <s v="BK4494"/>
    <x v="483"/>
    <x v="124"/>
    <x v="4"/>
    <x v="0"/>
    <x v="4"/>
    <x v="1"/>
    <x v="6"/>
    <x v="3"/>
    <n v="3"/>
    <n v="3583"/>
    <n v="2910.96"/>
    <n v="672.04"/>
    <n v="0.1"/>
    <x v="0"/>
    <s v="Confirmed"/>
    <s v="New"/>
    <s v="Cash Collection"/>
  </r>
  <r>
    <s v="BK4495"/>
    <x v="178"/>
    <x v="10"/>
    <x v="6"/>
    <x v="0"/>
    <x v="0"/>
    <x v="4"/>
    <x v="6"/>
    <x v="3"/>
    <n v="5"/>
    <n v="3089"/>
    <n v="1920.12"/>
    <n v="1168.8800000000001"/>
    <n v="0.05"/>
    <x v="6"/>
    <s v="Confirmed"/>
    <s v="Repeat"/>
    <s v="Payment Link"/>
  </r>
  <r>
    <s v="BK4496"/>
    <x v="287"/>
    <x v="96"/>
    <x v="4"/>
    <x v="0"/>
    <x v="5"/>
    <x v="2"/>
    <x v="9"/>
    <x v="1"/>
    <n v="8"/>
    <n v="349"/>
    <n v="277.62"/>
    <n v="71.38"/>
    <n v="0.1"/>
    <x v="6"/>
    <s v="Confirmed"/>
    <s v="Repeat"/>
    <s v="Bank Transfer"/>
  </r>
  <r>
    <s v="BK4497"/>
    <x v="684"/>
    <x v="188"/>
    <x v="2"/>
    <x v="0"/>
    <x v="14"/>
    <x v="2"/>
    <x v="14"/>
    <x v="0"/>
    <n v="6"/>
    <n v="1167"/>
    <n v="824.8"/>
    <n v="342.2"/>
    <n v="0"/>
    <x v="5"/>
    <s v="Confirmed"/>
    <s v="Repeat"/>
    <s v="Cash Collection"/>
  </r>
  <r>
    <s v="BK4498"/>
    <x v="74"/>
    <x v="755"/>
    <x v="6"/>
    <x v="0"/>
    <x v="14"/>
    <x v="1"/>
    <x v="9"/>
    <x v="1"/>
    <n v="5"/>
    <n v="1639"/>
    <n v="1184.1099999999999"/>
    <n v="454.89"/>
    <n v="0.05"/>
    <x v="5"/>
    <s v="Pending"/>
    <s v="New"/>
    <s v="Cash Collection"/>
  </r>
  <r>
    <s v="BK4499"/>
    <x v="356"/>
    <x v="723"/>
    <x v="3"/>
    <x v="0"/>
    <x v="3"/>
    <x v="0"/>
    <x v="7"/>
    <x v="2"/>
    <n v="8"/>
    <n v="1013"/>
    <n v="715.12"/>
    <n v="297.88"/>
    <n v="0"/>
    <x v="3"/>
    <s v="Confirmed"/>
    <s v="Repeat"/>
    <s v="Cash Collection"/>
  </r>
  <r>
    <s v="BK4500"/>
    <x v="473"/>
    <x v="162"/>
    <x v="2"/>
    <x v="0"/>
    <x v="4"/>
    <x v="3"/>
    <x v="0"/>
    <x v="0"/>
    <n v="1"/>
    <n v="4557"/>
    <n v="3331.55"/>
    <n v="1225.45"/>
    <n v="0.1"/>
    <x v="5"/>
    <s v="Confirmed"/>
    <s v="Repeat"/>
    <s v="Cash Collection"/>
  </r>
  <r>
    <s v="BK4501"/>
    <x v="467"/>
    <x v="222"/>
    <x v="4"/>
    <x v="0"/>
    <x v="3"/>
    <x v="4"/>
    <x v="8"/>
    <x v="4"/>
    <n v="5"/>
    <n v="4231"/>
    <n v="3212.06"/>
    <n v="1018.94"/>
    <n v="0.15"/>
    <x v="3"/>
    <s v="Confirmed"/>
    <s v="New"/>
    <s v="Payment Link"/>
  </r>
  <r>
    <s v="BK4502"/>
    <x v="355"/>
    <x v="243"/>
    <x v="2"/>
    <x v="0"/>
    <x v="12"/>
    <x v="3"/>
    <x v="15"/>
    <x v="3"/>
    <n v="7"/>
    <n v="2815"/>
    <n v="1990.35"/>
    <n v="824.65"/>
    <n v="0.1"/>
    <x v="5"/>
    <s v="Confirmed"/>
    <s v="Repeat"/>
    <s v="Payment Link"/>
  </r>
  <r>
    <s v="BK4503"/>
    <x v="560"/>
    <x v="143"/>
    <x v="4"/>
    <x v="0"/>
    <x v="10"/>
    <x v="0"/>
    <x v="14"/>
    <x v="0"/>
    <n v="1"/>
    <n v="526"/>
    <n v="319.87"/>
    <n v="206.13"/>
    <n v="0.1"/>
    <x v="0"/>
    <s v="Confirmed"/>
    <s v="Repeat"/>
    <s v="Cash Collection"/>
  </r>
  <r>
    <s v="BK4504"/>
    <x v="697"/>
    <x v="624"/>
    <x v="5"/>
    <x v="0"/>
    <x v="2"/>
    <x v="4"/>
    <x v="7"/>
    <x v="2"/>
    <n v="6"/>
    <n v="3309"/>
    <n v="2576.9"/>
    <n v="732.1"/>
    <n v="0.2"/>
    <x v="6"/>
    <s v="Confirmed"/>
    <s v="New"/>
    <s v="Payment Link"/>
  </r>
  <r>
    <s v="BK4505"/>
    <x v="308"/>
    <x v="716"/>
    <x v="1"/>
    <x v="0"/>
    <x v="9"/>
    <x v="1"/>
    <x v="5"/>
    <x v="2"/>
    <n v="4"/>
    <n v="584"/>
    <n v="412.03"/>
    <n v="171.97"/>
    <n v="0.15"/>
    <x v="0"/>
    <s v="Pending"/>
    <s v="New"/>
    <s v="Cash Collection"/>
  </r>
  <r>
    <s v="BK4506"/>
    <x v="45"/>
    <x v="543"/>
    <x v="2"/>
    <x v="0"/>
    <x v="11"/>
    <x v="1"/>
    <x v="1"/>
    <x v="0"/>
    <n v="4"/>
    <n v="2443"/>
    <n v="1770.93"/>
    <n v="672.07"/>
    <n v="0.1"/>
    <x v="4"/>
    <s v="Confirmed"/>
    <s v="New"/>
    <s v="Payment Link"/>
  </r>
  <r>
    <s v="BK4507"/>
    <x v="611"/>
    <x v="253"/>
    <x v="1"/>
    <x v="0"/>
    <x v="1"/>
    <x v="0"/>
    <x v="9"/>
    <x v="1"/>
    <n v="8"/>
    <n v="935"/>
    <n v="729.07"/>
    <n v="205.93"/>
    <n v="0"/>
    <x v="6"/>
    <s v="Pending"/>
    <s v="Repeat"/>
    <s v="Bank Transfer"/>
  </r>
  <r>
    <s v="BK4508"/>
    <x v="323"/>
    <x v="654"/>
    <x v="6"/>
    <x v="0"/>
    <x v="10"/>
    <x v="1"/>
    <x v="8"/>
    <x v="4"/>
    <n v="7"/>
    <n v="1947"/>
    <n v="1360.46"/>
    <n v="586.54"/>
    <n v="0.05"/>
    <x v="0"/>
    <s v="Confirmed"/>
    <s v="New"/>
    <s v="Bank Transfer"/>
  </r>
  <r>
    <s v="BK4509"/>
    <x v="488"/>
    <x v="8"/>
    <x v="7"/>
    <x v="0"/>
    <x v="8"/>
    <x v="1"/>
    <x v="14"/>
    <x v="0"/>
    <n v="1"/>
    <n v="4269"/>
    <n v="2645.61"/>
    <n v="1623.39"/>
    <n v="0.15"/>
    <x v="5"/>
    <s v="Confirmed"/>
    <s v="Repeat"/>
    <s v="Bank Transfer"/>
  </r>
  <r>
    <s v="BK4510"/>
    <x v="611"/>
    <x v="738"/>
    <x v="2"/>
    <x v="0"/>
    <x v="14"/>
    <x v="1"/>
    <x v="12"/>
    <x v="3"/>
    <n v="4"/>
    <n v="3303"/>
    <n v="2091.85"/>
    <n v="1211.1500000000001"/>
    <n v="0.15"/>
    <x v="2"/>
    <s v="Pending"/>
    <s v="Repeat"/>
    <s v="Bank Transfer"/>
  </r>
  <r>
    <s v="BK4511"/>
    <x v="390"/>
    <x v="154"/>
    <x v="1"/>
    <x v="0"/>
    <x v="5"/>
    <x v="2"/>
    <x v="10"/>
    <x v="4"/>
    <n v="6"/>
    <n v="1022"/>
    <n v="769.98"/>
    <n v="252.02"/>
    <n v="0.1"/>
    <x v="3"/>
    <s v="Confirmed"/>
    <s v="New"/>
    <s v="Payment Link"/>
  </r>
  <r>
    <s v="BK4512"/>
    <x v="364"/>
    <x v="549"/>
    <x v="8"/>
    <x v="0"/>
    <x v="7"/>
    <x v="1"/>
    <x v="4"/>
    <x v="1"/>
    <n v="5"/>
    <n v="2855"/>
    <n v="1881.73"/>
    <n v="973.27"/>
    <n v="0.2"/>
    <x v="4"/>
    <s v="Confirmed"/>
    <s v="New"/>
    <s v="Cash Collection"/>
  </r>
  <r>
    <s v="BK4513"/>
    <x v="486"/>
    <x v="23"/>
    <x v="6"/>
    <x v="0"/>
    <x v="1"/>
    <x v="1"/>
    <x v="12"/>
    <x v="3"/>
    <n v="3"/>
    <n v="2401"/>
    <n v="1962.76"/>
    <n v="438.24"/>
    <n v="0"/>
    <x v="0"/>
    <s v="Pending"/>
    <s v="New"/>
    <s v="Bank Transfer"/>
  </r>
  <r>
    <s v="BK4514"/>
    <x v="101"/>
    <x v="527"/>
    <x v="0"/>
    <x v="0"/>
    <x v="13"/>
    <x v="3"/>
    <x v="2"/>
    <x v="0"/>
    <n v="5"/>
    <n v="3294"/>
    <n v="2713.67"/>
    <n v="580.33000000000004"/>
    <n v="0.2"/>
    <x v="4"/>
    <s v="Confirmed"/>
    <s v="New"/>
    <s v="Cash Collection"/>
  </r>
  <r>
    <s v="BK4515"/>
    <x v="126"/>
    <x v="402"/>
    <x v="8"/>
    <x v="0"/>
    <x v="11"/>
    <x v="3"/>
    <x v="12"/>
    <x v="3"/>
    <n v="6"/>
    <n v="3731"/>
    <n v="2941.57"/>
    <n v="789.43"/>
    <n v="0.2"/>
    <x v="6"/>
    <s v="Cancelled"/>
    <s v="Repeat"/>
    <s v="Bank Transfer"/>
  </r>
  <r>
    <s v="BK4516"/>
    <x v="654"/>
    <x v="291"/>
    <x v="7"/>
    <x v="0"/>
    <x v="0"/>
    <x v="4"/>
    <x v="11"/>
    <x v="2"/>
    <n v="2"/>
    <n v="4607"/>
    <n v="3303.05"/>
    <n v="1303.95"/>
    <n v="0.05"/>
    <x v="4"/>
    <s v="Confirmed"/>
    <s v="Repeat"/>
    <s v="Payment Link"/>
  </r>
  <r>
    <s v="BK4517"/>
    <x v="176"/>
    <x v="734"/>
    <x v="1"/>
    <x v="0"/>
    <x v="6"/>
    <x v="4"/>
    <x v="0"/>
    <x v="0"/>
    <n v="6"/>
    <n v="4300"/>
    <n v="3430.04"/>
    <n v="869.96"/>
    <n v="0.05"/>
    <x v="0"/>
    <s v="Confirmed"/>
    <s v="New"/>
    <s v="Cash Collection"/>
  </r>
  <r>
    <s v="BK4518"/>
    <x v="423"/>
    <x v="304"/>
    <x v="0"/>
    <x v="0"/>
    <x v="7"/>
    <x v="2"/>
    <x v="0"/>
    <x v="0"/>
    <n v="1"/>
    <n v="2790"/>
    <n v="1916.13"/>
    <n v="873.87"/>
    <n v="0.1"/>
    <x v="3"/>
    <s v="Pending"/>
    <s v="New"/>
    <s v="Cash Collection"/>
  </r>
  <r>
    <s v="BK4519"/>
    <x v="157"/>
    <x v="32"/>
    <x v="10"/>
    <x v="0"/>
    <x v="14"/>
    <x v="0"/>
    <x v="15"/>
    <x v="3"/>
    <n v="6"/>
    <n v="4525"/>
    <n v="3527.68"/>
    <n v="997.32"/>
    <n v="0.2"/>
    <x v="6"/>
    <s v="Confirmed"/>
    <s v="Repeat"/>
    <s v="Payment Link"/>
  </r>
  <r>
    <s v="BK4520"/>
    <x v="68"/>
    <x v="707"/>
    <x v="3"/>
    <x v="0"/>
    <x v="7"/>
    <x v="2"/>
    <x v="10"/>
    <x v="4"/>
    <n v="3"/>
    <n v="2671"/>
    <n v="1502.81"/>
    <n v="1168.19"/>
    <n v="0.05"/>
    <x v="3"/>
    <s v="Confirmed"/>
    <s v="New"/>
    <s v="Payment Link"/>
  </r>
  <r>
    <s v="BK4521"/>
    <x v="723"/>
    <x v="185"/>
    <x v="8"/>
    <x v="0"/>
    <x v="5"/>
    <x v="4"/>
    <x v="6"/>
    <x v="3"/>
    <n v="8"/>
    <n v="1125"/>
    <n v="747.61"/>
    <n v="377.39"/>
    <n v="0.05"/>
    <x v="0"/>
    <s v="Pending"/>
    <s v="New"/>
    <s v="Cash Collection"/>
  </r>
  <r>
    <s v="BK4522"/>
    <x v="462"/>
    <x v="723"/>
    <x v="3"/>
    <x v="0"/>
    <x v="10"/>
    <x v="4"/>
    <x v="8"/>
    <x v="4"/>
    <n v="7"/>
    <n v="1191"/>
    <n v="946.51"/>
    <n v="244.49"/>
    <n v="0.05"/>
    <x v="3"/>
    <s v="Confirmed"/>
    <s v="New"/>
    <s v="Cash Collection"/>
  </r>
  <r>
    <s v="BK4523"/>
    <x v="50"/>
    <x v="772"/>
    <x v="6"/>
    <x v="0"/>
    <x v="10"/>
    <x v="3"/>
    <x v="9"/>
    <x v="1"/>
    <n v="5"/>
    <n v="1417"/>
    <n v="890.41"/>
    <n v="526.59"/>
    <n v="0.05"/>
    <x v="5"/>
    <s v="Confirmed"/>
    <s v="New"/>
    <s v="Payment Link"/>
  </r>
  <r>
    <s v="BK4524"/>
    <x v="57"/>
    <x v="728"/>
    <x v="10"/>
    <x v="0"/>
    <x v="12"/>
    <x v="1"/>
    <x v="2"/>
    <x v="0"/>
    <n v="2"/>
    <n v="1862"/>
    <n v="1274.1199999999999"/>
    <n v="587.88"/>
    <n v="0.05"/>
    <x v="6"/>
    <s v="Confirmed"/>
    <s v="Repeat"/>
    <s v="Bank Transfer"/>
  </r>
  <r>
    <s v="BK4525"/>
    <x v="27"/>
    <x v="274"/>
    <x v="6"/>
    <x v="0"/>
    <x v="0"/>
    <x v="3"/>
    <x v="6"/>
    <x v="3"/>
    <n v="2"/>
    <n v="2211"/>
    <n v="1368.78"/>
    <n v="842.22"/>
    <n v="0.1"/>
    <x v="3"/>
    <s v="Confirmed"/>
    <s v="Repeat"/>
    <s v="Cash Collection"/>
  </r>
  <r>
    <s v="BK4526"/>
    <x v="262"/>
    <x v="2"/>
    <x v="2"/>
    <x v="0"/>
    <x v="7"/>
    <x v="4"/>
    <x v="3"/>
    <x v="1"/>
    <n v="5"/>
    <n v="3641"/>
    <n v="2876.22"/>
    <n v="764.78"/>
    <n v="0.15"/>
    <x v="4"/>
    <s v="Cancelled"/>
    <s v="Repeat"/>
    <s v="Cash Collection"/>
  </r>
  <r>
    <s v="BK4527"/>
    <x v="657"/>
    <x v="662"/>
    <x v="9"/>
    <x v="0"/>
    <x v="14"/>
    <x v="0"/>
    <x v="13"/>
    <x v="4"/>
    <n v="2"/>
    <n v="2553"/>
    <n v="1826.79"/>
    <n v="726.21"/>
    <n v="0"/>
    <x v="0"/>
    <s v="Confirmed"/>
    <s v="Repeat"/>
    <s v="Bank Transfer"/>
  </r>
  <r>
    <s v="BK4528"/>
    <x v="414"/>
    <x v="454"/>
    <x v="9"/>
    <x v="0"/>
    <x v="2"/>
    <x v="0"/>
    <x v="1"/>
    <x v="0"/>
    <n v="8"/>
    <n v="1837"/>
    <n v="1407.87"/>
    <n v="429.13"/>
    <n v="0"/>
    <x v="4"/>
    <s v="Confirmed"/>
    <s v="Repeat"/>
    <s v="Bank Transfer"/>
  </r>
  <r>
    <s v="BK4529"/>
    <x v="298"/>
    <x v="307"/>
    <x v="3"/>
    <x v="0"/>
    <x v="3"/>
    <x v="0"/>
    <x v="12"/>
    <x v="3"/>
    <n v="3"/>
    <n v="2687"/>
    <n v="2132.12"/>
    <n v="554.88"/>
    <n v="0.1"/>
    <x v="4"/>
    <s v="Confirmed"/>
    <s v="New"/>
    <s v="Payment Link"/>
  </r>
  <r>
    <s v="BK4530"/>
    <x v="301"/>
    <x v="42"/>
    <x v="0"/>
    <x v="0"/>
    <x v="10"/>
    <x v="1"/>
    <x v="5"/>
    <x v="2"/>
    <n v="2"/>
    <n v="2588"/>
    <n v="1552.42"/>
    <n v="1035.58"/>
    <n v="0.15"/>
    <x v="5"/>
    <s v="Cancelled"/>
    <s v="New"/>
    <s v="Bank Transfer"/>
  </r>
  <r>
    <s v="BK4531"/>
    <x v="404"/>
    <x v="71"/>
    <x v="7"/>
    <x v="0"/>
    <x v="2"/>
    <x v="1"/>
    <x v="8"/>
    <x v="4"/>
    <n v="6"/>
    <n v="1746"/>
    <n v="1074.21"/>
    <n v="671.79"/>
    <n v="0.05"/>
    <x v="3"/>
    <s v="Confirmed"/>
    <s v="Repeat"/>
    <s v="Bank Transfer"/>
  </r>
  <r>
    <s v="BK4532"/>
    <x v="313"/>
    <x v="265"/>
    <x v="4"/>
    <x v="0"/>
    <x v="10"/>
    <x v="4"/>
    <x v="9"/>
    <x v="1"/>
    <n v="2"/>
    <n v="1707"/>
    <n v="1112.1400000000001"/>
    <n v="594.86"/>
    <n v="0.1"/>
    <x v="5"/>
    <s v="Confirmed"/>
    <s v="Repeat"/>
    <s v="Cash Collection"/>
  </r>
  <r>
    <s v="BK4533"/>
    <x v="254"/>
    <x v="300"/>
    <x v="3"/>
    <x v="0"/>
    <x v="3"/>
    <x v="4"/>
    <x v="1"/>
    <x v="0"/>
    <n v="4"/>
    <n v="3154"/>
    <n v="1999.2"/>
    <n v="1154.8"/>
    <n v="0"/>
    <x v="1"/>
    <s v="Confirmed"/>
    <s v="Repeat"/>
    <s v="Cash Collection"/>
  </r>
  <r>
    <s v="BK4534"/>
    <x v="137"/>
    <x v="91"/>
    <x v="3"/>
    <x v="0"/>
    <x v="1"/>
    <x v="4"/>
    <x v="13"/>
    <x v="4"/>
    <n v="4"/>
    <n v="1997"/>
    <n v="1366.02"/>
    <n v="630.98"/>
    <n v="0.2"/>
    <x v="0"/>
    <s v="Confirmed"/>
    <s v="New"/>
    <s v="Cash Collection"/>
  </r>
  <r>
    <s v="BK4535"/>
    <x v="391"/>
    <x v="658"/>
    <x v="2"/>
    <x v="0"/>
    <x v="7"/>
    <x v="4"/>
    <x v="11"/>
    <x v="2"/>
    <n v="5"/>
    <n v="3087"/>
    <n v="2144.4299999999998"/>
    <n v="942.57"/>
    <n v="0.2"/>
    <x v="1"/>
    <s v="Cancelled"/>
    <s v="Repeat"/>
    <s v="Cash Collection"/>
  </r>
  <r>
    <s v="BK4536"/>
    <x v="502"/>
    <x v="91"/>
    <x v="3"/>
    <x v="0"/>
    <x v="9"/>
    <x v="2"/>
    <x v="8"/>
    <x v="4"/>
    <n v="4"/>
    <n v="414"/>
    <n v="287.57"/>
    <n v="126.43"/>
    <n v="0"/>
    <x v="2"/>
    <s v="Confirmed"/>
    <s v="Repeat"/>
    <s v="Payment Link"/>
  </r>
  <r>
    <s v="BK4537"/>
    <x v="60"/>
    <x v="46"/>
    <x v="4"/>
    <x v="0"/>
    <x v="8"/>
    <x v="4"/>
    <x v="15"/>
    <x v="3"/>
    <n v="8"/>
    <n v="3167"/>
    <n v="2447.92"/>
    <n v="719.08"/>
    <n v="0.05"/>
    <x v="5"/>
    <s v="Confirmed"/>
    <s v="Repeat"/>
    <s v="Cash Collection"/>
  </r>
  <r>
    <s v="BK4538"/>
    <x v="109"/>
    <x v="594"/>
    <x v="8"/>
    <x v="0"/>
    <x v="3"/>
    <x v="1"/>
    <x v="6"/>
    <x v="3"/>
    <n v="3"/>
    <n v="1441"/>
    <n v="1157.5999999999999"/>
    <n v="283.39999999999998"/>
    <n v="0.15"/>
    <x v="6"/>
    <s v="Pending"/>
    <s v="Repeat"/>
    <s v="Payment Link"/>
  </r>
  <r>
    <s v="BK4539"/>
    <x v="558"/>
    <x v="255"/>
    <x v="4"/>
    <x v="0"/>
    <x v="14"/>
    <x v="3"/>
    <x v="2"/>
    <x v="0"/>
    <n v="1"/>
    <n v="3314"/>
    <n v="2557.2800000000002"/>
    <n v="756.72"/>
    <n v="0.1"/>
    <x v="0"/>
    <s v="Confirmed"/>
    <s v="Repeat"/>
    <s v="Cash Collection"/>
  </r>
  <r>
    <s v="BK4540"/>
    <x v="30"/>
    <x v="531"/>
    <x v="10"/>
    <x v="0"/>
    <x v="13"/>
    <x v="2"/>
    <x v="5"/>
    <x v="2"/>
    <n v="5"/>
    <n v="704"/>
    <n v="507.25"/>
    <n v="196.75"/>
    <n v="0.1"/>
    <x v="5"/>
    <s v="Confirmed"/>
    <s v="Repeat"/>
    <s v="Bank Transfer"/>
  </r>
  <r>
    <s v="BK4541"/>
    <x v="509"/>
    <x v="105"/>
    <x v="4"/>
    <x v="0"/>
    <x v="10"/>
    <x v="0"/>
    <x v="8"/>
    <x v="4"/>
    <n v="3"/>
    <n v="492"/>
    <n v="317.86"/>
    <n v="174.14"/>
    <n v="0.15"/>
    <x v="1"/>
    <s v="Confirmed"/>
    <s v="New"/>
    <s v="Cash Collection"/>
  </r>
  <r>
    <s v="BK4542"/>
    <x v="673"/>
    <x v="478"/>
    <x v="10"/>
    <x v="0"/>
    <x v="11"/>
    <x v="2"/>
    <x v="13"/>
    <x v="4"/>
    <n v="2"/>
    <n v="3128"/>
    <n v="2555.23"/>
    <n v="572.77"/>
    <n v="0.05"/>
    <x v="0"/>
    <s v="Confirmed"/>
    <s v="Repeat"/>
    <s v="Payment Link"/>
  </r>
  <r>
    <s v="BK4543"/>
    <x v="434"/>
    <x v="486"/>
    <x v="10"/>
    <x v="0"/>
    <x v="3"/>
    <x v="1"/>
    <x v="8"/>
    <x v="4"/>
    <n v="1"/>
    <n v="3291"/>
    <n v="2527.4299999999998"/>
    <n v="763.57"/>
    <n v="0.05"/>
    <x v="5"/>
    <s v="Cancelled"/>
    <s v="New"/>
    <s v="Payment Link"/>
  </r>
  <r>
    <s v="BK4544"/>
    <x v="398"/>
    <x v="652"/>
    <x v="5"/>
    <x v="0"/>
    <x v="13"/>
    <x v="0"/>
    <x v="7"/>
    <x v="2"/>
    <n v="5"/>
    <n v="3888"/>
    <n v="2679.08"/>
    <n v="1208.92"/>
    <n v="0.2"/>
    <x v="6"/>
    <s v="Confirmed"/>
    <s v="Repeat"/>
    <s v="Payment Link"/>
  </r>
  <r>
    <s v="BK4545"/>
    <x v="670"/>
    <x v="119"/>
    <x v="2"/>
    <x v="0"/>
    <x v="3"/>
    <x v="2"/>
    <x v="6"/>
    <x v="3"/>
    <n v="1"/>
    <n v="4069"/>
    <n v="2334.79"/>
    <n v="1734.21"/>
    <n v="0.2"/>
    <x v="1"/>
    <s v="Confirmed"/>
    <s v="New"/>
    <s v="Cash Collection"/>
  </r>
  <r>
    <s v="BK4546"/>
    <x v="136"/>
    <x v="177"/>
    <x v="6"/>
    <x v="0"/>
    <x v="8"/>
    <x v="4"/>
    <x v="0"/>
    <x v="0"/>
    <n v="7"/>
    <n v="2735"/>
    <n v="1590.23"/>
    <n v="1144.77"/>
    <n v="0.05"/>
    <x v="1"/>
    <s v="Confirmed"/>
    <s v="Repeat"/>
    <s v="Cash Collection"/>
  </r>
  <r>
    <s v="BK4547"/>
    <x v="18"/>
    <x v="659"/>
    <x v="2"/>
    <x v="0"/>
    <x v="6"/>
    <x v="4"/>
    <x v="2"/>
    <x v="0"/>
    <n v="8"/>
    <n v="1688"/>
    <n v="1276.6600000000001"/>
    <n v="411.34"/>
    <n v="0.05"/>
    <x v="5"/>
    <s v="Cancelled"/>
    <s v="Repeat"/>
    <s v="Payment Link"/>
  </r>
  <r>
    <s v="BK4548"/>
    <x v="550"/>
    <x v="763"/>
    <x v="9"/>
    <x v="0"/>
    <x v="7"/>
    <x v="0"/>
    <x v="14"/>
    <x v="0"/>
    <n v="5"/>
    <n v="763"/>
    <n v="439.24"/>
    <n v="323.76"/>
    <n v="0.1"/>
    <x v="0"/>
    <s v="Confirmed"/>
    <s v="Repeat"/>
    <s v="Payment Link"/>
  </r>
  <r>
    <s v="BK4549"/>
    <x v="690"/>
    <x v="709"/>
    <x v="1"/>
    <x v="0"/>
    <x v="12"/>
    <x v="3"/>
    <x v="0"/>
    <x v="0"/>
    <n v="6"/>
    <n v="376"/>
    <n v="216.74"/>
    <n v="159.26"/>
    <n v="0.05"/>
    <x v="0"/>
    <s v="Confirmed"/>
    <s v="New"/>
    <s v="Cash Collection"/>
  </r>
  <r>
    <s v="BK4550"/>
    <x v="288"/>
    <x v="224"/>
    <x v="10"/>
    <x v="0"/>
    <x v="5"/>
    <x v="0"/>
    <x v="0"/>
    <x v="0"/>
    <n v="2"/>
    <n v="2469"/>
    <n v="1526.79"/>
    <n v="942.21"/>
    <n v="0.2"/>
    <x v="0"/>
    <s v="Confirmed"/>
    <s v="New"/>
    <s v="Cash Collection"/>
  </r>
  <r>
    <s v="BK4551"/>
    <x v="57"/>
    <x v="568"/>
    <x v="7"/>
    <x v="0"/>
    <x v="4"/>
    <x v="2"/>
    <x v="12"/>
    <x v="3"/>
    <n v="3"/>
    <n v="832"/>
    <n v="651.9"/>
    <n v="180.1"/>
    <n v="0.1"/>
    <x v="6"/>
    <s v="Confirmed"/>
    <s v="New"/>
    <s v="Payment Link"/>
  </r>
  <r>
    <s v="BK4552"/>
    <x v="566"/>
    <x v="244"/>
    <x v="8"/>
    <x v="0"/>
    <x v="4"/>
    <x v="2"/>
    <x v="12"/>
    <x v="3"/>
    <n v="5"/>
    <n v="2002"/>
    <n v="1471.27"/>
    <n v="530.73"/>
    <n v="0.1"/>
    <x v="3"/>
    <s v="Confirmed"/>
    <s v="Repeat"/>
    <s v="Cash Collection"/>
  </r>
  <r>
    <s v="BK4553"/>
    <x v="635"/>
    <x v="111"/>
    <x v="8"/>
    <x v="0"/>
    <x v="9"/>
    <x v="2"/>
    <x v="3"/>
    <x v="1"/>
    <n v="8"/>
    <n v="1830"/>
    <n v="1197.42"/>
    <n v="632.58000000000004"/>
    <n v="0.1"/>
    <x v="3"/>
    <s v="Confirmed"/>
    <s v="New"/>
    <s v="Bank Transfer"/>
  </r>
  <r>
    <s v="BK4554"/>
    <x v="448"/>
    <x v="129"/>
    <x v="3"/>
    <x v="0"/>
    <x v="5"/>
    <x v="1"/>
    <x v="12"/>
    <x v="3"/>
    <n v="6"/>
    <n v="560"/>
    <n v="416.86"/>
    <n v="143.13999999999999"/>
    <n v="0.2"/>
    <x v="6"/>
    <s v="Cancelled"/>
    <s v="Repeat"/>
    <s v="Payment Link"/>
  </r>
  <r>
    <s v="BK4555"/>
    <x v="568"/>
    <x v="594"/>
    <x v="8"/>
    <x v="0"/>
    <x v="7"/>
    <x v="2"/>
    <x v="6"/>
    <x v="3"/>
    <n v="3"/>
    <n v="2901"/>
    <n v="2302.73"/>
    <n v="598.27"/>
    <n v="0.05"/>
    <x v="1"/>
    <s v="Confirmed"/>
    <s v="New"/>
    <s v="Bank Transfer"/>
  </r>
  <r>
    <s v="BK4556"/>
    <x v="363"/>
    <x v="569"/>
    <x v="2"/>
    <x v="0"/>
    <x v="3"/>
    <x v="2"/>
    <x v="4"/>
    <x v="1"/>
    <n v="1"/>
    <n v="4437"/>
    <n v="2659.64"/>
    <n v="1777.36"/>
    <n v="0"/>
    <x v="4"/>
    <s v="Confirmed"/>
    <s v="New"/>
    <s v="Payment Link"/>
  </r>
  <r>
    <s v="BK4557"/>
    <x v="625"/>
    <x v="336"/>
    <x v="1"/>
    <x v="0"/>
    <x v="0"/>
    <x v="1"/>
    <x v="3"/>
    <x v="1"/>
    <n v="2"/>
    <n v="3047"/>
    <n v="2465.23"/>
    <n v="581.77"/>
    <n v="0.2"/>
    <x v="4"/>
    <s v="Confirmed"/>
    <s v="New"/>
    <s v="Cash Collection"/>
  </r>
  <r>
    <s v="BK4558"/>
    <x v="151"/>
    <x v="752"/>
    <x v="11"/>
    <x v="0"/>
    <x v="11"/>
    <x v="4"/>
    <x v="1"/>
    <x v="0"/>
    <n v="7"/>
    <n v="3792"/>
    <n v="2819.1"/>
    <n v="972.9"/>
    <n v="0.1"/>
    <x v="1"/>
    <s v="Confirmed"/>
    <s v="Repeat"/>
    <s v="Cash Collection"/>
  </r>
  <r>
    <s v="BK4559"/>
    <x v="517"/>
    <x v="46"/>
    <x v="4"/>
    <x v="0"/>
    <x v="0"/>
    <x v="1"/>
    <x v="2"/>
    <x v="0"/>
    <n v="1"/>
    <n v="3038"/>
    <n v="2538.73"/>
    <n v="499.27"/>
    <n v="0"/>
    <x v="1"/>
    <s v="Pending"/>
    <s v="New"/>
    <s v="Cash Collection"/>
  </r>
  <r>
    <s v="BK4560"/>
    <x v="61"/>
    <x v="393"/>
    <x v="7"/>
    <x v="0"/>
    <x v="13"/>
    <x v="0"/>
    <x v="15"/>
    <x v="3"/>
    <n v="8"/>
    <n v="4377"/>
    <n v="3085.77"/>
    <n v="1291.23"/>
    <n v="0.2"/>
    <x v="2"/>
    <s v="Confirmed"/>
    <s v="Repeat"/>
    <s v="Bank Transfer"/>
  </r>
  <r>
    <s v="BK4561"/>
    <x v="93"/>
    <x v="300"/>
    <x v="3"/>
    <x v="0"/>
    <x v="11"/>
    <x v="2"/>
    <x v="4"/>
    <x v="1"/>
    <n v="4"/>
    <n v="3236"/>
    <n v="2474.7600000000002"/>
    <n v="761.24"/>
    <n v="0"/>
    <x v="6"/>
    <s v="Confirmed"/>
    <s v="New"/>
    <s v="Bank Transfer"/>
  </r>
  <r>
    <s v="BK4562"/>
    <x v="374"/>
    <x v="535"/>
    <x v="1"/>
    <x v="0"/>
    <x v="4"/>
    <x v="0"/>
    <x v="13"/>
    <x v="4"/>
    <n v="7"/>
    <n v="987"/>
    <n v="733.22"/>
    <n v="253.78"/>
    <n v="0.15"/>
    <x v="4"/>
    <s v="Cancelled"/>
    <s v="New"/>
    <s v="Payment Link"/>
  </r>
  <r>
    <s v="BK4563"/>
    <x v="177"/>
    <x v="475"/>
    <x v="4"/>
    <x v="0"/>
    <x v="0"/>
    <x v="0"/>
    <x v="13"/>
    <x v="4"/>
    <n v="7"/>
    <n v="774"/>
    <n v="638.45000000000005"/>
    <n v="135.55000000000001"/>
    <n v="0.2"/>
    <x v="4"/>
    <s v="Confirmed"/>
    <s v="New"/>
    <s v="Bank Transfer"/>
  </r>
  <r>
    <s v="BK4564"/>
    <x v="279"/>
    <x v="308"/>
    <x v="1"/>
    <x v="0"/>
    <x v="2"/>
    <x v="0"/>
    <x v="1"/>
    <x v="0"/>
    <n v="1"/>
    <n v="4952"/>
    <n v="3701.55"/>
    <n v="1250.45"/>
    <n v="0.05"/>
    <x v="5"/>
    <s v="Pending"/>
    <s v="New"/>
    <s v="Payment Link"/>
  </r>
  <r>
    <s v="BK4565"/>
    <x v="590"/>
    <x v="467"/>
    <x v="8"/>
    <x v="0"/>
    <x v="14"/>
    <x v="0"/>
    <x v="10"/>
    <x v="4"/>
    <n v="6"/>
    <n v="660"/>
    <n v="440.43"/>
    <n v="219.57"/>
    <n v="0.15"/>
    <x v="3"/>
    <s v="Confirmed"/>
    <s v="Repeat"/>
    <s v="Cash Collection"/>
  </r>
  <r>
    <s v="BK4566"/>
    <x v="720"/>
    <x v="504"/>
    <x v="5"/>
    <x v="0"/>
    <x v="7"/>
    <x v="0"/>
    <x v="2"/>
    <x v="0"/>
    <n v="6"/>
    <n v="698"/>
    <n v="395.07"/>
    <n v="302.93"/>
    <n v="0.2"/>
    <x v="1"/>
    <s v="Confirmed"/>
    <s v="Repeat"/>
    <s v="Bank Transfer"/>
  </r>
  <r>
    <s v="BK4567"/>
    <x v="407"/>
    <x v="174"/>
    <x v="11"/>
    <x v="0"/>
    <x v="1"/>
    <x v="2"/>
    <x v="5"/>
    <x v="2"/>
    <n v="6"/>
    <n v="3337"/>
    <n v="2764.5"/>
    <n v="572.5"/>
    <n v="0.15"/>
    <x v="2"/>
    <s v="Confirmed"/>
    <s v="Repeat"/>
    <s v="Bank Transfer"/>
  </r>
  <r>
    <s v="BK4568"/>
    <x v="648"/>
    <x v="765"/>
    <x v="3"/>
    <x v="0"/>
    <x v="0"/>
    <x v="4"/>
    <x v="13"/>
    <x v="4"/>
    <n v="2"/>
    <n v="3514"/>
    <n v="2324.65"/>
    <n v="1189.3499999999999"/>
    <n v="0"/>
    <x v="2"/>
    <s v="Cancelled"/>
    <s v="Repeat"/>
    <s v="Cash Collection"/>
  </r>
  <r>
    <s v="BK4569"/>
    <x v="481"/>
    <x v="305"/>
    <x v="3"/>
    <x v="0"/>
    <x v="0"/>
    <x v="2"/>
    <x v="2"/>
    <x v="0"/>
    <n v="5"/>
    <n v="4695"/>
    <n v="3164.04"/>
    <n v="1530.96"/>
    <n v="0.05"/>
    <x v="5"/>
    <s v="Confirmed"/>
    <s v="New"/>
    <s v="Cash Collection"/>
  </r>
  <r>
    <s v="BK4570"/>
    <x v="254"/>
    <x v="397"/>
    <x v="10"/>
    <x v="0"/>
    <x v="5"/>
    <x v="2"/>
    <x v="11"/>
    <x v="2"/>
    <n v="2"/>
    <n v="1274"/>
    <n v="867.13"/>
    <n v="406.87"/>
    <n v="0.15"/>
    <x v="1"/>
    <s v="Cancelled"/>
    <s v="New"/>
    <s v="Cash Collection"/>
  </r>
  <r>
    <s v="BK4571"/>
    <x v="525"/>
    <x v="150"/>
    <x v="2"/>
    <x v="0"/>
    <x v="14"/>
    <x v="1"/>
    <x v="3"/>
    <x v="1"/>
    <n v="4"/>
    <n v="1161"/>
    <n v="923.64"/>
    <n v="237.36"/>
    <n v="0.1"/>
    <x v="5"/>
    <s v="Confirmed"/>
    <s v="New"/>
    <s v="Payment Link"/>
  </r>
  <r>
    <s v="BK4572"/>
    <x v="597"/>
    <x v="713"/>
    <x v="1"/>
    <x v="0"/>
    <x v="13"/>
    <x v="3"/>
    <x v="7"/>
    <x v="2"/>
    <n v="1"/>
    <n v="1920"/>
    <n v="1089.92"/>
    <n v="830.08"/>
    <n v="0.2"/>
    <x v="2"/>
    <s v="Confirmed"/>
    <s v="Repeat"/>
    <s v="Cash Collection"/>
  </r>
  <r>
    <s v="BK4573"/>
    <x v="134"/>
    <x v="343"/>
    <x v="3"/>
    <x v="0"/>
    <x v="8"/>
    <x v="1"/>
    <x v="13"/>
    <x v="4"/>
    <n v="2"/>
    <n v="2884"/>
    <n v="1810.04"/>
    <n v="1073.96"/>
    <n v="0.05"/>
    <x v="2"/>
    <s v="Cancelled"/>
    <s v="Repeat"/>
    <s v="Bank Transfer"/>
  </r>
  <r>
    <s v="BK4574"/>
    <x v="120"/>
    <x v="234"/>
    <x v="3"/>
    <x v="0"/>
    <x v="11"/>
    <x v="0"/>
    <x v="10"/>
    <x v="4"/>
    <n v="8"/>
    <n v="4770"/>
    <n v="3714.71"/>
    <n v="1055.29"/>
    <n v="0"/>
    <x v="2"/>
    <s v="Confirmed"/>
    <s v="New"/>
    <s v="Bank Transfer"/>
  </r>
  <r>
    <s v="BK4575"/>
    <x v="664"/>
    <x v="608"/>
    <x v="11"/>
    <x v="0"/>
    <x v="7"/>
    <x v="4"/>
    <x v="10"/>
    <x v="4"/>
    <n v="3"/>
    <n v="2260"/>
    <n v="1857.69"/>
    <n v="402.31"/>
    <n v="0.1"/>
    <x v="1"/>
    <s v="Confirmed"/>
    <s v="Repeat"/>
    <s v="Cash Collection"/>
  </r>
  <r>
    <s v="BK4576"/>
    <x v="492"/>
    <x v="158"/>
    <x v="7"/>
    <x v="0"/>
    <x v="13"/>
    <x v="0"/>
    <x v="7"/>
    <x v="2"/>
    <n v="2"/>
    <n v="3581"/>
    <n v="2060.19"/>
    <n v="1520.81"/>
    <n v="0.15"/>
    <x v="6"/>
    <s v="Confirmed"/>
    <s v="New"/>
    <s v="Cash Collection"/>
  </r>
  <r>
    <s v="BK4577"/>
    <x v="198"/>
    <x v="737"/>
    <x v="0"/>
    <x v="0"/>
    <x v="10"/>
    <x v="1"/>
    <x v="3"/>
    <x v="1"/>
    <n v="7"/>
    <n v="913"/>
    <n v="764.71"/>
    <n v="148.29"/>
    <n v="0.15"/>
    <x v="3"/>
    <s v="Confirmed"/>
    <s v="Repeat"/>
    <s v="Bank Transfer"/>
  </r>
  <r>
    <s v="BK4578"/>
    <x v="29"/>
    <x v="549"/>
    <x v="8"/>
    <x v="0"/>
    <x v="3"/>
    <x v="1"/>
    <x v="0"/>
    <x v="0"/>
    <n v="5"/>
    <n v="608"/>
    <n v="466.49"/>
    <n v="141.51"/>
    <n v="0.05"/>
    <x v="2"/>
    <s v="Confirmed"/>
    <s v="Repeat"/>
    <s v="Cash Collection"/>
  </r>
  <r>
    <s v="BK4579"/>
    <x v="226"/>
    <x v="687"/>
    <x v="11"/>
    <x v="0"/>
    <x v="6"/>
    <x v="3"/>
    <x v="10"/>
    <x v="4"/>
    <n v="6"/>
    <n v="3438"/>
    <n v="2413.9699999999998"/>
    <n v="1024.03"/>
    <n v="0.2"/>
    <x v="4"/>
    <s v="Cancelled"/>
    <s v="New"/>
    <s v="Bank Transfer"/>
  </r>
  <r>
    <s v="BK4580"/>
    <x v="558"/>
    <x v="144"/>
    <x v="6"/>
    <x v="0"/>
    <x v="10"/>
    <x v="1"/>
    <x v="15"/>
    <x v="3"/>
    <n v="6"/>
    <n v="1858"/>
    <n v="1558.89"/>
    <n v="299.11"/>
    <n v="0.2"/>
    <x v="2"/>
    <s v="Confirmed"/>
    <s v="Repeat"/>
    <s v="Cash Collection"/>
  </r>
  <r>
    <s v="BK4581"/>
    <x v="334"/>
    <x v="232"/>
    <x v="3"/>
    <x v="0"/>
    <x v="6"/>
    <x v="1"/>
    <x v="9"/>
    <x v="1"/>
    <n v="5"/>
    <n v="2133"/>
    <n v="1601.64"/>
    <n v="531.36"/>
    <n v="0.05"/>
    <x v="3"/>
    <s v="Pending"/>
    <s v="New"/>
    <s v="Payment Link"/>
  </r>
  <r>
    <s v="BK4582"/>
    <x v="697"/>
    <x v="82"/>
    <x v="10"/>
    <x v="0"/>
    <x v="2"/>
    <x v="1"/>
    <x v="9"/>
    <x v="1"/>
    <n v="6"/>
    <n v="2124"/>
    <n v="1552.34"/>
    <n v="571.66"/>
    <n v="0.15"/>
    <x v="0"/>
    <s v="Confirmed"/>
    <s v="New"/>
    <s v="Payment Link"/>
  </r>
  <r>
    <s v="BK4583"/>
    <x v="632"/>
    <x v="648"/>
    <x v="9"/>
    <x v="0"/>
    <x v="14"/>
    <x v="0"/>
    <x v="5"/>
    <x v="2"/>
    <n v="1"/>
    <n v="1598"/>
    <n v="1325.93"/>
    <n v="272.07"/>
    <n v="0.1"/>
    <x v="2"/>
    <s v="Cancelled"/>
    <s v="Repeat"/>
    <s v="Bank Transfer"/>
  </r>
  <r>
    <s v="BK4584"/>
    <x v="345"/>
    <x v="60"/>
    <x v="2"/>
    <x v="0"/>
    <x v="4"/>
    <x v="0"/>
    <x v="6"/>
    <x v="3"/>
    <n v="2"/>
    <n v="2899"/>
    <n v="2281.0700000000002"/>
    <n v="617.92999999999995"/>
    <n v="0"/>
    <x v="3"/>
    <s v="Confirmed"/>
    <s v="New"/>
    <s v="Payment Link"/>
  </r>
  <r>
    <s v="BK4585"/>
    <x v="504"/>
    <x v="773"/>
    <x v="0"/>
    <x v="0"/>
    <x v="12"/>
    <x v="1"/>
    <x v="2"/>
    <x v="0"/>
    <n v="1"/>
    <n v="3397"/>
    <n v="2758.74"/>
    <n v="638.26"/>
    <n v="0.15"/>
    <x v="1"/>
    <s v="Confirmed"/>
    <s v="Repeat"/>
    <s v="Cash Collection"/>
  </r>
  <r>
    <s v="BK4586"/>
    <x v="220"/>
    <x v="155"/>
    <x v="5"/>
    <x v="0"/>
    <x v="14"/>
    <x v="3"/>
    <x v="8"/>
    <x v="4"/>
    <n v="4"/>
    <n v="4861"/>
    <n v="3038.92"/>
    <n v="1822.08"/>
    <n v="0.1"/>
    <x v="1"/>
    <s v="Confirmed"/>
    <s v="Repeat"/>
    <s v="Bank Transfer"/>
  </r>
  <r>
    <s v="BK4587"/>
    <x v="188"/>
    <x v="6"/>
    <x v="6"/>
    <x v="0"/>
    <x v="3"/>
    <x v="3"/>
    <x v="11"/>
    <x v="2"/>
    <n v="7"/>
    <n v="1886"/>
    <n v="1537.23"/>
    <n v="348.77"/>
    <n v="0.2"/>
    <x v="3"/>
    <s v="Cancelled"/>
    <s v="Repeat"/>
    <s v="Payment Link"/>
  </r>
  <r>
    <s v="BK4588"/>
    <x v="361"/>
    <x v="545"/>
    <x v="8"/>
    <x v="0"/>
    <x v="0"/>
    <x v="0"/>
    <x v="0"/>
    <x v="0"/>
    <n v="5"/>
    <n v="4650"/>
    <n v="3947.52"/>
    <n v="702.48"/>
    <n v="0.15"/>
    <x v="4"/>
    <s v="Confirmed"/>
    <s v="New"/>
    <s v="Bank Transfer"/>
  </r>
  <r>
    <s v="BK4589"/>
    <x v="313"/>
    <x v="564"/>
    <x v="11"/>
    <x v="0"/>
    <x v="6"/>
    <x v="4"/>
    <x v="10"/>
    <x v="4"/>
    <n v="6"/>
    <n v="1949"/>
    <n v="1352.24"/>
    <n v="596.76"/>
    <n v="0"/>
    <x v="4"/>
    <s v="Cancelled"/>
    <s v="New"/>
    <s v="Cash Collection"/>
  </r>
  <r>
    <s v="BK4590"/>
    <x v="360"/>
    <x v="362"/>
    <x v="5"/>
    <x v="0"/>
    <x v="6"/>
    <x v="1"/>
    <x v="6"/>
    <x v="3"/>
    <n v="7"/>
    <n v="487"/>
    <n v="320.29000000000002"/>
    <n v="166.71"/>
    <n v="0"/>
    <x v="6"/>
    <s v="Pending"/>
    <s v="New"/>
    <s v="Bank Transfer"/>
  </r>
  <r>
    <s v="BK4591"/>
    <x v="557"/>
    <x v="54"/>
    <x v="0"/>
    <x v="0"/>
    <x v="11"/>
    <x v="0"/>
    <x v="8"/>
    <x v="4"/>
    <n v="5"/>
    <n v="3143"/>
    <n v="2439.19"/>
    <n v="703.81"/>
    <n v="0.1"/>
    <x v="2"/>
    <s v="Confirmed"/>
    <s v="Repeat"/>
    <s v="Payment Link"/>
  </r>
  <r>
    <s v="BK4592"/>
    <x v="200"/>
    <x v="699"/>
    <x v="3"/>
    <x v="0"/>
    <x v="7"/>
    <x v="1"/>
    <x v="13"/>
    <x v="4"/>
    <n v="1"/>
    <n v="4050"/>
    <n v="2497.6799999999998"/>
    <n v="1552.32"/>
    <n v="0.1"/>
    <x v="2"/>
    <s v="Confirmed"/>
    <s v="New"/>
    <s v="Payment Link"/>
  </r>
  <r>
    <s v="BK4593"/>
    <x v="583"/>
    <x v="11"/>
    <x v="6"/>
    <x v="0"/>
    <x v="7"/>
    <x v="2"/>
    <x v="6"/>
    <x v="3"/>
    <n v="7"/>
    <n v="3963"/>
    <n v="3210.62"/>
    <n v="752.38"/>
    <n v="0.15"/>
    <x v="4"/>
    <s v="Confirmed"/>
    <s v="Repeat"/>
    <s v="Cash Collection"/>
  </r>
  <r>
    <s v="BK4594"/>
    <x v="493"/>
    <x v="84"/>
    <x v="6"/>
    <x v="0"/>
    <x v="11"/>
    <x v="0"/>
    <x v="6"/>
    <x v="3"/>
    <n v="1"/>
    <n v="2101"/>
    <n v="1696.74"/>
    <n v="404.26"/>
    <n v="0.15"/>
    <x v="0"/>
    <s v="Confirmed"/>
    <s v="Repeat"/>
    <s v="Cash Collection"/>
  </r>
  <r>
    <s v="BK4595"/>
    <x v="170"/>
    <x v="671"/>
    <x v="9"/>
    <x v="0"/>
    <x v="2"/>
    <x v="2"/>
    <x v="4"/>
    <x v="1"/>
    <n v="7"/>
    <n v="2134"/>
    <n v="1567.95"/>
    <n v="566.04999999999995"/>
    <n v="0.05"/>
    <x v="1"/>
    <s v="Confirmed"/>
    <s v="New"/>
    <s v="Payment Link"/>
  </r>
  <r>
    <s v="BK4596"/>
    <x v="708"/>
    <x v="605"/>
    <x v="4"/>
    <x v="0"/>
    <x v="3"/>
    <x v="0"/>
    <x v="13"/>
    <x v="4"/>
    <n v="5"/>
    <n v="4770"/>
    <n v="2731.1"/>
    <n v="2038.9"/>
    <n v="0.1"/>
    <x v="1"/>
    <s v="Confirmed"/>
    <s v="Repeat"/>
    <s v="Cash Collection"/>
  </r>
  <r>
    <s v="BK4597"/>
    <x v="345"/>
    <x v="558"/>
    <x v="1"/>
    <x v="0"/>
    <x v="1"/>
    <x v="2"/>
    <x v="12"/>
    <x v="3"/>
    <n v="5"/>
    <n v="3503"/>
    <n v="2010.75"/>
    <n v="1492.25"/>
    <n v="0"/>
    <x v="2"/>
    <s v="Confirmed"/>
    <s v="New"/>
    <s v="Payment Link"/>
  </r>
  <r>
    <s v="BK4598"/>
    <x v="399"/>
    <x v="346"/>
    <x v="5"/>
    <x v="0"/>
    <x v="6"/>
    <x v="4"/>
    <x v="5"/>
    <x v="2"/>
    <n v="6"/>
    <n v="3677"/>
    <n v="2893.88"/>
    <n v="783.12"/>
    <n v="0.2"/>
    <x v="1"/>
    <s v="Cancelled"/>
    <s v="New"/>
    <s v="Cash Collection"/>
  </r>
  <r>
    <s v="BK4599"/>
    <x v="238"/>
    <x v="327"/>
    <x v="7"/>
    <x v="0"/>
    <x v="10"/>
    <x v="1"/>
    <x v="7"/>
    <x v="2"/>
    <n v="8"/>
    <n v="4220"/>
    <n v="2736.86"/>
    <n v="1483.14"/>
    <n v="0.15"/>
    <x v="6"/>
    <s v="Cancelled"/>
    <s v="Repeat"/>
    <s v="Bank Transfer"/>
  </r>
  <r>
    <s v="BK4600"/>
    <x v="323"/>
    <x v="9"/>
    <x v="4"/>
    <x v="0"/>
    <x v="2"/>
    <x v="3"/>
    <x v="1"/>
    <x v="0"/>
    <n v="8"/>
    <n v="2532"/>
    <n v="1984.75"/>
    <n v="547.25"/>
    <n v="0"/>
    <x v="4"/>
    <s v="Pending"/>
    <s v="Repeat"/>
    <s v="Cash Collection"/>
  </r>
  <r>
    <s v="BK4601"/>
    <x v="611"/>
    <x v="686"/>
    <x v="2"/>
    <x v="0"/>
    <x v="5"/>
    <x v="3"/>
    <x v="8"/>
    <x v="4"/>
    <n v="7"/>
    <n v="4221"/>
    <n v="2813.5"/>
    <n v="1407.5"/>
    <n v="0.1"/>
    <x v="6"/>
    <s v="Confirmed"/>
    <s v="Repeat"/>
    <s v="Bank Transfer"/>
  </r>
  <r>
    <s v="BK4602"/>
    <x v="148"/>
    <x v="41"/>
    <x v="9"/>
    <x v="0"/>
    <x v="11"/>
    <x v="0"/>
    <x v="11"/>
    <x v="2"/>
    <n v="4"/>
    <n v="3977"/>
    <n v="2927.28"/>
    <n v="1049.72"/>
    <n v="0.1"/>
    <x v="1"/>
    <s v="Confirmed"/>
    <s v="New"/>
    <s v="Bank Transfer"/>
  </r>
  <r>
    <s v="BK4603"/>
    <x v="241"/>
    <x v="94"/>
    <x v="4"/>
    <x v="0"/>
    <x v="13"/>
    <x v="0"/>
    <x v="7"/>
    <x v="2"/>
    <n v="8"/>
    <n v="575"/>
    <n v="360.59"/>
    <n v="214.41"/>
    <n v="0.1"/>
    <x v="6"/>
    <s v="Confirmed"/>
    <s v="New"/>
    <s v="Payment Link"/>
  </r>
  <r>
    <s v="BK4604"/>
    <x v="270"/>
    <x v="122"/>
    <x v="0"/>
    <x v="0"/>
    <x v="12"/>
    <x v="4"/>
    <x v="14"/>
    <x v="0"/>
    <n v="7"/>
    <n v="1646"/>
    <n v="936.13"/>
    <n v="709.87"/>
    <n v="0.15"/>
    <x v="6"/>
    <s v="Cancelled"/>
    <s v="New"/>
    <s v="Payment Link"/>
  </r>
  <r>
    <s v="BK4605"/>
    <x v="180"/>
    <x v="501"/>
    <x v="8"/>
    <x v="0"/>
    <x v="9"/>
    <x v="4"/>
    <x v="3"/>
    <x v="1"/>
    <n v="4"/>
    <n v="2523"/>
    <n v="1557.73"/>
    <n v="965.27"/>
    <n v="0.1"/>
    <x v="2"/>
    <s v="Confirmed"/>
    <s v="Repeat"/>
    <s v="Payment Link"/>
  </r>
  <r>
    <s v="BK4606"/>
    <x v="154"/>
    <x v="151"/>
    <x v="0"/>
    <x v="0"/>
    <x v="9"/>
    <x v="4"/>
    <x v="9"/>
    <x v="1"/>
    <n v="5"/>
    <n v="1747"/>
    <n v="992.66"/>
    <n v="754.34"/>
    <n v="0.1"/>
    <x v="4"/>
    <s v="Confirmed"/>
    <s v="Repeat"/>
    <s v="Payment Link"/>
  </r>
  <r>
    <s v="BK4607"/>
    <x v="488"/>
    <x v="612"/>
    <x v="1"/>
    <x v="0"/>
    <x v="14"/>
    <x v="1"/>
    <x v="11"/>
    <x v="2"/>
    <n v="1"/>
    <n v="4717"/>
    <n v="3161.19"/>
    <n v="1555.81"/>
    <n v="0.15"/>
    <x v="3"/>
    <s v="Confirmed"/>
    <s v="Repeat"/>
    <s v="Cash Collection"/>
  </r>
  <r>
    <s v="BK4608"/>
    <x v="591"/>
    <x v="496"/>
    <x v="10"/>
    <x v="0"/>
    <x v="5"/>
    <x v="0"/>
    <x v="9"/>
    <x v="1"/>
    <n v="8"/>
    <n v="1885"/>
    <n v="1479"/>
    <n v="406"/>
    <n v="0.15"/>
    <x v="0"/>
    <s v="Pending"/>
    <s v="Repeat"/>
    <s v="Bank Transfer"/>
  </r>
  <r>
    <s v="BK4609"/>
    <x v="465"/>
    <x v="82"/>
    <x v="10"/>
    <x v="0"/>
    <x v="11"/>
    <x v="2"/>
    <x v="13"/>
    <x v="4"/>
    <n v="8"/>
    <n v="1002"/>
    <n v="774.16"/>
    <n v="227.84"/>
    <n v="0.05"/>
    <x v="6"/>
    <s v="Confirmed"/>
    <s v="New"/>
    <s v="Bank Transfer"/>
  </r>
  <r>
    <s v="BK4610"/>
    <x v="52"/>
    <x v="180"/>
    <x v="1"/>
    <x v="0"/>
    <x v="0"/>
    <x v="4"/>
    <x v="15"/>
    <x v="3"/>
    <n v="7"/>
    <n v="1285"/>
    <n v="772.14"/>
    <n v="512.86"/>
    <n v="0.15"/>
    <x v="2"/>
    <s v="Confirmed"/>
    <s v="Repeat"/>
    <s v="Cash Collection"/>
  </r>
  <r>
    <s v="BK4611"/>
    <x v="304"/>
    <x v="380"/>
    <x v="5"/>
    <x v="0"/>
    <x v="10"/>
    <x v="3"/>
    <x v="1"/>
    <x v="0"/>
    <n v="3"/>
    <n v="2856"/>
    <n v="2058.75"/>
    <n v="797.25"/>
    <n v="0.15"/>
    <x v="3"/>
    <s v="Confirmed"/>
    <s v="Repeat"/>
    <s v="Cash Collection"/>
  </r>
  <r>
    <s v="BK4612"/>
    <x v="206"/>
    <x v="231"/>
    <x v="10"/>
    <x v="0"/>
    <x v="13"/>
    <x v="4"/>
    <x v="12"/>
    <x v="3"/>
    <n v="7"/>
    <n v="3930"/>
    <n v="2913.54"/>
    <n v="1016.46"/>
    <n v="0"/>
    <x v="5"/>
    <s v="Confirmed"/>
    <s v="Repeat"/>
    <s v="Payment Link"/>
  </r>
  <r>
    <s v="BK4613"/>
    <x v="344"/>
    <x v="241"/>
    <x v="7"/>
    <x v="0"/>
    <x v="11"/>
    <x v="0"/>
    <x v="4"/>
    <x v="1"/>
    <n v="1"/>
    <n v="512"/>
    <n v="310.64999999999998"/>
    <n v="201.35"/>
    <n v="0.2"/>
    <x v="5"/>
    <s v="Confirmed"/>
    <s v="Repeat"/>
    <s v="Bank Transfer"/>
  </r>
  <r>
    <s v="BK4614"/>
    <x v="642"/>
    <x v="605"/>
    <x v="4"/>
    <x v="0"/>
    <x v="4"/>
    <x v="4"/>
    <x v="2"/>
    <x v="0"/>
    <n v="6"/>
    <n v="2877"/>
    <n v="2438.44"/>
    <n v="438.56"/>
    <n v="0.2"/>
    <x v="0"/>
    <s v="Pending"/>
    <s v="Repeat"/>
    <s v="Bank Transfer"/>
  </r>
  <r>
    <s v="BK4615"/>
    <x v="288"/>
    <x v="244"/>
    <x v="8"/>
    <x v="0"/>
    <x v="14"/>
    <x v="4"/>
    <x v="5"/>
    <x v="2"/>
    <n v="8"/>
    <n v="513"/>
    <n v="352.36"/>
    <n v="160.63999999999999"/>
    <n v="0.15"/>
    <x v="5"/>
    <s v="Pending"/>
    <s v="New"/>
    <s v="Bank Transfer"/>
  </r>
  <r>
    <s v="BK4616"/>
    <x v="127"/>
    <x v="129"/>
    <x v="3"/>
    <x v="0"/>
    <x v="10"/>
    <x v="3"/>
    <x v="9"/>
    <x v="1"/>
    <n v="4"/>
    <n v="4834"/>
    <n v="2938.83"/>
    <n v="1895.17"/>
    <n v="0.05"/>
    <x v="6"/>
    <s v="Cancelled"/>
    <s v="New"/>
    <s v="Cash Collection"/>
  </r>
  <r>
    <s v="BK4617"/>
    <x v="122"/>
    <x v="104"/>
    <x v="9"/>
    <x v="0"/>
    <x v="3"/>
    <x v="0"/>
    <x v="8"/>
    <x v="4"/>
    <n v="2"/>
    <n v="570"/>
    <n v="340.94"/>
    <n v="229.06"/>
    <n v="0"/>
    <x v="3"/>
    <s v="Confirmed"/>
    <s v="New"/>
    <s v="Cash Collection"/>
  </r>
  <r>
    <s v="BK4618"/>
    <x v="657"/>
    <x v="0"/>
    <x v="0"/>
    <x v="0"/>
    <x v="7"/>
    <x v="3"/>
    <x v="7"/>
    <x v="2"/>
    <n v="8"/>
    <n v="4160"/>
    <n v="2578.13"/>
    <n v="1581.87"/>
    <n v="0"/>
    <x v="3"/>
    <s v="Confirmed"/>
    <s v="New"/>
    <s v="Cash Collection"/>
  </r>
  <r>
    <s v="BK4619"/>
    <x v="380"/>
    <x v="336"/>
    <x v="1"/>
    <x v="0"/>
    <x v="2"/>
    <x v="1"/>
    <x v="10"/>
    <x v="4"/>
    <n v="2"/>
    <n v="2477"/>
    <n v="1607.39"/>
    <n v="869.61"/>
    <n v="0.05"/>
    <x v="4"/>
    <s v="Confirmed"/>
    <s v="Repeat"/>
    <s v="Payment Link"/>
  </r>
  <r>
    <s v="BK4620"/>
    <x v="93"/>
    <x v="590"/>
    <x v="1"/>
    <x v="0"/>
    <x v="14"/>
    <x v="3"/>
    <x v="13"/>
    <x v="4"/>
    <n v="7"/>
    <n v="2227"/>
    <n v="1647.56"/>
    <n v="579.44000000000005"/>
    <n v="0.15"/>
    <x v="1"/>
    <s v="Confirmed"/>
    <s v="New"/>
    <s v="Bank Transfer"/>
  </r>
  <r>
    <s v="BK4621"/>
    <x v="270"/>
    <x v="433"/>
    <x v="6"/>
    <x v="0"/>
    <x v="2"/>
    <x v="2"/>
    <x v="10"/>
    <x v="4"/>
    <n v="7"/>
    <n v="3973"/>
    <n v="2858.02"/>
    <n v="1114.98"/>
    <n v="0.05"/>
    <x v="6"/>
    <s v="Confirmed"/>
    <s v="Repeat"/>
    <s v="Bank Transfer"/>
  </r>
  <r>
    <s v="BK4622"/>
    <x v="417"/>
    <x v="94"/>
    <x v="4"/>
    <x v="0"/>
    <x v="14"/>
    <x v="3"/>
    <x v="10"/>
    <x v="4"/>
    <n v="2"/>
    <n v="1732"/>
    <n v="1184.81"/>
    <n v="547.19000000000005"/>
    <n v="0.1"/>
    <x v="0"/>
    <s v="Confirmed"/>
    <s v="Repeat"/>
    <s v="Payment Link"/>
  </r>
  <r>
    <s v="BK4623"/>
    <x v="307"/>
    <x v="223"/>
    <x v="7"/>
    <x v="0"/>
    <x v="4"/>
    <x v="1"/>
    <x v="11"/>
    <x v="2"/>
    <n v="4"/>
    <n v="4417"/>
    <n v="2607.4299999999998"/>
    <n v="1809.57"/>
    <n v="0.15"/>
    <x v="0"/>
    <s v="Confirmed"/>
    <s v="New"/>
    <s v="Payment Link"/>
  </r>
  <r>
    <s v="BK4624"/>
    <x v="42"/>
    <x v="567"/>
    <x v="0"/>
    <x v="0"/>
    <x v="0"/>
    <x v="3"/>
    <x v="5"/>
    <x v="2"/>
    <n v="1"/>
    <n v="1158"/>
    <n v="945.66"/>
    <n v="212.34"/>
    <n v="0.1"/>
    <x v="6"/>
    <s v="Confirmed"/>
    <s v="Repeat"/>
    <s v="Bank Transfer"/>
  </r>
  <r>
    <s v="BK4625"/>
    <x v="724"/>
    <x v="455"/>
    <x v="3"/>
    <x v="0"/>
    <x v="7"/>
    <x v="3"/>
    <x v="14"/>
    <x v="0"/>
    <n v="1"/>
    <n v="2245"/>
    <n v="1443.78"/>
    <n v="801.22"/>
    <n v="0"/>
    <x v="1"/>
    <s v="Cancelled"/>
    <s v="Repeat"/>
    <s v="Cash Collection"/>
  </r>
  <r>
    <s v="BK4626"/>
    <x v="625"/>
    <x v="360"/>
    <x v="3"/>
    <x v="0"/>
    <x v="7"/>
    <x v="3"/>
    <x v="1"/>
    <x v="0"/>
    <n v="2"/>
    <n v="2546"/>
    <n v="2101.1999999999998"/>
    <n v="444.8"/>
    <n v="0.05"/>
    <x v="3"/>
    <s v="Confirmed"/>
    <s v="New"/>
    <s v="Bank Transfer"/>
  </r>
  <r>
    <s v="BK4627"/>
    <x v="490"/>
    <x v="525"/>
    <x v="10"/>
    <x v="0"/>
    <x v="0"/>
    <x v="2"/>
    <x v="9"/>
    <x v="1"/>
    <n v="6"/>
    <n v="1365"/>
    <n v="784.33"/>
    <n v="580.66999999999996"/>
    <n v="0.2"/>
    <x v="2"/>
    <s v="Confirmed"/>
    <s v="New"/>
    <s v="Payment Link"/>
  </r>
  <r>
    <s v="BK4628"/>
    <x v="175"/>
    <x v="598"/>
    <x v="8"/>
    <x v="0"/>
    <x v="7"/>
    <x v="3"/>
    <x v="15"/>
    <x v="3"/>
    <n v="2"/>
    <n v="4314"/>
    <n v="2782.95"/>
    <n v="1531.05"/>
    <n v="0.15"/>
    <x v="2"/>
    <s v="Confirmed"/>
    <s v="New"/>
    <s v="Cash Collection"/>
  </r>
  <r>
    <s v="BK4629"/>
    <x v="32"/>
    <x v="520"/>
    <x v="8"/>
    <x v="0"/>
    <x v="5"/>
    <x v="1"/>
    <x v="2"/>
    <x v="0"/>
    <n v="7"/>
    <n v="4558"/>
    <n v="2653.78"/>
    <n v="1904.22"/>
    <n v="0"/>
    <x v="1"/>
    <s v="Confirmed"/>
    <s v="Repeat"/>
    <s v="Cash Collection"/>
  </r>
  <r>
    <s v="BK4630"/>
    <x v="609"/>
    <x v="310"/>
    <x v="9"/>
    <x v="0"/>
    <x v="7"/>
    <x v="2"/>
    <x v="9"/>
    <x v="1"/>
    <n v="4"/>
    <n v="2485"/>
    <n v="1734.21"/>
    <n v="750.79"/>
    <n v="0.2"/>
    <x v="4"/>
    <s v="Confirmed"/>
    <s v="New"/>
    <s v="Bank Transfer"/>
  </r>
  <r>
    <s v="BK4631"/>
    <x v="281"/>
    <x v="106"/>
    <x v="11"/>
    <x v="0"/>
    <x v="2"/>
    <x v="1"/>
    <x v="4"/>
    <x v="1"/>
    <n v="1"/>
    <n v="3239"/>
    <n v="1955.45"/>
    <n v="1283.55"/>
    <n v="0.05"/>
    <x v="6"/>
    <s v="Confirmed"/>
    <s v="New"/>
    <s v="Cash Collection"/>
  </r>
  <r>
    <s v="BK4632"/>
    <x v="87"/>
    <x v="190"/>
    <x v="0"/>
    <x v="0"/>
    <x v="5"/>
    <x v="3"/>
    <x v="0"/>
    <x v="0"/>
    <n v="7"/>
    <n v="2563"/>
    <n v="2088.9499999999998"/>
    <n v="474.05"/>
    <n v="0.2"/>
    <x v="0"/>
    <s v="Confirmed"/>
    <s v="New"/>
    <s v="Bank Transfer"/>
  </r>
  <r>
    <s v="BK4633"/>
    <x v="323"/>
    <x v="239"/>
    <x v="9"/>
    <x v="0"/>
    <x v="5"/>
    <x v="1"/>
    <x v="3"/>
    <x v="1"/>
    <n v="8"/>
    <n v="2669"/>
    <n v="1532.45"/>
    <n v="1136.55"/>
    <n v="0"/>
    <x v="2"/>
    <s v="Confirmed"/>
    <s v="New"/>
    <s v="Bank Transfer"/>
  </r>
  <r>
    <s v="BK4634"/>
    <x v="113"/>
    <x v="427"/>
    <x v="2"/>
    <x v="0"/>
    <x v="0"/>
    <x v="3"/>
    <x v="5"/>
    <x v="2"/>
    <n v="7"/>
    <n v="3579"/>
    <n v="2441.5300000000002"/>
    <n v="1137.47"/>
    <n v="0.15"/>
    <x v="5"/>
    <s v="Confirmed"/>
    <s v="Repeat"/>
    <s v="Payment Link"/>
  </r>
  <r>
    <s v="BK4635"/>
    <x v="271"/>
    <x v="633"/>
    <x v="7"/>
    <x v="0"/>
    <x v="0"/>
    <x v="2"/>
    <x v="11"/>
    <x v="2"/>
    <n v="1"/>
    <n v="2439"/>
    <n v="1784.94"/>
    <n v="654.05999999999995"/>
    <n v="0.05"/>
    <x v="0"/>
    <s v="Cancelled"/>
    <s v="New"/>
    <s v="Cash Collection"/>
  </r>
  <r>
    <s v="BK4636"/>
    <x v="601"/>
    <x v="366"/>
    <x v="2"/>
    <x v="0"/>
    <x v="11"/>
    <x v="0"/>
    <x v="9"/>
    <x v="1"/>
    <n v="4"/>
    <n v="4759"/>
    <n v="2891.18"/>
    <n v="1867.82"/>
    <n v="0"/>
    <x v="3"/>
    <s v="Confirmed"/>
    <s v="New"/>
    <s v="Bank Transfer"/>
  </r>
  <r>
    <s v="BK4637"/>
    <x v="126"/>
    <x v="202"/>
    <x v="8"/>
    <x v="0"/>
    <x v="3"/>
    <x v="2"/>
    <x v="11"/>
    <x v="2"/>
    <n v="7"/>
    <n v="4943"/>
    <n v="3488.81"/>
    <n v="1454.19"/>
    <n v="0.1"/>
    <x v="3"/>
    <s v="Confirmed"/>
    <s v="Repeat"/>
    <s v="Payment Link"/>
  </r>
  <r>
    <s v="BK4638"/>
    <x v="710"/>
    <x v="365"/>
    <x v="8"/>
    <x v="0"/>
    <x v="3"/>
    <x v="2"/>
    <x v="4"/>
    <x v="1"/>
    <n v="6"/>
    <n v="1263"/>
    <n v="700.05"/>
    <n v="562.95000000000005"/>
    <n v="0.1"/>
    <x v="2"/>
    <s v="Confirmed"/>
    <s v="Repeat"/>
    <s v="Bank Transfer"/>
  </r>
  <r>
    <s v="BK4639"/>
    <x v="275"/>
    <x v="192"/>
    <x v="10"/>
    <x v="0"/>
    <x v="3"/>
    <x v="1"/>
    <x v="2"/>
    <x v="0"/>
    <n v="5"/>
    <n v="4516"/>
    <n v="2896.23"/>
    <n v="1619.77"/>
    <n v="0.1"/>
    <x v="1"/>
    <s v="Confirmed"/>
    <s v="Repeat"/>
    <s v="Payment Link"/>
  </r>
  <r>
    <s v="BK4640"/>
    <x v="591"/>
    <x v="297"/>
    <x v="8"/>
    <x v="0"/>
    <x v="3"/>
    <x v="4"/>
    <x v="7"/>
    <x v="2"/>
    <n v="6"/>
    <n v="1655"/>
    <n v="1072.52"/>
    <n v="582.48"/>
    <n v="0.1"/>
    <x v="3"/>
    <s v="Confirmed"/>
    <s v="Repeat"/>
    <s v="Cash Collection"/>
  </r>
  <r>
    <s v="BK4641"/>
    <x v="3"/>
    <x v="516"/>
    <x v="8"/>
    <x v="0"/>
    <x v="6"/>
    <x v="2"/>
    <x v="4"/>
    <x v="1"/>
    <n v="3"/>
    <n v="4920"/>
    <n v="3363.48"/>
    <n v="1556.52"/>
    <n v="0.2"/>
    <x v="2"/>
    <s v="Confirmed"/>
    <s v="New"/>
    <s v="Bank Transfer"/>
  </r>
  <r>
    <s v="BK4642"/>
    <x v="76"/>
    <x v="510"/>
    <x v="4"/>
    <x v="0"/>
    <x v="6"/>
    <x v="3"/>
    <x v="7"/>
    <x v="2"/>
    <n v="2"/>
    <n v="4365"/>
    <n v="2544.2600000000002"/>
    <n v="1820.74"/>
    <n v="0.15"/>
    <x v="2"/>
    <s v="Cancelled"/>
    <s v="New"/>
    <s v="Cash Collection"/>
  </r>
  <r>
    <s v="BK4643"/>
    <x v="659"/>
    <x v="89"/>
    <x v="4"/>
    <x v="0"/>
    <x v="4"/>
    <x v="0"/>
    <x v="7"/>
    <x v="2"/>
    <n v="6"/>
    <n v="1410"/>
    <n v="1119.55"/>
    <n v="290.45"/>
    <n v="0.15"/>
    <x v="4"/>
    <s v="Pending"/>
    <s v="Repeat"/>
    <s v="Payment Link"/>
  </r>
  <r>
    <s v="BK4644"/>
    <x v="494"/>
    <x v="596"/>
    <x v="3"/>
    <x v="0"/>
    <x v="3"/>
    <x v="2"/>
    <x v="2"/>
    <x v="0"/>
    <n v="2"/>
    <n v="826"/>
    <n v="630.14"/>
    <n v="195.86"/>
    <n v="0.05"/>
    <x v="0"/>
    <s v="Confirmed"/>
    <s v="Repeat"/>
    <s v="Cash Collection"/>
  </r>
  <r>
    <s v="BK4645"/>
    <x v="540"/>
    <x v="498"/>
    <x v="8"/>
    <x v="0"/>
    <x v="2"/>
    <x v="4"/>
    <x v="6"/>
    <x v="3"/>
    <n v="8"/>
    <n v="2313"/>
    <n v="1425.78"/>
    <n v="887.22"/>
    <n v="0.05"/>
    <x v="6"/>
    <s v="Confirmed"/>
    <s v="New"/>
    <s v="Cash Collection"/>
  </r>
  <r>
    <s v="BK4646"/>
    <x v="459"/>
    <x v="165"/>
    <x v="4"/>
    <x v="0"/>
    <x v="5"/>
    <x v="1"/>
    <x v="10"/>
    <x v="4"/>
    <n v="1"/>
    <n v="4286"/>
    <n v="3209.09"/>
    <n v="1076.9100000000001"/>
    <n v="0.1"/>
    <x v="2"/>
    <s v="Confirmed"/>
    <s v="New"/>
    <s v="Cash Collection"/>
  </r>
  <r>
    <s v="BK4647"/>
    <x v="274"/>
    <x v="773"/>
    <x v="0"/>
    <x v="0"/>
    <x v="2"/>
    <x v="1"/>
    <x v="0"/>
    <x v="0"/>
    <n v="3"/>
    <n v="4598"/>
    <n v="3130.31"/>
    <n v="1467.69"/>
    <n v="0"/>
    <x v="6"/>
    <s v="Cancelled"/>
    <s v="Repeat"/>
    <s v="Bank Transfer"/>
  </r>
  <r>
    <s v="BK4648"/>
    <x v="615"/>
    <x v="111"/>
    <x v="8"/>
    <x v="0"/>
    <x v="7"/>
    <x v="3"/>
    <x v="7"/>
    <x v="2"/>
    <n v="3"/>
    <n v="4124"/>
    <n v="3447.87"/>
    <n v="676.13"/>
    <n v="0.1"/>
    <x v="2"/>
    <s v="Confirmed"/>
    <s v="Repeat"/>
    <s v="Payment Link"/>
  </r>
  <r>
    <s v="BK4649"/>
    <x v="562"/>
    <x v="71"/>
    <x v="7"/>
    <x v="0"/>
    <x v="0"/>
    <x v="3"/>
    <x v="11"/>
    <x v="2"/>
    <n v="2"/>
    <n v="3356"/>
    <n v="2184.2399999999998"/>
    <n v="1171.76"/>
    <n v="0.1"/>
    <x v="1"/>
    <s v="Cancelled"/>
    <s v="Repeat"/>
    <s v="Bank Transfer"/>
  </r>
  <r>
    <s v="BK4650"/>
    <x v="477"/>
    <x v="260"/>
    <x v="0"/>
    <x v="0"/>
    <x v="10"/>
    <x v="4"/>
    <x v="4"/>
    <x v="1"/>
    <n v="6"/>
    <n v="1451"/>
    <n v="839.85"/>
    <n v="611.15"/>
    <n v="0.05"/>
    <x v="6"/>
    <s v="Confirmed"/>
    <s v="Repeat"/>
    <s v="Payment Link"/>
  </r>
  <r>
    <s v="BK4651"/>
    <x v="100"/>
    <x v="442"/>
    <x v="4"/>
    <x v="0"/>
    <x v="14"/>
    <x v="0"/>
    <x v="11"/>
    <x v="2"/>
    <n v="1"/>
    <n v="1627"/>
    <n v="1329.81"/>
    <n v="297.19"/>
    <n v="0"/>
    <x v="5"/>
    <s v="Confirmed"/>
    <s v="New"/>
    <s v="Payment Link"/>
  </r>
  <r>
    <s v="BK4652"/>
    <x v="725"/>
    <x v="732"/>
    <x v="0"/>
    <x v="0"/>
    <x v="11"/>
    <x v="2"/>
    <x v="4"/>
    <x v="1"/>
    <n v="1"/>
    <n v="2858"/>
    <n v="2292.98"/>
    <n v="565.02"/>
    <n v="0.1"/>
    <x v="6"/>
    <s v="Confirmed"/>
    <s v="Repeat"/>
    <s v="Bank Transfer"/>
  </r>
  <r>
    <s v="BK4653"/>
    <x v="588"/>
    <x v="523"/>
    <x v="11"/>
    <x v="0"/>
    <x v="7"/>
    <x v="2"/>
    <x v="1"/>
    <x v="0"/>
    <n v="1"/>
    <n v="1434"/>
    <n v="1154.31"/>
    <n v="279.69"/>
    <n v="0.1"/>
    <x v="0"/>
    <s v="Confirmed"/>
    <s v="New"/>
    <s v="Cash Collection"/>
  </r>
  <r>
    <s v="BK4654"/>
    <x v="111"/>
    <x v="279"/>
    <x v="8"/>
    <x v="0"/>
    <x v="12"/>
    <x v="2"/>
    <x v="4"/>
    <x v="1"/>
    <n v="2"/>
    <n v="2610"/>
    <n v="1799.57"/>
    <n v="810.43"/>
    <n v="0.05"/>
    <x v="4"/>
    <s v="Confirmed"/>
    <s v="New"/>
    <s v="Payment Link"/>
  </r>
  <r>
    <s v="BK4655"/>
    <x v="587"/>
    <x v="676"/>
    <x v="7"/>
    <x v="0"/>
    <x v="2"/>
    <x v="4"/>
    <x v="12"/>
    <x v="3"/>
    <n v="3"/>
    <n v="3801"/>
    <n v="2934.93"/>
    <n v="866.07"/>
    <n v="0"/>
    <x v="1"/>
    <s v="Confirmed"/>
    <s v="Repeat"/>
    <s v="Payment Link"/>
  </r>
  <r>
    <s v="BK4656"/>
    <x v="262"/>
    <x v="745"/>
    <x v="1"/>
    <x v="0"/>
    <x v="7"/>
    <x v="0"/>
    <x v="6"/>
    <x v="3"/>
    <n v="7"/>
    <n v="2804"/>
    <n v="1595.73"/>
    <n v="1208.27"/>
    <n v="0"/>
    <x v="1"/>
    <s v="Confirmed"/>
    <s v="Repeat"/>
    <s v="Payment Link"/>
  </r>
  <r>
    <s v="BK4657"/>
    <x v="477"/>
    <x v="302"/>
    <x v="0"/>
    <x v="0"/>
    <x v="12"/>
    <x v="2"/>
    <x v="12"/>
    <x v="3"/>
    <n v="8"/>
    <n v="3600"/>
    <n v="2215.19"/>
    <n v="1384.81"/>
    <n v="0.05"/>
    <x v="0"/>
    <s v="Confirmed"/>
    <s v="New"/>
    <s v="Payment Link"/>
  </r>
  <r>
    <s v="BK4658"/>
    <x v="323"/>
    <x v="532"/>
    <x v="4"/>
    <x v="0"/>
    <x v="10"/>
    <x v="0"/>
    <x v="4"/>
    <x v="1"/>
    <n v="6"/>
    <n v="1807"/>
    <n v="1018.5"/>
    <n v="788.5"/>
    <n v="0.05"/>
    <x v="4"/>
    <s v="Pending"/>
    <s v="New"/>
    <s v="Payment Link"/>
  </r>
  <r>
    <s v="BK4659"/>
    <x v="459"/>
    <x v="464"/>
    <x v="0"/>
    <x v="0"/>
    <x v="11"/>
    <x v="4"/>
    <x v="8"/>
    <x v="4"/>
    <n v="6"/>
    <n v="4968"/>
    <n v="3083.34"/>
    <n v="1884.66"/>
    <n v="0.05"/>
    <x v="0"/>
    <s v="Pending"/>
    <s v="New"/>
    <s v="Bank Transfer"/>
  </r>
  <r>
    <s v="BK4660"/>
    <x v="141"/>
    <x v="178"/>
    <x v="3"/>
    <x v="0"/>
    <x v="0"/>
    <x v="0"/>
    <x v="14"/>
    <x v="0"/>
    <n v="7"/>
    <n v="4163"/>
    <n v="3136.66"/>
    <n v="1026.3399999999999"/>
    <n v="0.1"/>
    <x v="0"/>
    <s v="Confirmed"/>
    <s v="New"/>
    <s v="Payment Link"/>
  </r>
  <r>
    <s v="BK4661"/>
    <x v="355"/>
    <x v="506"/>
    <x v="2"/>
    <x v="0"/>
    <x v="10"/>
    <x v="1"/>
    <x v="4"/>
    <x v="1"/>
    <n v="2"/>
    <n v="1264"/>
    <n v="882.56"/>
    <n v="381.44"/>
    <n v="0.1"/>
    <x v="2"/>
    <s v="Confirmed"/>
    <s v="New"/>
    <s v="Cash Collection"/>
  </r>
  <r>
    <s v="BK4662"/>
    <x v="234"/>
    <x v="193"/>
    <x v="3"/>
    <x v="0"/>
    <x v="11"/>
    <x v="0"/>
    <x v="3"/>
    <x v="1"/>
    <n v="7"/>
    <n v="385"/>
    <n v="258.22000000000003"/>
    <n v="126.78"/>
    <n v="0.05"/>
    <x v="4"/>
    <s v="Confirmed"/>
    <s v="Repeat"/>
    <s v="Cash Collection"/>
  </r>
  <r>
    <s v="BK4663"/>
    <x v="654"/>
    <x v="130"/>
    <x v="1"/>
    <x v="0"/>
    <x v="13"/>
    <x v="4"/>
    <x v="3"/>
    <x v="1"/>
    <n v="7"/>
    <n v="1991"/>
    <n v="1136.3800000000001"/>
    <n v="854.62"/>
    <n v="0.15"/>
    <x v="3"/>
    <s v="Confirmed"/>
    <s v="New"/>
    <s v="Payment Link"/>
  </r>
  <r>
    <s v="BK4664"/>
    <x v="100"/>
    <x v="230"/>
    <x v="0"/>
    <x v="0"/>
    <x v="12"/>
    <x v="3"/>
    <x v="3"/>
    <x v="1"/>
    <n v="8"/>
    <n v="836"/>
    <n v="682.75"/>
    <n v="153.25"/>
    <n v="0"/>
    <x v="1"/>
    <s v="Confirmed"/>
    <s v="New"/>
    <s v="Bank Transfer"/>
  </r>
  <r>
    <s v="BK4665"/>
    <x v="537"/>
    <x v="253"/>
    <x v="1"/>
    <x v="0"/>
    <x v="13"/>
    <x v="4"/>
    <x v="3"/>
    <x v="1"/>
    <n v="5"/>
    <n v="1692"/>
    <n v="1086.3499999999999"/>
    <n v="605.65"/>
    <n v="0.1"/>
    <x v="4"/>
    <s v="Confirmed"/>
    <s v="Repeat"/>
    <s v="Cash Collection"/>
  </r>
  <r>
    <s v="BK4666"/>
    <x v="78"/>
    <x v="545"/>
    <x v="8"/>
    <x v="0"/>
    <x v="2"/>
    <x v="2"/>
    <x v="3"/>
    <x v="1"/>
    <n v="7"/>
    <n v="4056"/>
    <n v="2376.2399999999998"/>
    <n v="1679.76"/>
    <n v="0"/>
    <x v="2"/>
    <s v="Confirmed"/>
    <s v="Repeat"/>
    <s v="Payment Link"/>
  </r>
  <r>
    <s v="BK4667"/>
    <x v="430"/>
    <x v="694"/>
    <x v="3"/>
    <x v="0"/>
    <x v="12"/>
    <x v="3"/>
    <x v="13"/>
    <x v="4"/>
    <n v="8"/>
    <n v="4098"/>
    <n v="2976.94"/>
    <n v="1121.06"/>
    <n v="0.1"/>
    <x v="6"/>
    <s v="Confirmed"/>
    <s v="Repeat"/>
    <s v="Bank Transfer"/>
  </r>
  <r>
    <s v="BK4668"/>
    <x v="407"/>
    <x v="358"/>
    <x v="6"/>
    <x v="0"/>
    <x v="4"/>
    <x v="1"/>
    <x v="2"/>
    <x v="0"/>
    <n v="6"/>
    <n v="3702"/>
    <n v="2399.37"/>
    <n v="1302.6300000000001"/>
    <n v="0.15"/>
    <x v="4"/>
    <s v="Confirmed"/>
    <s v="Repeat"/>
    <s v="Cash Collection"/>
  </r>
  <r>
    <s v="BK4669"/>
    <x v="270"/>
    <x v="66"/>
    <x v="6"/>
    <x v="0"/>
    <x v="13"/>
    <x v="0"/>
    <x v="7"/>
    <x v="2"/>
    <n v="1"/>
    <n v="4070"/>
    <n v="3195.38"/>
    <n v="874.62"/>
    <n v="0.2"/>
    <x v="1"/>
    <s v="Confirmed"/>
    <s v="Repeat"/>
    <s v="Payment Link"/>
  </r>
  <r>
    <s v="BK4670"/>
    <x v="91"/>
    <x v="351"/>
    <x v="4"/>
    <x v="0"/>
    <x v="1"/>
    <x v="3"/>
    <x v="4"/>
    <x v="1"/>
    <n v="1"/>
    <n v="461"/>
    <n v="320.62"/>
    <n v="140.38"/>
    <n v="0"/>
    <x v="0"/>
    <s v="Confirmed"/>
    <s v="New"/>
    <s v="Cash Collection"/>
  </r>
  <r>
    <s v="BK4671"/>
    <x v="714"/>
    <x v="320"/>
    <x v="2"/>
    <x v="0"/>
    <x v="7"/>
    <x v="3"/>
    <x v="1"/>
    <x v="0"/>
    <n v="6"/>
    <n v="3428"/>
    <n v="2595.67"/>
    <n v="832.33"/>
    <n v="0.15"/>
    <x v="6"/>
    <s v="Confirmed"/>
    <s v="New"/>
    <s v="Cash Collection"/>
  </r>
  <r>
    <s v="BK4672"/>
    <x v="723"/>
    <x v="59"/>
    <x v="3"/>
    <x v="0"/>
    <x v="8"/>
    <x v="1"/>
    <x v="15"/>
    <x v="3"/>
    <n v="6"/>
    <n v="3831"/>
    <n v="2286.36"/>
    <n v="1544.64"/>
    <n v="0.1"/>
    <x v="4"/>
    <s v="Pending"/>
    <s v="Repeat"/>
    <s v="Bank Transfer"/>
  </r>
  <r>
    <s v="BK4673"/>
    <x v="624"/>
    <x v="760"/>
    <x v="10"/>
    <x v="0"/>
    <x v="8"/>
    <x v="2"/>
    <x v="8"/>
    <x v="4"/>
    <n v="3"/>
    <n v="1560"/>
    <n v="944.5"/>
    <n v="615.5"/>
    <n v="0"/>
    <x v="0"/>
    <s v="Confirmed"/>
    <s v="Repeat"/>
    <s v="Bank Transfer"/>
  </r>
  <r>
    <s v="BK4674"/>
    <x v="182"/>
    <x v="397"/>
    <x v="10"/>
    <x v="0"/>
    <x v="2"/>
    <x v="2"/>
    <x v="15"/>
    <x v="3"/>
    <n v="3"/>
    <n v="805"/>
    <n v="617.64"/>
    <n v="187.36"/>
    <n v="0"/>
    <x v="2"/>
    <s v="Confirmed"/>
    <s v="New"/>
    <s v="Cash Collection"/>
  </r>
  <r>
    <s v="BK4675"/>
    <x v="308"/>
    <x v="253"/>
    <x v="1"/>
    <x v="0"/>
    <x v="2"/>
    <x v="4"/>
    <x v="2"/>
    <x v="0"/>
    <n v="4"/>
    <n v="1617"/>
    <n v="1245.78"/>
    <n v="371.22"/>
    <n v="0"/>
    <x v="5"/>
    <s v="Pending"/>
    <s v="New"/>
    <s v="Cash Collection"/>
  </r>
  <r>
    <s v="BK4676"/>
    <x v="56"/>
    <x v="408"/>
    <x v="11"/>
    <x v="0"/>
    <x v="14"/>
    <x v="3"/>
    <x v="4"/>
    <x v="1"/>
    <n v="7"/>
    <n v="4955"/>
    <n v="4078.56"/>
    <n v="876.44"/>
    <n v="0.15"/>
    <x v="2"/>
    <s v="Confirmed"/>
    <s v="Repeat"/>
    <s v="Payment Link"/>
  </r>
  <r>
    <s v="BK4677"/>
    <x v="376"/>
    <x v="768"/>
    <x v="6"/>
    <x v="0"/>
    <x v="1"/>
    <x v="2"/>
    <x v="13"/>
    <x v="4"/>
    <n v="5"/>
    <n v="2465"/>
    <n v="1432.28"/>
    <n v="1032.72"/>
    <n v="0"/>
    <x v="4"/>
    <s v="Pending"/>
    <s v="New"/>
    <s v="Bank Transfer"/>
  </r>
  <r>
    <s v="BK4678"/>
    <x v="20"/>
    <x v="640"/>
    <x v="2"/>
    <x v="0"/>
    <x v="10"/>
    <x v="1"/>
    <x v="15"/>
    <x v="3"/>
    <n v="7"/>
    <n v="579"/>
    <n v="328.61"/>
    <n v="250.39"/>
    <n v="0.1"/>
    <x v="5"/>
    <s v="Confirmed"/>
    <s v="Repeat"/>
    <s v="Bank Transfer"/>
  </r>
  <r>
    <s v="BK4679"/>
    <x v="40"/>
    <x v="412"/>
    <x v="11"/>
    <x v="0"/>
    <x v="7"/>
    <x v="3"/>
    <x v="4"/>
    <x v="1"/>
    <n v="7"/>
    <n v="4172"/>
    <n v="3286.72"/>
    <n v="885.28"/>
    <n v="0.2"/>
    <x v="2"/>
    <s v="Confirmed"/>
    <s v="New"/>
    <s v="Bank Transfer"/>
  </r>
  <r>
    <s v="BK4680"/>
    <x v="347"/>
    <x v="177"/>
    <x v="6"/>
    <x v="0"/>
    <x v="6"/>
    <x v="3"/>
    <x v="13"/>
    <x v="4"/>
    <n v="3"/>
    <n v="1770"/>
    <n v="1236.48"/>
    <n v="533.52"/>
    <n v="0"/>
    <x v="5"/>
    <s v="Confirmed"/>
    <s v="New"/>
    <s v="Cash Collection"/>
  </r>
  <r>
    <s v="BK4681"/>
    <x v="182"/>
    <x v="486"/>
    <x v="10"/>
    <x v="0"/>
    <x v="6"/>
    <x v="4"/>
    <x v="10"/>
    <x v="4"/>
    <n v="8"/>
    <n v="2379"/>
    <n v="1973.03"/>
    <n v="405.97"/>
    <n v="0.2"/>
    <x v="2"/>
    <s v="Confirmed"/>
    <s v="Repeat"/>
    <s v="Cash Collection"/>
  </r>
  <r>
    <s v="BK4682"/>
    <x v="435"/>
    <x v="20"/>
    <x v="0"/>
    <x v="0"/>
    <x v="6"/>
    <x v="0"/>
    <x v="11"/>
    <x v="2"/>
    <n v="7"/>
    <n v="570"/>
    <n v="396.63"/>
    <n v="173.37"/>
    <n v="0"/>
    <x v="1"/>
    <s v="Pending"/>
    <s v="Repeat"/>
    <s v="Bank Transfer"/>
  </r>
  <r>
    <s v="BK4683"/>
    <x v="266"/>
    <x v="120"/>
    <x v="1"/>
    <x v="0"/>
    <x v="10"/>
    <x v="4"/>
    <x v="2"/>
    <x v="0"/>
    <n v="2"/>
    <n v="822"/>
    <n v="460.26"/>
    <n v="361.74"/>
    <n v="0.05"/>
    <x v="5"/>
    <s v="Cancelled"/>
    <s v="New"/>
    <s v="Cash Collection"/>
  </r>
  <r>
    <s v="BK4684"/>
    <x v="373"/>
    <x v="589"/>
    <x v="7"/>
    <x v="0"/>
    <x v="2"/>
    <x v="1"/>
    <x v="13"/>
    <x v="4"/>
    <n v="8"/>
    <n v="3047"/>
    <n v="1922.44"/>
    <n v="1124.56"/>
    <n v="0"/>
    <x v="1"/>
    <s v="Confirmed"/>
    <s v="Repeat"/>
    <s v="Payment Link"/>
  </r>
  <r>
    <s v="BK4685"/>
    <x v="491"/>
    <x v="288"/>
    <x v="11"/>
    <x v="0"/>
    <x v="6"/>
    <x v="1"/>
    <x v="6"/>
    <x v="3"/>
    <n v="5"/>
    <n v="3656"/>
    <n v="2316.52"/>
    <n v="1339.48"/>
    <n v="0"/>
    <x v="3"/>
    <s v="Confirmed"/>
    <s v="Repeat"/>
    <s v="Cash Collection"/>
  </r>
  <r>
    <s v="BK4686"/>
    <x v="64"/>
    <x v="302"/>
    <x v="0"/>
    <x v="0"/>
    <x v="10"/>
    <x v="2"/>
    <x v="13"/>
    <x v="4"/>
    <n v="4"/>
    <n v="1908"/>
    <n v="1376.13"/>
    <n v="531.87"/>
    <n v="0.2"/>
    <x v="6"/>
    <s v="Confirmed"/>
    <s v="New"/>
    <s v="Payment Link"/>
  </r>
  <r>
    <s v="BK4687"/>
    <x v="680"/>
    <x v="279"/>
    <x v="8"/>
    <x v="0"/>
    <x v="14"/>
    <x v="3"/>
    <x v="0"/>
    <x v="0"/>
    <n v="8"/>
    <n v="3413"/>
    <n v="1928.81"/>
    <n v="1484.19"/>
    <n v="0"/>
    <x v="6"/>
    <s v="Confirmed"/>
    <s v="New"/>
    <s v="Cash Collection"/>
  </r>
  <r>
    <s v="BK4688"/>
    <x v="381"/>
    <x v="619"/>
    <x v="2"/>
    <x v="0"/>
    <x v="5"/>
    <x v="2"/>
    <x v="12"/>
    <x v="3"/>
    <n v="3"/>
    <n v="3695"/>
    <n v="3057.2"/>
    <n v="637.79999999999995"/>
    <n v="0.15"/>
    <x v="5"/>
    <s v="Confirmed"/>
    <s v="New"/>
    <s v="Bank Transfer"/>
  </r>
  <r>
    <s v="BK4689"/>
    <x v="180"/>
    <x v="160"/>
    <x v="10"/>
    <x v="0"/>
    <x v="9"/>
    <x v="2"/>
    <x v="9"/>
    <x v="1"/>
    <n v="5"/>
    <n v="2966"/>
    <n v="1639.85"/>
    <n v="1326.15"/>
    <n v="0.15"/>
    <x v="0"/>
    <s v="Confirmed"/>
    <s v="New"/>
    <s v="Cash Collection"/>
  </r>
  <r>
    <s v="BK4690"/>
    <x v="231"/>
    <x v="23"/>
    <x v="6"/>
    <x v="0"/>
    <x v="4"/>
    <x v="0"/>
    <x v="10"/>
    <x v="4"/>
    <n v="3"/>
    <n v="3611"/>
    <n v="2641.67"/>
    <n v="969.33"/>
    <n v="0.15"/>
    <x v="2"/>
    <s v="Confirmed"/>
    <s v="New"/>
    <s v="Cash Collection"/>
  </r>
  <r>
    <s v="BK4691"/>
    <x v="555"/>
    <x v="350"/>
    <x v="9"/>
    <x v="0"/>
    <x v="1"/>
    <x v="1"/>
    <x v="12"/>
    <x v="3"/>
    <n v="2"/>
    <n v="3621"/>
    <n v="2307.85"/>
    <n v="1313.15"/>
    <n v="0.2"/>
    <x v="5"/>
    <s v="Pending"/>
    <s v="New"/>
    <s v="Cash Collection"/>
  </r>
  <r>
    <s v="BK4692"/>
    <x v="575"/>
    <x v="20"/>
    <x v="0"/>
    <x v="0"/>
    <x v="4"/>
    <x v="0"/>
    <x v="4"/>
    <x v="1"/>
    <n v="8"/>
    <n v="3006"/>
    <n v="2525.02"/>
    <n v="480.98"/>
    <n v="0.15"/>
    <x v="3"/>
    <s v="Confirmed"/>
    <s v="Repeat"/>
    <s v="Bank Transfer"/>
  </r>
  <r>
    <s v="BK4693"/>
    <x v="599"/>
    <x v="102"/>
    <x v="2"/>
    <x v="0"/>
    <x v="11"/>
    <x v="3"/>
    <x v="9"/>
    <x v="1"/>
    <n v="4"/>
    <n v="3871"/>
    <n v="2145.38"/>
    <n v="1725.62"/>
    <n v="0.15"/>
    <x v="0"/>
    <s v="Confirmed"/>
    <s v="New"/>
    <s v="Cash Collection"/>
  </r>
  <r>
    <s v="BK4694"/>
    <x v="317"/>
    <x v="312"/>
    <x v="7"/>
    <x v="0"/>
    <x v="2"/>
    <x v="4"/>
    <x v="6"/>
    <x v="3"/>
    <n v="2"/>
    <n v="3180"/>
    <n v="1923.11"/>
    <n v="1256.8900000000001"/>
    <n v="0.2"/>
    <x v="3"/>
    <s v="Confirmed"/>
    <s v="New"/>
    <s v="Payment Link"/>
  </r>
  <r>
    <s v="BK4695"/>
    <x v="143"/>
    <x v="387"/>
    <x v="5"/>
    <x v="0"/>
    <x v="10"/>
    <x v="1"/>
    <x v="7"/>
    <x v="2"/>
    <n v="7"/>
    <n v="3051"/>
    <n v="1724.59"/>
    <n v="1326.41"/>
    <n v="0.05"/>
    <x v="3"/>
    <s v="Cancelled"/>
    <s v="New"/>
    <s v="Payment Link"/>
  </r>
  <r>
    <s v="BK4696"/>
    <x v="499"/>
    <x v="39"/>
    <x v="2"/>
    <x v="0"/>
    <x v="11"/>
    <x v="1"/>
    <x v="0"/>
    <x v="0"/>
    <n v="8"/>
    <n v="346"/>
    <n v="206.43"/>
    <n v="139.57"/>
    <n v="0.2"/>
    <x v="3"/>
    <s v="Pending"/>
    <s v="Repeat"/>
    <s v="Bank Transfer"/>
  </r>
  <r>
    <s v="BK4697"/>
    <x v="187"/>
    <x v="615"/>
    <x v="4"/>
    <x v="0"/>
    <x v="0"/>
    <x v="1"/>
    <x v="13"/>
    <x v="4"/>
    <n v="5"/>
    <n v="3982"/>
    <n v="2785.99"/>
    <n v="1196.01"/>
    <n v="0.05"/>
    <x v="1"/>
    <s v="Confirmed"/>
    <s v="Repeat"/>
    <s v="Payment Link"/>
  </r>
  <r>
    <s v="BK4698"/>
    <x v="659"/>
    <x v="754"/>
    <x v="11"/>
    <x v="0"/>
    <x v="3"/>
    <x v="1"/>
    <x v="7"/>
    <x v="2"/>
    <n v="6"/>
    <n v="2430"/>
    <n v="1700.09"/>
    <n v="729.91"/>
    <n v="0.05"/>
    <x v="2"/>
    <s v="Confirmed"/>
    <s v="New"/>
    <s v="Cash Collection"/>
  </r>
  <r>
    <s v="BK4699"/>
    <x v="197"/>
    <x v="356"/>
    <x v="9"/>
    <x v="0"/>
    <x v="1"/>
    <x v="4"/>
    <x v="10"/>
    <x v="4"/>
    <n v="5"/>
    <n v="543"/>
    <n v="326.97000000000003"/>
    <n v="216.03"/>
    <n v="0.15"/>
    <x v="4"/>
    <s v="Confirmed"/>
    <s v="New"/>
    <s v="Payment Link"/>
  </r>
  <r>
    <s v="BK4700"/>
    <x v="689"/>
    <x v="22"/>
    <x v="6"/>
    <x v="0"/>
    <x v="7"/>
    <x v="4"/>
    <x v="2"/>
    <x v="0"/>
    <n v="1"/>
    <n v="4676"/>
    <n v="3587.19"/>
    <n v="1088.81"/>
    <n v="0.2"/>
    <x v="5"/>
    <s v="Confirmed"/>
    <s v="New"/>
    <s v="Cash Collection"/>
  </r>
  <r>
    <s v="BK4701"/>
    <x v="462"/>
    <x v="109"/>
    <x v="7"/>
    <x v="0"/>
    <x v="10"/>
    <x v="0"/>
    <x v="9"/>
    <x v="1"/>
    <n v="3"/>
    <n v="1821"/>
    <n v="1197.8900000000001"/>
    <n v="623.11"/>
    <n v="0.15"/>
    <x v="3"/>
    <s v="Confirmed"/>
    <s v="New"/>
    <s v="Payment Link"/>
  </r>
  <r>
    <s v="BK4702"/>
    <x v="659"/>
    <x v="576"/>
    <x v="11"/>
    <x v="0"/>
    <x v="10"/>
    <x v="3"/>
    <x v="10"/>
    <x v="4"/>
    <n v="3"/>
    <n v="1134"/>
    <n v="962.77"/>
    <n v="171.23"/>
    <n v="0.1"/>
    <x v="0"/>
    <s v="Pending"/>
    <s v="Repeat"/>
    <s v="Payment Link"/>
  </r>
  <r>
    <s v="BK4703"/>
    <x v="716"/>
    <x v="569"/>
    <x v="2"/>
    <x v="0"/>
    <x v="5"/>
    <x v="2"/>
    <x v="8"/>
    <x v="4"/>
    <n v="8"/>
    <n v="2377"/>
    <n v="1376.24"/>
    <n v="1000.76"/>
    <n v="0.1"/>
    <x v="3"/>
    <s v="Confirmed"/>
    <s v="Repeat"/>
    <s v="Bank Transfer"/>
  </r>
  <r>
    <s v="BK4704"/>
    <x v="665"/>
    <x v="126"/>
    <x v="6"/>
    <x v="0"/>
    <x v="3"/>
    <x v="3"/>
    <x v="4"/>
    <x v="1"/>
    <n v="4"/>
    <n v="1932"/>
    <n v="1309.06"/>
    <n v="622.94000000000005"/>
    <n v="0.2"/>
    <x v="4"/>
    <s v="Confirmed"/>
    <s v="New"/>
    <s v="Payment Link"/>
  </r>
  <r>
    <s v="BK4705"/>
    <x v="359"/>
    <x v="662"/>
    <x v="9"/>
    <x v="0"/>
    <x v="12"/>
    <x v="2"/>
    <x v="6"/>
    <x v="3"/>
    <n v="5"/>
    <n v="4223"/>
    <n v="3559.36"/>
    <n v="663.64"/>
    <n v="0"/>
    <x v="5"/>
    <s v="Cancelled"/>
    <s v="New"/>
    <s v="Payment Link"/>
  </r>
  <r>
    <s v="BK4706"/>
    <x v="664"/>
    <x v="322"/>
    <x v="5"/>
    <x v="0"/>
    <x v="5"/>
    <x v="3"/>
    <x v="10"/>
    <x v="4"/>
    <n v="2"/>
    <n v="1014"/>
    <n v="637.73"/>
    <n v="376.27"/>
    <n v="0.2"/>
    <x v="4"/>
    <s v="Confirmed"/>
    <s v="Repeat"/>
    <s v="Bank Transfer"/>
  </r>
  <r>
    <s v="BK4707"/>
    <x v="717"/>
    <x v="194"/>
    <x v="3"/>
    <x v="0"/>
    <x v="14"/>
    <x v="3"/>
    <x v="7"/>
    <x v="2"/>
    <n v="2"/>
    <n v="3398"/>
    <n v="2768.26"/>
    <n v="629.74"/>
    <n v="0.15"/>
    <x v="6"/>
    <s v="Confirmed"/>
    <s v="New"/>
    <s v="Payment Link"/>
  </r>
  <r>
    <s v="BK4708"/>
    <x v="5"/>
    <x v="456"/>
    <x v="5"/>
    <x v="0"/>
    <x v="8"/>
    <x v="3"/>
    <x v="7"/>
    <x v="2"/>
    <n v="7"/>
    <n v="803"/>
    <n v="474.87"/>
    <n v="328.13"/>
    <n v="0.05"/>
    <x v="2"/>
    <s v="Confirmed"/>
    <s v="Repeat"/>
    <s v="Payment Link"/>
  </r>
  <r>
    <s v="BK4709"/>
    <x v="591"/>
    <x v="411"/>
    <x v="10"/>
    <x v="0"/>
    <x v="10"/>
    <x v="3"/>
    <x v="13"/>
    <x v="4"/>
    <n v="1"/>
    <n v="2503"/>
    <n v="2042.98"/>
    <n v="460.02"/>
    <n v="0.05"/>
    <x v="2"/>
    <s v="Confirmed"/>
    <s v="Repeat"/>
    <s v="Bank Transfer"/>
  </r>
  <r>
    <s v="BK4710"/>
    <x v="372"/>
    <x v="513"/>
    <x v="8"/>
    <x v="0"/>
    <x v="10"/>
    <x v="1"/>
    <x v="14"/>
    <x v="0"/>
    <n v="8"/>
    <n v="4145"/>
    <n v="3160.4"/>
    <n v="984.6"/>
    <n v="0.1"/>
    <x v="5"/>
    <s v="Confirmed"/>
    <s v="New"/>
    <s v="Payment Link"/>
  </r>
  <r>
    <s v="BK4711"/>
    <x v="106"/>
    <x v="696"/>
    <x v="0"/>
    <x v="0"/>
    <x v="6"/>
    <x v="1"/>
    <x v="14"/>
    <x v="0"/>
    <n v="4"/>
    <n v="4504"/>
    <n v="3380.01"/>
    <n v="1123.99"/>
    <n v="0"/>
    <x v="6"/>
    <s v="Confirmed"/>
    <s v="New"/>
    <s v="Cash Collection"/>
  </r>
  <r>
    <s v="BK4712"/>
    <x v="38"/>
    <x v="505"/>
    <x v="4"/>
    <x v="0"/>
    <x v="7"/>
    <x v="4"/>
    <x v="1"/>
    <x v="0"/>
    <n v="6"/>
    <n v="4727"/>
    <n v="3633.28"/>
    <n v="1093.72"/>
    <n v="0.05"/>
    <x v="1"/>
    <s v="Confirmed"/>
    <s v="New"/>
    <s v="Cash Collection"/>
  </r>
  <r>
    <s v="BK4713"/>
    <x v="214"/>
    <x v="167"/>
    <x v="8"/>
    <x v="0"/>
    <x v="14"/>
    <x v="0"/>
    <x v="9"/>
    <x v="1"/>
    <n v="4"/>
    <n v="2942"/>
    <n v="2470.0500000000002"/>
    <n v="471.95"/>
    <n v="0"/>
    <x v="1"/>
    <s v="Confirmed"/>
    <s v="Repeat"/>
    <s v="Bank Transfer"/>
  </r>
  <r>
    <s v="BK4714"/>
    <x v="479"/>
    <x v="83"/>
    <x v="10"/>
    <x v="0"/>
    <x v="13"/>
    <x v="2"/>
    <x v="2"/>
    <x v="0"/>
    <n v="7"/>
    <n v="2186"/>
    <n v="1700.51"/>
    <n v="485.49"/>
    <n v="0.05"/>
    <x v="1"/>
    <s v="Confirmed"/>
    <s v="Repeat"/>
    <s v="Bank Transfer"/>
  </r>
  <r>
    <s v="BK4715"/>
    <x v="391"/>
    <x v="17"/>
    <x v="0"/>
    <x v="0"/>
    <x v="12"/>
    <x v="4"/>
    <x v="5"/>
    <x v="2"/>
    <n v="6"/>
    <n v="2779"/>
    <n v="1932.6"/>
    <n v="846.4"/>
    <n v="0"/>
    <x v="5"/>
    <s v="Confirmed"/>
    <s v="New"/>
    <s v="Bank Transfer"/>
  </r>
  <r>
    <s v="BK4716"/>
    <x v="221"/>
    <x v="629"/>
    <x v="8"/>
    <x v="0"/>
    <x v="6"/>
    <x v="4"/>
    <x v="8"/>
    <x v="4"/>
    <n v="5"/>
    <n v="3093"/>
    <n v="2339.31"/>
    <n v="753.69"/>
    <n v="0.2"/>
    <x v="6"/>
    <s v="Confirmed"/>
    <s v="New"/>
    <s v="Payment Link"/>
  </r>
  <r>
    <s v="BK4717"/>
    <x v="674"/>
    <x v="320"/>
    <x v="2"/>
    <x v="0"/>
    <x v="3"/>
    <x v="1"/>
    <x v="11"/>
    <x v="2"/>
    <n v="2"/>
    <n v="4921"/>
    <n v="4141.3"/>
    <n v="779.7"/>
    <n v="0.2"/>
    <x v="6"/>
    <s v="Cancelled"/>
    <s v="New"/>
    <s v="Bank Transfer"/>
  </r>
  <r>
    <s v="BK4718"/>
    <x v="149"/>
    <x v="163"/>
    <x v="4"/>
    <x v="0"/>
    <x v="4"/>
    <x v="1"/>
    <x v="8"/>
    <x v="4"/>
    <n v="7"/>
    <n v="3074"/>
    <n v="1875.42"/>
    <n v="1198.58"/>
    <n v="0"/>
    <x v="3"/>
    <s v="Confirmed"/>
    <s v="Repeat"/>
    <s v="Cash Collection"/>
  </r>
  <r>
    <s v="BK4719"/>
    <x v="418"/>
    <x v="209"/>
    <x v="10"/>
    <x v="0"/>
    <x v="14"/>
    <x v="2"/>
    <x v="14"/>
    <x v="0"/>
    <n v="1"/>
    <n v="2910"/>
    <n v="1810.9"/>
    <n v="1099.0999999999999"/>
    <n v="0.1"/>
    <x v="3"/>
    <s v="Pending"/>
    <s v="New"/>
    <s v="Cash Collection"/>
  </r>
  <r>
    <s v="BK4720"/>
    <x v="63"/>
    <x v="630"/>
    <x v="10"/>
    <x v="0"/>
    <x v="11"/>
    <x v="2"/>
    <x v="13"/>
    <x v="4"/>
    <n v="5"/>
    <n v="4263"/>
    <n v="2878.72"/>
    <n v="1384.28"/>
    <n v="0"/>
    <x v="5"/>
    <s v="Confirmed"/>
    <s v="Repeat"/>
    <s v="Bank Transfer"/>
  </r>
  <r>
    <s v="BK4721"/>
    <x v="514"/>
    <x v="229"/>
    <x v="11"/>
    <x v="0"/>
    <x v="9"/>
    <x v="2"/>
    <x v="6"/>
    <x v="3"/>
    <n v="8"/>
    <n v="1450"/>
    <n v="982.89"/>
    <n v="467.11"/>
    <n v="0.2"/>
    <x v="6"/>
    <s v="Confirmed"/>
    <s v="Repeat"/>
    <s v="Bank Transfer"/>
  </r>
  <r>
    <s v="BK4722"/>
    <x v="438"/>
    <x v="356"/>
    <x v="9"/>
    <x v="0"/>
    <x v="5"/>
    <x v="4"/>
    <x v="2"/>
    <x v="0"/>
    <n v="7"/>
    <n v="3935"/>
    <n v="3256.93"/>
    <n v="678.07"/>
    <n v="0.2"/>
    <x v="3"/>
    <s v="Confirmed"/>
    <s v="Repeat"/>
    <s v="Cash Collection"/>
  </r>
  <r>
    <s v="BK4723"/>
    <x v="46"/>
    <x v="771"/>
    <x v="11"/>
    <x v="0"/>
    <x v="5"/>
    <x v="3"/>
    <x v="5"/>
    <x v="2"/>
    <n v="6"/>
    <n v="3122"/>
    <n v="2538.52"/>
    <n v="583.48"/>
    <n v="0.05"/>
    <x v="4"/>
    <s v="Confirmed"/>
    <s v="Repeat"/>
    <s v="Bank Transfer"/>
  </r>
  <r>
    <s v="BK4724"/>
    <x v="566"/>
    <x v="747"/>
    <x v="8"/>
    <x v="0"/>
    <x v="10"/>
    <x v="0"/>
    <x v="3"/>
    <x v="1"/>
    <n v="4"/>
    <n v="4735"/>
    <n v="2673.66"/>
    <n v="2061.34"/>
    <n v="0.1"/>
    <x v="3"/>
    <s v="Confirmed"/>
    <s v="Repeat"/>
    <s v="Cash Collection"/>
  </r>
  <r>
    <s v="BK4725"/>
    <x v="348"/>
    <x v="487"/>
    <x v="10"/>
    <x v="0"/>
    <x v="0"/>
    <x v="3"/>
    <x v="0"/>
    <x v="0"/>
    <n v="2"/>
    <n v="2413"/>
    <n v="1584.7"/>
    <n v="828.3"/>
    <n v="0.05"/>
    <x v="3"/>
    <s v="Confirmed"/>
    <s v="New"/>
    <s v="Bank Transfer"/>
  </r>
  <r>
    <s v="BK4726"/>
    <x v="654"/>
    <x v="327"/>
    <x v="7"/>
    <x v="0"/>
    <x v="0"/>
    <x v="4"/>
    <x v="4"/>
    <x v="1"/>
    <n v="3"/>
    <n v="1855"/>
    <n v="1543.67"/>
    <n v="311.33"/>
    <n v="0"/>
    <x v="3"/>
    <s v="Confirmed"/>
    <s v="New"/>
    <s v="Cash Collection"/>
  </r>
  <r>
    <s v="BK4727"/>
    <x v="345"/>
    <x v="658"/>
    <x v="2"/>
    <x v="0"/>
    <x v="2"/>
    <x v="1"/>
    <x v="11"/>
    <x v="2"/>
    <n v="6"/>
    <n v="1185"/>
    <n v="816.43"/>
    <n v="368.57"/>
    <n v="0.2"/>
    <x v="2"/>
    <s v="Confirmed"/>
    <s v="Repeat"/>
    <s v="Payment Link"/>
  </r>
  <r>
    <s v="BK4728"/>
    <x v="86"/>
    <x v="135"/>
    <x v="6"/>
    <x v="0"/>
    <x v="11"/>
    <x v="0"/>
    <x v="10"/>
    <x v="4"/>
    <n v="6"/>
    <n v="2509"/>
    <n v="1747.07"/>
    <n v="761.93"/>
    <n v="0.05"/>
    <x v="3"/>
    <s v="Confirmed"/>
    <s v="Repeat"/>
    <s v="Bank Transfer"/>
  </r>
  <r>
    <s v="BK4729"/>
    <x v="356"/>
    <x v="656"/>
    <x v="10"/>
    <x v="0"/>
    <x v="5"/>
    <x v="1"/>
    <x v="14"/>
    <x v="0"/>
    <n v="6"/>
    <n v="2038"/>
    <n v="1485.89"/>
    <n v="552.11"/>
    <n v="0.1"/>
    <x v="2"/>
    <s v="Confirmed"/>
    <s v="Repeat"/>
    <s v="Bank Transfer"/>
  </r>
  <r>
    <s v="BK4730"/>
    <x v="516"/>
    <x v="152"/>
    <x v="3"/>
    <x v="0"/>
    <x v="11"/>
    <x v="2"/>
    <x v="11"/>
    <x v="2"/>
    <n v="6"/>
    <n v="4416"/>
    <n v="3232.84"/>
    <n v="1183.1600000000001"/>
    <n v="0.05"/>
    <x v="2"/>
    <s v="Confirmed"/>
    <s v="Repeat"/>
    <s v="Payment Link"/>
  </r>
  <r>
    <s v="BK4731"/>
    <x v="36"/>
    <x v="709"/>
    <x v="1"/>
    <x v="0"/>
    <x v="6"/>
    <x v="1"/>
    <x v="9"/>
    <x v="1"/>
    <n v="5"/>
    <n v="1294"/>
    <n v="937.01"/>
    <n v="356.99"/>
    <n v="0.15"/>
    <x v="0"/>
    <s v="Confirmed"/>
    <s v="New"/>
    <s v="Cash Collection"/>
  </r>
  <r>
    <s v="BK4732"/>
    <x v="293"/>
    <x v="596"/>
    <x v="3"/>
    <x v="0"/>
    <x v="10"/>
    <x v="3"/>
    <x v="9"/>
    <x v="1"/>
    <n v="5"/>
    <n v="571"/>
    <n v="382.81"/>
    <n v="188.19"/>
    <n v="0.2"/>
    <x v="5"/>
    <s v="Confirmed"/>
    <s v="Repeat"/>
    <s v="Cash Collection"/>
  </r>
  <r>
    <s v="BK4733"/>
    <x v="678"/>
    <x v="61"/>
    <x v="9"/>
    <x v="0"/>
    <x v="6"/>
    <x v="2"/>
    <x v="4"/>
    <x v="1"/>
    <n v="6"/>
    <n v="1601"/>
    <n v="1186.32"/>
    <n v="414.68"/>
    <n v="0.15"/>
    <x v="5"/>
    <s v="Confirmed"/>
    <s v="Repeat"/>
    <s v="Cash Collection"/>
  </r>
  <r>
    <s v="BK4734"/>
    <x v="512"/>
    <x v="171"/>
    <x v="11"/>
    <x v="0"/>
    <x v="14"/>
    <x v="2"/>
    <x v="14"/>
    <x v="0"/>
    <n v="8"/>
    <n v="4972"/>
    <n v="3463.25"/>
    <n v="1508.75"/>
    <n v="0.2"/>
    <x v="2"/>
    <s v="Confirmed"/>
    <s v="Repeat"/>
    <s v="Bank Transfer"/>
  </r>
  <r>
    <s v="BK4735"/>
    <x v="85"/>
    <x v="98"/>
    <x v="0"/>
    <x v="0"/>
    <x v="4"/>
    <x v="3"/>
    <x v="14"/>
    <x v="0"/>
    <n v="3"/>
    <n v="2171"/>
    <n v="1813.18"/>
    <n v="357.82"/>
    <n v="0.1"/>
    <x v="1"/>
    <s v="Confirmed"/>
    <s v="New"/>
    <s v="Payment Link"/>
  </r>
  <r>
    <s v="BK4736"/>
    <x v="168"/>
    <x v="473"/>
    <x v="10"/>
    <x v="0"/>
    <x v="4"/>
    <x v="1"/>
    <x v="1"/>
    <x v="0"/>
    <n v="3"/>
    <n v="1439"/>
    <n v="1045.0899999999999"/>
    <n v="393.91"/>
    <n v="0"/>
    <x v="2"/>
    <s v="Confirmed"/>
    <s v="New"/>
    <s v="Payment Link"/>
  </r>
  <r>
    <s v="BK4737"/>
    <x v="33"/>
    <x v="750"/>
    <x v="6"/>
    <x v="0"/>
    <x v="10"/>
    <x v="4"/>
    <x v="2"/>
    <x v="0"/>
    <n v="2"/>
    <n v="2789"/>
    <n v="1748.74"/>
    <n v="1040.26"/>
    <n v="0.15"/>
    <x v="2"/>
    <s v="Confirmed"/>
    <s v="Repeat"/>
    <s v="Cash Collection"/>
  </r>
  <r>
    <s v="BK4738"/>
    <x v="552"/>
    <x v="143"/>
    <x v="4"/>
    <x v="0"/>
    <x v="5"/>
    <x v="0"/>
    <x v="13"/>
    <x v="4"/>
    <n v="4"/>
    <n v="528"/>
    <n v="387.53"/>
    <n v="140.47"/>
    <n v="0.1"/>
    <x v="1"/>
    <s v="Pending"/>
    <s v="Repeat"/>
    <s v="Cash Collection"/>
  </r>
  <r>
    <s v="BK4739"/>
    <x v="524"/>
    <x v="377"/>
    <x v="1"/>
    <x v="0"/>
    <x v="1"/>
    <x v="4"/>
    <x v="4"/>
    <x v="1"/>
    <n v="7"/>
    <n v="2199"/>
    <n v="1348.47"/>
    <n v="850.53"/>
    <n v="0.05"/>
    <x v="2"/>
    <s v="Pending"/>
    <s v="Repeat"/>
    <s v="Cash Collection"/>
  </r>
  <r>
    <s v="BK4740"/>
    <x v="479"/>
    <x v="284"/>
    <x v="10"/>
    <x v="0"/>
    <x v="8"/>
    <x v="2"/>
    <x v="1"/>
    <x v="0"/>
    <n v="5"/>
    <n v="4899"/>
    <n v="3858.43"/>
    <n v="1040.57"/>
    <n v="0.05"/>
    <x v="5"/>
    <s v="Confirmed"/>
    <s v="Repeat"/>
    <s v="Bank Transfer"/>
  </r>
  <r>
    <s v="BK4741"/>
    <x v="556"/>
    <x v="403"/>
    <x v="10"/>
    <x v="0"/>
    <x v="9"/>
    <x v="3"/>
    <x v="3"/>
    <x v="1"/>
    <n v="5"/>
    <n v="636"/>
    <n v="419.66"/>
    <n v="216.34"/>
    <n v="0.05"/>
    <x v="0"/>
    <s v="Cancelled"/>
    <s v="Repeat"/>
    <s v="Payment Link"/>
  </r>
  <r>
    <s v="BK4742"/>
    <x v="121"/>
    <x v="277"/>
    <x v="9"/>
    <x v="0"/>
    <x v="9"/>
    <x v="2"/>
    <x v="13"/>
    <x v="4"/>
    <n v="4"/>
    <n v="647"/>
    <n v="377.4"/>
    <n v="269.60000000000002"/>
    <n v="0.15"/>
    <x v="1"/>
    <s v="Pending"/>
    <s v="New"/>
    <s v="Bank Transfer"/>
  </r>
  <r>
    <s v="BK4743"/>
    <x v="139"/>
    <x v="85"/>
    <x v="8"/>
    <x v="0"/>
    <x v="12"/>
    <x v="0"/>
    <x v="14"/>
    <x v="0"/>
    <n v="4"/>
    <n v="4961"/>
    <n v="4159.67"/>
    <n v="801.33"/>
    <n v="0.05"/>
    <x v="3"/>
    <s v="Cancelled"/>
    <s v="New"/>
    <s v="Payment Link"/>
  </r>
  <r>
    <s v="BK4744"/>
    <x v="334"/>
    <x v="59"/>
    <x v="3"/>
    <x v="0"/>
    <x v="0"/>
    <x v="0"/>
    <x v="2"/>
    <x v="0"/>
    <n v="3"/>
    <n v="2229"/>
    <n v="1598.49"/>
    <n v="630.51"/>
    <n v="0.2"/>
    <x v="0"/>
    <s v="Pending"/>
    <s v="New"/>
    <s v="Payment Link"/>
  </r>
  <r>
    <s v="BK4745"/>
    <x v="702"/>
    <x v="555"/>
    <x v="11"/>
    <x v="0"/>
    <x v="6"/>
    <x v="2"/>
    <x v="7"/>
    <x v="2"/>
    <n v="4"/>
    <n v="3230"/>
    <n v="2076.5100000000002"/>
    <n v="1153.49"/>
    <n v="0.15"/>
    <x v="2"/>
    <s v="Confirmed"/>
    <s v="New"/>
    <s v="Cash Collection"/>
  </r>
  <r>
    <s v="BK4746"/>
    <x v="167"/>
    <x v="46"/>
    <x v="4"/>
    <x v="0"/>
    <x v="10"/>
    <x v="3"/>
    <x v="8"/>
    <x v="4"/>
    <n v="7"/>
    <n v="2339"/>
    <n v="1973.94"/>
    <n v="365.06"/>
    <n v="0.2"/>
    <x v="4"/>
    <s v="Confirmed"/>
    <s v="New"/>
    <s v="Bank Transfer"/>
  </r>
  <r>
    <s v="BK4747"/>
    <x v="266"/>
    <x v="73"/>
    <x v="7"/>
    <x v="0"/>
    <x v="0"/>
    <x v="2"/>
    <x v="5"/>
    <x v="2"/>
    <n v="1"/>
    <n v="2147"/>
    <n v="1486.72"/>
    <n v="660.28"/>
    <n v="0"/>
    <x v="6"/>
    <s v="Confirmed"/>
    <s v="New"/>
    <s v="Payment Link"/>
  </r>
  <r>
    <s v="BK4748"/>
    <x v="208"/>
    <x v="159"/>
    <x v="9"/>
    <x v="0"/>
    <x v="0"/>
    <x v="1"/>
    <x v="8"/>
    <x v="4"/>
    <n v="6"/>
    <n v="4226"/>
    <n v="2985.07"/>
    <n v="1240.93"/>
    <n v="0.05"/>
    <x v="2"/>
    <s v="Confirmed"/>
    <s v="New"/>
    <s v="Bank Transfer"/>
  </r>
  <r>
    <s v="BK4749"/>
    <x v="139"/>
    <x v="782"/>
    <x v="8"/>
    <x v="0"/>
    <x v="9"/>
    <x v="1"/>
    <x v="10"/>
    <x v="4"/>
    <n v="4"/>
    <n v="4557"/>
    <n v="3114.22"/>
    <n v="1442.78"/>
    <n v="0.05"/>
    <x v="4"/>
    <s v="Confirmed"/>
    <s v="New"/>
    <s v="Bank Transfer"/>
  </r>
  <r>
    <s v="BK4750"/>
    <x v="407"/>
    <x v="135"/>
    <x v="6"/>
    <x v="0"/>
    <x v="11"/>
    <x v="4"/>
    <x v="7"/>
    <x v="2"/>
    <n v="7"/>
    <n v="4569"/>
    <n v="3300.87"/>
    <n v="1268.1300000000001"/>
    <n v="0.2"/>
    <x v="6"/>
    <s v="Confirmed"/>
    <s v="Repeat"/>
    <s v="Payment Link"/>
  </r>
  <r>
    <s v="BK4751"/>
    <x v="291"/>
    <x v="103"/>
    <x v="7"/>
    <x v="0"/>
    <x v="12"/>
    <x v="3"/>
    <x v="2"/>
    <x v="0"/>
    <n v="2"/>
    <n v="3283"/>
    <n v="2103.8200000000002"/>
    <n v="1179.18"/>
    <n v="0.1"/>
    <x v="3"/>
    <s v="Confirmed"/>
    <s v="New"/>
    <s v="Cash Collection"/>
  </r>
  <r>
    <s v="BK4752"/>
    <x v="347"/>
    <x v="648"/>
    <x v="9"/>
    <x v="0"/>
    <x v="4"/>
    <x v="0"/>
    <x v="4"/>
    <x v="1"/>
    <n v="8"/>
    <n v="414"/>
    <n v="311.97000000000003"/>
    <n v="102.03"/>
    <n v="0.05"/>
    <x v="3"/>
    <s v="Confirmed"/>
    <s v="New"/>
    <s v="Bank Transfer"/>
  </r>
  <r>
    <s v="BK4753"/>
    <x v="328"/>
    <x v="421"/>
    <x v="6"/>
    <x v="0"/>
    <x v="10"/>
    <x v="2"/>
    <x v="11"/>
    <x v="2"/>
    <n v="4"/>
    <n v="909"/>
    <n v="762.06"/>
    <n v="146.94"/>
    <n v="0"/>
    <x v="1"/>
    <s v="Confirmed"/>
    <s v="New"/>
    <s v="Bank Transfer"/>
  </r>
  <r>
    <s v="BK4754"/>
    <x v="91"/>
    <x v="255"/>
    <x v="4"/>
    <x v="0"/>
    <x v="10"/>
    <x v="4"/>
    <x v="8"/>
    <x v="4"/>
    <n v="2"/>
    <n v="748"/>
    <n v="615.4"/>
    <n v="132.6"/>
    <n v="0.05"/>
    <x v="6"/>
    <s v="Pending"/>
    <s v="Repeat"/>
    <s v="Cash Collection"/>
  </r>
  <r>
    <s v="BK4755"/>
    <x v="629"/>
    <x v="345"/>
    <x v="6"/>
    <x v="0"/>
    <x v="1"/>
    <x v="4"/>
    <x v="13"/>
    <x v="4"/>
    <n v="4"/>
    <n v="4095"/>
    <n v="3042.9"/>
    <n v="1052.0999999999999"/>
    <n v="0"/>
    <x v="3"/>
    <s v="Pending"/>
    <s v="New"/>
    <s v="Bank Transfer"/>
  </r>
  <r>
    <s v="BK4756"/>
    <x v="81"/>
    <x v="75"/>
    <x v="4"/>
    <x v="0"/>
    <x v="9"/>
    <x v="4"/>
    <x v="10"/>
    <x v="4"/>
    <n v="6"/>
    <n v="1147"/>
    <n v="764.06"/>
    <n v="382.94"/>
    <n v="0.15"/>
    <x v="2"/>
    <s v="Confirmed"/>
    <s v="New"/>
    <s v="Bank Transfer"/>
  </r>
  <r>
    <s v="BK4757"/>
    <x v="492"/>
    <x v="14"/>
    <x v="3"/>
    <x v="0"/>
    <x v="12"/>
    <x v="1"/>
    <x v="12"/>
    <x v="3"/>
    <n v="2"/>
    <n v="2003"/>
    <n v="1283.6600000000001"/>
    <n v="719.34"/>
    <n v="0.05"/>
    <x v="1"/>
    <s v="Confirmed"/>
    <s v="Repeat"/>
    <s v="Cash Collection"/>
  </r>
  <r>
    <s v="BK4758"/>
    <x v="272"/>
    <x v="183"/>
    <x v="11"/>
    <x v="0"/>
    <x v="9"/>
    <x v="3"/>
    <x v="10"/>
    <x v="4"/>
    <n v="3"/>
    <n v="2971"/>
    <n v="1663.35"/>
    <n v="1307.6500000000001"/>
    <n v="0.2"/>
    <x v="0"/>
    <s v="Pending"/>
    <s v="Repeat"/>
    <s v="Cash Collection"/>
  </r>
  <r>
    <s v="BK4759"/>
    <x v="153"/>
    <x v="560"/>
    <x v="2"/>
    <x v="0"/>
    <x v="6"/>
    <x v="3"/>
    <x v="12"/>
    <x v="3"/>
    <n v="8"/>
    <n v="4851"/>
    <n v="3175.73"/>
    <n v="1675.27"/>
    <n v="0.05"/>
    <x v="4"/>
    <s v="Confirmed"/>
    <s v="Repeat"/>
    <s v="Cash Collection"/>
  </r>
  <r>
    <s v="BK4760"/>
    <x v="439"/>
    <x v="633"/>
    <x v="7"/>
    <x v="0"/>
    <x v="5"/>
    <x v="2"/>
    <x v="6"/>
    <x v="3"/>
    <n v="6"/>
    <n v="2948"/>
    <n v="2051.31"/>
    <n v="896.69"/>
    <n v="0.15"/>
    <x v="2"/>
    <s v="Confirmed"/>
    <s v="Repeat"/>
    <s v="Bank Transfer"/>
  </r>
  <r>
    <s v="BK4761"/>
    <x v="637"/>
    <x v="324"/>
    <x v="8"/>
    <x v="0"/>
    <x v="0"/>
    <x v="2"/>
    <x v="11"/>
    <x v="2"/>
    <n v="7"/>
    <n v="2594"/>
    <n v="1478.54"/>
    <n v="1115.46"/>
    <n v="0.1"/>
    <x v="6"/>
    <s v="Confirmed"/>
    <s v="Repeat"/>
    <s v="Cash Collection"/>
  </r>
  <r>
    <s v="BK4762"/>
    <x v="456"/>
    <x v="483"/>
    <x v="7"/>
    <x v="0"/>
    <x v="0"/>
    <x v="3"/>
    <x v="0"/>
    <x v="0"/>
    <n v="3"/>
    <n v="3779"/>
    <n v="2506.88"/>
    <n v="1272.1199999999999"/>
    <n v="0.1"/>
    <x v="0"/>
    <s v="Pending"/>
    <s v="New"/>
    <s v="Cash Collection"/>
  </r>
  <r>
    <s v="BK4763"/>
    <x v="188"/>
    <x v="127"/>
    <x v="6"/>
    <x v="0"/>
    <x v="12"/>
    <x v="3"/>
    <x v="12"/>
    <x v="3"/>
    <n v="7"/>
    <n v="2105"/>
    <n v="1602.4"/>
    <n v="502.6"/>
    <n v="0.2"/>
    <x v="0"/>
    <s v="Confirmed"/>
    <s v="New"/>
    <s v="Cash Collection"/>
  </r>
  <r>
    <s v="BK4764"/>
    <x v="612"/>
    <x v="603"/>
    <x v="7"/>
    <x v="0"/>
    <x v="10"/>
    <x v="2"/>
    <x v="4"/>
    <x v="1"/>
    <n v="3"/>
    <n v="526"/>
    <n v="314.22000000000003"/>
    <n v="211.78"/>
    <n v="0.2"/>
    <x v="5"/>
    <s v="Pending"/>
    <s v="New"/>
    <s v="Payment Link"/>
  </r>
  <r>
    <s v="BK4765"/>
    <x v="194"/>
    <x v="608"/>
    <x v="11"/>
    <x v="0"/>
    <x v="6"/>
    <x v="0"/>
    <x v="11"/>
    <x v="2"/>
    <n v="5"/>
    <n v="2474"/>
    <n v="2087.36"/>
    <n v="386.64"/>
    <n v="0.15"/>
    <x v="3"/>
    <s v="Confirmed"/>
    <s v="New"/>
    <s v="Cash Collection"/>
  </r>
  <r>
    <s v="BK4766"/>
    <x v="317"/>
    <x v="713"/>
    <x v="1"/>
    <x v="0"/>
    <x v="14"/>
    <x v="4"/>
    <x v="3"/>
    <x v="1"/>
    <n v="8"/>
    <n v="1050"/>
    <n v="788.67"/>
    <n v="261.33"/>
    <n v="0.1"/>
    <x v="6"/>
    <s v="Confirmed"/>
    <s v="New"/>
    <s v="Payment Link"/>
  </r>
  <r>
    <s v="BK4767"/>
    <x v="66"/>
    <x v="617"/>
    <x v="1"/>
    <x v="0"/>
    <x v="0"/>
    <x v="4"/>
    <x v="8"/>
    <x v="4"/>
    <n v="4"/>
    <n v="3015"/>
    <n v="2439.46"/>
    <n v="575.54"/>
    <n v="0.2"/>
    <x v="1"/>
    <s v="Pending"/>
    <s v="New"/>
    <s v="Cash Collection"/>
  </r>
  <r>
    <s v="BK4768"/>
    <x v="363"/>
    <x v="551"/>
    <x v="9"/>
    <x v="0"/>
    <x v="14"/>
    <x v="3"/>
    <x v="13"/>
    <x v="4"/>
    <n v="6"/>
    <n v="1472"/>
    <n v="1052.53"/>
    <n v="419.47"/>
    <n v="0.05"/>
    <x v="0"/>
    <s v="Confirmed"/>
    <s v="New"/>
    <s v="Payment Link"/>
  </r>
  <r>
    <s v="BK4769"/>
    <x v="669"/>
    <x v="88"/>
    <x v="4"/>
    <x v="0"/>
    <x v="4"/>
    <x v="2"/>
    <x v="2"/>
    <x v="0"/>
    <n v="8"/>
    <n v="2773"/>
    <n v="1905.75"/>
    <n v="867.25"/>
    <n v="0.2"/>
    <x v="6"/>
    <s v="Pending"/>
    <s v="Repeat"/>
    <s v="Bank Transfer"/>
  </r>
  <r>
    <s v="BK4770"/>
    <x v="250"/>
    <x v="738"/>
    <x v="2"/>
    <x v="0"/>
    <x v="0"/>
    <x v="0"/>
    <x v="2"/>
    <x v="0"/>
    <n v="1"/>
    <n v="2876"/>
    <n v="1824.97"/>
    <n v="1051.03"/>
    <n v="0"/>
    <x v="1"/>
    <s v="Pending"/>
    <s v="Repeat"/>
    <s v="Payment Link"/>
  </r>
  <r>
    <s v="BK4771"/>
    <x v="463"/>
    <x v="562"/>
    <x v="9"/>
    <x v="0"/>
    <x v="5"/>
    <x v="4"/>
    <x v="0"/>
    <x v="0"/>
    <n v="8"/>
    <n v="3306"/>
    <n v="2024.53"/>
    <n v="1281.47"/>
    <n v="0.2"/>
    <x v="1"/>
    <s v="Confirmed"/>
    <s v="New"/>
    <s v="Bank Transfer"/>
  </r>
  <r>
    <s v="BK4772"/>
    <x v="289"/>
    <x v="689"/>
    <x v="0"/>
    <x v="0"/>
    <x v="5"/>
    <x v="3"/>
    <x v="0"/>
    <x v="0"/>
    <n v="2"/>
    <n v="4508"/>
    <n v="3216.92"/>
    <n v="1291.08"/>
    <n v="0.05"/>
    <x v="2"/>
    <s v="Confirmed"/>
    <s v="Repeat"/>
    <s v="Payment Link"/>
  </r>
  <r>
    <s v="BK4773"/>
    <x v="254"/>
    <x v="197"/>
    <x v="8"/>
    <x v="0"/>
    <x v="0"/>
    <x v="2"/>
    <x v="9"/>
    <x v="1"/>
    <n v="1"/>
    <n v="3357"/>
    <n v="1966.63"/>
    <n v="1390.37"/>
    <n v="0.1"/>
    <x v="2"/>
    <s v="Confirmed"/>
    <s v="Repeat"/>
    <s v="Cash Collection"/>
  </r>
  <r>
    <s v="BK4774"/>
    <x v="203"/>
    <x v="85"/>
    <x v="8"/>
    <x v="0"/>
    <x v="0"/>
    <x v="3"/>
    <x v="6"/>
    <x v="3"/>
    <n v="7"/>
    <n v="542"/>
    <n v="313.17"/>
    <n v="228.83"/>
    <n v="0.15"/>
    <x v="0"/>
    <s v="Confirmed"/>
    <s v="Repeat"/>
    <s v="Bank Transfer"/>
  </r>
  <r>
    <s v="BK4775"/>
    <x v="390"/>
    <x v="60"/>
    <x v="2"/>
    <x v="0"/>
    <x v="0"/>
    <x v="3"/>
    <x v="3"/>
    <x v="1"/>
    <n v="4"/>
    <n v="3411"/>
    <n v="2196.5100000000002"/>
    <n v="1214.49"/>
    <n v="0.2"/>
    <x v="2"/>
    <s v="Cancelled"/>
    <s v="Repeat"/>
    <s v="Cash Collection"/>
  </r>
  <r>
    <s v="BK4776"/>
    <x v="697"/>
    <x v="740"/>
    <x v="8"/>
    <x v="0"/>
    <x v="9"/>
    <x v="3"/>
    <x v="11"/>
    <x v="2"/>
    <n v="3"/>
    <n v="1417"/>
    <n v="1034.01"/>
    <n v="382.99"/>
    <n v="0.15"/>
    <x v="3"/>
    <s v="Confirmed"/>
    <s v="Repeat"/>
    <s v="Payment Link"/>
  </r>
  <r>
    <s v="BK4777"/>
    <x v="686"/>
    <x v="587"/>
    <x v="5"/>
    <x v="0"/>
    <x v="3"/>
    <x v="1"/>
    <x v="1"/>
    <x v="0"/>
    <n v="8"/>
    <n v="3779"/>
    <n v="2100.4899999999998"/>
    <n v="1678.51"/>
    <n v="0"/>
    <x v="6"/>
    <s v="Pending"/>
    <s v="New"/>
    <s v="Bank Transfer"/>
  </r>
  <r>
    <s v="BK4778"/>
    <x v="416"/>
    <x v="561"/>
    <x v="0"/>
    <x v="0"/>
    <x v="11"/>
    <x v="3"/>
    <x v="3"/>
    <x v="1"/>
    <n v="7"/>
    <n v="1198"/>
    <n v="1000.86"/>
    <n v="197.14"/>
    <n v="0.1"/>
    <x v="2"/>
    <s v="Confirmed"/>
    <s v="New"/>
    <s v="Payment Link"/>
  </r>
  <r>
    <s v="BK4779"/>
    <x v="704"/>
    <x v="675"/>
    <x v="5"/>
    <x v="0"/>
    <x v="0"/>
    <x v="2"/>
    <x v="12"/>
    <x v="3"/>
    <n v="4"/>
    <n v="4204"/>
    <n v="3027.41"/>
    <n v="1176.5899999999999"/>
    <n v="0.1"/>
    <x v="5"/>
    <s v="Confirmed"/>
    <s v="Repeat"/>
    <s v="Payment Link"/>
  </r>
  <r>
    <s v="BK4780"/>
    <x v="707"/>
    <x v="245"/>
    <x v="1"/>
    <x v="0"/>
    <x v="1"/>
    <x v="0"/>
    <x v="2"/>
    <x v="0"/>
    <n v="2"/>
    <n v="1016"/>
    <n v="778.52"/>
    <n v="237.48"/>
    <n v="0"/>
    <x v="2"/>
    <s v="Confirmed"/>
    <s v="New"/>
    <s v="Bank Transfer"/>
  </r>
  <r>
    <s v="BK4781"/>
    <x v="499"/>
    <x v="474"/>
    <x v="1"/>
    <x v="0"/>
    <x v="7"/>
    <x v="0"/>
    <x v="4"/>
    <x v="1"/>
    <n v="3"/>
    <n v="2556"/>
    <n v="1888.5"/>
    <n v="667.5"/>
    <n v="0"/>
    <x v="4"/>
    <s v="Pending"/>
    <s v="New"/>
    <s v="Cash Collection"/>
  </r>
  <r>
    <s v="BK4782"/>
    <x v="456"/>
    <x v="21"/>
    <x v="1"/>
    <x v="0"/>
    <x v="9"/>
    <x v="4"/>
    <x v="7"/>
    <x v="2"/>
    <n v="4"/>
    <n v="2312"/>
    <n v="1608.21"/>
    <n v="703.79"/>
    <n v="0.2"/>
    <x v="1"/>
    <s v="Confirmed"/>
    <s v="New"/>
    <s v="Bank Transfer"/>
  </r>
  <r>
    <s v="BK4783"/>
    <x v="124"/>
    <x v="740"/>
    <x v="8"/>
    <x v="0"/>
    <x v="9"/>
    <x v="3"/>
    <x v="10"/>
    <x v="4"/>
    <n v="1"/>
    <n v="2800"/>
    <n v="1976.01"/>
    <n v="823.99"/>
    <n v="0.1"/>
    <x v="0"/>
    <s v="Confirmed"/>
    <s v="New"/>
    <s v="Cash Collection"/>
  </r>
  <r>
    <s v="BK4784"/>
    <x v="632"/>
    <x v="105"/>
    <x v="4"/>
    <x v="0"/>
    <x v="0"/>
    <x v="4"/>
    <x v="9"/>
    <x v="1"/>
    <n v="2"/>
    <n v="581"/>
    <n v="489.04"/>
    <n v="91.96"/>
    <n v="0.1"/>
    <x v="0"/>
    <s v="Confirmed"/>
    <s v="New"/>
    <s v="Payment Link"/>
  </r>
  <r>
    <s v="BK4785"/>
    <x v="403"/>
    <x v="333"/>
    <x v="0"/>
    <x v="0"/>
    <x v="9"/>
    <x v="2"/>
    <x v="13"/>
    <x v="4"/>
    <n v="2"/>
    <n v="4384"/>
    <n v="3340.39"/>
    <n v="1043.6099999999999"/>
    <n v="0"/>
    <x v="5"/>
    <s v="Confirmed"/>
    <s v="Repeat"/>
    <s v="Bank Transfer"/>
  </r>
  <r>
    <s v="BK4786"/>
    <x v="458"/>
    <x v="453"/>
    <x v="2"/>
    <x v="0"/>
    <x v="13"/>
    <x v="1"/>
    <x v="10"/>
    <x v="4"/>
    <n v="6"/>
    <n v="4174"/>
    <n v="2509.2800000000002"/>
    <n v="1664.72"/>
    <n v="0.2"/>
    <x v="5"/>
    <s v="Confirmed"/>
    <s v="Repeat"/>
    <s v="Payment Link"/>
  </r>
  <r>
    <s v="BK4787"/>
    <x v="698"/>
    <x v="204"/>
    <x v="10"/>
    <x v="0"/>
    <x v="9"/>
    <x v="1"/>
    <x v="6"/>
    <x v="3"/>
    <n v="3"/>
    <n v="1629"/>
    <n v="935.88"/>
    <n v="693.12"/>
    <n v="0"/>
    <x v="2"/>
    <s v="Cancelled"/>
    <s v="Repeat"/>
    <s v="Payment Link"/>
  </r>
  <r>
    <s v="BK4788"/>
    <x v="348"/>
    <x v="376"/>
    <x v="10"/>
    <x v="0"/>
    <x v="7"/>
    <x v="2"/>
    <x v="9"/>
    <x v="1"/>
    <n v="7"/>
    <n v="1739"/>
    <n v="1004.66"/>
    <n v="734.34"/>
    <n v="0"/>
    <x v="3"/>
    <s v="Confirmed"/>
    <s v="New"/>
    <s v="Bank Transfer"/>
  </r>
  <r>
    <s v="BK4789"/>
    <x v="184"/>
    <x v="733"/>
    <x v="3"/>
    <x v="0"/>
    <x v="14"/>
    <x v="1"/>
    <x v="14"/>
    <x v="0"/>
    <n v="7"/>
    <n v="3844"/>
    <n v="2943.39"/>
    <n v="900.61"/>
    <n v="0.1"/>
    <x v="3"/>
    <s v="Confirmed"/>
    <s v="New"/>
    <s v="Bank Transfer"/>
  </r>
  <r>
    <s v="BK4790"/>
    <x v="133"/>
    <x v="548"/>
    <x v="6"/>
    <x v="0"/>
    <x v="12"/>
    <x v="4"/>
    <x v="4"/>
    <x v="1"/>
    <n v="2"/>
    <n v="1159"/>
    <n v="731.63"/>
    <n v="427.37"/>
    <n v="0.05"/>
    <x v="6"/>
    <s v="Confirmed"/>
    <s v="New"/>
    <s v="Payment Link"/>
  </r>
  <r>
    <s v="BK4791"/>
    <x v="532"/>
    <x v="301"/>
    <x v="3"/>
    <x v="0"/>
    <x v="3"/>
    <x v="4"/>
    <x v="3"/>
    <x v="1"/>
    <n v="5"/>
    <n v="3216"/>
    <n v="2413.87"/>
    <n v="802.13"/>
    <n v="0.1"/>
    <x v="3"/>
    <s v="Confirmed"/>
    <s v="Repeat"/>
    <s v="Cash Collection"/>
  </r>
  <r>
    <s v="BK4792"/>
    <x v="462"/>
    <x v="353"/>
    <x v="1"/>
    <x v="0"/>
    <x v="13"/>
    <x v="3"/>
    <x v="0"/>
    <x v="0"/>
    <n v="8"/>
    <n v="2353"/>
    <n v="1994.14"/>
    <n v="358.86"/>
    <n v="0.1"/>
    <x v="3"/>
    <s v="Confirmed"/>
    <s v="Repeat"/>
    <s v="Payment Link"/>
  </r>
  <r>
    <s v="BK4793"/>
    <x v="56"/>
    <x v="608"/>
    <x v="11"/>
    <x v="0"/>
    <x v="3"/>
    <x v="3"/>
    <x v="15"/>
    <x v="3"/>
    <n v="2"/>
    <n v="2622"/>
    <n v="1645.51"/>
    <n v="976.49"/>
    <n v="0.1"/>
    <x v="3"/>
    <s v="Confirmed"/>
    <s v="New"/>
    <s v="Cash Collection"/>
  </r>
  <r>
    <s v="BK4794"/>
    <x v="560"/>
    <x v="143"/>
    <x v="4"/>
    <x v="0"/>
    <x v="6"/>
    <x v="4"/>
    <x v="4"/>
    <x v="1"/>
    <n v="7"/>
    <n v="2741"/>
    <n v="1769.04"/>
    <n v="971.96"/>
    <n v="0.15"/>
    <x v="2"/>
    <s v="Confirmed"/>
    <s v="New"/>
    <s v="Cash Collection"/>
  </r>
  <r>
    <s v="BK4795"/>
    <x v="414"/>
    <x v="117"/>
    <x v="2"/>
    <x v="0"/>
    <x v="11"/>
    <x v="0"/>
    <x v="6"/>
    <x v="3"/>
    <n v="5"/>
    <n v="1571"/>
    <n v="976.03"/>
    <n v="594.97"/>
    <n v="0"/>
    <x v="1"/>
    <s v="Confirmed"/>
    <s v="Repeat"/>
    <s v="Cash Collection"/>
  </r>
  <r>
    <s v="BK4796"/>
    <x v="719"/>
    <x v="9"/>
    <x v="4"/>
    <x v="0"/>
    <x v="3"/>
    <x v="0"/>
    <x v="8"/>
    <x v="4"/>
    <n v="4"/>
    <n v="4295"/>
    <n v="2985.51"/>
    <n v="1309.49"/>
    <n v="0.15"/>
    <x v="1"/>
    <s v="Confirmed"/>
    <s v="Repeat"/>
    <s v="Cash Collection"/>
  </r>
  <r>
    <s v="BK4797"/>
    <x v="551"/>
    <x v="215"/>
    <x v="3"/>
    <x v="0"/>
    <x v="8"/>
    <x v="2"/>
    <x v="4"/>
    <x v="1"/>
    <n v="3"/>
    <n v="2899"/>
    <n v="2217.66"/>
    <n v="681.34"/>
    <n v="0"/>
    <x v="5"/>
    <s v="Confirmed"/>
    <s v="New"/>
    <s v="Bank Transfer"/>
  </r>
  <r>
    <s v="BK4798"/>
    <x v="269"/>
    <x v="239"/>
    <x v="9"/>
    <x v="0"/>
    <x v="11"/>
    <x v="0"/>
    <x v="10"/>
    <x v="4"/>
    <n v="8"/>
    <n v="2737"/>
    <n v="1997.35"/>
    <n v="739.65"/>
    <n v="0"/>
    <x v="0"/>
    <s v="Cancelled"/>
    <s v="New"/>
    <s v="Cash Collection"/>
  </r>
  <r>
    <s v="BK4799"/>
    <x v="400"/>
    <x v="188"/>
    <x v="2"/>
    <x v="0"/>
    <x v="10"/>
    <x v="2"/>
    <x v="8"/>
    <x v="4"/>
    <n v="8"/>
    <n v="4035"/>
    <n v="2492.96"/>
    <n v="1542.04"/>
    <n v="0.05"/>
    <x v="0"/>
    <s v="Confirmed"/>
    <s v="New"/>
    <s v="Payment Link"/>
  </r>
  <r>
    <s v="BK4800"/>
    <x v="562"/>
    <x v="194"/>
    <x v="3"/>
    <x v="0"/>
    <x v="12"/>
    <x v="4"/>
    <x v="3"/>
    <x v="1"/>
    <n v="3"/>
    <n v="3700"/>
    <n v="2211.62"/>
    <n v="1488.38"/>
    <n v="0.05"/>
    <x v="6"/>
    <s v="Pending"/>
    <s v="Repeat"/>
    <s v="Bank Transfer"/>
  </r>
  <r>
    <s v="BK4801"/>
    <x v="223"/>
    <x v="200"/>
    <x v="10"/>
    <x v="0"/>
    <x v="10"/>
    <x v="4"/>
    <x v="7"/>
    <x v="2"/>
    <n v="2"/>
    <n v="4623"/>
    <n v="3807.4"/>
    <n v="815.6"/>
    <n v="0"/>
    <x v="0"/>
    <s v="Confirmed"/>
    <s v="New"/>
    <s v="Cash Collection"/>
  </r>
  <r>
    <s v="BK4802"/>
    <x v="709"/>
    <x v="709"/>
    <x v="1"/>
    <x v="0"/>
    <x v="5"/>
    <x v="1"/>
    <x v="14"/>
    <x v="0"/>
    <n v="5"/>
    <n v="1854"/>
    <n v="1385.69"/>
    <n v="468.31"/>
    <n v="0.05"/>
    <x v="4"/>
    <s v="Confirmed"/>
    <s v="New"/>
    <s v="Cash Collection"/>
  </r>
  <r>
    <s v="BK4803"/>
    <x v="162"/>
    <x v="518"/>
    <x v="9"/>
    <x v="0"/>
    <x v="7"/>
    <x v="4"/>
    <x v="6"/>
    <x v="3"/>
    <n v="2"/>
    <n v="3943"/>
    <n v="2908.49"/>
    <n v="1034.51"/>
    <n v="0.05"/>
    <x v="1"/>
    <s v="Cancelled"/>
    <s v="New"/>
    <s v="Cash Collection"/>
  </r>
  <r>
    <s v="BK4804"/>
    <x v="358"/>
    <x v="589"/>
    <x v="7"/>
    <x v="0"/>
    <x v="11"/>
    <x v="2"/>
    <x v="8"/>
    <x v="4"/>
    <n v="1"/>
    <n v="500"/>
    <n v="371.78"/>
    <n v="128.22"/>
    <n v="0.2"/>
    <x v="3"/>
    <s v="Confirmed"/>
    <s v="New"/>
    <s v="Cash Collection"/>
  </r>
  <r>
    <s v="BK4805"/>
    <x v="725"/>
    <x v="225"/>
    <x v="0"/>
    <x v="0"/>
    <x v="9"/>
    <x v="4"/>
    <x v="14"/>
    <x v="0"/>
    <n v="3"/>
    <n v="2804"/>
    <n v="1946.08"/>
    <n v="857.92"/>
    <n v="0.1"/>
    <x v="1"/>
    <s v="Confirmed"/>
    <s v="Repeat"/>
    <s v="Bank Transfer"/>
  </r>
  <r>
    <s v="BK4806"/>
    <x v="709"/>
    <x v="99"/>
    <x v="10"/>
    <x v="0"/>
    <x v="7"/>
    <x v="1"/>
    <x v="13"/>
    <x v="4"/>
    <n v="8"/>
    <n v="4721"/>
    <n v="3207.93"/>
    <n v="1513.07"/>
    <n v="0.2"/>
    <x v="6"/>
    <s v="Pending"/>
    <s v="New"/>
    <s v="Cash Collection"/>
  </r>
  <r>
    <s v="BK4807"/>
    <x v="25"/>
    <x v="534"/>
    <x v="7"/>
    <x v="0"/>
    <x v="5"/>
    <x v="1"/>
    <x v="3"/>
    <x v="1"/>
    <n v="6"/>
    <n v="1745"/>
    <n v="1190.43"/>
    <n v="554.57000000000005"/>
    <n v="0"/>
    <x v="4"/>
    <s v="Cancelled"/>
    <s v="New"/>
    <s v="Bank Transfer"/>
  </r>
  <r>
    <s v="BK4808"/>
    <x v="212"/>
    <x v="80"/>
    <x v="3"/>
    <x v="0"/>
    <x v="6"/>
    <x v="2"/>
    <x v="15"/>
    <x v="3"/>
    <n v="6"/>
    <n v="1174"/>
    <n v="788.58"/>
    <n v="385.42"/>
    <n v="0.15"/>
    <x v="2"/>
    <s v="Confirmed"/>
    <s v="Repeat"/>
    <s v="Cash Collection"/>
  </r>
  <r>
    <s v="BK4809"/>
    <x v="665"/>
    <x v="413"/>
    <x v="0"/>
    <x v="0"/>
    <x v="11"/>
    <x v="2"/>
    <x v="13"/>
    <x v="4"/>
    <n v="8"/>
    <n v="3493"/>
    <n v="2043.9"/>
    <n v="1449.1"/>
    <n v="0"/>
    <x v="3"/>
    <s v="Confirmed"/>
    <s v="Repeat"/>
    <s v="Cash Collection"/>
  </r>
  <r>
    <s v="BK4810"/>
    <x v="481"/>
    <x v="520"/>
    <x v="8"/>
    <x v="0"/>
    <x v="13"/>
    <x v="3"/>
    <x v="2"/>
    <x v="0"/>
    <n v="4"/>
    <n v="3461"/>
    <n v="2682.69"/>
    <n v="778.31"/>
    <n v="0.15"/>
    <x v="5"/>
    <s v="Confirmed"/>
    <s v="Repeat"/>
    <s v="Payment Link"/>
  </r>
  <r>
    <s v="BK4811"/>
    <x v="67"/>
    <x v="601"/>
    <x v="0"/>
    <x v="0"/>
    <x v="12"/>
    <x v="2"/>
    <x v="9"/>
    <x v="1"/>
    <n v="2"/>
    <n v="4779"/>
    <n v="3778.18"/>
    <n v="1000.82"/>
    <n v="0.1"/>
    <x v="4"/>
    <s v="Confirmed"/>
    <s v="New"/>
    <s v="Bank Transfer"/>
  </r>
  <r>
    <s v="BK4812"/>
    <x v="159"/>
    <x v="582"/>
    <x v="10"/>
    <x v="0"/>
    <x v="10"/>
    <x v="3"/>
    <x v="5"/>
    <x v="2"/>
    <n v="3"/>
    <n v="1872"/>
    <n v="1138.3800000000001"/>
    <n v="733.62"/>
    <n v="0.15"/>
    <x v="4"/>
    <s v="Confirmed"/>
    <s v="New"/>
    <s v="Payment Link"/>
  </r>
  <r>
    <s v="BK4813"/>
    <x v="99"/>
    <x v="181"/>
    <x v="6"/>
    <x v="0"/>
    <x v="13"/>
    <x v="2"/>
    <x v="1"/>
    <x v="0"/>
    <n v="2"/>
    <n v="731"/>
    <n v="485.53"/>
    <n v="245.47"/>
    <n v="0.05"/>
    <x v="6"/>
    <s v="Confirmed"/>
    <s v="Repeat"/>
    <s v="Payment Link"/>
  </r>
  <r>
    <s v="BK4814"/>
    <x v="403"/>
    <x v="79"/>
    <x v="6"/>
    <x v="0"/>
    <x v="8"/>
    <x v="0"/>
    <x v="8"/>
    <x v="4"/>
    <n v="6"/>
    <n v="1611"/>
    <n v="1164.31"/>
    <n v="446.69"/>
    <n v="0.05"/>
    <x v="6"/>
    <s v="Cancelled"/>
    <s v="Repeat"/>
    <s v="Cash Collection"/>
  </r>
  <r>
    <s v="BK4815"/>
    <x v="606"/>
    <x v="687"/>
    <x v="11"/>
    <x v="0"/>
    <x v="11"/>
    <x v="0"/>
    <x v="14"/>
    <x v="0"/>
    <n v="2"/>
    <n v="2732"/>
    <n v="1792.66"/>
    <n v="939.34"/>
    <n v="0.1"/>
    <x v="6"/>
    <s v="Confirmed"/>
    <s v="Repeat"/>
    <s v="Bank Transfer"/>
  </r>
  <r>
    <s v="BK4816"/>
    <x v="529"/>
    <x v="530"/>
    <x v="2"/>
    <x v="0"/>
    <x v="10"/>
    <x v="0"/>
    <x v="13"/>
    <x v="4"/>
    <n v="7"/>
    <n v="3774"/>
    <n v="3057.23"/>
    <n v="716.77"/>
    <n v="0.15"/>
    <x v="1"/>
    <s v="Confirmed"/>
    <s v="New"/>
    <s v="Cash Collection"/>
  </r>
  <r>
    <s v="BK4817"/>
    <x v="726"/>
    <x v="10"/>
    <x v="6"/>
    <x v="0"/>
    <x v="10"/>
    <x v="1"/>
    <x v="6"/>
    <x v="3"/>
    <n v="1"/>
    <n v="2573"/>
    <n v="2183.2199999999998"/>
    <n v="389.78"/>
    <n v="0.1"/>
    <x v="6"/>
    <s v="Confirmed"/>
    <s v="New"/>
    <s v="Payment Link"/>
  </r>
  <r>
    <s v="BK4818"/>
    <x v="79"/>
    <x v="111"/>
    <x v="8"/>
    <x v="0"/>
    <x v="12"/>
    <x v="2"/>
    <x v="7"/>
    <x v="2"/>
    <n v="5"/>
    <n v="1506"/>
    <n v="958.86"/>
    <n v="547.14"/>
    <n v="0.1"/>
    <x v="3"/>
    <s v="Confirmed"/>
    <s v="Repeat"/>
    <s v="Bank Transfer"/>
  </r>
  <r>
    <s v="BK4819"/>
    <x v="658"/>
    <x v="265"/>
    <x v="4"/>
    <x v="0"/>
    <x v="4"/>
    <x v="2"/>
    <x v="12"/>
    <x v="3"/>
    <n v="4"/>
    <n v="2676"/>
    <n v="1971.44"/>
    <n v="704.56"/>
    <n v="0.2"/>
    <x v="3"/>
    <s v="Confirmed"/>
    <s v="Repeat"/>
    <s v="Cash Collection"/>
  </r>
  <r>
    <s v="BK4820"/>
    <x v="22"/>
    <x v="511"/>
    <x v="6"/>
    <x v="0"/>
    <x v="8"/>
    <x v="1"/>
    <x v="11"/>
    <x v="2"/>
    <n v="6"/>
    <n v="1816"/>
    <n v="1051.03"/>
    <n v="764.97"/>
    <n v="0"/>
    <x v="6"/>
    <s v="Confirmed"/>
    <s v="Repeat"/>
    <s v="Bank Transfer"/>
  </r>
  <r>
    <s v="BK4821"/>
    <x v="237"/>
    <x v="198"/>
    <x v="4"/>
    <x v="0"/>
    <x v="12"/>
    <x v="4"/>
    <x v="8"/>
    <x v="4"/>
    <n v="8"/>
    <n v="798"/>
    <n v="538.46"/>
    <n v="259.54000000000002"/>
    <n v="0.2"/>
    <x v="5"/>
    <s v="Confirmed"/>
    <s v="Repeat"/>
    <s v="Cash Collection"/>
  </r>
  <r>
    <s v="BK4822"/>
    <x v="266"/>
    <x v="438"/>
    <x v="1"/>
    <x v="0"/>
    <x v="5"/>
    <x v="4"/>
    <x v="13"/>
    <x v="4"/>
    <n v="5"/>
    <n v="2927"/>
    <n v="2166.2600000000002"/>
    <n v="760.74"/>
    <n v="0.1"/>
    <x v="3"/>
    <s v="Confirmed"/>
    <s v="Repeat"/>
    <s v="Cash Collection"/>
  </r>
  <r>
    <s v="BK4823"/>
    <x v="587"/>
    <x v="223"/>
    <x v="7"/>
    <x v="0"/>
    <x v="1"/>
    <x v="0"/>
    <x v="4"/>
    <x v="1"/>
    <n v="1"/>
    <n v="2784"/>
    <n v="1852.41"/>
    <n v="931.59"/>
    <n v="0.05"/>
    <x v="6"/>
    <s v="Confirmed"/>
    <s v="Repeat"/>
    <s v="Payment Link"/>
  </r>
  <r>
    <s v="BK4824"/>
    <x v="275"/>
    <x v="512"/>
    <x v="1"/>
    <x v="0"/>
    <x v="6"/>
    <x v="0"/>
    <x v="7"/>
    <x v="2"/>
    <n v="1"/>
    <n v="4011"/>
    <n v="3243.11"/>
    <n v="767.89"/>
    <n v="0.2"/>
    <x v="5"/>
    <s v="Pending"/>
    <s v="New"/>
    <s v="Bank Transfer"/>
  </r>
  <r>
    <s v="BK4825"/>
    <x v="317"/>
    <x v="14"/>
    <x v="3"/>
    <x v="0"/>
    <x v="5"/>
    <x v="2"/>
    <x v="3"/>
    <x v="1"/>
    <n v="1"/>
    <n v="4750"/>
    <n v="3985.37"/>
    <n v="764.63"/>
    <n v="0.15"/>
    <x v="0"/>
    <s v="Pending"/>
    <s v="New"/>
    <s v="Payment Link"/>
  </r>
  <r>
    <s v="BK4826"/>
    <x v="293"/>
    <x v="482"/>
    <x v="7"/>
    <x v="0"/>
    <x v="5"/>
    <x v="1"/>
    <x v="15"/>
    <x v="3"/>
    <n v="2"/>
    <n v="4909"/>
    <n v="3573.87"/>
    <n v="1335.13"/>
    <n v="0.2"/>
    <x v="5"/>
    <s v="Confirmed"/>
    <s v="New"/>
    <s v="Bank Transfer"/>
  </r>
  <r>
    <s v="BK4827"/>
    <x v="190"/>
    <x v="684"/>
    <x v="6"/>
    <x v="0"/>
    <x v="5"/>
    <x v="0"/>
    <x v="7"/>
    <x v="2"/>
    <n v="7"/>
    <n v="1860"/>
    <n v="1064.1500000000001"/>
    <n v="795.85"/>
    <n v="0.1"/>
    <x v="0"/>
    <s v="Confirmed"/>
    <s v="New"/>
    <s v="Bank Transfer"/>
  </r>
  <r>
    <s v="BK4828"/>
    <x v="128"/>
    <x v="427"/>
    <x v="2"/>
    <x v="0"/>
    <x v="8"/>
    <x v="2"/>
    <x v="12"/>
    <x v="3"/>
    <n v="4"/>
    <n v="464"/>
    <n v="295.36"/>
    <n v="168.64"/>
    <n v="0"/>
    <x v="2"/>
    <s v="Cancelled"/>
    <s v="New"/>
    <s v="Payment Link"/>
  </r>
  <r>
    <s v="BK4829"/>
    <x v="162"/>
    <x v="159"/>
    <x v="9"/>
    <x v="0"/>
    <x v="2"/>
    <x v="4"/>
    <x v="4"/>
    <x v="1"/>
    <n v="1"/>
    <n v="2031"/>
    <n v="1417.48"/>
    <n v="613.52"/>
    <n v="0.15"/>
    <x v="4"/>
    <s v="Confirmed"/>
    <s v="New"/>
    <s v="Payment Link"/>
  </r>
  <r>
    <s v="BK4830"/>
    <x v="521"/>
    <x v="115"/>
    <x v="2"/>
    <x v="0"/>
    <x v="6"/>
    <x v="2"/>
    <x v="4"/>
    <x v="1"/>
    <n v="2"/>
    <n v="1048"/>
    <n v="600.79999999999995"/>
    <n v="447.2"/>
    <n v="0.15"/>
    <x v="4"/>
    <s v="Confirmed"/>
    <s v="Repeat"/>
    <s v="Bank Transfer"/>
  </r>
  <r>
    <s v="BK4831"/>
    <x v="353"/>
    <x v="260"/>
    <x v="0"/>
    <x v="0"/>
    <x v="13"/>
    <x v="1"/>
    <x v="0"/>
    <x v="0"/>
    <n v="7"/>
    <n v="4059"/>
    <n v="2301.9499999999998"/>
    <n v="1757.05"/>
    <n v="0.2"/>
    <x v="3"/>
    <s v="Confirmed"/>
    <s v="New"/>
    <s v="Cash Collection"/>
  </r>
  <r>
    <s v="BK4832"/>
    <x v="251"/>
    <x v="263"/>
    <x v="1"/>
    <x v="0"/>
    <x v="4"/>
    <x v="2"/>
    <x v="15"/>
    <x v="3"/>
    <n v="3"/>
    <n v="4316"/>
    <n v="2909.56"/>
    <n v="1406.44"/>
    <n v="0.1"/>
    <x v="0"/>
    <s v="Cancelled"/>
    <s v="Repeat"/>
    <s v="Cash Collection"/>
  </r>
  <r>
    <s v="BK4833"/>
    <x v="395"/>
    <x v="413"/>
    <x v="0"/>
    <x v="0"/>
    <x v="14"/>
    <x v="0"/>
    <x v="14"/>
    <x v="0"/>
    <n v="1"/>
    <n v="816"/>
    <n v="501.53"/>
    <n v="314.47000000000003"/>
    <n v="0.2"/>
    <x v="3"/>
    <s v="Confirmed"/>
    <s v="New"/>
    <s v="Payment Link"/>
  </r>
  <r>
    <s v="BK4834"/>
    <x v="190"/>
    <x v="299"/>
    <x v="11"/>
    <x v="0"/>
    <x v="7"/>
    <x v="2"/>
    <x v="2"/>
    <x v="0"/>
    <n v="6"/>
    <n v="2296"/>
    <n v="1291.05"/>
    <n v="1004.95"/>
    <n v="0.15"/>
    <x v="0"/>
    <s v="Confirmed"/>
    <s v="New"/>
    <s v="Bank Transfer"/>
  </r>
  <r>
    <s v="BK4835"/>
    <x v="184"/>
    <x v="129"/>
    <x v="3"/>
    <x v="0"/>
    <x v="5"/>
    <x v="2"/>
    <x v="8"/>
    <x v="4"/>
    <n v="7"/>
    <n v="4884"/>
    <n v="3966.74"/>
    <n v="917.26"/>
    <n v="0.05"/>
    <x v="4"/>
    <s v="Confirmed"/>
    <s v="New"/>
    <s v="Bank Transfer"/>
  </r>
  <r>
    <s v="BK4836"/>
    <x v="66"/>
    <x v="276"/>
    <x v="7"/>
    <x v="0"/>
    <x v="6"/>
    <x v="0"/>
    <x v="6"/>
    <x v="3"/>
    <n v="4"/>
    <n v="2500"/>
    <n v="1458.93"/>
    <n v="1041.07"/>
    <n v="0.2"/>
    <x v="3"/>
    <s v="Confirmed"/>
    <s v="Repeat"/>
    <s v="Bank Transfer"/>
  </r>
  <r>
    <s v="BK4837"/>
    <x v="589"/>
    <x v="53"/>
    <x v="11"/>
    <x v="0"/>
    <x v="11"/>
    <x v="1"/>
    <x v="3"/>
    <x v="1"/>
    <n v="5"/>
    <n v="950"/>
    <n v="748.07"/>
    <n v="201.93"/>
    <n v="0"/>
    <x v="2"/>
    <s v="Confirmed"/>
    <s v="New"/>
    <s v="Cash Collection"/>
  </r>
  <r>
    <s v="BK4838"/>
    <x v="141"/>
    <x v="589"/>
    <x v="7"/>
    <x v="0"/>
    <x v="2"/>
    <x v="0"/>
    <x v="15"/>
    <x v="3"/>
    <n v="3"/>
    <n v="2998"/>
    <n v="2216.5300000000002"/>
    <n v="781.47"/>
    <n v="0.2"/>
    <x v="5"/>
    <s v="Confirmed"/>
    <s v="Repeat"/>
    <s v="Bank Transfer"/>
  </r>
  <r>
    <s v="BK4839"/>
    <x v="537"/>
    <x v="241"/>
    <x v="7"/>
    <x v="0"/>
    <x v="3"/>
    <x v="3"/>
    <x v="9"/>
    <x v="1"/>
    <n v="7"/>
    <n v="2889"/>
    <n v="1620.18"/>
    <n v="1268.82"/>
    <n v="0.1"/>
    <x v="1"/>
    <s v="Confirmed"/>
    <s v="New"/>
    <s v="Payment Link"/>
  </r>
  <r>
    <s v="BK4840"/>
    <x v="99"/>
    <x v="100"/>
    <x v="4"/>
    <x v="0"/>
    <x v="7"/>
    <x v="1"/>
    <x v="9"/>
    <x v="1"/>
    <n v="1"/>
    <n v="3014"/>
    <n v="2514.46"/>
    <n v="499.54"/>
    <n v="0.15"/>
    <x v="6"/>
    <s v="Confirmed"/>
    <s v="Repeat"/>
    <s v="Payment Link"/>
  </r>
  <r>
    <s v="BK4841"/>
    <x v="397"/>
    <x v="19"/>
    <x v="7"/>
    <x v="0"/>
    <x v="14"/>
    <x v="3"/>
    <x v="10"/>
    <x v="4"/>
    <n v="6"/>
    <n v="1769"/>
    <n v="1034.18"/>
    <n v="734.82"/>
    <n v="0.05"/>
    <x v="6"/>
    <s v="Confirmed"/>
    <s v="Repeat"/>
    <s v="Bank Transfer"/>
  </r>
  <r>
    <s v="BK4842"/>
    <x v="241"/>
    <x v="440"/>
    <x v="4"/>
    <x v="0"/>
    <x v="0"/>
    <x v="1"/>
    <x v="10"/>
    <x v="4"/>
    <n v="3"/>
    <n v="436"/>
    <n v="251.58"/>
    <n v="184.42"/>
    <n v="0.15"/>
    <x v="0"/>
    <s v="Confirmed"/>
    <s v="Repeat"/>
    <s v="Cash Collection"/>
  </r>
  <r>
    <s v="BK4843"/>
    <x v="516"/>
    <x v="271"/>
    <x v="10"/>
    <x v="0"/>
    <x v="13"/>
    <x v="1"/>
    <x v="9"/>
    <x v="1"/>
    <n v="3"/>
    <n v="1757"/>
    <n v="1359.33"/>
    <n v="397.67"/>
    <n v="0.2"/>
    <x v="2"/>
    <s v="Confirmed"/>
    <s v="Repeat"/>
    <s v="Payment Link"/>
  </r>
  <r>
    <s v="BK4844"/>
    <x v="409"/>
    <x v="208"/>
    <x v="8"/>
    <x v="0"/>
    <x v="10"/>
    <x v="4"/>
    <x v="14"/>
    <x v="0"/>
    <n v="7"/>
    <n v="3506"/>
    <n v="2725.19"/>
    <n v="780.81"/>
    <n v="0.15"/>
    <x v="3"/>
    <s v="Confirmed"/>
    <s v="New"/>
    <s v="Payment Link"/>
  </r>
  <r>
    <s v="BK4845"/>
    <x v="504"/>
    <x v="122"/>
    <x v="0"/>
    <x v="0"/>
    <x v="4"/>
    <x v="0"/>
    <x v="3"/>
    <x v="1"/>
    <n v="2"/>
    <n v="640"/>
    <n v="504.07"/>
    <n v="135.93"/>
    <n v="0.1"/>
    <x v="6"/>
    <s v="Pending"/>
    <s v="Repeat"/>
    <s v="Cash Collection"/>
  </r>
  <r>
    <s v="BK4846"/>
    <x v="169"/>
    <x v="476"/>
    <x v="11"/>
    <x v="0"/>
    <x v="11"/>
    <x v="0"/>
    <x v="7"/>
    <x v="2"/>
    <n v="5"/>
    <n v="3634"/>
    <n v="2508.67"/>
    <n v="1125.33"/>
    <n v="0.1"/>
    <x v="0"/>
    <s v="Confirmed"/>
    <s v="Repeat"/>
    <s v="Bank Transfer"/>
  </r>
  <r>
    <s v="BK4847"/>
    <x v="656"/>
    <x v="173"/>
    <x v="3"/>
    <x v="0"/>
    <x v="6"/>
    <x v="1"/>
    <x v="5"/>
    <x v="2"/>
    <n v="3"/>
    <n v="4569"/>
    <n v="3568.05"/>
    <n v="1000.95"/>
    <n v="0.15"/>
    <x v="4"/>
    <s v="Confirmed"/>
    <s v="Repeat"/>
    <s v="Cash Collection"/>
  </r>
  <r>
    <s v="BK4848"/>
    <x v="169"/>
    <x v="507"/>
    <x v="4"/>
    <x v="0"/>
    <x v="2"/>
    <x v="3"/>
    <x v="11"/>
    <x v="2"/>
    <n v="5"/>
    <n v="1349"/>
    <n v="1090.5"/>
    <n v="258.5"/>
    <n v="0.15"/>
    <x v="6"/>
    <s v="Confirmed"/>
    <s v="New"/>
    <s v="Bank Transfer"/>
  </r>
  <r>
    <s v="BK4849"/>
    <x v="415"/>
    <x v="354"/>
    <x v="11"/>
    <x v="0"/>
    <x v="1"/>
    <x v="4"/>
    <x v="8"/>
    <x v="4"/>
    <n v="2"/>
    <n v="2759"/>
    <n v="1835.9"/>
    <n v="923.1"/>
    <n v="0.05"/>
    <x v="6"/>
    <s v="Confirmed"/>
    <s v="New"/>
    <s v="Payment Link"/>
  </r>
  <r>
    <s v="BK4850"/>
    <x v="505"/>
    <x v="132"/>
    <x v="1"/>
    <x v="0"/>
    <x v="5"/>
    <x v="0"/>
    <x v="10"/>
    <x v="4"/>
    <n v="4"/>
    <n v="2803"/>
    <n v="2149.83"/>
    <n v="653.16999999999996"/>
    <n v="0.1"/>
    <x v="3"/>
    <s v="Confirmed"/>
    <s v="New"/>
    <s v="Bank Transfer"/>
  </r>
  <r>
    <s v="BK4851"/>
    <x v="521"/>
    <x v="97"/>
    <x v="2"/>
    <x v="0"/>
    <x v="14"/>
    <x v="2"/>
    <x v="15"/>
    <x v="3"/>
    <n v="8"/>
    <n v="3319"/>
    <n v="2427.64"/>
    <n v="891.36"/>
    <n v="0.1"/>
    <x v="4"/>
    <s v="Cancelled"/>
    <s v="New"/>
    <s v="Bank Transfer"/>
  </r>
  <r>
    <s v="BK4852"/>
    <x v="499"/>
    <x v="471"/>
    <x v="1"/>
    <x v="0"/>
    <x v="14"/>
    <x v="0"/>
    <x v="6"/>
    <x v="3"/>
    <n v="7"/>
    <n v="899"/>
    <n v="515.48"/>
    <n v="383.52"/>
    <n v="0.2"/>
    <x v="3"/>
    <s v="Cancelled"/>
    <s v="New"/>
    <s v="Cash Collection"/>
  </r>
  <r>
    <s v="BK4853"/>
    <x v="581"/>
    <x v="451"/>
    <x v="8"/>
    <x v="0"/>
    <x v="11"/>
    <x v="4"/>
    <x v="0"/>
    <x v="0"/>
    <n v="2"/>
    <n v="3416"/>
    <n v="2095.92"/>
    <n v="1320.08"/>
    <n v="0.05"/>
    <x v="6"/>
    <s v="Confirmed"/>
    <s v="New"/>
    <s v="Bank Transfer"/>
  </r>
  <r>
    <s v="BK4854"/>
    <x v="526"/>
    <x v="675"/>
    <x v="5"/>
    <x v="0"/>
    <x v="2"/>
    <x v="1"/>
    <x v="6"/>
    <x v="3"/>
    <n v="7"/>
    <n v="3067"/>
    <n v="2217.61"/>
    <n v="849.39"/>
    <n v="0"/>
    <x v="2"/>
    <s v="Confirmed"/>
    <s v="Repeat"/>
    <s v="Bank Transfer"/>
  </r>
  <r>
    <s v="BK4855"/>
    <x v="540"/>
    <x v="261"/>
    <x v="5"/>
    <x v="0"/>
    <x v="7"/>
    <x v="2"/>
    <x v="5"/>
    <x v="2"/>
    <n v="2"/>
    <n v="3336"/>
    <n v="1873.3"/>
    <n v="1462.7"/>
    <n v="0"/>
    <x v="1"/>
    <s v="Confirmed"/>
    <s v="Repeat"/>
    <s v="Cash Collection"/>
  </r>
  <r>
    <s v="BK4856"/>
    <x v="408"/>
    <x v="716"/>
    <x v="1"/>
    <x v="0"/>
    <x v="14"/>
    <x v="0"/>
    <x v="1"/>
    <x v="0"/>
    <n v="8"/>
    <n v="4298"/>
    <n v="2542.2600000000002"/>
    <n v="1755.74"/>
    <n v="0.05"/>
    <x v="6"/>
    <s v="Confirmed"/>
    <s v="Repeat"/>
    <s v="Bank Transfer"/>
  </r>
  <r>
    <s v="BK4857"/>
    <x v="619"/>
    <x v="300"/>
    <x v="3"/>
    <x v="0"/>
    <x v="2"/>
    <x v="1"/>
    <x v="6"/>
    <x v="3"/>
    <n v="4"/>
    <n v="4835"/>
    <n v="3869.28"/>
    <n v="965.72"/>
    <n v="0"/>
    <x v="5"/>
    <s v="Pending"/>
    <s v="Repeat"/>
    <s v="Cash Collection"/>
  </r>
  <r>
    <s v="BK4858"/>
    <x v="101"/>
    <x v="566"/>
    <x v="0"/>
    <x v="0"/>
    <x v="5"/>
    <x v="1"/>
    <x v="2"/>
    <x v="0"/>
    <n v="5"/>
    <n v="2319"/>
    <n v="1794.86"/>
    <n v="524.14"/>
    <n v="0"/>
    <x v="4"/>
    <s v="Confirmed"/>
    <s v="Repeat"/>
    <s v="Bank Transfer"/>
  </r>
  <r>
    <s v="BK4859"/>
    <x v="553"/>
    <x v="187"/>
    <x v="9"/>
    <x v="0"/>
    <x v="1"/>
    <x v="0"/>
    <x v="4"/>
    <x v="1"/>
    <n v="7"/>
    <n v="2690"/>
    <n v="1957.18"/>
    <n v="732.82"/>
    <n v="0.05"/>
    <x v="1"/>
    <s v="Cancelled"/>
    <s v="Repeat"/>
    <s v="Payment Link"/>
  </r>
  <r>
    <s v="BK4860"/>
    <x v="364"/>
    <x v="725"/>
    <x v="11"/>
    <x v="0"/>
    <x v="3"/>
    <x v="1"/>
    <x v="4"/>
    <x v="1"/>
    <n v="4"/>
    <n v="4447"/>
    <n v="2996.87"/>
    <n v="1450.13"/>
    <n v="0"/>
    <x v="1"/>
    <s v="Confirmed"/>
    <s v="Repeat"/>
    <s v="Cash Collection"/>
  </r>
  <r>
    <s v="BK4861"/>
    <x v="126"/>
    <x v="520"/>
    <x v="8"/>
    <x v="0"/>
    <x v="13"/>
    <x v="3"/>
    <x v="7"/>
    <x v="2"/>
    <n v="8"/>
    <n v="2426"/>
    <n v="1740.15"/>
    <n v="685.85"/>
    <n v="0.05"/>
    <x v="5"/>
    <s v="Pending"/>
    <s v="Repeat"/>
    <s v="Bank Transfer"/>
  </r>
  <r>
    <s v="BK4862"/>
    <x v="135"/>
    <x v="96"/>
    <x v="4"/>
    <x v="0"/>
    <x v="10"/>
    <x v="3"/>
    <x v="3"/>
    <x v="1"/>
    <n v="8"/>
    <n v="4919"/>
    <n v="4096.46"/>
    <n v="822.54"/>
    <n v="0.2"/>
    <x v="6"/>
    <s v="Confirmed"/>
    <s v="Repeat"/>
    <s v="Bank Transfer"/>
  </r>
  <r>
    <s v="BK4863"/>
    <x v="721"/>
    <x v="311"/>
    <x v="4"/>
    <x v="0"/>
    <x v="4"/>
    <x v="2"/>
    <x v="10"/>
    <x v="4"/>
    <n v="1"/>
    <n v="377"/>
    <n v="241.3"/>
    <n v="135.69999999999999"/>
    <n v="0"/>
    <x v="4"/>
    <s v="Pending"/>
    <s v="Repeat"/>
    <s v="Cash Collection"/>
  </r>
  <r>
    <s v="BK4864"/>
    <x v="355"/>
    <x v="120"/>
    <x v="1"/>
    <x v="0"/>
    <x v="3"/>
    <x v="4"/>
    <x v="9"/>
    <x v="1"/>
    <n v="4"/>
    <n v="4935"/>
    <n v="3782.13"/>
    <n v="1152.8699999999999"/>
    <n v="0"/>
    <x v="2"/>
    <s v="Confirmed"/>
    <s v="New"/>
    <s v="Payment Link"/>
  </r>
  <r>
    <s v="BK4865"/>
    <x v="29"/>
    <x v="194"/>
    <x v="3"/>
    <x v="0"/>
    <x v="7"/>
    <x v="1"/>
    <x v="10"/>
    <x v="4"/>
    <n v="4"/>
    <n v="4940"/>
    <n v="3904.39"/>
    <n v="1035.6099999999999"/>
    <n v="0.1"/>
    <x v="1"/>
    <s v="Confirmed"/>
    <s v="Repeat"/>
    <s v="Bank Transfer"/>
  </r>
  <r>
    <s v="BK4866"/>
    <x v="630"/>
    <x v="626"/>
    <x v="9"/>
    <x v="0"/>
    <x v="14"/>
    <x v="1"/>
    <x v="8"/>
    <x v="4"/>
    <n v="6"/>
    <n v="3579"/>
    <n v="2456.37"/>
    <n v="1122.6300000000001"/>
    <n v="0.05"/>
    <x v="0"/>
    <s v="Confirmed"/>
    <s v="Repeat"/>
    <s v="Bank Transfer"/>
  </r>
  <r>
    <s v="BK4867"/>
    <x v="39"/>
    <x v="639"/>
    <x v="6"/>
    <x v="0"/>
    <x v="3"/>
    <x v="2"/>
    <x v="11"/>
    <x v="2"/>
    <n v="8"/>
    <n v="561"/>
    <n v="345.72"/>
    <n v="215.28"/>
    <n v="0"/>
    <x v="0"/>
    <s v="Confirmed"/>
    <s v="New"/>
    <s v="Cash Collection"/>
  </r>
  <r>
    <s v="BK4868"/>
    <x v="414"/>
    <x v="500"/>
    <x v="0"/>
    <x v="0"/>
    <x v="4"/>
    <x v="3"/>
    <x v="13"/>
    <x v="4"/>
    <n v="4"/>
    <n v="3669"/>
    <n v="2999.35"/>
    <n v="669.65"/>
    <n v="0.05"/>
    <x v="0"/>
    <s v="Confirmed"/>
    <s v="Repeat"/>
    <s v="Cash Collection"/>
  </r>
  <r>
    <s v="BK4869"/>
    <x v="598"/>
    <x v="187"/>
    <x v="9"/>
    <x v="0"/>
    <x v="5"/>
    <x v="4"/>
    <x v="6"/>
    <x v="3"/>
    <n v="8"/>
    <n v="872"/>
    <n v="723.36"/>
    <n v="148.63999999999999"/>
    <n v="0.15"/>
    <x v="5"/>
    <s v="Confirmed"/>
    <s v="New"/>
    <s v="Bank Transfer"/>
  </r>
  <r>
    <s v="BK4870"/>
    <x v="272"/>
    <x v="10"/>
    <x v="6"/>
    <x v="0"/>
    <x v="11"/>
    <x v="4"/>
    <x v="5"/>
    <x v="2"/>
    <n v="6"/>
    <n v="3848"/>
    <n v="2949.4"/>
    <n v="898.6"/>
    <n v="0.05"/>
    <x v="3"/>
    <s v="Pending"/>
    <s v="New"/>
    <s v="Payment Link"/>
  </r>
  <r>
    <s v="BK4871"/>
    <x v="499"/>
    <x v="253"/>
    <x v="1"/>
    <x v="0"/>
    <x v="14"/>
    <x v="4"/>
    <x v="12"/>
    <x v="3"/>
    <n v="3"/>
    <n v="301"/>
    <n v="221.21"/>
    <n v="79.790000000000006"/>
    <n v="0.2"/>
    <x v="1"/>
    <s v="Confirmed"/>
    <s v="Repeat"/>
    <s v="Payment Link"/>
  </r>
  <r>
    <s v="BK4872"/>
    <x v="435"/>
    <x v="668"/>
    <x v="0"/>
    <x v="0"/>
    <x v="1"/>
    <x v="1"/>
    <x v="15"/>
    <x v="3"/>
    <n v="6"/>
    <n v="1142"/>
    <n v="704.24"/>
    <n v="437.76"/>
    <n v="0.1"/>
    <x v="0"/>
    <s v="Confirmed"/>
    <s v="Repeat"/>
    <s v="Payment Link"/>
  </r>
  <r>
    <s v="BK4873"/>
    <x v="451"/>
    <x v="303"/>
    <x v="6"/>
    <x v="0"/>
    <x v="12"/>
    <x v="3"/>
    <x v="15"/>
    <x v="3"/>
    <n v="2"/>
    <n v="1352"/>
    <n v="870.85"/>
    <n v="481.15"/>
    <n v="0.2"/>
    <x v="2"/>
    <s v="Pending"/>
    <s v="Repeat"/>
    <s v="Bank Transfer"/>
  </r>
  <r>
    <s v="BK4874"/>
    <x v="30"/>
    <x v="244"/>
    <x v="8"/>
    <x v="0"/>
    <x v="1"/>
    <x v="4"/>
    <x v="5"/>
    <x v="2"/>
    <n v="4"/>
    <n v="1113"/>
    <n v="641.25"/>
    <n v="471.75"/>
    <n v="0"/>
    <x v="6"/>
    <s v="Confirmed"/>
    <s v="New"/>
    <s v="Bank Transfer"/>
  </r>
  <r>
    <s v="BK4875"/>
    <x v="703"/>
    <x v="233"/>
    <x v="11"/>
    <x v="0"/>
    <x v="11"/>
    <x v="1"/>
    <x v="2"/>
    <x v="0"/>
    <n v="7"/>
    <n v="380"/>
    <n v="294.52"/>
    <n v="85.48"/>
    <n v="0.05"/>
    <x v="5"/>
    <s v="Confirmed"/>
    <s v="New"/>
    <s v="Payment Link"/>
  </r>
  <r>
    <s v="BK4876"/>
    <x v="177"/>
    <x v="306"/>
    <x v="4"/>
    <x v="0"/>
    <x v="3"/>
    <x v="2"/>
    <x v="8"/>
    <x v="4"/>
    <n v="2"/>
    <n v="3802"/>
    <n v="2546.17"/>
    <n v="1255.83"/>
    <n v="0.1"/>
    <x v="4"/>
    <s v="Confirmed"/>
    <s v="New"/>
    <s v="Payment Link"/>
  </r>
  <r>
    <s v="BK4877"/>
    <x v="185"/>
    <x v="683"/>
    <x v="1"/>
    <x v="0"/>
    <x v="7"/>
    <x v="2"/>
    <x v="0"/>
    <x v="0"/>
    <n v="5"/>
    <n v="2932"/>
    <n v="1883.45"/>
    <n v="1048.55"/>
    <n v="0.1"/>
    <x v="3"/>
    <s v="Confirmed"/>
    <s v="Repeat"/>
    <s v="Payment Link"/>
  </r>
  <r>
    <s v="BK4878"/>
    <x v="180"/>
    <x v="319"/>
    <x v="3"/>
    <x v="0"/>
    <x v="9"/>
    <x v="2"/>
    <x v="15"/>
    <x v="3"/>
    <n v="2"/>
    <n v="2704"/>
    <n v="2153.87"/>
    <n v="550.13"/>
    <n v="0.15"/>
    <x v="2"/>
    <s v="Confirmed"/>
    <s v="Repeat"/>
    <s v="Bank Transfer"/>
  </r>
  <r>
    <s v="BK4879"/>
    <x v="235"/>
    <x v="716"/>
    <x v="1"/>
    <x v="0"/>
    <x v="3"/>
    <x v="3"/>
    <x v="4"/>
    <x v="1"/>
    <n v="4"/>
    <n v="3851"/>
    <n v="2163.98"/>
    <n v="1687.02"/>
    <n v="0.05"/>
    <x v="3"/>
    <s v="Confirmed"/>
    <s v="Repeat"/>
    <s v="Cash Collection"/>
  </r>
  <r>
    <s v="BK4880"/>
    <x v="567"/>
    <x v="740"/>
    <x v="8"/>
    <x v="0"/>
    <x v="2"/>
    <x v="0"/>
    <x v="1"/>
    <x v="0"/>
    <n v="6"/>
    <n v="490"/>
    <n v="375.2"/>
    <n v="114.8"/>
    <n v="0.15"/>
    <x v="0"/>
    <s v="Cancelled"/>
    <s v="Repeat"/>
    <s v="Bank Transfer"/>
  </r>
  <r>
    <s v="BK4881"/>
    <x v="185"/>
    <x v="483"/>
    <x v="7"/>
    <x v="0"/>
    <x v="5"/>
    <x v="3"/>
    <x v="13"/>
    <x v="4"/>
    <n v="2"/>
    <n v="687"/>
    <n v="483.56"/>
    <n v="203.44"/>
    <n v="0.15"/>
    <x v="4"/>
    <s v="Pending"/>
    <s v="New"/>
    <s v="Bank Transfer"/>
  </r>
  <r>
    <s v="BK4882"/>
    <x v="680"/>
    <x v="404"/>
    <x v="5"/>
    <x v="0"/>
    <x v="7"/>
    <x v="3"/>
    <x v="15"/>
    <x v="3"/>
    <n v="2"/>
    <n v="2427"/>
    <n v="1466.37"/>
    <n v="960.63"/>
    <n v="0"/>
    <x v="5"/>
    <s v="Confirmed"/>
    <s v="Repeat"/>
    <s v="Payment Link"/>
  </r>
  <r>
    <s v="BK4883"/>
    <x v="609"/>
    <x v="150"/>
    <x v="2"/>
    <x v="0"/>
    <x v="7"/>
    <x v="4"/>
    <x v="7"/>
    <x v="2"/>
    <n v="1"/>
    <n v="358"/>
    <n v="291.61"/>
    <n v="66.39"/>
    <n v="0"/>
    <x v="3"/>
    <s v="Confirmed"/>
    <s v="New"/>
    <s v="Payment Link"/>
  </r>
  <r>
    <s v="BK4884"/>
    <x v="118"/>
    <x v="69"/>
    <x v="1"/>
    <x v="0"/>
    <x v="12"/>
    <x v="2"/>
    <x v="5"/>
    <x v="2"/>
    <n v="3"/>
    <n v="4205"/>
    <n v="3027.24"/>
    <n v="1177.76"/>
    <n v="0"/>
    <x v="2"/>
    <s v="Confirmed"/>
    <s v="New"/>
    <s v="Bank Transfer"/>
  </r>
  <r>
    <s v="BK4885"/>
    <x v="437"/>
    <x v="513"/>
    <x v="8"/>
    <x v="0"/>
    <x v="4"/>
    <x v="4"/>
    <x v="2"/>
    <x v="0"/>
    <n v="2"/>
    <n v="4112"/>
    <n v="2824.86"/>
    <n v="1287.1400000000001"/>
    <n v="0.1"/>
    <x v="0"/>
    <s v="Cancelled"/>
    <s v="Repeat"/>
    <s v="Payment Link"/>
  </r>
  <r>
    <s v="BK4886"/>
    <x v="222"/>
    <x v="711"/>
    <x v="3"/>
    <x v="0"/>
    <x v="5"/>
    <x v="1"/>
    <x v="3"/>
    <x v="1"/>
    <n v="3"/>
    <n v="1333"/>
    <n v="785.6"/>
    <n v="547.4"/>
    <n v="0.15"/>
    <x v="1"/>
    <s v="Confirmed"/>
    <s v="New"/>
    <s v="Bank Transfer"/>
  </r>
  <r>
    <s v="BK4887"/>
    <x v="93"/>
    <x v="360"/>
    <x v="3"/>
    <x v="0"/>
    <x v="4"/>
    <x v="1"/>
    <x v="15"/>
    <x v="3"/>
    <n v="6"/>
    <n v="958"/>
    <n v="799.39"/>
    <n v="158.61000000000001"/>
    <n v="0.15"/>
    <x v="0"/>
    <s v="Pending"/>
    <s v="Repeat"/>
    <s v="Cash Collection"/>
  </r>
  <r>
    <s v="BK4888"/>
    <x v="370"/>
    <x v="35"/>
    <x v="2"/>
    <x v="0"/>
    <x v="1"/>
    <x v="1"/>
    <x v="1"/>
    <x v="0"/>
    <n v="6"/>
    <n v="1427"/>
    <n v="1074.4000000000001"/>
    <n v="352.6"/>
    <n v="0.15"/>
    <x v="4"/>
    <s v="Pending"/>
    <s v="Repeat"/>
    <s v="Payment Link"/>
  </r>
  <r>
    <s v="BK4889"/>
    <x v="575"/>
    <x v="388"/>
    <x v="0"/>
    <x v="0"/>
    <x v="5"/>
    <x v="0"/>
    <x v="6"/>
    <x v="3"/>
    <n v="6"/>
    <n v="812"/>
    <n v="656.43"/>
    <n v="155.57"/>
    <n v="0"/>
    <x v="4"/>
    <s v="Pending"/>
    <s v="Repeat"/>
    <s v="Bank Transfer"/>
  </r>
  <r>
    <s v="BK4890"/>
    <x v="139"/>
    <x v="470"/>
    <x v="11"/>
    <x v="0"/>
    <x v="8"/>
    <x v="4"/>
    <x v="5"/>
    <x v="2"/>
    <n v="8"/>
    <n v="1688"/>
    <n v="976.83"/>
    <n v="711.17"/>
    <n v="0.15"/>
    <x v="1"/>
    <s v="Confirmed"/>
    <s v="New"/>
    <s v="Payment Link"/>
  </r>
  <r>
    <s v="BK4891"/>
    <x v="218"/>
    <x v="499"/>
    <x v="10"/>
    <x v="0"/>
    <x v="2"/>
    <x v="2"/>
    <x v="4"/>
    <x v="1"/>
    <n v="4"/>
    <n v="3034"/>
    <n v="1839.66"/>
    <n v="1194.3399999999999"/>
    <n v="0"/>
    <x v="1"/>
    <s v="Confirmed"/>
    <s v="Repeat"/>
    <s v="Payment Link"/>
  </r>
  <r>
    <s v="BK4892"/>
    <x v="1"/>
    <x v="483"/>
    <x v="7"/>
    <x v="0"/>
    <x v="3"/>
    <x v="3"/>
    <x v="9"/>
    <x v="1"/>
    <n v="5"/>
    <n v="2722"/>
    <n v="2068.59"/>
    <n v="653.41"/>
    <n v="0.15"/>
    <x v="2"/>
    <s v="Confirmed"/>
    <s v="Repeat"/>
    <s v="Bank Transfer"/>
  </r>
  <r>
    <s v="BK4893"/>
    <x v="320"/>
    <x v="718"/>
    <x v="4"/>
    <x v="0"/>
    <x v="13"/>
    <x v="3"/>
    <x v="10"/>
    <x v="4"/>
    <n v="3"/>
    <n v="3002"/>
    <n v="2110.5"/>
    <n v="891.5"/>
    <n v="0.1"/>
    <x v="4"/>
    <s v="Confirmed"/>
    <s v="Repeat"/>
    <s v="Bank Transfer"/>
  </r>
  <r>
    <s v="BK4894"/>
    <x v="468"/>
    <x v="335"/>
    <x v="1"/>
    <x v="0"/>
    <x v="5"/>
    <x v="0"/>
    <x v="4"/>
    <x v="1"/>
    <n v="4"/>
    <n v="2842"/>
    <n v="1881.47"/>
    <n v="960.53"/>
    <n v="0.15"/>
    <x v="2"/>
    <s v="Confirmed"/>
    <s v="Repeat"/>
    <s v="Payment Link"/>
  </r>
  <r>
    <s v="BK4895"/>
    <x v="7"/>
    <x v="239"/>
    <x v="9"/>
    <x v="0"/>
    <x v="4"/>
    <x v="1"/>
    <x v="15"/>
    <x v="3"/>
    <n v="5"/>
    <n v="4226"/>
    <n v="2423.46"/>
    <n v="1802.54"/>
    <n v="0.15"/>
    <x v="6"/>
    <s v="Confirmed"/>
    <s v="New"/>
    <s v="Cash Collection"/>
  </r>
  <r>
    <s v="BK4896"/>
    <x v="319"/>
    <x v="439"/>
    <x v="8"/>
    <x v="0"/>
    <x v="2"/>
    <x v="0"/>
    <x v="15"/>
    <x v="3"/>
    <n v="8"/>
    <n v="1408"/>
    <n v="1082.8900000000001"/>
    <n v="325.11"/>
    <n v="0.2"/>
    <x v="6"/>
    <s v="Confirmed"/>
    <s v="New"/>
    <s v="Payment Link"/>
  </r>
  <r>
    <s v="BK4897"/>
    <x v="206"/>
    <x v="599"/>
    <x v="8"/>
    <x v="0"/>
    <x v="13"/>
    <x v="0"/>
    <x v="6"/>
    <x v="3"/>
    <n v="1"/>
    <n v="2235"/>
    <n v="1385.54"/>
    <n v="849.46"/>
    <n v="0.2"/>
    <x v="3"/>
    <s v="Confirmed"/>
    <s v="New"/>
    <s v="Bank Transfer"/>
  </r>
  <r>
    <s v="BK4898"/>
    <x v="545"/>
    <x v="372"/>
    <x v="11"/>
    <x v="0"/>
    <x v="6"/>
    <x v="2"/>
    <x v="4"/>
    <x v="1"/>
    <n v="8"/>
    <n v="1299"/>
    <n v="917.01"/>
    <n v="381.99"/>
    <n v="0"/>
    <x v="5"/>
    <s v="Confirmed"/>
    <s v="Repeat"/>
    <s v="Bank Transfer"/>
  </r>
  <r>
    <s v="BK4899"/>
    <x v="477"/>
    <x v="0"/>
    <x v="0"/>
    <x v="0"/>
    <x v="11"/>
    <x v="1"/>
    <x v="3"/>
    <x v="1"/>
    <n v="3"/>
    <n v="4210"/>
    <n v="3476.84"/>
    <n v="733.16"/>
    <n v="0"/>
    <x v="4"/>
    <s v="Cancelled"/>
    <s v="New"/>
    <s v="Bank Transfer"/>
  </r>
  <r>
    <s v="BK4900"/>
    <x v="628"/>
    <x v="178"/>
    <x v="3"/>
    <x v="0"/>
    <x v="4"/>
    <x v="4"/>
    <x v="14"/>
    <x v="0"/>
    <n v="7"/>
    <n v="3532"/>
    <n v="2897.44"/>
    <n v="634.55999999999995"/>
    <n v="0.1"/>
    <x v="6"/>
    <s v="Confirmed"/>
    <s v="Repeat"/>
    <s v="Payment Link"/>
  </r>
  <r>
    <s v="BK4901"/>
    <x v="335"/>
    <x v="22"/>
    <x v="6"/>
    <x v="0"/>
    <x v="0"/>
    <x v="3"/>
    <x v="6"/>
    <x v="3"/>
    <n v="5"/>
    <n v="3164"/>
    <n v="2334.14"/>
    <n v="829.86"/>
    <n v="0.2"/>
    <x v="3"/>
    <s v="Confirmed"/>
    <s v="Repeat"/>
    <s v="Bank Transfer"/>
  </r>
  <r>
    <s v="BK4902"/>
    <x v="649"/>
    <x v="209"/>
    <x v="10"/>
    <x v="0"/>
    <x v="6"/>
    <x v="0"/>
    <x v="5"/>
    <x v="2"/>
    <n v="8"/>
    <n v="2706"/>
    <n v="1542.72"/>
    <n v="1163.28"/>
    <n v="0.15"/>
    <x v="2"/>
    <s v="Confirmed"/>
    <s v="New"/>
    <s v="Bank Transfer"/>
  </r>
  <r>
    <s v="BK4903"/>
    <x v="506"/>
    <x v="440"/>
    <x v="4"/>
    <x v="0"/>
    <x v="14"/>
    <x v="4"/>
    <x v="4"/>
    <x v="1"/>
    <n v="1"/>
    <n v="4714"/>
    <n v="3933.72"/>
    <n v="780.28"/>
    <n v="0.05"/>
    <x v="3"/>
    <s v="Confirmed"/>
    <s v="Repeat"/>
    <s v="Payment Link"/>
  </r>
  <r>
    <s v="BK4904"/>
    <x v="327"/>
    <x v="383"/>
    <x v="6"/>
    <x v="0"/>
    <x v="2"/>
    <x v="3"/>
    <x v="11"/>
    <x v="2"/>
    <n v="5"/>
    <n v="1496"/>
    <n v="832.17"/>
    <n v="663.83"/>
    <n v="0"/>
    <x v="0"/>
    <s v="Confirmed"/>
    <s v="New"/>
    <s v="Cash Collection"/>
  </r>
  <r>
    <s v="BK4905"/>
    <x v="497"/>
    <x v="647"/>
    <x v="3"/>
    <x v="0"/>
    <x v="5"/>
    <x v="2"/>
    <x v="2"/>
    <x v="0"/>
    <n v="5"/>
    <n v="1679"/>
    <n v="1293.33"/>
    <n v="385.67"/>
    <n v="0"/>
    <x v="4"/>
    <s v="Confirmed"/>
    <s v="Repeat"/>
    <s v="Bank Transfer"/>
  </r>
  <r>
    <s v="BK4906"/>
    <x v="128"/>
    <x v="97"/>
    <x v="2"/>
    <x v="0"/>
    <x v="9"/>
    <x v="2"/>
    <x v="7"/>
    <x v="2"/>
    <n v="8"/>
    <n v="3881"/>
    <n v="2424.12"/>
    <n v="1456.88"/>
    <n v="0"/>
    <x v="0"/>
    <s v="Confirmed"/>
    <s v="New"/>
    <s v="Payment Link"/>
  </r>
  <r>
    <s v="BK4907"/>
    <x v="363"/>
    <x v="217"/>
    <x v="9"/>
    <x v="0"/>
    <x v="2"/>
    <x v="2"/>
    <x v="0"/>
    <x v="0"/>
    <n v="6"/>
    <n v="1987"/>
    <n v="1663.27"/>
    <n v="323.73"/>
    <n v="0.2"/>
    <x v="5"/>
    <s v="Confirmed"/>
    <s v="Repeat"/>
    <s v="Cash Collection"/>
  </r>
  <r>
    <s v="BK4908"/>
    <x v="631"/>
    <x v="312"/>
    <x v="7"/>
    <x v="0"/>
    <x v="1"/>
    <x v="2"/>
    <x v="10"/>
    <x v="4"/>
    <n v="4"/>
    <n v="3046"/>
    <n v="2251.9299999999998"/>
    <n v="794.07"/>
    <n v="0.1"/>
    <x v="6"/>
    <s v="Confirmed"/>
    <s v="New"/>
    <s v="Cash Collection"/>
  </r>
  <r>
    <s v="BK4909"/>
    <x v="205"/>
    <x v="292"/>
    <x v="9"/>
    <x v="0"/>
    <x v="11"/>
    <x v="2"/>
    <x v="11"/>
    <x v="2"/>
    <n v="4"/>
    <n v="2791"/>
    <n v="2224.2399999999998"/>
    <n v="566.76"/>
    <n v="0.2"/>
    <x v="5"/>
    <s v="Pending"/>
    <s v="New"/>
    <s v="Bank Transfer"/>
  </r>
  <r>
    <s v="BK4910"/>
    <x v="238"/>
    <x v="502"/>
    <x v="7"/>
    <x v="0"/>
    <x v="4"/>
    <x v="0"/>
    <x v="5"/>
    <x v="2"/>
    <n v="5"/>
    <n v="691"/>
    <n v="559.91"/>
    <n v="131.09"/>
    <n v="0"/>
    <x v="0"/>
    <s v="Confirmed"/>
    <s v="Repeat"/>
    <s v="Bank Transfer"/>
  </r>
  <r>
    <s v="BK4911"/>
    <x v="527"/>
    <x v="503"/>
    <x v="0"/>
    <x v="0"/>
    <x v="8"/>
    <x v="2"/>
    <x v="10"/>
    <x v="4"/>
    <n v="2"/>
    <n v="1975"/>
    <n v="1570.47"/>
    <n v="404.53"/>
    <n v="0.1"/>
    <x v="6"/>
    <s v="Pending"/>
    <s v="Repeat"/>
    <s v="Bank Transfer"/>
  </r>
  <r>
    <s v="BK4912"/>
    <x v="388"/>
    <x v="180"/>
    <x v="1"/>
    <x v="0"/>
    <x v="0"/>
    <x v="3"/>
    <x v="15"/>
    <x v="3"/>
    <n v="3"/>
    <n v="913"/>
    <n v="716.8"/>
    <n v="196.2"/>
    <n v="0.15"/>
    <x v="1"/>
    <s v="Confirmed"/>
    <s v="New"/>
    <s v="Bank Transfer"/>
  </r>
  <r>
    <s v="BK4913"/>
    <x v="568"/>
    <x v="670"/>
    <x v="11"/>
    <x v="0"/>
    <x v="3"/>
    <x v="3"/>
    <x v="12"/>
    <x v="3"/>
    <n v="8"/>
    <n v="2491"/>
    <n v="1943.19"/>
    <n v="547.80999999999995"/>
    <n v="0.2"/>
    <x v="0"/>
    <s v="Cancelled"/>
    <s v="Repeat"/>
    <s v="Bank Transfer"/>
  </r>
  <r>
    <s v="BK4914"/>
    <x v="631"/>
    <x v="130"/>
    <x v="1"/>
    <x v="0"/>
    <x v="14"/>
    <x v="3"/>
    <x v="7"/>
    <x v="2"/>
    <n v="4"/>
    <n v="956"/>
    <n v="567.03"/>
    <n v="388.97"/>
    <n v="0.05"/>
    <x v="2"/>
    <s v="Confirmed"/>
    <s v="New"/>
    <s v="Payment Link"/>
  </r>
  <r>
    <s v="BK4915"/>
    <x v="147"/>
    <x v="423"/>
    <x v="10"/>
    <x v="0"/>
    <x v="5"/>
    <x v="0"/>
    <x v="4"/>
    <x v="1"/>
    <n v="7"/>
    <n v="3512"/>
    <n v="2438.83"/>
    <n v="1073.17"/>
    <n v="0.05"/>
    <x v="0"/>
    <s v="Cancelled"/>
    <s v="Repeat"/>
    <s v="Payment Link"/>
  </r>
  <r>
    <s v="BK4916"/>
    <x v="485"/>
    <x v="617"/>
    <x v="1"/>
    <x v="0"/>
    <x v="13"/>
    <x v="2"/>
    <x v="7"/>
    <x v="2"/>
    <n v="3"/>
    <n v="2054"/>
    <n v="1444.9"/>
    <n v="609.1"/>
    <n v="0.15"/>
    <x v="1"/>
    <s v="Pending"/>
    <s v="Repeat"/>
    <s v="Bank Transfer"/>
  </r>
  <r>
    <s v="BK4917"/>
    <x v="522"/>
    <x v="49"/>
    <x v="7"/>
    <x v="0"/>
    <x v="7"/>
    <x v="0"/>
    <x v="11"/>
    <x v="2"/>
    <n v="4"/>
    <n v="1007"/>
    <n v="668.55"/>
    <n v="338.45"/>
    <n v="0.15"/>
    <x v="1"/>
    <s v="Confirmed"/>
    <s v="New"/>
    <s v="Bank Transfer"/>
  </r>
  <r>
    <s v="BK4918"/>
    <x v="253"/>
    <x v="236"/>
    <x v="4"/>
    <x v="0"/>
    <x v="12"/>
    <x v="3"/>
    <x v="7"/>
    <x v="2"/>
    <n v="3"/>
    <n v="2566"/>
    <n v="1670.59"/>
    <n v="895.41"/>
    <n v="0.1"/>
    <x v="5"/>
    <s v="Confirmed"/>
    <s v="New"/>
    <s v="Bank Transfer"/>
  </r>
  <r>
    <s v="BK4919"/>
    <x v="557"/>
    <x v="342"/>
    <x v="0"/>
    <x v="0"/>
    <x v="9"/>
    <x v="4"/>
    <x v="6"/>
    <x v="3"/>
    <n v="1"/>
    <n v="3741"/>
    <n v="2532.9899999999998"/>
    <n v="1208.01"/>
    <n v="0.1"/>
    <x v="6"/>
    <s v="Confirmed"/>
    <s v="New"/>
    <s v="Payment Link"/>
  </r>
  <r>
    <s v="BK4920"/>
    <x v="546"/>
    <x v="659"/>
    <x v="2"/>
    <x v="0"/>
    <x v="3"/>
    <x v="1"/>
    <x v="11"/>
    <x v="2"/>
    <n v="5"/>
    <n v="4487"/>
    <n v="3406.02"/>
    <n v="1080.98"/>
    <n v="0.15"/>
    <x v="0"/>
    <s v="Confirmed"/>
    <s v="New"/>
    <s v="Bank Transfer"/>
  </r>
  <r>
    <s v="BK4921"/>
    <x v="449"/>
    <x v="498"/>
    <x v="8"/>
    <x v="0"/>
    <x v="3"/>
    <x v="0"/>
    <x v="6"/>
    <x v="3"/>
    <n v="8"/>
    <n v="509"/>
    <n v="351.79"/>
    <n v="157.21"/>
    <n v="0.05"/>
    <x v="2"/>
    <s v="Confirmed"/>
    <s v="Repeat"/>
    <s v="Cash Collection"/>
  </r>
  <r>
    <s v="BK4922"/>
    <x v="267"/>
    <x v="71"/>
    <x v="7"/>
    <x v="0"/>
    <x v="8"/>
    <x v="1"/>
    <x v="4"/>
    <x v="1"/>
    <n v="1"/>
    <n v="1474"/>
    <n v="1141.1300000000001"/>
    <n v="332.87"/>
    <n v="0.1"/>
    <x v="0"/>
    <s v="Cancelled"/>
    <s v="New"/>
    <s v="Bank Transfer"/>
  </r>
  <r>
    <s v="BK4923"/>
    <x v="502"/>
    <x v="301"/>
    <x v="3"/>
    <x v="0"/>
    <x v="10"/>
    <x v="0"/>
    <x v="13"/>
    <x v="4"/>
    <n v="8"/>
    <n v="3336"/>
    <n v="2093.69"/>
    <n v="1242.31"/>
    <n v="0"/>
    <x v="3"/>
    <s v="Confirmed"/>
    <s v="New"/>
    <s v="Payment Link"/>
  </r>
  <r>
    <s v="BK4924"/>
    <x v="228"/>
    <x v="422"/>
    <x v="6"/>
    <x v="0"/>
    <x v="1"/>
    <x v="4"/>
    <x v="7"/>
    <x v="2"/>
    <n v="6"/>
    <n v="3329"/>
    <n v="2063.06"/>
    <n v="1265.94"/>
    <n v="0.15"/>
    <x v="5"/>
    <s v="Confirmed"/>
    <s v="Repeat"/>
    <s v="Cash Collection"/>
  </r>
  <r>
    <s v="BK4925"/>
    <x v="213"/>
    <x v="370"/>
    <x v="7"/>
    <x v="0"/>
    <x v="1"/>
    <x v="4"/>
    <x v="9"/>
    <x v="1"/>
    <n v="8"/>
    <n v="3810"/>
    <n v="2325.7399999999998"/>
    <n v="1484.26"/>
    <n v="0"/>
    <x v="0"/>
    <s v="Confirmed"/>
    <s v="New"/>
    <s v="Bank Transfer"/>
  </r>
  <r>
    <s v="BK4926"/>
    <x v="535"/>
    <x v="346"/>
    <x v="5"/>
    <x v="0"/>
    <x v="0"/>
    <x v="4"/>
    <x v="9"/>
    <x v="1"/>
    <n v="7"/>
    <n v="2535"/>
    <n v="1872.58"/>
    <n v="662.42"/>
    <n v="0"/>
    <x v="4"/>
    <s v="Confirmed"/>
    <s v="Repeat"/>
    <s v="Payment Link"/>
  </r>
  <r>
    <s v="BK4927"/>
    <x v="122"/>
    <x v="36"/>
    <x v="4"/>
    <x v="0"/>
    <x v="12"/>
    <x v="0"/>
    <x v="8"/>
    <x v="4"/>
    <n v="4"/>
    <n v="2313"/>
    <n v="1407.94"/>
    <n v="905.06"/>
    <n v="0.2"/>
    <x v="4"/>
    <s v="Confirmed"/>
    <s v="New"/>
    <s v="Payment Link"/>
  </r>
  <r>
    <s v="BK4928"/>
    <x v="305"/>
    <x v="526"/>
    <x v="8"/>
    <x v="0"/>
    <x v="11"/>
    <x v="4"/>
    <x v="11"/>
    <x v="2"/>
    <n v="3"/>
    <n v="3130"/>
    <n v="1836.77"/>
    <n v="1293.23"/>
    <n v="0.2"/>
    <x v="4"/>
    <s v="Confirmed"/>
    <s v="New"/>
    <s v="Cash Collection"/>
  </r>
  <r>
    <s v="BK4929"/>
    <x v="145"/>
    <x v="345"/>
    <x v="6"/>
    <x v="0"/>
    <x v="13"/>
    <x v="4"/>
    <x v="10"/>
    <x v="4"/>
    <n v="6"/>
    <n v="604"/>
    <n v="478.66"/>
    <n v="125.34"/>
    <n v="0.15"/>
    <x v="3"/>
    <s v="Confirmed"/>
    <s v="Repeat"/>
    <s v="Bank Transfer"/>
  </r>
  <r>
    <s v="BK4930"/>
    <x v="88"/>
    <x v="49"/>
    <x v="7"/>
    <x v="0"/>
    <x v="7"/>
    <x v="1"/>
    <x v="11"/>
    <x v="2"/>
    <n v="1"/>
    <n v="3387"/>
    <n v="2122.62"/>
    <n v="1264.3800000000001"/>
    <n v="0.2"/>
    <x v="5"/>
    <s v="Cancelled"/>
    <s v="New"/>
    <s v="Payment Link"/>
  </r>
  <r>
    <s v="BK4931"/>
    <x v="314"/>
    <x v="773"/>
    <x v="0"/>
    <x v="0"/>
    <x v="10"/>
    <x v="4"/>
    <x v="14"/>
    <x v="0"/>
    <n v="8"/>
    <n v="1561"/>
    <n v="1049.77"/>
    <n v="511.23"/>
    <n v="0.05"/>
    <x v="0"/>
    <s v="Pending"/>
    <s v="Repeat"/>
    <s v="Cash Collection"/>
  </r>
  <r>
    <s v="BK4932"/>
    <x v="222"/>
    <x v="32"/>
    <x v="10"/>
    <x v="0"/>
    <x v="4"/>
    <x v="4"/>
    <x v="6"/>
    <x v="3"/>
    <n v="7"/>
    <n v="3930"/>
    <n v="2988.25"/>
    <n v="941.75"/>
    <n v="0.05"/>
    <x v="0"/>
    <s v="Cancelled"/>
    <s v="New"/>
    <s v="Cash Collection"/>
  </r>
  <r>
    <s v="BK4933"/>
    <x v="135"/>
    <x v="137"/>
    <x v="6"/>
    <x v="0"/>
    <x v="11"/>
    <x v="2"/>
    <x v="15"/>
    <x v="3"/>
    <n v="7"/>
    <n v="4407"/>
    <n v="3606.73"/>
    <n v="800.27"/>
    <n v="0.2"/>
    <x v="6"/>
    <s v="Confirmed"/>
    <s v="Repeat"/>
    <s v="Cash Collection"/>
  </r>
  <r>
    <s v="BK4934"/>
    <x v="206"/>
    <x v="82"/>
    <x v="10"/>
    <x v="0"/>
    <x v="11"/>
    <x v="1"/>
    <x v="12"/>
    <x v="3"/>
    <n v="5"/>
    <n v="1449"/>
    <n v="847.96"/>
    <n v="601.04"/>
    <n v="0.15"/>
    <x v="6"/>
    <s v="Cancelled"/>
    <s v="Repeat"/>
    <s v="Cash Collection"/>
  </r>
  <r>
    <s v="BK4935"/>
    <x v="525"/>
    <x v="7"/>
    <x v="2"/>
    <x v="0"/>
    <x v="1"/>
    <x v="0"/>
    <x v="4"/>
    <x v="1"/>
    <n v="5"/>
    <n v="1209"/>
    <n v="859.55"/>
    <n v="349.45"/>
    <n v="0.2"/>
    <x v="0"/>
    <s v="Confirmed"/>
    <s v="Repeat"/>
    <s v="Bank Transfer"/>
  </r>
  <r>
    <s v="BK4936"/>
    <x v="480"/>
    <x v="155"/>
    <x v="5"/>
    <x v="0"/>
    <x v="0"/>
    <x v="4"/>
    <x v="9"/>
    <x v="1"/>
    <n v="3"/>
    <n v="2466"/>
    <n v="1654.41"/>
    <n v="811.59"/>
    <n v="0.15"/>
    <x v="6"/>
    <s v="Confirmed"/>
    <s v="New"/>
    <s v="Cash Collection"/>
  </r>
  <r>
    <s v="BK4937"/>
    <x v="327"/>
    <x v="148"/>
    <x v="6"/>
    <x v="0"/>
    <x v="9"/>
    <x v="1"/>
    <x v="4"/>
    <x v="1"/>
    <n v="1"/>
    <n v="4109"/>
    <n v="2941.33"/>
    <n v="1167.67"/>
    <n v="0.05"/>
    <x v="2"/>
    <s v="Confirmed"/>
    <s v="Repeat"/>
    <s v="Payment Link"/>
  </r>
  <r>
    <s v="BK4938"/>
    <x v="190"/>
    <x v="743"/>
    <x v="6"/>
    <x v="0"/>
    <x v="14"/>
    <x v="3"/>
    <x v="11"/>
    <x v="2"/>
    <n v="7"/>
    <n v="3852"/>
    <n v="2304.71"/>
    <n v="1547.29"/>
    <n v="0.2"/>
    <x v="1"/>
    <s v="Confirmed"/>
    <s v="Repeat"/>
    <s v="Bank Transfer"/>
  </r>
  <r>
    <s v="BK4939"/>
    <x v="483"/>
    <x v="650"/>
    <x v="4"/>
    <x v="0"/>
    <x v="5"/>
    <x v="3"/>
    <x v="0"/>
    <x v="0"/>
    <n v="8"/>
    <n v="2130"/>
    <n v="1632.11"/>
    <n v="497.89"/>
    <n v="0.1"/>
    <x v="5"/>
    <s v="Pending"/>
    <s v="Repeat"/>
    <s v="Bank Transfer"/>
  </r>
  <r>
    <s v="BK4940"/>
    <x v="364"/>
    <x v="357"/>
    <x v="5"/>
    <x v="0"/>
    <x v="13"/>
    <x v="1"/>
    <x v="11"/>
    <x v="2"/>
    <n v="7"/>
    <n v="1121"/>
    <n v="780.44"/>
    <n v="340.56"/>
    <n v="0"/>
    <x v="5"/>
    <s v="Confirmed"/>
    <s v="Repeat"/>
    <s v="Cash Collection"/>
  </r>
  <r>
    <s v="BK4941"/>
    <x v="449"/>
    <x v="242"/>
    <x v="8"/>
    <x v="0"/>
    <x v="7"/>
    <x v="1"/>
    <x v="0"/>
    <x v="0"/>
    <n v="4"/>
    <n v="2241"/>
    <n v="1239.5899999999999"/>
    <n v="1001.41"/>
    <n v="0"/>
    <x v="3"/>
    <s v="Pending"/>
    <s v="New"/>
    <s v="Cash Collection"/>
  </r>
  <r>
    <s v="BK4942"/>
    <x v="147"/>
    <x v="145"/>
    <x v="10"/>
    <x v="0"/>
    <x v="6"/>
    <x v="3"/>
    <x v="6"/>
    <x v="3"/>
    <n v="7"/>
    <n v="4912"/>
    <n v="3963.57"/>
    <n v="948.43"/>
    <n v="0.05"/>
    <x v="0"/>
    <s v="Confirmed"/>
    <s v="New"/>
    <s v="Payment Link"/>
  </r>
  <r>
    <s v="BK4943"/>
    <x v="411"/>
    <x v="501"/>
    <x v="8"/>
    <x v="0"/>
    <x v="10"/>
    <x v="2"/>
    <x v="11"/>
    <x v="2"/>
    <n v="1"/>
    <n v="1258"/>
    <n v="886.53"/>
    <n v="371.47"/>
    <n v="0.15"/>
    <x v="3"/>
    <s v="Confirmed"/>
    <s v="New"/>
    <s v="Bank Transfer"/>
  </r>
  <r>
    <s v="BK4944"/>
    <x v="32"/>
    <x v="76"/>
    <x v="5"/>
    <x v="0"/>
    <x v="6"/>
    <x v="4"/>
    <x v="11"/>
    <x v="2"/>
    <n v="2"/>
    <n v="3150"/>
    <n v="2233.11"/>
    <n v="916.89"/>
    <n v="0.1"/>
    <x v="5"/>
    <s v="Pending"/>
    <s v="New"/>
    <s v="Bank Transfer"/>
  </r>
  <r>
    <s v="BK4945"/>
    <x v="233"/>
    <x v="614"/>
    <x v="9"/>
    <x v="0"/>
    <x v="4"/>
    <x v="3"/>
    <x v="9"/>
    <x v="1"/>
    <n v="7"/>
    <n v="3074"/>
    <n v="1886.32"/>
    <n v="1187.68"/>
    <n v="0.05"/>
    <x v="1"/>
    <s v="Cancelled"/>
    <s v="Repeat"/>
    <s v="Cash Collection"/>
  </r>
  <r>
    <s v="BK4946"/>
    <x v="195"/>
    <x v="702"/>
    <x v="8"/>
    <x v="0"/>
    <x v="11"/>
    <x v="2"/>
    <x v="11"/>
    <x v="2"/>
    <n v="6"/>
    <n v="999"/>
    <n v="669.94"/>
    <n v="329.06"/>
    <n v="0.15"/>
    <x v="5"/>
    <s v="Confirmed"/>
    <s v="Repeat"/>
    <s v="Cash Collection"/>
  </r>
  <r>
    <s v="BK4947"/>
    <x v="142"/>
    <x v="350"/>
    <x v="9"/>
    <x v="0"/>
    <x v="0"/>
    <x v="3"/>
    <x v="5"/>
    <x v="2"/>
    <n v="8"/>
    <n v="408"/>
    <n v="314.73"/>
    <n v="93.27"/>
    <n v="0.1"/>
    <x v="1"/>
    <s v="Confirmed"/>
    <s v="Repeat"/>
    <s v="Bank Transfer"/>
  </r>
  <r>
    <s v="BK4948"/>
    <x v="434"/>
    <x v="675"/>
    <x v="5"/>
    <x v="0"/>
    <x v="4"/>
    <x v="0"/>
    <x v="1"/>
    <x v="0"/>
    <n v="8"/>
    <n v="2686"/>
    <n v="2045.33"/>
    <n v="640.66999999999996"/>
    <n v="0"/>
    <x v="4"/>
    <s v="Confirmed"/>
    <s v="New"/>
    <s v="Payment Link"/>
  </r>
  <r>
    <s v="BK4949"/>
    <x v="350"/>
    <x v="498"/>
    <x v="8"/>
    <x v="0"/>
    <x v="6"/>
    <x v="4"/>
    <x v="5"/>
    <x v="2"/>
    <n v="3"/>
    <n v="867"/>
    <n v="558.51"/>
    <n v="308.49"/>
    <n v="0.1"/>
    <x v="2"/>
    <s v="Confirmed"/>
    <s v="Repeat"/>
    <s v="Bank Transfer"/>
  </r>
  <r>
    <s v="BK4950"/>
    <x v="1"/>
    <x v="336"/>
    <x v="1"/>
    <x v="0"/>
    <x v="4"/>
    <x v="4"/>
    <x v="10"/>
    <x v="4"/>
    <n v="3"/>
    <n v="4826"/>
    <n v="2735.97"/>
    <n v="2090.0300000000002"/>
    <n v="0.1"/>
    <x v="6"/>
    <s v="Confirmed"/>
    <s v="Repeat"/>
    <s v="Bank Transfer"/>
  </r>
  <r>
    <s v="BK4951"/>
    <x v="176"/>
    <x v="180"/>
    <x v="1"/>
    <x v="0"/>
    <x v="3"/>
    <x v="4"/>
    <x v="2"/>
    <x v="0"/>
    <n v="3"/>
    <n v="3645"/>
    <n v="2291.98"/>
    <n v="1353.02"/>
    <n v="0"/>
    <x v="2"/>
    <s v="Confirmed"/>
    <s v="Repeat"/>
    <s v="Payment Link"/>
  </r>
  <r>
    <s v="BK4952"/>
    <x v="118"/>
    <x v="295"/>
    <x v="7"/>
    <x v="0"/>
    <x v="5"/>
    <x v="3"/>
    <x v="7"/>
    <x v="2"/>
    <n v="5"/>
    <n v="426"/>
    <n v="345.98"/>
    <n v="80.02"/>
    <n v="0.2"/>
    <x v="3"/>
    <s v="Confirmed"/>
    <s v="New"/>
    <s v="Cash Collection"/>
  </r>
  <r>
    <s v="BK4953"/>
    <x v="27"/>
    <x v="585"/>
    <x v="9"/>
    <x v="0"/>
    <x v="2"/>
    <x v="0"/>
    <x v="9"/>
    <x v="1"/>
    <n v="8"/>
    <n v="2807"/>
    <n v="1941.26"/>
    <n v="865.74"/>
    <n v="0.2"/>
    <x v="5"/>
    <s v="Confirmed"/>
    <s v="New"/>
    <s v="Cash Collection"/>
  </r>
  <r>
    <s v="BK4954"/>
    <x v="442"/>
    <x v="344"/>
    <x v="11"/>
    <x v="0"/>
    <x v="7"/>
    <x v="2"/>
    <x v="11"/>
    <x v="2"/>
    <n v="5"/>
    <n v="2529"/>
    <n v="2052.2399999999998"/>
    <n v="476.76"/>
    <n v="0.15"/>
    <x v="5"/>
    <s v="Pending"/>
    <s v="New"/>
    <s v="Cash Collection"/>
  </r>
  <r>
    <s v="BK4955"/>
    <x v="78"/>
    <x v="167"/>
    <x v="8"/>
    <x v="0"/>
    <x v="7"/>
    <x v="3"/>
    <x v="6"/>
    <x v="3"/>
    <n v="6"/>
    <n v="3381"/>
    <n v="2707.84"/>
    <n v="673.16"/>
    <n v="0.15"/>
    <x v="2"/>
    <s v="Confirmed"/>
    <s v="Repeat"/>
    <s v="Payment Link"/>
  </r>
  <r>
    <s v="BK4956"/>
    <x v="588"/>
    <x v="155"/>
    <x v="5"/>
    <x v="0"/>
    <x v="0"/>
    <x v="1"/>
    <x v="15"/>
    <x v="3"/>
    <n v="8"/>
    <n v="4705"/>
    <n v="2888.06"/>
    <n v="1816.94"/>
    <n v="0.2"/>
    <x v="2"/>
    <s v="Confirmed"/>
    <s v="Repeat"/>
    <s v="Cash Collection"/>
  </r>
  <r>
    <s v="BK4957"/>
    <x v="436"/>
    <x v="138"/>
    <x v="9"/>
    <x v="0"/>
    <x v="3"/>
    <x v="4"/>
    <x v="12"/>
    <x v="3"/>
    <n v="1"/>
    <n v="1862"/>
    <n v="1509.85"/>
    <n v="352.15"/>
    <n v="0.1"/>
    <x v="1"/>
    <s v="Cancelled"/>
    <s v="Repeat"/>
    <s v="Bank Transfer"/>
  </r>
  <r>
    <s v="BK4958"/>
    <x v="42"/>
    <x v="491"/>
    <x v="2"/>
    <x v="0"/>
    <x v="10"/>
    <x v="3"/>
    <x v="1"/>
    <x v="0"/>
    <n v="8"/>
    <n v="3761"/>
    <n v="2629.42"/>
    <n v="1131.58"/>
    <n v="0.1"/>
    <x v="1"/>
    <s v="Confirmed"/>
    <s v="New"/>
    <s v="Bank Transfer"/>
  </r>
  <r>
    <s v="BK4959"/>
    <x v="214"/>
    <x v="720"/>
    <x v="8"/>
    <x v="0"/>
    <x v="11"/>
    <x v="0"/>
    <x v="5"/>
    <x v="2"/>
    <n v="3"/>
    <n v="3878"/>
    <n v="3019.31"/>
    <n v="858.69"/>
    <n v="0.15"/>
    <x v="3"/>
    <s v="Confirmed"/>
    <s v="New"/>
    <s v="Bank Transfer"/>
  </r>
  <r>
    <s v="BK4960"/>
    <x v="428"/>
    <x v="150"/>
    <x v="2"/>
    <x v="0"/>
    <x v="11"/>
    <x v="0"/>
    <x v="11"/>
    <x v="2"/>
    <n v="4"/>
    <n v="1100"/>
    <n v="727.1"/>
    <n v="372.9"/>
    <n v="0.1"/>
    <x v="2"/>
    <s v="Cancelled"/>
    <s v="New"/>
    <s v="Bank Transfer"/>
  </r>
  <r>
    <s v="BK4961"/>
    <x v="528"/>
    <x v="654"/>
    <x v="6"/>
    <x v="0"/>
    <x v="1"/>
    <x v="3"/>
    <x v="10"/>
    <x v="4"/>
    <n v="3"/>
    <n v="4518"/>
    <n v="2843.09"/>
    <n v="1674.91"/>
    <n v="0.15"/>
    <x v="3"/>
    <s v="Confirmed"/>
    <s v="Repeat"/>
    <s v="Cash Collection"/>
  </r>
  <r>
    <s v="BK4962"/>
    <x v="485"/>
    <x v="780"/>
    <x v="7"/>
    <x v="0"/>
    <x v="6"/>
    <x v="1"/>
    <x v="3"/>
    <x v="1"/>
    <n v="1"/>
    <n v="557"/>
    <n v="425.91"/>
    <n v="131.09"/>
    <n v="0"/>
    <x v="2"/>
    <s v="Confirmed"/>
    <s v="Repeat"/>
    <s v="Cash Collection"/>
  </r>
  <r>
    <s v="BK4963"/>
    <x v="349"/>
    <x v="678"/>
    <x v="5"/>
    <x v="0"/>
    <x v="12"/>
    <x v="2"/>
    <x v="9"/>
    <x v="1"/>
    <n v="4"/>
    <n v="4752"/>
    <n v="3260.9"/>
    <n v="1491.1"/>
    <n v="0.1"/>
    <x v="3"/>
    <s v="Confirmed"/>
    <s v="Repeat"/>
    <s v="Payment Link"/>
  </r>
  <r>
    <s v="BK4964"/>
    <x v="159"/>
    <x v="478"/>
    <x v="10"/>
    <x v="0"/>
    <x v="2"/>
    <x v="0"/>
    <x v="11"/>
    <x v="2"/>
    <n v="2"/>
    <n v="3147"/>
    <n v="2632.62"/>
    <n v="514.38"/>
    <n v="0"/>
    <x v="0"/>
    <s v="Pending"/>
    <s v="Repeat"/>
    <s v="Cash Collection"/>
  </r>
  <r>
    <s v="BK4965"/>
    <x v="425"/>
    <x v="596"/>
    <x v="3"/>
    <x v="0"/>
    <x v="6"/>
    <x v="0"/>
    <x v="2"/>
    <x v="0"/>
    <n v="1"/>
    <n v="3631"/>
    <n v="2449.14"/>
    <n v="1181.8599999999999"/>
    <n v="0.1"/>
    <x v="3"/>
    <s v="Confirmed"/>
    <s v="Repeat"/>
    <s v="Cash Collection"/>
  </r>
  <r>
    <s v="BK4966"/>
    <x v="28"/>
    <x v="121"/>
    <x v="11"/>
    <x v="0"/>
    <x v="2"/>
    <x v="0"/>
    <x v="4"/>
    <x v="1"/>
    <n v="7"/>
    <n v="2100"/>
    <n v="1741.63"/>
    <n v="358.37"/>
    <n v="0.15"/>
    <x v="6"/>
    <s v="Confirmed"/>
    <s v="Repeat"/>
    <s v="Payment Link"/>
  </r>
  <r>
    <s v="BK4967"/>
    <x v="531"/>
    <x v="55"/>
    <x v="2"/>
    <x v="0"/>
    <x v="11"/>
    <x v="4"/>
    <x v="8"/>
    <x v="4"/>
    <n v="4"/>
    <n v="2557"/>
    <n v="2114.19"/>
    <n v="442.81"/>
    <n v="0.1"/>
    <x v="0"/>
    <s v="Pending"/>
    <s v="New"/>
    <s v="Bank Transfer"/>
  </r>
  <r>
    <s v="BK4968"/>
    <x v="364"/>
    <x v="113"/>
    <x v="5"/>
    <x v="0"/>
    <x v="8"/>
    <x v="0"/>
    <x v="3"/>
    <x v="1"/>
    <n v="5"/>
    <n v="1182"/>
    <n v="879.93"/>
    <n v="302.07"/>
    <n v="0.2"/>
    <x v="5"/>
    <s v="Confirmed"/>
    <s v="New"/>
    <s v="Cash Collection"/>
  </r>
  <r>
    <s v="BK4969"/>
    <x v="468"/>
    <x v="619"/>
    <x v="2"/>
    <x v="0"/>
    <x v="4"/>
    <x v="1"/>
    <x v="5"/>
    <x v="2"/>
    <n v="6"/>
    <n v="1992"/>
    <n v="1147.4100000000001"/>
    <n v="844.59"/>
    <n v="0.05"/>
    <x v="0"/>
    <s v="Confirmed"/>
    <s v="New"/>
    <s v="Cash Collection"/>
  </r>
  <r>
    <s v="BK4970"/>
    <x v="29"/>
    <x v="15"/>
    <x v="8"/>
    <x v="0"/>
    <x v="11"/>
    <x v="3"/>
    <x v="14"/>
    <x v="0"/>
    <n v="1"/>
    <n v="1642"/>
    <n v="1152.73"/>
    <n v="489.27"/>
    <n v="0.15"/>
    <x v="6"/>
    <s v="Confirmed"/>
    <s v="New"/>
    <s v="Cash Collection"/>
  </r>
  <r>
    <s v="BK4971"/>
    <x v="308"/>
    <x v="352"/>
    <x v="7"/>
    <x v="0"/>
    <x v="12"/>
    <x v="1"/>
    <x v="8"/>
    <x v="4"/>
    <n v="2"/>
    <n v="4253"/>
    <n v="2436.3000000000002"/>
    <n v="1816.7"/>
    <n v="0.15"/>
    <x v="5"/>
    <s v="Confirmed"/>
    <s v="Repeat"/>
    <s v="Payment Link"/>
  </r>
  <r>
    <s v="BK4972"/>
    <x v="626"/>
    <x v="514"/>
    <x v="7"/>
    <x v="0"/>
    <x v="8"/>
    <x v="0"/>
    <x v="10"/>
    <x v="4"/>
    <n v="4"/>
    <n v="2873"/>
    <n v="1842.52"/>
    <n v="1030.48"/>
    <n v="0.15"/>
    <x v="6"/>
    <s v="Confirmed"/>
    <s v="Repeat"/>
    <s v="Bank Transfer"/>
  </r>
  <r>
    <s v="BK4973"/>
    <x v="340"/>
    <x v="302"/>
    <x v="0"/>
    <x v="0"/>
    <x v="13"/>
    <x v="0"/>
    <x v="8"/>
    <x v="4"/>
    <n v="7"/>
    <n v="1154"/>
    <n v="754.91"/>
    <n v="399.09"/>
    <n v="0.15"/>
    <x v="2"/>
    <s v="Confirmed"/>
    <s v="New"/>
    <s v="Cash Collection"/>
  </r>
  <r>
    <s v="BK4974"/>
    <x v="110"/>
    <x v="329"/>
    <x v="7"/>
    <x v="0"/>
    <x v="12"/>
    <x v="2"/>
    <x v="8"/>
    <x v="4"/>
    <n v="5"/>
    <n v="2450"/>
    <n v="1589.17"/>
    <n v="860.83"/>
    <n v="0.05"/>
    <x v="2"/>
    <s v="Confirmed"/>
    <s v="Repeat"/>
    <s v="Cash Collection"/>
  </r>
  <r>
    <s v="BK4975"/>
    <x v="710"/>
    <x v="701"/>
    <x v="3"/>
    <x v="0"/>
    <x v="11"/>
    <x v="3"/>
    <x v="13"/>
    <x v="4"/>
    <n v="2"/>
    <n v="3323"/>
    <n v="2339.9299999999998"/>
    <n v="983.07"/>
    <n v="0.05"/>
    <x v="2"/>
    <s v="Confirmed"/>
    <s v="New"/>
    <s v="Cash Collection"/>
  </r>
  <r>
    <s v="BK4976"/>
    <x v="319"/>
    <x v="112"/>
    <x v="3"/>
    <x v="0"/>
    <x v="8"/>
    <x v="3"/>
    <x v="12"/>
    <x v="3"/>
    <n v="7"/>
    <n v="2363"/>
    <n v="1944.84"/>
    <n v="418.16"/>
    <n v="0.2"/>
    <x v="5"/>
    <s v="Cancelled"/>
    <s v="Repeat"/>
    <s v="Payment Link"/>
  </r>
  <r>
    <s v="BK4977"/>
    <x v="668"/>
    <x v="345"/>
    <x v="6"/>
    <x v="0"/>
    <x v="14"/>
    <x v="2"/>
    <x v="2"/>
    <x v="0"/>
    <n v="6"/>
    <n v="3422"/>
    <n v="1980.27"/>
    <n v="1441.73"/>
    <n v="0.2"/>
    <x v="3"/>
    <s v="Confirmed"/>
    <s v="Repeat"/>
    <s v="Bank Transfer"/>
  </r>
  <r>
    <s v="BK4978"/>
    <x v="376"/>
    <x v="470"/>
    <x v="11"/>
    <x v="0"/>
    <x v="11"/>
    <x v="3"/>
    <x v="10"/>
    <x v="4"/>
    <n v="8"/>
    <n v="3785"/>
    <n v="2388.48"/>
    <n v="1396.52"/>
    <n v="0.2"/>
    <x v="0"/>
    <s v="Confirmed"/>
    <s v="New"/>
    <s v="Bank Transfer"/>
  </r>
  <r>
    <s v="BK4979"/>
    <x v="353"/>
    <x v="366"/>
    <x v="2"/>
    <x v="0"/>
    <x v="6"/>
    <x v="3"/>
    <x v="12"/>
    <x v="3"/>
    <n v="6"/>
    <n v="4247"/>
    <n v="3172.92"/>
    <n v="1074.08"/>
    <n v="0"/>
    <x v="0"/>
    <s v="Confirmed"/>
    <s v="Repeat"/>
    <s v="Bank Transfer"/>
  </r>
  <r>
    <s v="BK4980"/>
    <x v="549"/>
    <x v="507"/>
    <x v="4"/>
    <x v="0"/>
    <x v="12"/>
    <x v="2"/>
    <x v="9"/>
    <x v="1"/>
    <n v="4"/>
    <n v="4745"/>
    <n v="3830.37"/>
    <n v="914.63"/>
    <n v="0.15"/>
    <x v="4"/>
    <s v="Confirmed"/>
    <s v="Repeat"/>
    <s v="Cash Collection"/>
  </r>
  <r>
    <s v="BK4981"/>
    <x v="710"/>
    <x v="478"/>
    <x v="10"/>
    <x v="0"/>
    <x v="9"/>
    <x v="4"/>
    <x v="0"/>
    <x v="0"/>
    <n v="4"/>
    <n v="4563"/>
    <n v="3721"/>
    <n v="842"/>
    <n v="0.2"/>
    <x v="6"/>
    <s v="Confirmed"/>
    <s v="Repeat"/>
    <s v="Payment Link"/>
  </r>
  <r>
    <s v="BK4982"/>
    <x v="307"/>
    <x v="482"/>
    <x v="7"/>
    <x v="0"/>
    <x v="8"/>
    <x v="3"/>
    <x v="2"/>
    <x v="0"/>
    <n v="8"/>
    <n v="443"/>
    <n v="339.8"/>
    <n v="103.2"/>
    <n v="0.1"/>
    <x v="6"/>
    <s v="Confirmed"/>
    <s v="New"/>
    <s v="Payment Link"/>
  </r>
  <r>
    <s v="BK4983"/>
    <x v="652"/>
    <x v="408"/>
    <x v="11"/>
    <x v="0"/>
    <x v="9"/>
    <x v="4"/>
    <x v="0"/>
    <x v="0"/>
    <n v="6"/>
    <n v="1318"/>
    <n v="967.94"/>
    <n v="350.06"/>
    <n v="0.2"/>
    <x v="3"/>
    <s v="Confirmed"/>
    <s v="New"/>
    <s v="Bank Transfer"/>
  </r>
  <r>
    <s v="BK4984"/>
    <x v="213"/>
    <x v="60"/>
    <x v="2"/>
    <x v="0"/>
    <x v="11"/>
    <x v="0"/>
    <x v="12"/>
    <x v="3"/>
    <n v="3"/>
    <n v="4043"/>
    <n v="2425.39"/>
    <n v="1617.61"/>
    <n v="0.05"/>
    <x v="2"/>
    <s v="Pending"/>
    <s v="New"/>
    <s v="Cash Collection"/>
  </r>
  <r>
    <s v="BK4985"/>
    <x v="393"/>
    <x v="364"/>
    <x v="1"/>
    <x v="0"/>
    <x v="11"/>
    <x v="3"/>
    <x v="12"/>
    <x v="3"/>
    <n v="6"/>
    <n v="693"/>
    <n v="477.68"/>
    <n v="215.32"/>
    <n v="0.1"/>
    <x v="4"/>
    <s v="Confirmed"/>
    <s v="Repeat"/>
    <s v="Payment Link"/>
  </r>
  <r>
    <s v="BK4986"/>
    <x v="71"/>
    <x v="56"/>
    <x v="11"/>
    <x v="0"/>
    <x v="6"/>
    <x v="1"/>
    <x v="5"/>
    <x v="2"/>
    <n v="1"/>
    <n v="3117"/>
    <n v="2613.34"/>
    <n v="503.66"/>
    <n v="0.05"/>
    <x v="4"/>
    <s v="Confirmed"/>
    <s v="Repeat"/>
    <s v="Bank Transfer"/>
  </r>
  <r>
    <s v="BK4987"/>
    <x v="563"/>
    <x v="290"/>
    <x v="9"/>
    <x v="0"/>
    <x v="9"/>
    <x v="2"/>
    <x v="3"/>
    <x v="1"/>
    <n v="7"/>
    <n v="2724"/>
    <n v="1842.09"/>
    <n v="881.91"/>
    <n v="0.05"/>
    <x v="1"/>
    <s v="Confirmed"/>
    <s v="Repeat"/>
    <s v="Bank Transfer"/>
  </r>
  <r>
    <s v="BK4988"/>
    <x v="322"/>
    <x v="192"/>
    <x v="10"/>
    <x v="0"/>
    <x v="8"/>
    <x v="2"/>
    <x v="0"/>
    <x v="0"/>
    <n v="2"/>
    <n v="2416"/>
    <n v="1411.76"/>
    <n v="1004.24"/>
    <n v="0.05"/>
    <x v="4"/>
    <s v="Confirmed"/>
    <s v="New"/>
    <s v="Payment Link"/>
  </r>
  <r>
    <s v="BK4989"/>
    <x v="102"/>
    <x v="269"/>
    <x v="2"/>
    <x v="0"/>
    <x v="6"/>
    <x v="1"/>
    <x v="9"/>
    <x v="1"/>
    <n v="5"/>
    <n v="704"/>
    <n v="534.65"/>
    <n v="169.35"/>
    <n v="0.05"/>
    <x v="3"/>
    <s v="Confirmed"/>
    <s v="Repeat"/>
    <s v="Bank Transfer"/>
  </r>
  <r>
    <s v="BK4990"/>
    <x v="601"/>
    <x v="543"/>
    <x v="2"/>
    <x v="0"/>
    <x v="5"/>
    <x v="0"/>
    <x v="11"/>
    <x v="2"/>
    <n v="3"/>
    <n v="1670"/>
    <n v="1179.3399999999999"/>
    <n v="490.66"/>
    <n v="0.05"/>
    <x v="2"/>
    <s v="Cancelled"/>
    <s v="New"/>
    <s v="Payment Link"/>
  </r>
  <r>
    <s v="BK4991"/>
    <x v="290"/>
    <x v="434"/>
    <x v="6"/>
    <x v="0"/>
    <x v="5"/>
    <x v="2"/>
    <x v="3"/>
    <x v="1"/>
    <n v="5"/>
    <n v="3308"/>
    <n v="2380.34"/>
    <n v="927.66"/>
    <n v="0.2"/>
    <x v="1"/>
    <s v="Confirmed"/>
    <s v="Repeat"/>
    <s v="Cash Collection"/>
  </r>
  <r>
    <s v="BK4992"/>
    <x v="326"/>
    <x v="338"/>
    <x v="2"/>
    <x v="0"/>
    <x v="4"/>
    <x v="1"/>
    <x v="3"/>
    <x v="1"/>
    <n v="8"/>
    <n v="4055"/>
    <n v="2714.6"/>
    <n v="1340.4"/>
    <n v="0.1"/>
    <x v="2"/>
    <s v="Pending"/>
    <s v="Repeat"/>
    <s v="Cash Collection"/>
  </r>
  <r>
    <s v="BK4993"/>
    <x v="499"/>
    <x v="286"/>
    <x v="9"/>
    <x v="0"/>
    <x v="7"/>
    <x v="1"/>
    <x v="13"/>
    <x v="4"/>
    <n v="8"/>
    <n v="3641"/>
    <n v="2381.64"/>
    <n v="1259.3599999999999"/>
    <n v="0.15"/>
    <x v="0"/>
    <s v="Confirmed"/>
    <s v="New"/>
    <s v="Bank Transfer"/>
  </r>
  <r>
    <s v="BK4994"/>
    <x v="24"/>
    <x v="644"/>
    <x v="1"/>
    <x v="0"/>
    <x v="14"/>
    <x v="3"/>
    <x v="1"/>
    <x v="0"/>
    <n v="4"/>
    <n v="4525"/>
    <n v="2972.61"/>
    <n v="1552.39"/>
    <n v="0.15"/>
    <x v="5"/>
    <s v="Confirmed"/>
    <s v="Repeat"/>
    <s v="Payment Link"/>
  </r>
  <r>
    <s v="BK4995"/>
    <x v="317"/>
    <x v="312"/>
    <x v="7"/>
    <x v="0"/>
    <x v="0"/>
    <x v="0"/>
    <x v="9"/>
    <x v="1"/>
    <n v="6"/>
    <n v="4019"/>
    <n v="2890.34"/>
    <n v="1128.6600000000001"/>
    <n v="0.1"/>
    <x v="2"/>
    <s v="Cancelled"/>
    <s v="New"/>
    <s v="Cash Collection"/>
  </r>
  <r>
    <s v="BK4996"/>
    <x v="36"/>
    <x v="534"/>
    <x v="7"/>
    <x v="0"/>
    <x v="10"/>
    <x v="2"/>
    <x v="4"/>
    <x v="1"/>
    <n v="1"/>
    <n v="1875"/>
    <n v="1418.95"/>
    <n v="456.05"/>
    <n v="0.1"/>
    <x v="6"/>
    <s v="Confirmed"/>
    <s v="New"/>
    <s v="Payment Link"/>
  </r>
  <r>
    <s v="BK4997"/>
    <x v="144"/>
    <x v="465"/>
    <x v="4"/>
    <x v="0"/>
    <x v="3"/>
    <x v="3"/>
    <x v="12"/>
    <x v="3"/>
    <n v="7"/>
    <n v="4662"/>
    <n v="3459.65"/>
    <n v="1202.3499999999999"/>
    <n v="0.2"/>
    <x v="3"/>
    <s v="Confirmed"/>
    <s v="Repeat"/>
    <s v="Cash Collection"/>
  </r>
  <r>
    <s v="BK4998"/>
    <x v="169"/>
    <x v="511"/>
    <x v="6"/>
    <x v="0"/>
    <x v="10"/>
    <x v="1"/>
    <x v="2"/>
    <x v="0"/>
    <n v="1"/>
    <n v="929"/>
    <n v="734.14"/>
    <n v="194.86"/>
    <n v="0"/>
    <x v="0"/>
    <s v="Confirmed"/>
    <s v="New"/>
    <s v="Payment Link"/>
  </r>
  <r>
    <s v="BK4999"/>
    <x v="244"/>
    <x v="584"/>
    <x v="6"/>
    <x v="0"/>
    <x v="11"/>
    <x v="1"/>
    <x v="1"/>
    <x v="0"/>
    <n v="2"/>
    <n v="3720"/>
    <n v="2617.42"/>
    <n v="1102.58"/>
    <n v="0.2"/>
    <x v="2"/>
    <s v="Confirmed"/>
    <s v="Repeat"/>
    <s v="Bank Transfer"/>
  </r>
  <r>
    <s v="BK5000"/>
    <x v="23"/>
    <x v="648"/>
    <x v="9"/>
    <x v="0"/>
    <x v="4"/>
    <x v="3"/>
    <x v="13"/>
    <x v="4"/>
    <n v="4"/>
    <n v="1390"/>
    <n v="1074.67"/>
    <n v="315.33"/>
    <n v="0.15"/>
    <x v="6"/>
    <s v="Confirmed"/>
    <s v="Repeat"/>
    <s v="Bank Transfer"/>
  </r>
  <r>
    <s v="BK5001"/>
    <x v="594"/>
    <x v="404"/>
    <x v="5"/>
    <x v="0"/>
    <x v="13"/>
    <x v="4"/>
    <x v="0"/>
    <x v="0"/>
    <n v="6"/>
    <n v="1321"/>
    <n v="882.2"/>
    <n v="438.8"/>
    <n v="0.2"/>
    <x v="2"/>
    <s v="Pending"/>
    <s v="New"/>
    <s v="Payment Link"/>
  </r>
  <r>
    <s v="BK5002"/>
    <x v="110"/>
    <x v="481"/>
    <x v="7"/>
    <x v="0"/>
    <x v="10"/>
    <x v="1"/>
    <x v="3"/>
    <x v="1"/>
    <n v="2"/>
    <n v="2004"/>
    <n v="1356.34"/>
    <n v="647.66"/>
    <n v="0.05"/>
    <x v="5"/>
    <s v="Confirmed"/>
    <s v="Repeat"/>
    <s v="Bank Transfer"/>
  </r>
  <r>
    <s v="BK5003"/>
    <x v="336"/>
    <x v="149"/>
    <x v="6"/>
    <x v="0"/>
    <x v="4"/>
    <x v="2"/>
    <x v="9"/>
    <x v="1"/>
    <n v="1"/>
    <n v="2000"/>
    <n v="1530.36"/>
    <n v="469.64"/>
    <n v="0.05"/>
    <x v="4"/>
    <s v="Confirmed"/>
    <s v="New"/>
    <s v="Payment Link"/>
  </r>
  <r>
    <s v="BK5004"/>
    <x v="662"/>
    <x v="419"/>
    <x v="10"/>
    <x v="0"/>
    <x v="13"/>
    <x v="4"/>
    <x v="10"/>
    <x v="4"/>
    <n v="2"/>
    <n v="3200"/>
    <n v="2087.11"/>
    <n v="1112.8900000000001"/>
    <n v="0.1"/>
    <x v="1"/>
    <s v="Confirmed"/>
    <s v="New"/>
    <s v="Payment Link"/>
  </r>
  <r>
    <s v="BK5005"/>
    <x v="364"/>
    <x v="149"/>
    <x v="6"/>
    <x v="0"/>
    <x v="7"/>
    <x v="4"/>
    <x v="10"/>
    <x v="4"/>
    <n v="6"/>
    <n v="3818"/>
    <n v="2124.9899999999998"/>
    <n v="1693.01"/>
    <n v="0.1"/>
    <x v="2"/>
    <s v="Pending"/>
    <s v="Repeat"/>
    <s v="Payment Link"/>
  </r>
  <r>
    <s v="BK5006"/>
    <x v="264"/>
    <x v="252"/>
    <x v="2"/>
    <x v="0"/>
    <x v="13"/>
    <x v="4"/>
    <x v="11"/>
    <x v="2"/>
    <n v="6"/>
    <n v="401"/>
    <n v="304.26"/>
    <n v="96.74"/>
    <n v="0.15"/>
    <x v="3"/>
    <s v="Confirmed"/>
    <s v="New"/>
    <s v="Payment Link"/>
  </r>
  <r>
    <s v="BK5007"/>
    <x v="488"/>
    <x v="312"/>
    <x v="7"/>
    <x v="0"/>
    <x v="8"/>
    <x v="0"/>
    <x v="11"/>
    <x v="2"/>
    <n v="2"/>
    <n v="4954"/>
    <n v="3559.88"/>
    <n v="1394.12"/>
    <n v="0.1"/>
    <x v="0"/>
    <s v="Confirmed"/>
    <s v="New"/>
    <s v="Payment Link"/>
  </r>
  <r>
    <s v="BK5008"/>
    <x v="133"/>
    <x v="766"/>
    <x v="5"/>
    <x v="0"/>
    <x v="13"/>
    <x v="3"/>
    <x v="2"/>
    <x v="0"/>
    <n v="3"/>
    <n v="2668"/>
    <n v="1757.37"/>
    <n v="910.63"/>
    <n v="0"/>
    <x v="2"/>
    <s v="Pending"/>
    <s v="New"/>
    <s v="Cash Collection"/>
  </r>
  <r>
    <s v="BK5009"/>
    <x v="609"/>
    <x v="686"/>
    <x v="2"/>
    <x v="0"/>
    <x v="2"/>
    <x v="0"/>
    <x v="10"/>
    <x v="4"/>
    <n v="3"/>
    <n v="4179"/>
    <n v="2462.14"/>
    <n v="1716.86"/>
    <n v="0"/>
    <x v="2"/>
    <s v="Confirmed"/>
    <s v="Repeat"/>
    <s v="Payment Link"/>
  </r>
  <r>
    <s v="BK5010"/>
    <x v="463"/>
    <x v="685"/>
    <x v="0"/>
    <x v="0"/>
    <x v="5"/>
    <x v="2"/>
    <x v="2"/>
    <x v="0"/>
    <n v="7"/>
    <n v="1623"/>
    <n v="921.56"/>
    <n v="701.44"/>
    <n v="0"/>
    <x v="6"/>
    <s v="Confirmed"/>
    <s v="Repeat"/>
    <s v="Cash Collection"/>
  </r>
  <r>
    <s v="BK5011"/>
    <x v="690"/>
    <x v="466"/>
    <x v="9"/>
    <x v="0"/>
    <x v="5"/>
    <x v="0"/>
    <x v="6"/>
    <x v="3"/>
    <n v="6"/>
    <n v="2677"/>
    <n v="1535.13"/>
    <n v="1141.8699999999999"/>
    <n v="0.05"/>
    <x v="3"/>
    <s v="Confirmed"/>
    <s v="New"/>
    <s v="Bank Transfer"/>
  </r>
  <r>
    <s v="BK5012"/>
    <x v="441"/>
    <x v="539"/>
    <x v="4"/>
    <x v="0"/>
    <x v="12"/>
    <x v="0"/>
    <x v="13"/>
    <x v="4"/>
    <n v="6"/>
    <n v="4996"/>
    <n v="2809.99"/>
    <n v="2186.0100000000002"/>
    <n v="0.15"/>
    <x v="2"/>
    <s v="Confirmed"/>
    <s v="New"/>
    <s v="Cash Collection"/>
  </r>
  <r>
    <s v="BK5013"/>
    <x v="625"/>
    <x v="405"/>
    <x v="7"/>
    <x v="0"/>
    <x v="1"/>
    <x v="3"/>
    <x v="13"/>
    <x v="4"/>
    <n v="3"/>
    <n v="1842"/>
    <n v="1157.74"/>
    <n v="684.26"/>
    <n v="0"/>
    <x v="5"/>
    <s v="Confirmed"/>
    <s v="New"/>
    <s v="Cash Collection"/>
  </r>
  <r>
    <s v="BK5014"/>
    <x v="151"/>
    <x v="616"/>
    <x v="5"/>
    <x v="0"/>
    <x v="12"/>
    <x v="2"/>
    <x v="12"/>
    <x v="3"/>
    <n v="7"/>
    <n v="1438"/>
    <n v="1117.29"/>
    <n v="320.70999999999998"/>
    <n v="0"/>
    <x v="1"/>
    <s v="Confirmed"/>
    <s v="New"/>
    <s v="Cash Collection"/>
  </r>
  <r>
    <s v="BK5015"/>
    <x v="110"/>
    <x v="463"/>
    <x v="3"/>
    <x v="0"/>
    <x v="14"/>
    <x v="2"/>
    <x v="0"/>
    <x v="0"/>
    <n v="1"/>
    <n v="3234"/>
    <n v="2320.42"/>
    <n v="913.58"/>
    <n v="0"/>
    <x v="1"/>
    <s v="Confirmed"/>
    <s v="Repeat"/>
    <s v="Cash Collection"/>
  </r>
  <r>
    <s v="BK5016"/>
    <x v="423"/>
    <x v="122"/>
    <x v="0"/>
    <x v="0"/>
    <x v="10"/>
    <x v="0"/>
    <x v="8"/>
    <x v="4"/>
    <n v="7"/>
    <n v="2095"/>
    <n v="1312.3"/>
    <n v="782.7"/>
    <n v="0.15"/>
    <x v="6"/>
    <s v="Confirmed"/>
    <s v="Repeat"/>
    <s v="Payment Link"/>
  </r>
  <r>
    <s v="BK5017"/>
    <x v="483"/>
    <x v="443"/>
    <x v="9"/>
    <x v="0"/>
    <x v="7"/>
    <x v="3"/>
    <x v="11"/>
    <x v="2"/>
    <n v="3"/>
    <n v="2637"/>
    <n v="1617.97"/>
    <n v="1019.03"/>
    <n v="0.1"/>
    <x v="5"/>
    <s v="Confirmed"/>
    <s v="New"/>
    <s v="Cash Collection"/>
  </r>
  <r>
    <s v="BK5018"/>
    <x v="323"/>
    <x v="210"/>
    <x v="6"/>
    <x v="0"/>
    <x v="12"/>
    <x v="3"/>
    <x v="4"/>
    <x v="1"/>
    <n v="6"/>
    <n v="2243"/>
    <n v="1704.21"/>
    <n v="538.79"/>
    <n v="0.2"/>
    <x v="4"/>
    <s v="Confirmed"/>
    <s v="Repeat"/>
    <s v="Cash Collection"/>
  </r>
  <r>
    <s v="BK5019"/>
    <x v="456"/>
    <x v="711"/>
    <x v="3"/>
    <x v="0"/>
    <x v="2"/>
    <x v="2"/>
    <x v="2"/>
    <x v="0"/>
    <n v="2"/>
    <n v="1655"/>
    <n v="1062.51"/>
    <n v="592.49"/>
    <n v="0.05"/>
    <x v="6"/>
    <s v="Pending"/>
    <s v="New"/>
    <s v="Payment Link"/>
  </r>
  <r>
    <s v="BK5020"/>
    <x v="158"/>
    <x v="403"/>
    <x v="10"/>
    <x v="0"/>
    <x v="5"/>
    <x v="2"/>
    <x v="10"/>
    <x v="4"/>
    <n v="8"/>
    <n v="425"/>
    <n v="289.25"/>
    <n v="135.75"/>
    <n v="0.2"/>
    <x v="4"/>
    <s v="Pending"/>
    <s v="Repeat"/>
    <s v="Payment Link"/>
  </r>
  <r>
    <s v="BK5021"/>
    <x v="710"/>
    <x v="125"/>
    <x v="8"/>
    <x v="0"/>
    <x v="14"/>
    <x v="3"/>
    <x v="15"/>
    <x v="3"/>
    <n v="4"/>
    <n v="2231"/>
    <n v="1521.45"/>
    <n v="709.55"/>
    <n v="0"/>
    <x v="5"/>
    <s v="Confirmed"/>
    <s v="Repeat"/>
    <s v="Bank Transfer"/>
  </r>
  <r>
    <s v="BK5022"/>
    <x v="485"/>
    <x v="377"/>
    <x v="1"/>
    <x v="0"/>
    <x v="10"/>
    <x v="3"/>
    <x v="0"/>
    <x v="0"/>
    <n v="4"/>
    <n v="4131"/>
    <n v="3413.48"/>
    <n v="717.52"/>
    <n v="0.15"/>
    <x v="5"/>
    <s v="Confirmed"/>
    <s v="Repeat"/>
    <s v="Bank Transfer"/>
  </r>
  <r>
    <s v="BK5023"/>
    <x v="692"/>
    <x v="83"/>
    <x v="10"/>
    <x v="0"/>
    <x v="6"/>
    <x v="1"/>
    <x v="0"/>
    <x v="0"/>
    <n v="4"/>
    <n v="2267"/>
    <n v="1263.72"/>
    <n v="1003.28"/>
    <n v="0.05"/>
    <x v="6"/>
    <s v="Cancelled"/>
    <s v="Repeat"/>
    <s v="Cash Collection"/>
  </r>
  <r>
    <s v="BK5024"/>
    <x v="288"/>
    <x v="760"/>
    <x v="10"/>
    <x v="0"/>
    <x v="12"/>
    <x v="1"/>
    <x v="1"/>
    <x v="0"/>
    <n v="4"/>
    <n v="873"/>
    <n v="573.59"/>
    <n v="299.41000000000003"/>
    <n v="0"/>
    <x v="2"/>
    <s v="Confirmed"/>
    <s v="Repeat"/>
    <s v="Bank Transfer"/>
  </r>
  <r>
    <s v="BK5025"/>
    <x v="604"/>
    <x v="352"/>
    <x v="7"/>
    <x v="0"/>
    <x v="0"/>
    <x v="4"/>
    <x v="12"/>
    <x v="3"/>
    <n v="2"/>
    <n v="3314"/>
    <n v="2700.9"/>
    <n v="613.1"/>
    <n v="0.1"/>
    <x v="0"/>
    <s v="Cancelled"/>
    <s v="Repeat"/>
    <s v="Payment Link"/>
  </r>
  <r>
    <s v="BK5026"/>
    <x v="52"/>
    <x v="180"/>
    <x v="1"/>
    <x v="0"/>
    <x v="2"/>
    <x v="0"/>
    <x v="10"/>
    <x v="4"/>
    <n v="6"/>
    <n v="3420"/>
    <n v="2082.08"/>
    <n v="1337.92"/>
    <n v="0.1"/>
    <x v="0"/>
    <s v="Confirmed"/>
    <s v="Repeat"/>
    <s v="Cash Collection"/>
  </r>
  <r>
    <s v="BK5027"/>
    <x v="360"/>
    <x v="133"/>
    <x v="6"/>
    <x v="0"/>
    <x v="11"/>
    <x v="1"/>
    <x v="4"/>
    <x v="1"/>
    <n v="5"/>
    <n v="2960"/>
    <n v="1791.17"/>
    <n v="1168.83"/>
    <n v="0.05"/>
    <x v="6"/>
    <s v="Confirmed"/>
    <s v="Repeat"/>
    <s v="Payment Link"/>
  </r>
  <r>
    <s v="BK5028"/>
    <x v="11"/>
    <x v="272"/>
    <x v="4"/>
    <x v="0"/>
    <x v="5"/>
    <x v="0"/>
    <x v="8"/>
    <x v="4"/>
    <n v="8"/>
    <n v="4954"/>
    <n v="3782.92"/>
    <n v="1171.08"/>
    <n v="0.05"/>
    <x v="3"/>
    <s v="Confirmed"/>
    <s v="New"/>
    <s v="Payment Link"/>
  </r>
  <r>
    <s v="BK5029"/>
    <x v="408"/>
    <x v="664"/>
    <x v="2"/>
    <x v="0"/>
    <x v="8"/>
    <x v="2"/>
    <x v="10"/>
    <x v="4"/>
    <n v="8"/>
    <n v="301"/>
    <n v="192.12"/>
    <n v="108.88"/>
    <n v="0.15"/>
    <x v="5"/>
    <s v="Confirmed"/>
    <s v="New"/>
    <s v="Cash Collection"/>
  </r>
  <r>
    <s v="BK5030"/>
    <x v="170"/>
    <x v="310"/>
    <x v="9"/>
    <x v="0"/>
    <x v="6"/>
    <x v="3"/>
    <x v="13"/>
    <x v="4"/>
    <n v="5"/>
    <n v="4070"/>
    <n v="2488.04"/>
    <n v="1581.96"/>
    <n v="0.2"/>
    <x v="0"/>
    <s v="Confirmed"/>
    <s v="New"/>
    <s v="Bank Transfer"/>
  </r>
  <r>
    <s v="BK5031"/>
    <x v="439"/>
    <x v="336"/>
    <x v="1"/>
    <x v="0"/>
    <x v="14"/>
    <x v="3"/>
    <x v="1"/>
    <x v="0"/>
    <n v="5"/>
    <n v="4978"/>
    <n v="3115.27"/>
    <n v="1862.73"/>
    <n v="0"/>
    <x v="5"/>
    <s v="Confirmed"/>
    <s v="Repeat"/>
    <s v="Bank Transfer"/>
  </r>
  <r>
    <s v="BK5032"/>
    <x v="437"/>
    <x v="497"/>
    <x v="8"/>
    <x v="0"/>
    <x v="8"/>
    <x v="3"/>
    <x v="13"/>
    <x v="4"/>
    <n v="3"/>
    <n v="907"/>
    <n v="746.79"/>
    <n v="160.21"/>
    <n v="0.05"/>
    <x v="6"/>
    <s v="Confirmed"/>
    <s v="Repeat"/>
    <s v="Cash Collection"/>
  </r>
  <r>
    <s v="BK5033"/>
    <x v="654"/>
    <x v="259"/>
    <x v="1"/>
    <x v="0"/>
    <x v="2"/>
    <x v="4"/>
    <x v="6"/>
    <x v="3"/>
    <n v="7"/>
    <n v="4222"/>
    <n v="2815.91"/>
    <n v="1406.09"/>
    <n v="0.1"/>
    <x v="2"/>
    <s v="Confirmed"/>
    <s v="New"/>
    <s v="Bank Transfer"/>
  </r>
  <r>
    <s v="BK5034"/>
    <x v="581"/>
    <x v="496"/>
    <x v="10"/>
    <x v="0"/>
    <x v="1"/>
    <x v="2"/>
    <x v="10"/>
    <x v="4"/>
    <n v="3"/>
    <n v="4299"/>
    <n v="3363.81"/>
    <n v="935.19"/>
    <n v="0.2"/>
    <x v="4"/>
    <s v="Confirmed"/>
    <s v="New"/>
    <s v="Payment Link"/>
  </r>
  <r>
    <s v="BK5035"/>
    <x v="590"/>
    <x v="531"/>
    <x v="10"/>
    <x v="0"/>
    <x v="0"/>
    <x v="2"/>
    <x v="12"/>
    <x v="3"/>
    <n v="7"/>
    <n v="877"/>
    <n v="707.75"/>
    <n v="169.25"/>
    <n v="0.1"/>
    <x v="4"/>
    <s v="Confirmed"/>
    <s v="New"/>
    <s v="Cash Collection"/>
  </r>
  <r>
    <s v="BK5036"/>
    <x v="474"/>
    <x v="31"/>
    <x v="3"/>
    <x v="0"/>
    <x v="3"/>
    <x v="1"/>
    <x v="12"/>
    <x v="3"/>
    <n v="7"/>
    <n v="640"/>
    <n v="456.59"/>
    <n v="183.41"/>
    <n v="0.05"/>
    <x v="3"/>
    <s v="Confirmed"/>
    <s v="Repeat"/>
    <s v="Payment Link"/>
  </r>
  <r>
    <s v="BK5037"/>
    <x v="262"/>
    <x v="481"/>
    <x v="7"/>
    <x v="0"/>
    <x v="1"/>
    <x v="2"/>
    <x v="7"/>
    <x v="2"/>
    <n v="6"/>
    <n v="3609"/>
    <n v="2317.1799999999998"/>
    <n v="1291.82"/>
    <n v="0"/>
    <x v="2"/>
    <s v="Cancelled"/>
    <s v="Repeat"/>
    <s v="Bank Transfer"/>
  </r>
  <r>
    <s v="BK5038"/>
    <x v="584"/>
    <x v="11"/>
    <x v="6"/>
    <x v="0"/>
    <x v="12"/>
    <x v="4"/>
    <x v="5"/>
    <x v="2"/>
    <n v="4"/>
    <n v="1594"/>
    <n v="1332.51"/>
    <n v="261.49"/>
    <n v="0.1"/>
    <x v="0"/>
    <s v="Cancelled"/>
    <s v="Repeat"/>
    <s v="Bank Transfer"/>
  </r>
  <r>
    <s v="BK5039"/>
    <x v="282"/>
    <x v="449"/>
    <x v="10"/>
    <x v="0"/>
    <x v="3"/>
    <x v="2"/>
    <x v="1"/>
    <x v="0"/>
    <n v="1"/>
    <n v="2123"/>
    <n v="1636.36"/>
    <n v="486.64"/>
    <n v="0.1"/>
    <x v="0"/>
    <s v="Confirmed"/>
    <s v="New"/>
    <s v="Cash Collection"/>
  </r>
  <r>
    <s v="BK5040"/>
    <x v="265"/>
    <x v="709"/>
    <x v="1"/>
    <x v="0"/>
    <x v="3"/>
    <x v="1"/>
    <x v="10"/>
    <x v="4"/>
    <n v="6"/>
    <n v="4996"/>
    <n v="3800.3"/>
    <n v="1195.7"/>
    <n v="0.1"/>
    <x v="2"/>
    <s v="Confirmed"/>
    <s v="New"/>
    <s v="Cash Collection"/>
  </r>
  <r>
    <s v="BK5041"/>
    <x v="155"/>
    <x v="112"/>
    <x v="3"/>
    <x v="0"/>
    <x v="11"/>
    <x v="1"/>
    <x v="10"/>
    <x v="4"/>
    <n v="4"/>
    <n v="2286"/>
    <n v="1762.03"/>
    <n v="523.97"/>
    <n v="0.1"/>
    <x v="2"/>
    <s v="Confirmed"/>
    <s v="Repeat"/>
    <s v="Bank Transfer"/>
  </r>
  <r>
    <s v="BK5042"/>
    <x v="41"/>
    <x v="83"/>
    <x v="10"/>
    <x v="0"/>
    <x v="0"/>
    <x v="1"/>
    <x v="8"/>
    <x v="4"/>
    <n v="8"/>
    <n v="4146"/>
    <n v="2953.29"/>
    <n v="1192.71"/>
    <n v="0.05"/>
    <x v="3"/>
    <s v="Confirmed"/>
    <s v="Repeat"/>
    <s v="Cash Collection"/>
  </r>
  <r>
    <s v="BK5043"/>
    <x v="624"/>
    <x v="455"/>
    <x v="3"/>
    <x v="0"/>
    <x v="10"/>
    <x v="4"/>
    <x v="10"/>
    <x v="4"/>
    <n v="7"/>
    <n v="362"/>
    <n v="276.67"/>
    <n v="85.33"/>
    <n v="0.2"/>
    <x v="4"/>
    <s v="Confirmed"/>
    <s v="Repeat"/>
    <s v="Cash Collection"/>
  </r>
  <r>
    <s v="BK5044"/>
    <x v="591"/>
    <x v="753"/>
    <x v="10"/>
    <x v="0"/>
    <x v="11"/>
    <x v="2"/>
    <x v="3"/>
    <x v="1"/>
    <n v="5"/>
    <n v="4469"/>
    <n v="2912.19"/>
    <n v="1556.81"/>
    <n v="0.15"/>
    <x v="3"/>
    <s v="Confirmed"/>
    <s v="New"/>
    <s v="Cash Collection"/>
  </r>
  <r>
    <s v="BK5045"/>
    <x v="650"/>
    <x v="780"/>
    <x v="7"/>
    <x v="0"/>
    <x v="10"/>
    <x v="2"/>
    <x v="3"/>
    <x v="1"/>
    <n v="5"/>
    <n v="4936"/>
    <n v="3642.14"/>
    <n v="1293.8599999999999"/>
    <n v="0.2"/>
    <x v="5"/>
    <s v="Pending"/>
    <s v="New"/>
    <s v="Bank Transfer"/>
  </r>
  <r>
    <s v="BK5046"/>
    <x v="153"/>
    <x v="558"/>
    <x v="1"/>
    <x v="0"/>
    <x v="6"/>
    <x v="2"/>
    <x v="0"/>
    <x v="0"/>
    <n v="4"/>
    <n v="2089"/>
    <n v="1223.93"/>
    <n v="865.07"/>
    <n v="0.2"/>
    <x v="2"/>
    <s v="Confirmed"/>
    <s v="New"/>
    <s v="Bank Transfer"/>
  </r>
  <r>
    <s v="BK5047"/>
    <x v="202"/>
    <x v="425"/>
    <x v="5"/>
    <x v="0"/>
    <x v="7"/>
    <x v="0"/>
    <x v="6"/>
    <x v="3"/>
    <n v="7"/>
    <n v="2341"/>
    <n v="1302.4000000000001"/>
    <n v="1038.5999999999999"/>
    <n v="0.05"/>
    <x v="4"/>
    <s v="Cancelled"/>
    <s v="Repeat"/>
    <s v="Bank Transfer"/>
  </r>
  <r>
    <s v="BK5048"/>
    <x v="323"/>
    <x v="559"/>
    <x v="0"/>
    <x v="0"/>
    <x v="10"/>
    <x v="4"/>
    <x v="10"/>
    <x v="4"/>
    <n v="8"/>
    <n v="1093"/>
    <n v="655.61"/>
    <n v="437.39"/>
    <n v="0.2"/>
    <x v="6"/>
    <s v="Cancelled"/>
    <s v="Repeat"/>
    <s v="Bank Transfer"/>
  </r>
  <r>
    <s v="BK5049"/>
    <x v="478"/>
    <x v="620"/>
    <x v="5"/>
    <x v="0"/>
    <x v="12"/>
    <x v="4"/>
    <x v="6"/>
    <x v="3"/>
    <n v="4"/>
    <n v="3646"/>
    <n v="2303.92"/>
    <n v="1342.08"/>
    <n v="0.05"/>
    <x v="4"/>
    <s v="Confirmed"/>
    <s v="New"/>
    <s v="Payment Link"/>
  </r>
  <r>
    <s v="BK5050"/>
    <x v="135"/>
    <x v="28"/>
    <x v="4"/>
    <x v="0"/>
    <x v="6"/>
    <x v="3"/>
    <x v="10"/>
    <x v="4"/>
    <n v="4"/>
    <n v="4444"/>
    <n v="2705.26"/>
    <n v="1738.74"/>
    <n v="0"/>
    <x v="3"/>
    <s v="Confirmed"/>
    <s v="Repeat"/>
    <s v="Bank Transfer"/>
  </r>
  <r>
    <s v="BK5051"/>
    <x v="73"/>
    <x v="81"/>
    <x v="5"/>
    <x v="0"/>
    <x v="0"/>
    <x v="3"/>
    <x v="15"/>
    <x v="3"/>
    <n v="3"/>
    <n v="1735"/>
    <n v="1398.25"/>
    <n v="336.75"/>
    <n v="0.15"/>
    <x v="0"/>
    <s v="Confirmed"/>
    <s v="New"/>
    <s v="Cash Collection"/>
  </r>
  <r>
    <s v="BK5052"/>
    <x v="37"/>
    <x v="295"/>
    <x v="7"/>
    <x v="0"/>
    <x v="1"/>
    <x v="2"/>
    <x v="7"/>
    <x v="2"/>
    <n v="2"/>
    <n v="3835"/>
    <n v="2471.4499999999998"/>
    <n v="1363.55"/>
    <n v="0.05"/>
    <x v="3"/>
    <s v="Confirmed"/>
    <s v="Repeat"/>
    <s v="Payment Link"/>
  </r>
  <r>
    <s v="BK5053"/>
    <x v="566"/>
    <x v="419"/>
    <x v="10"/>
    <x v="0"/>
    <x v="1"/>
    <x v="2"/>
    <x v="7"/>
    <x v="2"/>
    <n v="8"/>
    <n v="1171"/>
    <n v="703.98"/>
    <n v="467.02"/>
    <n v="0.05"/>
    <x v="4"/>
    <s v="Confirmed"/>
    <s v="New"/>
    <s v="Payment Link"/>
  </r>
  <r>
    <s v="BK5054"/>
    <x v="257"/>
    <x v="679"/>
    <x v="0"/>
    <x v="0"/>
    <x v="6"/>
    <x v="2"/>
    <x v="3"/>
    <x v="1"/>
    <n v="6"/>
    <n v="1289"/>
    <n v="921.99"/>
    <n v="367.01"/>
    <n v="0"/>
    <x v="4"/>
    <s v="Cancelled"/>
    <s v="New"/>
    <s v="Cash Collection"/>
  </r>
  <r>
    <s v="BK5055"/>
    <x v="705"/>
    <x v="328"/>
    <x v="11"/>
    <x v="0"/>
    <x v="12"/>
    <x v="1"/>
    <x v="10"/>
    <x v="4"/>
    <n v="6"/>
    <n v="2347"/>
    <n v="1737.14"/>
    <n v="609.86"/>
    <n v="0.1"/>
    <x v="2"/>
    <s v="Confirmed"/>
    <s v="New"/>
    <s v="Cash Collection"/>
  </r>
  <r>
    <s v="BK5056"/>
    <x v="240"/>
    <x v="638"/>
    <x v="8"/>
    <x v="0"/>
    <x v="2"/>
    <x v="0"/>
    <x v="1"/>
    <x v="0"/>
    <n v="4"/>
    <n v="3057"/>
    <n v="1890.27"/>
    <n v="1166.73"/>
    <n v="0.15"/>
    <x v="4"/>
    <s v="Confirmed"/>
    <s v="New"/>
    <s v="Bank Transfer"/>
  </r>
  <r>
    <s v="BK5057"/>
    <x v="616"/>
    <x v="197"/>
    <x v="8"/>
    <x v="0"/>
    <x v="9"/>
    <x v="0"/>
    <x v="6"/>
    <x v="3"/>
    <n v="3"/>
    <n v="4094"/>
    <n v="3352.31"/>
    <n v="741.69"/>
    <n v="0.2"/>
    <x v="2"/>
    <s v="Pending"/>
    <s v="Repeat"/>
    <s v="Bank Transfer"/>
  </r>
  <r>
    <s v="BK5058"/>
    <x v="561"/>
    <x v="276"/>
    <x v="7"/>
    <x v="0"/>
    <x v="3"/>
    <x v="2"/>
    <x v="5"/>
    <x v="2"/>
    <n v="4"/>
    <n v="2816"/>
    <n v="2114.39"/>
    <n v="701.61"/>
    <n v="0.15"/>
    <x v="6"/>
    <s v="Cancelled"/>
    <s v="New"/>
    <s v="Payment Link"/>
  </r>
  <r>
    <s v="BK5059"/>
    <x v="632"/>
    <x v="20"/>
    <x v="0"/>
    <x v="0"/>
    <x v="11"/>
    <x v="2"/>
    <x v="10"/>
    <x v="4"/>
    <n v="1"/>
    <n v="1813"/>
    <n v="1086.68"/>
    <n v="726.32"/>
    <n v="0.2"/>
    <x v="1"/>
    <s v="Confirmed"/>
    <s v="Repeat"/>
    <s v="Payment Link"/>
  </r>
  <r>
    <s v="BK5060"/>
    <x v="344"/>
    <x v="289"/>
    <x v="1"/>
    <x v="0"/>
    <x v="2"/>
    <x v="4"/>
    <x v="0"/>
    <x v="0"/>
    <n v="4"/>
    <n v="471"/>
    <n v="366.47"/>
    <n v="104.53"/>
    <n v="0.1"/>
    <x v="3"/>
    <s v="Confirmed"/>
    <s v="Repeat"/>
    <s v="Bank Transfer"/>
  </r>
  <r>
    <s v="BK5061"/>
    <x v="547"/>
    <x v="56"/>
    <x v="11"/>
    <x v="0"/>
    <x v="2"/>
    <x v="4"/>
    <x v="12"/>
    <x v="3"/>
    <n v="5"/>
    <n v="428"/>
    <n v="354.78"/>
    <n v="73.22"/>
    <n v="0"/>
    <x v="1"/>
    <s v="Confirmed"/>
    <s v="New"/>
    <s v="Bank Transfer"/>
  </r>
  <r>
    <s v="BK5062"/>
    <x v="695"/>
    <x v="17"/>
    <x v="0"/>
    <x v="0"/>
    <x v="11"/>
    <x v="2"/>
    <x v="2"/>
    <x v="0"/>
    <n v="5"/>
    <n v="1151"/>
    <n v="758.75"/>
    <n v="392.25"/>
    <n v="0.2"/>
    <x v="5"/>
    <s v="Confirmed"/>
    <s v="Repeat"/>
    <s v="Cash Collection"/>
  </r>
  <r>
    <s v="BK5063"/>
    <x v="13"/>
    <x v="200"/>
    <x v="10"/>
    <x v="0"/>
    <x v="9"/>
    <x v="0"/>
    <x v="14"/>
    <x v="0"/>
    <n v="2"/>
    <n v="3476"/>
    <n v="2491.9699999999998"/>
    <n v="984.03"/>
    <n v="0.15"/>
    <x v="6"/>
    <s v="Pending"/>
    <s v="New"/>
    <s v="Payment Link"/>
  </r>
  <r>
    <s v="BK5064"/>
    <x v="204"/>
    <x v="297"/>
    <x v="8"/>
    <x v="0"/>
    <x v="12"/>
    <x v="2"/>
    <x v="7"/>
    <x v="2"/>
    <n v="3"/>
    <n v="4649"/>
    <n v="3628.6"/>
    <n v="1020.4"/>
    <n v="0.1"/>
    <x v="2"/>
    <s v="Confirmed"/>
    <s v="Repeat"/>
    <s v="Payment Link"/>
  </r>
  <r>
    <s v="BK5065"/>
    <x v="497"/>
    <x v="596"/>
    <x v="3"/>
    <x v="0"/>
    <x v="9"/>
    <x v="3"/>
    <x v="9"/>
    <x v="1"/>
    <n v="5"/>
    <n v="756"/>
    <n v="499.69"/>
    <n v="256.31"/>
    <n v="0.1"/>
    <x v="3"/>
    <s v="Pending"/>
    <s v="New"/>
    <s v="Bank Transfer"/>
  </r>
  <r>
    <s v="BK5066"/>
    <x v="694"/>
    <x v="138"/>
    <x v="9"/>
    <x v="0"/>
    <x v="2"/>
    <x v="2"/>
    <x v="12"/>
    <x v="3"/>
    <n v="7"/>
    <n v="1551"/>
    <n v="1182.0899999999999"/>
    <n v="368.91"/>
    <n v="0"/>
    <x v="1"/>
    <s v="Cancelled"/>
    <s v="Repeat"/>
    <s v="Bank Transfer"/>
  </r>
  <r>
    <s v="BK5067"/>
    <x v="508"/>
    <x v="32"/>
    <x v="10"/>
    <x v="0"/>
    <x v="2"/>
    <x v="4"/>
    <x v="10"/>
    <x v="4"/>
    <n v="1"/>
    <n v="812"/>
    <n v="460.22"/>
    <n v="351.78"/>
    <n v="0.15"/>
    <x v="3"/>
    <s v="Confirmed"/>
    <s v="Repeat"/>
    <s v="Bank Transfer"/>
  </r>
  <r>
    <s v="BK5068"/>
    <x v="210"/>
    <x v="596"/>
    <x v="3"/>
    <x v="0"/>
    <x v="1"/>
    <x v="3"/>
    <x v="3"/>
    <x v="1"/>
    <n v="4"/>
    <n v="3132"/>
    <n v="2606.4"/>
    <n v="525.6"/>
    <n v="0.2"/>
    <x v="3"/>
    <s v="Confirmed"/>
    <s v="Repeat"/>
    <s v="Payment Link"/>
  </r>
  <r>
    <s v="BK5069"/>
    <x v="677"/>
    <x v="47"/>
    <x v="8"/>
    <x v="0"/>
    <x v="4"/>
    <x v="0"/>
    <x v="13"/>
    <x v="4"/>
    <n v="6"/>
    <n v="3480"/>
    <n v="2315"/>
    <n v="1165"/>
    <n v="0.1"/>
    <x v="6"/>
    <s v="Confirmed"/>
    <s v="Repeat"/>
    <s v="Cash Collection"/>
  </r>
  <r>
    <s v="BK5070"/>
    <x v="201"/>
    <x v="444"/>
    <x v="10"/>
    <x v="0"/>
    <x v="7"/>
    <x v="2"/>
    <x v="12"/>
    <x v="3"/>
    <n v="2"/>
    <n v="1273"/>
    <n v="715.04"/>
    <n v="557.96"/>
    <n v="0.05"/>
    <x v="2"/>
    <s v="Confirmed"/>
    <s v="New"/>
    <s v="Payment Link"/>
  </r>
  <r>
    <s v="BK5071"/>
    <x v="336"/>
    <x v="606"/>
    <x v="5"/>
    <x v="0"/>
    <x v="1"/>
    <x v="0"/>
    <x v="11"/>
    <x v="2"/>
    <n v="4"/>
    <n v="3308"/>
    <n v="2238.9499999999998"/>
    <n v="1069.05"/>
    <n v="0.2"/>
    <x v="5"/>
    <s v="Confirmed"/>
    <s v="Repeat"/>
    <s v="Bank Transfer"/>
  </r>
  <r>
    <s v="BK5072"/>
    <x v="132"/>
    <x v="729"/>
    <x v="11"/>
    <x v="0"/>
    <x v="12"/>
    <x v="2"/>
    <x v="12"/>
    <x v="3"/>
    <n v="6"/>
    <n v="531"/>
    <n v="321.92"/>
    <n v="209.08"/>
    <n v="0.05"/>
    <x v="4"/>
    <s v="Confirmed"/>
    <s v="New"/>
    <s v="Payment Link"/>
  </r>
  <r>
    <s v="BK5073"/>
    <x v="29"/>
    <x v="739"/>
    <x v="3"/>
    <x v="0"/>
    <x v="10"/>
    <x v="4"/>
    <x v="11"/>
    <x v="2"/>
    <n v="4"/>
    <n v="382"/>
    <n v="233.5"/>
    <n v="148.5"/>
    <n v="0.1"/>
    <x v="2"/>
    <s v="Pending"/>
    <s v="Repeat"/>
    <s v="Payment Link"/>
  </r>
  <r>
    <s v="BK5074"/>
    <x v="228"/>
    <x v="476"/>
    <x v="11"/>
    <x v="0"/>
    <x v="7"/>
    <x v="4"/>
    <x v="10"/>
    <x v="4"/>
    <n v="1"/>
    <n v="828"/>
    <n v="509.8"/>
    <n v="318.2"/>
    <n v="0.05"/>
    <x v="0"/>
    <s v="Confirmed"/>
    <s v="New"/>
    <s v="Bank Transfer"/>
  </r>
  <r>
    <s v="BK5075"/>
    <x v="298"/>
    <x v="250"/>
    <x v="7"/>
    <x v="0"/>
    <x v="7"/>
    <x v="3"/>
    <x v="3"/>
    <x v="1"/>
    <n v="5"/>
    <n v="4946"/>
    <n v="2877.64"/>
    <n v="2068.36"/>
    <n v="0"/>
    <x v="3"/>
    <s v="Confirmed"/>
    <s v="New"/>
    <s v="Bank Transfer"/>
  </r>
  <r>
    <s v="BK5076"/>
    <x v="178"/>
    <x v="441"/>
    <x v="11"/>
    <x v="0"/>
    <x v="10"/>
    <x v="0"/>
    <x v="7"/>
    <x v="2"/>
    <n v="1"/>
    <n v="680"/>
    <n v="440.28"/>
    <n v="239.72"/>
    <n v="0.2"/>
    <x v="1"/>
    <s v="Confirmed"/>
    <s v="New"/>
    <s v="Cash Collection"/>
  </r>
  <r>
    <s v="BK5077"/>
    <x v="471"/>
    <x v="380"/>
    <x v="5"/>
    <x v="0"/>
    <x v="6"/>
    <x v="3"/>
    <x v="6"/>
    <x v="3"/>
    <n v="2"/>
    <n v="1212"/>
    <n v="944.77"/>
    <n v="267.23"/>
    <n v="0.2"/>
    <x v="2"/>
    <s v="Pending"/>
    <s v="New"/>
    <s v="Cash Collection"/>
  </r>
  <r>
    <s v="BK5078"/>
    <x v="587"/>
    <x v="26"/>
    <x v="7"/>
    <x v="0"/>
    <x v="14"/>
    <x v="0"/>
    <x v="7"/>
    <x v="2"/>
    <n v="2"/>
    <n v="3683"/>
    <n v="2455.29"/>
    <n v="1227.71"/>
    <n v="0.05"/>
    <x v="0"/>
    <s v="Confirmed"/>
    <s v="Repeat"/>
    <s v="Cash Collection"/>
  </r>
  <r>
    <s v="BK5079"/>
    <x v="455"/>
    <x v="619"/>
    <x v="2"/>
    <x v="0"/>
    <x v="9"/>
    <x v="3"/>
    <x v="6"/>
    <x v="3"/>
    <n v="5"/>
    <n v="1773"/>
    <n v="1306.4100000000001"/>
    <n v="466.59"/>
    <n v="0.15"/>
    <x v="1"/>
    <s v="Confirmed"/>
    <s v="Repeat"/>
    <s v="Payment Link"/>
  </r>
  <r>
    <s v="BK5080"/>
    <x v="524"/>
    <x v="291"/>
    <x v="7"/>
    <x v="0"/>
    <x v="1"/>
    <x v="0"/>
    <x v="4"/>
    <x v="1"/>
    <n v="3"/>
    <n v="2412"/>
    <n v="1928.94"/>
    <n v="483.06"/>
    <n v="0.1"/>
    <x v="0"/>
    <s v="Confirmed"/>
    <s v="Repeat"/>
    <s v="Cash Collection"/>
  </r>
  <r>
    <s v="BK5081"/>
    <x v="244"/>
    <x v="650"/>
    <x v="4"/>
    <x v="0"/>
    <x v="12"/>
    <x v="4"/>
    <x v="9"/>
    <x v="1"/>
    <n v="3"/>
    <n v="2475"/>
    <n v="1986.88"/>
    <n v="488.12"/>
    <n v="0.1"/>
    <x v="2"/>
    <s v="Confirmed"/>
    <s v="Repeat"/>
    <s v="Cash Collection"/>
  </r>
  <r>
    <s v="BK5082"/>
    <x v="401"/>
    <x v="259"/>
    <x v="1"/>
    <x v="0"/>
    <x v="12"/>
    <x v="0"/>
    <x v="4"/>
    <x v="1"/>
    <n v="2"/>
    <n v="2149"/>
    <n v="1254.74"/>
    <n v="894.26"/>
    <n v="0.2"/>
    <x v="0"/>
    <s v="Confirmed"/>
    <s v="Repeat"/>
    <s v="Payment Link"/>
  </r>
  <r>
    <s v="BK5083"/>
    <x v="80"/>
    <x v="496"/>
    <x v="10"/>
    <x v="0"/>
    <x v="11"/>
    <x v="4"/>
    <x v="10"/>
    <x v="4"/>
    <n v="2"/>
    <n v="2272"/>
    <n v="1819.63"/>
    <n v="452.37"/>
    <n v="0.1"/>
    <x v="1"/>
    <s v="Confirmed"/>
    <s v="New"/>
    <s v="Cash Collection"/>
  </r>
  <r>
    <s v="BK5084"/>
    <x v="593"/>
    <x v="53"/>
    <x v="11"/>
    <x v="0"/>
    <x v="1"/>
    <x v="3"/>
    <x v="12"/>
    <x v="3"/>
    <n v="5"/>
    <n v="4189"/>
    <n v="2853.71"/>
    <n v="1335.29"/>
    <n v="0.2"/>
    <x v="4"/>
    <s v="Confirmed"/>
    <s v="New"/>
    <s v="Bank Transfer"/>
  </r>
  <r>
    <s v="BK5085"/>
    <x v="377"/>
    <x v="437"/>
    <x v="10"/>
    <x v="0"/>
    <x v="11"/>
    <x v="3"/>
    <x v="13"/>
    <x v="4"/>
    <n v="4"/>
    <n v="2205"/>
    <n v="1544.53"/>
    <n v="660.47"/>
    <n v="0"/>
    <x v="6"/>
    <s v="Pending"/>
    <s v="Repeat"/>
    <s v="Cash Collection"/>
  </r>
  <r>
    <s v="BK5086"/>
    <x v="6"/>
    <x v="11"/>
    <x v="6"/>
    <x v="0"/>
    <x v="8"/>
    <x v="4"/>
    <x v="4"/>
    <x v="1"/>
    <n v="3"/>
    <n v="814"/>
    <n v="659"/>
    <n v="155"/>
    <n v="0"/>
    <x v="3"/>
    <s v="Confirmed"/>
    <s v="New"/>
    <s v="Cash Collection"/>
  </r>
  <r>
    <s v="BK5087"/>
    <x v="562"/>
    <x v="401"/>
    <x v="7"/>
    <x v="0"/>
    <x v="3"/>
    <x v="4"/>
    <x v="10"/>
    <x v="4"/>
    <n v="8"/>
    <n v="4938"/>
    <n v="3564.59"/>
    <n v="1373.41"/>
    <n v="0"/>
    <x v="2"/>
    <s v="Confirmed"/>
    <s v="Repeat"/>
    <s v="Cash Collection"/>
  </r>
  <r>
    <s v="BK5088"/>
    <x v="207"/>
    <x v="27"/>
    <x v="10"/>
    <x v="0"/>
    <x v="11"/>
    <x v="3"/>
    <x v="14"/>
    <x v="0"/>
    <n v="1"/>
    <n v="3349"/>
    <n v="1935.06"/>
    <n v="1413.94"/>
    <n v="0"/>
    <x v="3"/>
    <s v="Confirmed"/>
    <s v="New"/>
    <s v="Cash Collection"/>
  </r>
  <r>
    <s v="BK5089"/>
    <x v="249"/>
    <x v="71"/>
    <x v="7"/>
    <x v="0"/>
    <x v="13"/>
    <x v="4"/>
    <x v="10"/>
    <x v="4"/>
    <n v="1"/>
    <n v="575"/>
    <n v="407.1"/>
    <n v="167.9"/>
    <n v="0.05"/>
    <x v="1"/>
    <s v="Confirmed"/>
    <s v="New"/>
    <s v="Bank Transfer"/>
  </r>
  <r>
    <s v="BK5090"/>
    <x v="501"/>
    <x v="125"/>
    <x v="8"/>
    <x v="0"/>
    <x v="14"/>
    <x v="1"/>
    <x v="9"/>
    <x v="1"/>
    <n v="2"/>
    <n v="3121"/>
    <n v="2513.7600000000002"/>
    <n v="607.24"/>
    <n v="0.15"/>
    <x v="0"/>
    <s v="Cancelled"/>
    <s v="Repeat"/>
    <s v="Payment Link"/>
  </r>
  <r>
    <s v="BK5091"/>
    <x v="224"/>
    <x v="571"/>
    <x v="8"/>
    <x v="0"/>
    <x v="13"/>
    <x v="3"/>
    <x v="15"/>
    <x v="3"/>
    <n v="7"/>
    <n v="1567"/>
    <n v="872.07"/>
    <n v="694.93"/>
    <n v="0.05"/>
    <x v="2"/>
    <s v="Confirmed"/>
    <s v="New"/>
    <s v="Payment Link"/>
  </r>
  <r>
    <s v="BK5092"/>
    <x v="202"/>
    <x v="627"/>
    <x v="4"/>
    <x v="0"/>
    <x v="3"/>
    <x v="0"/>
    <x v="4"/>
    <x v="1"/>
    <n v="8"/>
    <n v="539"/>
    <n v="416.8"/>
    <n v="122.2"/>
    <n v="0"/>
    <x v="1"/>
    <s v="Confirmed"/>
    <s v="Repeat"/>
    <s v="Bank Transfer"/>
  </r>
  <r>
    <s v="BK5093"/>
    <x v="653"/>
    <x v="545"/>
    <x v="8"/>
    <x v="0"/>
    <x v="11"/>
    <x v="0"/>
    <x v="10"/>
    <x v="4"/>
    <n v="5"/>
    <n v="4555"/>
    <n v="2769.39"/>
    <n v="1785.61"/>
    <n v="0.2"/>
    <x v="3"/>
    <s v="Cancelled"/>
    <s v="Repeat"/>
    <s v="Cash Collection"/>
  </r>
  <r>
    <s v="BK5094"/>
    <x v="284"/>
    <x v="770"/>
    <x v="7"/>
    <x v="0"/>
    <x v="8"/>
    <x v="2"/>
    <x v="9"/>
    <x v="1"/>
    <n v="7"/>
    <n v="4767"/>
    <n v="2914.31"/>
    <n v="1852.69"/>
    <n v="0.1"/>
    <x v="4"/>
    <s v="Confirmed"/>
    <s v="Repeat"/>
    <s v="Bank Transfer"/>
  </r>
  <r>
    <s v="BK5095"/>
    <x v="348"/>
    <x v="423"/>
    <x v="10"/>
    <x v="0"/>
    <x v="2"/>
    <x v="3"/>
    <x v="11"/>
    <x v="2"/>
    <n v="1"/>
    <n v="4287"/>
    <n v="2819.56"/>
    <n v="1467.44"/>
    <n v="0.15"/>
    <x v="2"/>
    <s v="Confirmed"/>
    <s v="Repeat"/>
    <s v="Payment Link"/>
  </r>
  <r>
    <s v="BK5096"/>
    <x v="281"/>
    <x v="620"/>
    <x v="5"/>
    <x v="0"/>
    <x v="8"/>
    <x v="0"/>
    <x v="9"/>
    <x v="1"/>
    <n v="2"/>
    <n v="1770"/>
    <n v="1046.54"/>
    <n v="723.46"/>
    <n v="0.1"/>
    <x v="2"/>
    <s v="Confirmed"/>
    <s v="Repeat"/>
    <s v="Bank Transfer"/>
  </r>
  <r>
    <s v="BK5097"/>
    <x v="305"/>
    <x v="378"/>
    <x v="5"/>
    <x v="0"/>
    <x v="13"/>
    <x v="4"/>
    <x v="10"/>
    <x v="4"/>
    <n v="8"/>
    <n v="2002"/>
    <n v="1165.8800000000001"/>
    <n v="836.12"/>
    <n v="0.1"/>
    <x v="3"/>
    <s v="Confirmed"/>
    <s v="New"/>
    <s v="Cash Collection"/>
  </r>
  <r>
    <s v="BK5098"/>
    <x v="277"/>
    <x v="267"/>
    <x v="4"/>
    <x v="0"/>
    <x v="1"/>
    <x v="1"/>
    <x v="6"/>
    <x v="3"/>
    <n v="8"/>
    <n v="3915"/>
    <n v="2675.84"/>
    <n v="1239.1600000000001"/>
    <n v="0.1"/>
    <x v="2"/>
    <s v="Confirmed"/>
    <s v="New"/>
    <s v="Bank Transfer"/>
  </r>
  <r>
    <s v="BK5099"/>
    <x v="475"/>
    <x v="355"/>
    <x v="7"/>
    <x v="0"/>
    <x v="7"/>
    <x v="0"/>
    <x v="11"/>
    <x v="2"/>
    <n v="8"/>
    <n v="1766"/>
    <n v="1229.02"/>
    <n v="536.98"/>
    <n v="0.15"/>
    <x v="1"/>
    <s v="Confirmed"/>
    <s v="Repeat"/>
    <s v="Cash Collection"/>
  </r>
  <r>
    <s v="BK5100"/>
    <x v="689"/>
    <x v="627"/>
    <x v="4"/>
    <x v="0"/>
    <x v="2"/>
    <x v="1"/>
    <x v="10"/>
    <x v="4"/>
    <n v="6"/>
    <n v="549"/>
    <n v="379.47"/>
    <n v="169.53"/>
    <n v="0.1"/>
    <x v="5"/>
    <s v="Pending"/>
    <s v="Repeat"/>
    <s v="Bank Transfer"/>
  </r>
  <r>
    <s v="BK5101"/>
    <x v="23"/>
    <x v="649"/>
    <x v="0"/>
    <x v="0"/>
    <x v="10"/>
    <x v="2"/>
    <x v="4"/>
    <x v="1"/>
    <n v="7"/>
    <n v="2904"/>
    <n v="1898.76"/>
    <n v="1005.24"/>
    <n v="0"/>
    <x v="6"/>
    <s v="Pending"/>
    <s v="New"/>
    <s v="Payment Link"/>
  </r>
  <r>
    <s v="BK5102"/>
    <x v="625"/>
    <x v="40"/>
    <x v="7"/>
    <x v="0"/>
    <x v="14"/>
    <x v="4"/>
    <x v="11"/>
    <x v="2"/>
    <n v="8"/>
    <n v="684"/>
    <n v="529.84"/>
    <n v="154.16"/>
    <n v="0.2"/>
    <x v="3"/>
    <s v="Confirmed"/>
    <s v="New"/>
    <s v="Payment Link"/>
  </r>
  <r>
    <s v="BK5103"/>
    <x v="386"/>
    <x v="388"/>
    <x v="0"/>
    <x v="0"/>
    <x v="0"/>
    <x v="1"/>
    <x v="12"/>
    <x v="3"/>
    <n v="2"/>
    <n v="4348"/>
    <n v="3434.74"/>
    <n v="913.26"/>
    <n v="0"/>
    <x v="2"/>
    <s v="Confirmed"/>
    <s v="New"/>
    <s v="Bank Transfer"/>
  </r>
  <r>
    <s v="BK5104"/>
    <x v="33"/>
    <x v="135"/>
    <x v="6"/>
    <x v="0"/>
    <x v="8"/>
    <x v="0"/>
    <x v="3"/>
    <x v="1"/>
    <n v="3"/>
    <n v="1807"/>
    <n v="1160.95"/>
    <n v="646.04999999999995"/>
    <n v="0.15"/>
    <x v="6"/>
    <s v="Confirmed"/>
    <s v="Repeat"/>
    <s v="Payment Link"/>
  </r>
  <r>
    <s v="BK5105"/>
    <x v="263"/>
    <x v="291"/>
    <x v="7"/>
    <x v="0"/>
    <x v="7"/>
    <x v="1"/>
    <x v="12"/>
    <x v="3"/>
    <n v="6"/>
    <n v="1239"/>
    <n v="883.28"/>
    <n v="355.72"/>
    <n v="0.15"/>
    <x v="5"/>
    <s v="Pending"/>
    <s v="Repeat"/>
    <s v="Payment Link"/>
  </r>
  <r>
    <s v="BK5106"/>
    <x v="110"/>
    <x v="656"/>
    <x v="10"/>
    <x v="0"/>
    <x v="3"/>
    <x v="3"/>
    <x v="8"/>
    <x v="4"/>
    <n v="2"/>
    <n v="4399"/>
    <n v="2498.4499999999998"/>
    <n v="1900.55"/>
    <n v="0"/>
    <x v="2"/>
    <s v="Confirmed"/>
    <s v="New"/>
    <s v="Payment Link"/>
  </r>
  <r>
    <s v="BK5107"/>
    <x v="37"/>
    <x v="734"/>
    <x v="1"/>
    <x v="0"/>
    <x v="11"/>
    <x v="3"/>
    <x v="6"/>
    <x v="3"/>
    <n v="6"/>
    <n v="3026"/>
    <n v="2069.77"/>
    <n v="956.23"/>
    <n v="0.1"/>
    <x v="1"/>
    <s v="Confirmed"/>
    <s v="New"/>
    <s v="Payment Link"/>
  </r>
  <r>
    <s v="BK5108"/>
    <x v="645"/>
    <x v="375"/>
    <x v="1"/>
    <x v="0"/>
    <x v="2"/>
    <x v="0"/>
    <x v="5"/>
    <x v="2"/>
    <n v="4"/>
    <n v="1343"/>
    <n v="960.16"/>
    <n v="382.84"/>
    <n v="0"/>
    <x v="2"/>
    <s v="Pending"/>
    <s v="Repeat"/>
    <s v="Payment Link"/>
  </r>
  <r>
    <s v="BK5109"/>
    <x v="412"/>
    <x v="645"/>
    <x v="7"/>
    <x v="0"/>
    <x v="11"/>
    <x v="1"/>
    <x v="3"/>
    <x v="1"/>
    <n v="1"/>
    <n v="4595"/>
    <n v="3064.92"/>
    <n v="1530.08"/>
    <n v="0.1"/>
    <x v="2"/>
    <s v="Cancelled"/>
    <s v="Repeat"/>
    <s v="Cash Collection"/>
  </r>
  <r>
    <s v="BK5110"/>
    <x v="93"/>
    <x v="401"/>
    <x v="7"/>
    <x v="0"/>
    <x v="13"/>
    <x v="2"/>
    <x v="9"/>
    <x v="1"/>
    <n v="3"/>
    <n v="4184"/>
    <n v="3431.77"/>
    <n v="752.23"/>
    <n v="0"/>
    <x v="1"/>
    <s v="Confirmed"/>
    <s v="Repeat"/>
    <s v="Cash Collection"/>
  </r>
  <r>
    <s v="BK5111"/>
    <x v="340"/>
    <x v="260"/>
    <x v="0"/>
    <x v="0"/>
    <x v="0"/>
    <x v="3"/>
    <x v="9"/>
    <x v="1"/>
    <n v="1"/>
    <n v="802"/>
    <n v="537.16"/>
    <n v="264.83999999999997"/>
    <n v="0.15"/>
    <x v="3"/>
    <s v="Confirmed"/>
    <s v="New"/>
    <s v="Cash Collection"/>
  </r>
  <r>
    <s v="BK5112"/>
    <x v="462"/>
    <x v="603"/>
    <x v="7"/>
    <x v="0"/>
    <x v="10"/>
    <x v="3"/>
    <x v="9"/>
    <x v="1"/>
    <n v="6"/>
    <n v="4412"/>
    <n v="3646.96"/>
    <n v="765.04"/>
    <n v="0.2"/>
    <x v="6"/>
    <s v="Pending"/>
    <s v="Repeat"/>
    <s v="Bank Transfer"/>
  </r>
  <r>
    <s v="BK5113"/>
    <x v="532"/>
    <x v="196"/>
    <x v="8"/>
    <x v="0"/>
    <x v="13"/>
    <x v="3"/>
    <x v="11"/>
    <x v="2"/>
    <n v="5"/>
    <n v="1445"/>
    <n v="1045.8399999999999"/>
    <n v="399.16"/>
    <n v="0"/>
    <x v="2"/>
    <s v="Confirmed"/>
    <s v="New"/>
    <s v="Payment Link"/>
  </r>
  <r>
    <s v="BK5114"/>
    <x v="401"/>
    <x v="300"/>
    <x v="3"/>
    <x v="0"/>
    <x v="5"/>
    <x v="2"/>
    <x v="1"/>
    <x v="0"/>
    <n v="3"/>
    <n v="611"/>
    <n v="511.57"/>
    <n v="99.43"/>
    <n v="0.05"/>
    <x v="5"/>
    <s v="Confirmed"/>
    <s v="Repeat"/>
    <s v="Bank Transfer"/>
  </r>
  <r>
    <s v="BK5115"/>
    <x v="609"/>
    <x v="530"/>
    <x v="2"/>
    <x v="0"/>
    <x v="14"/>
    <x v="3"/>
    <x v="7"/>
    <x v="2"/>
    <n v="1"/>
    <n v="2959"/>
    <n v="2373.31"/>
    <n v="585.69000000000005"/>
    <n v="0.1"/>
    <x v="5"/>
    <s v="Cancelled"/>
    <s v="Repeat"/>
    <s v="Bank Transfer"/>
  </r>
  <r>
    <s v="BK5116"/>
    <x v="56"/>
    <x v="81"/>
    <x v="5"/>
    <x v="0"/>
    <x v="11"/>
    <x v="1"/>
    <x v="15"/>
    <x v="3"/>
    <n v="8"/>
    <n v="3345"/>
    <n v="2456.39"/>
    <n v="888.61"/>
    <n v="0"/>
    <x v="5"/>
    <s v="Cancelled"/>
    <s v="Repeat"/>
    <s v="Bank Transfer"/>
  </r>
  <r>
    <s v="BK5117"/>
    <x v="284"/>
    <x v="194"/>
    <x v="3"/>
    <x v="0"/>
    <x v="6"/>
    <x v="4"/>
    <x v="9"/>
    <x v="1"/>
    <n v="5"/>
    <n v="2264"/>
    <n v="1534.64"/>
    <n v="729.36"/>
    <n v="0.05"/>
    <x v="6"/>
    <s v="Confirmed"/>
    <s v="New"/>
    <s v="Bank Transfer"/>
  </r>
  <r>
    <s v="BK5118"/>
    <x v="697"/>
    <x v="545"/>
    <x v="8"/>
    <x v="0"/>
    <x v="13"/>
    <x v="0"/>
    <x v="10"/>
    <x v="4"/>
    <n v="4"/>
    <n v="4762"/>
    <n v="3777.7"/>
    <n v="984.3"/>
    <n v="0.1"/>
    <x v="3"/>
    <s v="Confirmed"/>
    <s v="Repeat"/>
    <s v="Payment Link"/>
  </r>
  <r>
    <s v="BK5119"/>
    <x v="22"/>
    <x v="470"/>
    <x v="11"/>
    <x v="0"/>
    <x v="12"/>
    <x v="1"/>
    <x v="10"/>
    <x v="4"/>
    <n v="7"/>
    <n v="2574"/>
    <n v="1880.96"/>
    <n v="693.04"/>
    <n v="0.1"/>
    <x v="5"/>
    <s v="Confirmed"/>
    <s v="New"/>
    <s v="Bank Transfer"/>
  </r>
  <r>
    <s v="BK5120"/>
    <x v="441"/>
    <x v="576"/>
    <x v="11"/>
    <x v="0"/>
    <x v="3"/>
    <x v="4"/>
    <x v="1"/>
    <x v="0"/>
    <n v="6"/>
    <n v="3295"/>
    <n v="2308.3000000000002"/>
    <n v="986.7"/>
    <n v="0.2"/>
    <x v="5"/>
    <s v="Confirmed"/>
    <s v="New"/>
    <s v="Cash Collection"/>
  </r>
  <r>
    <s v="BK5121"/>
    <x v="256"/>
    <x v="405"/>
    <x v="7"/>
    <x v="0"/>
    <x v="13"/>
    <x v="2"/>
    <x v="4"/>
    <x v="1"/>
    <n v="3"/>
    <n v="3002"/>
    <n v="1669.78"/>
    <n v="1332.22"/>
    <n v="0.15"/>
    <x v="3"/>
    <s v="Confirmed"/>
    <s v="New"/>
    <s v="Cash Collection"/>
  </r>
  <r>
    <s v="BK5122"/>
    <x v="386"/>
    <x v="685"/>
    <x v="0"/>
    <x v="0"/>
    <x v="4"/>
    <x v="1"/>
    <x v="3"/>
    <x v="1"/>
    <n v="8"/>
    <n v="2969"/>
    <n v="2491.38"/>
    <n v="477.62"/>
    <n v="0.2"/>
    <x v="4"/>
    <s v="Confirmed"/>
    <s v="Repeat"/>
    <s v="Payment Link"/>
  </r>
  <r>
    <s v="BK5123"/>
    <x v="489"/>
    <x v="688"/>
    <x v="3"/>
    <x v="0"/>
    <x v="5"/>
    <x v="4"/>
    <x v="2"/>
    <x v="0"/>
    <n v="3"/>
    <n v="2745"/>
    <n v="1828.61"/>
    <n v="916.39"/>
    <n v="0.05"/>
    <x v="1"/>
    <s v="Pending"/>
    <s v="New"/>
    <s v="Payment Link"/>
  </r>
  <r>
    <s v="BK5124"/>
    <x v="549"/>
    <x v="508"/>
    <x v="4"/>
    <x v="0"/>
    <x v="1"/>
    <x v="4"/>
    <x v="7"/>
    <x v="2"/>
    <n v="6"/>
    <n v="4506"/>
    <n v="3436.38"/>
    <n v="1069.6199999999999"/>
    <n v="0.05"/>
    <x v="0"/>
    <s v="Confirmed"/>
    <s v="Repeat"/>
    <s v="Payment Link"/>
  </r>
  <r>
    <s v="BK5125"/>
    <x v="450"/>
    <x v="358"/>
    <x v="6"/>
    <x v="0"/>
    <x v="3"/>
    <x v="0"/>
    <x v="11"/>
    <x v="2"/>
    <n v="8"/>
    <n v="1407"/>
    <n v="854.22"/>
    <n v="552.78"/>
    <n v="0.15"/>
    <x v="6"/>
    <s v="Confirmed"/>
    <s v="New"/>
    <s v="Cash Collection"/>
  </r>
  <r>
    <s v="BK5126"/>
    <x v="165"/>
    <x v="695"/>
    <x v="9"/>
    <x v="0"/>
    <x v="10"/>
    <x v="1"/>
    <x v="5"/>
    <x v="2"/>
    <n v="7"/>
    <n v="2804"/>
    <n v="1635.1"/>
    <n v="1168.9000000000001"/>
    <n v="0.05"/>
    <x v="2"/>
    <s v="Pending"/>
    <s v="New"/>
    <s v="Payment Link"/>
  </r>
  <r>
    <s v="BK5127"/>
    <x v="519"/>
    <x v="327"/>
    <x v="7"/>
    <x v="0"/>
    <x v="7"/>
    <x v="0"/>
    <x v="12"/>
    <x v="3"/>
    <n v="7"/>
    <n v="3692"/>
    <n v="2660.94"/>
    <n v="1031.06"/>
    <n v="0.1"/>
    <x v="1"/>
    <s v="Confirmed"/>
    <s v="Repeat"/>
    <s v="Payment Link"/>
  </r>
  <r>
    <s v="BK5128"/>
    <x v="181"/>
    <x v="783"/>
    <x v="5"/>
    <x v="0"/>
    <x v="5"/>
    <x v="0"/>
    <x v="2"/>
    <x v="0"/>
    <n v="7"/>
    <n v="2488"/>
    <n v="1924.56"/>
    <n v="563.44000000000005"/>
    <n v="0.05"/>
    <x v="5"/>
    <s v="Confirmed"/>
    <s v="Repeat"/>
    <s v="Bank Transfer"/>
  </r>
  <r>
    <s v="BK5129"/>
    <x v="344"/>
    <x v="544"/>
    <x v="7"/>
    <x v="0"/>
    <x v="12"/>
    <x v="1"/>
    <x v="2"/>
    <x v="0"/>
    <n v="8"/>
    <n v="343"/>
    <n v="287.49"/>
    <n v="55.51"/>
    <n v="0"/>
    <x v="5"/>
    <s v="Confirmed"/>
    <s v="New"/>
    <s v="Cash Collection"/>
  </r>
  <r>
    <s v="BK5130"/>
    <x v="400"/>
    <x v="686"/>
    <x v="2"/>
    <x v="0"/>
    <x v="12"/>
    <x v="4"/>
    <x v="10"/>
    <x v="4"/>
    <n v="4"/>
    <n v="3243"/>
    <n v="2742.82"/>
    <n v="500.18"/>
    <n v="0.15"/>
    <x v="2"/>
    <s v="Confirmed"/>
    <s v="Repeat"/>
    <s v="Cash Collection"/>
  </r>
  <r>
    <s v="BK5131"/>
    <x v="13"/>
    <x v="228"/>
    <x v="10"/>
    <x v="0"/>
    <x v="8"/>
    <x v="0"/>
    <x v="2"/>
    <x v="0"/>
    <n v="2"/>
    <n v="2642"/>
    <n v="2137.38"/>
    <n v="504.62"/>
    <n v="0.15"/>
    <x v="4"/>
    <s v="Confirmed"/>
    <s v="New"/>
    <s v="Bank Transfer"/>
  </r>
  <r>
    <s v="BK5132"/>
    <x v="489"/>
    <x v="495"/>
    <x v="3"/>
    <x v="0"/>
    <x v="12"/>
    <x v="4"/>
    <x v="5"/>
    <x v="2"/>
    <n v="7"/>
    <n v="3730"/>
    <n v="2116.7199999999998"/>
    <n v="1613.28"/>
    <n v="0.1"/>
    <x v="1"/>
    <s v="Confirmed"/>
    <s v="Repeat"/>
    <s v="Cash Collection"/>
  </r>
  <r>
    <s v="BK5133"/>
    <x v="236"/>
    <x v="214"/>
    <x v="5"/>
    <x v="0"/>
    <x v="7"/>
    <x v="1"/>
    <x v="13"/>
    <x v="4"/>
    <n v="4"/>
    <n v="1292"/>
    <n v="718.31"/>
    <n v="573.69000000000005"/>
    <n v="0.15"/>
    <x v="1"/>
    <s v="Confirmed"/>
    <s v="Repeat"/>
    <s v="Bank Transfer"/>
  </r>
  <r>
    <s v="BK5134"/>
    <x v="530"/>
    <x v="341"/>
    <x v="5"/>
    <x v="0"/>
    <x v="6"/>
    <x v="2"/>
    <x v="8"/>
    <x v="4"/>
    <n v="8"/>
    <n v="798"/>
    <n v="475.88"/>
    <n v="322.12"/>
    <n v="0.1"/>
    <x v="1"/>
    <s v="Cancelled"/>
    <s v="Repeat"/>
    <s v="Payment Link"/>
  </r>
  <r>
    <s v="BK5135"/>
    <x v="458"/>
    <x v="472"/>
    <x v="4"/>
    <x v="0"/>
    <x v="2"/>
    <x v="3"/>
    <x v="9"/>
    <x v="1"/>
    <n v="5"/>
    <n v="3425"/>
    <n v="2310.86"/>
    <n v="1114.1400000000001"/>
    <n v="0.2"/>
    <x v="3"/>
    <s v="Confirmed"/>
    <s v="New"/>
    <s v="Cash Collection"/>
  </r>
  <r>
    <s v="BK5136"/>
    <x v="672"/>
    <x v="92"/>
    <x v="1"/>
    <x v="0"/>
    <x v="11"/>
    <x v="0"/>
    <x v="4"/>
    <x v="1"/>
    <n v="1"/>
    <n v="341"/>
    <n v="273.16000000000003"/>
    <n v="67.84"/>
    <n v="0"/>
    <x v="6"/>
    <s v="Confirmed"/>
    <s v="Repeat"/>
    <s v="Cash Collection"/>
  </r>
  <r>
    <s v="BK5137"/>
    <x v="127"/>
    <x v="575"/>
    <x v="8"/>
    <x v="0"/>
    <x v="11"/>
    <x v="0"/>
    <x v="12"/>
    <x v="3"/>
    <n v="3"/>
    <n v="1860"/>
    <n v="1105.18"/>
    <n v="754.82"/>
    <n v="0.05"/>
    <x v="3"/>
    <s v="Pending"/>
    <s v="New"/>
    <s v="Payment Link"/>
  </r>
  <r>
    <s v="BK5138"/>
    <x v="604"/>
    <x v="59"/>
    <x v="3"/>
    <x v="0"/>
    <x v="13"/>
    <x v="0"/>
    <x v="13"/>
    <x v="4"/>
    <n v="6"/>
    <n v="663"/>
    <n v="432.74"/>
    <n v="230.26"/>
    <n v="0"/>
    <x v="3"/>
    <s v="Confirmed"/>
    <s v="Repeat"/>
    <s v="Cash Collection"/>
  </r>
  <r>
    <s v="BK5139"/>
    <x v="3"/>
    <x v="58"/>
    <x v="5"/>
    <x v="0"/>
    <x v="12"/>
    <x v="0"/>
    <x v="2"/>
    <x v="0"/>
    <n v="1"/>
    <n v="3179"/>
    <n v="1830.74"/>
    <n v="1348.26"/>
    <n v="0.2"/>
    <x v="5"/>
    <s v="Confirmed"/>
    <s v="Repeat"/>
    <s v="Cash Collection"/>
  </r>
  <r>
    <s v="BK5140"/>
    <x v="484"/>
    <x v="356"/>
    <x v="9"/>
    <x v="0"/>
    <x v="8"/>
    <x v="2"/>
    <x v="5"/>
    <x v="2"/>
    <n v="4"/>
    <n v="2768"/>
    <n v="2074.38"/>
    <n v="693.62"/>
    <n v="0.2"/>
    <x v="5"/>
    <s v="Confirmed"/>
    <s v="Repeat"/>
    <s v="Bank Transfer"/>
  </r>
  <r>
    <s v="BK5141"/>
    <x v="192"/>
    <x v="82"/>
    <x v="10"/>
    <x v="0"/>
    <x v="5"/>
    <x v="0"/>
    <x v="3"/>
    <x v="1"/>
    <n v="6"/>
    <n v="4606"/>
    <n v="3429.39"/>
    <n v="1176.6099999999999"/>
    <n v="0"/>
    <x v="4"/>
    <s v="Confirmed"/>
    <s v="Repeat"/>
    <s v="Bank Transfer"/>
  </r>
  <r>
    <s v="BK5142"/>
    <x v="112"/>
    <x v="66"/>
    <x v="6"/>
    <x v="0"/>
    <x v="8"/>
    <x v="3"/>
    <x v="1"/>
    <x v="0"/>
    <n v="3"/>
    <n v="1877"/>
    <n v="1062.8800000000001"/>
    <n v="814.12"/>
    <n v="0.15"/>
    <x v="3"/>
    <s v="Confirmed"/>
    <s v="Repeat"/>
    <s v="Bank Transfer"/>
  </r>
  <r>
    <s v="BK5143"/>
    <x v="723"/>
    <x v="568"/>
    <x v="7"/>
    <x v="0"/>
    <x v="9"/>
    <x v="2"/>
    <x v="8"/>
    <x v="4"/>
    <n v="2"/>
    <n v="2303"/>
    <n v="1520.12"/>
    <n v="782.88"/>
    <n v="0.2"/>
    <x v="2"/>
    <s v="Cancelled"/>
    <s v="New"/>
    <s v="Payment Link"/>
  </r>
  <r>
    <s v="BK5144"/>
    <x v="101"/>
    <x v="468"/>
    <x v="2"/>
    <x v="0"/>
    <x v="9"/>
    <x v="0"/>
    <x v="6"/>
    <x v="3"/>
    <n v="5"/>
    <n v="2947"/>
    <n v="1661.46"/>
    <n v="1285.54"/>
    <n v="0.15"/>
    <x v="5"/>
    <s v="Confirmed"/>
    <s v="Repeat"/>
    <s v="Payment Link"/>
  </r>
  <r>
    <s v="BK5145"/>
    <x v="73"/>
    <x v="784"/>
    <x v="11"/>
    <x v="0"/>
    <x v="1"/>
    <x v="4"/>
    <x v="14"/>
    <x v="0"/>
    <n v="6"/>
    <n v="1877"/>
    <n v="1057.25"/>
    <n v="819.75"/>
    <n v="0.15"/>
    <x v="3"/>
    <s v="Confirmed"/>
    <s v="Repeat"/>
    <s v="Payment Link"/>
  </r>
  <r>
    <s v="BK5146"/>
    <x v="670"/>
    <x v="102"/>
    <x v="2"/>
    <x v="0"/>
    <x v="9"/>
    <x v="4"/>
    <x v="1"/>
    <x v="0"/>
    <n v="7"/>
    <n v="1651"/>
    <n v="1139.79"/>
    <n v="511.21"/>
    <n v="0.15"/>
    <x v="2"/>
    <s v="Confirmed"/>
    <s v="New"/>
    <s v="Cash Collection"/>
  </r>
  <r>
    <s v="BK5147"/>
    <x v="419"/>
    <x v="258"/>
    <x v="4"/>
    <x v="0"/>
    <x v="2"/>
    <x v="0"/>
    <x v="4"/>
    <x v="1"/>
    <n v="7"/>
    <n v="3480"/>
    <n v="2551.6"/>
    <n v="928.4"/>
    <n v="0"/>
    <x v="4"/>
    <s v="Pending"/>
    <s v="New"/>
    <s v="Payment Link"/>
  </r>
  <r>
    <s v="BK5148"/>
    <x v="83"/>
    <x v="512"/>
    <x v="1"/>
    <x v="0"/>
    <x v="12"/>
    <x v="0"/>
    <x v="11"/>
    <x v="2"/>
    <n v="3"/>
    <n v="1012"/>
    <n v="856.25"/>
    <n v="155.75"/>
    <n v="0"/>
    <x v="6"/>
    <s v="Confirmed"/>
    <s v="New"/>
    <s v="Bank Transfer"/>
  </r>
  <r>
    <s v="BK5149"/>
    <x v="260"/>
    <x v="585"/>
    <x v="9"/>
    <x v="0"/>
    <x v="0"/>
    <x v="1"/>
    <x v="4"/>
    <x v="1"/>
    <n v="4"/>
    <n v="3391"/>
    <n v="1979.89"/>
    <n v="1411.11"/>
    <n v="0.05"/>
    <x v="2"/>
    <s v="Confirmed"/>
    <s v="Repeat"/>
    <s v="Payment Link"/>
  </r>
  <r>
    <s v="BK5150"/>
    <x v="464"/>
    <x v="765"/>
    <x v="3"/>
    <x v="0"/>
    <x v="8"/>
    <x v="3"/>
    <x v="12"/>
    <x v="3"/>
    <n v="8"/>
    <n v="2919"/>
    <n v="2083.12"/>
    <n v="835.88"/>
    <n v="0.15"/>
    <x v="1"/>
    <s v="Confirmed"/>
    <s v="Repeat"/>
    <s v="Cash Collection"/>
  </r>
  <r>
    <s v="BK5151"/>
    <x v="689"/>
    <x v="757"/>
    <x v="11"/>
    <x v="0"/>
    <x v="5"/>
    <x v="3"/>
    <x v="10"/>
    <x v="4"/>
    <n v="1"/>
    <n v="3708"/>
    <n v="3030.4"/>
    <n v="677.6"/>
    <n v="0.2"/>
    <x v="2"/>
    <s v="Pending"/>
    <s v="New"/>
    <s v="Bank Transfer"/>
  </r>
  <r>
    <s v="BK5152"/>
    <x v="205"/>
    <x v="162"/>
    <x v="2"/>
    <x v="0"/>
    <x v="8"/>
    <x v="3"/>
    <x v="5"/>
    <x v="2"/>
    <n v="8"/>
    <n v="3316"/>
    <n v="2446.9299999999998"/>
    <n v="869.07"/>
    <n v="0.15"/>
    <x v="2"/>
    <s v="Confirmed"/>
    <s v="New"/>
    <s v="Payment Link"/>
  </r>
  <r>
    <s v="BK5153"/>
    <x v="120"/>
    <x v="502"/>
    <x v="7"/>
    <x v="0"/>
    <x v="13"/>
    <x v="1"/>
    <x v="13"/>
    <x v="4"/>
    <n v="4"/>
    <n v="999"/>
    <n v="799.34"/>
    <n v="199.66"/>
    <n v="0.2"/>
    <x v="3"/>
    <s v="Pending"/>
    <s v="Repeat"/>
    <s v="Payment Link"/>
  </r>
  <r>
    <s v="BK5154"/>
    <x v="250"/>
    <x v="235"/>
    <x v="2"/>
    <x v="0"/>
    <x v="2"/>
    <x v="0"/>
    <x v="14"/>
    <x v="0"/>
    <n v="4"/>
    <n v="1427"/>
    <n v="818.67"/>
    <n v="608.33000000000004"/>
    <n v="0.2"/>
    <x v="0"/>
    <s v="Pending"/>
    <s v="Repeat"/>
    <s v="Cash Collection"/>
  </r>
  <r>
    <s v="BK5155"/>
    <x v="215"/>
    <x v="304"/>
    <x v="0"/>
    <x v="0"/>
    <x v="9"/>
    <x v="1"/>
    <x v="2"/>
    <x v="0"/>
    <n v="4"/>
    <n v="2630"/>
    <n v="1584.19"/>
    <n v="1045.81"/>
    <n v="0"/>
    <x v="3"/>
    <s v="Confirmed"/>
    <s v="Repeat"/>
    <s v="Cash Collection"/>
  </r>
  <r>
    <s v="BK5156"/>
    <x v="662"/>
    <x v="376"/>
    <x v="10"/>
    <x v="0"/>
    <x v="7"/>
    <x v="2"/>
    <x v="14"/>
    <x v="0"/>
    <n v="2"/>
    <n v="4412"/>
    <n v="3272.16"/>
    <n v="1139.8399999999999"/>
    <n v="0.1"/>
    <x v="0"/>
    <s v="Pending"/>
    <s v="New"/>
    <s v="Bank Transfer"/>
  </r>
  <r>
    <s v="BK5157"/>
    <x v="296"/>
    <x v="468"/>
    <x v="2"/>
    <x v="0"/>
    <x v="6"/>
    <x v="2"/>
    <x v="8"/>
    <x v="4"/>
    <n v="2"/>
    <n v="2563"/>
    <n v="1862.35"/>
    <n v="700.65"/>
    <n v="0.2"/>
    <x v="0"/>
    <s v="Confirmed"/>
    <s v="New"/>
    <s v="Payment Link"/>
  </r>
  <r>
    <s v="BK5158"/>
    <x v="251"/>
    <x v="245"/>
    <x v="1"/>
    <x v="0"/>
    <x v="8"/>
    <x v="3"/>
    <x v="0"/>
    <x v="0"/>
    <n v="2"/>
    <n v="1528"/>
    <n v="1192.3900000000001"/>
    <n v="335.61"/>
    <n v="0.15"/>
    <x v="5"/>
    <s v="Confirmed"/>
    <s v="Repeat"/>
    <s v="Cash Collection"/>
  </r>
  <r>
    <s v="BK5159"/>
    <x v="53"/>
    <x v="126"/>
    <x v="6"/>
    <x v="0"/>
    <x v="6"/>
    <x v="4"/>
    <x v="0"/>
    <x v="0"/>
    <n v="7"/>
    <n v="4894"/>
    <n v="3997.65"/>
    <n v="896.35"/>
    <n v="0.2"/>
    <x v="1"/>
    <s v="Pending"/>
    <s v="New"/>
    <s v="Cash Collection"/>
  </r>
  <r>
    <s v="BK5160"/>
    <x v="427"/>
    <x v="577"/>
    <x v="11"/>
    <x v="0"/>
    <x v="3"/>
    <x v="2"/>
    <x v="15"/>
    <x v="3"/>
    <n v="8"/>
    <n v="664"/>
    <n v="385.97"/>
    <n v="278.02999999999997"/>
    <n v="0.2"/>
    <x v="2"/>
    <s v="Confirmed"/>
    <s v="New"/>
    <s v="Payment Link"/>
  </r>
  <r>
    <s v="BK5161"/>
    <x v="457"/>
    <x v="686"/>
    <x v="2"/>
    <x v="0"/>
    <x v="12"/>
    <x v="4"/>
    <x v="5"/>
    <x v="2"/>
    <n v="7"/>
    <n v="3147"/>
    <n v="1845.36"/>
    <n v="1301.6400000000001"/>
    <n v="0.15"/>
    <x v="3"/>
    <s v="Confirmed"/>
    <s v="New"/>
    <s v="Bank Transfer"/>
  </r>
  <r>
    <s v="BK5162"/>
    <x v="411"/>
    <x v="554"/>
    <x v="5"/>
    <x v="0"/>
    <x v="3"/>
    <x v="0"/>
    <x v="6"/>
    <x v="3"/>
    <n v="2"/>
    <n v="3454"/>
    <n v="2774.16"/>
    <n v="679.84"/>
    <n v="0.2"/>
    <x v="4"/>
    <s v="Confirmed"/>
    <s v="New"/>
    <s v="Payment Link"/>
  </r>
  <r>
    <s v="BK5163"/>
    <x v="266"/>
    <x v="294"/>
    <x v="1"/>
    <x v="0"/>
    <x v="6"/>
    <x v="4"/>
    <x v="6"/>
    <x v="3"/>
    <n v="7"/>
    <n v="3208"/>
    <n v="2650.03"/>
    <n v="557.97"/>
    <n v="0.15"/>
    <x v="1"/>
    <s v="Confirmed"/>
    <s v="Repeat"/>
    <s v="Cash Collection"/>
  </r>
  <r>
    <s v="BK5164"/>
    <x v="99"/>
    <x v="627"/>
    <x v="4"/>
    <x v="0"/>
    <x v="7"/>
    <x v="0"/>
    <x v="7"/>
    <x v="2"/>
    <n v="8"/>
    <n v="3852"/>
    <n v="2365.83"/>
    <n v="1486.17"/>
    <n v="0.15"/>
    <x v="6"/>
    <s v="Confirmed"/>
    <s v="Repeat"/>
    <s v="Payment Link"/>
  </r>
  <r>
    <s v="BK5165"/>
    <x v="587"/>
    <x v="91"/>
    <x v="3"/>
    <x v="0"/>
    <x v="1"/>
    <x v="3"/>
    <x v="13"/>
    <x v="4"/>
    <n v="4"/>
    <n v="2134"/>
    <n v="1326.58"/>
    <n v="807.42"/>
    <n v="0.2"/>
    <x v="1"/>
    <s v="Confirmed"/>
    <s v="New"/>
    <s v="Cash Collection"/>
  </r>
  <r>
    <s v="BK5166"/>
    <x v="682"/>
    <x v="672"/>
    <x v="1"/>
    <x v="0"/>
    <x v="8"/>
    <x v="0"/>
    <x v="7"/>
    <x v="2"/>
    <n v="6"/>
    <n v="3976"/>
    <n v="2719.69"/>
    <n v="1256.31"/>
    <n v="0"/>
    <x v="0"/>
    <s v="Confirmed"/>
    <s v="Repeat"/>
    <s v="Bank Transfer"/>
  </r>
  <r>
    <s v="BK5167"/>
    <x v="418"/>
    <x v="728"/>
    <x v="10"/>
    <x v="0"/>
    <x v="12"/>
    <x v="0"/>
    <x v="10"/>
    <x v="4"/>
    <n v="2"/>
    <n v="2336"/>
    <n v="1286.92"/>
    <n v="1049.08"/>
    <n v="0.05"/>
    <x v="1"/>
    <s v="Confirmed"/>
    <s v="New"/>
    <s v="Payment Link"/>
  </r>
  <r>
    <s v="BK5168"/>
    <x v="621"/>
    <x v="590"/>
    <x v="1"/>
    <x v="0"/>
    <x v="2"/>
    <x v="4"/>
    <x v="1"/>
    <x v="0"/>
    <n v="3"/>
    <n v="3138"/>
    <n v="2457.5700000000002"/>
    <n v="680.43"/>
    <n v="0.1"/>
    <x v="4"/>
    <s v="Confirmed"/>
    <s v="New"/>
    <s v="Cash Collection"/>
  </r>
  <r>
    <s v="BK5169"/>
    <x v="545"/>
    <x v="34"/>
    <x v="4"/>
    <x v="0"/>
    <x v="5"/>
    <x v="3"/>
    <x v="6"/>
    <x v="3"/>
    <n v="2"/>
    <n v="383"/>
    <n v="225.29"/>
    <n v="157.71"/>
    <n v="0.15"/>
    <x v="5"/>
    <s v="Pending"/>
    <s v="Repeat"/>
    <s v="Payment Link"/>
  </r>
  <r>
    <s v="BK5170"/>
    <x v="3"/>
    <x v="13"/>
    <x v="3"/>
    <x v="0"/>
    <x v="12"/>
    <x v="0"/>
    <x v="15"/>
    <x v="3"/>
    <n v="8"/>
    <n v="325"/>
    <n v="273.48"/>
    <n v="51.52"/>
    <n v="0.2"/>
    <x v="3"/>
    <s v="Confirmed"/>
    <s v="Repeat"/>
    <s v="Bank Transfer"/>
  </r>
  <r>
    <s v="BK5171"/>
    <x v="435"/>
    <x v="126"/>
    <x v="6"/>
    <x v="0"/>
    <x v="5"/>
    <x v="2"/>
    <x v="11"/>
    <x v="2"/>
    <n v="6"/>
    <n v="3389"/>
    <n v="2124.33"/>
    <n v="1264.67"/>
    <n v="0.05"/>
    <x v="2"/>
    <s v="Confirmed"/>
    <s v="Repeat"/>
    <s v="Bank Transfer"/>
  </r>
  <r>
    <s v="BK5172"/>
    <x v="64"/>
    <x v="642"/>
    <x v="0"/>
    <x v="0"/>
    <x v="12"/>
    <x v="0"/>
    <x v="12"/>
    <x v="3"/>
    <n v="5"/>
    <n v="388"/>
    <n v="284.04000000000002"/>
    <n v="103.96"/>
    <n v="0.2"/>
    <x v="0"/>
    <s v="Confirmed"/>
    <s v="New"/>
    <s v="Bank Transfer"/>
  </r>
  <r>
    <s v="BK5173"/>
    <x v="214"/>
    <x v="3"/>
    <x v="3"/>
    <x v="0"/>
    <x v="12"/>
    <x v="0"/>
    <x v="15"/>
    <x v="3"/>
    <n v="8"/>
    <n v="806"/>
    <n v="606.98"/>
    <n v="199.02"/>
    <n v="0"/>
    <x v="0"/>
    <s v="Confirmed"/>
    <s v="New"/>
    <s v="Cash Collection"/>
  </r>
  <r>
    <s v="BK5174"/>
    <x v="76"/>
    <x v="470"/>
    <x v="11"/>
    <x v="0"/>
    <x v="10"/>
    <x v="1"/>
    <x v="11"/>
    <x v="2"/>
    <n v="3"/>
    <n v="669"/>
    <n v="530.51"/>
    <n v="138.49"/>
    <n v="0.15"/>
    <x v="0"/>
    <s v="Confirmed"/>
    <s v="Repeat"/>
    <s v="Bank Transfer"/>
  </r>
  <r>
    <s v="BK5175"/>
    <x v="577"/>
    <x v="696"/>
    <x v="0"/>
    <x v="0"/>
    <x v="4"/>
    <x v="0"/>
    <x v="13"/>
    <x v="4"/>
    <n v="7"/>
    <n v="1192"/>
    <n v="824.99"/>
    <n v="367.01"/>
    <n v="0"/>
    <x v="1"/>
    <s v="Confirmed"/>
    <s v="New"/>
    <s v="Cash Collection"/>
  </r>
  <r>
    <s v="BK5176"/>
    <x v="259"/>
    <x v="497"/>
    <x v="8"/>
    <x v="0"/>
    <x v="6"/>
    <x v="3"/>
    <x v="9"/>
    <x v="1"/>
    <n v="6"/>
    <n v="1003"/>
    <n v="840.01"/>
    <n v="162.99"/>
    <n v="0.05"/>
    <x v="6"/>
    <s v="Confirmed"/>
    <s v="Repeat"/>
    <s v="Cash Collection"/>
  </r>
  <r>
    <s v="BK5177"/>
    <x v="667"/>
    <x v="719"/>
    <x v="9"/>
    <x v="0"/>
    <x v="2"/>
    <x v="1"/>
    <x v="3"/>
    <x v="1"/>
    <n v="7"/>
    <n v="3627"/>
    <n v="2020.43"/>
    <n v="1606.57"/>
    <n v="0.05"/>
    <x v="5"/>
    <s v="Confirmed"/>
    <s v="Repeat"/>
    <s v="Payment Link"/>
  </r>
  <r>
    <s v="BK5178"/>
    <x v="480"/>
    <x v="207"/>
    <x v="5"/>
    <x v="0"/>
    <x v="6"/>
    <x v="3"/>
    <x v="2"/>
    <x v="0"/>
    <n v="8"/>
    <n v="2713"/>
    <n v="1662.09"/>
    <n v="1050.9100000000001"/>
    <n v="0.1"/>
    <x v="4"/>
    <s v="Confirmed"/>
    <s v="New"/>
    <s v="Payment Link"/>
  </r>
  <r>
    <s v="BK5179"/>
    <x v="319"/>
    <x v="728"/>
    <x v="10"/>
    <x v="0"/>
    <x v="14"/>
    <x v="0"/>
    <x v="4"/>
    <x v="1"/>
    <n v="7"/>
    <n v="2427"/>
    <n v="1349.18"/>
    <n v="1077.82"/>
    <n v="0.15"/>
    <x v="2"/>
    <s v="Confirmed"/>
    <s v="Repeat"/>
    <s v="Cash Collection"/>
  </r>
  <r>
    <s v="BK5180"/>
    <x v="660"/>
    <x v="617"/>
    <x v="1"/>
    <x v="0"/>
    <x v="8"/>
    <x v="3"/>
    <x v="1"/>
    <x v="0"/>
    <n v="5"/>
    <n v="828"/>
    <n v="653.30999999999995"/>
    <n v="174.69"/>
    <n v="0.1"/>
    <x v="2"/>
    <s v="Cancelled"/>
    <s v="Repeat"/>
    <s v="Payment Link"/>
  </r>
  <r>
    <s v="BK5181"/>
    <x v="465"/>
    <x v="701"/>
    <x v="3"/>
    <x v="0"/>
    <x v="11"/>
    <x v="3"/>
    <x v="4"/>
    <x v="1"/>
    <n v="6"/>
    <n v="500"/>
    <n v="277.60000000000002"/>
    <n v="222.4"/>
    <n v="0.2"/>
    <x v="1"/>
    <s v="Pending"/>
    <s v="Repeat"/>
    <s v="Bank Transfer"/>
  </r>
  <r>
    <s v="BK5182"/>
    <x v="449"/>
    <x v="687"/>
    <x v="11"/>
    <x v="0"/>
    <x v="10"/>
    <x v="0"/>
    <x v="5"/>
    <x v="2"/>
    <n v="5"/>
    <n v="3609"/>
    <n v="2091.41"/>
    <n v="1517.59"/>
    <n v="0.1"/>
    <x v="0"/>
    <s v="Confirmed"/>
    <s v="Repeat"/>
    <s v="Payment Link"/>
  </r>
  <r>
    <s v="BK5183"/>
    <x v="6"/>
    <x v="181"/>
    <x v="6"/>
    <x v="0"/>
    <x v="1"/>
    <x v="0"/>
    <x v="1"/>
    <x v="0"/>
    <n v="7"/>
    <n v="2595"/>
    <n v="2179.2600000000002"/>
    <n v="415.74"/>
    <n v="0.05"/>
    <x v="1"/>
    <s v="Confirmed"/>
    <s v="New"/>
    <s v="Payment Link"/>
  </r>
  <r>
    <s v="BK5184"/>
    <x v="293"/>
    <x v="60"/>
    <x v="2"/>
    <x v="0"/>
    <x v="0"/>
    <x v="1"/>
    <x v="0"/>
    <x v="0"/>
    <n v="1"/>
    <n v="1078"/>
    <n v="870.64"/>
    <n v="207.36"/>
    <n v="0.15"/>
    <x v="1"/>
    <s v="Confirmed"/>
    <s v="Repeat"/>
    <s v="Bank Transfer"/>
  </r>
  <r>
    <s v="BK5185"/>
    <x v="560"/>
    <x v="600"/>
    <x v="11"/>
    <x v="0"/>
    <x v="4"/>
    <x v="4"/>
    <x v="10"/>
    <x v="4"/>
    <n v="7"/>
    <n v="3259"/>
    <n v="2522.58"/>
    <n v="736.42"/>
    <n v="0.15"/>
    <x v="5"/>
    <s v="Confirmed"/>
    <s v="New"/>
    <s v="Bank Transfer"/>
  </r>
  <r>
    <s v="BK5186"/>
    <x v="317"/>
    <x v="312"/>
    <x v="7"/>
    <x v="0"/>
    <x v="12"/>
    <x v="1"/>
    <x v="2"/>
    <x v="0"/>
    <n v="7"/>
    <n v="1718"/>
    <n v="1335.65"/>
    <n v="382.35"/>
    <n v="0.05"/>
    <x v="1"/>
    <s v="Confirmed"/>
    <s v="Repeat"/>
    <s v="Cash Collection"/>
  </r>
  <r>
    <s v="BK5187"/>
    <x v="174"/>
    <x v="596"/>
    <x v="3"/>
    <x v="0"/>
    <x v="7"/>
    <x v="0"/>
    <x v="6"/>
    <x v="3"/>
    <n v="2"/>
    <n v="4343"/>
    <n v="2909.79"/>
    <n v="1433.21"/>
    <n v="0.15"/>
    <x v="2"/>
    <s v="Pending"/>
    <s v="New"/>
    <s v="Cash Collection"/>
  </r>
  <r>
    <s v="BK5188"/>
    <x v="604"/>
    <x v="203"/>
    <x v="1"/>
    <x v="0"/>
    <x v="5"/>
    <x v="1"/>
    <x v="10"/>
    <x v="4"/>
    <n v="4"/>
    <n v="2972"/>
    <n v="1744.15"/>
    <n v="1227.8499999999999"/>
    <n v="0.2"/>
    <x v="0"/>
    <s v="Cancelled"/>
    <s v="New"/>
    <s v="Cash Collection"/>
  </r>
  <r>
    <s v="BK5189"/>
    <x v="409"/>
    <x v="522"/>
    <x v="8"/>
    <x v="0"/>
    <x v="1"/>
    <x v="3"/>
    <x v="7"/>
    <x v="2"/>
    <n v="3"/>
    <n v="2848"/>
    <n v="2162.8200000000002"/>
    <n v="685.18"/>
    <n v="0.1"/>
    <x v="1"/>
    <s v="Cancelled"/>
    <s v="New"/>
    <s v="Payment Link"/>
  </r>
  <r>
    <s v="BK5190"/>
    <x v="386"/>
    <x v="429"/>
    <x v="9"/>
    <x v="0"/>
    <x v="4"/>
    <x v="4"/>
    <x v="9"/>
    <x v="1"/>
    <n v="8"/>
    <n v="1037"/>
    <n v="741.65"/>
    <n v="295.35000000000002"/>
    <n v="0.15"/>
    <x v="1"/>
    <s v="Confirmed"/>
    <s v="Repeat"/>
    <s v="Cash Collection"/>
  </r>
  <r>
    <s v="BK5191"/>
    <x v="519"/>
    <x v="120"/>
    <x v="1"/>
    <x v="0"/>
    <x v="11"/>
    <x v="4"/>
    <x v="14"/>
    <x v="0"/>
    <n v="4"/>
    <n v="3375"/>
    <n v="2461.62"/>
    <n v="913.38"/>
    <n v="0.05"/>
    <x v="3"/>
    <s v="Pending"/>
    <s v="Repeat"/>
    <s v="Payment Link"/>
  </r>
  <r>
    <s v="BK5192"/>
    <x v="40"/>
    <x v="749"/>
    <x v="5"/>
    <x v="0"/>
    <x v="8"/>
    <x v="1"/>
    <x v="12"/>
    <x v="3"/>
    <n v="3"/>
    <n v="1630"/>
    <n v="1339.64"/>
    <n v="290.36"/>
    <n v="0.05"/>
    <x v="4"/>
    <s v="Confirmed"/>
    <s v="Repeat"/>
    <s v="Payment Link"/>
  </r>
  <r>
    <s v="BK5193"/>
    <x v="402"/>
    <x v="560"/>
    <x v="2"/>
    <x v="0"/>
    <x v="5"/>
    <x v="1"/>
    <x v="11"/>
    <x v="2"/>
    <n v="2"/>
    <n v="1598"/>
    <n v="999.41"/>
    <n v="598.59"/>
    <n v="0.1"/>
    <x v="2"/>
    <s v="Pending"/>
    <s v="Repeat"/>
    <s v="Cash Collection"/>
  </r>
  <r>
    <s v="BK5194"/>
    <x v="357"/>
    <x v="261"/>
    <x v="5"/>
    <x v="0"/>
    <x v="2"/>
    <x v="3"/>
    <x v="0"/>
    <x v="0"/>
    <n v="5"/>
    <n v="4114"/>
    <n v="3122.44"/>
    <n v="991.56"/>
    <n v="0.1"/>
    <x v="5"/>
    <s v="Confirmed"/>
    <s v="New"/>
    <s v="Bank Transfer"/>
  </r>
  <r>
    <s v="BK5195"/>
    <x v="328"/>
    <x v="523"/>
    <x v="11"/>
    <x v="0"/>
    <x v="11"/>
    <x v="1"/>
    <x v="7"/>
    <x v="2"/>
    <n v="1"/>
    <n v="3467"/>
    <n v="2096.67"/>
    <n v="1370.33"/>
    <n v="0.1"/>
    <x v="2"/>
    <s v="Confirmed"/>
    <s v="New"/>
    <s v="Cash Collection"/>
  </r>
  <r>
    <s v="BK5196"/>
    <x v="289"/>
    <x v="508"/>
    <x v="4"/>
    <x v="0"/>
    <x v="5"/>
    <x v="2"/>
    <x v="5"/>
    <x v="2"/>
    <n v="5"/>
    <n v="3365"/>
    <n v="2432.9899999999998"/>
    <n v="932.01"/>
    <n v="0"/>
    <x v="4"/>
    <s v="Confirmed"/>
    <s v="Repeat"/>
    <s v="Cash Collection"/>
  </r>
  <r>
    <s v="BK5197"/>
    <x v="560"/>
    <x v="170"/>
    <x v="4"/>
    <x v="0"/>
    <x v="2"/>
    <x v="1"/>
    <x v="12"/>
    <x v="3"/>
    <n v="2"/>
    <n v="2939"/>
    <n v="1640.78"/>
    <n v="1298.22"/>
    <n v="0.15"/>
    <x v="6"/>
    <s v="Pending"/>
    <s v="New"/>
    <s v="Bank Transfer"/>
  </r>
  <r>
    <s v="BK5198"/>
    <x v="360"/>
    <x v="604"/>
    <x v="11"/>
    <x v="0"/>
    <x v="13"/>
    <x v="2"/>
    <x v="10"/>
    <x v="4"/>
    <n v="1"/>
    <n v="2763"/>
    <n v="2066.21"/>
    <n v="696.79"/>
    <n v="0.05"/>
    <x v="6"/>
    <s v="Confirmed"/>
    <s v="Repeat"/>
    <s v="Payment Link"/>
  </r>
  <r>
    <s v="BK5199"/>
    <x v="284"/>
    <x v="32"/>
    <x v="10"/>
    <x v="0"/>
    <x v="6"/>
    <x v="4"/>
    <x v="3"/>
    <x v="1"/>
    <n v="5"/>
    <n v="1359"/>
    <n v="795.21"/>
    <n v="563.79"/>
    <n v="0.15"/>
    <x v="4"/>
    <s v="Pending"/>
    <s v="New"/>
    <s v="Bank Transfer"/>
  </r>
  <r>
    <s v="BK5200"/>
    <x v="53"/>
    <x v="421"/>
    <x v="6"/>
    <x v="0"/>
    <x v="3"/>
    <x v="0"/>
    <x v="5"/>
    <x v="2"/>
    <n v="1"/>
    <n v="4884"/>
    <n v="3431.57"/>
    <n v="1452.43"/>
    <n v="0"/>
    <x v="1"/>
    <s v="Confirmed"/>
    <s v="New"/>
    <s v="Payment Link"/>
  </r>
  <r>
    <s v="BK5201"/>
    <x v="70"/>
    <x v="734"/>
    <x v="1"/>
    <x v="0"/>
    <x v="7"/>
    <x v="4"/>
    <x v="10"/>
    <x v="4"/>
    <n v="1"/>
    <n v="1359"/>
    <n v="819.59"/>
    <n v="539.41"/>
    <n v="0.1"/>
    <x v="6"/>
    <s v="Pending"/>
    <s v="New"/>
    <s v="Payment Link"/>
  </r>
  <r>
    <s v="BK5202"/>
    <x v="132"/>
    <x v="155"/>
    <x v="5"/>
    <x v="0"/>
    <x v="9"/>
    <x v="4"/>
    <x v="9"/>
    <x v="1"/>
    <n v="2"/>
    <n v="2033"/>
    <n v="1563.23"/>
    <n v="469.77"/>
    <n v="0"/>
    <x v="5"/>
    <s v="Confirmed"/>
    <s v="New"/>
    <s v="Bank Transfer"/>
  </r>
  <r>
    <s v="BK5203"/>
    <x v="487"/>
    <x v="9"/>
    <x v="4"/>
    <x v="0"/>
    <x v="9"/>
    <x v="3"/>
    <x v="2"/>
    <x v="0"/>
    <n v="3"/>
    <n v="1687"/>
    <n v="1230.3399999999999"/>
    <n v="456.66"/>
    <n v="0.15"/>
    <x v="4"/>
    <s v="Confirmed"/>
    <s v="New"/>
    <s v="Cash Collection"/>
  </r>
  <r>
    <s v="BK5204"/>
    <x v="438"/>
    <x v="615"/>
    <x v="4"/>
    <x v="0"/>
    <x v="8"/>
    <x v="2"/>
    <x v="4"/>
    <x v="1"/>
    <n v="3"/>
    <n v="3832"/>
    <n v="2374.34"/>
    <n v="1457.66"/>
    <n v="0"/>
    <x v="2"/>
    <s v="Confirmed"/>
    <s v="Repeat"/>
    <s v="Cash Collection"/>
  </r>
  <r>
    <s v="BK5205"/>
    <x v="335"/>
    <x v="159"/>
    <x v="9"/>
    <x v="0"/>
    <x v="7"/>
    <x v="0"/>
    <x v="1"/>
    <x v="0"/>
    <n v="8"/>
    <n v="4675"/>
    <n v="3259.48"/>
    <n v="1415.52"/>
    <n v="0"/>
    <x v="2"/>
    <s v="Confirmed"/>
    <s v="Repeat"/>
    <s v="Cash Collection"/>
  </r>
  <r>
    <s v="BK5206"/>
    <x v="518"/>
    <x v="536"/>
    <x v="5"/>
    <x v="0"/>
    <x v="5"/>
    <x v="2"/>
    <x v="11"/>
    <x v="2"/>
    <n v="6"/>
    <n v="1624"/>
    <n v="1156.95"/>
    <n v="467.05"/>
    <n v="0"/>
    <x v="4"/>
    <s v="Confirmed"/>
    <s v="Repeat"/>
    <s v="Cash Collection"/>
  </r>
  <r>
    <s v="BK5207"/>
    <x v="685"/>
    <x v="670"/>
    <x v="11"/>
    <x v="0"/>
    <x v="4"/>
    <x v="0"/>
    <x v="11"/>
    <x v="2"/>
    <n v="8"/>
    <n v="2673"/>
    <n v="1695.21"/>
    <n v="977.79"/>
    <n v="0.2"/>
    <x v="0"/>
    <s v="Confirmed"/>
    <s v="New"/>
    <s v="Bank Transfer"/>
  </r>
  <r>
    <s v="BK5208"/>
    <x v="556"/>
    <x v="378"/>
    <x v="5"/>
    <x v="0"/>
    <x v="0"/>
    <x v="2"/>
    <x v="11"/>
    <x v="2"/>
    <n v="8"/>
    <n v="2332"/>
    <n v="1370.63"/>
    <n v="961.37"/>
    <n v="0.15"/>
    <x v="4"/>
    <s v="Confirmed"/>
    <s v="Repeat"/>
    <s v="Payment Link"/>
  </r>
  <r>
    <s v="BK5209"/>
    <x v="285"/>
    <x v="379"/>
    <x v="9"/>
    <x v="0"/>
    <x v="12"/>
    <x v="0"/>
    <x v="7"/>
    <x v="2"/>
    <n v="4"/>
    <n v="2504"/>
    <n v="1902.03"/>
    <n v="601.97"/>
    <n v="0.05"/>
    <x v="1"/>
    <s v="Confirmed"/>
    <s v="Repeat"/>
    <s v="Cash Collection"/>
  </r>
  <r>
    <s v="BK5210"/>
    <x v="247"/>
    <x v="249"/>
    <x v="0"/>
    <x v="0"/>
    <x v="13"/>
    <x v="0"/>
    <x v="11"/>
    <x v="2"/>
    <n v="6"/>
    <n v="2954"/>
    <n v="1697.12"/>
    <n v="1256.8800000000001"/>
    <n v="0.15"/>
    <x v="0"/>
    <s v="Confirmed"/>
    <s v="New"/>
    <s v="Payment Link"/>
  </r>
  <r>
    <s v="BK5211"/>
    <x v="195"/>
    <x v="232"/>
    <x v="3"/>
    <x v="0"/>
    <x v="6"/>
    <x v="3"/>
    <x v="1"/>
    <x v="0"/>
    <n v="6"/>
    <n v="1845"/>
    <n v="1237.04"/>
    <n v="607.96"/>
    <n v="0.05"/>
    <x v="2"/>
    <s v="Confirmed"/>
    <s v="Repeat"/>
    <s v="Bank Transfer"/>
  </r>
  <r>
    <s v="BK5212"/>
    <x v="499"/>
    <x v="524"/>
    <x v="1"/>
    <x v="0"/>
    <x v="2"/>
    <x v="1"/>
    <x v="0"/>
    <x v="0"/>
    <n v="2"/>
    <n v="3354"/>
    <n v="2381.09"/>
    <n v="972.91"/>
    <n v="0.1"/>
    <x v="4"/>
    <s v="Cancelled"/>
    <s v="Repeat"/>
    <s v="Payment Link"/>
  </r>
  <r>
    <s v="BK5213"/>
    <x v="408"/>
    <x v="187"/>
    <x v="9"/>
    <x v="0"/>
    <x v="9"/>
    <x v="2"/>
    <x v="12"/>
    <x v="3"/>
    <n v="7"/>
    <n v="1200"/>
    <n v="783.43"/>
    <n v="416.57"/>
    <n v="0"/>
    <x v="0"/>
    <s v="Pending"/>
    <s v="Repeat"/>
    <s v="Payment Link"/>
  </r>
  <r>
    <s v="BK5214"/>
    <x v="258"/>
    <x v="165"/>
    <x v="4"/>
    <x v="0"/>
    <x v="11"/>
    <x v="1"/>
    <x v="1"/>
    <x v="0"/>
    <n v="7"/>
    <n v="2964"/>
    <n v="1928.8"/>
    <n v="1035.2"/>
    <n v="0.2"/>
    <x v="3"/>
    <s v="Confirmed"/>
    <s v="Repeat"/>
    <s v="Cash Collection"/>
  </r>
  <r>
    <s v="BK5215"/>
    <x v="582"/>
    <x v="86"/>
    <x v="1"/>
    <x v="0"/>
    <x v="1"/>
    <x v="2"/>
    <x v="4"/>
    <x v="1"/>
    <n v="2"/>
    <n v="2085"/>
    <n v="1710.5"/>
    <n v="374.5"/>
    <n v="0.15"/>
    <x v="1"/>
    <s v="Confirmed"/>
    <s v="New"/>
    <s v="Bank Transfer"/>
  </r>
  <r>
    <s v="BK5216"/>
    <x v="490"/>
    <x v="769"/>
    <x v="8"/>
    <x v="0"/>
    <x v="10"/>
    <x v="0"/>
    <x v="12"/>
    <x v="3"/>
    <n v="3"/>
    <n v="1784"/>
    <n v="1429.56"/>
    <n v="354.44"/>
    <n v="0.1"/>
    <x v="6"/>
    <s v="Pending"/>
    <s v="Repeat"/>
    <s v="Bank Transfer"/>
  </r>
  <r>
    <s v="BK5217"/>
    <x v="452"/>
    <x v="133"/>
    <x v="6"/>
    <x v="0"/>
    <x v="9"/>
    <x v="3"/>
    <x v="11"/>
    <x v="2"/>
    <n v="2"/>
    <n v="4290"/>
    <n v="3201.1"/>
    <n v="1088.9000000000001"/>
    <n v="0.2"/>
    <x v="0"/>
    <s v="Cancelled"/>
    <s v="New"/>
    <s v="Cash Collection"/>
  </r>
  <r>
    <s v="BK5218"/>
    <x v="277"/>
    <x v="20"/>
    <x v="0"/>
    <x v="0"/>
    <x v="12"/>
    <x v="4"/>
    <x v="6"/>
    <x v="3"/>
    <n v="1"/>
    <n v="2049"/>
    <n v="1352.66"/>
    <n v="696.34"/>
    <n v="0.1"/>
    <x v="5"/>
    <s v="Confirmed"/>
    <s v="Repeat"/>
    <s v="Payment Link"/>
  </r>
  <r>
    <s v="BK5219"/>
    <x v="103"/>
    <x v="290"/>
    <x v="9"/>
    <x v="0"/>
    <x v="2"/>
    <x v="4"/>
    <x v="5"/>
    <x v="2"/>
    <n v="2"/>
    <n v="574"/>
    <n v="387.4"/>
    <n v="186.6"/>
    <n v="0"/>
    <x v="2"/>
    <s v="Confirmed"/>
    <s v="New"/>
    <s v="Bank Transfer"/>
  </r>
  <r>
    <s v="BK5220"/>
    <x v="59"/>
    <x v="355"/>
    <x v="7"/>
    <x v="0"/>
    <x v="3"/>
    <x v="2"/>
    <x v="15"/>
    <x v="3"/>
    <n v="3"/>
    <n v="3489"/>
    <n v="2220.4699999999998"/>
    <n v="1268.53"/>
    <n v="0.15"/>
    <x v="3"/>
    <s v="Confirmed"/>
    <s v="Repeat"/>
    <s v="Payment Link"/>
  </r>
  <r>
    <s v="BK5221"/>
    <x v="359"/>
    <x v="169"/>
    <x v="9"/>
    <x v="0"/>
    <x v="13"/>
    <x v="2"/>
    <x v="14"/>
    <x v="0"/>
    <n v="5"/>
    <n v="468"/>
    <n v="273.58999999999997"/>
    <n v="194.41"/>
    <n v="0.2"/>
    <x v="0"/>
    <s v="Confirmed"/>
    <s v="Repeat"/>
    <s v="Payment Link"/>
  </r>
  <r>
    <s v="BK5222"/>
    <x v="350"/>
    <x v="332"/>
    <x v="5"/>
    <x v="0"/>
    <x v="11"/>
    <x v="0"/>
    <x v="2"/>
    <x v="0"/>
    <n v="6"/>
    <n v="1628"/>
    <n v="1159.29"/>
    <n v="468.71"/>
    <n v="0"/>
    <x v="6"/>
    <s v="Confirmed"/>
    <s v="Repeat"/>
    <s v="Payment Link"/>
  </r>
  <r>
    <s v="BK5223"/>
    <x v="629"/>
    <x v="261"/>
    <x v="5"/>
    <x v="0"/>
    <x v="2"/>
    <x v="3"/>
    <x v="8"/>
    <x v="4"/>
    <n v="4"/>
    <n v="997"/>
    <n v="657.32"/>
    <n v="339.68"/>
    <n v="0.2"/>
    <x v="6"/>
    <s v="Pending"/>
    <s v="New"/>
    <s v="Cash Collection"/>
  </r>
  <r>
    <s v="BK5224"/>
    <x v="382"/>
    <x v="254"/>
    <x v="3"/>
    <x v="0"/>
    <x v="7"/>
    <x v="0"/>
    <x v="1"/>
    <x v="0"/>
    <n v="7"/>
    <n v="4536"/>
    <n v="3194.21"/>
    <n v="1341.79"/>
    <n v="0.2"/>
    <x v="1"/>
    <s v="Cancelled"/>
    <s v="Repeat"/>
    <s v="Payment Link"/>
  </r>
  <r>
    <s v="BK5225"/>
    <x v="443"/>
    <x v="431"/>
    <x v="4"/>
    <x v="0"/>
    <x v="7"/>
    <x v="0"/>
    <x v="10"/>
    <x v="4"/>
    <n v="1"/>
    <n v="962"/>
    <n v="663.11"/>
    <n v="298.89"/>
    <n v="0.2"/>
    <x v="1"/>
    <s v="Pending"/>
    <s v="New"/>
    <s v="Cash Collection"/>
  </r>
  <r>
    <s v="BK5226"/>
    <x v="282"/>
    <x v="30"/>
    <x v="5"/>
    <x v="0"/>
    <x v="4"/>
    <x v="4"/>
    <x v="8"/>
    <x v="4"/>
    <n v="3"/>
    <n v="2979"/>
    <n v="2458.64"/>
    <n v="520.36"/>
    <n v="0.1"/>
    <x v="1"/>
    <s v="Confirmed"/>
    <s v="Repeat"/>
    <s v="Cash Collection"/>
  </r>
  <r>
    <s v="BK5227"/>
    <x v="348"/>
    <x v="456"/>
    <x v="5"/>
    <x v="0"/>
    <x v="10"/>
    <x v="3"/>
    <x v="4"/>
    <x v="1"/>
    <n v="1"/>
    <n v="3985"/>
    <n v="3219.47"/>
    <n v="765.53"/>
    <n v="0.2"/>
    <x v="3"/>
    <s v="Confirmed"/>
    <s v="New"/>
    <s v="Bank Transfer"/>
  </r>
  <r>
    <s v="BK5228"/>
    <x v="576"/>
    <x v="472"/>
    <x v="4"/>
    <x v="0"/>
    <x v="5"/>
    <x v="3"/>
    <x v="13"/>
    <x v="4"/>
    <n v="8"/>
    <n v="3669"/>
    <n v="2564.9499999999998"/>
    <n v="1104.05"/>
    <n v="0.1"/>
    <x v="6"/>
    <s v="Pending"/>
    <s v="Repeat"/>
    <s v="Cash Collection"/>
  </r>
  <r>
    <s v="BK5229"/>
    <x v="607"/>
    <x v="407"/>
    <x v="9"/>
    <x v="0"/>
    <x v="9"/>
    <x v="2"/>
    <x v="4"/>
    <x v="1"/>
    <n v="7"/>
    <n v="822"/>
    <n v="593.55999999999995"/>
    <n v="228.44"/>
    <n v="0.1"/>
    <x v="4"/>
    <s v="Confirmed"/>
    <s v="Repeat"/>
    <s v="Bank Transfer"/>
  </r>
  <r>
    <s v="BK5230"/>
    <x v="669"/>
    <x v="754"/>
    <x v="11"/>
    <x v="0"/>
    <x v="10"/>
    <x v="3"/>
    <x v="0"/>
    <x v="0"/>
    <n v="5"/>
    <n v="2763"/>
    <n v="2229.19"/>
    <n v="533.80999999999995"/>
    <n v="0.1"/>
    <x v="5"/>
    <s v="Pending"/>
    <s v="Repeat"/>
    <s v="Cash Collection"/>
  </r>
  <r>
    <s v="BK5231"/>
    <x v="575"/>
    <x v="333"/>
    <x v="0"/>
    <x v="0"/>
    <x v="3"/>
    <x v="0"/>
    <x v="7"/>
    <x v="2"/>
    <n v="4"/>
    <n v="694"/>
    <n v="569.22"/>
    <n v="124.78"/>
    <n v="0.15"/>
    <x v="3"/>
    <s v="Confirmed"/>
    <s v="New"/>
    <s v="Cash Collection"/>
  </r>
  <r>
    <s v="BK5232"/>
    <x v="242"/>
    <x v="100"/>
    <x v="4"/>
    <x v="0"/>
    <x v="7"/>
    <x v="0"/>
    <x v="10"/>
    <x v="4"/>
    <n v="4"/>
    <n v="1150"/>
    <n v="798.38"/>
    <n v="351.62"/>
    <n v="0.1"/>
    <x v="6"/>
    <s v="Pending"/>
    <s v="New"/>
    <s v="Bank Transfer"/>
  </r>
  <r>
    <s v="BK5233"/>
    <x v="57"/>
    <x v="733"/>
    <x v="3"/>
    <x v="0"/>
    <x v="5"/>
    <x v="2"/>
    <x v="4"/>
    <x v="1"/>
    <n v="8"/>
    <n v="3885"/>
    <n v="2409.23"/>
    <n v="1475.77"/>
    <n v="0.2"/>
    <x v="1"/>
    <s v="Pending"/>
    <s v="Repeat"/>
    <s v="Payment Link"/>
  </r>
  <r>
    <s v="BK5234"/>
    <x v="317"/>
    <x v="660"/>
    <x v="3"/>
    <x v="0"/>
    <x v="2"/>
    <x v="1"/>
    <x v="1"/>
    <x v="0"/>
    <n v="3"/>
    <n v="4064"/>
    <n v="3166.69"/>
    <n v="897.31"/>
    <n v="0"/>
    <x v="5"/>
    <s v="Pending"/>
    <s v="New"/>
    <s v="Cash Collection"/>
  </r>
  <r>
    <s v="BK5235"/>
    <x v="645"/>
    <x v="400"/>
    <x v="1"/>
    <x v="0"/>
    <x v="5"/>
    <x v="4"/>
    <x v="2"/>
    <x v="0"/>
    <n v="8"/>
    <n v="3965"/>
    <n v="3202.72"/>
    <n v="762.28"/>
    <n v="0.05"/>
    <x v="0"/>
    <s v="Pending"/>
    <s v="New"/>
    <s v="Bank Transfer"/>
  </r>
  <r>
    <s v="BK5236"/>
    <x v="724"/>
    <x v="498"/>
    <x v="8"/>
    <x v="0"/>
    <x v="4"/>
    <x v="4"/>
    <x v="13"/>
    <x v="4"/>
    <n v="5"/>
    <n v="1418"/>
    <n v="1171.45"/>
    <n v="246.55"/>
    <n v="0.15"/>
    <x v="5"/>
    <s v="Confirmed"/>
    <s v="New"/>
    <s v="Payment Link"/>
  </r>
  <r>
    <s v="BK5237"/>
    <x v="443"/>
    <x v="741"/>
    <x v="9"/>
    <x v="0"/>
    <x v="13"/>
    <x v="3"/>
    <x v="1"/>
    <x v="0"/>
    <n v="6"/>
    <n v="2124"/>
    <n v="1343.69"/>
    <n v="780.31"/>
    <n v="0"/>
    <x v="0"/>
    <s v="Pending"/>
    <s v="New"/>
    <s v="Payment Link"/>
  </r>
  <r>
    <s v="BK5238"/>
    <x v="588"/>
    <x v="476"/>
    <x v="11"/>
    <x v="0"/>
    <x v="5"/>
    <x v="0"/>
    <x v="10"/>
    <x v="4"/>
    <n v="2"/>
    <n v="3086"/>
    <n v="1970.43"/>
    <n v="1115.57"/>
    <n v="0.15"/>
    <x v="5"/>
    <s v="Cancelled"/>
    <s v="Repeat"/>
    <s v="Cash Collection"/>
  </r>
  <r>
    <s v="BK5239"/>
    <x v="475"/>
    <x v="648"/>
    <x v="9"/>
    <x v="0"/>
    <x v="4"/>
    <x v="3"/>
    <x v="0"/>
    <x v="0"/>
    <n v="4"/>
    <n v="2247"/>
    <n v="1429.78"/>
    <n v="817.22"/>
    <n v="0.15"/>
    <x v="5"/>
    <s v="Pending"/>
    <s v="Repeat"/>
    <s v="Cash Collection"/>
  </r>
  <r>
    <s v="BK5240"/>
    <x v="371"/>
    <x v="785"/>
    <x v="5"/>
    <x v="0"/>
    <x v="3"/>
    <x v="2"/>
    <x v="12"/>
    <x v="3"/>
    <n v="7"/>
    <n v="3445"/>
    <n v="2565.9699999999998"/>
    <n v="879.03"/>
    <n v="0.05"/>
    <x v="5"/>
    <s v="Cancelled"/>
    <s v="New"/>
    <s v="Bank Transfer"/>
  </r>
  <r>
    <s v="BK5241"/>
    <x v="566"/>
    <x v="509"/>
    <x v="3"/>
    <x v="0"/>
    <x v="9"/>
    <x v="3"/>
    <x v="5"/>
    <x v="2"/>
    <n v="8"/>
    <n v="325"/>
    <n v="228.66"/>
    <n v="96.34"/>
    <n v="0"/>
    <x v="6"/>
    <s v="Confirmed"/>
    <s v="New"/>
    <s v="Bank Transfer"/>
  </r>
  <r>
    <s v="BK5242"/>
    <x v="75"/>
    <x v="762"/>
    <x v="6"/>
    <x v="0"/>
    <x v="13"/>
    <x v="4"/>
    <x v="10"/>
    <x v="4"/>
    <n v="4"/>
    <n v="1897"/>
    <n v="1052.01"/>
    <n v="844.99"/>
    <n v="0.1"/>
    <x v="1"/>
    <s v="Confirmed"/>
    <s v="Repeat"/>
    <s v="Cash Collection"/>
  </r>
  <r>
    <s v="BK5243"/>
    <x v="211"/>
    <x v="316"/>
    <x v="6"/>
    <x v="0"/>
    <x v="10"/>
    <x v="3"/>
    <x v="9"/>
    <x v="1"/>
    <n v="7"/>
    <n v="3480"/>
    <n v="2702.44"/>
    <n v="777.56"/>
    <n v="0.2"/>
    <x v="5"/>
    <s v="Confirmed"/>
    <s v="New"/>
    <s v="Bank Transfer"/>
  </r>
  <r>
    <s v="BK5244"/>
    <x v="263"/>
    <x v="531"/>
    <x v="10"/>
    <x v="0"/>
    <x v="3"/>
    <x v="3"/>
    <x v="10"/>
    <x v="4"/>
    <n v="4"/>
    <n v="2799"/>
    <n v="2118.81"/>
    <n v="680.19"/>
    <n v="0.1"/>
    <x v="0"/>
    <s v="Confirmed"/>
    <s v="Repeat"/>
    <s v="Cash Collection"/>
  </r>
  <r>
    <s v="BK5245"/>
    <x v="512"/>
    <x v="261"/>
    <x v="5"/>
    <x v="0"/>
    <x v="10"/>
    <x v="3"/>
    <x v="11"/>
    <x v="2"/>
    <n v="3"/>
    <n v="2005"/>
    <n v="1131.21"/>
    <n v="873.79"/>
    <n v="0"/>
    <x v="5"/>
    <s v="Confirmed"/>
    <s v="Repeat"/>
    <s v="Bank Transfer"/>
  </r>
  <r>
    <s v="BK5246"/>
    <x v="15"/>
    <x v="497"/>
    <x v="8"/>
    <x v="0"/>
    <x v="14"/>
    <x v="1"/>
    <x v="4"/>
    <x v="1"/>
    <n v="4"/>
    <n v="1877"/>
    <n v="1548.21"/>
    <n v="328.79"/>
    <n v="0.1"/>
    <x v="0"/>
    <s v="Confirmed"/>
    <s v="Repeat"/>
    <s v="Bank Transfer"/>
  </r>
  <r>
    <s v="BK5247"/>
    <x v="274"/>
    <x v="551"/>
    <x v="9"/>
    <x v="0"/>
    <x v="14"/>
    <x v="3"/>
    <x v="12"/>
    <x v="3"/>
    <n v="4"/>
    <n v="755"/>
    <n v="599.13"/>
    <n v="155.87"/>
    <n v="0.15"/>
    <x v="5"/>
    <s v="Confirmed"/>
    <s v="New"/>
    <s v="Payment Link"/>
  </r>
  <r>
    <s v="BK5248"/>
    <x v="218"/>
    <x v="778"/>
    <x v="3"/>
    <x v="0"/>
    <x v="7"/>
    <x v="3"/>
    <x v="10"/>
    <x v="4"/>
    <n v="1"/>
    <n v="937"/>
    <n v="687.54"/>
    <n v="249.46"/>
    <n v="0"/>
    <x v="3"/>
    <s v="Confirmed"/>
    <s v="Repeat"/>
    <s v="Bank Transfer"/>
  </r>
  <r>
    <s v="BK5249"/>
    <x v="725"/>
    <x v="0"/>
    <x v="0"/>
    <x v="0"/>
    <x v="3"/>
    <x v="3"/>
    <x v="3"/>
    <x v="1"/>
    <n v="6"/>
    <n v="3470"/>
    <n v="2465.27"/>
    <n v="1004.73"/>
    <n v="0.15"/>
    <x v="0"/>
    <s v="Confirmed"/>
    <s v="Repeat"/>
    <s v="Bank Transfer"/>
  </r>
  <r>
    <s v="BK5250"/>
    <x v="134"/>
    <x v="256"/>
    <x v="7"/>
    <x v="0"/>
    <x v="3"/>
    <x v="4"/>
    <x v="10"/>
    <x v="4"/>
    <n v="8"/>
    <n v="4636"/>
    <n v="3698.63"/>
    <n v="937.37"/>
    <n v="0.05"/>
    <x v="0"/>
    <s v="Confirmed"/>
    <s v="New"/>
    <s v="Bank Transfer"/>
  </r>
  <r>
    <s v="BK5251"/>
    <x v="140"/>
    <x v="459"/>
    <x v="4"/>
    <x v="0"/>
    <x v="5"/>
    <x v="0"/>
    <x v="11"/>
    <x v="2"/>
    <n v="1"/>
    <n v="4328"/>
    <n v="3157.58"/>
    <n v="1170.42"/>
    <n v="0.15"/>
    <x v="3"/>
    <s v="Pending"/>
    <s v="Repeat"/>
    <s v="Cash Collection"/>
  </r>
  <r>
    <s v="BK5252"/>
    <x v="466"/>
    <x v="454"/>
    <x v="9"/>
    <x v="0"/>
    <x v="11"/>
    <x v="2"/>
    <x v="3"/>
    <x v="1"/>
    <n v="3"/>
    <n v="4839"/>
    <n v="2806.64"/>
    <n v="2032.36"/>
    <n v="0.2"/>
    <x v="5"/>
    <s v="Pending"/>
    <s v="Repeat"/>
    <s v="Cash Collection"/>
  </r>
  <r>
    <s v="BK5253"/>
    <x v="545"/>
    <x v="452"/>
    <x v="6"/>
    <x v="0"/>
    <x v="14"/>
    <x v="0"/>
    <x v="9"/>
    <x v="1"/>
    <n v="5"/>
    <n v="839"/>
    <n v="563.69000000000005"/>
    <n v="275.31"/>
    <n v="0"/>
    <x v="2"/>
    <s v="Confirmed"/>
    <s v="New"/>
    <s v="Payment Link"/>
  </r>
  <r>
    <s v="BK5254"/>
    <x v="117"/>
    <x v="583"/>
    <x v="7"/>
    <x v="0"/>
    <x v="13"/>
    <x v="3"/>
    <x v="10"/>
    <x v="4"/>
    <n v="5"/>
    <n v="2520"/>
    <n v="1989.53"/>
    <n v="530.47"/>
    <n v="0.2"/>
    <x v="2"/>
    <s v="Confirmed"/>
    <s v="Repeat"/>
    <s v="Payment Link"/>
  </r>
  <r>
    <s v="BK5255"/>
    <x v="675"/>
    <x v="314"/>
    <x v="10"/>
    <x v="0"/>
    <x v="13"/>
    <x v="1"/>
    <x v="9"/>
    <x v="1"/>
    <n v="6"/>
    <n v="958"/>
    <n v="577.80999999999995"/>
    <n v="380.19"/>
    <n v="0.1"/>
    <x v="2"/>
    <s v="Confirmed"/>
    <s v="New"/>
    <s v="Cash Collection"/>
  </r>
  <r>
    <s v="BK5256"/>
    <x v="184"/>
    <x v="37"/>
    <x v="7"/>
    <x v="0"/>
    <x v="8"/>
    <x v="1"/>
    <x v="14"/>
    <x v="0"/>
    <n v="2"/>
    <n v="2097"/>
    <n v="1649.9"/>
    <n v="447.1"/>
    <n v="0.05"/>
    <x v="2"/>
    <s v="Confirmed"/>
    <s v="Repeat"/>
    <s v="Cash Collection"/>
  </r>
  <r>
    <s v="BK5257"/>
    <x v="99"/>
    <x v="68"/>
    <x v="6"/>
    <x v="0"/>
    <x v="6"/>
    <x v="3"/>
    <x v="1"/>
    <x v="0"/>
    <n v="4"/>
    <n v="3180"/>
    <n v="2000.79"/>
    <n v="1179.21"/>
    <n v="0.1"/>
    <x v="1"/>
    <s v="Confirmed"/>
    <s v="New"/>
    <s v="Bank Transfer"/>
  </r>
  <r>
    <s v="BK5258"/>
    <x v="31"/>
    <x v="526"/>
    <x v="8"/>
    <x v="0"/>
    <x v="12"/>
    <x v="2"/>
    <x v="14"/>
    <x v="0"/>
    <n v="8"/>
    <n v="3915"/>
    <n v="2224.04"/>
    <n v="1690.96"/>
    <n v="0.05"/>
    <x v="5"/>
    <s v="Pending"/>
    <s v="New"/>
    <s v="Cash Collection"/>
  </r>
  <r>
    <s v="BK5259"/>
    <x v="480"/>
    <x v="643"/>
    <x v="8"/>
    <x v="0"/>
    <x v="0"/>
    <x v="2"/>
    <x v="12"/>
    <x v="3"/>
    <n v="1"/>
    <n v="4222"/>
    <n v="3548.87"/>
    <n v="673.13"/>
    <n v="0.1"/>
    <x v="4"/>
    <s v="Confirmed"/>
    <s v="New"/>
    <s v="Payment Link"/>
  </r>
  <r>
    <s v="BK5260"/>
    <x v="117"/>
    <x v="716"/>
    <x v="1"/>
    <x v="0"/>
    <x v="12"/>
    <x v="3"/>
    <x v="5"/>
    <x v="2"/>
    <n v="4"/>
    <n v="2925"/>
    <n v="1996.97"/>
    <n v="928.03"/>
    <n v="0"/>
    <x v="6"/>
    <s v="Confirmed"/>
    <s v="New"/>
    <s v="Cash Collection"/>
  </r>
  <r>
    <s v="BK5261"/>
    <x v="654"/>
    <x v="14"/>
    <x v="3"/>
    <x v="0"/>
    <x v="2"/>
    <x v="0"/>
    <x v="4"/>
    <x v="1"/>
    <n v="2"/>
    <n v="2471"/>
    <n v="1457.73"/>
    <n v="1013.27"/>
    <n v="0.15"/>
    <x v="5"/>
    <s v="Confirmed"/>
    <s v="Repeat"/>
    <s v="Bank Transfer"/>
  </r>
  <r>
    <s v="BK5262"/>
    <x v="72"/>
    <x v="337"/>
    <x v="6"/>
    <x v="0"/>
    <x v="8"/>
    <x v="3"/>
    <x v="13"/>
    <x v="4"/>
    <n v="4"/>
    <n v="4440"/>
    <n v="3718.56"/>
    <n v="721.44"/>
    <n v="0"/>
    <x v="3"/>
    <s v="Pending"/>
    <s v="Repeat"/>
    <s v="Bank Transfer"/>
  </r>
  <r>
    <s v="BK5263"/>
    <x v="432"/>
    <x v="781"/>
    <x v="11"/>
    <x v="0"/>
    <x v="8"/>
    <x v="3"/>
    <x v="11"/>
    <x v="2"/>
    <n v="8"/>
    <n v="3109"/>
    <n v="2316.39"/>
    <n v="792.61"/>
    <n v="0.05"/>
    <x v="3"/>
    <s v="Confirmed"/>
    <s v="New"/>
    <s v="Payment Link"/>
  </r>
  <r>
    <s v="BK5264"/>
    <x v="678"/>
    <x v="146"/>
    <x v="0"/>
    <x v="0"/>
    <x v="10"/>
    <x v="2"/>
    <x v="9"/>
    <x v="1"/>
    <n v="6"/>
    <n v="327"/>
    <n v="192.12"/>
    <n v="134.88"/>
    <n v="0"/>
    <x v="2"/>
    <s v="Cancelled"/>
    <s v="Repeat"/>
    <s v="Payment Link"/>
  </r>
  <r>
    <s v="BK5265"/>
    <x v="210"/>
    <x v="82"/>
    <x v="10"/>
    <x v="0"/>
    <x v="7"/>
    <x v="4"/>
    <x v="1"/>
    <x v="0"/>
    <n v="1"/>
    <n v="3231"/>
    <n v="2014.57"/>
    <n v="1216.43"/>
    <n v="0.2"/>
    <x v="1"/>
    <s v="Confirmed"/>
    <s v="New"/>
    <s v="Bank Transfer"/>
  </r>
  <r>
    <s v="BK5266"/>
    <x v="578"/>
    <x v="6"/>
    <x v="6"/>
    <x v="0"/>
    <x v="7"/>
    <x v="0"/>
    <x v="8"/>
    <x v="4"/>
    <n v="5"/>
    <n v="865"/>
    <n v="586.48"/>
    <n v="278.52"/>
    <n v="0.15"/>
    <x v="4"/>
    <s v="Confirmed"/>
    <s v="New"/>
    <s v="Payment Link"/>
  </r>
  <r>
    <s v="BK5267"/>
    <x v="373"/>
    <x v="248"/>
    <x v="1"/>
    <x v="0"/>
    <x v="13"/>
    <x v="1"/>
    <x v="15"/>
    <x v="3"/>
    <n v="5"/>
    <n v="794"/>
    <n v="595.4"/>
    <n v="198.6"/>
    <n v="0"/>
    <x v="6"/>
    <s v="Confirmed"/>
    <s v="Repeat"/>
    <s v="Payment Link"/>
  </r>
  <r>
    <s v="BK5268"/>
    <x v="447"/>
    <x v="440"/>
    <x v="4"/>
    <x v="0"/>
    <x v="5"/>
    <x v="3"/>
    <x v="13"/>
    <x v="4"/>
    <n v="6"/>
    <n v="449"/>
    <n v="265.95999999999998"/>
    <n v="183.04"/>
    <n v="0"/>
    <x v="5"/>
    <s v="Confirmed"/>
    <s v="New"/>
    <s v="Cash Collection"/>
  </r>
  <r>
    <s v="BK5269"/>
    <x v="694"/>
    <x v="269"/>
    <x v="2"/>
    <x v="0"/>
    <x v="7"/>
    <x v="0"/>
    <x v="13"/>
    <x v="4"/>
    <n v="5"/>
    <n v="3485"/>
    <n v="2524.69"/>
    <n v="960.31"/>
    <n v="0.15"/>
    <x v="3"/>
    <s v="Confirmed"/>
    <s v="Repeat"/>
    <s v="Cash Collection"/>
  </r>
  <r>
    <s v="BK5270"/>
    <x v="520"/>
    <x v="371"/>
    <x v="9"/>
    <x v="0"/>
    <x v="4"/>
    <x v="4"/>
    <x v="8"/>
    <x v="4"/>
    <n v="2"/>
    <n v="2494"/>
    <n v="1503"/>
    <n v="991"/>
    <n v="0.2"/>
    <x v="1"/>
    <s v="Confirmed"/>
    <s v="Repeat"/>
    <s v="Payment Link"/>
  </r>
  <r>
    <s v="BK5271"/>
    <x v="722"/>
    <x v="275"/>
    <x v="3"/>
    <x v="0"/>
    <x v="1"/>
    <x v="4"/>
    <x v="0"/>
    <x v="0"/>
    <n v="6"/>
    <n v="2923"/>
    <n v="1750.34"/>
    <n v="1172.6600000000001"/>
    <n v="0.05"/>
    <x v="4"/>
    <s v="Confirmed"/>
    <s v="Repeat"/>
    <s v="Cash Collection"/>
  </r>
  <r>
    <s v="BK5272"/>
    <x v="276"/>
    <x v="693"/>
    <x v="6"/>
    <x v="0"/>
    <x v="3"/>
    <x v="0"/>
    <x v="6"/>
    <x v="3"/>
    <n v="5"/>
    <n v="3309"/>
    <n v="2170.02"/>
    <n v="1138.98"/>
    <n v="0"/>
    <x v="0"/>
    <s v="Confirmed"/>
    <s v="New"/>
    <s v="Payment Link"/>
  </r>
  <r>
    <s v="BK5273"/>
    <x v="266"/>
    <x v="312"/>
    <x v="7"/>
    <x v="0"/>
    <x v="6"/>
    <x v="0"/>
    <x v="11"/>
    <x v="2"/>
    <n v="4"/>
    <n v="1527"/>
    <n v="1130.4100000000001"/>
    <n v="396.59"/>
    <n v="0.2"/>
    <x v="2"/>
    <s v="Confirmed"/>
    <s v="New"/>
    <s v="Bank Transfer"/>
  </r>
  <r>
    <s v="BK5274"/>
    <x v="204"/>
    <x v="50"/>
    <x v="5"/>
    <x v="0"/>
    <x v="3"/>
    <x v="1"/>
    <x v="3"/>
    <x v="1"/>
    <n v="3"/>
    <n v="4643"/>
    <n v="2950.76"/>
    <n v="1692.24"/>
    <n v="0.1"/>
    <x v="0"/>
    <s v="Confirmed"/>
    <s v="New"/>
    <s v="Payment Link"/>
  </r>
  <r>
    <s v="BK5275"/>
    <x v="516"/>
    <x v="477"/>
    <x v="5"/>
    <x v="0"/>
    <x v="13"/>
    <x v="3"/>
    <x v="4"/>
    <x v="1"/>
    <n v="7"/>
    <n v="2213"/>
    <n v="1229.01"/>
    <n v="983.99"/>
    <n v="0.15"/>
    <x v="1"/>
    <s v="Confirmed"/>
    <s v="New"/>
    <s v="Bank Transfer"/>
  </r>
  <r>
    <s v="BK5276"/>
    <x v="447"/>
    <x v="127"/>
    <x v="6"/>
    <x v="0"/>
    <x v="0"/>
    <x v="4"/>
    <x v="4"/>
    <x v="1"/>
    <n v="3"/>
    <n v="2706"/>
    <n v="2207.9899999999998"/>
    <n v="498.01"/>
    <n v="0"/>
    <x v="5"/>
    <s v="Confirmed"/>
    <s v="Repeat"/>
    <s v="Cash Collection"/>
  </r>
  <r>
    <s v="BK5277"/>
    <x v="387"/>
    <x v="662"/>
    <x v="9"/>
    <x v="0"/>
    <x v="1"/>
    <x v="4"/>
    <x v="2"/>
    <x v="0"/>
    <n v="5"/>
    <n v="4460"/>
    <n v="3236.66"/>
    <n v="1223.3399999999999"/>
    <n v="0.1"/>
    <x v="0"/>
    <s v="Confirmed"/>
    <s v="Repeat"/>
    <s v="Bank Transfer"/>
  </r>
  <r>
    <s v="BK5278"/>
    <x v="665"/>
    <x v="622"/>
    <x v="6"/>
    <x v="0"/>
    <x v="13"/>
    <x v="2"/>
    <x v="6"/>
    <x v="3"/>
    <n v="5"/>
    <n v="660"/>
    <n v="383.74"/>
    <n v="276.26"/>
    <n v="0.1"/>
    <x v="6"/>
    <s v="Confirmed"/>
    <s v="Repeat"/>
    <s v="Cash Collection"/>
  </r>
  <r>
    <s v="BK5279"/>
    <x v="699"/>
    <x v="543"/>
    <x v="2"/>
    <x v="0"/>
    <x v="13"/>
    <x v="4"/>
    <x v="0"/>
    <x v="0"/>
    <n v="7"/>
    <n v="1615"/>
    <n v="1174.8499999999999"/>
    <n v="440.15"/>
    <n v="0.05"/>
    <x v="0"/>
    <s v="Confirmed"/>
    <s v="Repeat"/>
    <s v="Payment Link"/>
  </r>
  <r>
    <s v="BK5280"/>
    <x v="521"/>
    <x v="295"/>
    <x v="7"/>
    <x v="0"/>
    <x v="13"/>
    <x v="4"/>
    <x v="0"/>
    <x v="0"/>
    <n v="8"/>
    <n v="3607"/>
    <n v="2232.4699999999998"/>
    <n v="1374.53"/>
    <n v="0.05"/>
    <x v="0"/>
    <s v="Confirmed"/>
    <s v="Repeat"/>
    <s v="Payment Link"/>
  </r>
  <r>
    <s v="BK5281"/>
    <x v="699"/>
    <x v="506"/>
    <x v="2"/>
    <x v="0"/>
    <x v="8"/>
    <x v="2"/>
    <x v="7"/>
    <x v="2"/>
    <n v="3"/>
    <n v="4127"/>
    <n v="2876.93"/>
    <n v="1250.07"/>
    <n v="0.15"/>
    <x v="3"/>
    <s v="Confirmed"/>
    <s v="Repeat"/>
    <s v="Cash Collection"/>
  </r>
  <r>
    <s v="BK5282"/>
    <x v="259"/>
    <x v="513"/>
    <x v="8"/>
    <x v="0"/>
    <x v="2"/>
    <x v="3"/>
    <x v="6"/>
    <x v="3"/>
    <n v="6"/>
    <n v="3733"/>
    <n v="2819.02"/>
    <n v="913.98"/>
    <n v="0.05"/>
    <x v="5"/>
    <s v="Confirmed"/>
    <s v="New"/>
    <s v="Bank Transfer"/>
  </r>
  <r>
    <s v="BK5283"/>
    <x v="585"/>
    <x v="643"/>
    <x v="8"/>
    <x v="0"/>
    <x v="4"/>
    <x v="0"/>
    <x v="3"/>
    <x v="1"/>
    <n v="6"/>
    <n v="1432"/>
    <n v="818.04"/>
    <n v="613.96"/>
    <n v="0.1"/>
    <x v="2"/>
    <s v="Confirmed"/>
    <s v="Repeat"/>
    <s v="Payment Link"/>
  </r>
  <r>
    <s v="BK5284"/>
    <x v="542"/>
    <x v="432"/>
    <x v="7"/>
    <x v="0"/>
    <x v="7"/>
    <x v="2"/>
    <x v="6"/>
    <x v="3"/>
    <n v="4"/>
    <n v="2535"/>
    <n v="1526.04"/>
    <n v="1008.96"/>
    <n v="0.05"/>
    <x v="4"/>
    <s v="Confirmed"/>
    <s v="New"/>
    <s v="Payment Link"/>
  </r>
  <r>
    <s v="BK5285"/>
    <x v="674"/>
    <x v="382"/>
    <x v="9"/>
    <x v="0"/>
    <x v="8"/>
    <x v="2"/>
    <x v="8"/>
    <x v="4"/>
    <n v="2"/>
    <n v="2494"/>
    <n v="1870.71"/>
    <n v="623.29"/>
    <n v="0.2"/>
    <x v="0"/>
    <s v="Confirmed"/>
    <s v="New"/>
    <s v="Bank Transfer"/>
  </r>
  <r>
    <s v="BK5286"/>
    <x v="418"/>
    <x v="463"/>
    <x v="3"/>
    <x v="0"/>
    <x v="14"/>
    <x v="0"/>
    <x v="15"/>
    <x v="3"/>
    <n v="8"/>
    <n v="2415"/>
    <n v="1395.81"/>
    <n v="1019.19"/>
    <n v="0.2"/>
    <x v="2"/>
    <s v="Confirmed"/>
    <s v="Repeat"/>
    <s v="Bank Transfer"/>
  </r>
  <r>
    <s v="BK5287"/>
    <x v="61"/>
    <x v="686"/>
    <x v="2"/>
    <x v="0"/>
    <x v="8"/>
    <x v="0"/>
    <x v="1"/>
    <x v="0"/>
    <n v="2"/>
    <n v="1715"/>
    <n v="1108.98"/>
    <n v="606.02"/>
    <n v="0.1"/>
    <x v="1"/>
    <s v="Confirmed"/>
    <s v="New"/>
    <s v="Payment Link"/>
  </r>
  <r>
    <s v="BK5288"/>
    <x v="682"/>
    <x v="31"/>
    <x v="3"/>
    <x v="0"/>
    <x v="2"/>
    <x v="3"/>
    <x v="5"/>
    <x v="2"/>
    <n v="8"/>
    <n v="4538"/>
    <n v="3106.64"/>
    <n v="1431.36"/>
    <n v="0.1"/>
    <x v="5"/>
    <s v="Confirmed"/>
    <s v="New"/>
    <s v="Payment Link"/>
  </r>
  <r>
    <s v="BK5289"/>
    <x v="523"/>
    <x v="634"/>
    <x v="11"/>
    <x v="0"/>
    <x v="9"/>
    <x v="3"/>
    <x v="12"/>
    <x v="3"/>
    <n v="3"/>
    <n v="3463"/>
    <n v="2816.74"/>
    <n v="646.26"/>
    <n v="0.2"/>
    <x v="3"/>
    <s v="Confirmed"/>
    <s v="New"/>
    <s v="Bank Transfer"/>
  </r>
  <r>
    <s v="BK5290"/>
    <x v="267"/>
    <x v="194"/>
    <x v="3"/>
    <x v="0"/>
    <x v="7"/>
    <x v="4"/>
    <x v="7"/>
    <x v="2"/>
    <n v="3"/>
    <n v="1377"/>
    <n v="1046.8499999999999"/>
    <n v="330.15"/>
    <n v="0.05"/>
    <x v="3"/>
    <s v="Cancelled"/>
    <s v="New"/>
    <s v="Bank Transfer"/>
  </r>
  <r>
    <s v="BK5291"/>
    <x v="149"/>
    <x v="472"/>
    <x v="4"/>
    <x v="0"/>
    <x v="3"/>
    <x v="1"/>
    <x v="4"/>
    <x v="1"/>
    <n v="8"/>
    <n v="3248"/>
    <n v="2321.29"/>
    <n v="926.71"/>
    <n v="0"/>
    <x v="2"/>
    <s v="Confirmed"/>
    <s v="Repeat"/>
    <s v="Cash Collection"/>
  </r>
  <r>
    <s v="BK5292"/>
    <x v="202"/>
    <x v="774"/>
    <x v="5"/>
    <x v="0"/>
    <x v="13"/>
    <x v="4"/>
    <x v="5"/>
    <x v="2"/>
    <n v="3"/>
    <n v="4863"/>
    <n v="3080.96"/>
    <n v="1782.04"/>
    <n v="0.1"/>
    <x v="5"/>
    <s v="Confirmed"/>
    <s v="New"/>
    <s v="Payment Link"/>
  </r>
  <r>
    <s v="BK5293"/>
    <x v="449"/>
    <x v="498"/>
    <x v="8"/>
    <x v="0"/>
    <x v="0"/>
    <x v="2"/>
    <x v="3"/>
    <x v="1"/>
    <n v="5"/>
    <n v="1191"/>
    <n v="943.62"/>
    <n v="247.38"/>
    <n v="0.1"/>
    <x v="6"/>
    <s v="Confirmed"/>
    <s v="Repeat"/>
    <s v="Bank Transfer"/>
  </r>
  <r>
    <s v="BK5294"/>
    <x v="704"/>
    <x v="421"/>
    <x v="6"/>
    <x v="0"/>
    <x v="7"/>
    <x v="4"/>
    <x v="6"/>
    <x v="3"/>
    <n v="3"/>
    <n v="3583"/>
    <n v="2869.81"/>
    <n v="713.19"/>
    <n v="0"/>
    <x v="4"/>
    <s v="Pending"/>
    <s v="New"/>
    <s v="Bank Transfer"/>
  </r>
  <r>
    <s v="BK5295"/>
    <x v="65"/>
    <x v="229"/>
    <x v="11"/>
    <x v="0"/>
    <x v="2"/>
    <x v="0"/>
    <x v="10"/>
    <x v="4"/>
    <n v="1"/>
    <n v="412"/>
    <n v="300.02999999999997"/>
    <n v="111.97"/>
    <n v="0.05"/>
    <x v="1"/>
    <s v="Pending"/>
    <s v="New"/>
    <s v="Payment Link"/>
  </r>
  <r>
    <s v="BK5296"/>
    <x v="711"/>
    <x v="500"/>
    <x v="0"/>
    <x v="0"/>
    <x v="10"/>
    <x v="1"/>
    <x v="3"/>
    <x v="1"/>
    <n v="6"/>
    <n v="1959"/>
    <n v="1435.72"/>
    <n v="523.28"/>
    <n v="0"/>
    <x v="0"/>
    <s v="Confirmed"/>
    <s v="New"/>
    <s v="Cash Collection"/>
  </r>
  <r>
    <s v="BK5297"/>
    <x v="416"/>
    <x v="45"/>
    <x v="9"/>
    <x v="0"/>
    <x v="10"/>
    <x v="1"/>
    <x v="13"/>
    <x v="4"/>
    <n v="4"/>
    <n v="1729"/>
    <n v="1069.03"/>
    <n v="659.97"/>
    <n v="0.05"/>
    <x v="6"/>
    <s v="Confirmed"/>
    <s v="Repeat"/>
    <s v="Bank Transfer"/>
  </r>
  <r>
    <s v="BK5298"/>
    <x v="442"/>
    <x v="183"/>
    <x v="11"/>
    <x v="0"/>
    <x v="12"/>
    <x v="1"/>
    <x v="5"/>
    <x v="2"/>
    <n v="2"/>
    <n v="2383"/>
    <n v="1728.23"/>
    <n v="654.77"/>
    <n v="0.2"/>
    <x v="1"/>
    <s v="Confirmed"/>
    <s v="New"/>
    <s v="Bank Transfer"/>
  </r>
  <r>
    <s v="BK5299"/>
    <x v="326"/>
    <x v="60"/>
    <x v="2"/>
    <x v="0"/>
    <x v="4"/>
    <x v="2"/>
    <x v="9"/>
    <x v="1"/>
    <n v="7"/>
    <n v="1278"/>
    <n v="926.69"/>
    <n v="351.31"/>
    <n v="0.2"/>
    <x v="2"/>
    <s v="Confirmed"/>
    <s v="Repeat"/>
    <s v="Bank Transfer"/>
  </r>
  <r>
    <s v="BK5300"/>
    <x v="462"/>
    <x v="80"/>
    <x v="3"/>
    <x v="0"/>
    <x v="4"/>
    <x v="3"/>
    <x v="8"/>
    <x v="4"/>
    <n v="4"/>
    <n v="3954"/>
    <n v="3023.64"/>
    <n v="930.36"/>
    <n v="0.1"/>
    <x v="6"/>
    <s v="Confirmed"/>
    <s v="Repeat"/>
    <s v="Cash Collection"/>
  </r>
  <r>
    <s v="BK5301"/>
    <x v="619"/>
    <x v="242"/>
    <x v="8"/>
    <x v="0"/>
    <x v="1"/>
    <x v="3"/>
    <x v="13"/>
    <x v="4"/>
    <n v="1"/>
    <n v="720"/>
    <n v="609.95000000000005"/>
    <n v="110.05"/>
    <n v="0.1"/>
    <x v="4"/>
    <s v="Confirmed"/>
    <s v="New"/>
    <s v="Payment Link"/>
  </r>
  <r>
    <s v="BK5302"/>
    <x v="22"/>
    <x v="237"/>
    <x v="5"/>
    <x v="0"/>
    <x v="14"/>
    <x v="2"/>
    <x v="12"/>
    <x v="3"/>
    <n v="1"/>
    <n v="2088"/>
    <n v="1306.92"/>
    <n v="781.08"/>
    <n v="0.15"/>
    <x v="2"/>
    <s v="Confirmed"/>
    <s v="Repeat"/>
    <s v="Cash Collection"/>
  </r>
  <r>
    <s v="BK5303"/>
    <x v="694"/>
    <x v="691"/>
    <x v="2"/>
    <x v="0"/>
    <x v="13"/>
    <x v="1"/>
    <x v="2"/>
    <x v="0"/>
    <n v="7"/>
    <n v="336"/>
    <n v="209.65"/>
    <n v="126.35"/>
    <n v="0.2"/>
    <x v="3"/>
    <s v="Confirmed"/>
    <s v="Repeat"/>
    <s v="Cash Collection"/>
  </r>
  <r>
    <s v="BK5304"/>
    <x v="371"/>
    <x v="395"/>
    <x v="5"/>
    <x v="0"/>
    <x v="13"/>
    <x v="1"/>
    <x v="3"/>
    <x v="1"/>
    <n v="8"/>
    <n v="4285"/>
    <n v="3291.56"/>
    <n v="993.44"/>
    <n v="0"/>
    <x v="5"/>
    <s v="Confirmed"/>
    <s v="New"/>
    <s v="Payment Link"/>
  </r>
  <r>
    <s v="BK5305"/>
    <x v="89"/>
    <x v="488"/>
    <x v="9"/>
    <x v="0"/>
    <x v="1"/>
    <x v="2"/>
    <x v="5"/>
    <x v="2"/>
    <n v="3"/>
    <n v="2320"/>
    <n v="1779.46"/>
    <n v="540.54"/>
    <n v="0.2"/>
    <x v="6"/>
    <s v="Confirmed"/>
    <s v="Repeat"/>
    <s v="Payment Link"/>
  </r>
  <r>
    <s v="BK5306"/>
    <x v="691"/>
    <x v="194"/>
    <x v="3"/>
    <x v="0"/>
    <x v="13"/>
    <x v="4"/>
    <x v="1"/>
    <x v="0"/>
    <n v="8"/>
    <n v="4596"/>
    <n v="2739.29"/>
    <n v="1856.71"/>
    <n v="0"/>
    <x v="1"/>
    <s v="Confirmed"/>
    <s v="Repeat"/>
    <s v="Payment Link"/>
  </r>
  <r>
    <s v="BK5307"/>
    <x v="692"/>
    <x v="702"/>
    <x v="8"/>
    <x v="0"/>
    <x v="5"/>
    <x v="0"/>
    <x v="7"/>
    <x v="2"/>
    <n v="3"/>
    <n v="1609"/>
    <n v="1202.0899999999999"/>
    <n v="406.91"/>
    <n v="0.1"/>
    <x v="0"/>
    <s v="Pending"/>
    <s v="New"/>
    <s v="Cash Collection"/>
  </r>
  <r>
    <s v="BK5308"/>
    <x v="36"/>
    <x v="91"/>
    <x v="3"/>
    <x v="0"/>
    <x v="5"/>
    <x v="0"/>
    <x v="14"/>
    <x v="0"/>
    <n v="1"/>
    <n v="821"/>
    <n v="561.45000000000005"/>
    <n v="259.55"/>
    <n v="0"/>
    <x v="3"/>
    <s v="Confirmed"/>
    <s v="Repeat"/>
    <s v="Cash Collection"/>
  </r>
  <r>
    <s v="BK5309"/>
    <x v="35"/>
    <x v="138"/>
    <x v="9"/>
    <x v="0"/>
    <x v="3"/>
    <x v="4"/>
    <x v="2"/>
    <x v="0"/>
    <n v="7"/>
    <n v="4013"/>
    <n v="3250.33"/>
    <n v="762.67"/>
    <n v="0.1"/>
    <x v="4"/>
    <s v="Confirmed"/>
    <s v="New"/>
    <s v="Payment Link"/>
  </r>
  <r>
    <s v="BK5310"/>
    <x v="631"/>
    <x v="194"/>
    <x v="3"/>
    <x v="0"/>
    <x v="1"/>
    <x v="1"/>
    <x v="15"/>
    <x v="3"/>
    <n v="8"/>
    <n v="4554"/>
    <n v="2576.17"/>
    <n v="1977.83"/>
    <n v="0.2"/>
    <x v="6"/>
    <s v="Cancelled"/>
    <s v="New"/>
    <s v="Bank Transfer"/>
  </r>
  <r>
    <s v="BK5311"/>
    <x v="283"/>
    <x v="604"/>
    <x v="11"/>
    <x v="0"/>
    <x v="1"/>
    <x v="2"/>
    <x v="2"/>
    <x v="0"/>
    <n v="4"/>
    <n v="2137"/>
    <n v="1252.7"/>
    <n v="884.3"/>
    <n v="0.1"/>
    <x v="4"/>
    <s v="Confirmed"/>
    <s v="Repeat"/>
    <s v="Payment Link"/>
  </r>
  <r>
    <s v="BK5312"/>
    <x v="565"/>
    <x v="681"/>
    <x v="11"/>
    <x v="0"/>
    <x v="11"/>
    <x v="3"/>
    <x v="11"/>
    <x v="2"/>
    <n v="4"/>
    <n v="748"/>
    <n v="525.74"/>
    <n v="222.26"/>
    <n v="0.05"/>
    <x v="6"/>
    <s v="Confirmed"/>
    <s v="New"/>
    <s v="Cash Collection"/>
  </r>
  <r>
    <s v="BK5313"/>
    <x v="598"/>
    <x v="460"/>
    <x v="1"/>
    <x v="0"/>
    <x v="1"/>
    <x v="4"/>
    <x v="8"/>
    <x v="4"/>
    <n v="6"/>
    <n v="536"/>
    <n v="383.37"/>
    <n v="152.63"/>
    <n v="0.1"/>
    <x v="2"/>
    <s v="Confirmed"/>
    <s v="Repeat"/>
    <s v="Payment Link"/>
  </r>
  <r>
    <s v="BK5314"/>
    <x v="574"/>
    <x v="350"/>
    <x v="9"/>
    <x v="0"/>
    <x v="6"/>
    <x v="4"/>
    <x v="10"/>
    <x v="4"/>
    <n v="3"/>
    <n v="1390"/>
    <n v="983.5"/>
    <n v="406.5"/>
    <n v="0.15"/>
    <x v="5"/>
    <s v="Pending"/>
    <s v="Repeat"/>
    <s v="Bank Transfer"/>
  </r>
  <r>
    <s v="BK5315"/>
    <x v="84"/>
    <x v="259"/>
    <x v="1"/>
    <x v="0"/>
    <x v="12"/>
    <x v="0"/>
    <x v="14"/>
    <x v="0"/>
    <n v="3"/>
    <n v="555"/>
    <n v="463.63"/>
    <n v="91.37"/>
    <n v="0.1"/>
    <x v="5"/>
    <s v="Cancelled"/>
    <s v="New"/>
    <s v="Payment Link"/>
  </r>
  <r>
    <s v="BK5316"/>
    <x v="446"/>
    <x v="516"/>
    <x v="8"/>
    <x v="0"/>
    <x v="14"/>
    <x v="0"/>
    <x v="5"/>
    <x v="2"/>
    <n v="5"/>
    <n v="4767"/>
    <n v="3307.83"/>
    <n v="1459.17"/>
    <n v="0.15"/>
    <x v="1"/>
    <s v="Confirmed"/>
    <s v="Repeat"/>
    <s v="Cash Collection"/>
  </r>
  <r>
    <s v="BK5317"/>
    <x v="103"/>
    <x v="388"/>
    <x v="0"/>
    <x v="0"/>
    <x v="5"/>
    <x v="3"/>
    <x v="5"/>
    <x v="2"/>
    <n v="2"/>
    <n v="4770"/>
    <n v="2740.64"/>
    <n v="2029.36"/>
    <n v="0.1"/>
    <x v="1"/>
    <s v="Confirmed"/>
    <s v="New"/>
    <s v="Cash Collection"/>
  </r>
  <r>
    <s v="BK5318"/>
    <x v="633"/>
    <x v="618"/>
    <x v="11"/>
    <x v="0"/>
    <x v="5"/>
    <x v="4"/>
    <x v="10"/>
    <x v="4"/>
    <n v="2"/>
    <n v="4429"/>
    <n v="3134.09"/>
    <n v="1294.9100000000001"/>
    <n v="0"/>
    <x v="6"/>
    <s v="Confirmed"/>
    <s v="New"/>
    <s v="Bank Transfer"/>
  </r>
  <r>
    <s v="BK5319"/>
    <x v="57"/>
    <x v="315"/>
    <x v="3"/>
    <x v="0"/>
    <x v="9"/>
    <x v="1"/>
    <x v="12"/>
    <x v="3"/>
    <n v="8"/>
    <n v="3350"/>
    <n v="1957.71"/>
    <n v="1392.29"/>
    <n v="0.05"/>
    <x v="3"/>
    <s v="Pending"/>
    <s v="New"/>
    <s v="Bank Transfer"/>
  </r>
  <r>
    <s v="BK5320"/>
    <x v="171"/>
    <x v="58"/>
    <x v="5"/>
    <x v="0"/>
    <x v="12"/>
    <x v="1"/>
    <x v="4"/>
    <x v="1"/>
    <n v="5"/>
    <n v="855"/>
    <n v="568.66999999999996"/>
    <n v="286.33"/>
    <n v="0.15"/>
    <x v="3"/>
    <s v="Confirmed"/>
    <s v="Repeat"/>
    <s v="Payment Link"/>
  </r>
  <r>
    <s v="BK5321"/>
    <x v="422"/>
    <x v="513"/>
    <x v="8"/>
    <x v="0"/>
    <x v="2"/>
    <x v="2"/>
    <x v="15"/>
    <x v="3"/>
    <n v="8"/>
    <n v="1197"/>
    <n v="841.11"/>
    <n v="355.89"/>
    <n v="0.2"/>
    <x v="6"/>
    <s v="Confirmed"/>
    <s v="Repeat"/>
    <s v="Cash Collection"/>
  </r>
  <r>
    <s v="BK5322"/>
    <x v="226"/>
    <x v="592"/>
    <x v="11"/>
    <x v="0"/>
    <x v="1"/>
    <x v="4"/>
    <x v="15"/>
    <x v="3"/>
    <n v="1"/>
    <n v="3421"/>
    <n v="2119.9299999999998"/>
    <n v="1301.07"/>
    <n v="0.2"/>
    <x v="2"/>
    <s v="Confirmed"/>
    <s v="Repeat"/>
    <s v="Payment Link"/>
  </r>
  <r>
    <s v="BK5323"/>
    <x v="520"/>
    <x v="459"/>
    <x v="4"/>
    <x v="0"/>
    <x v="1"/>
    <x v="1"/>
    <x v="8"/>
    <x v="4"/>
    <n v="3"/>
    <n v="4927"/>
    <n v="3838.06"/>
    <n v="1088.94"/>
    <n v="0"/>
    <x v="3"/>
    <s v="Pending"/>
    <s v="Repeat"/>
    <s v="Bank Transfer"/>
  </r>
  <r>
    <s v="BK5324"/>
    <x v="385"/>
    <x v="115"/>
    <x v="2"/>
    <x v="0"/>
    <x v="12"/>
    <x v="1"/>
    <x v="5"/>
    <x v="2"/>
    <n v="2"/>
    <n v="405"/>
    <n v="226.63"/>
    <n v="178.37"/>
    <n v="0"/>
    <x v="0"/>
    <s v="Cancelled"/>
    <s v="New"/>
    <s v="Payment Link"/>
  </r>
  <r>
    <s v="BK5325"/>
    <x v="538"/>
    <x v="113"/>
    <x v="5"/>
    <x v="0"/>
    <x v="11"/>
    <x v="1"/>
    <x v="6"/>
    <x v="3"/>
    <n v="5"/>
    <n v="879"/>
    <n v="625.85"/>
    <n v="253.15"/>
    <n v="0.2"/>
    <x v="5"/>
    <s v="Confirmed"/>
    <s v="New"/>
    <s v="Payment Link"/>
  </r>
  <r>
    <s v="BK5326"/>
    <x v="381"/>
    <x v="745"/>
    <x v="1"/>
    <x v="0"/>
    <x v="14"/>
    <x v="3"/>
    <x v="11"/>
    <x v="2"/>
    <n v="3"/>
    <n v="1618"/>
    <n v="1362.1"/>
    <n v="255.9"/>
    <n v="0.15"/>
    <x v="4"/>
    <s v="Confirmed"/>
    <s v="Repeat"/>
    <s v="Payment Link"/>
  </r>
  <r>
    <s v="BK5327"/>
    <x v="337"/>
    <x v="689"/>
    <x v="0"/>
    <x v="0"/>
    <x v="8"/>
    <x v="3"/>
    <x v="12"/>
    <x v="3"/>
    <n v="8"/>
    <n v="4549"/>
    <n v="3469.53"/>
    <n v="1079.47"/>
    <n v="0.15"/>
    <x v="4"/>
    <s v="Confirmed"/>
    <s v="Repeat"/>
    <s v="Bank Transfer"/>
  </r>
  <r>
    <s v="BK5328"/>
    <x v="507"/>
    <x v="449"/>
    <x v="10"/>
    <x v="0"/>
    <x v="10"/>
    <x v="2"/>
    <x v="14"/>
    <x v="0"/>
    <n v="7"/>
    <n v="4871"/>
    <n v="3335.69"/>
    <n v="1535.31"/>
    <n v="0.15"/>
    <x v="1"/>
    <s v="Pending"/>
    <s v="New"/>
    <s v="Bank Transfer"/>
  </r>
  <r>
    <s v="BK5329"/>
    <x v="134"/>
    <x v="711"/>
    <x v="3"/>
    <x v="0"/>
    <x v="5"/>
    <x v="4"/>
    <x v="11"/>
    <x v="2"/>
    <n v="3"/>
    <n v="1865"/>
    <n v="1236.03"/>
    <n v="628.97"/>
    <n v="0.15"/>
    <x v="4"/>
    <s v="Pending"/>
    <s v="New"/>
    <s v="Bank Transfer"/>
  </r>
  <r>
    <s v="BK5330"/>
    <x v="524"/>
    <x v="90"/>
    <x v="2"/>
    <x v="0"/>
    <x v="10"/>
    <x v="2"/>
    <x v="7"/>
    <x v="2"/>
    <n v="1"/>
    <n v="873"/>
    <n v="611.17999999999995"/>
    <n v="261.82"/>
    <n v="0.05"/>
    <x v="5"/>
    <s v="Pending"/>
    <s v="New"/>
    <s v="Cash Collection"/>
  </r>
  <r>
    <s v="BK5331"/>
    <x v="329"/>
    <x v="713"/>
    <x v="1"/>
    <x v="0"/>
    <x v="10"/>
    <x v="1"/>
    <x v="9"/>
    <x v="1"/>
    <n v="8"/>
    <n v="914"/>
    <n v="550.13"/>
    <n v="363.87"/>
    <n v="0"/>
    <x v="1"/>
    <s v="Confirmed"/>
    <s v="New"/>
    <s v="Payment Link"/>
  </r>
  <r>
    <s v="BK5332"/>
    <x v="102"/>
    <x v="246"/>
    <x v="1"/>
    <x v="0"/>
    <x v="14"/>
    <x v="1"/>
    <x v="9"/>
    <x v="1"/>
    <n v="3"/>
    <n v="4457"/>
    <n v="2839.92"/>
    <n v="1617.08"/>
    <n v="0.1"/>
    <x v="4"/>
    <s v="Confirmed"/>
    <s v="Repeat"/>
    <s v="Bank Transfer"/>
  </r>
  <r>
    <s v="BK5333"/>
    <x v="649"/>
    <x v="164"/>
    <x v="10"/>
    <x v="0"/>
    <x v="7"/>
    <x v="4"/>
    <x v="3"/>
    <x v="1"/>
    <n v="3"/>
    <n v="778"/>
    <n v="489.84"/>
    <n v="288.16000000000003"/>
    <n v="0"/>
    <x v="0"/>
    <s v="Confirmed"/>
    <s v="New"/>
    <s v="Bank Transfer"/>
  </r>
  <r>
    <s v="BK5334"/>
    <x v="167"/>
    <x v="510"/>
    <x v="4"/>
    <x v="0"/>
    <x v="11"/>
    <x v="2"/>
    <x v="7"/>
    <x v="2"/>
    <n v="7"/>
    <n v="3831"/>
    <n v="2696.72"/>
    <n v="1134.28"/>
    <n v="0.15"/>
    <x v="3"/>
    <s v="Confirmed"/>
    <s v="Repeat"/>
    <s v="Bank Transfer"/>
  </r>
  <r>
    <s v="BK5335"/>
    <x v="320"/>
    <x v="442"/>
    <x v="4"/>
    <x v="0"/>
    <x v="12"/>
    <x v="2"/>
    <x v="13"/>
    <x v="4"/>
    <n v="6"/>
    <n v="958"/>
    <n v="666.82"/>
    <n v="291.18"/>
    <n v="0.05"/>
    <x v="6"/>
    <s v="Confirmed"/>
    <s v="New"/>
    <s v="Payment Link"/>
  </r>
  <r>
    <s v="BK5336"/>
    <x v="630"/>
    <x v="93"/>
    <x v="9"/>
    <x v="0"/>
    <x v="0"/>
    <x v="1"/>
    <x v="6"/>
    <x v="3"/>
    <n v="2"/>
    <n v="4859"/>
    <n v="3857.78"/>
    <n v="1001.22"/>
    <n v="0.1"/>
    <x v="0"/>
    <s v="Confirmed"/>
    <s v="Repeat"/>
    <s v="Payment Link"/>
  </r>
  <r>
    <s v="BK5337"/>
    <x v="617"/>
    <x v="643"/>
    <x v="8"/>
    <x v="0"/>
    <x v="6"/>
    <x v="0"/>
    <x v="8"/>
    <x v="4"/>
    <n v="6"/>
    <n v="1046"/>
    <n v="657.63"/>
    <n v="388.37"/>
    <n v="0.2"/>
    <x v="2"/>
    <s v="Confirmed"/>
    <s v="Repeat"/>
    <s v="Payment Link"/>
  </r>
  <r>
    <s v="BK5338"/>
    <x v="45"/>
    <x v="640"/>
    <x v="2"/>
    <x v="0"/>
    <x v="12"/>
    <x v="0"/>
    <x v="4"/>
    <x v="1"/>
    <n v="2"/>
    <n v="685"/>
    <n v="451.47"/>
    <n v="233.53"/>
    <n v="0.15"/>
    <x v="1"/>
    <s v="Pending"/>
    <s v="Repeat"/>
    <s v="Bank Transfer"/>
  </r>
  <r>
    <s v="BK5339"/>
    <x v="105"/>
    <x v="544"/>
    <x v="7"/>
    <x v="0"/>
    <x v="0"/>
    <x v="1"/>
    <x v="6"/>
    <x v="3"/>
    <n v="6"/>
    <n v="687"/>
    <n v="565.24"/>
    <n v="121.76"/>
    <n v="0.05"/>
    <x v="1"/>
    <s v="Pending"/>
    <s v="New"/>
    <s v="Bank Transfer"/>
  </r>
  <r>
    <s v="BK5340"/>
    <x v="618"/>
    <x v="145"/>
    <x v="10"/>
    <x v="0"/>
    <x v="11"/>
    <x v="2"/>
    <x v="9"/>
    <x v="1"/>
    <n v="5"/>
    <n v="4970"/>
    <n v="4119.03"/>
    <n v="850.97"/>
    <n v="0.1"/>
    <x v="3"/>
    <s v="Confirmed"/>
    <s v="New"/>
    <s v="Cash Collection"/>
  </r>
  <r>
    <s v="BK5341"/>
    <x v="605"/>
    <x v="503"/>
    <x v="0"/>
    <x v="0"/>
    <x v="12"/>
    <x v="1"/>
    <x v="15"/>
    <x v="3"/>
    <n v="3"/>
    <n v="2247"/>
    <n v="1488.75"/>
    <n v="758.25"/>
    <n v="0.2"/>
    <x v="2"/>
    <s v="Confirmed"/>
    <s v="Repeat"/>
    <s v="Cash Collection"/>
  </r>
  <r>
    <s v="BK5342"/>
    <x v="80"/>
    <x v="674"/>
    <x v="10"/>
    <x v="0"/>
    <x v="0"/>
    <x v="3"/>
    <x v="8"/>
    <x v="4"/>
    <n v="1"/>
    <n v="3582"/>
    <n v="2164.62"/>
    <n v="1417.38"/>
    <n v="0.15"/>
    <x v="0"/>
    <s v="Confirmed"/>
    <s v="New"/>
    <s v="Cash Collection"/>
  </r>
  <r>
    <s v="BK5343"/>
    <x v="153"/>
    <x v="429"/>
    <x v="9"/>
    <x v="0"/>
    <x v="11"/>
    <x v="0"/>
    <x v="10"/>
    <x v="4"/>
    <n v="2"/>
    <n v="4392"/>
    <n v="2776.92"/>
    <n v="1615.08"/>
    <n v="0.15"/>
    <x v="0"/>
    <s v="Confirmed"/>
    <s v="Repeat"/>
    <s v="Cash Collection"/>
  </r>
  <r>
    <s v="BK5344"/>
    <x v="713"/>
    <x v="269"/>
    <x v="2"/>
    <x v="0"/>
    <x v="3"/>
    <x v="4"/>
    <x v="8"/>
    <x v="4"/>
    <n v="2"/>
    <n v="3266"/>
    <n v="2122.4499999999998"/>
    <n v="1143.55"/>
    <n v="0.15"/>
    <x v="6"/>
    <s v="Confirmed"/>
    <s v="New"/>
    <s v="Payment Link"/>
  </r>
  <r>
    <s v="BK5345"/>
    <x v="347"/>
    <x v="163"/>
    <x v="4"/>
    <x v="0"/>
    <x v="10"/>
    <x v="4"/>
    <x v="10"/>
    <x v="4"/>
    <n v="4"/>
    <n v="2987"/>
    <n v="1673.27"/>
    <n v="1313.73"/>
    <n v="0.15"/>
    <x v="5"/>
    <s v="Cancelled"/>
    <s v="New"/>
    <s v="Bank Transfer"/>
  </r>
  <r>
    <s v="BK5346"/>
    <x v="99"/>
    <x v="665"/>
    <x v="6"/>
    <x v="0"/>
    <x v="5"/>
    <x v="4"/>
    <x v="3"/>
    <x v="1"/>
    <n v="7"/>
    <n v="1851"/>
    <n v="1363.25"/>
    <n v="487.75"/>
    <n v="0.15"/>
    <x v="6"/>
    <s v="Confirmed"/>
    <s v="New"/>
    <s v="Cash Collection"/>
  </r>
  <r>
    <s v="BK5347"/>
    <x v="199"/>
    <x v="111"/>
    <x v="8"/>
    <x v="0"/>
    <x v="4"/>
    <x v="0"/>
    <x v="4"/>
    <x v="1"/>
    <n v="6"/>
    <n v="1159"/>
    <n v="767.69"/>
    <n v="391.31"/>
    <n v="0.15"/>
    <x v="5"/>
    <s v="Confirmed"/>
    <s v="New"/>
    <s v="Bank Transfer"/>
  </r>
  <r>
    <s v="BK5348"/>
    <x v="622"/>
    <x v="45"/>
    <x v="9"/>
    <x v="0"/>
    <x v="13"/>
    <x v="4"/>
    <x v="9"/>
    <x v="1"/>
    <n v="7"/>
    <n v="1946"/>
    <n v="1511.36"/>
    <n v="434.64"/>
    <n v="0"/>
    <x v="3"/>
    <s v="Confirmed"/>
    <s v="New"/>
    <s v="Cash Collection"/>
  </r>
  <r>
    <s v="BK5349"/>
    <x v="510"/>
    <x v="726"/>
    <x v="4"/>
    <x v="0"/>
    <x v="11"/>
    <x v="0"/>
    <x v="11"/>
    <x v="2"/>
    <n v="8"/>
    <n v="3250"/>
    <n v="2280.4899999999998"/>
    <n v="969.51"/>
    <n v="0.1"/>
    <x v="2"/>
    <s v="Confirmed"/>
    <s v="Repeat"/>
    <s v="Payment Link"/>
  </r>
  <r>
    <s v="BK5350"/>
    <x v="317"/>
    <x v="694"/>
    <x v="3"/>
    <x v="0"/>
    <x v="4"/>
    <x v="2"/>
    <x v="6"/>
    <x v="3"/>
    <n v="7"/>
    <n v="4518"/>
    <n v="3330.52"/>
    <n v="1187.48"/>
    <n v="0"/>
    <x v="2"/>
    <s v="Confirmed"/>
    <s v="Repeat"/>
    <s v="Cash Collection"/>
  </r>
  <r>
    <s v="BK5351"/>
    <x v="242"/>
    <x v="100"/>
    <x v="4"/>
    <x v="0"/>
    <x v="8"/>
    <x v="3"/>
    <x v="12"/>
    <x v="3"/>
    <n v="3"/>
    <n v="984"/>
    <n v="730.26"/>
    <n v="253.74"/>
    <n v="0.15"/>
    <x v="3"/>
    <s v="Confirmed"/>
    <s v="Repeat"/>
    <s v="Payment Link"/>
  </r>
  <r>
    <s v="BK5352"/>
    <x v="382"/>
    <x v="197"/>
    <x v="8"/>
    <x v="0"/>
    <x v="8"/>
    <x v="4"/>
    <x v="12"/>
    <x v="3"/>
    <n v="6"/>
    <n v="3079"/>
    <n v="2360.02"/>
    <n v="718.98"/>
    <n v="0.2"/>
    <x v="4"/>
    <s v="Confirmed"/>
    <s v="Repeat"/>
    <s v="Cash Collection"/>
  </r>
  <r>
    <s v="BK5353"/>
    <x v="498"/>
    <x v="39"/>
    <x v="2"/>
    <x v="0"/>
    <x v="3"/>
    <x v="3"/>
    <x v="6"/>
    <x v="3"/>
    <n v="6"/>
    <n v="2824"/>
    <n v="2378.4699999999998"/>
    <n v="445.53"/>
    <n v="0"/>
    <x v="3"/>
    <s v="Confirmed"/>
    <s v="Repeat"/>
    <s v="Cash Collection"/>
  </r>
  <r>
    <s v="BK5354"/>
    <x v="126"/>
    <x v="602"/>
    <x v="5"/>
    <x v="0"/>
    <x v="12"/>
    <x v="2"/>
    <x v="9"/>
    <x v="1"/>
    <n v="3"/>
    <n v="3492"/>
    <n v="2850.6"/>
    <n v="641.4"/>
    <n v="0.15"/>
    <x v="4"/>
    <s v="Confirmed"/>
    <s v="Repeat"/>
    <s v="Payment Link"/>
  </r>
  <r>
    <s v="BK5355"/>
    <x v="696"/>
    <x v="723"/>
    <x v="3"/>
    <x v="0"/>
    <x v="3"/>
    <x v="3"/>
    <x v="0"/>
    <x v="0"/>
    <n v="5"/>
    <n v="3560"/>
    <n v="2829.94"/>
    <n v="730.06"/>
    <n v="0.05"/>
    <x v="1"/>
    <s v="Cancelled"/>
    <s v="New"/>
    <s v="Cash Collection"/>
  </r>
  <r>
    <s v="BK5356"/>
    <x v="241"/>
    <x v="383"/>
    <x v="6"/>
    <x v="0"/>
    <x v="3"/>
    <x v="4"/>
    <x v="3"/>
    <x v="1"/>
    <n v="4"/>
    <n v="1616"/>
    <n v="1123.8599999999999"/>
    <n v="492.14"/>
    <n v="0.05"/>
    <x v="5"/>
    <s v="Confirmed"/>
    <s v="New"/>
    <s v="Payment Link"/>
  </r>
  <r>
    <s v="BK5357"/>
    <x v="58"/>
    <x v="269"/>
    <x v="2"/>
    <x v="0"/>
    <x v="6"/>
    <x v="4"/>
    <x v="0"/>
    <x v="0"/>
    <n v="4"/>
    <n v="1567"/>
    <n v="1261.8800000000001"/>
    <n v="305.12"/>
    <n v="0.1"/>
    <x v="1"/>
    <s v="Confirmed"/>
    <s v="New"/>
    <s v="Payment Link"/>
  </r>
  <r>
    <s v="BK5358"/>
    <x v="190"/>
    <x v="186"/>
    <x v="5"/>
    <x v="0"/>
    <x v="6"/>
    <x v="2"/>
    <x v="15"/>
    <x v="3"/>
    <n v="6"/>
    <n v="2000"/>
    <n v="1400"/>
    <n v="600"/>
    <n v="0.1"/>
    <x v="0"/>
    <s v="Confirmed"/>
    <s v="New"/>
    <s v="Bank Transfer"/>
  </r>
  <r>
    <s v="BK5359"/>
    <x v="343"/>
    <x v="238"/>
    <x v="7"/>
    <x v="0"/>
    <x v="2"/>
    <x v="2"/>
    <x v="2"/>
    <x v="0"/>
    <n v="1"/>
    <n v="1981"/>
    <n v="1533.79"/>
    <n v="447.21"/>
    <n v="0.05"/>
    <x v="3"/>
    <s v="Confirmed"/>
    <s v="Repeat"/>
    <s v="Cash Collection"/>
  </r>
  <r>
    <s v="BK5360"/>
    <x v="125"/>
    <x v="542"/>
    <x v="11"/>
    <x v="0"/>
    <x v="5"/>
    <x v="2"/>
    <x v="5"/>
    <x v="2"/>
    <n v="7"/>
    <n v="1476"/>
    <n v="1119.45"/>
    <n v="356.55"/>
    <n v="0.15"/>
    <x v="5"/>
    <s v="Pending"/>
    <s v="Repeat"/>
    <s v="Bank Transfer"/>
  </r>
  <r>
    <s v="BK5361"/>
    <x v="451"/>
    <x v="210"/>
    <x v="6"/>
    <x v="0"/>
    <x v="11"/>
    <x v="0"/>
    <x v="1"/>
    <x v="0"/>
    <n v="3"/>
    <n v="1253"/>
    <n v="1048.75"/>
    <n v="204.25"/>
    <n v="0.1"/>
    <x v="6"/>
    <s v="Cancelled"/>
    <s v="New"/>
    <s v="Cash Collection"/>
  </r>
  <r>
    <s v="BK5362"/>
    <x v="627"/>
    <x v="129"/>
    <x v="3"/>
    <x v="0"/>
    <x v="0"/>
    <x v="1"/>
    <x v="15"/>
    <x v="3"/>
    <n v="7"/>
    <n v="1252"/>
    <n v="751.41"/>
    <n v="500.59"/>
    <n v="0.15"/>
    <x v="5"/>
    <s v="Confirmed"/>
    <s v="New"/>
    <s v="Payment Link"/>
  </r>
  <r>
    <s v="BK5363"/>
    <x v="240"/>
    <x v="702"/>
    <x v="8"/>
    <x v="0"/>
    <x v="12"/>
    <x v="1"/>
    <x v="2"/>
    <x v="0"/>
    <n v="8"/>
    <n v="4076"/>
    <n v="2619.04"/>
    <n v="1456.96"/>
    <n v="0.1"/>
    <x v="6"/>
    <s v="Cancelled"/>
    <s v="Repeat"/>
    <s v="Cash Collection"/>
  </r>
  <r>
    <s v="BK5364"/>
    <x v="359"/>
    <x v="263"/>
    <x v="1"/>
    <x v="0"/>
    <x v="4"/>
    <x v="1"/>
    <x v="6"/>
    <x v="3"/>
    <n v="6"/>
    <n v="378"/>
    <n v="270"/>
    <n v="108"/>
    <n v="0.15"/>
    <x v="5"/>
    <s v="Confirmed"/>
    <s v="Repeat"/>
    <s v="Payment Link"/>
  </r>
  <r>
    <s v="BK5365"/>
    <x v="101"/>
    <x v="619"/>
    <x v="2"/>
    <x v="0"/>
    <x v="4"/>
    <x v="2"/>
    <x v="7"/>
    <x v="2"/>
    <n v="7"/>
    <n v="1717"/>
    <n v="1375.5"/>
    <n v="341.5"/>
    <n v="0"/>
    <x v="4"/>
    <s v="Pending"/>
    <s v="New"/>
    <s v="Cash Collection"/>
  </r>
  <r>
    <s v="BK5366"/>
    <x v="145"/>
    <x v="210"/>
    <x v="6"/>
    <x v="0"/>
    <x v="3"/>
    <x v="0"/>
    <x v="4"/>
    <x v="1"/>
    <n v="7"/>
    <n v="2595"/>
    <n v="1997.76"/>
    <n v="597.24"/>
    <n v="0.2"/>
    <x v="2"/>
    <s v="Confirmed"/>
    <s v="New"/>
    <s v="Bank Transfer"/>
  </r>
  <r>
    <s v="BK5367"/>
    <x v="340"/>
    <x v="77"/>
    <x v="0"/>
    <x v="0"/>
    <x v="1"/>
    <x v="4"/>
    <x v="8"/>
    <x v="4"/>
    <n v="3"/>
    <n v="3947"/>
    <n v="2636.35"/>
    <n v="1310.6500000000001"/>
    <n v="0.2"/>
    <x v="6"/>
    <s v="Confirmed"/>
    <s v="Repeat"/>
    <s v="Bank Transfer"/>
  </r>
  <r>
    <s v="BK5368"/>
    <x v="431"/>
    <x v="221"/>
    <x v="11"/>
    <x v="0"/>
    <x v="8"/>
    <x v="4"/>
    <x v="3"/>
    <x v="1"/>
    <n v="1"/>
    <n v="857"/>
    <n v="488.42"/>
    <n v="368.58"/>
    <n v="0.05"/>
    <x v="1"/>
    <s v="Confirmed"/>
    <s v="New"/>
    <s v="Cash Collection"/>
  </r>
  <r>
    <s v="BK5369"/>
    <x v="59"/>
    <x v="460"/>
    <x v="1"/>
    <x v="0"/>
    <x v="5"/>
    <x v="3"/>
    <x v="7"/>
    <x v="2"/>
    <n v="4"/>
    <n v="361"/>
    <n v="282.35000000000002"/>
    <n v="78.650000000000006"/>
    <n v="0"/>
    <x v="2"/>
    <s v="Confirmed"/>
    <s v="New"/>
    <s v="Cash Collection"/>
  </r>
  <r>
    <s v="BK5370"/>
    <x v="416"/>
    <x v="773"/>
    <x v="0"/>
    <x v="0"/>
    <x v="7"/>
    <x v="1"/>
    <x v="9"/>
    <x v="1"/>
    <n v="2"/>
    <n v="2428"/>
    <n v="1443.07"/>
    <n v="984.93"/>
    <n v="0.1"/>
    <x v="0"/>
    <s v="Confirmed"/>
    <s v="New"/>
    <s v="Payment Link"/>
  </r>
  <r>
    <s v="BK5371"/>
    <x v="561"/>
    <x v="379"/>
    <x v="9"/>
    <x v="0"/>
    <x v="7"/>
    <x v="3"/>
    <x v="12"/>
    <x v="3"/>
    <n v="8"/>
    <n v="896"/>
    <n v="717.87"/>
    <n v="178.13"/>
    <n v="0.05"/>
    <x v="5"/>
    <s v="Confirmed"/>
    <s v="New"/>
    <s v="Bank Transfer"/>
  </r>
  <r>
    <s v="BK5372"/>
    <x v="69"/>
    <x v="756"/>
    <x v="5"/>
    <x v="0"/>
    <x v="6"/>
    <x v="2"/>
    <x v="6"/>
    <x v="3"/>
    <n v="8"/>
    <n v="4162"/>
    <n v="2469.23"/>
    <n v="1692.77"/>
    <n v="0.1"/>
    <x v="2"/>
    <s v="Confirmed"/>
    <s v="Repeat"/>
    <s v="Cash Collection"/>
  </r>
  <r>
    <s v="BK5373"/>
    <x v="289"/>
    <x v="500"/>
    <x v="0"/>
    <x v="0"/>
    <x v="10"/>
    <x v="1"/>
    <x v="3"/>
    <x v="1"/>
    <n v="6"/>
    <n v="3850"/>
    <n v="2560.75"/>
    <n v="1289.25"/>
    <n v="0.2"/>
    <x v="2"/>
    <s v="Confirmed"/>
    <s v="Repeat"/>
    <s v="Cash Collection"/>
  </r>
  <r>
    <s v="BK5374"/>
    <x v="337"/>
    <x v="685"/>
    <x v="0"/>
    <x v="0"/>
    <x v="0"/>
    <x v="1"/>
    <x v="12"/>
    <x v="3"/>
    <n v="1"/>
    <n v="3144"/>
    <n v="2198.8000000000002"/>
    <n v="945.2"/>
    <n v="0.15"/>
    <x v="1"/>
    <s v="Pending"/>
    <s v="Repeat"/>
    <s v="Payment Link"/>
  </r>
  <r>
    <s v="BK5375"/>
    <x v="229"/>
    <x v="439"/>
    <x v="8"/>
    <x v="0"/>
    <x v="5"/>
    <x v="4"/>
    <x v="14"/>
    <x v="0"/>
    <n v="5"/>
    <n v="4529"/>
    <n v="2683.5"/>
    <n v="1845.5"/>
    <n v="0.15"/>
    <x v="4"/>
    <s v="Cancelled"/>
    <s v="New"/>
    <s v="Payment Link"/>
  </r>
  <r>
    <s v="BK5376"/>
    <x v="712"/>
    <x v="75"/>
    <x v="4"/>
    <x v="0"/>
    <x v="13"/>
    <x v="2"/>
    <x v="4"/>
    <x v="1"/>
    <n v="8"/>
    <n v="3284"/>
    <n v="1859.78"/>
    <n v="1424.22"/>
    <n v="0.05"/>
    <x v="0"/>
    <s v="Confirmed"/>
    <s v="New"/>
    <s v="Payment Link"/>
  </r>
  <r>
    <s v="BK5377"/>
    <x v="652"/>
    <x v="714"/>
    <x v="8"/>
    <x v="0"/>
    <x v="5"/>
    <x v="1"/>
    <x v="15"/>
    <x v="3"/>
    <n v="3"/>
    <n v="4085"/>
    <n v="3322.32"/>
    <n v="762.68"/>
    <n v="0.05"/>
    <x v="2"/>
    <s v="Confirmed"/>
    <s v="Repeat"/>
    <s v="Bank Transfer"/>
  </r>
  <r>
    <s v="BK5378"/>
    <x v="536"/>
    <x v="38"/>
    <x v="1"/>
    <x v="0"/>
    <x v="9"/>
    <x v="1"/>
    <x v="8"/>
    <x v="4"/>
    <n v="7"/>
    <n v="1621"/>
    <n v="1055.58"/>
    <n v="565.41999999999996"/>
    <n v="0.05"/>
    <x v="6"/>
    <s v="Confirmed"/>
    <s v="Repeat"/>
    <s v="Bank Transfer"/>
  </r>
  <r>
    <s v="BK5379"/>
    <x v="441"/>
    <x v="258"/>
    <x v="4"/>
    <x v="0"/>
    <x v="5"/>
    <x v="2"/>
    <x v="10"/>
    <x v="4"/>
    <n v="2"/>
    <n v="2430"/>
    <n v="1523.57"/>
    <n v="906.43"/>
    <n v="0.15"/>
    <x v="5"/>
    <s v="Confirmed"/>
    <s v="Repeat"/>
    <s v="Payment Link"/>
  </r>
  <r>
    <s v="BK5380"/>
    <x v="352"/>
    <x v="601"/>
    <x v="0"/>
    <x v="0"/>
    <x v="9"/>
    <x v="2"/>
    <x v="7"/>
    <x v="2"/>
    <n v="3"/>
    <n v="805"/>
    <n v="583.98"/>
    <n v="221.02"/>
    <n v="0.05"/>
    <x v="4"/>
    <s v="Cancelled"/>
    <s v="New"/>
    <s v="Cash Collection"/>
  </r>
  <r>
    <s v="BK5381"/>
    <x v="727"/>
    <x v="737"/>
    <x v="0"/>
    <x v="0"/>
    <x v="9"/>
    <x v="3"/>
    <x v="10"/>
    <x v="4"/>
    <n v="6"/>
    <n v="654"/>
    <n v="465.53"/>
    <n v="188.47"/>
    <n v="0.2"/>
    <x v="0"/>
    <s v="Confirmed"/>
    <s v="Repeat"/>
    <s v="Payment Link"/>
  </r>
  <r>
    <s v="BK5382"/>
    <x v="720"/>
    <x v="285"/>
    <x v="6"/>
    <x v="0"/>
    <x v="5"/>
    <x v="3"/>
    <x v="7"/>
    <x v="2"/>
    <n v="7"/>
    <n v="4427"/>
    <n v="3320.63"/>
    <n v="1106.3699999999999"/>
    <n v="0.1"/>
    <x v="2"/>
    <s v="Confirmed"/>
    <s v="New"/>
    <s v="Bank Transfer"/>
  </r>
  <r>
    <s v="BK5383"/>
    <x v="376"/>
    <x v="422"/>
    <x v="6"/>
    <x v="0"/>
    <x v="3"/>
    <x v="0"/>
    <x v="15"/>
    <x v="3"/>
    <n v="7"/>
    <n v="4580"/>
    <n v="3161.43"/>
    <n v="1418.57"/>
    <n v="0.1"/>
    <x v="4"/>
    <s v="Pending"/>
    <s v="Repeat"/>
    <s v="Cash Collection"/>
  </r>
  <r>
    <s v="BK5384"/>
    <x v="604"/>
    <x v="474"/>
    <x v="1"/>
    <x v="0"/>
    <x v="10"/>
    <x v="3"/>
    <x v="13"/>
    <x v="4"/>
    <n v="8"/>
    <n v="3095"/>
    <n v="1782.5"/>
    <n v="1312.5"/>
    <n v="0"/>
    <x v="5"/>
    <s v="Confirmed"/>
    <s v="Repeat"/>
    <s v="Cash Collection"/>
  </r>
  <r>
    <s v="BK5385"/>
    <x v="340"/>
    <x v="18"/>
    <x v="9"/>
    <x v="0"/>
    <x v="10"/>
    <x v="1"/>
    <x v="10"/>
    <x v="4"/>
    <n v="3"/>
    <n v="1038"/>
    <n v="690.91"/>
    <n v="347.09"/>
    <n v="0.15"/>
    <x v="2"/>
    <s v="Pending"/>
    <s v="Repeat"/>
    <s v="Payment Link"/>
  </r>
  <r>
    <s v="BK5386"/>
    <x v="519"/>
    <x v="323"/>
    <x v="2"/>
    <x v="0"/>
    <x v="6"/>
    <x v="0"/>
    <x v="0"/>
    <x v="0"/>
    <n v="3"/>
    <n v="478"/>
    <n v="358.2"/>
    <n v="119.8"/>
    <n v="0.05"/>
    <x v="3"/>
    <s v="Confirmed"/>
    <s v="New"/>
    <s v="Bank Transfer"/>
  </r>
  <r>
    <s v="BK5387"/>
    <x v="386"/>
    <x v="619"/>
    <x v="2"/>
    <x v="0"/>
    <x v="2"/>
    <x v="1"/>
    <x v="3"/>
    <x v="1"/>
    <n v="4"/>
    <n v="4538"/>
    <n v="3464.13"/>
    <n v="1073.8699999999999"/>
    <n v="0.15"/>
    <x v="4"/>
    <s v="Confirmed"/>
    <s v="New"/>
    <s v="Cash Collection"/>
  </r>
  <r>
    <s v="BK5388"/>
    <x v="244"/>
    <x v="357"/>
    <x v="5"/>
    <x v="0"/>
    <x v="13"/>
    <x v="0"/>
    <x v="4"/>
    <x v="1"/>
    <n v="4"/>
    <n v="4125"/>
    <n v="3050.5"/>
    <n v="1074.5"/>
    <n v="0.05"/>
    <x v="5"/>
    <s v="Confirmed"/>
    <s v="Repeat"/>
    <s v="Cash Collection"/>
  </r>
  <r>
    <s v="BK5389"/>
    <x v="343"/>
    <x v="1"/>
    <x v="1"/>
    <x v="0"/>
    <x v="9"/>
    <x v="4"/>
    <x v="5"/>
    <x v="2"/>
    <n v="8"/>
    <n v="3831"/>
    <n v="2451.87"/>
    <n v="1379.13"/>
    <n v="0.1"/>
    <x v="2"/>
    <s v="Cancelled"/>
    <s v="Repeat"/>
    <s v="Payment Link"/>
  </r>
  <r>
    <s v="BK5390"/>
    <x v="493"/>
    <x v="611"/>
    <x v="4"/>
    <x v="0"/>
    <x v="12"/>
    <x v="2"/>
    <x v="7"/>
    <x v="2"/>
    <n v="4"/>
    <n v="533"/>
    <n v="407.07"/>
    <n v="125.93"/>
    <n v="0.05"/>
    <x v="6"/>
    <s v="Confirmed"/>
    <s v="Repeat"/>
    <s v="Payment Link"/>
  </r>
  <r>
    <s v="BK5391"/>
    <x v="648"/>
    <x v="534"/>
    <x v="7"/>
    <x v="0"/>
    <x v="0"/>
    <x v="2"/>
    <x v="11"/>
    <x v="2"/>
    <n v="4"/>
    <n v="3644"/>
    <n v="2515.23"/>
    <n v="1128.77"/>
    <n v="0.2"/>
    <x v="3"/>
    <s v="Confirmed"/>
    <s v="Repeat"/>
    <s v="Cash Collection"/>
  </r>
  <r>
    <s v="BK5392"/>
    <x v="3"/>
    <x v="439"/>
    <x v="8"/>
    <x v="0"/>
    <x v="1"/>
    <x v="4"/>
    <x v="9"/>
    <x v="1"/>
    <n v="6"/>
    <n v="1093"/>
    <n v="763.04"/>
    <n v="329.96"/>
    <n v="0"/>
    <x v="1"/>
    <s v="Confirmed"/>
    <s v="Repeat"/>
    <s v="Payment Link"/>
  </r>
  <r>
    <s v="BK5393"/>
    <x v="364"/>
    <x v="634"/>
    <x v="11"/>
    <x v="0"/>
    <x v="9"/>
    <x v="1"/>
    <x v="0"/>
    <x v="0"/>
    <n v="1"/>
    <n v="825"/>
    <n v="471.55"/>
    <n v="353.45"/>
    <n v="0.15"/>
    <x v="2"/>
    <s v="Confirmed"/>
    <s v="New"/>
    <s v="Bank Transfer"/>
  </r>
  <r>
    <s v="BK5394"/>
    <x v="115"/>
    <x v="116"/>
    <x v="2"/>
    <x v="0"/>
    <x v="10"/>
    <x v="2"/>
    <x v="5"/>
    <x v="2"/>
    <n v="2"/>
    <n v="3217"/>
    <n v="1932.14"/>
    <n v="1284.8599999999999"/>
    <n v="0.15"/>
    <x v="3"/>
    <s v="Confirmed"/>
    <s v="New"/>
    <s v="Bank Transfer"/>
  </r>
  <r>
    <s v="BK5395"/>
    <x v="580"/>
    <x v="406"/>
    <x v="10"/>
    <x v="0"/>
    <x v="9"/>
    <x v="0"/>
    <x v="15"/>
    <x v="3"/>
    <n v="1"/>
    <n v="3112"/>
    <n v="1941.98"/>
    <n v="1170.02"/>
    <n v="0.1"/>
    <x v="2"/>
    <s v="Pending"/>
    <s v="New"/>
    <s v="Payment Link"/>
  </r>
  <r>
    <s v="BK5396"/>
    <x v="620"/>
    <x v="280"/>
    <x v="4"/>
    <x v="0"/>
    <x v="7"/>
    <x v="0"/>
    <x v="2"/>
    <x v="0"/>
    <n v="3"/>
    <n v="2325"/>
    <n v="1625.12"/>
    <n v="699.88"/>
    <n v="0.05"/>
    <x v="4"/>
    <s v="Confirmed"/>
    <s v="Repeat"/>
    <s v="Cash Collection"/>
  </r>
  <r>
    <s v="BK5397"/>
    <x v="71"/>
    <x v="782"/>
    <x v="8"/>
    <x v="0"/>
    <x v="9"/>
    <x v="3"/>
    <x v="10"/>
    <x v="4"/>
    <n v="3"/>
    <n v="2266"/>
    <n v="1794.84"/>
    <n v="471.16"/>
    <n v="0"/>
    <x v="2"/>
    <s v="Confirmed"/>
    <s v="New"/>
    <s v="Cash Collection"/>
  </r>
  <r>
    <s v="BK5398"/>
    <x v="478"/>
    <x v="207"/>
    <x v="5"/>
    <x v="0"/>
    <x v="9"/>
    <x v="0"/>
    <x v="10"/>
    <x v="4"/>
    <n v="8"/>
    <n v="1427"/>
    <n v="1100.42"/>
    <n v="326.58"/>
    <n v="0"/>
    <x v="5"/>
    <s v="Pending"/>
    <s v="New"/>
    <s v="Bank Transfer"/>
  </r>
  <r>
    <s v="BK5399"/>
    <x v="488"/>
    <x v="612"/>
    <x v="1"/>
    <x v="0"/>
    <x v="5"/>
    <x v="2"/>
    <x v="12"/>
    <x v="3"/>
    <n v="2"/>
    <n v="4939"/>
    <n v="3449.8"/>
    <n v="1489.2"/>
    <n v="0.2"/>
    <x v="1"/>
    <s v="Confirmed"/>
    <s v="Repeat"/>
    <s v="Cash Collection"/>
  </r>
  <r>
    <s v="BK5400"/>
    <x v="667"/>
    <x v="695"/>
    <x v="9"/>
    <x v="0"/>
    <x v="7"/>
    <x v="4"/>
    <x v="2"/>
    <x v="0"/>
    <n v="4"/>
    <n v="1079"/>
    <n v="709.66"/>
    <n v="369.34"/>
    <n v="0.05"/>
    <x v="2"/>
    <s v="Confirmed"/>
    <s v="Repeat"/>
    <s v="Bank Transfer"/>
  </r>
  <r>
    <s v="BK5401"/>
    <x v="400"/>
    <x v="331"/>
    <x v="9"/>
    <x v="0"/>
    <x v="8"/>
    <x v="0"/>
    <x v="0"/>
    <x v="0"/>
    <n v="5"/>
    <n v="351"/>
    <n v="287.64999999999998"/>
    <n v="63.35"/>
    <n v="0.15"/>
    <x v="0"/>
    <s v="Confirmed"/>
    <s v="Repeat"/>
    <s v="Payment Link"/>
  </r>
  <r>
    <s v="BK5402"/>
    <x v="338"/>
    <x v="375"/>
    <x v="1"/>
    <x v="0"/>
    <x v="4"/>
    <x v="3"/>
    <x v="7"/>
    <x v="2"/>
    <n v="4"/>
    <n v="3650"/>
    <n v="2763"/>
    <n v="887"/>
    <n v="0.2"/>
    <x v="6"/>
    <s v="Cancelled"/>
    <s v="New"/>
    <s v="Payment Link"/>
  </r>
  <r>
    <s v="BK5403"/>
    <x v="459"/>
    <x v="170"/>
    <x v="4"/>
    <x v="0"/>
    <x v="3"/>
    <x v="3"/>
    <x v="14"/>
    <x v="0"/>
    <n v="3"/>
    <n v="484"/>
    <n v="377.21"/>
    <n v="106.79"/>
    <n v="0.15"/>
    <x v="1"/>
    <s v="Cancelled"/>
    <s v="Repeat"/>
    <s v="Cash Collection"/>
  </r>
  <r>
    <s v="BK5404"/>
    <x v="273"/>
    <x v="612"/>
    <x v="1"/>
    <x v="0"/>
    <x v="14"/>
    <x v="2"/>
    <x v="1"/>
    <x v="0"/>
    <n v="3"/>
    <n v="1623"/>
    <n v="1243.1099999999999"/>
    <n v="379.89"/>
    <n v="0.15"/>
    <x v="5"/>
    <s v="Confirmed"/>
    <s v="New"/>
    <s v="Cash Collection"/>
  </r>
  <r>
    <s v="BK5405"/>
    <x v="566"/>
    <x v="414"/>
    <x v="10"/>
    <x v="0"/>
    <x v="8"/>
    <x v="3"/>
    <x v="13"/>
    <x v="4"/>
    <n v="3"/>
    <n v="3975"/>
    <n v="2415.15"/>
    <n v="1559.85"/>
    <n v="0.2"/>
    <x v="6"/>
    <s v="Pending"/>
    <s v="New"/>
    <s v="Payment Link"/>
  </r>
  <r>
    <s v="BK5406"/>
    <x v="49"/>
    <x v="659"/>
    <x v="2"/>
    <x v="0"/>
    <x v="9"/>
    <x v="4"/>
    <x v="15"/>
    <x v="3"/>
    <n v="8"/>
    <n v="2734"/>
    <n v="1557.29"/>
    <n v="1176.71"/>
    <n v="0.05"/>
    <x v="5"/>
    <s v="Confirmed"/>
    <s v="New"/>
    <s v="Payment Link"/>
  </r>
  <r>
    <s v="BK5407"/>
    <x v="695"/>
    <x v="649"/>
    <x v="0"/>
    <x v="0"/>
    <x v="10"/>
    <x v="3"/>
    <x v="8"/>
    <x v="4"/>
    <n v="8"/>
    <n v="1142"/>
    <n v="862.06"/>
    <n v="279.94"/>
    <n v="0"/>
    <x v="3"/>
    <s v="Pending"/>
    <s v="Repeat"/>
    <s v="Cash Collection"/>
  </r>
  <r>
    <s v="BK5408"/>
    <x v="455"/>
    <x v="474"/>
    <x v="1"/>
    <x v="0"/>
    <x v="10"/>
    <x v="3"/>
    <x v="12"/>
    <x v="3"/>
    <n v="6"/>
    <n v="2026"/>
    <n v="1458.02"/>
    <n v="567.98"/>
    <n v="0.1"/>
    <x v="2"/>
    <s v="Confirmed"/>
    <s v="New"/>
    <s v="Bank Transfer"/>
  </r>
  <r>
    <s v="BK5409"/>
    <x v="339"/>
    <x v="432"/>
    <x v="7"/>
    <x v="0"/>
    <x v="8"/>
    <x v="0"/>
    <x v="13"/>
    <x v="4"/>
    <n v="1"/>
    <n v="1809"/>
    <n v="1237.69"/>
    <n v="571.30999999999995"/>
    <n v="0.05"/>
    <x v="1"/>
    <s v="Confirmed"/>
    <s v="New"/>
    <s v="Bank Transfer"/>
  </r>
  <r>
    <s v="BK5410"/>
    <x v="120"/>
    <x v="179"/>
    <x v="7"/>
    <x v="0"/>
    <x v="6"/>
    <x v="0"/>
    <x v="12"/>
    <x v="3"/>
    <n v="4"/>
    <n v="4206"/>
    <n v="2741.68"/>
    <n v="1464.32"/>
    <n v="0"/>
    <x v="1"/>
    <s v="Confirmed"/>
    <s v="New"/>
    <s v="Bank Transfer"/>
  </r>
  <r>
    <s v="BK5411"/>
    <x v="532"/>
    <x v="596"/>
    <x v="3"/>
    <x v="0"/>
    <x v="11"/>
    <x v="3"/>
    <x v="8"/>
    <x v="4"/>
    <n v="1"/>
    <n v="574"/>
    <n v="317.8"/>
    <n v="256.2"/>
    <n v="0.1"/>
    <x v="5"/>
    <s v="Cancelled"/>
    <s v="New"/>
    <s v="Bank Transfer"/>
  </r>
  <r>
    <s v="BK5412"/>
    <x v="101"/>
    <x v="610"/>
    <x v="0"/>
    <x v="0"/>
    <x v="5"/>
    <x v="2"/>
    <x v="7"/>
    <x v="2"/>
    <n v="4"/>
    <n v="4830"/>
    <n v="3196.88"/>
    <n v="1633.12"/>
    <n v="0.1"/>
    <x v="4"/>
    <s v="Confirmed"/>
    <s v="New"/>
    <s v="Cash Collection"/>
  </r>
  <r>
    <s v="BK5413"/>
    <x v="99"/>
    <x v="274"/>
    <x v="6"/>
    <x v="0"/>
    <x v="14"/>
    <x v="1"/>
    <x v="8"/>
    <x v="4"/>
    <n v="4"/>
    <n v="3600"/>
    <n v="2428.7399999999998"/>
    <n v="1171.26"/>
    <n v="0.15"/>
    <x v="3"/>
    <s v="Pending"/>
    <s v="Repeat"/>
    <s v="Payment Link"/>
  </r>
  <r>
    <s v="BK5414"/>
    <x v="477"/>
    <x v="773"/>
    <x v="0"/>
    <x v="0"/>
    <x v="9"/>
    <x v="1"/>
    <x v="5"/>
    <x v="2"/>
    <n v="8"/>
    <n v="4740"/>
    <n v="3818.56"/>
    <n v="921.44"/>
    <n v="0.1"/>
    <x v="1"/>
    <s v="Confirmed"/>
    <s v="Repeat"/>
    <s v="Cash Collection"/>
  </r>
  <r>
    <s v="BK5415"/>
    <x v="487"/>
    <x v="177"/>
    <x v="6"/>
    <x v="0"/>
    <x v="9"/>
    <x v="3"/>
    <x v="8"/>
    <x v="4"/>
    <n v="3"/>
    <n v="3493"/>
    <n v="2442.3000000000002"/>
    <n v="1050.7"/>
    <n v="0.15"/>
    <x v="2"/>
    <s v="Confirmed"/>
    <s v="New"/>
    <s v="Payment Link"/>
  </r>
  <r>
    <s v="BK5416"/>
    <x v="250"/>
    <x v="700"/>
    <x v="1"/>
    <x v="0"/>
    <x v="11"/>
    <x v="1"/>
    <x v="11"/>
    <x v="2"/>
    <n v="7"/>
    <n v="1191"/>
    <n v="994.59"/>
    <n v="196.41"/>
    <n v="0.15"/>
    <x v="4"/>
    <s v="Confirmed"/>
    <s v="New"/>
    <s v="Payment Link"/>
  </r>
  <r>
    <s v="BK5417"/>
    <x v="418"/>
    <x v="309"/>
    <x v="8"/>
    <x v="0"/>
    <x v="13"/>
    <x v="2"/>
    <x v="9"/>
    <x v="1"/>
    <n v="2"/>
    <n v="3405"/>
    <n v="2048.69"/>
    <n v="1356.31"/>
    <n v="0.2"/>
    <x v="4"/>
    <s v="Confirmed"/>
    <s v="Repeat"/>
    <s v="Payment Link"/>
  </r>
  <r>
    <s v="BK5418"/>
    <x v="197"/>
    <x v="308"/>
    <x v="1"/>
    <x v="0"/>
    <x v="2"/>
    <x v="3"/>
    <x v="0"/>
    <x v="0"/>
    <n v="1"/>
    <n v="3811"/>
    <n v="2831.19"/>
    <n v="979.81"/>
    <n v="0.1"/>
    <x v="0"/>
    <s v="Cancelled"/>
    <s v="Repeat"/>
    <s v="Cash Collection"/>
  </r>
  <r>
    <s v="BK5419"/>
    <x v="545"/>
    <x v="576"/>
    <x v="11"/>
    <x v="0"/>
    <x v="4"/>
    <x v="1"/>
    <x v="3"/>
    <x v="1"/>
    <n v="1"/>
    <n v="4052"/>
    <n v="3205.22"/>
    <n v="846.78"/>
    <n v="0.1"/>
    <x v="2"/>
    <s v="Confirmed"/>
    <s v="Repeat"/>
    <s v="Cash Collection"/>
  </r>
  <r>
    <s v="BK5420"/>
    <x v="373"/>
    <x v="524"/>
    <x v="1"/>
    <x v="0"/>
    <x v="5"/>
    <x v="4"/>
    <x v="10"/>
    <x v="4"/>
    <n v="5"/>
    <n v="2964"/>
    <n v="2382.29"/>
    <n v="581.71"/>
    <n v="0.15"/>
    <x v="5"/>
    <s v="Confirmed"/>
    <s v="New"/>
    <s v="Bank Transfer"/>
  </r>
  <r>
    <s v="BK5421"/>
    <x v="96"/>
    <x v="176"/>
    <x v="9"/>
    <x v="0"/>
    <x v="3"/>
    <x v="3"/>
    <x v="15"/>
    <x v="3"/>
    <n v="1"/>
    <n v="3102"/>
    <n v="2103.38"/>
    <n v="998.62"/>
    <n v="0.2"/>
    <x v="1"/>
    <s v="Pending"/>
    <s v="New"/>
    <s v="Bank Transfer"/>
  </r>
  <r>
    <s v="BK5422"/>
    <x v="103"/>
    <x v="650"/>
    <x v="4"/>
    <x v="0"/>
    <x v="2"/>
    <x v="0"/>
    <x v="11"/>
    <x v="2"/>
    <n v="4"/>
    <n v="2185"/>
    <n v="1371.03"/>
    <n v="813.97"/>
    <n v="0.1"/>
    <x v="4"/>
    <s v="Confirmed"/>
    <s v="Repeat"/>
    <s v="Payment Link"/>
  </r>
  <r>
    <s v="BK5423"/>
    <x v="500"/>
    <x v="286"/>
    <x v="9"/>
    <x v="0"/>
    <x v="14"/>
    <x v="4"/>
    <x v="5"/>
    <x v="2"/>
    <n v="6"/>
    <n v="1651"/>
    <n v="958.04"/>
    <n v="692.96"/>
    <n v="0.2"/>
    <x v="5"/>
    <s v="Cancelled"/>
    <s v="New"/>
    <s v="Cash Collection"/>
  </r>
  <r>
    <s v="BK5424"/>
    <x v="0"/>
    <x v="434"/>
    <x v="6"/>
    <x v="0"/>
    <x v="3"/>
    <x v="0"/>
    <x v="8"/>
    <x v="4"/>
    <n v="1"/>
    <n v="4553"/>
    <n v="2618.9499999999998"/>
    <n v="1934.05"/>
    <n v="0.05"/>
    <x v="1"/>
    <s v="Confirmed"/>
    <s v="Repeat"/>
    <s v="Cash Collection"/>
  </r>
  <r>
    <s v="BK5425"/>
    <x v="112"/>
    <x v="358"/>
    <x v="6"/>
    <x v="0"/>
    <x v="13"/>
    <x v="2"/>
    <x v="9"/>
    <x v="1"/>
    <n v="7"/>
    <n v="4606"/>
    <n v="2808.84"/>
    <n v="1797.16"/>
    <n v="0.15"/>
    <x v="2"/>
    <s v="Confirmed"/>
    <s v="New"/>
    <s v="Cash Collection"/>
  </r>
  <r>
    <s v="BK5426"/>
    <x v="314"/>
    <x v="518"/>
    <x v="9"/>
    <x v="0"/>
    <x v="12"/>
    <x v="0"/>
    <x v="4"/>
    <x v="1"/>
    <n v="3"/>
    <n v="3526"/>
    <n v="2466.1999999999998"/>
    <n v="1059.8"/>
    <n v="0.2"/>
    <x v="1"/>
    <s v="Confirmed"/>
    <s v="New"/>
    <s v="Cash Collection"/>
  </r>
  <r>
    <s v="BK5427"/>
    <x v="239"/>
    <x v="464"/>
    <x v="0"/>
    <x v="0"/>
    <x v="4"/>
    <x v="4"/>
    <x v="11"/>
    <x v="2"/>
    <n v="8"/>
    <n v="2496"/>
    <n v="1635.44"/>
    <n v="860.56"/>
    <n v="0"/>
    <x v="0"/>
    <s v="Confirmed"/>
    <s v="Repeat"/>
    <s v="Payment Link"/>
  </r>
  <r>
    <s v="BK5428"/>
    <x v="701"/>
    <x v="349"/>
    <x v="5"/>
    <x v="0"/>
    <x v="10"/>
    <x v="0"/>
    <x v="11"/>
    <x v="2"/>
    <n v="6"/>
    <n v="1294"/>
    <n v="1066.96"/>
    <n v="227.04"/>
    <n v="0"/>
    <x v="0"/>
    <s v="Confirmed"/>
    <s v="New"/>
    <s v="Cash Collection"/>
  </r>
  <r>
    <s v="BK5429"/>
    <x v="523"/>
    <x v="649"/>
    <x v="0"/>
    <x v="0"/>
    <x v="9"/>
    <x v="4"/>
    <x v="9"/>
    <x v="1"/>
    <n v="2"/>
    <n v="1674"/>
    <n v="1183.78"/>
    <n v="490.22"/>
    <n v="0.05"/>
    <x v="2"/>
    <s v="Confirmed"/>
    <s v="New"/>
    <s v="Payment Link"/>
  </r>
  <r>
    <s v="BK5430"/>
    <x v="562"/>
    <x v="526"/>
    <x v="8"/>
    <x v="0"/>
    <x v="11"/>
    <x v="2"/>
    <x v="5"/>
    <x v="2"/>
    <n v="1"/>
    <n v="2232"/>
    <n v="1530.85"/>
    <n v="701.15"/>
    <n v="0.1"/>
    <x v="2"/>
    <s v="Confirmed"/>
    <s v="New"/>
    <s v="Bank Transfer"/>
  </r>
  <r>
    <s v="BK5431"/>
    <x v="415"/>
    <x v="81"/>
    <x v="5"/>
    <x v="0"/>
    <x v="6"/>
    <x v="1"/>
    <x v="5"/>
    <x v="2"/>
    <n v="5"/>
    <n v="3593"/>
    <n v="2875.26"/>
    <n v="717.74"/>
    <n v="0"/>
    <x v="2"/>
    <s v="Confirmed"/>
    <s v="Repeat"/>
    <s v="Payment Link"/>
  </r>
  <r>
    <s v="BK5432"/>
    <x v="74"/>
    <x v="148"/>
    <x v="6"/>
    <x v="0"/>
    <x v="4"/>
    <x v="3"/>
    <x v="11"/>
    <x v="2"/>
    <n v="8"/>
    <n v="1763"/>
    <n v="1379.37"/>
    <n v="383.63"/>
    <n v="0.15"/>
    <x v="0"/>
    <s v="Confirmed"/>
    <s v="New"/>
    <s v="Payment Link"/>
  </r>
  <r>
    <s v="BK5433"/>
    <x v="724"/>
    <x v="224"/>
    <x v="10"/>
    <x v="0"/>
    <x v="0"/>
    <x v="2"/>
    <x v="12"/>
    <x v="3"/>
    <n v="5"/>
    <n v="1359"/>
    <n v="893.83"/>
    <n v="465.17"/>
    <n v="0.2"/>
    <x v="5"/>
    <s v="Confirmed"/>
    <s v="New"/>
    <s v="Cash Collection"/>
  </r>
  <r>
    <s v="BK5434"/>
    <x v="347"/>
    <x v="614"/>
    <x v="9"/>
    <x v="0"/>
    <x v="1"/>
    <x v="4"/>
    <x v="5"/>
    <x v="2"/>
    <n v="4"/>
    <n v="3248"/>
    <n v="2613.21"/>
    <n v="634.79"/>
    <n v="0.2"/>
    <x v="2"/>
    <s v="Cancelled"/>
    <s v="Repeat"/>
    <s v="Payment Link"/>
  </r>
  <r>
    <s v="BK5435"/>
    <x v="514"/>
    <x v="230"/>
    <x v="0"/>
    <x v="0"/>
    <x v="4"/>
    <x v="1"/>
    <x v="11"/>
    <x v="2"/>
    <n v="7"/>
    <n v="2614"/>
    <n v="1981.91"/>
    <n v="632.09"/>
    <n v="0.2"/>
    <x v="0"/>
    <s v="Confirmed"/>
    <s v="Repeat"/>
    <s v="Payment Link"/>
  </r>
  <r>
    <s v="BK5436"/>
    <x v="5"/>
    <x v="584"/>
    <x v="6"/>
    <x v="0"/>
    <x v="13"/>
    <x v="1"/>
    <x v="3"/>
    <x v="1"/>
    <n v="4"/>
    <n v="4393"/>
    <n v="3346.66"/>
    <n v="1046.3399999999999"/>
    <n v="0"/>
    <x v="5"/>
    <s v="Confirmed"/>
    <s v="Repeat"/>
    <s v="Cash Collection"/>
  </r>
  <r>
    <s v="BK5437"/>
    <x v="578"/>
    <x v="127"/>
    <x v="6"/>
    <x v="0"/>
    <x v="7"/>
    <x v="3"/>
    <x v="12"/>
    <x v="3"/>
    <n v="2"/>
    <n v="2313"/>
    <n v="1824.04"/>
    <n v="488.96"/>
    <n v="0.2"/>
    <x v="3"/>
    <s v="Confirmed"/>
    <s v="Repeat"/>
    <s v="Bank Transfer"/>
  </r>
  <r>
    <s v="BK5438"/>
    <x v="406"/>
    <x v="385"/>
    <x v="4"/>
    <x v="0"/>
    <x v="3"/>
    <x v="2"/>
    <x v="9"/>
    <x v="1"/>
    <n v="6"/>
    <n v="2776"/>
    <n v="1937.28"/>
    <n v="838.72"/>
    <n v="0.2"/>
    <x v="2"/>
    <s v="Confirmed"/>
    <s v="Repeat"/>
    <s v="Bank Transfer"/>
  </r>
  <r>
    <s v="BK5439"/>
    <x v="483"/>
    <x v="20"/>
    <x v="0"/>
    <x v="0"/>
    <x v="2"/>
    <x v="2"/>
    <x v="11"/>
    <x v="2"/>
    <n v="5"/>
    <n v="4514"/>
    <n v="3815.19"/>
    <n v="698.81"/>
    <n v="0.05"/>
    <x v="0"/>
    <s v="Confirmed"/>
    <s v="Repeat"/>
    <s v="Payment Link"/>
  </r>
  <r>
    <s v="BK5440"/>
    <x v="244"/>
    <x v="469"/>
    <x v="11"/>
    <x v="0"/>
    <x v="8"/>
    <x v="4"/>
    <x v="15"/>
    <x v="3"/>
    <n v="8"/>
    <n v="4614"/>
    <n v="2998.55"/>
    <n v="1615.45"/>
    <n v="0.2"/>
    <x v="3"/>
    <s v="Pending"/>
    <s v="New"/>
    <s v="Payment Link"/>
  </r>
  <r>
    <s v="BK5441"/>
    <x v="250"/>
    <x v="321"/>
    <x v="1"/>
    <x v="0"/>
    <x v="10"/>
    <x v="0"/>
    <x v="8"/>
    <x v="4"/>
    <n v="7"/>
    <n v="921"/>
    <n v="664.22"/>
    <n v="256.77999999999997"/>
    <n v="0.2"/>
    <x v="1"/>
    <s v="Confirmed"/>
    <s v="Repeat"/>
    <s v="Bank Transfer"/>
  </r>
  <r>
    <s v="BK5442"/>
    <x v="712"/>
    <x v="732"/>
    <x v="0"/>
    <x v="0"/>
    <x v="13"/>
    <x v="4"/>
    <x v="6"/>
    <x v="3"/>
    <n v="5"/>
    <n v="1385"/>
    <n v="1121.17"/>
    <n v="263.83"/>
    <n v="0.05"/>
    <x v="0"/>
    <s v="Confirmed"/>
    <s v="Repeat"/>
    <s v="Bank Transfer"/>
  </r>
  <r>
    <s v="BK5443"/>
    <x v="322"/>
    <x v="760"/>
    <x v="10"/>
    <x v="0"/>
    <x v="2"/>
    <x v="2"/>
    <x v="7"/>
    <x v="2"/>
    <n v="6"/>
    <n v="4708"/>
    <n v="2619.5500000000002"/>
    <n v="2088.4499999999998"/>
    <n v="0.2"/>
    <x v="1"/>
    <s v="Confirmed"/>
    <s v="Repeat"/>
    <s v="Cash Collection"/>
  </r>
  <r>
    <s v="BK5444"/>
    <x v="336"/>
    <x v="786"/>
    <x v="6"/>
    <x v="0"/>
    <x v="3"/>
    <x v="1"/>
    <x v="9"/>
    <x v="1"/>
    <n v="6"/>
    <n v="3856"/>
    <n v="2376.5500000000002"/>
    <n v="1479.45"/>
    <n v="0.15"/>
    <x v="3"/>
    <s v="Confirmed"/>
    <s v="New"/>
    <s v="Bank Transfer"/>
  </r>
  <r>
    <s v="BK5445"/>
    <x v="353"/>
    <x v="626"/>
    <x v="9"/>
    <x v="0"/>
    <x v="4"/>
    <x v="2"/>
    <x v="10"/>
    <x v="4"/>
    <n v="4"/>
    <n v="776"/>
    <n v="652.16999999999996"/>
    <n v="123.83"/>
    <n v="0.1"/>
    <x v="5"/>
    <s v="Confirmed"/>
    <s v="New"/>
    <s v="Bank Transfer"/>
  </r>
  <r>
    <s v="BK5446"/>
    <x v="149"/>
    <x v="325"/>
    <x v="6"/>
    <x v="0"/>
    <x v="10"/>
    <x v="1"/>
    <x v="7"/>
    <x v="2"/>
    <n v="4"/>
    <n v="4382"/>
    <n v="3613.55"/>
    <n v="768.45"/>
    <n v="0"/>
    <x v="5"/>
    <s v="Confirmed"/>
    <s v="Repeat"/>
    <s v="Payment Link"/>
  </r>
  <r>
    <s v="BK5447"/>
    <x v="52"/>
    <x v="157"/>
    <x v="2"/>
    <x v="0"/>
    <x v="0"/>
    <x v="1"/>
    <x v="6"/>
    <x v="3"/>
    <n v="8"/>
    <n v="3142"/>
    <n v="1734.55"/>
    <n v="1407.45"/>
    <n v="0.2"/>
    <x v="2"/>
    <s v="Pending"/>
    <s v="New"/>
    <s v="Payment Link"/>
  </r>
  <r>
    <s v="BK5448"/>
    <x v="295"/>
    <x v="193"/>
    <x v="3"/>
    <x v="0"/>
    <x v="6"/>
    <x v="0"/>
    <x v="1"/>
    <x v="0"/>
    <n v="4"/>
    <n v="3936"/>
    <n v="3043.54"/>
    <n v="892.46"/>
    <n v="0"/>
    <x v="6"/>
    <s v="Confirmed"/>
    <s v="Repeat"/>
    <s v="Bank Transfer"/>
  </r>
  <r>
    <s v="BK5449"/>
    <x v="134"/>
    <x v="152"/>
    <x v="3"/>
    <x v="0"/>
    <x v="11"/>
    <x v="0"/>
    <x v="11"/>
    <x v="2"/>
    <n v="2"/>
    <n v="962"/>
    <n v="703.41"/>
    <n v="258.58999999999997"/>
    <n v="0.05"/>
    <x v="2"/>
    <s v="Confirmed"/>
    <s v="Repeat"/>
    <s v="Payment Link"/>
  </r>
  <r>
    <s v="BK5450"/>
    <x v="154"/>
    <x v="388"/>
    <x v="0"/>
    <x v="0"/>
    <x v="3"/>
    <x v="1"/>
    <x v="13"/>
    <x v="4"/>
    <n v="4"/>
    <n v="1017"/>
    <n v="726.79"/>
    <n v="290.20999999999998"/>
    <n v="0.05"/>
    <x v="5"/>
    <s v="Confirmed"/>
    <s v="New"/>
    <s v="Cash Collection"/>
  </r>
  <r>
    <s v="BK5451"/>
    <x v="507"/>
    <x v="348"/>
    <x v="10"/>
    <x v="0"/>
    <x v="4"/>
    <x v="4"/>
    <x v="12"/>
    <x v="3"/>
    <n v="5"/>
    <n v="811"/>
    <n v="567.44000000000005"/>
    <n v="243.56"/>
    <n v="0.1"/>
    <x v="6"/>
    <s v="Pending"/>
    <s v="Repeat"/>
    <s v="Bank Transfer"/>
  </r>
  <r>
    <s v="BK5452"/>
    <x v="641"/>
    <x v="198"/>
    <x v="4"/>
    <x v="0"/>
    <x v="14"/>
    <x v="1"/>
    <x v="5"/>
    <x v="2"/>
    <n v="2"/>
    <n v="912"/>
    <n v="610.49"/>
    <n v="301.51"/>
    <n v="0"/>
    <x v="4"/>
    <s v="Cancelled"/>
    <s v="New"/>
    <s v="Bank Transfer"/>
  </r>
  <r>
    <s v="BK5453"/>
    <x v="400"/>
    <x v="730"/>
    <x v="2"/>
    <x v="0"/>
    <x v="7"/>
    <x v="2"/>
    <x v="7"/>
    <x v="2"/>
    <n v="6"/>
    <n v="4581"/>
    <n v="2808.63"/>
    <n v="1772.37"/>
    <n v="0.2"/>
    <x v="4"/>
    <s v="Confirmed"/>
    <s v="New"/>
    <s v="Bank Transfer"/>
  </r>
  <r>
    <s v="BK5454"/>
    <x v="608"/>
    <x v="531"/>
    <x v="10"/>
    <x v="0"/>
    <x v="12"/>
    <x v="1"/>
    <x v="10"/>
    <x v="4"/>
    <n v="3"/>
    <n v="4377"/>
    <n v="3715.9"/>
    <n v="661.1"/>
    <n v="0.1"/>
    <x v="4"/>
    <s v="Confirmed"/>
    <s v="Repeat"/>
    <s v="Cash Collection"/>
  </r>
  <r>
    <s v="BK5455"/>
    <x v="592"/>
    <x v="131"/>
    <x v="10"/>
    <x v="0"/>
    <x v="11"/>
    <x v="0"/>
    <x v="11"/>
    <x v="2"/>
    <n v="4"/>
    <n v="2815"/>
    <n v="1759.69"/>
    <n v="1055.31"/>
    <n v="0.1"/>
    <x v="6"/>
    <s v="Confirmed"/>
    <s v="Repeat"/>
    <s v="Bank Transfer"/>
  </r>
  <r>
    <s v="BK5456"/>
    <x v="693"/>
    <x v="405"/>
    <x v="7"/>
    <x v="0"/>
    <x v="0"/>
    <x v="1"/>
    <x v="3"/>
    <x v="1"/>
    <n v="5"/>
    <n v="4195"/>
    <n v="2361.7800000000002"/>
    <n v="1833.22"/>
    <n v="0.15"/>
    <x v="2"/>
    <s v="Confirmed"/>
    <s v="New"/>
    <s v="Bank Transfer"/>
  </r>
  <r>
    <s v="BK5457"/>
    <x v="501"/>
    <x v="200"/>
    <x v="10"/>
    <x v="0"/>
    <x v="8"/>
    <x v="1"/>
    <x v="0"/>
    <x v="0"/>
    <n v="8"/>
    <n v="861"/>
    <n v="697.27"/>
    <n v="163.72999999999999"/>
    <n v="0.2"/>
    <x v="1"/>
    <s v="Confirmed"/>
    <s v="New"/>
    <s v="Bank Transfer"/>
  </r>
  <r>
    <s v="BK5458"/>
    <x v="523"/>
    <x v="500"/>
    <x v="0"/>
    <x v="0"/>
    <x v="11"/>
    <x v="2"/>
    <x v="1"/>
    <x v="0"/>
    <n v="5"/>
    <n v="1482"/>
    <n v="835.58"/>
    <n v="646.41999999999996"/>
    <n v="0.1"/>
    <x v="0"/>
    <s v="Cancelled"/>
    <s v="New"/>
    <s v="Cash Collection"/>
  </r>
  <r>
    <s v="BK5459"/>
    <x v="176"/>
    <x v="447"/>
    <x v="2"/>
    <x v="0"/>
    <x v="4"/>
    <x v="0"/>
    <x v="4"/>
    <x v="1"/>
    <n v="8"/>
    <n v="4134"/>
    <n v="3307.93"/>
    <n v="826.07"/>
    <n v="0.15"/>
    <x v="3"/>
    <s v="Confirmed"/>
    <s v="Repeat"/>
    <s v="Payment Link"/>
  </r>
  <r>
    <s v="BK5460"/>
    <x v="166"/>
    <x v="2"/>
    <x v="2"/>
    <x v="0"/>
    <x v="5"/>
    <x v="4"/>
    <x v="12"/>
    <x v="3"/>
    <n v="1"/>
    <n v="2768"/>
    <n v="2160.4699999999998"/>
    <n v="607.53"/>
    <n v="0.05"/>
    <x v="1"/>
    <s v="Confirmed"/>
    <s v="New"/>
    <s v="Payment Link"/>
  </r>
  <r>
    <s v="BK5461"/>
    <x v="528"/>
    <x v="696"/>
    <x v="0"/>
    <x v="0"/>
    <x v="7"/>
    <x v="0"/>
    <x v="2"/>
    <x v="0"/>
    <n v="3"/>
    <n v="3118"/>
    <n v="2309.31"/>
    <n v="808.69"/>
    <n v="0.2"/>
    <x v="6"/>
    <s v="Confirmed"/>
    <s v="Repeat"/>
    <s v="Cash Collection"/>
  </r>
  <r>
    <s v="BK5462"/>
    <x v="674"/>
    <x v="336"/>
    <x v="1"/>
    <x v="0"/>
    <x v="8"/>
    <x v="4"/>
    <x v="4"/>
    <x v="1"/>
    <n v="6"/>
    <n v="1545"/>
    <n v="1087.9000000000001"/>
    <n v="457.1"/>
    <n v="0.2"/>
    <x v="3"/>
    <s v="Cancelled"/>
    <s v="Repeat"/>
    <s v="Cash Collection"/>
  </r>
  <r>
    <s v="BK5463"/>
    <x v="348"/>
    <x v="224"/>
    <x v="10"/>
    <x v="0"/>
    <x v="14"/>
    <x v="2"/>
    <x v="0"/>
    <x v="0"/>
    <n v="1"/>
    <n v="4445"/>
    <n v="3302.48"/>
    <n v="1142.52"/>
    <n v="0.1"/>
    <x v="3"/>
    <s v="Confirmed"/>
    <s v="New"/>
    <s v="Cash Collection"/>
  </r>
  <r>
    <s v="BK5464"/>
    <x v="666"/>
    <x v="674"/>
    <x v="10"/>
    <x v="0"/>
    <x v="5"/>
    <x v="1"/>
    <x v="9"/>
    <x v="1"/>
    <n v="4"/>
    <n v="479"/>
    <n v="382.55"/>
    <n v="96.45"/>
    <n v="0.2"/>
    <x v="3"/>
    <s v="Confirmed"/>
    <s v="New"/>
    <s v="Payment Link"/>
  </r>
  <r>
    <s v="BK5465"/>
    <x v="404"/>
    <x v="158"/>
    <x v="7"/>
    <x v="0"/>
    <x v="9"/>
    <x v="1"/>
    <x v="4"/>
    <x v="1"/>
    <n v="4"/>
    <n v="2190"/>
    <n v="1415.79"/>
    <n v="774.21"/>
    <n v="0.05"/>
    <x v="1"/>
    <s v="Cancelled"/>
    <s v="New"/>
    <s v="Bank Transfer"/>
  </r>
  <r>
    <s v="BK5466"/>
    <x v="368"/>
    <x v="189"/>
    <x v="7"/>
    <x v="0"/>
    <x v="11"/>
    <x v="3"/>
    <x v="2"/>
    <x v="0"/>
    <n v="3"/>
    <n v="2255"/>
    <n v="1455.15"/>
    <n v="799.85"/>
    <n v="0.05"/>
    <x v="4"/>
    <s v="Pending"/>
    <s v="New"/>
    <s v="Cash Collection"/>
  </r>
  <r>
    <s v="BK5467"/>
    <x v="718"/>
    <x v="400"/>
    <x v="1"/>
    <x v="0"/>
    <x v="10"/>
    <x v="4"/>
    <x v="3"/>
    <x v="1"/>
    <n v="2"/>
    <n v="3331"/>
    <n v="2728.8"/>
    <n v="602.20000000000005"/>
    <n v="0.15"/>
    <x v="3"/>
    <s v="Pending"/>
    <s v="Repeat"/>
    <s v="Bank Transfer"/>
  </r>
  <r>
    <s v="BK5468"/>
    <x v="512"/>
    <x v="344"/>
    <x v="11"/>
    <x v="0"/>
    <x v="0"/>
    <x v="2"/>
    <x v="4"/>
    <x v="1"/>
    <n v="6"/>
    <n v="2590"/>
    <n v="2052.81"/>
    <n v="537.19000000000005"/>
    <n v="0.05"/>
    <x v="1"/>
    <s v="Pending"/>
    <s v="New"/>
    <s v="Cash Collection"/>
  </r>
  <r>
    <s v="BK5469"/>
    <x v="704"/>
    <x v="155"/>
    <x v="5"/>
    <x v="0"/>
    <x v="11"/>
    <x v="2"/>
    <x v="9"/>
    <x v="1"/>
    <n v="5"/>
    <n v="3746"/>
    <n v="2873.26"/>
    <n v="872.74"/>
    <n v="0.1"/>
    <x v="6"/>
    <s v="Pending"/>
    <s v="New"/>
    <s v="Bank Transfer"/>
  </r>
  <r>
    <s v="BK5470"/>
    <x v="452"/>
    <x v="206"/>
    <x v="11"/>
    <x v="0"/>
    <x v="11"/>
    <x v="3"/>
    <x v="3"/>
    <x v="1"/>
    <n v="2"/>
    <n v="4403"/>
    <n v="2897.6"/>
    <n v="1505.4"/>
    <n v="0"/>
    <x v="0"/>
    <s v="Pending"/>
    <s v="Repeat"/>
    <s v="Bank Transfer"/>
  </r>
  <r>
    <s v="BK5471"/>
    <x v="216"/>
    <x v="264"/>
    <x v="2"/>
    <x v="0"/>
    <x v="1"/>
    <x v="1"/>
    <x v="3"/>
    <x v="1"/>
    <n v="1"/>
    <n v="2560"/>
    <n v="1456.39"/>
    <n v="1103.6099999999999"/>
    <n v="0.2"/>
    <x v="3"/>
    <s v="Cancelled"/>
    <s v="New"/>
    <s v="Bank Transfer"/>
  </r>
  <r>
    <s v="BK5472"/>
    <x v="175"/>
    <x v="111"/>
    <x v="8"/>
    <x v="0"/>
    <x v="9"/>
    <x v="2"/>
    <x v="5"/>
    <x v="2"/>
    <n v="7"/>
    <n v="3190"/>
    <n v="2140.15"/>
    <n v="1049.8499999999999"/>
    <n v="0.1"/>
    <x v="4"/>
    <s v="Confirmed"/>
    <s v="New"/>
    <s v="Bank Transfer"/>
  </r>
  <r>
    <s v="BK5473"/>
    <x v="506"/>
    <x v="28"/>
    <x v="4"/>
    <x v="0"/>
    <x v="13"/>
    <x v="4"/>
    <x v="0"/>
    <x v="0"/>
    <n v="4"/>
    <n v="4756"/>
    <n v="3693.69"/>
    <n v="1062.31"/>
    <n v="0.1"/>
    <x v="6"/>
    <s v="Confirmed"/>
    <s v="New"/>
    <s v="Payment Link"/>
  </r>
  <r>
    <s v="BK5474"/>
    <x v="549"/>
    <x v="105"/>
    <x v="4"/>
    <x v="0"/>
    <x v="4"/>
    <x v="1"/>
    <x v="4"/>
    <x v="1"/>
    <n v="4"/>
    <n v="3328"/>
    <n v="1929.65"/>
    <n v="1398.35"/>
    <n v="0.2"/>
    <x v="0"/>
    <s v="Confirmed"/>
    <s v="Repeat"/>
    <s v="Bank Transfer"/>
  </r>
  <r>
    <s v="BK5475"/>
    <x v="503"/>
    <x v="300"/>
    <x v="3"/>
    <x v="0"/>
    <x v="1"/>
    <x v="2"/>
    <x v="5"/>
    <x v="2"/>
    <n v="5"/>
    <n v="449"/>
    <n v="307.52999999999997"/>
    <n v="141.47"/>
    <n v="0"/>
    <x v="4"/>
    <s v="Confirmed"/>
    <s v="Repeat"/>
    <s v="Payment Link"/>
  </r>
  <r>
    <s v="BK5476"/>
    <x v="399"/>
    <x v="570"/>
    <x v="5"/>
    <x v="0"/>
    <x v="11"/>
    <x v="1"/>
    <x v="1"/>
    <x v="0"/>
    <n v="2"/>
    <n v="3915"/>
    <n v="2516.17"/>
    <n v="1398.83"/>
    <n v="0.05"/>
    <x v="0"/>
    <s v="Confirmed"/>
    <s v="New"/>
    <s v="Payment Link"/>
  </r>
  <r>
    <s v="BK5477"/>
    <x v="600"/>
    <x v="696"/>
    <x v="0"/>
    <x v="0"/>
    <x v="9"/>
    <x v="4"/>
    <x v="15"/>
    <x v="3"/>
    <n v="4"/>
    <n v="1133"/>
    <n v="956.95"/>
    <n v="176.05"/>
    <n v="0.15"/>
    <x v="3"/>
    <s v="Confirmed"/>
    <s v="New"/>
    <s v="Payment Link"/>
  </r>
  <r>
    <s v="BK5478"/>
    <x v="293"/>
    <x v="19"/>
    <x v="7"/>
    <x v="0"/>
    <x v="9"/>
    <x v="3"/>
    <x v="2"/>
    <x v="0"/>
    <n v="1"/>
    <n v="1403"/>
    <n v="1013.19"/>
    <n v="389.81"/>
    <n v="0.1"/>
    <x v="4"/>
    <s v="Confirmed"/>
    <s v="New"/>
    <s v="Cash Collection"/>
  </r>
  <r>
    <s v="BK5479"/>
    <x v="421"/>
    <x v="496"/>
    <x v="10"/>
    <x v="0"/>
    <x v="7"/>
    <x v="4"/>
    <x v="1"/>
    <x v="0"/>
    <n v="3"/>
    <n v="4892"/>
    <n v="4089.41"/>
    <n v="802.59"/>
    <n v="0.15"/>
    <x v="2"/>
    <s v="Confirmed"/>
    <s v="Repeat"/>
    <s v="Payment Link"/>
  </r>
  <r>
    <s v="BK5480"/>
    <x v="412"/>
    <x v="179"/>
    <x v="7"/>
    <x v="0"/>
    <x v="3"/>
    <x v="1"/>
    <x v="10"/>
    <x v="4"/>
    <n v="6"/>
    <n v="964"/>
    <n v="801.22"/>
    <n v="162.78"/>
    <n v="0.2"/>
    <x v="4"/>
    <s v="Confirmed"/>
    <s v="New"/>
    <s v="Bank Transfer"/>
  </r>
  <r>
    <s v="BK5481"/>
    <x v="700"/>
    <x v="342"/>
    <x v="0"/>
    <x v="0"/>
    <x v="6"/>
    <x v="3"/>
    <x v="5"/>
    <x v="2"/>
    <n v="5"/>
    <n v="895"/>
    <n v="686.09"/>
    <n v="208.91"/>
    <n v="0.15"/>
    <x v="3"/>
    <s v="Confirmed"/>
    <s v="New"/>
    <s v="Cash Collection"/>
  </r>
  <r>
    <s v="BK5482"/>
    <x v="208"/>
    <x v="434"/>
    <x v="6"/>
    <x v="0"/>
    <x v="9"/>
    <x v="3"/>
    <x v="6"/>
    <x v="3"/>
    <n v="4"/>
    <n v="1534"/>
    <n v="1002.9"/>
    <n v="531.1"/>
    <n v="0"/>
    <x v="1"/>
    <s v="Confirmed"/>
    <s v="New"/>
    <s v="Cash Collection"/>
  </r>
  <r>
    <s v="BK5483"/>
    <x v="331"/>
    <x v="580"/>
    <x v="6"/>
    <x v="0"/>
    <x v="5"/>
    <x v="4"/>
    <x v="10"/>
    <x v="4"/>
    <n v="5"/>
    <n v="2095"/>
    <n v="1544.12"/>
    <n v="550.88"/>
    <n v="0.1"/>
    <x v="2"/>
    <s v="Cancelled"/>
    <s v="New"/>
    <s v="Payment Link"/>
  </r>
  <r>
    <s v="BK5484"/>
    <x v="163"/>
    <x v="324"/>
    <x v="8"/>
    <x v="0"/>
    <x v="4"/>
    <x v="3"/>
    <x v="15"/>
    <x v="3"/>
    <n v="5"/>
    <n v="2106"/>
    <n v="1583.52"/>
    <n v="522.48"/>
    <n v="0.05"/>
    <x v="1"/>
    <s v="Cancelled"/>
    <s v="New"/>
    <s v="Payment Link"/>
  </r>
  <r>
    <s v="BK5485"/>
    <x v="579"/>
    <x v="392"/>
    <x v="11"/>
    <x v="0"/>
    <x v="4"/>
    <x v="3"/>
    <x v="2"/>
    <x v="0"/>
    <n v="2"/>
    <n v="360"/>
    <n v="263.58"/>
    <n v="96.42"/>
    <n v="0.05"/>
    <x v="0"/>
    <s v="Confirmed"/>
    <s v="Repeat"/>
    <s v="Payment Link"/>
  </r>
  <r>
    <s v="BK5486"/>
    <x v="8"/>
    <x v="73"/>
    <x v="7"/>
    <x v="0"/>
    <x v="3"/>
    <x v="3"/>
    <x v="12"/>
    <x v="3"/>
    <n v="2"/>
    <n v="3710"/>
    <n v="2321.37"/>
    <n v="1388.63"/>
    <n v="0.05"/>
    <x v="5"/>
    <s v="Cancelled"/>
    <s v="Repeat"/>
    <s v="Bank Transfer"/>
  </r>
  <r>
    <s v="BK5487"/>
    <x v="106"/>
    <x v="465"/>
    <x v="4"/>
    <x v="0"/>
    <x v="12"/>
    <x v="1"/>
    <x v="15"/>
    <x v="3"/>
    <n v="6"/>
    <n v="472"/>
    <n v="280.52999999999997"/>
    <n v="191.47"/>
    <n v="0.2"/>
    <x v="2"/>
    <s v="Confirmed"/>
    <s v="New"/>
    <s v="Cash Collection"/>
  </r>
  <r>
    <s v="BK5488"/>
    <x v="80"/>
    <x v="185"/>
    <x v="8"/>
    <x v="0"/>
    <x v="13"/>
    <x v="1"/>
    <x v="6"/>
    <x v="3"/>
    <n v="2"/>
    <n v="2979"/>
    <n v="2116.92"/>
    <n v="862.08"/>
    <n v="0.2"/>
    <x v="4"/>
    <s v="Pending"/>
    <s v="New"/>
    <s v="Cash Collection"/>
  </r>
  <r>
    <s v="BK5489"/>
    <x v="495"/>
    <x v="44"/>
    <x v="3"/>
    <x v="0"/>
    <x v="2"/>
    <x v="4"/>
    <x v="12"/>
    <x v="3"/>
    <n v="6"/>
    <n v="3111"/>
    <n v="1844.04"/>
    <n v="1266.96"/>
    <n v="0.1"/>
    <x v="4"/>
    <s v="Confirmed"/>
    <s v="Repeat"/>
    <s v="Bank Transfer"/>
  </r>
  <r>
    <s v="BK5490"/>
    <x v="78"/>
    <x v="213"/>
    <x v="5"/>
    <x v="0"/>
    <x v="0"/>
    <x v="3"/>
    <x v="10"/>
    <x v="4"/>
    <n v="4"/>
    <n v="1569"/>
    <n v="1089.57"/>
    <n v="479.43"/>
    <n v="0.05"/>
    <x v="5"/>
    <s v="Pending"/>
    <s v="New"/>
    <s v="Cash Collection"/>
  </r>
  <r>
    <s v="BK5491"/>
    <x v="419"/>
    <x v="755"/>
    <x v="6"/>
    <x v="0"/>
    <x v="8"/>
    <x v="3"/>
    <x v="1"/>
    <x v="0"/>
    <n v="7"/>
    <n v="3188"/>
    <n v="2279.08"/>
    <n v="908.92"/>
    <n v="0.1"/>
    <x v="2"/>
    <s v="Cancelled"/>
    <s v="New"/>
    <s v="Bank Transfer"/>
  </r>
  <r>
    <s v="BK5492"/>
    <x v="35"/>
    <x v="738"/>
    <x v="2"/>
    <x v="0"/>
    <x v="3"/>
    <x v="2"/>
    <x v="2"/>
    <x v="0"/>
    <n v="6"/>
    <n v="2588"/>
    <n v="1989.99"/>
    <n v="598.01"/>
    <n v="0.2"/>
    <x v="6"/>
    <s v="Confirmed"/>
    <s v="New"/>
    <s v="Cash Collection"/>
  </r>
  <r>
    <s v="BK5493"/>
    <x v="58"/>
    <x v="310"/>
    <x v="9"/>
    <x v="0"/>
    <x v="4"/>
    <x v="4"/>
    <x v="3"/>
    <x v="1"/>
    <n v="1"/>
    <n v="4995"/>
    <n v="3731.29"/>
    <n v="1263.71"/>
    <n v="0.1"/>
    <x v="4"/>
    <s v="Cancelled"/>
    <s v="New"/>
    <s v="Payment Link"/>
  </r>
  <r>
    <s v="BK5494"/>
    <x v="499"/>
    <x v="51"/>
    <x v="1"/>
    <x v="0"/>
    <x v="4"/>
    <x v="1"/>
    <x v="4"/>
    <x v="1"/>
    <n v="7"/>
    <n v="1527"/>
    <n v="1170.72"/>
    <n v="356.28"/>
    <n v="0"/>
    <x v="5"/>
    <s v="Confirmed"/>
    <s v="Repeat"/>
    <s v="Bank Transfer"/>
  </r>
  <r>
    <s v="BK5495"/>
    <x v="35"/>
    <x v="566"/>
    <x v="0"/>
    <x v="0"/>
    <x v="11"/>
    <x v="3"/>
    <x v="1"/>
    <x v="0"/>
    <n v="6"/>
    <n v="2938"/>
    <n v="2281.29"/>
    <n v="656.71"/>
    <n v="0.1"/>
    <x v="1"/>
    <s v="Confirmed"/>
    <s v="Repeat"/>
    <s v="Bank Transfer"/>
  </r>
  <r>
    <s v="BK5496"/>
    <x v="253"/>
    <x v="442"/>
    <x v="4"/>
    <x v="0"/>
    <x v="0"/>
    <x v="1"/>
    <x v="15"/>
    <x v="3"/>
    <n v="2"/>
    <n v="4873"/>
    <n v="3772.43"/>
    <n v="1100.57"/>
    <n v="0"/>
    <x v="5"/>
    <s v="Pending"/>
    <s v="New"/>
    <s v="Payment Link"/>
  </r>
  <r>
    <s v="BK5497"/>
    <x v="236"/>
    <x v="406"/>
    <x v="10"/>
    <x v="0"/>
    <x v="12"/>
    <x v="1"/>
    <x v="4"/>
    <x v="1"/>
    <n v="6"/>
    <n v="1160"/>
    <n v="675"/>
    <n v="485"/>
    <n v="0.1"/>
    <x v="4"/>
    <s v="Cancelled"/>
    <s v="Repeat"/>
    <s v="Cash Collection"/>
  </r>
  <r>
    <s v="BK5498"/>
    <x v="86"/>
    <x v="452"/>
    <x v="6"/>
    <x v="0"/>
    <x v="5"/>
    <x v="2"/>
    <x v="9"/>
    <x v="1"/>
    <n v="7"/>
    <n v="3158"/>
    <n v="2353.12"/>
    <n v="804.88"/>
    <n v="0.2"/>
    <x v="3"/>
    <s v="Confirmed"/>
    <s v="New"/>
    <s v="Bank Transfer"/>
  </r>
  <r>
    <s v="BK5499"/>
    <x v="618"/>
    <x v="31"/>
    <x v="3"/>
    <x v="0"/>
    <x v="4"/>
    <x v="3"/>
    <x v="15"/>
    <x v="3"/>
    <n v="4"/>
    <n v="3361"/>
    <n v="2348.12"/>
    <n v="1012.88"/>
    <n v="0.05"/>
    <x v="3"/>
    <s v="Confirmed"/>
    <s v="Repeat"/>
    <s v="Bank Transfer"/>
  </r>
  <r>
    <s v="BK5500"/>
    <x v="257"/>
    <x v="561"/>
    <x v="0"/>
    <x v="0"/>
    <x v="11"/>
    <x v="1"/>
    <x v="7"/>
    <x v="2"/>
    <n v="4"/>
    <n v="469"/>
    <n v="282.11"/>
    <n v="186.89"/>
    <n v="0.1"/>
    <x v="5"/>
    <s v="Confirmed"/>
    <s v="New"/>
    <s v="Cash Collection"/>
  </r>
  <r>
    <s v="BK5501"/>
    <x v="351"/>
    <x v="56"/>
    <x v="11"/>
    <x v="0"/>
    <x v="2"/>
    <x v="0"/>
    <x v="15"/>
    <x v="3"/>
    <n v="8"/>
    <n v="2464"/>
    <n v="1801.08"/>
    <n v="662.92"/>
    <n v="0.1"/>
    <x v="5"/>
    <s v="Confirmed"/>
    <s v="New"/>
    <s v="Bank Transfer"/>
  </r>
  <r>
    <s v="BK5502"/>
    <x v="480"/>
    <x v="729"/>
    <x v="11"/>
    <x v="0"/>
    <x v="1"/>
    <x v="3"/>
    <x v="5"/>
    <x v="2"/>
    <n v="5"/>
    <n v="678"/>
    <n v="558.32000000000005"/>
    <n v="119.68"/>
    <n v="0.05"/>
    <x v="4"/>
    <s v="Confirmed"/>
    <s v="New"/>
    <s v="Payment Link"/>
  </r>
  <r>
    <s v="BK5503"/>
    <x v="260"/>
    <x v="661"/>
    <x v="2"/>
    <x v="0"/>
    <x v="5"/>
    <x v="1"/>
    <x v="3"/>
    <x v="1"/>
    <n v="7"/>
    <n v="2590"/>
    <n v="2050.08"/>
    <n v="539.91999999999996"/>
    <n v="0.15"/>
    <x v="2"/>
    <s v="Confirmed"/>
    <s v="Repeat"/>
    <s v="Cash Collection"/>
  </r>
  <r>
    <s v="BK5504"/>
    <x v="542"/>
    <x v="223"/>
    <x v="7"/>
    <x v="0"/>
    <x v="9"/>
    <x v="2"/>
    <x v="9"/>
    <x v="1"/>
    <n v="3"/>
    <n v="3714"/>
    <n v="2968.72"/>
    <n v="745.28"/>
    <n v="0.05"/>
    <x v="2"/>
    <s v="Confirmed"/>
    <s v="New"/>
    <s v="Cash Collection"/>
  </r>
  <r>
    <s v="BK5505"/>
    <x v="681"/>
    <x v="419"/>
    <x v="10"/>
    <x v="0"/>
    <x v="13"/>
    <x v="1"/>
    <x v="1"/>
    <x v="0"/>
    <n v="7"/>
    <n v="835"/>
    <n v="482.36"/>
    <n v="352.64"/>
    <n v="0.2"/>
    <x v="5"/>
    <s v="Pending"/>
    <s v="New"/>
    <s v="Payment Link"/>
  </r>
  <r>
    <s v="BK5506"/>
    <x v="208"/>
    <x v="272"/>
    <x v="4"/>
    <x v="0"/>
    <x v="3"/>
    <x v="1"/>
    <x v="15"/>
    <x v="3"/>
    <n v="5"/>
    <n v="848"/>
    <n v="533.9"/>
    <n v="314.10000000000002"/>
    <n v="0.1"/>
    <x v="0"/>
    <s v="Pending"/>
    <s v="Repeat"/>
    <s v="Bank Transfer"/>
  </r>
  <r>
    <s v="BK5507"/>
    <x v="457"/>
    <x v="290"/>
    <x v="9"/>
    <x v="0"/>
    <x v="10"/>
    <x v="3"/>
    <x v="6"/>
    <x v="3"/>
    <n v="8"/>
    <n v="1129"/>
    <n v="667.57"/>
    <n v="461.43"/>
    <n v="0.15"/>
    <x v="5"/>
    <s v="Confirmed"/>
    <s v="New"/>
    <s v="Cash Collection"/>
  </r>
  <r>
    <s v="BK5508"/>
    <x v="408"/>
    <x v="364"/>
    <x v="1"/>
    <x v="0"/>
    <x v="13"/>
    <x v="4"/>
    <x v="14"/>
    <x v="0"/>
    <n v="3"/>
    <n v="2002"/>
    <n v="1485.21"/>
    <n v="516.79"/>
    <n v="0.05"/>
    <x v="3"/>
    <s v="Pending"/>
    <s v="Repeat"/>
    <s v="Cash Collection"/>
  </r>
  <r>
    <s v="BK5509"/>
    <x v="408"/>
    <x v="413"/>
    <x v="0"/>
    <x v="0"/>
    <x v="3"/>
    <x v="0"/>
    <x v="10"/>
    <x v="4"/>
    <n v="2"/>
    <n v="4425"/>
    <n v="3169.35"/>
    <n v="1255.6500000000001"/>
    <n v="0.15"/>
    <x v="5"/>
    <s v="Confirmed"/>
    <s v="Repeat"/>
    <s v="Cash Collection"/>
  </r>
  <r>
    <s v="BK5510"/>
    <x v="598"/>
    <x v="453"/>
    <x v="2"/>
    <x v="0"/>
    <x v="12"/>
    <x v="3"/>
    <x v="2"/>
    <x v="0"/>
    <n v="6"/>
    <n v="4086"/>
    <n v="2613.67"/>
    <n v="1472.33"/>
    <n v="0.05"/>
    <x v="4"/>
    <s v="Cancelled"/>
    <s v="New"/>
    <s v="Payment Link"/>
  </r>
  <r>
    <s v="BK5511"/>
    <x v="403"/>
    <x v="170"/>
    <x v="4"/>
    <x v="0"/>
    <x v="9"/>
    <x v="0"/>
    <x v="11"/>
    <x v="2"/>
    <n v="5"/>
    <n v="4040"/>
    <n v="2420.4"/>
    <n v="1619.6"/>
    <n v="0.2"/>
    <x v="4"/>
    <s v="Cancelled"/>
    <s v="New"/>
    <s v="Cash Collection"/>
  </r>
  <r>
    <s v="BK5512"/>
    <x v="434"/>
    <x v="456"/>
    <x v="5"/>
    <x v="0"/>
    <x v="11"/>
    <x v="0"/>
    <x v="5"/>
    <x v="2"/>
    <n v="8"/>
    <n v="4997"/>
    <n v="3602.1"/>
    <n v="1394.9"/>
    <n v="0.05"/>
    <x v="1"/>
    <s v="Confirmed"/>
    <s v="Repeat"/>
    <s v="Cash Collection"/>
  </r>
  <r>
    <s v="BK5513"/>
    <x v="472"/>
    <x v="151"/>
    <x v="0"/>
    <x v="0"/>
    <x v="7"/>
    <x v="2"/>
    <x v="15"/>
    <x v="3"/>
    <n v="4"/>
    <n v="3348"/>
    <n v="2318.6"/>
    <n v="1029.4000000000001"/>
    <n v="0.05"/>
    <x v="4"/>
    <s v="Pending"/>
    <s v="Repeat"/>
    <s v="Cash Collection"/>
  </r>
  <r>
    <s v="BK5514"/>
    <x v="651"/>
    <x v="681"/>
    <x v="11"/>
    <x v="0"/>
    <x v="4"/>
    <x v="2"/>
    <x v="0"/>
    <x v="0"/>
    <n v="2"/>
    <n v="1903"/>
    <n v="1178.78"/>
    <n v="724.22"/>
    <n v="0.2"/>
    <x v="3"/>
    <s v="Confirmed"/>
    <s v="New"/>
    <s v="Payment Link"/>
  </r>
  <r>
    <s v="BK5515"/>
    <x v="290"/>
    <x v="445"/>
    <x v="0"/>
    <x v="0"/>
    <x v="4"/>
    <x v="4"/>
    <x v="14"/>
    <x v="0"/>
    <n v="1"/>
    <n v="4373"/>
    <n v="3523.55"/>
    <n v="849.45"/>
    <n v="0.15"/>
    <x v="5"/>
    <s v="Confirmed"/>
    <s v="New"/>
    <s v="Cash Collection"/>
  </r>
  <r>
    <s v="BK5516"/>
    <x v="617"/>
    <x v="501"/>
    <x v="8"/>
    <x v="0"/>
    <x v="6"/>
    <x v="1"/>
    <x v="1"/>
    <x v="0"/>
    <n v="1"/>
    <n v="1374"/>
    <n v="766.47"/>
    <n v="607.53"/>
    <n v="0.2"/>
    <x v="1"/>
    <s v="Confirmed"/>
    <s v="Repeat"/>
    <s v="Cash Collection"/>
  </r>
  <r>
    <s v="BK5517"/>
    <x v="195"/>
    <x v="656"/>
    <x v="10"/>
    <x v="0"/>
    <x v="10"/>
    <x v="0"/>
    <x v="4"/>
    <x v="1"/>
    <n v="8"/>
    <n v="3244"/>
    <n v="2205.5"/>
    <n v="1038.5"/>
    <n v="0.2"/>
    <x v="6"/>
    <s v="Cancelled"/>
    <s v="New"/>
    <s v="Cash Collection"/>
  </r>
  <r>
    <s v="BK5518"/>
    <x v="468"/>
    <x v="310"/>
    <x v="9"/>
    <x v="0"/>
    <x v="7"/>
    <x v="4"/>
    <x v="5"/>
    <x v="2"/>
    <n v="4"/>
    <n v="4976"/>
    <n v="3031.95"/>
    <n v="1944.05"/>
    <n v="0.05"/>
    <x v="2"/>
    <s v="Confirmed"/>
    <s v="New"/>
    <s v="Cash Collection"/>
  </r>
  <r>
    <s v="BK5519"/>
    <x v="531"/>
    <x v="640"/>
    <x v="2"/>
    <x v="0"/>
    <x v="10"/>
    <x v="0"/>
    <x v="15"/>
    <x v="3"/>
    <n v="5"/>
    <n v="4869"/>
    <n v="3332.03"/>
    <n v="1536.97"/>
    <n v="0.1"/>
    <x v="5"/>
    <s v="Pending"/>
    <s v="Repeat"/>
    <s v="Bank Transfer"/>
  </r>
  <r>
    <s v="BK5520"/>
    <x v="450"/>
    <x v="227"/>
    <x v="11"/>
    <x v="0"/>
    <x v="2"/>
    <x v="3"/>
    <x v="12"/>
    <x v="3"/>
    <n v="6"/>
    <n v="2757"/>
    <n v="1644.01"/>
    <n v="1112.99"/>
    <n v="0.15"/>
    <x v="4"/>
    <s v="Pending"/>
    <s v="Repeat"/>
    <s v="Bank Transfer"/>
  </r>
  <r>
    <s v="BK5521"/>
    <x v="714"/>
    <x v="363"/>
    <x v="9"/>
    <x v="0"/>
    <x v="3"/>
    <x v="0"/>
    <x v="6"/>
    <x v="3"/>
    <n v="5"/>
    <n v="4161"/>
    <n v="2913.97"/>
    <n v="1247.03"/>
    <n v="0"/>
    <x v="3"/>
    <s v="Confirmed"/>
    <s v="Repeat"/>
    <s v="Bank Transfer"/>
  </r>
  <r>
    <s v="BK5522"/>
    <x v="698"/>
    <x v="164"/>
    <x v="10"/>
    <x v="0"/>
    <x v="14"/>
    <x v="2"/>
    <x v="2"/>
    <x v="0"/>
    <n v="8"/>
    <n v="4961"/>
    <n v="3427.86"/>
    <n v="1533.14"/>
    <n v="0.15"/>
    <x v="0"/>
    <s v="Confirmed"/>
    <s v="New"/>
    <s v="Bank Transfer"/>
  </r>
  <r>
    <s v="BK5523"/>
    <x v="725"/>
    <x v="732"/>
    <x v="0"/>
    <x v="0"/>
    <x v="5"/>
    <x v="3"/>
    <x v="15"/>
    <x v="3"/>
    <n v="3"/>
    <n v="2079"/>
    <n v="1247.45"/>
    <n v="831.55"/>
    <n v="0.2"/>
    <x v="5"/>
    <s v="Confirmed"/>
    <s v="Repeat"/>
    <s v="Bank Transfer"/>
  </r>
  <r>
    <s v="BK5524"/>
    <x v="672"/>
    <x v="107"/>
    <x v="7"/>
    <x v="0"/>
    <x v="10"/>
    <x v="3"/>
    <x v="3"/>
    <x v="1"/>
    <n v="7"/>
    <n v="1823"/>
    <n v="1083.52"/>
    <n v="739.48"/>
    <n v="0"/>
    <x v="6"/>
    <s v="Cancelled"/>
    <s v="New"/>
    <s v="Payment Link"/>
  </r>
  <r>
    <s v="BK5525"/>
    <x v="467"/>
    <x v="61"/>
    <x v="9"/>
    <x v="0"/>
    <x v="3"/>
    <x v="3"/>
    <x v="1"/>
    <x v="0"/>
    <n v="7"/>
    <n v="3030"/>
    <n v="1982.96"/>
    <n v="1047.04"/>
    <n v="0.1"/>
    <x v="0"/>
    <s v="Confirmed"/>
    <s v="Repeat"/>
    <s v="Cash Collection"/>
  </r>
  <r>
    <s v="BK5526"/>
    <x v="362"/>
    <x v="487"/>
    <x v="10"/>
    <x v="0"/>
    <x v="9"/>
    <x v="4"/>
    <x v="5"/>
    <x v="2"/>
    <n v="7"/>
    <n v="2783"/>
    <n v="2315.4499999999998"/>
    <n v="467.55"/>
    <n v="0.2"/>
    <x v="1"/>
    <s v="Pending"/>
    <s v="Repeat"/>
    <s v="Bank Transfer"/>
  </r>
  <r>
    <s v="BK5527"/>
    <x v="317"/>
    <x v="308"/>
    <x v="1"/>
    <x v="0"/>
    <x v="3"/>
    <x v="2"/>
    <x v="15"/>
    <x v="3"/>
    <n v="8"/>
    <n v="1550"/>
    <n v="1302.8399999999999"/>
    <n v="247.16"/>
    <n v="0"/>
    <x v="6"/>
    <s v="Confirmed"/>
    <s v="New"/>
    <s v="Cash Collection"/>
  </r>
  <r>
    <s v="BK5528"/>
    <x v="214"/>
    <x v="728"/>
    <x v="10"/>
    <x v="0"/>
    <x v="7"/>
    <x v="4"/>
    <x v="10"/>
    <x v="4"/>
    <n v="6"/>
    <n v="4629"/>
    <n v="3409.59"/>
    <n v="1219.4100000000001"/>
    <n v="0.2"/>
    <x v="1"/>
    <s v="Confirmed"/>
    <s v="New"/>
    <s v="Cash Collection"/>
  </r>
  <r>
    <s v="BK5529"/>
    <x v="98"/>
    <x v="302"/>
    <x v="0"/>
    <x v="0"/>
    <x v="8"/>
    <x v="4"/>
    <x v="5"/>
    <x v="2"/>
    <n v="3"/>
    <n v="2127"/>
    <n v="1215.45"/>
    <n v="911.55"/>
    <n v="0.15"/>
    <x v="0"/>
    <s v="Confirmed"/>
    <s v="New"/>
    <s v="Bank Transfer"/>
  </r>
  <r>
    <s v="BK5530"/>
    <x v="11"/>
    <x v="68"/>
    <x v="6"/>
    <x v="0"/>
    <x v="12"/>
    <x v="3"/>
    <x v="9"/>
    <x v="1"/>
    <n v="1"/>
    <n v="3453"/>
    <n v="2830.82"/>
    <n v="622.17999999999995"/>
    <n v="0.2"/>
    <x v="2"/>
    <s v="Cancelled"/>
    <s v="New"/>
    <s v="Payment Link"/>
  </r>
  <r>
    <s v="BK5531"/>
    <x v="210"/>
    <x v="496"/>
    <x v="10"/>
    <x v="0"/>
    <x v="5"/>
    <x v="2"/>
    <x v="15"/>
    <x v="3"/>
    <n v="1"/>
    <n v="3055"/>
    <n v="2561.59"/>
    <n v="493.41"/>
    <n v="0.05"/>
    <x v="1"/>
    <s v="Confirmed"/>
    <s v="Repeat"/>
    <s v="Bank Transfer"/>
  </r>
  <r>
    <s v="BK5532"/>
    <x v="605"/>
    <x v="409"/>
    <x v="9"/>
    <x v="0"/>
    <x v="3"/>
    <x v="0"/>
    <x v="7"/>
    <x v="2"/>
    <n v="1"/>
    <n v="2183"/>
    <n v="1687.86"/>
    <n v="495.14"/>
    <n v="0.2"/>
    <x v="5"/>
    <s v="Confirmed"/>
    <s v="New"/>
    <s v="Bank Transfer"/>
  </r>
  <r>
    <s v="BK5533"/>
    <x v="467"/>
    <x v="560"/>
    <x v="2"/>
    <x v="0"/>
    <x v="14"/>
    <x v="3"/>
    <x v="3"/>
    <x v="1"/>
    <n v="4"/>
    <n v="1651"/>
    <n v="1269.04"/>
    <n v="381.96"/>
    <n v="0.15"/>
    <x v="0"/>
    <s v="Pending"/>
    <s v="Repeat"/>
    <s v="Bank Transfer"/>
  </r>
  <r>
    <s v="BK5534"/>
    <x v="424"/>
    <x v="246"/>
    <x v="1"/>
    <x v="0"/>
    <x v="11"/>
    <x v="3"/>
    <x v="2"/>
    <x v="0"/>
    <n v="7"/>
    <n v="3284"/>
    <n v="2175.79"/>
    <n v="1108.21"/>
    <n v="0.2"/>
    <x v="2"/>
    <s v="Confirmed"/>
    <s v="New"/>
    <s v="Payment Link"/>
  </r>
  <r>
    <s v="BK5535"/>
    <x v="280"/>
    <x v="429"/>
    <x v="9"/>
    <x v="0"/>
    <x v="13"/>
    <x v="3"/>
    <x v="10"/>
    <x v="4"/>
    <n v="2"/>
    <n v="2632"/>
    <n v="1956.7"/>
    <n v="675.3"/>
    <n v="0.15"/>
    <x v="4"/>
    <s v="Pending"/>
    <s v="New"/>
    <s v="Bank Transfer"/>
  </r>
  <r>
    <s v="BK5536"/>
    <x v="81"/>
    <x v="144"/>
    <x v="6"/>
    <x v="0"/>
    <x v="9"/>
    <x v="2"/>
    <x v="0"/>
    <x v="0"/>
    <n v="2"/>
    <n v="3030"/>
    <n v="1730.11"/>
    <n v="1299.8900000000001"/>
    <n v="0.15"/>
    <x v="5"/>
    <s v="Confirmed"/>
    <s v="New"/>
    <s v="Bank Transfer"/>
  </r>
  <r>
    <s v="BK5537"/>
    <x v="45"/>
    <x v="363"/>
    <x v="9"/>
    <x v="0"/>
    <x v="8"/>
    <x v="2"/>
    <x v="5"/>
    <x v="2"/>
    <n v="5"/>
    <n v="4180"/>
    <n v="3541.32"/>
    <n v="638.67999999999995"/>
    <n v="0.15"/>
    <x v="5"/>
    <s v="Confirmed"/>
    <s v="New"/>
    <s v="Payment Link"/>
  </r>
  <r>
    <s v="BK5538"/>
    <x v="73"/>
    <x v="681"/>
    <x v="11"/>
    <x v="0"/>
    <x v="8"/>
    <x v="2"/>
    <x v="9"/>
    <x v="1"/>
    <n v="5"/>
    <n v="1314"/>
    <n v="784.21"/>
    <n v="529.79"/>
    <n v="0.15"/>
    <x v="3"/>
    <s v="Confirmed"/>
    <s v="Repeat"/>
    <s v="Cash Collection"/>
  </r>
  <r>
    <s v="BK5539"/>
    <x v="9"/>
    <x v="415"/>
    <x v="9"/>
    <x v="0"/>
    <x v="1"/>
    <x v="3"/>
    <x v="10"/>
    <x v="4"/>
    <n v="7"/>
    <n v="1888"/>
    <n v="1555.36"/>
    <n v="332.64"/>
    <n v="0"/>
    <x v="0"/>
    <s v="Cancelled"/>
    <s v="New"/>
    <s v="Bank Transfer"/>
  </r>
  <r>
    <s v="BK5540"/>
    <x v="274"/>
    <x v="225"/>
    <x v="0"/>
    <x v="0"/>
    <x v="6"/>
    <x v="0"/>
    <x v="10"/>
    <x v="4"/>
    <n v="3"/>
    <n v="1484"/>
    <n v="1156.6600000000001"/>
    <n v="327.33999999999997"/>
    <n v="0"/>
    <x v="0"/>
    <s v="Confirmed"/>
    <s v="Repeat"/>
    <s v="Payment Link"/>
  </r>
  <r>
    <s v="BK5541"/>
    <x v="109"/>
    <x v="81"/>
    <x v="5"/>
    <x v="0"/>
    <x v="7"/>
    <x v="0"/>
    <x v="7"/>
    <x v="2"/>
    <n v="1"/>
    <n v="4365"/>
    <n v="3211.88"/>
    <n v="1153.1199999999999"/>
    <n v="0.05"/>
    <x v="5"/>
    <s v="Confirmed"/>
    <s v="New"/>
    <s v="Cash Collection"/>
  </r>
  <r>
    <s v="BK5542"/>
    <x v="510"/>
    <x v="170"/>
    <x v="4"/>
    <x v="0"/>
    <x v="12"/>
    <x v="3"/>
    <x v="8"/>
    <x v="4"/>
    <n v="6"/>
    <n v="1257"/>
    <n v="857.89"/>
    <n v="399.11"/>
    <n v="0.2"/>
    <x v="6"/>
    <s v="Confirmed"/>
    <s v="Repeat"/>
    <s v="Payment Link"/>
  </r>
  <r>
    <s v="BK5543"/>
    <x v="470"/>
    <x v="787"/>
    <x v="2"/>
    <x v="0"/>
    <x v="12"/>
    <x v="0"/>
    <x v="12"/>
    <x v="3"/>
    <n v="3"/>
    <n v="4173"/>
    <n v="2827.39"/>
    <n v="1345.61"/>
    <n v="0.2"/>
    <x v="4"/>
    <s v="Confirmed"/>
    <s v="Repeat"/>
    <s v="Payment Link"/>
  </r>
  <r>
    <s v="BK5544"/>
    <x v="442"/>
    <x v="687"/>
    <x v="11"/>
    <x v="0"/>
    <x v="6"/>
    <x v="3"/>
    <x v="8"/>
    <x v="4"/>
    <n v="1"/>
    <n v="3644"/>
    <n v="2921.95"/>
    <n v="722.05"/>
    <n v="0.2"/>
    <x v="4"/>
    <s v="Pending"/>
    <s v="New"/>
    <s v="Bank Transfer"/>
  </r>
  <r>
    <s v="BK5545"/>
    <x v="692"/>
    <x v="720"/>
    <x v="8"/>
    <x v="0"/>
    <x v="13"/>
    <x v="4"/>
    <x v="4"/>
    <x v="1"/>
    <n v="2"/>
    <n v="3558"/>
    <n v="2313.61"/>
    <n v="1244.3900000000001"/>
    <n v="0"/>
    <x v="1"/>
    <s v="Confirmed"/>
    <s v="Repeat"/>
    <s v="Bank Transfer"/>
  </r>
  <r>
    <s v="BK5546"/>
    <x v="89"/>
    <x v="235"/>
    <x v="2"/>
    <x v="0"/>
    <x v="7"/>
    <x v="3"/>
    <x v="2"/>
    <x v="0"/>
    <n v="3"/>
    <n v="1507"/>
    <n v="1138.3900000000001"/>
    <n v="368.61"/>
    <n v="0.2"/>
    <x v="5"/>
    <s v="Pending"/>
    <s v="Repeat"/>
    <s v="Payment Link"/>
  </r>
  <r>
    <s v="BK5547"/>
    <x v="611"/>
    <x v="154"/>
    <x v="1"/>
    <x v="0"/>
    <x v="7"/>
    <x v="4"/>
    <x v="6"/>
    <x v="3"/>
    <n v="7"/>
    <n v="2917"/>
    <n v="1858.13"/>
    <n v="1058.8699999999999"/>
    <n v="0.1"/>
    <x v="6"/>
    <s v="Confirmed"/>
    <s v="Repeat"/>
    <s v="Payment Link"/>
  </r>
  <r>
    <s v="BK5548"/>
    <x v="647"/>
    <x v="659"/>
    <x v="2"/>
    <x v="0"/>
    <x v="12"/>
    <x v="4"/>
    <x v="14"/>
    <x v="0"/>
    <n v="1"/>
    <n v="2806"/>
    <n v="2031.14"/>
    <n v="774.86"/>
    <n v="0.05"/>
    <x v="2"/>
    <s v="Cancelled"/>
    <s v="Repeat"/>
    <s v="Payment Link"/>
  </r>
  <r>
    <s v="BK5549"/>
    <x v="91"/>
    <x v="89"/>
    <x v="4"/>
    <x v="0"/>
    <x v="0"/>
    <x v="2"/>
    <x v="9"/>
    <x v="1"/>
    <n v="1"/>
    <n v="3540"/>
    <n v="2102.12"/>
    <n v="1437.88"/>
    <n v="0"/>
    <x v="2"/>
    <s v="Confirmed"/>
    <s v="Repeat"/>
    <s v="Bank Transfer"/>
  </r>
  <r>
    <s v="BK5550"/>
    <x v="132"/>
    <x v="155"/>
    <x v="5"/>
    <x v="0"/>
    <x v="13"/>
    <x v="0"/>
    <x v="10"/>
    <x v="4"/>
    <n v="1"/>
    <n v="1834"/>
    <n v="1446.2"/>
    <n v="387.8"/>
    <n v="0"/>
    <x v="5"/>
    <s v="Confirmed"/>
    <s v="New"/>
    <s v="Cash Collection"/>
  </r>
  <r>
    <s v="BK5551"/>
    <x v="269"/>
    <x v="400"/>
    <x v="1"/>
    <x v="0"/>
    <x v="13"/>
    <x v="2"/>
    <x v="8"/>
    <x v="4"/>
    <n v="4"/>
    <n v="1993"/>
    <n v="1666.23"/>
    <n v="326.77"/>
    <n v="0.05"/>
    <x v="6"/>
    <s v="Confirmed"/>
    <s v="Repeat"/>
    <s v="Payment Link"/>
  </r>
  <r>
    <s v="BK5552"/>
    <x v="440"/>
    <x v="109"/>
    <x v="7"/>
    <x v="0"/>
    <x v="0"/>
    <x v="2"/>
    <x v="8"/>
    <x v="4"/>
    <n v="5"/>
    <n v="1128"/>
    <n v="937.35"/>
    <n v="190.65"/>
    <n v="0.05"/>
    <x v="4"/>
    <s v="Confirmed"/>
    <s v="Repeat"/>
    <s v="Bank Transfer"/>
  </r>
  <r>
    <s v="BK5553"/>
    <x v="173"/>
    <x v="61"/>
    <x v="9"/>
    <x v="0"/>
    <x v="10"/>
    <x v="0"/>
    <x v="3"/>
    <x v="1"/>
    <n v="5"/>
    <n v="442"/>
    <n v="343.6"/>
    <n v="98.4"/>
    <n v="0.1"/>
    <x v="6"/>
    <s v="Confirmed"/>
    <s v="New"/>
    <s v="Bank Transfer"/>
  </r>
  <r>
    <s v="BK5554"/>
    <x v="150"/>
    <x v="311"/>
    <x v="4"/>
    <x v="0"/>
    <x v="7"/>
    <x v="1"/>
    <x v="0"/>
    <x v="0"/>
    <n v="5"/>
    <n v="2524"/>
    <n v="1878.11"/>
    <n v="645.89"/>
    <n v="0.1"/>
    <x v="1"/>
    <s v="Confirmed"/>
    <s v="Repeat"/>
    <s v="Payment Link"/>
  </r>
  <r>
    <s v="BK5555"/>
    <x v="627"/>
    <x v="76"/>
    <x v="5"/>
    <x v="0"/>
    <x v="13"/>
    <x v="4"/>
    <x v="14"/>
    <x v="0"/>
    <n v="2"/>
    <n v="328"/>
    <n v="190.47"/>
    <n v="137.53"/>
    <n v="0.15"/>
    <x v="4"/>
    <s v="Confirmed"/>
    <s v="New"/>
    <s v="Bank Transfer"/>
  </r>
  <r>
    <s v="BK5556"/>
    <x v="667"/>
    <x v="265"/>
    <x v="4"/>
    <x v="0"/>
    <x v="10"/>
    <x v="2"/>
    <x v="4"/>
    <x v="1"/>
    <n v="5"/>
    <n v="3525"/>
    <n v="2411.3000000000002"/>
    <n v="1113.7"/>
    <n v="0"/>
    <x v="6"/>
    <s v="Confirmed"/>
    <s v="New"/>
    <s v="Payment Link"/>
  </r>
  <r>
    <s v="BK5557"/>
    <x v="60"/>
    <x v="464"/>
    <x v="0"/>
    <x v="0"/>
    <x v="2"/>
    <x v="1"/>
    <x v="9"/>
    <x v="1"/>
    <n v="1"/>
    <n v="1140"/>
    <n v="652.76"/>
    <n v="487.24"/>
    <n v="0.05"/>
    <x v="1"/>
    <s v="Pending"/>
    <s v="New"/>
    <s v="Cash Collection"/>
  </r>
  <r>
    <s v="BK5558"/>
    <x v="661"/>
    <x v="167"/>
    <x v="8"/>
    <x v="0"/>
    <x v="11"/>
    <x v="2"/>
    <x v="9"/>
    <x v="1"/>
    <n v="1"/>
    <n v="994"/>
    <n v="725.65"/>
    <n v="268.35000000000002"/>
    <n v="0.05"/>
    <x v="5"/>
    <s v="Confirmed"/>
    <s v="Repeat"/>
    <s v="Payment Link"/>
  </r>
  <r>
    <s v="BK5559"/>
    <x v="516"/>
    <x v="486"/>
    <x v="10"/>
    <x v="0"/>
    <x v="2"/>
    <x v="1"/>
    <x v="15"/>
    <x v="3"/>
    <n v="6"/>
    <n v="3440"/>
    <n v="2304.16"/>
    <n v="1135.8399999999999"/>
    <n v="0.1"/>
    <x v="5"/>
    <s v="Pending"/>
    <s v="New"/>
    <s v="Bank Transfer"/>
  </r>
  <r>
    <s v="BK5560"/>
    <x v="52"/>
    <x v="55"/>
    <x v="2"/>
    <x v="0"/>
    <x v="4"/>
    <x v="4"/>
    <x v="11"/>
    <x v="2"/>
    <n v="2"/>
    <n v="3629"/>
    <n v="2909.48"/>
    <n v="719.52"/>
    <n v="0.2"/>
    <x v="2"/>
    <s v="Confirmed"/>
    <s v="New"/>
    <s v="Payment Link"/>
  </r>
  <r>
    <s v="BK5561"/>
    <x v="488"/>
    <x v="180"/>
    <x v="1"/>
    <x v="0"/>
    <x v="6"/>
    <x v="2"/>
    <x v="2"/>
    <x v="0"/>
    <n v="5"/>
    <n v="3416"/>
    <n v="2829.85"/>
    <n v="586.15"/>
    <n v="0"/>
    <x v="4"/>
    <s v="Confirmed"/>
    <s v="New"/>
    <s v="Cash Collection"/>
  </r>
  <r>
    <s v="BK5562"/>
    <x v="211"/>
    <x v="548"/>
    <x v="6"/>
    <x v="0"/>
    <x v="4"/>
    <x v="3"/>
    <x v="5"/>
    <x v="2"/>
    <n v="5"/>
    <n v="3494"/>
    <n v="2485.8000000000002"/>
    <n v="1008.2"/>
    <n v="0.15"/>
    <x v="1"/>
    <s v="Pending"/>
    <s v="Repeat"/>
    <s v="Bank Transfer"/>
  </r>
  <r>
    <s v="BK5563"/>
    <x v="76"/>
    <x v="472"/>
    <x v="4"/>
    <x v="0"/>
    <x v="0"/>
    <x v="0"/>
    <x v="11"/>
    <x v="2"/>
    <n v="3"/>
    <n v="2247"/>
    <n v="1757.49"/>
    <n v="489.51"/>
    <n v="0.05"/>
    <x v="4"/>
    <s v="Confirmed"/>
    <s v="Repeat"/>
    <s v="Payment Link"/>
  </r>
  <r>
    <s v="BK5564"/>
    <x v="150"/>
    <x v="680"/>
    <x v="6"/>
    <x v="0"/>
    <x v="0"/>
    <x v="1"/>
    <x v="12"/>
    <x v="3"/>
    <n v="3"/>
    <n v="2340"/>
    <n v="1397.2"/>
    <n v="942.8"/>
    <n v="0.15"/>
    <x v="1"/>
    <s v="Confirmed"/>
    <s v="New"/>
    <s v="Bank Transfer"/>
  </r>
  <r>
    <s v="BK5565"/>
    <x v="420"/>
    <x v="566"/>
    <x v="0"/>
    <x v="0"/>
    <x v="0"/>
    <x v="1"/>
    <x v="12"/>
    <x v="3"/>
    <n v="7"/>
    <n v="2664"/>
    <n v="1481.26"/>
    <n v="1182.74"/>
    <n v="0.15"/>
    <x v="3"/>
    <s v="Confirmed"/>
    <s v="Repeat"/>
    <s v="Bank Transfer"/>
  </r>
  <r>
    <s v="BK5566"/>
    <x v="302"/>
    <x v="357"/>
    <x v="5"/>
    <x v="0"/>
    <x v="3"/>
    <x v="4"/>
    <x v="7"/>
    <x v="2"/>
    <n v="3"/>
    <n v="3432"/>
    <n v="2820.88"/>
    <n v="611.12"/>
    <n v="0"/>
    <x v="0"/>
    <s v="Confirmed"/>
    <s v="New"/>
    <s v="Payment Link"/>
  </r>
  <r>
    <s v="BK5567"/>
    <x v="404"/>
    <x v="90"/>
    <x v="2"/>
    <x v="0"/>
    <x v="10"/>
    <x v="2"/>
    <x v="1"/>
    <x v="0"/>
    <n v="6"/>
    <n v="4890"/>
    <n v="2961.49"/>
    <n v="1928.51"/>
    <n v="0"/>
    <x v="2"/>
    <s v="Confirmed"/>
    <s v="Repeat"/>
    <s v="Cash Collection"/>
  </r>
  <r>
    <s v="BK5568"/>
    <x v="394"/>
    <x v="298"/>
    <x v="5"/>
    <x v="0"/>
    <x v="3"/>
    <x v="0"/>
    <x v="4"/>
    <x v="1"/>
    <n v="5"/>
    <n v="1505"/>
    <n v="876.76"/>
    <n v="628.24"/>
    <n v="0.1"/>
    <x v="6"/>
    <s v="Confirmed"/>
    <s v="Repeat"/>
    <s v="Bank Transfer"/>
  </r>
  <r>
    <s v="BK5569"/>
    <x v="675"/>
    <x v="729"/>
    <x v="11"/>
    <x v="0"/>
    <x v="13"/>
    <x v="1"/>
    <x v="9"/>
    <x v="1"/>
    <n v="5"/>
    <n v="2317"/>
    <n v="1885.11"/>
    <n v="431.89"/>
    <n v="0"/>
    <x v="6"/>
    <s v="Confirmed"/>
    <s v="Repeat"/>
    <s v="Cash Collection"/>
  </r>
  <r>
    <s v="BK5570"/>
    <x v="112"/>
    <x v="442"/>
    <x v="4"/>
    <x v="0"/>
    <x v="1"/>
    <x v="4"/>
    <x v="3"/>
    <x v="1"/>
    <n v="4"/>
    <n v="887"/>
    <n v="651.96"/>
    <n v="235.04"/>
    <n v="0.05"/>
    <x v="5"/>
    <s v="Confirmed"/>
    <s v="Repeat"/>
    <s v="Cash Collection"/>
  </r>
  <r>
    <s v="BK5571"/>
    <x v="5"/>
    <x v="513"/>
    <x v="8"/>
    <x v="0"/>
    <x v="6"/>
    <x v="3"/>
    <x v="13"/>
    <x v="4"/>
    <n v="8"/>
    <n v="4244"/>
    <n v="2722.69"/>
    <n v="1521.31"/>
    <n v="0.05"/>
    <x v="5"/>
    <s v="Confirmed"/>
    <s v="Repeat"/>
    <s v="Payment Link"/>
  </r>
  <r>
    <s v="BK5572"/>
    <x v="306"/>
    <x v="309"/>
    <x v="8"/>
    <x v="0"/>
    <x v="2"/>
    <x v="2"/>
    <x v="11"/>
    <x v="2"/>
    <n v="8"/>
    <n v="3676"/>
    <n v="2169.16"/>
    <n v="1506.84"/>
    <n v="0"/>
    <x v="5"/>
    <s v="Confirmed"/>
    <s v="Repeat"/>
    <s v="Cash Collection"/>
  </r>
  <r>
    <s v="BK5573"/>
    <x v="504"/>
    <x v="249"/>
    <x v="0"/>
    <x v="0"/>
    <x v="10"/>
    <x v="0"/>
    <x v="7"/>
    <x v="2"/>
    <n v="2"/>
    <n v="2852"/>
    <n v="1916.87"/>
    <n v="935.13"/>
    <n v="0"/>
    <x v="6"/>
    <s v="Confirmed"/>
    <s v="New"/>
    <s v="Payment Link"/>
  </r>
  <r>
    <s v="BK5574"/>
    <x v="635"/>
    <x v="669"/>
    <x v="11"/>
    <x v="0"/>
    <x v="12"/>
    <x v="3"/>
    <x v="14"/>
    <x v="0"/>
    <n v="8"/>
    <n v="1837"/>
    <n v="1188.7"/>
    <n v="648.29999999999995"/>
    <n v="0.05"/>
    <x v="2"/>
    <s v="Confirmed"/>
    <s v="Repeat"/>
    <s v="Bank Transfer"/>
  </r>
  <r>
    <s v="BK5575"/>
    <x v="553"/>
    <x v="508"/>
    <x v="4"/>
    <x v="0"/>
    <x v="6"/>
    <x v="3"/>
    <x v="14"/>
    <x v="0"/>
    <n v="6"/>
    <n v="3508"/>
    <n v="2133.81"/>
    <n v="1374.19"/>
    <n v="0.2"/>
    <x v="0"/>
    <s v="Cancelled"/>
    <s v="New"/>
    <s v="Cash Collection"/>
  </r>
  <r>
    <s v="BK5576"/>
    <x v="9"/>
    <x v="415"/>
    <x v="9"/>
    <x v="0"/>
    <x v="13"/>
    <x v="0"/>
    <x v="4"/>
    <x v="1"/>
    <n v="1"/>
    <n v="4260"/>
    <n v="2881.15"/>
    <n v="1378.85"/>
    <n v="0.2"/>
    <x v="0"/>
    <s v="Confirmed"/>
    <s v="Repeat"/>
    <s v="Bank Transfer"/>
  </r>
  <r>
    <s v="BK5577"/>
    <x v="346"/>
    <x v="742"/>
    <x v="11"/>
    <x v="0"/>
    <x v="5"/>
    <x v="1"/>
    <x v="10"/>
    <x v="4"/>
    <n v="7"/>
    <n v="1328"/>
    <n v="1125.73"/>
    <n v="202.27"/>
    <n v="0.15"/>
    <x v="1"/>
    <s v="Confirmed"/>
    <s v="New"/>
    <s v="Cash Collection"/>
  </r>
  <r>
    <s v="BK5578"/>
    <x v="546"/>
    <x v="651"/>
    <x v="2"/>
    <x v="0"/>
    <x v="5"/>
    <x v="2"/>
    <x v="9"/>
    <x v="1"/>
    <n v="3"/>
    <n v="1952"/>
    <n v="1246.1300000000001"/>
    <n v="705.87"/>
    <n v="0.1"/>
    <x v="5"/>
    <s v="Confirmed"/>
    <s v="New"/>
    <s v="Cash Collection"/>
  </r>
  <r>
    <s v="BK5579"/>
    <x v="431"/>
    <x v="554"/>
    <x v="5"/>
    <x v="0"/>
    <x v="10"/>
    <x v="3"/>
    <x v="7"/>
    <x v="2"/>
    <n v="4"/>
    <n v="4816"/>
    <n v="3860.88"/>
    <n v="955.12"/>
    <n v="0.1"/>
    <x v="4"/>
    <s v="Pending"/>
    <s v="Repeat"/>
    <s v="Bank Transfer"/>
  </r>
  <r>
    <s v="BK5580"/>
    <x v="586"/>
    <x v="519"/>
    <x v="8"/>
    <x v="0"/>
    <x v="5"/>
    <x v="4"/>
    <x v="4"/>
    <x v="1"/>
    <n v="1"/>
    <n v="3569"/>
    <n v="2781.09"/>
    <n v="787.91"/>
    <n v="0.15"/>
    <x v="2"/>
    <s v="Confirmed"/>
    <s v="Repeat"/>
    <s v="Payment Link"/>
  </r>
  <r>
    <s v="BK5581"/>
    <x v="261"/>
    <x v="119"/>
    <x v="2"/>
    <x v="0"/>
    <x v="10"/>
    <x v="1"/>
    <x v="4"/>
    <x v="1"/>
    <n v="2"/>
    <n v="3059"/>
    <n v="2256.9299999999998"/>
    <n v="802.07"/>
    <n v="0.2"/>
    <x v="6"/>
    <s v="Pending"/>
    <s v="New"/>
    <s v="Bank Transfer"/>
  </r>
  <r>
    <s v="BK5582"/>
    <x v="425"/>
    <x v="131"/>
    <x v="10"/>
    <x v="0"/>
    <x v="12"/>
    <x v="2"/>
    <x v="6"/>
    <x v="3"/>
    <n v="7"/>
    <n v="3596"/>
    <n v="2151.17"/>
    <n v="1444.83"/>
    <n v="0"/>
    <x v="6"/>
    <s v="Confirmed"/>
    <s v="Repeat"/>
    <s v="Cash Collection"/>
  </r>
  <r>
    <s v="BK5583"/>
    <x v="566"/>
    <x v="275"/>
    <x v="3"/>
    <x v="0"/>
    <x v="8"/>
    <x v="4"/>
    <x v="11"/>
    <x v="2"/>
    <n v="2"/>
    <n v="4250"/>
    <n v="2478.25"/>
    <n v="1771.75"/>
    <n v="0.2"/>
    <x v="1"/>
    <s v="Confirmed"/>
    <s v="Repeat"/>
    <s v="Bank Transfer"/>
  </r>
  <r>
    <s v="BK5584"/>
    <x v="171"/>
    <x v="769"/>
    <x v="8"/>
    <x v="0"/>
    <x v="8"/>
    <x v="4"/>
    <x v="8"/>
    <x v="4"/>
    <n v="4"/>
    <n v="2123"/>
    <n v="1415.16"/>
    <n v="707.84"/>
    <n v="0.15"/>
    <x v="5"/>
    <s v="Confirmed"/>
    <s v="Repeat"/>
    <s v="Bank Transfer"/>
  </r>
  <r>
    <s v="BK5585"/>
    <x v="78"/>
    <x v="50"/>
    <x v="5"/>
    <x v="0"/>
    <x v="1"/>
    <x v="3"/>
    <x v="3"/>
    <x v="1"/>
    <n v="3"/>
    <n v="3824"/>
    <n v="2731.01"/>
    <n v="1092.99"/>
    <n v="0.15"/>
    <x v="4"/>
    <s v="Confirmed"/>
    <s v="New"/>
    <s v="Bank Transfer"/>
  </r>
  <r>
    <s v="BK5586"/>
    <x v="427"/>
    <x v="62"/>
    <x v="6"/>
    <x v="0"/>
    <x v="8"/>
    <x v="2"/>
    <x v="6"/>
    <x v="3"/>
    <n v="2"/>
    <n v="3651"/>
    <n v="2661.13"/>
    <n v="989.87"/>
    <n v="0"/>
    <x v="6"/>
    <s v="Confirmed"/>
    <s v="Repeat"/>
    <s v="Cash Collection"/>
  </r>
  <r>
    <s v="BK5587"/>
    <x v="590"/>
    <x v="620"/>
    <x v="5"/>
    <x v="0"/>
    <x v="3"/>
    <x v="0"/>
    <x v="14"/>
    <x v="0"/>
    <n v="3"/>
    <n v="3420"/>
    <n v="2769.42"/>
    <n v="650.58000000000004"/>
    <n v="0"/>
    <x v="5"/>
    <s v="Confirmed"/>
    <s v="Repeat"/>
    <s v="Payment Link"/>
  </r>
  <r>
    <s v="BK5588"/>
    <x v="686"/>
    <x v="670"/>
    <x v="11"/>
    <x v="0"/>
    <x v="9"/>
    <x v="4"/>
    <x v="6"/>
    <x v="3"/>
    <n v="8"/>
    <n v="1396"/>
    <n v="852.53"/>
    <n v="543.47"/>
    <n v="0.15"/>
    <x v="2"/>
    <s v="Confirmed"/>
    <s v="Repeat"/>
    <s v="Cash Collection"/>
  </r>
  <r>
    <s v="BK5589"/>
    <x v="588"/>
    <x v="618"/>
    <x v="11"/>
    <x v="0"/>
    <x v="11"/>
    <x v="4"/>
    <x v="14"/>
    <x v="0"/>
    <n v="5"/>
    <n v="3346"/>
    <n v="2155.8000000000002"/>
    <n v="1190.2"/>
    <n v="0.15"/>
    <x v="3"/>
    <s v="Confirmed"/>
    <s v="Repeat"/>
    <s v="Bank Transfer"/>
  </r>
  <r>
    <s v="BK5590"/>
    <x v="188"/>
    <x v="604"/>
    <x v="11"/>
    <x v="0"/>
    <x v="5"/>
    <x v="0"/>
    <x v="14"/>
    <x v="0"/>
    <n v="5"/>
    <n v="1171"/>
    <n v="775.39"/>
    <n v="395.61"/>
    <n v="0.1"/>
    <x v="5"/>
    <s v="Confirmed"/>
    <s v="New"/>
    <s v="Cash Collection"/>
  </r>
  <r>
    <s v="BK5591"/>
    <x v="454"/>
    <x v="351"/>
    <x v="4"/>
    <x v="0"/>
    <x v="4"/>
    <x v="1"/>
    <x v="6"/>
    <x v="3"/>
    <n v="8"/>
    <n v="1373"/>
    <n v="788.27"/>
    <n v="584.73"/>
    <n v="0.2"/>
    <x v="1"/>
    <s v="Confirmed"/>
    <s v="New"/>
    <s v="Bank Transfer"/>
  </r>
  <r>
    <s v="BK5592"/>
    <x v="608"/>
    <x v="234"/>
    <x v="3"/>
    <x v="0"/>
    <x v="11"/>
    <x v="4"/>
    <x v="8"/>
    <x v="4"/>
    <n v="2"/>
    <n v="3530"/>
    <n v="2242.3200000000002"/>
    <n v="1287.68"/>
    <n v="0.2"/>
    <x v="3"/>
    <s v="Confirmed"/>
    <s v="Repeat"/>
    <s v="Payment Link"/>
  </r>
  <r>
    <s v="BK5593"/>
    <x v="419"/>
    <x v="781"/>
    <x v="11"/>
    <x v="0"/>
    <x v="14"/>
    <x v="0"/>
    <x v="3"/>
    <x v="1"/>
    <n v="7"/>
    <n v="2720"/>
    <n v="1585.24"/>
    <n v="1134.76"/>
    <n v="0.15"/>
    <x v="6"/>
    <s v="Cancelled"/>
    <s v="Repeat"/>
    <s v="Bank Transfer"/>
  </r>
  <r>
    <s v="BK5594"/>
    <x v="354"/>
    <x v="741"/>
    <x v="9"/>
    <x v="0"/>
    <x v="2"/>
    <x v="1"/>
    <x v="14"/>
    <x v="0"/>
    <n v="6"/>
    <n v="1229"/>
    <n v="972.16"/>
    <n v="256.83999999999997"/>
    <n v="0"/>
    <x v="4"/>
    <s v="Pending"/>
    <s v="Repeat"/>
    <s v="Bank Transfer"/>
  </r>
  <r>
    <s v="BK5595"/>
    <x v="157"/>
    <x v="341"/>
    <x v="5"/>
    <x v="0"/>
    <x v="2"/>
    <x v="4"/>
    <x v="10"/>
    <x v="4"/>
    <n v="1"/>
    <n v="1129"/>
    <n v="896.46"/>
    <n v="232.54"/>
    <n v="0.15"/>
    <x v="3"/>
    <s v="Confirmed"/>
    <s v="Repeat"/>
    <s v="Cash Collection"/>
  </r>
  <r>
    <s v="BK5596"/>
    <x v="25"/>
    <x v="51"/>
    <x v="1"/>
    <x v="0"/>
    <x v="2"/>
    <x v="1"/>
    <x v="11"/>
    <x v="2"/>
    <n v="4"/>
    <n v="2058"/>
    <n v="1631.77"/>
    <n v="426.23"/>
    <n v="0.05"/>
    <x v="3"/>
    <s v="Confirmed"/>
    <s v="Repeat"/>
    <s v="Payment Link"/>
  </r>
  <r>
    <s v="BK5597"/>
    <x v="718"/>
    <x v="248"/>
    <x v="1"/>
    <x v="0"/>
    <x v="12"/>
    <x v="4"/>
    <x v="13"/>
    <x v="4"/>
    <n v="2"/>
    <n v="1334"/>
    <n v="751.58"/>
    <n v="582.41999999999996"/>
    <n v="0"/>
    <x v="3"/>
    <s v="Confirmed"/>
    <s v="Repeat"/>
    <s v="Bank Transfer"/>
  </r>
  <r>
    <s v="BK5598"/>
    <x v="152"/>
    <x v="261"/>
    <x v="5"/>
    <x v="0"/>
    <x v="14"/>
    <x v="4"/>
    <x v="5"/>
    <x v="2"/>
    <n v="5"/>
    <n v="4139"/>
    <n v="2366.98"/>
    <n v="1772.02"/>
    <n v="0"/>
    <x v="1"/>
    <s v="Pending"/>
    <s v="Repeat"/>
    <s v="Cash Collection"/>
  </r>
  <r>
    <s v="BK5599"/>
    <x v="3"/>
    <x v="82"/>
    <x v="10"/>
    <x v="0"/>
    <x v="2"/>
    <x v="0"/>
    <x v="9"/>
    <x v="1"/>
    <n v="1"/>
    <n v="4293"/>
    <n v="2813.45"/>
    <n v="1479.55"/>
    <n v="0"/>
    <x v="6"/>
    <s v="Cancelled"/>
    <s v="Repeat"/>
    <s v="Bank Transfer"/>
  </r>
  <r>
    <s v="BK5600"/>
    <x v="124"/>
    <x v="408"/>
    <x v="11"/>
    <x v="0"/>
    <x v="0"/>
    <x v="1"/>
    <x v="9"/>
    <x v="1"/>
    <n v="6"/>
    <n v="4145"/>
    <n v="3379.09"/>
    <n v="765.91"/>
    <n v="0.2"/>
    <x v="5"/>
    <s v="Confirmed"/>
    <s v="New"/>
    <s v="Payment Link"/>
  </r>
  <r>
    <s v="BK5601"/>
    <x v="78"/>
    <x v="408"/>
    <x v="11"/>
    <x v="0"/>
    <x v="8"/>
    <x v="1"/>
    <x v="15"/>
    <x v="3"/>
    <n v="8"/>
    <n v="4000"/>
    <n v="2970.04"/>
    <n v="1029.96"/>
    <n v="0.1"/>
    <x v="1"/>
    <s v="Confirmed"/>
    <s v="New"/>
    <s v="Bank Transfer"/>
  </r>
  <r>
    <s v="BK5602"/>
    <x v="642"/>
    <x v="428"/>
    <x v="0"/>
    <x v="0"/>
    <x v="8"/>
    <x v="0"/>
    <x v="14"/>
    <x v="0"/>
    <n v="8"/>
    <n v="1717"/>
    <n v="1420.51"/>
    <n v="296.49"/>
    <n v="0"/>
    <x v="3"/>
    <s v="Confirmed"/>
    <s v="Repeat"/>
    <s v="Payment Link"/>
  </r>
  <r>
    <s v="BK5603"/>
    <x v="375"/>
    <x v="720"/>
    <x v="8"/>
    <x v="0"/>
    <x v="13"/>
    <x v="2"/>
    <x v="5"/>
    <x v="2"/>
    <n v="8"/>
    <n v="3476"/>
    <n v="2041.5"/>
    <n v="1434.5"/>
    <n v="0.05"/>
    <x v="5"/>
    <s v="Confirmed"/>
    <s v="Repeat"/>
    <s v="Cash Collection"/>
  </r>
  <r>
    <s v="BK5604"/>
    <x v="40"/>
    <x v="205"/>
    <x v="6"/>
    <x v="0"/>
    <x v="3"/>
    <x v="2"/>
    <x v="5"/>
    <x v="2"/>
    <n v="7"/>
    <n v="3288"/>
    <n v="2409.33"/>
    <n v="878.67"/>
    <n v="0.2"/>
    <x v="3"/>
    <s v="Confirmed"/>
    <s v="Repeat"/>
    <s v="Payment Link"/>
  </r>
  <r>
    <s v="BK5605"/>
    <x v="545"/>
    <x v="258"/>
    <x v="4"/>
    <x v="0"/>
    <x v="9"/>
    <x v="2"/>
    <x v="13"/>
    <x v="4"/>
    <n v="7"/>
    <n v="1640"/>
    <n v="1276.6500000000001"/>
    <n v="363.35"/>
    <n v="0.05"/>
    <x v="2"/>
    <s v="Confirmed"/>
    <s v="New"/>
    <s v="Payment Link"/>
  </r>
  <r>
    <s v="BK5606"/>
    <x v="375"/>
    <x v="123"/>
    <x v="11"/>
    <x v="0"/>
    <x v="9"/>
    <x v="1"/>
    <x v="1"/>
    <x v="0"/>
    <n v="1"/>
    <n v="3277"/>
    <n v="2661.1"/>
    <n v="615.9"/>
    <n v="0"/>
    <x v="2"/>
    <s v="Confirmed"/>
    <s v="Repeat"/>
    <s v="Payment Link"/>
  </r>
  <r>
    <s v="BK5607"/>
    <x v="473"/>
    <x v="471"/>
    <x v="1"/>
    <x v="0"/>
    <x v="8"/>
    <x v="0"/>
    <x v="11"/>
    <x v="2"/>
    <n v="2"/>
    <n v="2479"/>
    <n v="1368.14"/>
    <n v="1110.8599999999999"/>
    <n v="0.15"/>
    <x v="6"/>
    <s v="Confirmed"/>
    <s v="Repeat"/>
    <s v="Payment Link"/>
  </r>
  <r>
    <s v="BK5608"/>
    <x v="129"/>
    <x v="181"/>
    <x v="6"/>
    <x v="0"/>
    <x v="9"/>
    <x v="3"/>
    <x v="13"/>
    <x v="4"/>
    <n v="5"/>
    <n v="2635"/>
    <n v="1979.38"/>
    <n v="655.62"/>
    <n v="0"/>
    <x v="3"/>
    <s v="Confirmed"/>
    <s v="Repeat"/>
    <s v="Bank Transfer"/>
  </r>
  <r>
    <s v="BK5609"/>
    <x v="300"/>
    <x v="277"/>
    <x v="9"/>
    <x v="0"/>
    <x v="0"/>
    <x v="3"/>
    <x v="10"/>
    <x v="4"/>
    <n v="4"/>
    <n v="1694"/>
    <n v="1228.33"/>
    <n v="465.67"/>
    <n v="0.05"/>
    <x v="0"/>
    <s v="Confirmed"/>
    <s v="Repeat"/>
    <s v="Cash Collection"/>
  </r>
  <r>
    <s v="BK5610"/>
    <x v="532"/>
    <x v="545"/>
    <x v="8"/>
    <x v="0"/>
    <x v="12"/>
    <x v="0"/>
    <x v="10"/>
    <x v="4"/>
    <n v="2"/>
    <n v="3511"/>
    <n v="2827.66"/>
    <n v="683.34"/>
    <n v="0.1"/>
    <x v="5"/>
    <s v="Confirmed"/>
    <s v="Repeat"/>
    <s v="Payment Link"/>
  </r>
  <r>
    <s v="BK5611"/>
    <x v="69"/>
    <x v="76"/>
    <x v="5"/>
    <x v="0"/>
    <x v="0"/>
    <x v="2"/>
    <x v="2"/>
    <x v="0"/>
    <n v="4"/>
    <n v="4593"/>
    <n v="2820.97"/>
    <n v="1772.03"/>
    <n v="0.2"/>
    <x v="6"/>
    <s v="Confirmed"/>
    <s v="New"/>
    <s v="Cash Collection"/>
  </r>
  <r>
    <s v="BK5612"/>
    <x v="215"/>
    <x v="665"/>
    <x v="6"/>
    <x v="0"/>
    <x v="4"/>
    <x v="4"/>
    <x v="8"/>
    <x v="4"/>
    <n v="2"/>
    <n v="2291"/>
    <n v="1446.36"/>
    <n v="844.64"/>
    <n v="0"/>
    <x v="6"/>
    <s v="Confirmed"/>
    <s v="Repeat"/>
    <s v="Bank Transfer"/>
  </r>
  <r>
    <s v="BK5613"/>
    <x v="681"/>
    <x v="461"/>
    <x v="3"/>
    <x v="0"/>
    <x v="6"/>
    <x v="1"/>
    <x v="2"/>
    <x v="0"/>
    <n v="8"/>
    <n v="3524"/>
    <n v="2856.89"/>
    <n v="667.11"/>
    <n v="0.1"/>
    <x v="5"/>
    <s v="Confirmed"/>
    <s v="New"/>
    <s v="Payment Link"/>
  </r>
  <r>
    <s v="BK5614"/>
    <x v="163"/>
    <x v="456"/>
    <x v="5"/>
    <x v="0"/>
    <x v="1"/>
    <x v="4"/>
    <x v="1"/>
    <x v="0"/>
    <n v="5"/>
    <n v="1322"/>
    <n v="765.15"/>
    <n v="556.85"/>
    <n v="0"/>
    <x v="2"/>
    <s v="Confirmed"/>
    <s v="New"/>
    <s v="Bank Transfer"/>
  </r>
  <r>
    <s v="BK5615"/>
    <x v="611"/>
    <x v="474"/>
    <x v="1"/>
    <x v="0"/>
    <x v="2"/>
    <x v="2"/>
    <x v="5"/>
    <x v="2"/>
    <n v="5"/>
    <n v="2387"/>
    <n v="1332.45"/>
    <n v="1054.55"/>
    <n v="0.1"/>
    <x v="4"/>
    <s v="Confirmed"/>
    <s v="New"/>
    <s v="Payment Link"/>
  </r>
  <r>
    <s v="BK5616"/>
    <x v="369"/>
    <x v="99"/>
    <x v="10"/>
    <x v="0"/>
    <x v="3"/>
    <x v="4"/>
    <x v="14"/>
    <x v="0"/>
    <n v="7"/>
    <n v="2572"/>
    <n v="1712.94"/>
    <n v="859.06"/>
    <n v="0.2"/>
    <x v="5"/>
    <s v="Confirmed"/>
    <s v="Repeat"/>
    <s v="Payment Link"/>
  </r>
  <r>
    <s v="BK5617"/>
    <x v="49"/>
    <x v="323"/>
    <x v="2"/>
    <x v="0"/>
    <x v="8"/>
    <x v="3"/>
    <x v="4"/>
    <x v="1"/>
    <n v="3"/>
    <n v="909"/>
    <n v="693.12"/>
    <n v="215.88"/>
    <n v="0"/>
    <x v="3"/>
    <s v="Confirmed"/>
    <s v="Repeat"/>
    <s v="Bank Transfer"/>
  </r>
  <r>
    <s v="BK5618"/>
    <x v="388"/>
    <x v="8"/>
    <x v="7"/>
    <x v="0"/>
    <x v="12"/>
    <x v="0"/>
    <x v="2"/>
    <x v="0"/>
    <n v="7"/>
    <n v="1232"/>
    <n v="1024.93"/>
    <n v="207.07"/>
    <n v="0.15"/>
    <x v="0"/>
    <s v="Confirmed"/>
    <s v="New"/>
    <s v="Payment Link"/>
  </r>
  <r>
    <s v="BK5619"/>
    <x v="140"/>
    <x v="12"/>
    <x v="6"/>
    <x v="0"/>
    <x v="13"/>
    <x v="2"/>
    <x v="10"/>
    <x v="4"/>
    <n v="5"/>
    <n v="1569"/>
    <n v="1281.26"/>
    <n v="287.74"/>
    <n v="0"/>
    <x v="1"/>
    <s v="Confirmed"/>
    <s v="Repeat"/>
    <s v="Payment Link"/>
  </r>
  <r>
    <s v="BK5620"/>
    <x v="644"/>
    <x v="498"/>
    <x v="8"/>
    <x v="0"/>
    <x v="9"/>
    <x v="4"/>
    <x v="13"/>
    <x v="4"/>
    <n v="8"/>
    <n v="510"/>
    <n v="391.84"/>
    <n v="118.16"/>
    <n v="0.15"/>
    <x v="5"/>
    <s v="Confirmed"/>
    <s v="Repeat"/>
    <s v="Payment Link"/>
  </r>
  <r>
    <s v="BK5621"/>
    <x v="372"/>
    <x v="65"/>
    <x v="10"/>
    <x v="0"/>
    <x v="14"/>
    <x v="1"/>
    <x v="11"/>
    <x v="2"/>
    <n v="2"/>
    <n v="869"/>
    <n v="515.33000000000004"/>
    <n v="353.67"/>
    <n v="0.15"/>
    <x v="3"/>
    <s v="Confirmed"/>
    <s v="Repeat"/>
    <s v="Payment Link"/>
  </r>
  <r>
    <s v="BK5622"/>
    <x v="306"/>
    <x v="164"/>
    <x v="10"/>
    <x v="0"/>
    <x v="10"/>
    <x v="1"/>
    <x v="12"/>
    <x v="3"/>
    <n v="7"/>
    <n v="4191"/>
    <n v="3332.67"/>
    <n v="858.33"/>
    <n v="0.05"/>
    <x v="1"/>
    <s v="Confirmed"/>
    <s v="New"/>
    <s v="Bank Transfer"/>
  </r>
  <r>
    <s v="BK5623"/>
    <x v="590"/>
    <x v="541"/>
    <x v="5"/>
    <x v="0"/>
    <x v="7"/>
    <x v="4"/>
    <x v="2"/>
    <x v="0"/>
    <n v="4"/>
    <n v="408"/>
    <n v="249.68"/>
    <n v="158.32"/>
    <n v="0.2"/>
    <x v="0"/>
    <s v="Confirmed"/>
    <s v="New"/>
    <s v="Payment Link"/>
  </r>
  <r>
    <s v="BK5624"/>
    <x v="116"/>
    <x v="482"/>
    <x v="7"/>
    <x v="0"/>
    <x v="4"/>
    <x v="2"/>
    <x v="8"/>
    <x v="4"/>
    <n v="5"/>
    <n v="844"/>
    <n v="667.06"/>
    <n v="176.94"/>
    <n v="0.1"/>
    <x v="1"/>
    <s v="Pending"/>
    <s v="New"/>
    <s v="Bank Transfer"/>
  </r>
  <r>
    <s v="BK5625"/>
    <x v="349"/>
    <x v="740"/>
    <x v="8"/>
    <x v="0"/>
    <x v="9"/>
    <x v="1"/>
    <x v="10"/>
    <x v="4"/>
    <n v="4"/>
    <n v="4090"/>
    <n v="2946.24"/>
    <n v="1143.76"/>
    <n v="0.05"/>
    <x v="2"/>
    <s v="Confirmed"/>
    <s v="Repeat"/>
    <s v="Bank Transfer"/>
  </r>
  <r>
    <s v="BK5626"/>
    <x v="609"/>
    <x v="709"/>
    <x v="1"/>
    <x v="0"/>
    <x v="3"/>
    <x v="4"/>
    <x v="4"/>
    <x v="1"/>
    <n v="4"/>
    <n v="4457"/>
    <n v="3347.98"/>
    <n v="1109.02"/>
    <n v="0.15"/>
    <x v="0"/>
    <s v="Confirmed"/>
    <s v="Repeat"/>
    <s v="Payment Link"/>
  </r>
  <r>
    <s v="BK5627"/>
    <x v="691"/>
    <x v="73"/>
    <x v="7"/>
    <x v="0"/>
    <x v="12"/>
    <x v="3"/>
    <x v="15"/>
    <x v="3"/>
    <n v="3"/>
    <n v="4073"/>
    <n v="3140.85"/>
    <n v="932.15"/>
    <n v="0.15"/>
    <x v="5"/>
    <s v="Confirmed"/>
    <s v="New"/>
    <s v="Bank Transfer"/>
  </r>
  <r>
    <s v="BK5628"/>
    <x v="521"/>
    <x v="21"/>
    <x v="1"/>
    <x v="0"/>
    <x v="8"/>
    <x v="4"/>
    <x v="4"/>
    <x v="1"/>
    <n v="4"/>
    <n v="1303"/>
    <n v="961.78"/>
    <n v="341.22"/>
    <n v="0.15"/>
    <x v="1"/>
    <s v="Confirmed"/>
    <s v="New"/>
    <s v="Payment Link"/>
  </r>
  <r>
    <s v="BK5629"/>
    <x v="351"/>
    <x v="600"/>
    <x v="11"/>
    <x v="0"/>
    <x v="5"/>
    <x v="4"/>
    <x v="4"/>
    <x v="1"/>
    <n v="4"/>
    <n v="1980"/>
    <n v="1240.77"/>
    <n v="739.23"/>
    <n v="0.1"/>
    <x v="1"/>
    <s v="Confirmed"/>
    <s v="Repeat"/>
    <s v="Cash Collection"/>
  </r>
  <r>
    <s v="BK5630"/>
    <x v="446"/>
    <x v="199"/>
    <x v="5"/>
    <x v="0"/>
    <x v="6"/>
    <x v="4"/>
    <x v="11"/>
    <x v="2"/>
    <n v="3"/>
    <n v="1147"/>
    <n v="663.89"/>
    <n v="483.11"/>
    <n v="0.15"/>
    <x v="1"/>
    <s v="Confirmed"/>
    <s v="Repeat"/>
    <s v="Bank Transfer"/>
  </r>
  <r>
    <s v="BK5631"/>
    <x v="80"/>
    <x v="525"/>
    <x v="10"/>
    <x v="0"/>
    <x v="14"/>
    <x v="1"/>
    <x v="11"/>
    <x v="2"/>
    <n v="7"/>
    <n v="2654"/>
    <n v="2015.47"/>
    <n v="638.53"/>
    <n v="0.15"/>
    <x v="4"/>
    <s v="Pending"/>
    <s v="Repeat"/>
    <s v="Cash Collection"/>
  </r>
  <r>
    <s v="BK5632"/>
    <x v="693"/>
    <x v="256"/>
    <x v="7"/>
    <x v="0"/>
    <x v="11"/>
    <x v="1"/>
    <x v="4"/>
    <x v="1"/>
    <n v="2"/>
    <n v="3985"/>
    <n v="2833.62"/>
    <n v="1151.3800000000001"/>
    <n v="0.15"/>
    <x v="6"/>
    <s v="Confirmed"/>
    <s v="New"/>
    <s v="Payment Link"/>
  </r>
  <r>
    <s v="BK5633"/>
    <x v="141"/>
    <x v="740"/>
    <x v="8"/>
    <x v="0"/>
    <x v="8"/>
    <x v="3"/>
    <x v="14"/>
    <x v="0"/>
    <n v="3"/>
    <n v="1235"/>
    <n v="871.99"/>
    <n v="363.01"/>
    <n v="0.2"/>
    <x v="3"/>
    <s v="Confirmed"/>
    <s v="New"/>
    <s v="Bank Transfer"/>
  </r>
  <r>
    <s v="BK5634"/>
    <x v="147"/>
    <x v="224"/>
    <x v="10"/>
    <x v="0"/>
    <x v="13"/>
    <x v="2"/>
    <x v="0"/>
    <x v="0"/>
    <n v="2"/>
    <n v="3481"/>
    <n v="2557.71"/>
    <n v="923.29"/>
    <n v="0.1"/>
    <x v="1"/>
    <s v="Confirmed"/>
    <s v="Repeat"/>
    <s v="Cash Collection"/>
  </r>
  <r>
    <s v="BK5635"/>
    <x v="174"/>
    <x v="19"/>
    <x v="7"/>
    <x v="0"/>
    <x v="4"/>
    <x v="4"/>
    <x v="15"/>
    <x v="3"/>
    <n v="3"/>
    <n v="2255"/>
    <n v="1497.59"/>
    <n v="757.41"/>
    <n v="0"/>
    <x v="0"/>
    <s v="Confirmed"/>
    <s v="Repeat"/>
    <s v="Payment Link"/>
  </r>
  <r>
    <s v="BK5636"/>
    <x v="435"/>
    <x v="649"/>
    <x v="0"/>
    <x v="0"/>
    <x v="7"/>
    <x v="0"/>
    <x v="4"/>
    <x v="1"/>
    <n v="5"/>
    <n v="3651"/>
    <n v="2138.77"/>
    <n v="1512.23"/>
    <n v="0.15"/>
    <x v="1"/>
    <s v="Cancelled"/>
    <s v="Repeat"/>
    <s v="Cash Collection"/>
  </r>
  <r>
    <s v="BK5637"/>
    <x v="381"/>
    <x v="161"/>
    <x v="9"/>
    <x v="0"/>
    <x v="10"/>
    <x v="3"/>
    <x v="14"/>
    <x v="0"/>
    <n v="6"/>
    <n v="1877"/>
    <n v="1332.75"/>
    <n v="544.25"/>
    <n v="0.1"/>
    <x v="5"/>
    <s v="Confirmed"/>
    <s v="Repeat"/>
    <s v="Bank Transfer"/>
  </r>
  <r>
    <s v="BK5638"/>
    <x v="400"/>
    <x v="619"/>
    <x v="2"/>
    <x v="0"/>
    <x v="10"/>
    <x v="3"/>
    <x v="10"/>
    <x v="4"/>
    <n v="7"/>
    <n v="3353"/>
    <n v="2041.68"/>
    <n v="1311.32"/>
    <n v="0.1"/>
    <x v="3"/>
    <s v="Confirmed"/>
    <s v="Repeat"/>
    <s v="Cash Collection"/>
  </r>
  <r>
    <s v="BK5639"/>
    <x v="592"/>
    <x v="583"/>
    <x v="7"/>
    <x v="0"/>
    <x v="1"/>
    <x v="2"/>
    <x v="7"/>
    <x v="2"/>
    <n v="4"/>
    <n v="4369"/>
    <n v="3034.59"/>
    <n v="1334.41"/>
    <n v="0.15"/>
    <x v="6"/>
    <s v="Confirmed"/>
    <s v="Repeat"/>
    <s v="Bank Transfer"/>
  </r>
  <r>
    <s v="BK5640"/>
    <x v="266"/>
    <x v="69"/>
    <x v="1"/>
    <x v="0"/>
    <x v="3"/>
    <x v="4"/>
    <x v="11"/>
    <x v="2"/>
    <n v="5"/>
    <n v="1460"/>
    <n v="1173.45"/>
    <n v="286.55"/>
    <n v="0.15"/>
    <x v="3"/>
    <s v="Confirmed"/>
    <s v="Repeat"/>
    <s v="Cash Collection"/>
  </r>
  <r>
    <s v="BK5641"/>
    <x v="431"/>
    <x v="287"/>
    <x v="11"/>
    <x v="0"/>
    <x v="2"/>
    <x v="4"/>
    <x v="5"/>
    <x v="2"/>
    <n v="5"/>
    <n v="451"/>
    <n v="375.82"/>
    <n v="75.180000000000007"/>
    <n v="0.05"/>
    <x v="3"/>
    <s v="Confirmed"/>
    <s v="Repeat"/>
    <s v="Payment Link"/>
  </r>
  <r>
    <s v="BK5642"/>
    <x v="436"/>
    <x v="503"/>
    <x v="0"/>
    <x v="0"/>
    <x v="10"/>
    <x v="3"/>
    <x v="14"/>
    <x v="0"/>
    <n v="7"/>
    <n v="4541"/>
    <n v="3303.5"/>
    <n v="1237.5"/>
    <n v="0.2"/>
    <x v="5"/>
    <s v="Confirmed"/>
    <s v="New"/>
    <s v="Cash Collection"/>
  </r>
  <r>
    <s v="BK5643"/>
    <x v="45"/>
    <x v="243"/>
    <x v="2"/>
    <x v="0"/>
    <x v="14"/>
    <x v="1"/>
    <x v="2"/>
    <x v="0"/>
    <n v="2"/>
    <n v="1103"/>
    <n v="768.58"/>
    <n v="334.42"/>
    <n v="0.2"/>
    <x v="2"/>
    <s v="Confirmed"/>
    <s v="New"/>
    <s v="Payment Link"/>
  </r>
  <r>
    <s v="BK5644"/>
    <x v="593"/>
    <x v="389"/>
    <x v="11"/>
    <x v="0"/>
    <x v="14"/>
    <x v="1"/>
    <x v="2"/>
    <x v="0"/>
    <n v="6"/>
    <n v="3806"/>
    <n v="2604.17"/>
    <n v="1201.83"/>
    <n v="0.1"/>
    <x v="2"/>
    <s v="Confirmed"/>
    <s v="New"/>
    <s v="Cash Collection"/>
  </r>
  <r>
    <s v="BK5645"/>
    <x v="394"/>
    <x v="420"/>
    <x v="5"/>
    <x v="0"/>
    <x v="14"/>
    <x v="3"/>
    <x v="7"/>
    <x v="2"/>
    <n v="2"/>
    <n v="1185"/>
    <n v="986.78"/>
    <n v="198.22"/>
    <n v="0.05"/>
    <x v="0"/>
    <s v="Confirmed"/>
    <s v="Repeat"/>
    <s v="Payment Link"/>
  </r>
  <r>
    <s v="BK5646"/>
    <x v="655"/>
    <x v="339"/>
    <x v="5"/>
    <x v="0"/>
    <x v="5"/>
    <x v="2"/>
    <x v="0"/>
    <x v="0"/>
    <n v="1"/>
    <n v="2727"/>
    <n v="2242.9499999999998"/>
    <n v="484.05"/>
    <n v="0.15"/>
    <x v="5"/>
    <s v="Pending"/>
    <s v="Repeat"/>
    <s v="Payment Link"/>
  </r>
  <r>
    <s v="BK5647"/>
    <x v="562"/>
    <x v="32"/>
    <x v="10"/>
    <x v="0"/>
    <x v="5"/>
    <x v="0"/>
    <x v="14"/>
    <x v="0"/>
    <n v="4"/>
    <n v="1795"/>
    <n v="1516.66"/>
    <n v="278.33999999999997"/>
    <n v="0.05"/>
    <x v="4"/>
    <s v="Cancelled"/>
    <s v="New"/>
    <s v="Bank Transfer"/>
  </r>
  <r>
    <s v="BK5648"/>
    <x v="623"/>
    <x v="160"/>
    <x v="10"/>
    <x v="0"/>
    <x v="13"/>
    <x v="4"/>
    <x v="1"/>
    <x v="0"/>
    <n v="4"/>
    <n v="3049"/>
    <n v="2474.08"/>
    <n v="574.91999999999996"/>
    <n v="0.05"/>
    <x v="1"/>
    <s v="Confirmed"/>
    <s v="New"/>
    <s v="Bank Transfer"/>
  </r>
  <r>
    <s v="BK5649"/>
    <x v="536"/>
    <x v="377"/>
    <x v="1"/>
    <x v="0"/>
    <x v="4"/>
    <x v="2"/>
    <x v="11"/>
    <x v="2"/>
    <n v="2"/>
    <n v="2330"/>
    <n v="1849.57"/>
    <n v="480.43"/>
    <n v="0"/>
    <x v="5"/>
    <s v="Confirmed"/>
    <s v="New"/>
    <s v="Cash Collection"/>
  </r>
  <r>
    <s v="BK5650"/>
    <x v="27"/>
    <x v="611"/>
    <x v="4"/>
    <x v="0"/>
    <x v="10"/>
    <x v="1"/>
    <x v="0"/>
    <x v="0"/>
    <n v="8"/>
    <n v="3737"/>
    <n v="2849.27"/>
    <n v="887.73"/>
    <n v="0"/>
    <x v="5"/>
    <s v="Confirmed"/>
    <s v="Repeat"/>
    <s v="Cash Collection"/>
  </r>
  <r>
    <s v="BK5651"/>
    <x v="699"/>
    <x v="550"/>
    <x v="9"/>
    <x v="0"/>
    <x v="1"/>
    <x v="3"/>
    <x v="6"/>
    <x v="3"/>
    <n v="6"/>
    <n v="2478"/>
    <n v="1557.01"/>
    <n v="920.99"/>
    <n v="0.05"/>
    <x v="6"/>
    <s v="Confirmed"/>
    <s v="Repeat"/>
    <s v="Cash Collection"/>
  </r>
  <r>
    <s v="BK5652"/>
    <x v="15"/>
    <x v="785"/>
    <x v="5"/>
    <x v="0"/>
    <x v="8"/>
    <x v="0"/>
    <x v="12"/>
    <x v="3"/>
    <n v="4"/>
    <n v="2099"/>
    <n v="1180.79"/>
    <n v="918.21"/>
    <n v="0"/>
    <x v="0"/>
    <s v="Confirmed"/>
    <s v="Repeat"/>
    <s v="Bank Transfer"/>
  </r>
  <r>
    <s v="BK5653"/>
    <x v="400"/>
    <x v="161"/>
    <x v="9"/>
    <x v="0"/>
    <x v="0"/>
    <x v="3"/>
    <x v="13"/>
    <x v="4"/>
    <n v="4"/>
    <n v="682"/>
    <n v="561.04999999999995"/>
    <n v="120.95"/>
    <n v="0"/>
    <x v="0"/>
    <s v="Pending"/>
    <s v="New"/>
    <s v="Bank Transfer"/>
  </r>
  <r>
    <s v="BK5654"/>
    <x v="440"/>
    <x v="558"/>
    <x v="1"/>
    <x v="0"/>
    <x v="3"/>
    <x v="3"/>
    <x v="4"/>
    <x v="1"/>
    <n v="1"/>
    <n v="4298"/>
    <n v="2495.56"/>
    <n v="1802.44"/>
    <n v="0.2"/>
    <x v="0"/>
    <s v="Confirmed"/>
    <s v="Repeat"/>
    <s v="Cash Collection"/>
  </r>
  <r>
    <s v="BK5655"/>
    <x v="590"/>
    <x v="192"/>
    <x v="10"/>
    <x v="0"/>
    <x v="14"/>
    <x v="0"/>
    <x v="13"/>
    <x v="4"/>
    <n v="1"/>
    <n v="4343"/>
    <n v="3211.66"/>
    <n v="1131.3399999999999"/>
    <n v="0"/>
    <x v="5"/>
    <s v="Pending"/>
    <s v="Repeat"/>
    <s v="Payment Link"/>
  </r>
  <r>
    <s v="BK5656"/>
    <x v="75"/>
    <x v="394"/>
    <x v="6"/>
    <x v="0"/>
    <x v="2"/>
    <x v="1"/>
    <x v="4"/>
    <x v="1"/>
    <n v="6"/>
    <n v="2261"/>
    <n v="1481.99"/>
    <n v="779.01"/>
    <n v="0.1"/>
    <x v="5"/>
    <s v="Confirmed"/>
    <s v="Repeat"/>
    <s v="Cash Collection"/>
  </r>
  <r>
    <s v="BK5657"/>
    <x v="585"/>
    <x v="522"/>
    <x v="8"/>
    <x v="0"/>
    <x v="14"/>
    <x v="1"/>
    <x v="2"/>
    <x v="0"/>
    <n v="8"/>
    <n v="2813"/>
    <n v="1548.38"/>
    <n v="1264.6199999999999"/>
    <n v="0.2"/>
    <x v="3"/>
    <s v="Confirmed"/>
    <s v="New"/>
    <s v="Cash Collection"/>
  </r>
  <r>
    <s v="BK5658"/>
    <x v="329"/>
    <x v="120"/>
    <x v="1"/>
    <x v="0"/>
    <x v="0"/>
    <x v="3"/>
    <x v="4"/>
    <x v="1"/>
    <n v="5"/>
    <n v="1091"/>
    <n v="857.38"/>
    <n v="233.62"/>
    <n v="0.2"/>
    <x v="0"/>
    <s v="Confirmed"/>
    <s v="Repeat"/>
    <s v="Cash Collection"/>
  </r>
  <r>
    <s v="BK5659"/>
    <x v="724"/>
    <x v="78"/>
    <x v="5"/>
    <x v="0"/>
    <x v="0"/>
    <x v="3"/>
    <x v="7"/>
    <x v="2"/>
    <n v="7"/>
    <n v="4913"/>
    <n v="3101.34"/>
    <n v="1811.66"/>
    <n v="0.1"/>
    <x v="3"/>
    <s v="Confirmed"/>
    <s v="Repeat"/>
    <s v="Cash Collection"/>
  </r>
  <r>
    <s v="BK5660"/>
    <x v="220"/>
    <x v="469"/>
    <x v="11"/>
    <x v="0"/>
    <x v="1"/>
    <x v="3"/>
    <x v="12"/>
    <x v="3"/>
    <n v="3"/>
    <n v="2314"/>
    <n v="1284.69"/>
    <n v="1029.31"/>
    <n v="0.1"/>
    <x v="5"/>
    <s v="Confirmed"/>
    <s v="New"/>
    <s v="Cash Collection"/>
  </r>
  <r>
    <s v="BK5661"/>
    <x v="32"/>
    <x v="451"/>
    <x v="8"/>
    <x v="0"/>
    <x v="10"/>
    <x v="2"/>
    <x v="0"/>
    <x v="0"/>
    <n v="1"/>
    <n v="4254"/>
    <n v="2550.27"/>
    <n v="1703.73"/>
    <n v="0.15"/>
    <x v="0"/>
    <s v="Confirmed"/>
    <s v="New"/>
    <s v="Cash Collection"/>
  </r>
  <r>
    <s v="BK5662"/>
    <x v="440"/>
    <x v="765"/>
    <x v="3"/>
    <x v="0"/>
    <x v="8"/>
    <x v="2"/>
    <x v="0"/>
    <x v="0"/>
    <n v="4"/>
    <n v="2395"/>
    <n v="1451.92"/>
    <n v="943.08"/>
    <n v="0.05"/>
    <x v="1"/>
    <s v="Confirmed"/>
    <s v="Repeat"/>
    <s v="Cash Collection"/>
  </r>
  <r>
    <s v="BK5663"/>
    <x v="507"/>
    <x v="268"/>
    <x v="3"/>
    <x v="0"/>
    <x v="11"/>
    <x v="2"/>
    <x v="12"/>
    <x v="3"/>
    <n v="5"/>
    <n v="1204"/>
    <n v="1009.03"/>
    <n v="194.97"/>
    <n v="0.05"/>
    <x v="1"/>
    <s v="Confirmed"/>
    <s v="New"/>
    <s v="Cash Collection"/>
  </r>
  <r>
    <s v="BK5664"/>
    <x v="248"/>
    <x v="455"/>
    <x v="3"/>
    <x v="0"/>
    <x v="12"/>
    <x v="4"/>
    <x v="13"/>
    <x v="4"/>
    <n v="2"/>
    <n v="4405"/>
    <n v="3039.03"/>
    <n v="1365.97"/>
    <n v="0.15"/>
    <x v="6"/>
    <s v="Confirmed"/>
    <s v="Repeat"/>
    <s v="Bank Transfer"/>
  </r>
  <r>
    <s v="BK5665"/>
    <x v="169"/>
    <x v="708"/>
    <x v="11"/>
    <x v="0"/>
    <x v="5"/>
    <x v="3"/>
    <x v="4"/>
    <x v="1"/>
    <n v="6"/>
    <n v="2951"/>
    <n v="2128.15"/>
    <n v="822.85"/>
    <n v="0.2"/>
    <x v="0"/>
    <s v="Cancelled"/>
    <s v="New"/>
    <s v="Cash Collection"/>
  </r>
  <r>
    <s v="BK5666"/>
    <x v="286"/>
    <x v="216"/>
    <x v="8"/>
    <x v="0"/>
    <x v="12"/>
    <x v="0"/>
    <x v="8"/>
    <x v="4"/>
    <n v="8"/>
    <n v="1341"/>
    <n v="832.2"/>
    <n v="508.8"/>
    <n v="0.1"/>
    <x v="1"/>
    <s v="Confirmed"/>
    <s v="Repeat"/>
    <s v="Payment Link"/>
  </r>
  <r>
    <s v="BK5667"/>
    <x v="595"/>
    <x v="450"/>
    <x v="3"/>
    <x v="0"/>
    <x v="0"/>
    <x v="1"/>
    <x v="3"/>
    <x v="1"/>
    <n v="3"/>
    <n v="3271"/>
    <n v="2356.21"/>
    <n v="914.79"/>
    <n v="0"/>
    <x v="5"/>
    <s v="Pending"/>
    <s v="Repeat"/>
    <s v="Payment Link"/>
  </r>
  <r>
    <s v="BK5668"/>
    <x v="263"/>
    <x v="256"/>
    <x v="7"/>
    <x v="0"/>
    <x v="9"/>
    <x v="0"/>
    <x v="2"/>
    <x v="0"/>
    <n v="6"/>
    <n v="3212"/>
    <n v="2276.52"/>
    <n v="935.48"/>
    <n v="0"/>
    <x v="5"/>
    <s v="Confirmed"/>
    <s v="Repeat"/>
    <s v="Cash Collection"/>
  </r>
  <r>
    <s v="BK5669"/>
    <x v="196"/>
    <x v="333"/>
    <x v="0"/>
    <x v="0"/>
    <x v="9"/>
    <x v="3"/>
    <x v="0"/>
    <x v="0"/>
    <n v="3"/>
    <n v="3486"/>
    <n v="2167.1799999999998"/>
    <n v="1318.82"/>
    <n v="0.1"/>
    <x v="3"/>
    <s v="Confirmed"/>
    <s v="New"/>
    <s v="Payment Link"/>
  </r>
  <r>
    <s v="BK5670"/>
    <x v="505"/>
    <x v="115"/>
    <x v="2"/>
    <x v="0"/>
    <x v="8"/>
    <x v="3"/>
    <x v="6"/>
    <x v="3"/>
    <n v="4"/>
    <n v="2862"/>
    <n v="1879.28"/>
    <n v="982.72"/>
    <n v="0"/>
    <x v="0"/>
    <s v="Confirmed"/>
    <s v="Repeat"/>
    <s v="Cash Collection"/>
  </r>
  <r>
    <s v="BK5671"/>
    <x v="23"/>
    <x v="726"/>
    <x v="4"/>
    <x v="0"/>
    <x v="7"/>
    <x v="1"/>
    <x v="6"/>
    <x v="3"/>
    <n v="1"/>
    <n v="1319"/>
    <n v="795.65"/>
    <n v="523.35"/>
    <n v="0.1"/>
    <x v="1"/>
    <s v="Confirmed"/>
    <s v="New"/>
    <s v="Cash Collection"/>
  </r>
  <r>
    <s v="BK5672"/>
    <x v="256"/>
    <x v="788"/>
    <x v="1"/>
    <x v="0"/>
    <x v="8"/>
    <x v="4"/>
    <x v="4"/>
    <x v="1"/>
    <n v="3"/>
    <n v="1140"/>
    <n v="636.86"/>
    <n v="503.14"/>
    <n v="0"/>
    <x v="2"/>
    <s v="Confirmed"/>
    <s v="Repeat"/>
    <s v="Cash Collection"/>
  </r>
  <r>
    <s v="BK5673"/>
    <x v="209"/>
    <x v="76"/>
    <x v="5"/>
    <x v="0"/>
    <x v="9"/>
    <x v="0"/>
    <x v="4"/>
    <x v="1"/>
    <n v="5"/>
    <n v="2044"/>
    <n v="1504.52"/>
    <n v="539.48"/>
    <n v="0"/>
    <x v="5"/>
    <s v="Confirmed"/>
    <s v="New"/>
    <s v="Cash Collection"/>
  </r>
  <r>
    <s v="BK5674"/>
    <x v="350"/>
    <x v="149"/>
    <x v="6"/>
    <x v="0"/>
    <x v="8"/>
    <x v="3"/>
    <x v="3"/>
    <x v="1"/>
    <n v="6"/>
    <n v="4338"/>
    <n v="3639.59"/>
    <n v="698.41"/>
    <n v="0.15"/>
    <x v="6"/>
    <s v="Confirmed"/>
    <s v="New"/>
    <s v="Cash Collection"/>
  </r>
  <r>
    <s v="BK5675"/>
    <x v="115"/>
    <x v="474"/>
    <x v="1"/>
    <x v="0"/>
    <x v="12"/>
    <x v="2"/>
    <x v="10"/>
    <x v="4"/>
    <n v="4"/>
    <n v="904"/>
    <n v="683.27"/>
    <n v="220.73"/>
    <n v="0.05"/>
    <x v="0"/>
    <s v="Confirmed"/>
    <s v="New"/>
    <s v="Bank Transfer"/>
  </r>
  <r>
    <s v="BK5676"/>
    <x v="570"/>
    <x v="323"/>
    <x v="2"/>
    <x v="0"/>
    <x v="9"/>
    <x v="4"/>
    <x v="12"/>
    <x v="3"/>
    <n v="1"/>
    <n v="575"/>
    <n v="444.03"/>
    <n v="130.97"/>
    <n v="0.15"/>
    <x v="1"/>
    <s v="Confirmed"/>
    <s v="Repeat"/>
    <s v="Bank Transfer"/>
  </r>
  <r>
    <s v="BK5677"/>
    <x v="461"/>
    <x v="424"/>
    <x v="11"/>
    <x v="0"/>
    <x v="5"/>
    <x v="2"/>
    <x v="15"/>
    <x v="3"/>
    <n v="5"/>
    <n v="1937"/>
    <n v="1610.5"/>
    <n v="326.5"/>
    <n v="0.05"/>
    <x v="2"/>
    <s v="Confirmed"/>
    <s v="New"/>
    <s v="Payment Link"/>
  </r>
  <r>
    <s v="BK5678"/>
    <x v="479"/>
    <x v="301"/>
    <x v="3"/>
    <x v="0"/>
    <x v="9"/>
    <x v="3"/>
    <x v="13"/>
    <x v="4"/>
    <n v="3"/>
    <n v="2703"/>
    <n v="2091.69"/>
    <n v="611.30999999999995"/>
    <n v="0.2"/>
    <x v="0"/>
    <s v="Confirmed"/>
    <s v="New"/>
    <s v="Payment Link"/>
  </r>
  <r>
    <s v="BK5679"/>
    <x v="269"/>
    <x v="664"/>
    <x v="2"/>
    <x v="0"/>
    <x v="11"/>
    <x v="4"/>
    <x v="6"/>
    <x v="3"/>
    <n v="5"/>
    <n v="4219"/>
    <n v="2972.61"/>
    <n v="1246.3900000000001"/>
    <n v="0.05"/>
    <x v="6"/>
    <s v="Pending"/>
    <s v="Repeat"/>
    <s v="Bank Transfer"/>
  </r>
  <r>
    <s v="BK5680"/>
    <x v="75"/>
    <x v="759"/>
    <x v="5"/>
    <x v="0"/>
    <x v="10"/>
    <x v="2"/>
    <x v="2"/>
    <x v="0"/>
    <n v="6"/>
    <n v="2201"/>
    <n v="1554.7"/>
    <n v="646.29999999999995"/>
    <n v="0.1"/>
    <x v="0"/>
    <s v="Confirmed"/>
    <s v="New"/>
    <s v="Bank Transfer"/>
  </r>
  <r>
    <s v="BK5681"/>
    <x v="25"/>
    <x v="232"/>
    <x v="3"/>
    <x v="0"/>
    <x v="13"/>
    <x v="1"/>
    <x v="1"/>
    <x v="0"/>
    <n v="7"/>
    <n v="4690"/>
    <n v="2664.68"/>
    <n v="2025.32"/>
    <n v="0.15"/>
    <x v="2"/>
    <s v="Confirmed"/>
    <s v="Repeat"/>
    <s v="Cash Collection"/>
  </r>
  <r>
    <s v="BK5682"/>
    <x v="451"/>
    <x v="359"/>
    <x v="6"/>
    <x v="0"/>
    <x v="8"/>
    <x v="1"/>
    <x v="4"/>
    <x v="1"/>
    <n v="2"/>
    <n v="4121"/>
    <n v="3423.27"/>
    <n v="697.73"/>
    <n v="0.15"/>
    <x v="3"/>
    <s v="Pending"/>
    <s v="New"/>
    <s v="Cash Collection"/>
  </r>
  <r>
    <s v="BK5683"/>
    <x v="420"/>
    <x v="4"/>
    <x v="4"/>
    <x v="0"/>
    <x v="4"/>
    <x v="2"/>
    <x v="15"/>
    <x v="3"/>
    <n v="8"/>
    <n v="325"/>
    <n v="240.12"/>
    <n v="84.88"/>
    <n v="0.1"/>
    <x v="2"/>
    <s v="Confirmed"/>
    <s v="New"/>
    <s v="Payment Link"/>
  </r>
  <r>
    <s v="BK5684"/>
    <x v="304"/>
    <x v="554"/>
    <x v="5"/>
    <x v="0"/>
    <x v="2"/>
    <x v="3"/>
    <x v="5"/>
    <x v="2"/>
    <n v="4"/>
    <n v="2934"/>
    <n v="2033.17"/>
    <n v="900.83"/>
    <n v="0.2"/>
    <x v="5"/>
    <s v="Confirmed"/>
    <s v="Repeat"/>
    <s v="Cash Collection"/>
  </r>
  <r>
    <s v="BK5685"/>
    <x v="402"/>
    <x v="364"/>
    <x v="1"/>
    <x v="0"/>
    <x v="10"/>
    <x v="3"/>
    <x v="15"/>
    <x v="3"/>
    <n v="2"/>
    <n v="354"/>
    <n v="277.12"/>
    <n v="76.88"/>
    <n v="0.1"/>
    <x v="3"/>
    <s v="Confirmed"/>
    <s v="New"/>
    <s v="Bank Transfer"/>
  </r>
  <r>
    <s v="BK5686"/>
    <x v="68"/>
    <x v="694"/>
    <x v="3"/>
    <x v="0"/>
    <x v="7"/>
    <x v="2"/>
    <x v="4"/>
    <x v="1"/>
    <n v="5"/>
    <n v="4778"/>
    <n v="3499.24"/>
    <n v="1278.76"/>
    <n v="0.2"/>
    <x v="0"/>
    <s v="Confirmed"/>
    <s v="New"/>
    <s v="Bank Transfer"/>
  </r>
  <r>
    <s v="BK5687"/>
    <x v="306"/>
    <x v="545"/>
    <x v="8"/>
    <x v="0"/>
    <x v="5"/>
    <x v="4"/>
    <x v="15"/>
    <x v="3"/>
    <n v="7"/>
    <n v="530"/>
    <n v="444.38"/>
    <n v="85.62"/>
    <n v="0.15"/>
    <x v="6"/>
    <s v="Cancelled"/>
    <s v="Repeat"/>
    <s v="Payment Link"/>
  </r>
  <r>
    <s v="BK5688"/>
    <x v="134"/>
    <x v="152"/>
    <x v="3"/>
    <x v="0"/>
    <x v="10"/>
    <x v="2"/>
    <x v="4"/>
    <x v="1"/>
    <n v="2"/>
    <n v="1359"/>
    <n v="874.1"/>
    <n v="484.9"/>
    <n v="0.2"/>
    <x v="3"/>
    <s v="Cancelled"/>
    <s v="New"/>
    <s v="Cash Collection"/>
  </r>
  <r>
    <s v="BK5689"/>
    <x v="386"/>
    <x v="67"/>
    <x v="4"/>
    <x v="0"/>
    <x v="12"/>
    <x v="4"/>
    <x v="10"/>
    <x v="4"/>
    <n v="5"/>
    <n v="750"/>
    <n v="633.59"/>
    <n v="116.41"/>
    <n v="0.1"/>
    <x v="4"/>
    <s v="Cancelled"/>
    <s v="New"/>
    <s v="Bank Transfer"/>
  </r>
  <r>
    <s v="BK5690"/>
    <x v="409"/>
    <x v="487"/>
    <x v="10"/>
    <x v="0"/>
    <x v="14"/>
    <x v="1"/>
    <x v="14"/>
    <x v="0"/>
    <n v="2"/>
    <n v="3720"/>
    <n v="3132.25"/>
    <n v="587.75"/>
    <n v="0.2"/>
    <x v="3"/>
    <s v="Pending"/>
    <s v="New"/>
    <s v="Cash Collection"/>
  </r>
  <r>
    <s v="BK5691"/>
    <x v="96"/>
    <x v="550"/>
    <x v="9"/>
    <x v="0"/>
    <x v="9"/>
    <x v="1"/>
    <x v="0"/>
    <x v="0"/>
    <n v="6"/>
    <n v="3119"/>
    <n v="2268.0100000000002"/>
    <n v="850.99"/>
    <n v="0"/>
    <x v="5"/>
    <s v="Pending"/>
    <s v="Repeat"/>
    <s v="Bank Transfer"/>
  </r>
  <r>
    <s v="BK5692"/>
    <x v="694"/>
    <x v="310"/>
    <x v="9"/>
    <x v="0"/>
    <x v="13"/>
    <x v="2"/>
    <x v="8"/>
    <x v="4"/>
    <n v="5"/>
    <n v="1692"/>
    <n v="1208.07"/>
    <n v="483.93"/>
    <n v="0.2"/>
    <x v="6"/>
    <s v="Confirmed"/>
    <s v="New"/>
    <s v="Cash Collection"/>
  </r>
  <r>
    <s v="BK5693"/>
    <x v="420"/>
    <x v="532"/>
    <x v="4"/>
    <x v="0"/>
    <x v="9"/>
    <x v="3"/>
    <x v="12"/>
    <x v="3"/>
    <n v="5"/>
    <n v="3437"/>
    <n v="2386.2600000000002"/>
    <n v="1050.74"/>
    <n v="0.1"/>
    <x v="2"/>
    <s v="Confirmed"/>
    <s v="New"/>
    <s v="Bank Transfer"/>
  </r>
  <r>
    <s v="BK5694"/>
    <x v="46"/>
    <x v="758"/>
    <x v="6"/>
    <x v="0"/>
    <x v="12"/>
    <x v="4"/>
    <x v="4"/>
    <x v="1"/>
    <n v="3"/>
    <n v="906"/>
    <n v="523.65"/>
    <n v="382.35"/>
    <n v="0.2"/>
    <x v="0"/>
    <s v="Confirmed"/>
    <s v="Repeat"/>
    <s v="Payment Link"/>
  </r>
  <r>
    <s v="BK5695"/>
    <x v="387"/>
    <x v="763"/>
    <x v="9"/>
    <x v="0"/>
    <x v="10"/>
    <x v="1"/>
    <x v="15"/>
    <x v="3"/>
    <n v="1"/>
    <n v="4463"/>
    <n v="3765.43"/>
    <n v="697.57"/>
    <n v="0.2"/>
    <x v="6"/>
    <s v="Confirmed"/>
    <s v="New"/>
    <s v="Payment Link"/>
  </r>
  <r>
    <s v="BK5696"/>
    <x v="260"/>
    <x v="763"/>
    <x v="9"/>
    <x v="0"/>
    <x v="5"/>
    <x v="0"/>
    <x v="10"/>
    <x v="4"/>
    <n v="6"/>
    <n v="2466"/>
    <n v="1861.1"/>
    <n v="604.9"/>
    <n v="0.2"/>
    <x v="0"/>
    <s v="Confirmed"/>
    <s v="Repeat"/>
    <s v="Cash Collection"/>
  </r>
  <r>
    <s v="BK5697"/>
    <x v="561"/>
    <x v="48"/>
    <x v="9"/>
    <x v="0"/>
    <x v="9"/>
    <x v="0"/>
    <x v="2"/>
    <x v="0"/>
    <n v="2"/>
    <n v="2057"/>
    <n v="1303.03"/>
    <n v="753.97"/>
    <n v="0.05"/>
    <x v="5"/>
    <s v="Confirmed"/>
    <s v="New"/>
    <s v="Cash Collection"/>
  </r>
  <r>
    <s v="BK5698"/>
    <x v="3"/>
    <x v="740"/>
    <x v="8"/>
    <x v="0"/>
    <x v="14"/>
    <x v="3"/>
    <x v="10"/>
    <x v="4"/>
    <n v="8"/>
    <n v="3233"/>
    <n v="2699.55"/>
    <n v="533.45000000000005"/>
    <n v="0.15"/>
    <x v="4"/>
    <s v="Pending"/>
    <s v="New"/>
    <s v="Cash Collection"/>
  </r>
  <r>
    <s v="BK5699"/>
    <x v="498"/>
    <x v="668"/>
    <x v="0"/>
    <x v="0"/>
    <x v="9"/>
    <x v="4"/>
    <x v="10"/>
    <x v="4"/>
    <n v="2"/>
    <n v="3629"/>
    <n v="2755.74"/>
    <n v="873.26"/>
    <n v="0.1"/>
    <x v="3"/>
    <s v="Confirmed"/>
    <s v="Repeat"/>
    <s v="Payment Link"/>
  </r>
  <r>
    <s v="BK5700"/>
    <x v="212"/>
    <x v="444"/>
    <x v="10"/>
    <x v="0"/>
    <x v="1"/>
    <x v="0"/>
    <x v="5"/>
    <x v="2"/>
    <n v="7"/>
    <n v="3502"/>
    <n v="2278.85"/>
    <n v="1223.1500000000001"/>
    <n v="0.1"/>
    <x v="5"/>
    <s v="Pending"/>
    <s v="Repeat"/>
    <s v="Cash Collection"/>
  </r>
  <r>
    <s v="BK5701"/>
    <x v="114"/>
    <x v="178"/>
    <x v="3"/>
    <x v="0"/>
    <x v="13"/>
    <x v="1"/>
    <x v="13"/>
    <x v="4"/>
    <n v="1"/>
    <n v="1231"/>
    <n v="997.7"/>
    <n v="233.3"/>
    <n v="0.15"/>
    <x v="5"/>
    <s v="Pending"/>
    <s v="New"/>
    <s v="Payment Link"/>
  </r>
  <r>
    <s v="BK5702"/>
    <x v="129"/>
    <x v="548"/>
    <x v="6"/>
    <x v="0"/>
    <x v="4"/>
    <x v="0"/>
    <x v="4"/>
    <x v="1"/>
    <n v="2"/>
    <n v="4922"/>
    <n v="3749.85"/>
    <n v="1172.1500000000001"/>
    <n v="0.15"/>
    <x v="6"/>
    <s v="Pending"/>
    <s v="New"/>
    <s v="Payment Link"/>
  </r>
  <r>
    <s v="BK5703"/>
    <x v="270"/>
    <x v="122"/>
    <x v="0"/>
    <x v="0"/>
    <x v="12"/>
    <x v="2"/>
    <x v="9"/>
    <x v="1"/>
    <n v="1"/>
    <n v="528"/>
    <n v="341.9"/>
    <n v="186.1"/>
    <n v="0.2"/>
    <x v="1"/>
    <s v="Confirmed"/>
    <s v="Repeat"/>
    <s v="Bank Transfer"/>
  </r>
  <r>
    <s v="BK5704"/>
    <x v="309"/>
    <x v="339"/>
    <x v="5"/>
    <x v="0"/>
    <x v="5"/>
    <x v="4"/>
    <x v="7"/>
    <x v="2"/>
    <n v="2"/>
    <n v="605"/>
    <n v="416.79"/>
    <n v="188.21"/>
    <n v="0.2"/>
    <x v="1"/>
    <s v="Confirmed"/>
    <s v="New"/>
    <s v="Bank Transfer"/>
  </r>
  <r>
    <s v="BK5705"/>
    <x v="83"/>
    <x v="591"/>
    <x v="2"/>
    <x v="0"/>
    <x v="2"/>
    <x v="0"/>
    <x v="14"/>
    <x v="0"/>
    <n v="2"/>
    <n v="3031"/>
    <n v="2492.9499999999998"/>
    <n v="538.04999999999995"/>
    <n v="0.15"/>
    <x v="0"/>
    <s v="Confirmed"/>
    <s v="Repeat"/>
    <s v="Cash Collection"/>
  </r>
  <r>
    <s v="BK5706"/>
    <x v="134"/>
    <x v="486"/>
    <x v="10"/>
    <x v="0"/>
    <x v="4"/>
    <x v="0"/>
    <x v="11"/>
    <x v="2"/>
    <n v="7"/>
    <n v="3825"/>
    <n v="3035.6"/>
    <n v="789.4"/>
    <n v="0.15"/>
    <x v="2"/>
    <s v="Confirmed"/>
    <s v="New"/>
    <s v="Payment Link"/>
  </r>
  <r>
    <s v="BK5707"/>
    <x v="75"/>
    <x v="542"/>
    <x v="11"/>
    <x v="0"/>
    <x v="6"/>
    <x v="3"/>
    <x v="7"/>
    <x v="2"/>
    <n v="8"/>
    <n v="2748"/>
    <n v="1565.8"/>
    <n v="1182.2"/>
    <n v="0"/>
    <x v="1"/>
    <s v="Confirmed"/>
    <s v="Repeat"/>
    <s v="Bank Transfer"/>
  </r>
  <r>
    <s v="BK5708"/>
    <x v="305"/>
    <x v="242"/>
    <x v="8"/>
    <x v="0"/>
    <x v="4"/>
    <x v="0"/>
    <x v="11"/>
    <x v="2"/>
    <n v="6"/>
    <n v="1032"/>
    <n v="735.78"/>
    <n v="296.22000000000003"/>
    <n v="0"/>
    <x v="1"/>
    <s v="Pending"/>
    <s v="Repeat"/>
    <s v="Payment Link"/>
  </r>
  <r>
    <s v="BK5709"/>
    <x v="298"/>
    <x v="307"/>
    <x v="3"/>
    <x v="0"/>
    <x v="0"/>
    <x v="0"/>
    <x v="3"/>
    <x v="1"/>
    <n v="1"/>
    <n v="4883"/>
    <n v="2856.65"/>
    <n v="2026.35"/>
    <n v="0.1"/>
    <x v="4"/>
    <s v="Confirmed"/>
    <s v="Repeat"/>
    <s v="Cash Collection"/>
  </r>
  <r>
    <s v="BK5710"/>
    <x v="447"/>
    <x v="751"/>
    <x v="0"/>
    <x v="0"/>
    <x v="1"/>
    <x v="1"/>
    <x v="6"/>
    <x v="3"/>
    <n v="6"/>
    <n v="2679"/>
    <n v="1586.45"/>
    <n v="1092.55"/>
    <n v="0"/>
    <x v="4"/>
    <s v="Confirmed"/>
    <s v="New"/>
    <s v="Payment Link"/>
  </r>
  <r>
    <s v="BK5711"/>
    <x v="680"/>
    <x v="513"/>
    <x v="8"/>
    <x v="0"/>
    <x v="9"/>
    <x v="4"/>
    <x v="8"/>
    <x v="4"/>
    <n v="7"/>
    <n v="3118"/>
    <n v="1803.85"/>
    <n v="1314.15"/>
    <n v="0.15"/>
    <x v="4"/>
    <s v="Confirmed"/>
    <s v="New"/>
    <s v="Bank Transfer"/>
  </r>
  <r>
    <s v="BK5712"/>
    <x v="41"/>
    <x v="765"/>
    <x v="3"/>
    <x v="0"/>
    <x v="6"/>
    <x v="2"/>
    <x v="7"/>
    <x v="2"/>
    <n v="6"/>
    <n v="838"/>
    <n v="503.23"/>
    <n v="334.77"/>
    <n v="0.05"/>
    <x v="5"/>
    <s v="Confirmed"/>
    <s v="Repeat"/>
    <s v="Payment Link"/>
  </r>
  <r>
    <s v="BK5713"/>
    <x v="274"/>
    <x v="88"/>
    <x v="4"/>
    <x v="0"/>
    <x v="2"/>
    <x v="2"/>
    <x v="10"/>
    <x v="4"/>
    <n v="4"/>
    <n v="4701"/>
    <n v="3857.93"/>
    <n v="843.07"/>
    <n v="0"/>
    <x v="6"/>
    <s v="Confirmed"/>
    <s v="Repeat"/>
    <s v="Payment Link"/>
  </r>
  <r>
    <s v="BK5714"/>
    <x v="262"/>
    <x v="119"/>
    <x v="2"/>
    <x v="0"/>
    <x v="11"/>
    <x v="0"/>
    <x v="8"/>
    <x v="4"/>
    <n v="3"/>
    <n v="1533"/>
    <n v="1202.18"/>
    <n v="330.82"/>
    <n v="0.1"/>
    <x v="3"/>
    <s v="Confirmed"/>
    <s v="New"/>
    <s v="Payment Link"/>
  </r>
  <r>
    <s v="BK5715"/>
    <x v="160"/>
    <x v="551"/>
    <x v="9"/>
    <x v="0"/>
    <x v="1"/>
    <x v="2"/>
    <x v="4"/>
    <x v="1"/>
    <n v="3"/>
    <n v="3944"/>
    <n v="2689.1"/>
    <n v="1254.9000000000001"/>
    <n v="0.05"/>
    <x v="3"/>
    <s v="Confirmed"/>
    <s v="Repeat"/>
    <s v="Cash Collection"/>
  </r>
  <r>
    <s v="BK5716"/>
    <x v="45"/>
    <x v="445"/>
    <x v="0"/>
    <x v="0"/>
    <x v="14"/>
    <x v="1"/>
    <x v="0"/>
    <x v="0"/>
    <n v="8"/>
    <n v="2052"/>
    <n v="1276.6600000000001"/>
    <n v="775.34"/>
    <n v="0"/>
    <x v="3"/>
    <s v="Pending"/>
    <s v="Repeat"/>
    <s v="Payment Link"/>
  </r>
  <r>
    <s v="BK5717"/>
    <x v="223"/>
    <x v="131"/>
    <x v="10"/>
    <x v="0"/>
    <x v="12"/>
    <x v="2"/>
    <x v="5"/>
    <x v="2"/>
    <n v="1"/>
    <n v="3582"/>
    <n v="2851.79"/>
    <n v="730.21"/>
    <n v="0.2"/>
    <x v="4"/>
    <s v="Confirmed"/>
    <s v="New"/>
    <s v="Cash Collection"/>
  </r>
  <r>
    <s v="BK5718"/>
    <x v="716"/>
    <x v="719"/>
    <x v="9"/>
    <x v="0"/>
    <x v="6"/>
    <x v="4"/>
    <x v="12"/>
    <x v="3"/>
    <n v="5"/>
    <n v="1411"/>
    <n v="1080.8800000000001"/>
    <n v="330.12"/>
    <n v="0.15"/>
    <x v="0"/>
    <s v="Confirmed"/>
    <s v="New"/>
    <s v="Cash Collection"/>
  </r>
  <r>
    <s v="BK5719"/>
    <x v="461"/>
    <x v="140"/>
    <x v="5"/>
    <x v="0"/>
    <x v="3"/>
    <x v="4"/>
    <x v="5"/>
    <x v="2"/>
    <n v="1"/>
    <n v="2506"/>
    <n v="1488.18"/>
    <n v="1017.82"/>
    <n v="0.15"/>
    <x v="2"/>
    <s v="Confirmed"/>
    <s v="New"/>
    <s v="Bank Transfer"/>
  </r>
  <r>
    <s v="BK5720"/>
    <x v="716"/>
    <x v="551"/>
    <x v="9"/>
    <x v="0"/>
    <x v="5"/>
    <x v="1"/>
    <x v="7"/>
    <x v="2"/>
    <n v="1"/>
    <n v="4899"/>
    <n v="3394.16"/>
    <n v="1504.84"/>
    <n v="0.15"/>
    <x v="1"/>
    <s v="Confirmed"/>
    <s v="New"/>
    <s v="Cash Collection"/>
  </r>
  <r>
    <s v="BK5721"/>
    <x v="337"/>
    <x v="20"/>
    <x v="0"/>
    <x v="0"/>
    <x v="7"/>
    <x v="1"/>
    <x v="2"/>
    <x v="0"/>
    <n v="3"/>
    <n v="4998"/>
    <n v="3965.29"/>
    <n v="1032.71"/>
    <n v="0.05"/>
    <x v="3"/>
    <s v="Confirmed"/>
    <s v="Repeat"/>
    <s v="Bank Transfer"/>
  </r>
  <r>
    <s v="BK5722"/>
    <x v="692"/>
    <x v="185"/>
    <x v="8"/>
    <x v="0"/>
    <x v="4"/>
    <x v="4"/>
    <x v="8"/>
    <x v="4"/>
    <n v="6"/>
    <n v="2458"/>
    <n v="1718.32"/>
    <n v="739.68"/>
    <n v="0.05"/>
    <x v="4"/>
    <s v="Confirmed"/>
    <s v="New"/>
    <s v="Bank Transfer"/>
  </r>
  <r>
    <s v="BK5723"/>
    <x v="517"/>
    <x v="527"/>
    <x v="0"/>
    <x v="0"/>
    <x v="6"/>
    <x v="2"/>
    <x v="14"/>
    <x v="0"/>
    <n v="2"/>
    <n v="2772"/>
    <n v="2175.2600000000002"/>
    <n v="596.74"/>
    <n v="0.2"/>
    <x v="6"/>
    <s v="Confirmed"/>
    <s v="Repeat"/>
    <s v="Cash Collection"/>
  </r>
  <r>
    <s v="BK5724"/>
    <x v="32"/>
    <x v="309"/>
    <x v="8"/>
    <x v="0"/>
    <x v="0"/>
    <x v="0"/>
    <x v="13"/>
    <x v="4"/>
    <n v="6"/>
    <n v="4761"/>
    <n v="3359.04"/>
    <n v="1401.96"/>
    <n v="0.15"/>
    <x v="6"/>
    <s v="Confirmed"/>
    <s v="Repeat"/>
    <s v="Cash Collection"/>
  </r>
  <r>
    <s v="BK5725"/>
    <x v="6"/>
    <x v="431"/>
    <x v="4"/>
    <x v="0"/>
    <x v="8"/>
    <x v="1"/>
    <x v="3"/>
    <x v="1"/>
    <n v="3"/>
    <n v="1698"/>
    <n v="1021"/>
    <n v="677"/>
    <n v="0.05"/>
    <x v="4"/>
    <s v="Confirmed"/>
    <s v="Repeat"/>
    <s v="Cash Collection"/>
  </r>
  <r>
    <s v="BK5726"/>
    <x v="517"/>
    <x v="472"/>
    <x v="4"/>
    <x v="0"/>
    <x v="6"/>
    <x v="2"/>
    <x v="14"/>
    <x v="0"/>
    <n v="5"/>
    <n v="1436"/>
    <n v="945.67"/>
    <n v="490.33"/>
    <n v="0.15"/>
    <x v="3"/>
    <s v="Confirmed"/>
    <s v="New"/>
    <s v="Bank Transfer"/>
  </r>
  <r>
    <s v="BK5727"/>
    <x v="727"/>
    <x v="649"/>
    <x v="0"/>
    <x v="0"/>
    <x v="1"/>
    <x v="3"/>
    <x v="2"/>
    <x v="0"/>
    <n v="2"/>
    <n v="3846"/>
    <n v="3050.42"/>
    <n v="795.58"/>
    <n v="0"/>
    <x v="1"/>
    <s v="Pending"/>
    <s v="New"/>
    <s v="Payment Link"/>
  </r>
  <r>
    <s v="BK5728"/>
    <x v="723"/>
    <x v="499"/>
    <x v="10"/>
    <x v="0"/>
    <x v="0"/>
    <x v="0"/>
    <x v="12"/>
    <x v="3"/>
    <n v="8"/>
    <n v="3554"/>
    <n v="2743.85"/>
    <n v="810.15"/>
    <n v="0.05"/>
    <x v="2"/>
    <s v="Confirmed"/>
    <s v="New"/>
    <s v="Cash Collection"/>
  </r>
  <r>
    <s v="BK5729"/>
    <x v="611"/>
    <x v="352"/>
    <x v="7"/>
    <x v="0"/>
    <x v="7"/>
    <x v="0"/>
    <x v="6"/>
    <x v="3"/>
    <n v="5"/>
    <n v="4141"/>
    <n v="3185.85"/>
    <n v="955.15"/>
    <n v="0.05"/>
    <x v="5"/>
    <s v="Confirmed"/>
    <s v="Repeat"/>
    <s v="Bank Transfer"/>
  </r>
  <r>
    <s v="BK5730"/>
    <x v="568"/>
    <x v="769"/>
    <x v="8"/>
    <x v="0"/>
    <x v="7"/>
    <x v="3"/>
    <x v="13"/>
    <x v="4"/>
    <n v="5"/>
    <n v="2056"/>
    <n v="1491.7"/>
    <n v="564.29999999999995"/>
    <n v="0.05"/>
    <x v="4"/>
    <s v="Confirmed"/>
    <s v="Repeat"/>
    <s v="Cash Collection"/>
  </r>
  <r>
    <s v="BK5731"/>
    <x v="358"/>
    <x v="51"/>
    <x v="1"/>
    <x v="0"/>
    <x v="6"/>
    <x v="1"/>
    <x v="6"/>
    <x v="3"/>
    <n v="2"/>
    <n v="4326"/>
    <n v="3374.69"/>
    <n v="951.31"/>
    <n v="0.05"/>
    <x v="4"/>
    <s v="Confirmed"/>
    <s v="New"/>
    <s v="Bank Transfer"/>
  </r>
  <r>
    <s v="BK5732"/>
    <x v="488"/>
    <x v="226"/>
    <x v="2"/>
    <x v="0"/>
    <x v="10"/>
    <x v="2"/>
    <x v="7"/>
    <x v="2"/>
    <n v="1"/>
    <n v="3856"/>
    <n v="2477.9"/>
    <n v="1378.1"/>
    <n v="0"/>
    <x v="5"/>
    <s v="Confirmed"/>
    <s v="Repeat"/>
    <s v="Payment Link"/>
  </r>
  <r>
    <s v="BK5733"/>
    <x v="451"/>
    <x v="5"/>
    <x v="5"/>
    <x v="0"/>
    <x v="9"/>
    <x v="2"/>
    <x v="2"/>
    <x v="0"/>
    <n v="7"/>
    <n v="4206"/>
    <n v="2668.59"/>
    <n v="1537.41"/>
    <n v="0.05"/>
    <x v="6"/>
    <s v="Confirmed"/>
    <s v="New"/>
    <s v="Bank Transfer"/>
  </r>
  <r>
    <s v="BK5734"/>
    <x v="517"/>
    <x v="24"/>
    <x v="9"/>
    <x v="0"/>
    <x v="0"/>
    <x v="1"/>
    <x v="6"/>
    <x v="3"/>
    <n v="2"/>
    <n v="2192"/>
    <n v="1641.96"/>
    <n v="550.04"/>
    <n v="0.15"/>
    <x v="4"/>
    <s v="Confirmed"/>
    <s v="Repeat"/>
    <s v="Bank Transfer"/>
  </r>
  <r>
    <s v="BK5735"/>
    <x v="378"/>
    <x v="787"/>
    <x v="2"/>
    <x v="0"/>
    <x v="3"/>
    <x v="3"/>
    <x v="8"/>
    <x v="4"/>
    <n v="5"/>
    <n v="1716"/>
    <n v="1002.76"/>
    <n v="713.24"/>
    <n v="0.15"/>
    <x v="5"/>
    <s v="Confirmed"/>
    <s v="New"/>
    <s v="Cash Collection"/>
  </r>
  <r>
    <s v="BK5736"/>
    <x v="689"/>
    <x v="28"/>
    <x v="4"/>
    <x v="0"/>
    <x v="2"/>
    <x v="3"/>
    <x v="5"/>
    <x v="2"/>
    <n v="3"/>
    <n v="1347"/>
    <n v="1021.79"/>
    <n v="325.20999999999998"/>
    <n v="0.1"/>
    <x v="0"/>
    <s v="Pending"/>
    <s v="Repeat"/>
    <s v="Payment Link"/>
  </r>
  <r>
    <s v="BK5737"/>
    <x v="360"/>
    <x v="789"/>
    <x v="5"/>
    <x v="0"/>
    <x v="1"/>
    <x v="3"/>
    <x v="4"/>
    <x v="1"/>
    <n v="5"/>
    <n v="1260"/>
    <n v="776.95"/>
    <n v="483.05"/>
    <n v="0.1"/>
    <x v="3"/>
    <s v="Confirmed"/>
    <s v="Repeat"/>
    <s v="Bank Transfer"/>
  </r>
  <r>
    <s v="BK5738"/>
    <x v="426"/>
    <x v="623"/>
    <x v="0"/>
    <x v="0"/>
    <x v="5"/>
    <x v="0"/>
    <x v="2"/>
    <x v="0"/>
    <n v="2"/>
    <n v="1442"/>
    <n v="959.94"/>
    <n v="482.06"/>
    <n v="0"/>
    <x v="6"/>
    <s v="Confirmed"/>
    <s v="Repeat"/>
    <s v="Payment Link"/>
  </r>
  <r>
    <s v="BK5739"/>
    <x v="103"/>
    <x v="46"/>
    <x v="4"/>
    <x v="0"/>
    <x v="14"/>
    <x v="0"/>
    <x v="15"/>
    <x v="3"/>
    <n v="7"/>
    <n v="4073"/>
    <n v="2751.61"/>
    <n v="1321.39"/>
    <n v="0.1"/>
    <x v="3"/>
    <s v="Confirmed"/>
    <s v="Repeat"/>
    <s v="Cash Collection"/>
  </r>
  <r>
    <s v="BK5740"/>
    <x v="359"/>
    <x v="617"/>
    <x v="1"/>
    <x v="0"/>
    <x v="6"/>
    <x v="2"/>
    <x v="13"/>
    <x v="4"/>
    <n v="2"/>
    <n v="3519"/>
    <n v="2742.44"/>
    <n v="776.56"/>
    <n v="0.2"/>
    <x v="5"/>
    <s v="Confirmed"/>
    <s v="New"/>
    <s v="Bank Transfer"/>
  </r>
  <r>
    <s v="BK5741"/>
    <x v="425"/>
    <x v="232"/>
    <x v="3"/>
    <x v="0"/>
    <x v="3"/>
    <x v="3"/>
    <x v="3"/>
    <x v="1"/>
    <n v="6"/>
    <n v="1935"/>
    <n v="1570.59"/>
    <n v="364.41"/>
    <n v="0.05"/>
    <x v="1"/>
    <s v="Confirmed"/>
    <s v="New"/>
    <s v="Cash Collection"/>
  </r>
  <r>
    <s v="BK5742"/>
    <x v="305"/>
    <x v="592"/>
    <x v="11"/>
    <x v="0"/>
    <x v="9"/>
    <x v="2"/>
    <x v="2"/>
    <x v="0"/>
    <n v="5"/>
    <n v="4987"/>
    <n v="3029.58"/>
    <n v="1957.42"/>
    <n v="0.2"/>
    <x v="6"/>
    <s v="Pending"/>
    <s v="New"/>
    <s v="Payment Link"/>
  </r>
  <r>
    <s v="BK5743"/>
    <x v="387"/>
    <x v="535"/>
    <x v="1"/>
    <x v="0"/>
    <x v="0"/>
    <x v="2"/>
    <x v="15"/>
    <x v="3"/>
    <n v="2"/>
    <n v="2698"/>
    <n v="1954.37"/>
    <n v="743.63"/>
    <n v="0.15"/>
    <x v="2"/>
    <s v="Cancelled"/>
    <s v="Repeat"/>
    <s v="Cash Collection"/>
  </r>
  <r>
    <s v="BK5744"/>
    <x v="332"/>
    <x v="580"/>
    <x v="6"/>
    <x v="0"/>
    <x v="1"/>
    <x v="3"/>
    <x v="7"/>
    <x v="2"/>
    <n v="1"/>
    <n v="597"/>
    <n v="410.53"/>
    <n v="186.47"/>
    <n v="0.1"/>
    <x v="0"/>
    <s v="Confirmed"/>
    <s v="New"/>
    <s v="Cash Collection"/>
  </r>
  <r>
    <s v="BK5745"/>
    <x v="526"/>
    <x v="12"/>
    <x v="6"/>
    <x v="0"/>
    <x v="4"/>
    <x v="1"/>
    <x v="7"/>
    <x v="2"/>
    <n v="1"/>
    <n v="2033"/>
    <n v="1284.28"/>
    <n v="748.72"/>
    <n v="0.1"/>
    <x v="3"/>
    <s v="Cancelled"/>
    <s v="New"/>
    <s v="Bank Transfer"/>
  </r>
  <r>
    <s v="BK5746"/>
    <x v="701"/>
    <x v="349"/>
    <x v="5"/>
    <x v="0"/>
    <x v="7"/>
    <x v="1"/>
    <x v="4"/>
    <x v="1"/>
    <n v="3"/>
    <n v="657"/>
    <n v="426.91"/>
    <n v="230.09"/>
    <n v="0.2"/>
    <x v="4"/>
    <s v="Confirmed"/>
    <s v="New"/>
    <s v="Cash Collection"/>
  </r>
  <r>
    <s v="BK5747"/>
    <x v="594"/>
    <x v="441"/>
    <x v="11"/>
    <x v="0"/>
    <x v="0"/>
    <x v="0"/>
    <x v="3"/>
    <x v="1"/>
    <n v="6"/>
    <n v="4973"/>
    <n v="4097.2700000000004"/>
    <n v="875.73"/>
    <n v="0.05"/>
    <x v="0"/>
    <s v="Confirmed"/>
    <s v="Repeat"/>
    <s v="Cash Collection"/>
  </r>
  <r>
    <s v="BK5748"/>
    <x v="299"/>
    <x v="560"/>
    <x v="2"/>
    <x v="0"/>
    <x v="10"/>
    <x v="4"/>
    <x v="2"/>
    <x v="0"/>
    <n v="2"/>
    <n v="1194"/>
    <n v="931.49"/>
    <n v="262.51"/>
    <n v="0.15"/>
    <x v="0"/>
    <s v="Confirmed"/>
    <s v="New"/>
    <s v="Payment Link"/>
  </r>
  <r>
    <s v="BK5749"/>
    <x v="331"/>
    <x v="762"/>
    <x v="6"/>
    <x v="0"/>
    <x v="13"/>
    <x v="4"/>
    <x v="5"/>
    <x v="2"/>
    <n v="7"/>
    <n v="880"/>
    <n v="554.62"/>
    <n v="325.38"/>
    <n v="0.1"/>
    <x v="5"/>
    <s v="Pending"/>
    <s v="Repeat"/>
    <s v="Cash Collection"/>
  </r>
  <r>
    <s v="BK5750"/>
    <x v="638"/>
    <x v="516"/>
    <x v="8"/>
    <x v="0"/>
    <x v="12"/>
    <x v="0"/>
    <x v="5"/>
    <x v="2"/>
    <n v="2"/>
    <n v="1115"/>
    <n v="913.47"/>
    <n v="201.53"/>
    <n v="0.1"/>
    <x v="5"/>
    <s v="Confirmed"/>
    <s v="New"/>
    <s v="Cash Collection"/>
  </r>
  <r>
    <s v="BK5751"/>
    <x v="245"/>
    <x v="443"/>
    <x v="9"/>
    <x v="0"/>
    <x v="5"/>
    <x v="2"/>
    <x v="1"/>
    <x v="0"/>
    <n v="2"/>
    <n v="3371"/>
    <n v="2405.27"/>
    <n v="965.73"/>
    <n v="0.05"/>
    <x v="4"/>
    <s v="Confirmed"/>
    <s v="Repeat"/>
    <s v="Payment Link"/>
  </r>
  <r>
    <s v="BK5752"/>
    <x v="18"/>
    <x v="334"/>
    <x v="0"/>
    <x v="0"/>
    <x v="4"/>
    <x v="1"/>
    <x v="15"/>
    <x v="3"/>
    <n v="4"/>
    <n v="1020"/>
    <n v="764.24"/>
    <n v="255.76"/>
    <n v="0.05"/>
    <x v="4"/>
    <s v="Pending"/>
    <s v="New"/>
    <s v="Payment Link"/>
  </r>
  <r>
    <s v="BK5753"/>
    <x v="455"/>
    <x v="246"/>
    <x v="1"/>
    <x v="0"/>
    <x v="11"/>
    <x v="0"/>
    <x v="13"/>
    <x v="4"/>
    <n v="7"/>
    <n v="3409"/>
    <n v="2006"/>
    <n v="1403"/>
    <n v="0.15"/>
    <x v="5"/>
    <s v="Confirmed"/>
    <s v="New"/>
    <s v="Payment Link"/>
  </r>
  <r>
    <s v="BK5754"/>
    <x v="553"/>
    <x v="151"/>
    <x v="0"/>
    <x v="0"/>
    <x v="3"/>
    <x v="1"/>
    <x v="14"/>
    <x v="0"/>
    <n v="1"/>
    <n v="929"/>
    <n v="627.75"/>
    <n v="301.25"/>
    <n v="0.1"/>
    <x v="0"/>
    <s v="Confirmed"/>
    <s v="Repeat"/>
    <s v="Payment Link"/>
  </r>
  <r>
    <s v="BK5755"/>
    <x v="536"/>
    <x v="427"/>
    <x v="2"/>
    <x v="0"/>
    <x v="7"/>
    <x v="0"/>
    <x v="9"/>
    <x v="1"/>
    <n v="6"/>
    <n v="2101"/>
    <n v="1281.67"/>
    <n v="819.33"/>
    <n v="0.2"/>
    <x v="6"/>
    <s v="Confirmed"/>
    <s v="New"/>
    <s v="Payment Link"/>
  </r>
  <r>
    <s v="BK5756"/>
    <x v="61"/>
    <x v="524"/>
    <x v="1"/>
    <x v="0"/>
    <x v="5"/>
    <x v="2"/>
    <x v="10"/>
    <x v="4"/>
    <n v="4"/>
    <n v="3811"/>
    <n v="2410.8200000000002"/>
    <n v="1400.18"/>
    <n v="0.2"/>
    <x v="2"/>
    <s v="Confirmed"/>
    <s v="New"/>
    <s v="Cash Collection"/>
  </r>
  <r>
    <s v="BK5757"/>
    <x v="99"/>
    <x v="761"/>
    <x v="4"/>
    <x v="0"/>
    <x v="12"/>
    <x v="0"/>
    <x v="15"/>
    <x v="3"/>
    <n v="3"/>
    <n v="3053"/>
    <n v="1918.12"/>
    <n v="1134.8800000000001"/>
    <n v="0.1"/>
    <x v="2"/>
    <s v="Confirmed"/>
    <s v="Repeat"/>
    <s v="Bank Transfer"/>
  </r>
  <r>
    <s v="BK5758"/>
    <x v="604"/>
    <x v="733"/>
    <x v="3"/>
    <x v="0"/>
    <x v="7"/>
    <x v="4"/>
    <x v="3"/>
    <x v="1"/>
    <n v="8"/>
    <n v="317"/>
    <n v="174.78"/>
    <n v="142.22"/>
    <n v="0.1"/>
    <x v="0"/>
    <s v="Confirmed"/>
    <s v="New"/>
    <s v="Payment Link"/>
  </r>
  <r>
    <s v="BK5759"/>
    <x v="713"/>
    <x v="340"/>
    <x v="4"/>
    <x v="0"/>
    <x v="11"/>
    <x v="2"/>
    <x v="7"/>
    <x v="2"/>
    <n v="7"/>
    <n v="2334"/>
    <n v="1582.04"/>
    <n v="751.96"/>
    <n v="0.15"/>
    <x v="5"/>
    <s v="Pending"/>
    <s v="Repeat"/>
    <s v="Payment Link"/>
  </r>
  <r>
    <s v="BK5760"/>
    <x v="522"/>
    <x v="102"/>
    <x v="2"/>
    <x v="0"/>
    <x v="13"/>
    <x v="2"/>
    <x v="12"/>
    <x v="3"/>
    <n v="4"/>
    <n v="4763"/>
    <n v="3275.35"/>
    <n v="1487.65"/>
    <n v="0.2"/>
    <x v="0"/>
    <s v="Confirmed"/>
    <s v="New"/>
    <s v="Bank Transfer"/>
  </r>
  <r>
    <s v="BK5761"/>
    <x v="486"/>
    <x v="668"/>
    <x v="0"/>
    <x v="0"/>
    <x v="10"/>
    <x v="4"/>
    <x v="3"/>
    <x v="1"/>
    <n v="4"/>
    <n v="2162"/>
    <n v="1357.46"/>
    <n v="804.54"/>
    <n v="0.2"/>
    <x v="4"/>
    <s v="Confirmed"/>
    <s v="New"/>
    <s v="Payment Link"/>
  </r>
  <r>
    <s v="BK5762"/>
    <x v="317"/>
    <x v="254"/>
    <x v="3"/>
    <x v="0"/>
    <x v="12"/>
    <x v="0"/>
    <x v="9"/>
    <x v="1"/>
    <n v="6"/>
    <n v="3428"/>
    <n v="2187.62"/>
    <n v="1240.3800000000001"/>
    <n v="0"/>
    <x v="6"/>
    <s v="Confirmed"/>
    <s v="Repeat"/>
    <s v="Bank Transfer"/>
  </r>
  <r>
    <s v="BK5763"/>
    <x v="705"/>
    <x v="341"/>
    <x v="5"/>
    <x v="0"/>
    <x v="0"/>
    <x v="4"/>
    <x v="5"/>
    <x v="2"/>
    <n v="4"/>
    <n v="2263"/>
    <n v="1583.8"/>
    <n v="679.2"/>
    <n v="0.1"/>
    <x v="4"/>
    <s v="Confirmed"/>
    <s v="Repeat"/>
    <s v="Bank Transfer"/>
  </r>
  <r>
    <s v="BK5764"/>
    <x v="498"/>
    <x v="41"/>
    <x v="9"/>
    <x v="0"/>
    <x v="14"/>
    <x v="4"/>
    <x v="14"/>
    <x v="0"/>
    <n v="5"/>
    <n v="2063"/>
    <n v="1288"/>
    <n v="775"/>
    <n v="0.2"/>
    <x v="3"/>
    <s v="Confirmed"/>
    <s v="New"/>
    <s v="Cash Collection"/>
  </r>
  <r>
    <s v="BK5765"/>
    <x v="410"/>
    <x v="664"/>
    <x v="2"/>
    <x v="0"/>
    <x v="8"/>
    <x v="3"/>
    <x v="10"/>
    <x v="4"/>
    <n v="2"/>
    <n v="1424"/>
    <n v="909.51"/>
    <n v="514.49"/>
    <n v="0.2"/>
    <x v="4"/>
    <s v="Confirmed"/>
    <s v="Repeat"/>
    <s v="Cash Collection"/>
  </r>
  <r>
    <s v="BK5766"/>
    <x v="441"/>
    <x v="100"/>
    <x v="4"/>
    <x v="0"/>
    <x v="5"/>
    <x v="4"/>
    <x v="8"/>
    <x v="4"/>
    <n v="2"/>
    <n v="4744"/>
    <n v="3327.05"/>
    <n v="1416.95"/>
    <n v="0.15"/>
    <x v="5"/>
    <s v="Confirmed"/>
    <s v="Repeat"/>
    <s v="Payment Link"/>
  </r>
  <r>
    <s v="BK5767"/>
    <x v="88"/>
    <x v="352"/>
    <x v="7"/>
    <x v="0"/>
    <x v="12"/>
    <x v="1"/>
    <x v="8"/>
    <x v="4"/>
    <n v="7"/>
    <n v="2715"/>
    <n v="2284.17"/>
    <n v="430.83"/>
    <n v="0.1"/>
    <x v="3"/>
    <s v="Confirmed"/>
    <s v="Repeat"/>
    <s v="Payment Link"/>
  </r>
  <r>
    <s v="BK5768"/>
    <x v="80"/>
    <x v="44"/>
    <x v="3"/>
    <x v="0"/>
    <x v="13"/>
    <x v="1"/>
    <x v="0"/>
    <x v="0"/>
    <n v="2"/>
    <n v="2162"/>
    <n v="1382.06"/>
    <n v="779.94"/>
    <n v="0.15"/>
    <x v="2"/>
    <s v="Confirmed"/>
    <s v="Repeat"/>
    <s v="Cash Collection"/>
  </r>
  <r>
    <s v="BK5769"/>
    <x v="79"/>
    <x v="186"/>
    <x v="5"/>
    <x v="0"/>
    <x v="14"/>
    <x v="4"/>
    <x v="9"/>
    <x v="1"/>
    <n v="1"/>
    <n v="4859"/>
    <n v="4083.4"/>
    <n v="775.6"/>
    <n v="0.05"/>
    <x v="4"/>
    <s v="Confirmed"/>
    <s v="Repeat"/>
    <s v="Payment Link"/>
  </r>
  <r>
    <s v="BK5770"/>
    <x v="460"/>
    <x v="329"/>
    <x v="7"/>
    <x v="0"/>
    <x v="13"/>
    <x v="2"/>
    <x v="11"/>
    <x v="2"/>
    <n v="3"/>
    <n v="4528"/>
    <n v="3424.44"/>
    <n v="1103.56"/>
    <n v="0.1"/>
    <x v="1"/>
    <s v="Pending"/>
    <s v="New"/>
    <s v="Cash Collection"/>
  </r>
  <r>
    <s v="BK5771"/>
    <x v="220"/>
    <x v="523"/>
    <x v="11"/>
    <x v="0"/>
    <x v="10"/>
    <x v="2"/>
    <x v="5"/>
    <x v="2"/>
    <n v="3"/>
    <n v="4745"/>
    <n v="3414.62"/>
    <n v="1330.38"/>
    <n v="0.2"/>
    <x v="1"/>
    <s v="Pending"/>
    <s v="Repeat"/>
    <s v="Cash Collection"/>
  </r>
  <r>
    <s v="BK5772"/>
    <x v="506"/>
    <x v="225"/>
    <x v="0"/>
    <x v="0"/>
    <x v="1"/>
    <x v="0"/>
    <x v="15"/>
    <x v="3"/>
    <n v="7"/>
    <n v="2177"/>
    <n v="1420.64"/>
    <n v="756.36"/>
    <n v="0.15"/>
    <x v="0"/>
    <s v="Confirmed"/>
    <s v="New"/>
    <s v="Payment Link"/>
  </r>
  <r>
    <s v="BK5773"/>
    <x v="542"/>
    <x v="329"/>
    <x v="7"/>
    <x v="0"/>
    <x v="4"/>
    <x v="1"/>
    <x v="12"/>
    <x v="3"/>
    <n v="3"/>
    <n v="3271"/>
    <n v="2168.79"/>
    <n v="1102.21"/>
    <n v="0"/>
    <x v="0"/>
    <s v="Cancelled"/>
    <s v="New"/>
    <s v="Cash Collection"/>
  </r>
  <r>
    <s v="BK5774"/>
    <x v="647"/>
    <x v="326"/>
    <x v="3"/>
    <x v="0"/>
    <x v="14"/>
    <x v="1"/>
    <x v="8"/>
    <x v="4"/>
    <n v="8"/>
    <n v="3011"/>
    <n v="2218.31"/>
    <n v="792.69"/>
    <n v="0"/>
    <x v="1"/>
    <s v="Confirmed"/>
    <s v="New"/>
    <s v="Cash Collection"/>
  </r>
  <r>
    <s v="BK5775"/>
    <x v="655"/>
    <x v="339"/>
    <x v="5"/>
    <x v="0"/>
    <x v="0"/>
    <x v="2"/>
    <x v="3"/>
    <x v="1"/>
    <n v="8"/>
    <n v="1723"/>
    <n v="1371.8"/>
    <n v="351.2"/>
    <n v="0.05"/>
    <x v="4"/>
    <s v="Cancelled"/>
    <s v="Repeat"/>
    <s v="Cash Collection"/>
  </r>
  <r>
    <s v="BK5776"/>
    <x v="261"/>
    <x v="153"/>
    <x v="7"/>
    <x v="0"/>
    <x v="5"/>
    <x v="4"/>
    <x v="5"/>
    <x v="2"/>
    <n v="8"/>
    <n v="4253"/>
    <n v="2571.42"/>
    <n v="1681.58"/>
    <n v="0"/>
    <x v="4"/>
    <s v="Confirmed"/>
    <s v="Repeat"/>
    <s v="Cash Collection"/>
  </r>
  <r>
    <s v="BK5777"/>
    <x v="440"/>
    <x v="450"/>
    <x v="3"/>
    <x v="0"/>
    <x v="10"/>
    <x v="4"/>
    <x v="0"/>
    <x v="0"/>
    <n v="5"/>
    <n v="4412"/>
    <n v="3662.01"/>
    <n v="749.99"/>
    <n v="0.15"/>
    <x v="2"/>
    <s v="Confirmed"/>
    <s v="Repeat"/>
    <s v="Cash Collection"/>
  </r>
  <r>
    <s v="BK5778"/>
    <x v="296"/>
    <x v="666"/>
    <x v="9"/>
    <x v="0"/>
    <x v="3"/>
    <x v="1"/>
    <x v="3"/>
    <x v="1"/>
    <n v="4"/>
    <n v="4035"/>
    <n v="3240.71"/>
    <n v="794.29"/>
    <n v="0"/>
    <x v="5"/>
    <s v="Confirmed"/>
    <s v="New"/>
    <s v="Payment Link"/>
  </r>
  <r>
    <s v="BK5779"/>
    <x v="573"/>
    <x v="607"/>
    <x v="10"/>
    <x v="0"/>
    <x v="14"/>
    <x v="2"/>
    <x v="0"/>
    <x v="0"/>
    <n v="6"/>
    <n v="4207"/>
    <n v="2552.29"/>
    <n v="1654.71"/>
    <n v="0.15"/>
    <x v="3"/>
    <s v="Pending"/>
    <s v="New"/>
    <s v="Bank Transfer"/>
  </r>
  <r>
    <s v="BK5780"/>
    <x v="145"/>
    <x v="523"/>
    <x v="11"/>
    <x v="0"/>
    <x v="7"/>
    <x v="1"/>
    <x v="15"/>
    <x v="3"/>
    <n v="7"/>
    <n v="1980"/>
    <n v="1256.9000000000001"/>
    <n v="723.1"/>
    <n v="0.15"/>
    <x v="1"/>
    <s v="Confirmed"/>
    <s v="Repeat"/>
    <s v="Cash Collection"/>
  </r>
  <r>
    <s v="BK5781"/>
    <x v="527"/>
    <x v="151"/>
    <x v="0"/>
    <x v="0"/>
    <x v="9"/>
    <x v="2"/>
    <x v="6"/>
    <x v="3"/>
    <n v="1"/>
    <n v="1344"/>
    <n v="991.79"/>
    <n v="352.21"/>
    <n v="0.15"/>
    <x v="1"/>
    <s v="Confirmed"/>
    <s v="Repeat"/>
    <s v="Bank Transfer"/>
  </r>
  <r>
    <s v="BK5782"/>
    <x v="76"/>
    <x v="210"/>
    <x v="6"/>
    <x v="0"/>
    <x v="2"/>
    <x v="2"/>
    <x v="14"/>
    <x v="0"/>
    <n v="6"/>
    <n v="4774"/>
    <n v="2887.07"/>
    <n v="1886.93"/>
    <n v="0.1"/>
    <x v="3"/>
    <s v="Confirmed"/>
    <s v="Repeat"/>
    <s v="Cash Collection"/>
  </r>
  <r>
    <s v="BK5783"/>
    <x v="610"/>
    <x v="597"/>
    <x v="5"/>
    <x v="0"/>
    <x v="1"/>
    <x v="4"/>
    <x v="13"/>
    <x v="4"/>
    <n v="2"/>
    <n v="300"/>
    <n v="242.91"/>
    <n v="57.09"/>
    <n v="0.1"/>
    <x v="3"/>
    <s v="Confirmed"/>
    <s v="New"/>
    <s v="Cash Collection"/>
  </r>
  <r>
    <s v="BK5784"/>
    <x v="494"/>
    <x v="301"/>
    <x v="3"/>
    <x v="0"/>
    <x v="0"/>
    <x v="0"/>
    <x v="0"/>
    <x v="0"/>
    <n v="8"/>
    <n v="2413"/>
    <n v="1338.08"/>
    <n v="1074.92"/>
    <n v="0.1"/>
    <x v="0"/>
    <s v="Confirmed"/>
    <s v="Repeat"/>
    <s v="Bank Transfer"/>
  </r>
  <r>
    <s v="BK5785"/>
    <x v="407"/>
    <x v="653"/>
    <x v="11"/>
    <x v="0"/>
    <x v="4"/>
    <x v="3"/>
    <x v="1"/>
    <x v="0"/>
    <n v="6"/>
    <n v="2173"/>
    <n v="1826.28"/>
    <n v="346.72"/>
    <n v="0.1"/>
    <x v="4"/>
    <s v="Pending"/>
    <s v="Repeat"/>
    <s v="Bank Transfer"/>
  </r>
  <r>
    <s v="BK5786"/>
    <x v="719"/>
    <x v="505"/>
    <x v="4"/>
    <x v="0"/>
    <x v="12"/>
    <x v="2"/>
    <x v="1"/>
    <x v="0"/>
    <n v="8"/>
    <n v="4888"/>
    <n v="2767.34"/>
    <n v="2120.66"/>
    <n v="0.05"/>
    <x v="0"/>
    <s v="Confirmed"/>
    <s v="New"/>
    <s v="Payment Link"/>
  </r>
  <r>
    <s v="BK5787"/>
    <x v="135"/>
    <x v="642"/>
    <x v="0"/>
    <x v="0"/>
    <x v="14"/>
    <x v="2"/>
    <x v="7"/>
    <x v="2"/>
    <n v="4"/>
    <n v="1211"/>
    <n v="945.22"/>
    <n v="265.77999999999997"/>
    <n v="0"/>
    <x v="6"/>
    <s v="Pending"/>
    <s v="New"/>
    <s v="Bank Transfer"/>
  </r>
  <r>
    <s v="BK5788"/>
    <x v="9"/>
    <x v="428"/>
    <x v="0"/>
    <x v="0"/>
    <x v="13"/>
    <x v="0"/>
    <x v="14"/>
    <x v="0"/>
    <n v="1"/>
    <n v="4234"/>
    <n v="3477.17"/>
    <n v="756.83"/>
    <n v="0"/>
    <x v="3"/>
    <s v="Pending"/>
    <s v="New"/>
    <s v="Payment Link"/>
  </r>
  <r>
    <s v="BK5789"/>
    <x v="387"/>
    <x v="672"/>
    <x v="1"/>
    <x v="0"/>
    <x v="3"/>
    <x v="0"/>
    <x v="12"/>
    <x v="3"/>
    <n v="7"/>
    <n v="734"/>
    <n v="561.55999999999995"/>
    <n v="172.44"/>
    <n v="0.1"/>
    <x v="6"/>
    <s v="Confirmed"/>
    <s v="New"/>
    <s v="Bank Transfer"/>
  </r>
  <r>
    <s v="BK5790"/>
    <x v="546"/>
    <x v="713"/>
    <x v="1"/>
    <x v="0"/>
    <x v="7"/>
    <x v="0"/>
    <x v="8"/>
    <x v="4"/>
    <n v="5"/>
    <n v="480"/>
    <n v="358.96"/>
    <n v="121.04"/>
    <n v="0"/>
    <x v="2"/>
    <s v="Confirmed"/>
    <s v="New"/>
    <s v="Payment Link"/>
  </r>
  <r>
    <s v="BK5791"/>
    <x v="160"/>
    <x v="263"/>
    <x v="1"/>
    <x v="0"/>
    <x v="2"/>
    <x v="2"/>
    <x v="4"/>
    <x v="1"/>
    <n v="2"/>
    <n v="4023"/>
    <n v="3104.16"/>
    <n v="918.84"/>
    <n v="0.05"/>
    <x v="6"/>
    <s v="Cancelled"/>
    <s v="Repeat"/>
    <s v="Bank Transfer"/>
  </r>
  <r>
    <s v="BK5792"/>
    <x v="295"/>
    <x v="393"/>
    <x v="7"/>
    <x v="0"/>
    <x v="10"/>
    <x v="0"/>
    <x v="2"/>
    <x v="0"/>
    <n v="4"/>
    <n v="2434"/>
    <n v="1553.04"/>
    <n v="880.96"/>
    <n v="0"/>
    <x v="1"/>
    <s v="Confirmed"/>
    <s v="New"/>
    <s v="Cash Collection"/>
  </r>
  <r>
    <s v="BK5793"/>
    <x v="384"/>
    <x v="541"/>
    <x v="5"/>
    <x v="0"/>
    <x v="1"/>
    <x v="4"/>
    <x v="13"/>
    <x v="4"/>
    <n v="3"/>
    <n v="4164"/>
    <n v="2960.76"/>
    <n v="1203.24"/>
    <n v="0.05"/>
    <x v="2"/>
    <s v="Confirmed"/>
    <s v="New"/>
    <s v="Payment Link"/>
  </r>
  <r>
    <s v="BK5794"/>
    <x v="478"/>
    <x v="528"/>
    <x v="10"/>
    <x v="0"/>
    <x v="6"/>
    <x v="2"/>
    <x v="9"/>
    <x v="1"/>
    <n v="7"/>
    <n v="4483"/>
    <n v="3056.16"/>
    <n v="1426.84"/>
    <n v="0.1"/>
    <x v="2"/>
    <s v="Confirmed"/>
    <s v="Repeat"/>
    <s v="Cash Collection"/>
  </r>
  <r>
    <s v="BK5795"/>
    <x v="160"/>
    <x v="361"/>
    <x v="1"/>
    <x v="0"/>
    <x v="0"/>
    <x v="1"/>
    <x v="8"/>
    <x v="4"/>
    <n v="4"/>
    <n v="2371"/>
    <n v="1886.4"/>
    <n v="484.6"/>
    <n v="0.1"/>
    <x v="0"/>
    <s v="Confirmed"/>
    <s v="Repeat"/>
    <s v="Cash Collection"/>
  </r>
  <r>
    <s v="BK5796"/>
    <x v="662"/>
    <x v="660"/>
    <x v="3"/>
    <x v="0"/>
    <x v="4"/>
    <x v="3"/>
    <x v="9"/>
    <x v="1"/>
    <n v="1"/>
    <n v="1681"/>
    <n v="953.98"/>
    <n v="727.02"/>
    <n v="0.05"/>
    <x v="1"/>
    <s v="Confirmed"/>
    <s v="Repeat"/>
    <s v="Payment Link"/>
  </r>
  <r>
    <s v="BK5797"/>
    <x v="655"/>
    <x v="740"/>
    <x v="8"/>
    <x v="0"/>
    <x v="13"/>
    <x v="0"/>
    <x v="8"/>
    <x v="4"/>
    <n v="7"/>
    <n v="407"/>
    <n v="345.77"/>
    <n v="61.23"/>
    <n v="0"/>
    <x v="4"/>
    <s v="Confirmed"/>
    <s v="New"/>
    <s v="Bank Transfer"/>
  </r>
  <r>
    <s v="BK5798"/>
    <x v="93"/>
    <x v="268"/>
    <x v="3"/>
    <x v="0"/>
    <x v="4"/>
    <x v="2"/>
    <x v="11"/>
    <x v="2"/>
    <n v="2"/>
    <n v="2094"/>
    <n v="1483.41"/>
    <n v="610.59"/>
    <n v="0.15"/>
    <x v="6"/>
    <s v="Confirmed"/>
    <s v="Repeat"/>
    <s v="Cash Collection"/>
  </r>
  <r>
    <s v="BK5799"/>
    <x v="211"/>
    <x v="135"/>
    <x v="6"/>
    <x v="0"/>
    <x v="4"/>
    <x v="2"/>
    <x v="9"/>
    <x v="1"/>
    <n v="4"/>
    <n v="1398"/>
    <n v="939.15"/>
    <n v="458.85"/>
    <n v="0.1"/>
    <x v="2"/>
    <s v="Confirmed"/>
    <s v="Repeat"/>
    <s v="Bank Transfer"/>
  </r>
  <r>
    <s v="BK5800"/>
    <x v="192"/>
    <x v="125"/>
    <x v="8"/>
    <x v="0"/>
    <x v="4"/>
    <x v="0"/>
    <x v="7"/>
    <x v="2"/>
    <n v="6"/>
    <n v="1380"/>
    <n v="905.39"/>
    <n v="474.61"/>
    <n v="0.15"/>
    <x v="6"/>
    <s v="Confirmed"/>
    <s v="Repeat"/>
    <s v="Cash Collection"/>
  </r>
  <r>
    <s v="BK5801"/>
    <x v="344"/>
    <x v="2"/>
    <x v="2"/>
    <x v="0"/>
    <x v="14"/>
    <x v="0"/>
    <x v="2"/>
    <x v="0"/>
    <n v="1"/>
    <n v="4667"/>
    <n v="3325.93"/>
    <n v="1341.07"/>
    <n v="0.2"/>
    <x v="6"/>
    <s v="Confirmed"/>
    <s v="New"/>
    <s v="Cash Collection"/>
  </r>
  <r>
    <s v="BK5802"/>
    <x v="154"/>
    <x v="737"/>
    <x v="0"/>
    <x v="0"/>
    <x v="1"/>
    <x v="4"/>
    <x v="12"/>
    <x v="3"/>
    <n v="3"/>
    <n v="1764"/>
    <n v="1165.32"/>
    <n v="598.67999999999995"/>
    <n v="0.2"/>
    <x v="1"/>
    <s v="Confirmed"/>
    <s v="New"/>
    <s v="Cash Collection"/>
  </r>
  <r>
    <s v="BK5803"/>
    <x v="162"/>
    <x v="659"/>
    <x v="2"/>
    <x v="0"/>
    <x v="2"/>
    <x v="2"/>
    <x v="9"/>
    <x v="1"/>
    <n v="2"/>
    <n v="667"/>
    <n v="407.03"/>
    <n v="259.97000000000003"/>
    <n v="0.15"/>
    <x v="2"/>
    <s v="Confirmed"/>
    <s v="New"/>
    <s v="Bank Transfer"/>
  </r>
  <r>
    <s v="BK5804"/>
    <x v="559"/>
    <x v="461"/>
    <x v="3"/>
    <x v="0"/>
    <x v="3"/>
    <x v="1"/>
    <x v="12"/>
    <x v="3"/>
    <n v="2"/>
    <n v="1097"/>
    <n v="864.34"/>
    <n v="232.66"/>
    <n v="0"/>
    <x v="4"/>
    <s v="Confirmed"/>
    <s v="Repeat"/>
    <s v="Payment Link"/>
  </r>
  <r>
    <s v="BK5805"/>
    <x v="7"/>
    <x v="235"/>
    <x v="2"/>
    <x v="0"/>
    <x v="0"/>
    <x v="3"/>
    <x v="3"/>
    <x v="1"/>
    <n v="6"/>
    <n v="1236"/>
    <n v="927.19"/>
    <n v="308.81"/>
    <n v="0.1"/>
    <x v="0"/>
    <s v="Confirmed"/>
    <s v="Repeat"/>
    <s v="Cash Collection"/>
  </r>
  <r>
    <s v="BK5806"/>
    <x v="29"/>
    <x v="156"/>
    <x v="10"/>
    <x v="0"/>
    <x v="12"/>
    <x v="4"/>
    <x v="10"/>
    <x v="4"/>
    <n v="8"/>
    <n v="4574"/>
    <n v="3850.57"/>
    <n v="723.43"/>
    <n v="0.2"/>
    <x v="5"/>
    <s v="Confirmed"/>
    <s v="New"/>
    <s v="Cash Collection"/>
  </r>
  <r>
    <s v="BK5807"/>
    <x v="411"/>
    <x v="242"/>
    <x v="8"/>
    <x v="0"/>
    <x v="1"/>
    <x v="2"/>
    <x v="0"/>
    <x v="0"/>
    <n v="6"/>
    <n v="2906"/>
    <n v="2172.19"/>
    <n v="733.81"/>
    <n v="0.2"/>
    <x v="6"/>
    <s v="Confirmed"/>
    <s v="New"/>
    <s v="Payment Link"/>
  </r>
  <r>
    <s v="BK5808"/>
    <x v="624"/>
    <x v="145"/>
    <x v="10"/>
    <x v="0"/>
    <x v="6"/>
    <x v="3"/>
    <x v="6"/>
    <x v="3"/>
    <n v="7"/>
    <n v="4219"/>
    <n v="2486.23"/>
    <n v="1732.77"/>
    <n v="0.05"/>
    <x v="2"/>
    <s v="Confirmed"/>
    <s v="New"/>
    <s v="Cash Collection"/>
  </r>
  <r>
    <s v="BK5809"/>
    <x v="652"/>
    <x v="484"/>
    <x v="11"/>
    <x v="0"/>
    <x v="12"/>
    <x v="2"/>
    <x v="11"/>
    <x v="2"/>
    <n v="8"/>
    <n v="2058"/>
    <n v="1649.99"/>
    <n v="408.01"/>
    <n v="0.15"/>
    <x v="6"/>
    <s v="Confirmed"/>
    <s v="New"/>
    <s v="Bank Transfer"/>
  </r>
  <r>
    <s v="BK5810"/>
    <x v="15"/>
    <x v="211"/>
    <x v="8"/>
    <x v="0"/>
    <x v="13"/>
    <x v="1"/>
    <x v="8"/>
    <x v="4"/>
    <n v="7"/>
    <n v="3462"/>
    <n v="2559.08"/>
    <n v="902.92"/>
    <n v="0.2"/>
    <x v="6"/>
    <s v="Confirmed"/>
    <s v="New"/>
    <s v="Payment Link"/>
  </r>
  <r>
    <s v="BK5811"/>
    <x v="17"/>
    <x v="310"/>
    <x v="9"/>
    <x v="0"/>
    <x v="14"/>
    <x v="0"/>
    <x v="6"/>
    <x v="3"/>
    <n v="6"/>
    <n v="2685"/>
    <n v="1794.22"/>
    <n v="890.78"/>
    <n v="0.1"/>
    <x v="2"/>
    <s v="Confirmed"/>
    <s v="Repeat"/>
    <s v="Payment Link"/>
  </r>
  <r>
    <s v="BK5812"/>
    <x v="164"/>
    <x v="642"/>
    <x v="0"/>
    <x v="0"/>
    <x v="6"/>
    <x v="3"/>
    <x v="10"/>
    <x v="4"/>
    <n v="2"/>
    <n v="931"/>
    <n v="564.73"/>
    <n v="366.27"/>
    <n v="0.05"/>
    <x v="6"/>
    <s v="Confirmed"/>
    <s v="Repeat"/>
    <s v="Payment Link"/>
  </r>
  <r>
    <s v="BK5813"/>
    <x v="177"/>
    <x v="510"/>
    <x v="4"/>
    <x v="0"/>
    <x v="8"/>
    <x v="3"/>
    <x v="3"/>
    <x v="1"/>
    <n v="6"/>
    <n v="3710"/>
    <n v="3008.83"/>
    <n v="701.17"/>
    <n v="0.1"/>
    <x v="3"/>
    <s v="Confirmed"/>
    <s v="New"/>
    <s v="Cash Collection"/>
  </r>
  <r>
    <s v="BK5814"/>
    <x v="366"/>
    <x v="754"/>
    <x v="11"/>
    <x v="0"/>
    <x v="1"/>
    <x v="3"/>
    <x v="4"/>
    <x v="1"/>
    <n v="7"/>
    <n v="2067"/>
    <n v="1400.26"/>
    <n v="666.74"/>
    <n v="0"/>
    <x v="4"/>
    <s v="Confirmed"/>
    <s v="New"/>
    <s v="Bank Transfer"/>
  </r>
  <r>
    <s v="BK5815"/>
    <x v="697"/>
    <x v="216"/>
    <x v="8"/>
    <x v="0"/>
    <x v="4"/>
    <x v="1"/>
    <x v="13"/>
    <x v="4"/>
    <n v="1"/>
    <n v="2407"/>
    <n v="1515.76"/>
    <n v="891.24"/>
    <n v="0.15"/>
    <x v="1"/>
    <s v="Cancelled"/>
    <s v="Repeat"/>
    <s v="Payment Link"/>
  </r>
  <r>
    <s v="BK5816"/>
    <x v="675"/>
    <x v="121"/>
    <x v="11"/>
    <x v="0"/>
    <x v="1"/>
    <x v="1"/>
    <x v="3"/>
    <x v="1"/>
    <n v="1"/>
    <n v="4685"/>
    <n v="3165.35"/>
    <n v="1519.65"/>
    <n v="0.1"/>
    <x v="1"/>
    <s v="Confirmed"/>
    <s v="New"/>
    <s v="Payment Link"/>
  </r>
  <r>
    <s v="BK5817"/>
    <x v="439"/>
    <x v="31"/>
    <x v="3"/>
    <x v="0"/>
    <x v="13"/>
    <x v="3"/>
    <x v="11"/>
    <x v="2"/>
    <n v="1"/>
    <n v="3895"/>
    <n v="2464.1799999999998"/>
    <n v="1430.82"/>
    <n v="0.05"/>
    <x v="5"/>
    <s v="Confirmed"/>
    <s v="Repeat"/>
    <s v="Cash Collection"/>
  </r>
  <r>
    <s v="BK5818"/>
    <x v="448"/>
    <x v="305"/>
    <x v="3"/>
    <x v="0"/>
    <x v="6"/>
    <x v="4"/>
    <x v="6"/>
    <x v="3"/>
    <n v="7"/>
    <n v="3507"/>
    <n v="2166.3000000000002"/>
    <n v="1340.7"/>
    <n v="0.15"/>
    <x v="1"/>
    <s v="Cancelled"/>
    <s v="Repeat"/>
    <s v="Bank Transfer"/>
  </r>
  <r>
    <s v="BK5819"/>
    <x v="581"/>
    <x v="607"/>
    <x v="10"/>
    <x v="0"/>
    <x v="3"/>
    <x v="3"/>
    <x v="2"/>
    <x v="0"/>
    <n v="6"/>
    <n v="4850"/>
    <n v="3771.65"/>
    <n v="1078.3499999999999"/>
    <n v="0.1"/>
    <x v="1"/>
    <s v="Confirmed"/>
    <s v="New"/>
    <s v="Cash Collection"/>
  </r>
  <r>
    <s v="BK5820"/>
    <x v="68"/>
    <x v="713"/>
    <x v="1"/>
    <x v="0"/>
    <x v="10"/>
    <x v="0"/>
    <x v="10"/>
    <x v="4"/>
    <n v="3"/>
    <n v="3913"/>
    <n v="2996.77"/>
    <n v="916.23"/>
    <n v="0"/>
    <x v="0"/>
    <s v="Confirmed"/>
    <s v="Repeat"/>
    <s v="Cash Collection"/>
  </r>
  <r>
    <s v="BK5821"/>
    <x v="399"/>
    <x v="204"/>
    <x v="10"/>
    <x v="0"/>
    <x v="1"/>
    <x v="0"/>
    <x v="7"/>
    <x v="2"/>
    <n v="4"/>
    <n v="4187"/>
    <n v="3410.76"/>
    <n v="776.24"/>
    <n v="0.05"/>
    <x v="6"/>
    <s v="Confirmed"/>
    <s v="Repeat"/>
    <s v="Cash Collection"/>
  </r>
  <r>
    <s v="BK5822"/>
    <x v="382"/>
    <x v="314"/>
    <x v="10"/>
    <x v="0"/>
    <x v="11"/>
    <x v="3"/>
    <x v="10"/>
    <x v="4"/>
    <n v="3"/>
    <n v="2971"/>
    <n v="1715.69"/>
    <n v="1255.31"/>
    <n v="0.2"/>
    <x v="2"/>
    <s v="Pending"/>
    <s v="New"/>
    <s v="Bank Transfer"/>
  </r>
  <r>
    <s v="BK5823"/>
    <x v="692"/>
    <x v="573"/>
    <x v="5"/>
    <x v="0"/>
    <x v="11"/>
    <x v="4"/>
    <x v="13"/>
    <x v="4"/>
    <n v="3"/>
    <n v="3347"/>
    <n v="2410.2800000000002"/>
    <n v="936.72"/>
    <n v="0.15"/>
    <x v="4"/>
    <s v="Confirmed"/>
    <s v="New"/>
    <s v="Cash Collection"/>
  </r>
  <r>
    <s v="BK5824"/>
    <x v="83"/>
    <x v="69"/>
    <x v="1"/>
    <x v="0"/>
    <x v="2"/>
    <x v="2"/>
    <x v="7"/>
    <x v="2"/>
    <n v="7"/>
    <n v="1654"/>
    <n v="911.34"/>
    <n v="742.66"/>
    <n v="0.1"/>
    <x v="0"/>
    <s v="Pending"/>
    <s v="New"/>
    <s v="Cash Collection"/>
  </r>
  <r>
    <s v="BK5825"/>
    <x v="241"/>
    <x v="282"/>
    <x v="4"/>
    <x v="0"/>
    <x v="3"/>
    <x v="1"/>
    <x v="7"/>
    <x v="2"/>
    <n v="2"/>
    <n v="3378"/>
    <n v="2394.19"/>
    <n v="983.81"/>
    <n v="0"/>
    <x v="2"/>
    <s v="Confirmed"/>
    <s v="Repeat"/>
    <s v="Cash Collection"/>
  </r>
  <r>
    <s v="BK5826"/>
    <x v="475"/>
    <x v="468"/>
    <x v="2"/>
    <x v="0"/>
    <x v="12"/>
    <x v="0"/>
    <x v="12"/>
    <x v="3"/>
    <n v="5"/>
    <n v="3221"/>
    <n v="2419.06"/>
    <n v="801.94"/>
    <n v="0"/>
    <x v="2"/>
    <s v="Confirmed"/>
    <s v="New"/>
    <s v="Bank Transfer"/>
  </r>
  <r>
    <s v="BK5827"/>
    <x v="539"/>
    <x v="65"/>
    <x v="10"/>
    <x v="0"/>
    <x v="1"/>
    <x v="0"/>
    <x v="13"/>
    <x v="4"/>
    <n v="2"/>
    <n v="1748"/>
    <n v="995.8"/>
    <n v="752.2"/>
    <n v="0.1"/>
    <x v="0"/>
    <s v="Cancelled"/>
    <s v="New"/>
    <s v="Bank Transfer"/>
  </r>
  <r>
    <s v="BK5828"/>
    <x v="12"/>
    <x v="147"/>
    <x v="0"/>
    <x v="0"/>
    <x v="1"/>
    <x v="1"/>
    <x v="3"/>
    <x v="1"/>
    <n v="3"/>
    <n v="846"/>
    <n v="485.79"/>
    <n v="360.21"/>
    <n v="0.05"/>
    <x v="2"/>
    <s v="Confirmed"/>
    <s v="New"/>
    <s v="Bank Transfer"/>
  </r>
  <r>
    <s v="BK5829"/>
    <x v="65"/>
    <x v="755"/>
    <x v="6"/>
    <x v="0"/>
    <x v="13"/>
    <x v="1"/>
    <x v="1"/>
    <x v="0"/>
    <n v="3"/>
    <n v="4442"/>
    <n v="3034.63"/>
    <n v="1407.37"/>
    <n v="0.2"/>
    <x v="3"/>
    <s v="Confirmed"/>
    <s v="Repeat"/>
    <s v="Cash Collection"/>
  </r>
  <r>
    <s v="BK5830"/>
    <x v="92"/>
    <x v="307"/>
    <x v="3"/>
    <x v="0"/>
    <x v="5"/>
    <x v="1"/>
    <x v="3"/>
    <x v="1"/>
    <n v="2"/>
    <n v="477"/>
    <n v="346.82"/>
    <n v="130.18"/>
    <n v="0.2"/>
    <x v="0"/>
    <s v="Confirmed"/>
    <s v="Repeat"/>
    <s v="Payment Link"/>
  </r>
  <r>
    <s v="BK5831"/>
    <x v="103"/>
    <x v="488"/>
    <x v="9"/>
    <x v="0"/>
    <x v="11"/>
    <x v="1"/>
    <x v="13"/>
    <x v="4"/>
    <n v="7"/>
    <n v="2447"/>
    <n v="1565.28"/>
    <n v="881.72"/>
    <n v="0.2"/>
    <x v="0"/>
    <s v="Cancelled"/>
    <s v="Repeat"/>
    <s v="Payment Link"/>
  </r>
  <r>
    <s v="BK5832"/>
    <x v="231"/>
    <x v="384"/>
    <x v="6"/>
    <x v="0"/>
    <x v="1"/>
    <x v="1"/>
    <x v="8"/>
    <x v="4"/>
    <n v="3"/>
    <n v="3367"/>
    <n v="2145.14"/>
    <n v="1221.8599999999999"/>
    <n v="0.1"/>
    <x v="5"/>
    <s v="Confirmed"/>
    <s v="New"/>
    <s v="Cash Collection"/>
  </r>
  <r>
    <s v="BK5833"/>
    <x v="405"/>
    <x v="83"/>
    <x v="10"/>
    <x v="0"/>
    <x v="9"/>
    <x v="2"/>
    <x v="6"/>
    <x v="3"/>
    <n v="4"/>
    <n v="1511"/>
    <n v="1230.4000000000001"/>
    <n v="280.60000000000002"/>
    <n v="0.1"/>
    <x v="5"/>
    <s v="Confirmed"/>
    <s v="New"/>
    <s v="Payment Link"/>
  </r>
  <r>
    <s v="BK5834"/>
    <x v="466"/>
    <x v="321"/>
    <x v="1"/>
    <x v="0"/>
    <x v="13"/>
    <x v="1"/>
    <x v="9"/>
    <x v="1"/>
    <n v="2"/>
    <n v="2161"/>
    <n v="1239.05"/>
    <n v="921.95"/>
    <n v="0"/>
    <x v="5"/>
    <s v="Confirmed"/>
    <s v="Repeat"/>
    <s v="Cash Collection"/>
  </r>
  <r>
    <s v="BK5835"/>
    <x v="33"/>
    <x v="174"/>
    <x v="11"/>
    <x v="0"/>
    <x v="3"/>
    <x v="1"/>
    <x v="1"/>
    <x v="0"/>
    <n v="2"/>
    <n v="2030"/>
    <n v="1558.68"/>
    <n v="471.32"/>
    <n v="0.1"/>
    <x v="0"/>
    <s v="Pending"/>
    <s v="New"/>
    <s v="Bank Transfer"/>
  </r>
  <r>
    <s v="BK5836"/>
    <x v="401"/>
    <x v="263"/>
    <x v="1"/>
    <x v="0"/>
    <x v="6"/>
    <x v="1"/>
    <x v="1"/>
    <x v="0"/>
    <n v="1"/>
    <n v="4456"/>
    <n v="3232.49"/>
    <n v="1223.51"/>
    <n v="0.15"/>
    <x v="5"/>
    <s v="Confirmed"/>
    <s v="New"/>
    <s v="Bank Transfer"/>
  </r>
  <r>
    <s v="BK5837"/>
    <x v="401"/>
    <x v="115"/>
    <x v="2"/>
    <x v="0"/>
    <x v="12"/>
    <x v="4"/>
    <x v="5"/>
    <x v="2"/>
    <n v="7"/>
    <n v="472"/>
    <n v="262.13"/>
    <n v="209.87"/>
    <n v="0.05"/>
    <x v="3"/>
    <s v="Confirmed"/>
    <s v="New"/>
    <s v="Payment Link"/>
  </r>
  <r>
    <s v="BK5838"/>
    <x v="19"/>
    <x v="723"/>
    <x v="3"/>
    <x v="0"/>
    <x v="6"/>
    <x v="3"/>
    <x v="10"/>
    <x v="4"/>
    <n v="6"/>
    <n v="4554"/>
    <n v="2749.57"/>
    <n v="1804.43"/>
    <n v="0.15"/>
    <x v="2"/>
    <s v="Confirmed"/>
    <s v="New"/>
    <s v="Cash Collection"/>
  </r>
  <r>
    <s v="BK5839"/>
    <x v="570"/>
    <x v="640"/>
    <x v="2"/>
    <x v="0"/>
    <x v="0"/>
    <x v="2"/>
    <x v="15"/>
    <x v="3"/>
    <n v="7"/>
    <n v="4398"/>
    <n v="3022.23"/>
    <n v="1375.77"/>
    <n v="0"/>
    <x v="5"/>
    <s v="Confirmed"/>
    <s v="Repeat"/>
    <s v="Cash Collection"/>
  </r>
  <r>
    <s v="BK5840"/>
    <x v="103"/>
    <x v="371"/>
    <x v="9"/>
    <x v="0"/>
    <x v="7"/>
    <x v="4"/>
    <x v="8"/>
    <x v="4"/>
    <n v="6"/>
    <n v="4638"/>
    <n v="2929.07"/>
    <n v="1708.93"/>
    <n v="0.15"/>
    <x v="5"/>
    <s v="Confirmed"/>
    <s v="Repeat"/>
    <s v="Bank Transfer"/>
  </r>
  <r>
    <s v="BK5841"/>
    <x v="77"/>
    <x v="253"/>
    <x v="1"/>
    <x v="0"/>
    <x v="6"/>
    <x v="3"/>
    <x v="14"/>
    <x v="0"/>
    <n v="6"/>
    <n v="2394"/>
    <n v="1888.43"/>
    <n v="505.57"/>
    <n v="0.05"/>
    <x v="2"/>
    <s v="Confirmed"/>
    <s v="New"/>
    <s v="Bank Transfer"/>
  </r>
  <r>
    <s v="BK5842"/>
    <x v="106"/>
    <x v="220"/>
    <x v="6"/>
    <x v="0"/>
    <x v="5"/>
    <x v="4"/>
    <x v="6"/>
    <x v="3"/>
    <n v="4"/>
    <n v="3590"/>
    <n v="2671.8"/>
    <n v="918.2"/>
    <n v="0.05"/>
    <x v="3"/>
    <s v="Confirmed"/>
    <s v="Repeat"/>
    <s v="Cash Collection"/>
  </r>
  <r>
    <s v="BK5843"/>
    <x v="687"/>
    <x v="781"/>
    <x v="11"/>
    <x v="0"/>
    <x v="6"/>
    <x v="3"/>
    <x v="0"/>
    <x v="0"/>
    <n v="1"/>
    <n v="2319"/>
    <n v="1650.28"/>
    <n v="668.72"/>
    <n v="0.1"/>
    <x v="6"/>
    <s v="Confirmed"/>
    <s v="Repeat"/>
    <s v="Cash Collection"/>
  </r>
  <r>
    <s v="BK5844"/>
    <x v="325"/>
    <x v="245"/>
    <x v="1"/>
    <x v="0"/>
    <x v="7"/>
    <x v="4"/>
    <x v="13"/>
    <x v="4"/>
    <n v="4"/>
    <n v="2084"/>
    <n v="1361.63"/>
    <n v="722.37"/>
    <n v="0.1"/>
    <x v="1"/>
    <s v="Confirmed"/>
    <s v="Repeat"/>
    <s v="Cash Collection"/>
  </r>
  <r>
    <s v="BK5845"/>
    <x v="564"/>
    <x v="87"/>
    <x v="9"/>
    <x v="0"/>
    <x v="6"/>
    <x v="4"/>
    <x v="12"/>
    <x v="3"/>
    <n v="5"/>
    <n v="2805"/>
    <n v="1870.08"/>
    <n v="934.92"/>
    <n v="0.15"/>
    <x v="0"/>
    <s v="Confirmed"/>
    <s v="Repeat"/>
    <s v="Cash Collection"/>
  </r>
  <r>
    <s v="BK5846"/>
    <x v="116"/>
    <x v="582"/>
    <x v="10"/>
    <x v="0"/>
    <x v="10"/>
    <x v="1"/>
    <x v="12"/>
    <x v="3"/>
    <n v="7"/>
    <n v="1253"/>
    <n v="785.69"/>
    <n v="467.31"/>
    <n v="0"/>
    <x v="1"/>
    <s v="Confirmed"/>
    <s v="Repeat"/>
    <s v="Payment Link"/>
  </r>
  <r>
    <s v="BK5847"/>
    <x v="590"/>
    <x v="341"/>
    <x v="5"/>
    <x v="0"/>
    <x v="7"/>
    <x v="4"/>
    <x v="15"/>
    <x v="3"/>
    <n v="6"/>
    <n v="3182"/>
    <n v="1919.78"/>
    <n v="1262.22"/>
    <n v="0.05"/>
    <x v="1"/>
    <s v="Confirmed"/>
    <s v="New"/>
    <s v="Cash Collection"/>
  </r>
  <r>
    <s v="BK5848"/>
    <x v="309"/>
    <x v="64"/>
    <x v="11"/>
    <x v="0"/>
    <x v="12"/>
    <x v="2"/>
    <x v="11"/>
    <x v="2"/>
    <n v="5"/>
    <n v="4673"/>
    <n v="3579.38"/>
    <n v="1093.6199999999999"/>
    <n v="0.15"/>
    <x v="3"/>
    <s v="Confirmed"/>
    <s v="Repeat"/>
    <s v="Payment Link"/>
  </r>
  <r>
    <s v="BK5849"/>
    <x v="715"/>
    <x v="345"/>
    <x v="6"/>
    <x v="0"/>
    <x v="14"/>
    <x v="2"/>
    <x v="6"/>
    <x v="3"/>
    <n v="3"/>
    <n v="3841"/>
    <n v="3029.65"/>
    <n v="811.35"/>
    <n v="0.05"/>
    <x v="2"/>
    <s v="Confirmed"/>
    <s v="Repeat"/>
    <s v="Bank Transfer"/>
  </r>
  <r>
    <s v="BK5850"/>
    <x v="725"/>
    <x v="240"/>
    <x v="0"/>
    <x v="0"/>
    <x v="13"/>
    <x v="3"/>
    <x v="13"/>
    <x v="4"/>
    <n v="6"/>
    <n v="587"/>
    <n v="405.33"/>
    <n v="181.67"/>
    <n v="0.15"/>
    <x v="5"/>
    <s v="Confirmed"/>
    <s v="New"/>
    <s v="Payment Link"/>
  </r>
  <r>
    <s v="BK5851"/>
    <x v="433"/>
    <x v="790"/>
    <x v="5"/>
    <x v="0"/>
    <x v="3"/>
    <x v="1"/>
    <x v="12"/>
    <x v="3"/>
    <n v="6"/>
    <n v="3068"/>
    <n v="2414"/>
    <n v="654"/>
    <n v="0.1"/>
    <x v="5"/>
    <s v="Confirmed"/>
    <s v="Repeat"/>
    <s v="Bank Transfer"/>
  </r>
  <r>
    <s v="BK5852"/>
    <x v="581"/>
    <x v="301"/>
    <x v="3"/>
    <x v="0"/>
    <x v="4"/>
    <x v="4"/>
    <x v="8"/>
    <x v="4"/>
    <n v="8"/>
    <n v="2665"/>
    <n v="2218.58"/>
    <n v="446.42"/>
    <n v="0.2"/>
    <x v="2"/>
    <s v="Confirmed"/>
    <s v="Repeat"/>
    <s v="Bank Transfer"/>
  </r>
  <r>
    <s v="BK5853"/>
    <x v="77"/>
    <x v="482"/>
    <x v="7"/>
    <x v="0"/>
    <x v="2"/>
    <x v="1"/>
    <x v="2"/>
    <x v="0"/>
    <n v="2"/>
    <n v="3017"/>
    <n v="2423.75"/>
    <n v="593.25"/>
    <n v="0.2"/>
    <x v="5"/>
    <s v="Confirmed"/>
    <s v="New"/>
    <s v="Bank Transfer"/>
  </r>
  <r>
    <s v="BK5854"/>
    <x v="288"/>
    <x v="95"/>
    <x v="3"/>
    <x v="0"/>
    <x v="7"/>
    <x v="3"/>
    <x v="9"/>
    <x v="1"/>
    <n v="8"/>
    <n v="4513"/>
    <n v="2863.03"/>
    <n v="1649.97"/>
    <n v="0.2"/>
    <x v="4"/>
    <s v="Confirmed"/>
    <s v="New"/>
    <s v="Payment Link"/>
  </r>
  <r>
    <s v="BK5855"/>
    <x v="40"/>
    <x v="89"/>
    <x v="4"/>
    <x v="0"/>
    <x v="11"/>
    <x v="3"/>
    <x v="14"/>
    <x v="0"/>
    <n v="7"/>
    <n v="4483"/>
    <n v="3097.63"/>
    <n v="1385.37"/>
    <n v="0.05"/>
    <x v="0"/>
    <s v="Confirmed"/>
    <s v="New"/>
    <s v="Cash Collection"/>
  </r>
  <r>
    <s v="BK5856"/>
    <x v="160"/>
    <x v="543"/>
    <x v="2"/>
    <x v="0"/>
    <x v="13"/>
    <x v="2"/>
    <x v="6"/>
    <x v="3"/>
    <n v="5"/>
    <n v="1185"/>
    <n v="975.59"/>
    <n v="209.41"/>
    <n v="0.2"/>
    <x v="1"/>
    <s v="Confirmed"/>
    <s v="New"/>
    <s v="Bank Transfer"/>
  </r>
  <r>
    <s v="BK5857"/>
    <x v="728"/>
    <x v="175"/>
    <x v="7"/>
    <x v="0"/>
    <x v="2"/>
    <x v="1"/>
    <x v="3"/>
    <x v="1"/>
    <n v="3"/>
    <n v="4710"/>
    <n v="3670.31"/>
    <n v="1039.69"/>
    <n v="0.2"/>
    <x v="6"/>
    <s v="Confirmed"/>
    <s v="Repeat"/>
    <s v="Cash Collection"/>
  </r>
  <r>
    <s v="BK5858"/>
    <x v="670"/>
    <x v="290"/>
    <x v="9"/>
    <x v="0"/>
    <x v="5"/>
    <x v="3"/>
    <x v="6"/>
    <x v="3"/>
    <n v="2"/>
    <n v="4658"/>
    <n v="3123.51"/>
    <n v="1534.49"/>
    <n v="0.2"/>
    <x v="3"/>
    <s v="Cancelled"/>
    <s v="Repeat"/>
    <s v="Cash Collection"/>
  </r>
  <r>
    <s v="BK5859"/>
    <x v="729"/>
    <x v="328"/>
    <x v="11"/>
    <x v="0"/>
    <x v="0"/>
    <x v="1"/>
    <x v="0"/>
    <x v="0"/>
    <n v="8"/>
    <n v="1815"/>
    <n v="1142.07"/>
    <n v="672.93"/>
    <n v="0.15"/>
    <x v="0"/>
    <s v="Pending"/>
    <s v="New"/>
    <s v="Cash Collection"/>
  </r>
  <r>
    <s v="BK5860"/>
    <x v="638"/>
    <x v="216"/>
    <x v="8"/>
    <x v="0"/>
    <x v="3"/>
    <x v="2"/>
    <x v="10"/>
    <x v="4"/>
    <n v="7"/>
    <n v="3930"/>
    <n v="2283.09"/>
    <n v="1646.91"/>
    <n v="0.2"/>
    <x v="6"/>
    <s v="Confirmed"/>
    <s v="New"/>
    <s v="Bank Transfer"/>
  </r>
  <r>
    <s v="BK5861"/>
    <x v="422"/>
    <x v="643"/>
    <x v="8"/>
    <x v="0"/>
    <x v="8"/>
    <x v="3"/>
    <x v="11"/>
    <x v="2"/>
    <n v="8"/>
    <n v="4003"/>
    <n v="2527.21"/>
    <n v="1475.79"/>
    <n v="0"/>
    <x v="2"/>
    <s v="Confirmed"/>
    <s v="Repeat"/>
    <s v="Bank Transfer"/>
  </r>
  <r>
    <s v="BK5862"/>
    <x v="299"/>
    <x v="61"/>
    <x v="9"/>
    <x v="0"/>
    <x v="2"/>
    <x v="1"/>
    <x v="4"/>
    <x v="1"/>
    <n v="3"/>
    <n v="2295"/>
    <n v="1650.21"/>
    <n v="644.79"/>
    <n v="0.1"/>
    <x v="5"/>
    <s v="Pending"/>
    <s v="Repeat"/>
    <s v="Cash Collection"/>
  </r>
  <r>
    <s v="BK5863"/>
    <x v="169"/>
    <x v="134"/>
    <x v="6"/>
    <x v="0"/>
    <x v="1"/>
    <x v="2"/>
    <x v="3"/>
    <x v="1"/>
    <n v="5"/>
    <n v="607"/>
    <n v="385.34"/>
    <n v="221.66"/>
    <n v="0"/>
    <x v="4"/>
    <s v="Confirmed"/>
    <s v="Repeat"/>
    <s v="Payment Link"/>
  </r>
  <r>
    <s v="BK5864"/>
    <x v="133"/>
    <x v="735"/>
    <x v="11"/>
    <x v="0"/>
    <x v="3"/>
    <x v="0"/>
    <x v="7"/>
    <x v="2"/>
    <n v="8"/>
    <n v="3637"/>
    <n v="2075.7199999999998"/>
    <n v="1561.28"/>
    <n v="0"/>
    <x v="1"/>
    <s v="Cancelled"/>
    <s v="Repeat"/>
    <s v="Payment Link"/>
  </r>
  <r>
    <s v="BK5865"/>
    <x v="500"/>
    <x v="415"/>
    <x v="9"/>
    <x v="0"/>
    <x v="2"/>
    <x v="2"/>
    <x v="11"/>
    <x v="2"/>
    <n v="3"/>
    <n v="4342"/>
    <n v="3264.96"/>
    <n v="1077.04"/>
    <n v="0.2"/>
    <x v="4"/>
    <s v="Pending"/>
    <s v="Repeat"/>
    <s v="Payment Link"/>
  </r>
  <r>
    <s v="BK5866"/>
    <x v="54"/>
    <x v="427"/>
    <x v="2"/>
    <x v="0"/>
    <x v="3"/>
    <x v="1"/>
    <x v="14"/>
    <x v="0"/>
    <n v="3"/>
    <n v="434"/>
    <n v="324.49"/>
    <n v="109.51"/>
    <n v="0.15"/>
    <x v="2"/>
    <s v="Confirmed"/>
    <s v="New"/>
    <s v="Bank Transfer"/>
  </r>
  <r>
    <s v="BK5867"/>
    <x v="61"/>
    <x v="60"/>
    <x v="2"/>
    <x v="0"/>
    <x v="1"/>
    <x v="1"/>
    <x v="13"/>
    <x v="4"/>
    <n v="1"/>
    <n v="4454"/>
    <n v="2558.92"/>
    <n v="1895.08"/>
    <n v="0.05"/>
    <x v="1"/>
    <s v="Cancelled"/>
    <s v="Repeat"/>
    <s v="Cash Collection"/>
  </r>
  <r>
    <s v="BK5868"/>
    <x v="675"/>
    <x v="513"/>
    <x v="8"/>
    <x v="0"/>
    <x v="10"/>
    <x v="3"/>
    <x v="9"/>
    <x v="1"/>
    <n v="6"/>
    <n v="3668"/>
    <n v="2817.8"/>
    <n v="850.2"/>
    <n v="0.05"/>
    <x v="0"/>
    <s v="Confirmed"/>
    <s v="Repeat"/>
    <s v="Cash Collection"/>
  </r>
  <r>
    <s v="BK5869"/>
    <x v="404"/>
    <x v="38"/>
    <x v="1"/>
    <x v="0"/>
    <x v="8"/>
    <x v="1"/>
    <x v="3"/>
    <x v="1"/>
    <n v="1"/>
    <n v="3366"/>
    <n v="2185.7800000000002"/>
    <n v="1180.22"/>
    <n v="0.2"/>
    <x v="0"/>
    <s v="Confirmed"/>
    <s v="New"/>
    <s v="Bank Transfer"/>
  </r>
  <r>
    <s v="BK5870"/>
    <x v="726"/>
    <x v="67"/>
    <x v="4"/>
    <x v="0"/>
    <x v="1"/>
    <x v="2"/>
    <x v="12"/>
    <x v="3"/>
    <n v="5"/>
    <n v="1738"/>
    <n v="1056.28"/>
    <n v="681.72"/>
    <n v="0.1"/>
    <x v="5"/>
    <s v="Cancelled"/>
    <s v="Repeat"/>
    <s v="Bank Transfer"/>
  </r>
  <r>
    <s v="BK5871"/>
    <x v="11"/>
    <x v="313"/>
    <x v="4"/>
    <x v="0"/>
    <x v="5"/>
    <x v="0"/>
    <x v="5"/>
    <x v="2"/>
    <n v="5"/>
    <n v="560"/>
    <n v="375.71"/>
    <n v="184.29"/>
    <n v="0.2"/>
    <x v="5"/>
    <s v="Confirmed"/>
    <s v="Repeat"/>
    <s v="Bank Transfer"/>
  </r>
  <r>
    <s v="BK5872"/>
    <x v="443"/>
    <x v="311"/>
    <x v="4"/>
    <x v="0"/>
    <x v="9"/>
    <x v="3"/>
    <x v="4"/>
    <x v="1"/>
    <n v="3"/>
    <n v="1537"/>
    <n v="1068.8800000000001"/>
    <n v="468.12"/>
    <n v="0"/>
    <x v="4"/>
    <s v="Confirmed"/>
    <s v="New"/>
    <s v="Cash Collection"/>
  </r>
  <r>
    <s v="BK5873"/>
    <x v="705"/>
    <x v="10"/>
    <x v="6"/>
    <x v="0"/>
    <x v="10"/>
    <x v="2"/>
    <x v="10"/>
    <x v="4"/>
    <n v="3"/>
    <n v="2504"/>
    <n v="1866.93"/>
    <n v="637.07000000000005"/>
    <n v="0.15"/>
    <x v="5"/>
    <s v="Pending"/>
    <s v="New"/>
    <s v="Cash Collection"/>
  </r>
  <r>
    <s v="BK5874"/>
    <x v="186"/>
    <x v="40"/>
    <x v="7"/>
    <x v="0"/>
    <x v="10"/>
    <x v="4"/>
    <x v="14"/>
    <x v="0"/>
    <n v="5"/>
    <n v="384"/>
    <n v="290.39"/>
    <n v="93.61"/>
    <n v="0.2"/>
    <x v="4"/>
    <s v="Confirmed"/>
    <s v="Repeat"/>
    <s v="Cash Collection"/>
  </r>
  <r>
    <s v="BK5875"/>
    <x v="302"/>
    <x v="62"/>
    <x v="6"/>
    <x v="0"/>
    <x v="14"/>
    <x v="1"/>
    <x v="6"/>
    <x v="3"/>
    <n v="4"/>
    <n v="1735"/>
    <n v="974"/>
    <n v="761"/>
    <n v="0"/>
    <x v="4"/>
    <s v="Pending"/>
    <s v="Repeat"/>
    <s v="Payment Link"/>
  </r>
  <r>
    <s v="BK5876"/>
    <x v="42"/>
    <x v="491"/>
    <x v="2"/>
    <x v="0"/>
    <x v="14"/>
    <x v="0"/>
    <x v="10"/>
    <x v="4"/>
    <n v="7"/>
    <n v="1127"/>
    <n v="792.88"/>
    <n v="334.12"/>
    <n v="0"/>
    <x v="0"/>
    <s v="Confirmed"/>
    <s v="New"/>
    <s v="Cash Collection"/>
  </r>
  <r>
    <s v="BK5877"/>
    <x v="576"/>
    <x v="636"/>
    <x v="2"/>
    <x v="0"/>
    <x v="12"/>
    <x v="1"/>
    <x v="15"/>
    <x v="3"/>
    <n v="2"/>
    <n v="3368"/>
    <n v="2830.79"/>
    <n v="537.21"/>
    <n v="0"/>
    <x v="5"/>
    <s v="Confirmed"/>
    <s v="New"/>
    <s v="Bank Transfer"/>
  </r>
  <r>
    <s v="BK5878"/>
    <x v="100"/>
    <x v="442"/>
    <x v="4"/>
    <x v="0"/>
    <x v="11"/>
    <x v="1"/>
    <x v="7"/>
    <x v="2"/>
    <n v="1"/>
    <n v="938"/>
    <n v="551.67999999999995"/>
    <n v="386.32"/>
    <n v="0"/>
    <x v="1"/>
    <s v="Cancelled"/>
    <s v="New"/>
    <s v="Bank Transfer"/>
  </r>
  <r>
    <s v="BK5879"/>
    <x v="52"/>
    <x v="87"/>
    <x v="9"/>
    <x v="0"/>
    <x v="13"/>
    <x v="1"/>
    <x v="8"/>
    <x v="4"/>
    <n v="6"/>
    <n v="4455"/>
    <n v="2828.64"/>
    <n v="1626.36"/>
    <n v="0"/>
    <x v="6"/>
    <s v="Confirmed"/>
    <s v="New"/>
    <s v="Bank Transfer"/>
  </r>
  <r>
    <s v="BK5880"/>
    <x v="232"/>
    <x v="479"/>
    <x v="11"/>
    <x v="0"/>
    <x v="0"/>
    <x v="4"/>
    <x v="5"/>
    <x v="2"/>
    <n v="7"/>
    <n v="1062"/>
    <n v="804.07"/>
    <n v="257.93"/>
    <n v="0"/>
    <x v="6"/>
    <s v="Confirmed"/>
    <s v="New"/>
    <s v="Bank Transfer"/>
  </r>
  <r>
    <s v="BK5881"/>
    <x v="276"/>
    <x v="247"/>
    <x v="11"/>
    <x v="0"/>
    <x v="6"/>
    <x v="1"/>
    <x v="7"/>
    <x v="2"/>
    <n v="5"/>
    <n v="1767"/>
    <n v="1018.92"/>
    <n v="748.08"/>
    <n v="0.2"/>
    <x v="1"/>
    <s v="Confirmed"/>
    <s v="New"/>
    <s v="Payment Link"/>
  </r>
  <r>
    <s v="BK5882"/>
    <x v="303"/>
    <x v="133"/>
    <x v="6"/>
    <x v="0"/>
    <x v="13"/>
    <x v="0"/>
    <x v="3"/>
    <x v="1"/>
    <n v="2"/>
    <n v="4977"/>
    <n v="4146.68"/>
    <n v="830.32"/>
    <n v="0.15"/>
    <x v="5"/>
    <s v="Confirmed"/>
    <s v="New"/>
    <s v="Payment Link"/>
  </r>
  <r>
    <s v="BK5883"/>
    <x v="6"/>
    <x v="567"/>
    <x v="0"/>
    <x v="0"/>
    <x v="7"/>
    <x v="2"/>
    <x v="0"/>
    <x v="0"/>
    <n v="5"/>
    <n v="2012"/>
    <n v="1597.85"/>
    <n v="414.15"/>
    <n v="0"/>
    <x v="1"/>
    <s v="Confirmed"/>
    <s v="New"/>
    <s v="Cash Collection"/>
  </r>
  <r>
    <s v="BK5884"/>
    <x v="283"/>
    <x v="625"/>
    <x v="11"/>
    <x v="0"/>
    <x v="10"/>
    <x v="2"/>
    <x v="5"/>
    <x v="2"/>
    <n v="1"/>
    <n v="3629"/>
    <n v="2719.41"/>
    <n v="909.59"/>
    <n v="0.1"/>
    <x v="1"/>
    <s v="Confirmed"/>
    <s v="New"/>
    <s v="Payment Link"/>
  </r>
  <r>
    <s v="BK5885"/>
    <x v="326"/>
    <x v="116"/>
    <x v="2"/>
    <x v="0"/>
    <x v="10"/>
    <x v="3"/>
    <x v="13"/>
    <x v="4"/>
    <n v="6"/>
    <n v="1488"/>
    <n v="1252.8599999999999"/>
    <n v="235.14"/>
    <n v="0.2"/>
    <x v="1"/>
    <s v="Confirmed"/>
    <s v="New"/>
    <s v="Bank Transfer"/>
  </r>
  <r>
    <s v="BK5886"/>
    <x v="493"/>
    <x v="225"/>
    <x v="0"/>
    <x v="0"/>
    <x v="13"/>
    <x v="2"/>
    <x v="15"/>
    <x v="3"/>
    <n v="7"/>
    <n v="4103"/>
    <n v="3138.93"/>
    <n v="964.07"/>
    <n v="0.2"/>
    <x v="5"/>
    <s v="Confirmed"/>
    <s v="Repeat"/>
    <s v="Cash Collection"/>
  </r>
  <r>
    <s v="BK5887"/>
    <x v="360"/>
    <x v="89"/>
    <x v="4"/>
    <x v="0"/>
    <x v="1"/>
    <x v="1"/>
    <x v="1"/>
    <x v="0"/>
    <n v="1"/>
    <n v="3152"/>
    <n v="2159.63"/>
    <n v="992.37"/>
    <n v="0.2"/>
    <x v="5"/>
    <s v="Confirmed"/>
    <s v="New"/>
    <s v="Cash Collection"/>
  </r>
  <r>
    <s v="BK5888"/>
    <x v="389"/>
    <x v="627"/>
    <x v="4"/>
    <x v="0"/>
    <x v="9"/>
    <x v="4"/>
    <x v="12"/>
    <x v="3"/>
    <n v="8"/>
    <n v="1919"/>
    <n v="1283.45"/>
    <n v="635.54999999999995"/>
    <n v="0"/>
    <x v="2"/>
    <s v="Confirmed"/>
    <s v="Repeat"/>
    <s v="Bank Transfer"/>
  </r>
  <r>
    <s v="BK5889"/>
    <x v="359"/>
    <x v="115"/>
    <x v="2"/>
    <x v="0"/>
    <x v="7"/>
    <x v="1"/>
    <x v="1"/>
    <x v="0"/>
    <n v="3"/>
    <n v="4749"/>
    <n v="3023.57"/>
    <n v="1725.43"/>
    <n v="0.1"/>
    <x v="3"/>
    <s v="Pending"/>
    <s v="Repeat"/>
    <s v="Cash Collection"/>
  </r>
  <r>
    <s v="BK5890"/>
    <x v="238"/>
    <x v="569"/>
    <x v="2"/>
    <x v="0"/>
    <x v="10"/>
    <x v="3"/>
    <x v="9"/>
    <x v="1"/>
    <n v="1"/>
    <n v="1121"/>
    <n v="884.47"/>
    <n v="236.53"/>
    <n v="0.1"/>
    <x v="4"/>
    <s v="Confirmed"/>
    <s v="New"/>
    <s v="Payment Link"/>
  </r>
  <r>
    <s v="BK5891"/>
    <x v="565"/>
    <x v="756"/>
    <x v="5"/>
    <x v="0"/>
    <x v="8"/>
    <x v="0"/>
    <x v="0"/>
    <x v="0"/>
    <n v="6"/>
    <n v="4751"/>
    <n v="3619.99"/>
    <n v="1131.01"/>
    <n v="0.05"/>
    <x v="0"/>
    <s v="Confirmed"/>
    <s v="Repeat"/>
    <s v="Cash Collection"/>
  </r>
  <r>
    <s v="BK5892"/>
    <x v="438"/>
    <x v="751"/>
    <x v="0"/>
    <x v="0"/>
    <x v="5"/>
    <x v="1"/>
    <x v="14"/>
    <x v="0"/>
    <n v="3"/>
    <n v="1314"/>
    <n v="880.46"/>
    <n v="433.54"/>
    <n v="0.05"/>
    <x v="5"/>
    <s v="Confirmed"/>
    <s v="Repeat"/>
    <s v="Bank Transfer"/>
  </r>
  <r>
    <s v="BK5893"/>
    <x v="378"/>
    <x v="619"/>
    <x v="2"/>
    <x v="0"/>
    <x v="11"/>
    <x v="2"/>
    <x v="4"/>
    <x v="1"/>
    <n v="1"/>
    <n v="1433"/>
    <n v="1046.67"/>
    <n v="386.33"/>
    <n v="0.15"/>
    <x v="0"/>
    <s v="Cancelled"/>
    <s v="New"/>
    <s v="Bank Transfer"/>
  </r>
  <r>
    <s v="BK5894"/>
    <x v="456"/>
    <x v="398"/>
    <x v="7"/>
    <x v="0"/>
    <x v="11"/>
    <x v="3"/>
    <x v="10"/>
    <x v="4"/>
    <n v="6"/>
    <n v="3577"/>
    <n v="2330.08"/>
    <n v="1246.92"/>
    <n v="0.1"/>
    <x v="6"/>
    <s v="Confirmed"/>
    <s v="Repeat"/>
    <s v="Cash Collection"/>
  </r>
  <r>
    <s v="BK5895"/>
    <x v="629"/>
    <x v="214"/>
    <x v="5"/>
    <x v="0"/>
    <x v="7"/>
    <x v="3"/>
    <x v="4"/>
    <x v="1"/>
    <n v="8"/>
    <n v="2405"/>
    <n v="1882.82"/>
    <n v="522.17999999999995"/>
    <n v="0.05"/>
    <x v="6"/>
    <s v="Pending"/>
    <s v="Repeat"/>
    <s v="Payment Link"/>
  </r>
  <r>
    <s v="BK5896"/>
    <x v="189"/>
    <x v="140"/>
    <x v="5"/>
    <x v="0"/>
    <x v="0"/>
    <x v="2"/>
    <x v="8"/>
    <x v="4"/>
    <n v="1"/>
    <n v="3347"/>
    <n v="2162.34"/>
    <n v="1184.6600000000001"/>
    <n v="0.1"/>
    <x v="5"/>
    <s v="Pending"/>
    <s v="New"/>
    <s v="Bank Transfer"/>
  </r>
  <r>
    <s v="BK5897"/>
    <x v="571"/>
    <x v="139"/>
    <x v="3"/>
    <x v="0"/>
    <x v="10"/>
    <x v="4"/>
    <x v="7"/>
    <x v="2"/>
    <n v="5"/>
    <n v="2510"/>
    <n v="1518.86"/>
    <n v="991.14"/>
    <n v="0.05"/>
    <x v="1"/>
    <s v="Confirmed"/>
    <s v="Repeat"/>
    <s v="Cash Collection"/>
  </r>
  <r>
    <s v="BK5898"/>
    <x v="537"/>
    <x v="289"/>
    <x v="1"/>
    <x v="0"/>
    <x v="9"/>
    <x v="3"/>
    <x v="7"/>
    <x v="2"/>
    <n v="4"/>
    <n v="328"/>
    <n v="240.93"/>
    <n v="87.07"/>
    <n v="0.1"/>
    <x v="0"/>
    <s v="Confirmed"/>
    <s v="Repeat"/>
    <s v="Cash Collection"/>
  </r>
  <r>
    <s v="BK5899"/>
    <x v="485"/>
    <x v="168"/>
    <x v="2"/>
    <x v="0"/>
    <x v="12"/>
    <x v="2"/>
    <x v="6"/>
    <x v="3"/>
    <n v="5"/>
    <n v="850"/>
    <n v="517.79999999999995"/>
    <n v="332.2"/>
    <n v="0.15"/>
    <x v="0"/>
    <s v="Cancelled"/>
    <s v="Repeat"/>
    <s v="Payment Link"/>
  </r>
  <r>
    <s v="BK5900"/>
    <x v="162"/>
    <x v="180"/>
    <x v="1"/>
    <x v="0"/>
    <x v="2"/>
    <x v="1"/>
    <x v="4"/>
    <x v="1"/>
    <n v="3"/>
    <n v="1157"/>
    <n v="938.69"/>
    <n v="218.31"/>
    <n v="0"/>
    <x v="5"/>
    <s v="Cancelled"/>
    <s v="New"/>
    <s v="Cash Collection"/>
  </r>
  <r>
    <s v="BK5901"/>
    <x v="606"/>
    <x v="426"/>
    <x v="5"/>
    <x v="0"/>
    <x v="9"/>
    <x v="1"/>
    <x v="9"/>
    <x v="1"/>
    <n v="4"/>
    <n v="3789"/>
    <n v="2084.4699999999998"/>
    <n v="1704.53"/>
    <n v="0.05"/>
    <x v="5"/>
    <s v="Confirmed"/>
    <s v="New"/>
    <s v="Bank Transfer"/>
  </r>
  <r>
    <s v="BK5902"/>
    <x v="145"/>
    <x v="121"/>
    <x v="11"/>
    <x v="0"/>
    <x v="9"/>
    <x v="2"/>
    <x v="4"/>
    <x v="1"/>
    <n v="8"/>
    <n v="3291"/>
    <n v="2519.16"/>
    <n v="771.84"/>
    <n v="0.1"/>
    <x v="6"/>
    <s v="Cancelled"/>
    <s v="Repeat"/>
    <s v="Bank Transfer"/>
  </r>
  <r>
    <s v="BK5903"/>
    <x v="367"/>
    <x v="357"/>
    <x v="5"/>
    <x v="0"/>
    <x v="9"/>
    <x v="0"/>
    <x v="8"/>
    <x v="4"/>
    <n v="4"/>
    <n v="3438"/>
    <n v="2271.02"/>
    <n v="1166.98"/>
    <n v="0.05"/>
    <x v="6"/>
    <s v="Confirmed"/>
    <s v="Repeat"/>
    <s v="Bank Transfer"/>
  </r>
  <r>
    <s v="BK5904"/>
    <x v="282"/>
    <x v="571"/>
    <x v="8"/>
    <x v="0"/>
    <x v="2"/>
    <x v="1"/>
    <x v="6"/>
    <x v="3"/>
    <n v="7"/>
    <n v="2884"/>
    <n v="1934.01"/>
    <n v="949.99"/>
    <n v="0.15"/>
    <x v="5"/>
    <s v="Confirmed"/>
    <s v="Repeat"/>
    <s v="Payment Link"/>
  </r>
  <r>
    <s v="BK5905"/>
    <x v="442"/>
    <x v="577"/>
    <x v="11"/>
    <x v="0"/>
    <x v="13"/>
    <x v="4"/>
    <x v="12"/>
    <x v="3"/>
    <n v="2"/>
    <n v="756"/>
    <n v="545.16"/>
    <n v="210.84"/>
    <n v="0.15"/>
    <x v="3"/>
    <s v="Confirmed"/>
    <s v="New"/>
    <s v="Cash Collection"/>
  </r>
  <r>
    <s v="BK5906"/>
    <x v="18"/>
    <x v="546"/>
    <x v="0"/>
    <x v="0"/>
    <x v="12"/>
    <x v="3"/>
    <x v="12"/>
    <x v="3"/>
    <n v="4"/>
    <n v="2849"/>
    <n v="1738.62"/>
    <n v="1110.3800000000001"/>
    <n v="0.1"/>
    <x v="0"/>
    <s v="Confirmed"/>
    <s v="New"/>
    <s v="Payment Link"/>
  </r>
  <r>
    <s v="BK5907"/>
    <x v="355"/>
    <x v="770"/>
    <x v="7"/>
    <x v="0"/>
    <x v="13"/>
    <x v="1"/>
    <x v="6"/>
    <x v="3"/>
    <n v="5"/>
    <n v="3937"/>
    <n v="2910.44"/>
    <n v="1026.56"/>
    <n v="0.15"/>
    <x v="5"/>
    <s v="Confirmed"/>
    <s v="Repeat"/>
    <s v="Payment Link"/>
  </r>
  <r>
    <s v="BK5908"/>
    <x v="567"/>
    <x v="791"/>
    <x v="5"/>
    <x v="0"/>
    <x v="5"/>
    <x v="1"/>
    <x v="14"/>
    <x v="0"/>
    <n v="7"/>
    <n v="4214"/>
    <n v="3294.3"/>
    <n v="919.7"/>
    <n v="0.15"/>
    <x v="6"/>
    <s v="Confirmed"/>
    <s v="Repeat"/>
    <s v="Bank Transfer"/>
  </r>
  <r>
    <s v="BK5909"/>
    <x v="500"/>
    <x v="468"/>
    <x v="2"/>
    <x v="0"/>
    <x v="14"/>
    <x v="0"/>
    <x v="11"/>
    <x v="2"/>
    <n v="2"/>
    <n v="3807"/>
    <n v="3145.29"/>
    <n v="661.71"/>
    <n v="0.1"/>
    <x v="0"/>
    <s v="Confirmed"/>
    <s v="Repeat"/>
    <s v="Cash Collection"/>
  </r>
  <r>
    <s v="BK5910"/>
    <x v="106"/>
    <x v="126"/>
    <x v="6"/>
    <x v="0"/>
    <x v="8"/>
    <x v="0"/>
    <x v="15"/>
    <x v="3"/>
    <n v="1"/>
    <n v="4584"/>
    <n v="3698.07"/>
    <n v="885.93"/>
    <n v="0.1"/>
    <x v="4"/>
    <s v="Pending"/>
    <s v="New"/>
    <s v="Cash Collection"/>
  </r>
  <r>
    <s v="BK5911"/>
    <x v="345"/>
    <x v="454"/>
    <x v="9"/>
    <x v="0"/>
    <x v="13"/>
    <x v="2"/>
    <x v="13"/>
    <x v="4"/>
    <n v="3"/>
    <n v="4702"/>
    <n v="3157.03"/>
    <n v="1544.97"/>
    <n v="0.15"/>
    <x v="2"/>
    <s v="Cancelled"/>
    <s v="New"/>
    <s v="Bank Transfer"/>
  </r>
  <r>
    <s v="BK5912"/>
    <x v="677"/>
    <x v="136"/>
    <x v="10"/>
    <x v="0"/>
    <x v="2"/>
    <x v="2"/>
    <x v="15"/>
    <x v="3"/>
    <n v="6"/>
    <n v="3865"/>
    <n v="2655.7"/>
    <n v="1209.3"/>
    <n v="0.15"/>
    <x v="3"/>
    <s v="Cancelled"/>
    <s v="Repeat"/>
    <s v="Payment Link"/>
  </r>
  <r>
    <s v="BK5913"/>
    <x v="275"/>
    <x v="307"/>
    <x v="3"/>
    <x v="0"/>
    <x v="13"/>
    <x v="0"/>
    <x v="13"/>
    <x v="4"/>
    <n v="6"/>
    <n v="3955"/>
    <n v="2264.4499999999998"/>
    <n v="1690.55"/>
    <n v="0.15"/>
    <x v="3"/>
    <s v="Confirmed"/>
    <s v="Repeat"/>
    <s v="Payment Link"/>
  </r>
  <r>
    <s v="BK5914"/>
    <x v="595"/>
    <x v="112"/>
    <x v="3"/>
    <x v="0"/>
    <x v="9"/>
    <x v="1"/>
    <x v="4"/>
    <x v="1"/>
    <n v="3"/>
    <n v="1592"/>
    <n v="928.15"/>
    <n v="663.85"/>
    <n v="0.15"/>
    <x v="6"/>
    <s v="Pending"/>
    <s v="Repeat"/>
    <s v="Cash Collection"/>
  </r>
  <r>
    <s v="BK5915"/>
    <x v="224"/>
    <x v="212"/>
    <x v="8"/>
    <x v="0"/>
    <x v="2"/>
    <x v="2"/>
    <x v="3"/>
    <x v="1"/>
    <n v="5"/>
    <n v="1015"/>
    <n v="689.33"/>
    <n v="325.67"/>
    <n v="0.15"/>
    <x v="6"/>
    <s v="Pending"/>
    <s v="New"/>
    <s v="Bank Transfer"/>
  </r>
  <r>
    <s v="BK5916"/>
    <x v="716"/>
    <x v="0"/>
    <x v="0"/>
    <x v="0"/>
    <x v="11"/>
    <x v="4"/>
    <x v="3"/>
    <x v="1"/>
    <n v="8"/>
    <n v="4501"/>
    <n v="3776.91"/>
    <n v="724.09"/>
    <n v="0"/>
    <x v="1"/>
    <s v="Pending"/>
    <s v="Repeat"/>
    <s v="Bank Transfer"/>
  </r>
  <r>
    <s v="BK5917"/>
    <x v="408"/>
    <x v="464"/>
    <x v="0"/>
    <x v="0"/>
    <x v="7"/>
    <x v="3"/>
    <x v="8"/>
    <x v="4"/>
    <n v="2"/>
    <n v="3173"/>
    <n v="2472.6"/>
    <n v="700.4"/>
    <n v="0.15"/>
    <x v="5"/>
    <s v="Pending"/>
    <s v="New"/>
    <s v="Payment Link"/>
  </r>
  <r>
    <s v="BK5918"/>
    <x v="427"/>
    <x v="475"/>
    <x v="4"/>
    <x v="0"/>
    <x v="3"/>
    <x v="1"/>
    <x v="11"/>
    <x v="2"/>
    <n v="4"/>
    <n v="4748"/>
    <n v="2693.31"/>
    <n v="2054.69"/>
    <n v="0.15"/>
    <x v="6"/>
    <s v="Cancelled"/>
    <s v="Repeat"/>
    <s v="Cash Collection"/>
  </r>
  <r>
    <s v="BK5919"/>
    <x v="230"/>
    <x v="438"/>
    <x v="1"/>
    <x v="0"/>
    <x v="9"/>
    <x v="3"/>
    <x v="2"/>
    <x v="0"/>
    <n v="4"/>
    <n v="410"/>
    <n v="327.76"/>
    <n v="82.24"/>
    <n v="0.2"/>
    <x v="2"/>
    <s v="Confirmed"/>
    <s v="New"/>
    <s v="Cash Collection"/>
  </r>
  <r>
    <s v="BK5920"/>
    <x v="501"/>
    <x v="519"/>
    <x v="8"/>
    <x v="0"/>
    <x v="11"/>
    <x v="2"/>
    <x v="4"/>
    <x v="1"/>
    <n v="7"/>
    <n v="909"/>
    <n v="610.6"/>
    <n v="298.39999999999998"/>
    <n v="0.15"/>
    <x v="3"/>
    <s v="Confirmed"/>
    <s v="Repeat"/>
    <s v="Payment Link"/>
  </r>
  <r>
    <s v="BK5921"/>
    <x v="668"/>
    <x v="511"/>
    <x v="6"/>
    <x v="0"/>
    <x v="12"/>
    <x v="4"/>
    <x v="7"/>
    <x v="2"/>
    <n v="2"/>
    <n v="405"/>
    <n v="318.14"/>
    <n v="86.86"/>
    <n v="0.1"/>
    <x v="0"/>
    <s v="Confirmed"/>
    <s v="Repeat"/>
    <s v="Cash Collection"/>
  </r>
  <r>
    <s v="BK5922"/>
    <x v="441"/>
    <x v="757"/>
    <x v="11"/>
    <x v="0"/>
    <x v="1"/>
    <x v="2"/>
    <x v="11"/>
    <x v="2"/>
    <n v="8"/>
    <n v="3250"/>
    <n v="2478.1999999999998"/>
    <n v="771.8"/>
    <n v="0.2"/>
    <x v="5"/>
    <s v="Confirmed"/>
    <s v="New"/>
    <s v="Payment Link"/>
  </r>
  <r>
    <s v="BK5923"/>
    <x v="474"/>
    <x v="47"/>
    <x v="8"/>
    <x v="0"/>
    <x v="14"/>
    <x v="3"/>
    <x v="8"/>
    <x v="4"/>
    <n v="3"/>
    <n v="4055"/>
    <n v="3067.75"/>
    <n v="987.25"/>
    <n v="0.2"/>
    <x v="4"/>
    <s v="Pending"/>
    <s v="Repeat"/>
    <s v="Payment Link"/>
  </r>
  <r>
    <s v="BK5924"/>
    <x v="463"/>
    <x v="588"/>
    <x v="0"/>
    <x v="0"/>
    <x v="14"/>
    <x v="2"/>
    <x v="11"/>
    <x v="2"/>
    <n v="1"/>
    <n v="3101"/>
    <n v="2549.17"/>
    <n v="551.83000000000004"/>
    <n v="0.15"/>
    <x v="0"/>
    <s v="Confirmed"/>
    <s v="Repeat"/>
    <s v="Bank Transfer"/>
  </r>
  <r>
    <s v="BK5925"/>
    <x v="637"/>
    <x v="221"/>
    <x v="11"/>
    <x v="0"/>
    <x v="5"/>
    <x v="0"/>
    <x v="3"/>
    <x v="1"/>
    <n v="6"/>
    <n v="3947"/>
    <n v="2372.66"/>
    <n v="1574.34"/>
    <n v="0.2"/>
    <x v="3"/>
    <s v="Confirmed"/>
    <s v="New"/>
    <s v="Bank Transfer"/>
  </r>
  <r>
    <s v="BK5926"/>
    <x v="351"/>
    <x v="511"/>
    <x v="6"/>
    <x v="0"/>
    <x v="11"/>
    <x v="2"/>
    <x v="8"/>
    <x v="4"/>
    <n v="2"/>
    <n v="3668"/>
    <n v="2931.57"/>
    <n v="736.43"/>
    <n v="0.05"/>
    <x v="3"/>
    <s v="Confirmed"/>
    <s v="New"/>
    <s v="Payment Link"/>
  </r>
  <r>
    <s v="BK5927"/>
    <x v="178"/>
    <x v="523"/>
    <x v="11"/>
    <x v="0"/>
    <x v="13"/>
    <x v="2"/>
    <x v="11"/>
    <x v="2"/>
    <n v="4"/>
    <n v="3531"/>
    <n v="2751.44"/>
    <n v="779.56"/>
    <n v="0.2"/>
    <x v="1"/>
    <s v="Confirmed"/>
    <s v="New"/>
    <s v="Bank Transfer"/>
  </r>
  <r>
    <s v="BK5928"/>
    <x v="55"/>
    <x v="682"/>
    <x v="5"/>
    <x v="0"/>
    <x v="10"/>
    <x v="4"/>
    <x v="1"/>
    <x v="0"/>
    <n v="5"/>
    <n v="1973"/>
    <n v="1674.18"/>
    <n v="298.82"/>
    <n v="0"/>
    <x v="5"/>
    <s v="Confirmed"/>
    <s v="Repeat"/>
    <s v="Cash Collection"/>
  </r>
  <r>
    <s v="BK5929"/>
    <x v="262"/>
    <x v="283"/>
    <x v="7"/>
    <x v="0"/>
    <x v="1"/>
    <x v="1"/>
    <x v="13"/>
    <x v="4"/>
    <n v="4"/>
    <n v="2260"/>
    <n v="1892.96"/>
    <n v="367.04"/>
    <n v="0.1"/>
    <x v="0"/>
    <s v="Pending"/>
    <s v="Repeat"/>
    <s v="Cash Collection"/>
  </r>
  <r>
    <s v="BK5930"/>
    <x v="523"/>
    <x v="287"/>
    <x v="11"/>
    <x v="0"/>
    <x v="12"/>
    <x v="4"/>
    <x v="10"/>
    <x v="4"/>
    <n v="4"/>
    <n v="4681"/>
    <n v="2578.21"/>
    <n v="2102.79"/>
    <n v="0.15"/>
    <x v="3"/>
    <s v="Pending"/>
    <s v="Repeat"/>
    <s v="Bank Transfer"/>
  </r>
  <r>
    <s v="BK5931"/>
    <x v="612"/>
    <x v="436"/>
    <x v="3"/>
    <x v="0"/>
    <x v="13"/>
    <x v="0"/>
    <x v="9"/>
    <x v="1"/>
    <n v="5"/>
    <n v="2981"/>
    <n v="2436.06"/>
    <n v="544.94000000000005"/>
    <n v="0.05"/>
    <x v="1"/>
    <s v="Confirmed"/>
    <s v="New"/>
    <s v="Cash Collection"/>
  </r>
  <r>
    <s v="BK5932"/>
    <x v="415"/>
    <x v="776"/>
    <x v="11"/>
    <x v="0"/>
    <x v="8"/>
    <x v="1"/>
    <x v="7"/>
    <x v="2"/>
    <n v="1"/>
    <n v="4798"/>
    <n v="3266.71"/>
    <n v="1531.29"/>
    <n v="0.2"/>
    <x v="1"/>
    <s v="Cancelled"/>
    <s v="New"/>
    <s v="Cash Collection"/>
  </r>
  <r>
    <s v="BK5933"/>
    <x v="371"/>
    <x v="15"/>
    <x v="8"/>
    <x v="0"/>
    <x v="11"/>
    <x v="1"/>
    <x v="12"/>
    <x v="3"/>
    <n v="7"/>
    <n v="1225"/>
    <n v="996.66"/>
    <n v="228.34"/>
    <n v="0.1"/>
    <x v="3"/>
    <s v="Confirmed"/>
    <s v="New"/>
    <s v="Bank Transfer"/>
  </r>
  <r>
    <s v="BK5934"/>
    <x v="40"/>
    <x v="553"/>
    <x v="5"/>
    <x v="0"/>
    <x v="11"/>
    <x v="0"/>
    <x v="1"/>
    <x v="0"/>
    <n v="3"/>
    <n v="2045"/>
    <n v="1235.07"/>
    <n v="809.93"/>
    <n v="0"/>
    <x v="3"/>
    <s v="Confirmed"/>
    <s v="Repeat"/>
    <s v="Cash Collection"/>
  </r>
  <r>
    <s v="BK5935"/>
    <x v="280"/>
    <x v="416"/>
    <x v="1"/>
    <x v="0"/>
    <x v="3"/>
    <x v="3"/>
    <x v="5"/>
    <x v="2"/>
    <n v="7"/>
    <n v="646"/>
    <n v="421.7"/>
    <n v="224.3"/>
    <n v="0.05"/>
    <x v="5"/>
    <s v="Confirmed"/>
    <s v="New"/>
    <s v="Payment Link"/>
  </r>
  <r>
    <s v="BK5936"/>
    <x v="340"/>
    <x v="367"/>
    <x v="0"/>
    <x v="0"/>
    <x v="9"/>
    <x v="2"/>
    <x v="11"/>
    <x v="2"/>
    <n v="1"/>
    <n v="2549"/>
    <n v="1625.13"/>
    <n v="923.87"/>
    <n v="0.05"/>
    <x v="1"/>
    <s v="Confirmed"/>
    <s v="Repeat"/>
    <s v="Payment Link"/>
  </r>
  <r>
    <s v="BK5937"/>
    <x v="536"/>
    <x v="617"/>
    <x v="1"/>
    <x v="0"/>
    <x v="13"/>
    <x v="4"/>
    <x v="5"/>
    <x v="2"/>
    <n v="2"/>
    <n v="834"/>
    <n v="656.28"/>
    <n v="177.72"/>
    <n v="0.1"/>
    <x v="6"/>
    <s v="Confirmed"/>
    <s v="New"/>
    <s v="Bank Transfer"/>
  </r>
  <r>
    <s v="BK5938"/>
    <x v="491"/>
    <x v="452"/>
    <x v="6"/>
    <x v="0"/>
    <x v="7"/>
    <x v="2"/>
    <x v="15"/>
    <x v="3"/>
    <n v="8"/>
    <n v="3810"/>
    <n v="2702.4"/>
    <n v="1107.5999999999999"/>
    <n v="0.15"/>
    <x v="1"/>
    <s v="Confirmed"/>
    <s v="Repeat"/>
    <s v="Bank Transfer"/>
  </r>
  <r>
    <s v="BK5939"/>
    <x v="154"/>
    <x v="527"/>
    <x v="0"/>
    <x v="0"/>
    <x v="7"/>
    <x v="4"/>
    <x v="15"/>
    <x v="3"/>
    <n v="5"/>
    <n v="3843"/>
    <n v="2381.36"/>
    <n v="1461.64"/>
    <n v="0.1"/>
    <x v="2"/>
    <s v="Pending"/>
    <s v="Repeat"/>
    <s v="Payment Link"/>
  </r>
  <r>
    <s v="BK5940"/>
    <x v="180"/>
    <x v="324"/>
    <x v="8"/>
    <x v="0"/>
    <x v="5"/>
    <x v="4"/>
    <x v="9"/>
    <x v="1"/>
    <n v="6"/>
    <n v="3153"/>
    <n v="1889.06"/>
    <n v="1263.94"/>
    <n v="0.1"/>
    <x v="2"/>
    <s v="Cancelled"/>
    <s v="Repeat"/>
    <s v="Bank Transfer"/>
  </r>
  <r>
    <s v="BK5941"/>
    <x v="127"/>
    <x v="451"/>
    <x v="8"/>
    <x v="0"/>
    <x v="14"/>
    <x v="0"/>
    <x v="7"/>
    <x v="2"/>
    <n v="4"/>
    <n v="4755"/>
    <n v="3112.16"/>
    <n v="1642.84"/>
    <n v="0"/>
    <x v="4"/>
    <s v="Pending"/>
    <s v="Repeat"/>
    <s v="Payment Link"/>
  </r>
  <r>
    <s v="BK5942"/>
    <x v="317"/>
    <x v="535"/>
    <x v="1"/>
    <x v="0"/>
    <x v="9"/>
    <x v="2"/>
    <x v="5"/>
    <x v="2"/>
    <n v="1"/>
    <n v="1282"/>
    <n v="997.67"/>
    <n v="284.33"/>
    <n v="0.2"/>
    <x v="2"/>
    <s v="Confirmed"/>
    <s v="Repeat"/>
    <s v="Cash Collection"/>
  </r>
  <r>
    <s v="BK5943"/>
    <x v="598"/>
    <x v="574"/>
    <x v="9"/>
    <x v="0"/>
    <x v="1"/>
    <x v="2"/>
    <x v="8"/>
    <x v="4"/>
    <n v="6"/>
    <n v="3378"/>
    <n v="2630.74"/>
    <n v="747.26"/>
    <n v="0.15"/>
    <x v="0"/>
    <s v="Pending"/>
    <s v="Repeat"/>
    <s v="Bank Transfer"/>
  </r>
  <r>
    <s v="BK5944"/>
    <x v="47"/>
    <x v="136"/>
    <x v="10"/>
    <x v="0"/>
    <x v="14"/>
    <x v="1"/>
    <x v="11"/>
    <x v="2"/>
    <n v="4"/>
    <n v="3668"/>
    <n v="2338.37"/>
    <n v="1329.63"/>
    <n v="0.1"/>
    <x v="1"/>
    <s v="Pending"/>
    <s v="New"/>
    <s v="Payment Link"/>
  </r>
  <r>
    <s v="BK5945"/>
    <x v="302"/>
    <x v="533"/>
    <x v="11"/>
    <x v="0"/>
    <x v="13"/>
    <x v="4"/>
    <x v="12"/>
    <x v="3"/>
    <n v="5"/>
    <n v="3934"/>
    <n v="3268.15"/>
    <n v="665.85"/>
    <n v="0"/>
    <x v="0"/>
    <s v="Confirmed"/>
    <s v="Repeat"/>
    <s v="Payment Link"/>
  </r>
  <r>
    <s v="BK5946"/>
    <x v="215"/>
    <x v="43"/>
    <x v="6"/>
    <x v="0"/>
    <x v="5"/>
    <x v="4"/>
    <x v="0"/>
    <x v="0"/>
    <n v="5"/>
    <n v="2351"/>
    <n v="1848.26"/>
    <n v="502.74"/>
    <n v="0.1"/>
    <x v="5"/>
    <s v="Cancelled"/>
    <s v="New"/>
    <s v="Cash Collection"/>
  </r>
  <r>
    <s v="BK5947"/>
    <x v="66"/>
    <x v="238"/>
    <x v="7"/>
    <x v="0"/>
    <x v="4"/>
    <x v="2"/>
    <x v="7"/>
    <x v="2"/>
    <n v="5"/>
    <n v="2973"/>
    <n v="1789.36"/>
    <n v="1183.6400000000001"/>
    <n v="0.2"/>
    <x v="6"/>
    <s v="Confirmed"/>
    <s v="Repeat"/>
    <s v="Cash Collection"/>
  </r>
  <r>
    <s v="BK5948"/>
    <x v="625"/>
    <x v="788"/>
    <x v="1"/>
    <x v="0"/>
    <x v="9"/>
    <x v="2"/>
    <x v="11"/>
    <x v="2"/>
    <n v="5"/>
    <n v="3412"/>
    <n v="2439.36"/>
    <n v="972.64"/>
    <n v="0"/>
    <x v="3"/>
    <s v="Confirmed"/>
    <s v="Repeat"/>
    <s v="Bank Transfer"/>
  </r>
  <r>
    <s v="BK5949"/>
    <x v="719"/>
    <x v="488"/>
    <x v="9"/>
    <x v="0"/>
    <x v="2"/>
    <x v="1"/>
    <x v="6"/>
    <x v="3"/>
    <n v="8"/>
    <n v="2857"/>
    <n v="1596.99"/>
    <n v="1260.01"/>
    <n v="0"/>
    <x v="5"/>
    <s v="Confirmed"/>
    <s v="New"/>
    <s v="Cash Collection"/>
  </r>
  <r>
    <s v="BK5950"/>
    <x v="282"/>
    <x v="369"/>
    <x v="8"/>
    <x v="0"/>
    <x v="9"/>
    <x v="1"/>
    <x v="1"/>
    <x v="0"/>
    <n v="6"/>
    <n v="4337"/>
    <n v="3343.86"/>
    <n v="993.14"/>
    <n v="0.2"/>
    <x v="6"/>
    <s v="Confirmed"/>
    <s v="Repeat"/>
    <s v="Cash Collection"/>
  </r>
  <r>
    <s v="BK5951"/>
    <x v="471"/>
    <x v="747"/>
    <x v="8"/>
    <x v="0"/>
    <x v="14"/>
    <x v="1"/>
    <x v="13"/>
    <x v="4"/>
    <n v="1"/>
    <n v="2093"/>
    <n v="1694.54"/>
    <n v="398.46"/>
    <n v="0.05"/>
    <x v="6"/>
    <s v="Confirmed"/>
    <s v="Repeat"/>
    <s v="Bank Transfer"/>
  </r>
  <r>
    <s v="BK5952"/>
    <x v="526"/>
    <x v="344"/>
    <x v="11"/>
    <x v="0"/>
    <x v="4"/>
    <x v="4"/>
    <x v="6"/>
    <x v="3"/>
    <n v="5"/>
    <n v="2474"/>
    <n v="1765.06"/>
    <n v="708.94"/>
    <n v="0"/>
    <x v="2"/>
    <s v="Confirmed"/>
    <s v="New"/>
    <s v="Payment Link"/>
  </r>
  <r>
    <s v="BK5953"/>
    <x v="293"/>
    <x v="63"/>
    <x v="1"/>
    <x v="0"/>
    <x v="4"/>
    <x v="2"/>
    <x v="12"/>
    <x v="3"/>
    <n v="1"/>
    <n v="4486"/>
    <n v="3699.97"/>
    <n v="786.03"/>
    <n v="0.05"/>
    <x v="6"/>
    <s v="Confirmed"/>
    <s v="New"/>
    <s v="Bank Transfer"/>
  </r>
  <r>
    <s v="BK5954"/>
    <x v="205"/>
    <x v="364"/>
    <x v="1"/>
    <x v="0"/>
    <x v="10"/>
    <x v="0"/>
    <x v="11"/>
    <x v="2"/>
    <n v="1"/>
    <n v="2564"/>
    <n v="1954.87"/>
    <n v="609.13"/>
    <n v="0.15"/>
    <x v="4"/>
    <s v="Cancelled"/>
    <s v="New"/>
    <s v="Cash Collection"/>
  </r>
  <r>
    <s v="BK5955"/>
    <x v="219"/>
    <x v="338"/>
    <x v="2"/>
    <x v="0"/>
    <x v="6"/>
    <x v="4"/>
    <x v="3"/>
    <x v="1"/>
    <n v="2"/>
    <n v="1140"/>
    <n v="672.82"/>
    <n v="467.18"/>
    <n v="0.15"/>
    <x v="4"/>
    <s v="Confirmed"/>
    <s v="Repeat"/>
    <s v="Bank Transfer"/>
  </r>
  <r>
    <s v="BK5956"/>
    <x v="456"/>
    <x v="179"/>
    <x v="7"/>
    <x v="0"/>
    <x v="2"/>
    <x v="1"/>
    <x v="2"/>
    <x v="0"/>
    <n v="5"/>
    <n v="3918"/>
    <n v="2702.29"/>
    <n v="1215.71"/>
    <n v="0.15"/>
    <x v="0"/>
    <s v="Confirmed"/>
    <s v="New"/>
    <s v="Payment Link"/>
  </r>
  <r>
    <s v="BK5957"/>
    <x v="124"/>
    <x v="473"/>
    <x v="10"/>
    <x v="0"/>
    <x v="4"/>
    <x v="4"/>
    <x v="12"/>
    <x v="3"/>
    <n v="8"/>
    <n v="4489"/>
    <n v="3654.7"/>
    <n v="834.3"/>
    <n v="0.15"/>
    <x v="1"/>
    <s v="Confirmed"/>
    <s v="New"/>
    <s v="Payment Link"/>
  </r>
  <r>
    <s v="BK5958"/>
    <x v="472"/>
    <x v="108"/>
    <x v="0"/>
    <x v="0"/>
    <x v="14"/>
    <x v="4"/>
    <x v="3"/>
    <x v="1"/>
    <n v="5"/>
    <n v="600"/>
    <n v="408.07"/>
    <n v="191.93"/>
    <n v="0.05"/>
    <x v="5"/>
    <s v="Confirmed"/>
    <s v="Repeat"/>
    <s v="Cash Collection"/>
  </r>
  <r>
    <s v="BK5959"/>
    <x v="165"/>
    <x v="452"/>
    <x v="6"/>
    <x v="0"/>
    <x v="10"/>
    <x v="2"/>
    <x v="13"/>
    <x v="4"/>
    <n v="5"/>
    <n v="797"/>
    <n v="628.24"/>
    <n v="168.76"/>
    <n v="0.2"/>
    <x v="6"/>
    <s v="Confirmed"/>
    <s v="Repeat"/>
    <s v="Payment Link"/>
  </r>
  <r>
    <s v="BK5960"/>
    <x v="605"/>
    <x v="222"/>
    <x v="4"/>
    <x v="0"/>
    <x v="13"/>
    <x v="3"/>
    <x v="8"/>
    <x v="4"/>
    <n v="8"/>
    <n v="3483"/>
    <n v="2615.4499999999998"/>
    <n v="867.55"/>
    <n v="0.15"/>
    <x v="5"/>
    <s v="Pending"/>
    <s v="Repeat"/>
    <s v="Cash Collection"/>
  </r>
  <r>
    <s v="BK5961"/>
    <x v="176"/>
    <x v="662"/>
    <x v="9"/>
    <x v="0"/>
    <x v="9"/>
    <x v="2"/>
    <x v="0"/>
    <x v="0"/>
    <n v="6"/>
    <n v="2041"/>
    <n v="1628.14"/>
    <n v="412.86"/>
    <n v="0.2"/>
    <x v="4"/>
    <s v="Cancelled"/>
    <s v="New"/>
    <s v="Payment Link"/>
  </r>
  <r>
    <s v="BK5962"/>
    <x v="345"/>
    <x v="560"/>
    <x v="2"/>
    <x v="0"/>
    <x v="0"/>
    <x v="3"/>
    <x v="10"/>
    <x v="4"/>
    <n v="3"/>
    <n v="3537"/>
    <n v="2836.05"/>
    <n v="700.95"/>
    <n v="0.1"/>
    <x v="6"/>
    <s v="Confirmed"/>
    <s v="New"/>
    <s v="Bank Transfer"/>
  </r>
  <r>
    <s v="BK5963"/>
    <x v="679"/>
    <x v="111"/>
    <x v="8"/>
    <x v="0"/>
    <x v="0"/>
    <x v="1"/>
    <x v="4"/>
    <x v="1"/>
    <n v="8"/>
    <n v="2213"/>
    <n v="1622.25"/>
    <n v="590.75"/>
    <n v="0.1"/>
    <x v="0"/>
    <s v="Confirmed"/>
    <s v="Repeat"/>
    <s v="Cash Collection"/>
  </r>
  <r>
    <s v="BK5964"/>
    <x v="131"/>
    <x v="205"/>
    <x v="6"/>
    <x v="0"/>
    <x v="10"/>
    <x v="4"/>
    <x v="5"/>
    <x v="2"/>
    <n v="7"/>
    <n v="949"/>
    <n v="525.54"/>
    <n v="423.46"/>
    <n v="0.05"/>
    <x v="3"/>
    <s v="Confirmed"/>
    <s v="New"/>
    <s v="Payment Link"/>
  </r>
  <r>
    <s v="BK5965"/>
    <x v="394"/>
    <x v="599"/>
    <x v="8"/>
    <x v="0"/>
    <x v="14"/>
    <x v="1"/>
    <x v="13"/>
    <x v="4"/>
    <n v="7"/>
    <n v="3352"/>
    <n v="2752.97"/>
    <n v="599.03"/>
    <n v="0.05"/>
    <x v="4"/>
    <s v="Confirmed"/>
    <s v="Repeat"/>
    <s v="Bank Transfer"/>
  </r>
  <r>
    <s v="BK5966"/>
    <x v="467"/>
    <x v="187"/>
    <x v="9"/>
    <x v="0"/>
    <x v="2"/>
    <x v="0"/>
    <x v="13"/>
    <x v="4"/>
    <n v="7"/>
    <n v="1555"/>
    <n v="1299.6099999999999"/>
    <n v="255.39"/>
    <n v="0.2"/>
    <x v="6"/>
    <s v="Confirmed"/>
    <s v="Repeat"/>
    <s v="Payment Link"/>
  </r>
  <r>
    <s v="BK5967"/>
    <x v="493"/>
    <x v="410"/>
    <x v="4"/>
    <x v="0"/>
    <x v="9"/>
    <x v="2"/>
    <x v="12"/>
    <x v="3"/>
    <n v="4"/>
    <n v="3907"/>
    <n v="2664.39"/>
    <n v="1242.6099999999999"/>
    <n v="0"/>
    <x v="2"/>
    <s v="Cancelled"/>
    <s v="Repeat"/>
    <s v="Payment Link"/>
  </r>
  <r>
    <s v="BK5968"/>
    <x v="706"/>
    <x v="731"/>
    <x v="5"/>
    <x v="0"/>
    <x v="13"/>
    <x v="2"/>
    <x v="4"/>
    <x v="1"/>
    <n v="3"/>
    <n v="3107"/>
    <n v="2226.75"/>
    <n v="880.25"/>
    <n v="0.15"/>
    <x v="0"/>
    <s v="Confirmed"/>
    <s v="New"/>
    <s v="Payment Link"/>
  </r>
  <r>
    <s v="BK5969"/>
    <x v="188"/>
    <x v="604"/>
    <x v="11"/>
    <x v="0"/>
    <x v="9"/>
    <x v="4"/>
    <x v="3"/>
    <x v="1"/>
    <n v="7"/>
    <n v="1175"/>
    <n v="899.29"/>
    <n v="275.70999999999998"/>
    <n v="0"/>
    <x v="0"/>
    <s v="Confirmed"/>
    <s v="Repeat"/>
    <s v="Cash Collection"/>
  </r>
  <r>
    <s v="BK5970"/>
    <x v="1"/>
    <x v="275"/>
    <x v="3"/>
    <x v="0"/>
    <x v="13"/>
    <x v="4"/>
    <x v="3"/>
    <x v="1"/>
    <n v="2"/>
    <n v="4629"/>
    <n v="2738.99"/>
    <n v="1890.01"/>
    <n v="0.15"/>
    <x v="6"/>
    <s v="Confirmed"/>
    <s v="Repeat"/>
    <s v="Bank Transfer"/>
  </r>
  <r>
    <s v="BK5971"/>
    <x v="359"/>
    <x v="543"/>
    <x v="2"/>
    <x v="0"/>
    <x v="7"/>
    <x v="2"/>
    <x v="12"/>
    <x v="3"/>
    <n v="6"/>
    <n v="3595"/>
    <n v="2798.6"/>
    <n v="796.4"/>
    <n v="0.05"/>
    <x v="6"/>
    <s v="Cancelled"/>
    <s v="New"/>
    <s v="Payment Link"/>
  </r>
  <r>
    <s v="BK5972"/>
    <x v="167"/>
    <x v="737"/>
    <x v="0"/>
    <x v="0"/>
    <x v="1"/>
    <x v="2"/>
    <x v="6"/>
    <x v="3"/>
    <n v="6"/>
    <n v="3849"/>
    <n v="2508.63"/>
    <n v="1340.37"/>
    <n v="0.2"/>
    <x v="5"/>
    <s v="Cancelled"/>
    <s v="New"/>
    <s v="Payment Link"/>
  </r>
  <r>
    <s v="BK5973"/>
    <x v="243"/>
    <x v="731"/>
    <x v="5"/>
    <x v="0"/>
    <x v="14"/>
    <x v="3"/>
    <x v="9"/>
    <x v="1"/>
    <n v="4"/>
    <n v="974"/>
    <n v="577.11"/>
    <n v="396.89"/>
    <n v="0"/>
    <x v="5"/>
    <s v="Confirmed"/>
    <s v="New"/>
    <s v="Cash Collection"/>
  </r>
  <r>
    <s v="BK5974"/>
    <x v="257"/>
    <x v="236"/>
    <x v="4"/>
    <x v="0"/>
    <x v="10"/>
    <x v="0"/>
    <x v="10"/>
    <x v="4"/>
    <n v="2"/>
    <n v="2553"/>
    <n v="1407.31"/>
    <n v="1145.69"/>
    <n v="0.15"/>
    <x v="1"/>
    <s v="Confirmed"/>
    <s v="Repeat"/>
    <s v="Cash Collection"/>
  </r>
  <r>
    <s v="BK5975"/>
    <x v="360"/>
    <x v="148"/>
    <x v="6"/>
    <x v="0"/>
    <x v="2"/>
    <x v="1"/>
    <x v="5"/>
    <x v="2"/>
    <n v="7"/>
    <n v="3476"/>
    <n v="2081.12"/>
    <n v="1394.88"/>
    <n v="0.2"/>
    <x v="0"/>
    <s v="Cancelled"/>
    <s v="New"/>
    <s v="Cash Collection"/>
  </r>
  <r>
    <s v="BK5976"/>
    <x v="604"/>
    <x v="139"/>
    <x v="3"/>
    <x v="0"/>
    <x v="10"/>
    <x v="4"/>
    <x v="3"/>
    <x v="1"/>
    <n v="8"/>
    <n v="3881"/>
    <n v="2170.8000000000002"/>
    <n v="1710.2"/>
    <n v="0.05"/>
    <x v="0"/>
    <s v="Confirmed"/>
    <s v="New"/>
    <s v="Bank Transfer"/>
  </r>
  <r>
    <s v="BK5977"/>
    <x v="19"/>
    <x v="676"/>
    <x v="7"/>
    <x v="0"/>
    <x v="3"/>
    <x v="3"/>
    <x v="6"/>
    <x v="3"/>
    <n v="6"/>
    <n v="1873"/>
    <n v="1361.6"/>
    <n v="511.4"/>
    <n v="0.1"/>
    <x v="2"/>
    <s v="Confirmed"/>
    <s v="Repeat"/>
    <s v="Bank Transfer"/>
  </r>
  <r>
    <s v="BK5978"/>
    <x v="439"/>
    <x v="347"/>
    <x v="7"/>
    <x v="0"/>
    <x v="0"/>
    <x v="4"/>
    <x v="6"/>
    <x v="3"/>
    <n v="3"/>
    <n v="2733"/>
    <n v="2065.2199999999998"/>
    <n v="667.78"/>
    <n v="0.1"/>
    <x v="3"/>
    <s v="Confirmed"/>
    <s v="New"/>
    <s v="Bank Transfer"/>
  </r>
  <r>
    <s v="BK5979"/>
    <x v="607"/>
    <x v="438"/>
    <x v="1"/>
    <x v="0"/>
    <x v="0"/>
    <x v="1"/>
    <x v="12"/>
    <x v="3"/>
    <n v="4"/>
    <n v="1365"/>
    <n v="963.2"/>
    <n v="401.8"/>
    <n v="0.2"/>
    <x v="1"/>
    <s v="Confirmed"/>
    <s v="Repeat"/>
    <s v="Cash Collection"/>
  </r>
  <r>
    <s v="BK5980"/>
    <x v="420"/>
    <x v="696"/>
    <x v="0"/>
    <x v="0"/>
    <x v="1"/>
    <x v="3"/>
    <x v="8"/>
    <x v="4"/>
    <n v="8"/>
    <n v="705"/>
    <n v="582.91"/>
    <n v="122.09"/>
    <n v="0.1"/>
    <x v="0"/>
    <s v="Pending"/>
    <s v="Repeat"/>
    <s v="Payment Link"/>
  </r>
  <r>
    <s v="BK5981"/>
    <x v="620"/>
    <x v="303"/>
    <x v="6"/>
    <x v="0"/>
    <x v="2"/>
    <x v="4"/>
    <x v="9"/>
    <x v="1"/>
    <n v="4"/>
    <n v="1798"/>
    <n v="1517.6"/>
    <n v="280.39999999999998"/>
    <n v="0.1"/>
    <x v="0"/>
    <s v="Pending"/>
    <s v="New"/>
    <s v="Bank Transfer"/>
  </r>
  <r>
    <s v="BK5982"/>
    <x v="27"/>
    <x v="732"/>
    <x v="0"/>
    <x v="0"/>
    <x v="9"/>
    <x v="2"/>
    <x v="11"/>
    <x v="2"/>
    <n v="2"/>
    <n v="2572"/>
    <n v="1424.32"/>
    <n v="1147.68"/>
    <n v="0"/>
    <x v="3"/>
    <s v="Pending"/>
    <s v="Repeat"/>
    <s v="Payment Link"/>
  </r>
  <r>
    <s v="BK5983"/>
    <x v="160"/>
    <x v="252"/>
    <x v="2"/>
    <x v="0"/>
    <x v="1"/>
    <x v="3"/>
    <x v="15"/>
    <x v="3"/>
    <n v="4"/>
    <n v="3435"/>
    <n v="1889.81"/>
    <n v="1545.19"/>
    <n v="0"/>
    <x v="6"/>
    <s v="Confirmed"/>
    <s v="Repeat"/>
    <s v="Bank Transfer"/>
  </r>
  <r>
    <s v="BK5984"/>
    <x v="68"/>
    <x v="698"/>
    <x v="7"/>
    <x v="0"/>
    <x v="9"/>
    <x v="4"/>
    <x v="13"/>
    <x v="4"/>
    <n v="4"/>
    <n v="4025"/>
    <n v="2414.41"/>
    <n v="1610.59"/>
    <n v="0.05"/>
    <x v="4"/>
    <s v="Confirmed"/>
    <s v="Repeat"/>
    <s v="Bank Transfer"/>
  </r>
  <r>
    <s v="BK5985"/>
    <x v="632"/>
    <x v="138"/>
    <x v="9"/>
    <x v="0"/>
    <x v="6"/>
    <x v="4"/>
    <x v="3"/>
    <x v="1"/>
    <n v="8"/>
    <n v="1286"/>
    <n v="1061.24"/>
    <n v="224.76"/>
    <n v="0.05"/>
    <x v="6"/>
    <s v="Cancelled"/>
    <s v="Repeat"/>
    <s v="Payment Link"/>
  </r>
  <r>
    <s v="BK5986"/>
    <x v="493"/>
    <x v="77"/>
    <x v="0"/>
    <x v="0"/>
    <x v="5"/>
    <x v="4"/>
    <x v="6"/>
    <x v="3"/>
    <n v="3"/>
    <n v="681"/>
    <n v="493"/>
    <n v="188"/>
    <n v="0"/>
    <x v="6"/>
    <s v="Confirmed"/>
    <s v="Repeat"/>
    <s v="Payment Link"/>
  </r>
  <r>
    <s v="BK5987"/>
    <x v="126"/>
    <x v="81"/>
    <x v="5"/>
    <x v="0"/>
    <x v="7"/>
    <x v="0"/>
    <x v="7"/>
    <x v="2"/>
    <n v="1"/>
    <n v="4461"/>
    <n v="2928.16"/>
    <n v="1532.84"/>
    <n v="0.2"/>
    <x v="1"/>
    <s v="Confirmed"/>
    <s v="New"/>
    <s v="Bank Transfer"/>
  </r>
  <r>
    <s v="BK5988"/>
    <x v="722"/>
    <x v="300"/>
    <x v="3"/>
    <x v="0"/>
    <x v="9"/>
    <x v="1"/>
    <x v="11"/>
    <x v="2"/>
    <n v="7"/>
    <n v="4394"/>
    <n v="3484.9"/>
    <n v="909.1"/>
    <n v="0.2"/>
    <x v="3"/>
    <s v="Confirmed"/>
    <s v="New"/>
    <s v="Cash Collection"/>
  </r>
  <r>
    <s v="BK5989"/>
    <x v="221"/>
    <x v="577"/>
    <x v="11"/>
    <x v="0"/>
    <x v="14"/>
    <x v="3"/>
    <x v="0"/>
    <x v="0"/>
    <n v="4"/>
    <n v="1214"/>
    <n v="998.34"/>
    <n v="215.66"/>
    <n v="0.2"/>
    <x v="4"/>
    <s v="Confirmed"/>
    <s v="Repeat"/>
    <s v="Bank Transfer"/>
  </r>
  <r>
    <s v="BK5990"/>
    <x v="547"/>
    <x v="67"/>
    <x v="4"/>
    <x v="0"/>
    <x v="11"/>
    <x v="3"/>
    <x v="4"/>
    <x v="1"/>
    <n v="6"/>
    <n v="2538"/>
    <n v="1405.62"/>
    <n v="1132.3800000000001"/>
    <n v="0.2"/>
    <x v="3"/>
    <s v="Confirmed"/>
    <s v="New"/>
    <s v="Cash Collection"/>
  </r>
  <r>
    <s v="BK5991"/>
    <x v="635"/>
    <x v="489"/>
    <x v="5"/>
    <x v="0"/>
    <x v="13"/>
    <x v="2"/>
    <x v="2"/>
    <x v="0"/>
    <n v="6"/>
    <n v="624"/>
    <n v="528.27"/>
    <n v="95.73"/>
    <n v="0"/>
    <x v="2"/>
    <s v="Confirmed"/>
    <s v="New"/>
    <s v="Cash Collection"/>
  </r>
  <r>
    <s v="BK5992"/>
    <x v="48"/>
    <x v="63"/>
    <x v="1"/>
    <x v="0"/>
    <x v="13"/>
    <x v="4"/>
    <x v="14"/>
    <x v="0"/>
    <n v="8"/>
    <n v="2447"/>
    <n v="1755.47"/>
    <n v="691.53"/>
    <n v="0"/>
    <x v="3"/>
    <s v="Confirmed"/>
    <s v="New"/>
    <s v="Bank Transfer"/>
  </r>
  <r>
    <s v="BK5993"/>
    <x v="441"/>
    <x v="251"/>
    <x v="4"/>
    <x v="0"/>
    <x v="3"/>
    <x v="1"/>
    <x v="3"/>
    <x v="1"/>
    <n v="5"/>
    <n v="2940"/>
    <n v="1988.37"/>
    <n v="951.63"/>
    <n v="0"/>
    <x v="1"/>
    <s v="Confirmed"/>
    <s v="New"/>
    <s v="Payment Link"/>
  </r>
  <r>
    <s v="BK5994"/>
    <x v="186"/>
    <x v="21"/>
    <x v="1"/>
    <x v="0"/>
    <x v="9"/>
    <x v="4"/>
    <x v="15"/>
    <x v="3"/>
    <n v="1"/>
    <n v="632"/>
    <n v="433.89"/>
    <n v="198.11"/>
    <n v="0.2"/>
    <x v="2"/>
    <s v="Confirmed"/>
    <s v="New"/>
    <s v="Payment Link"/>
  </r>
  <r>
    <s v="BK5995"/>
    <x v="313"/>
    <x v="229"/>
    <x v="11"/>
    <x v="0"/>
    <x v="14"/>
    <x v="1"/>
    <x v="9"/>
    <x v="1"/>
    <n v="2"/>
    <n v="4739"/>
    <n v="3260.2"/>
    <n v="1478.8"/>
    <n v="0.2"/>
    <x v="0"/>
    <s v="Confirmed"/>
    <s v="Repeat"/>
    <s v="Payment Link"/>
  </r>
  <r>
    <s v="BK5996"/>
    <x v="357"/>
    <x v="577"/>
    <x v="11"/>
    <x v="0"/>
    <x v="4"/>
    <x v="1"/>
    <x v="7"/>
    <x v="2"/>
    <n v="2"/>
    <n v="3409"/>
    <n v="2754.21"/>
    <n v="654.79"/>
    <n v="0.1"/>
    <x v="4"/>
    <s v="Confirmed"/>
    <s v="New"/>
    <s v="Bank Transfer"/>
  </r>
  <r>
    <s v="BK5997"/>
    <x v="373"/>
    <x v="59"/>
    <x v="3"/>
    <x v="0"/>
    <x v="13"/>
    <x v="1"/>
    <x v="15"/>
    <x v="3"/>
    <n v="7"/>
    <n v="1757"/>
    <n v="1187.76"/>
    <n v="569.24"/>
    <n v="0"/>
    <x v="2"/>
    <s v="Cancelled"/>
    <s v="New"/>
    <s v="Cash Collection"/>
  </r>
  <r>
    <s v="BK5998"/>
    <x v="334"/>
    <x v="193"/>
    <x v="3"/>
    <x v="0"/>
    <x v="0"/>
    <x v="0"/>
    <x v="3"/>
    <x v="1"/>
    <n v="2"/>
    <n v="537"/>
    <n v="433.45"/>
    <n v="103.55"/>
    <n v="0.05"/>
    <x v="5"/>
    <s v="Confirmed"/>
    <s v="New"/>
    <s v="Bank Transfer"/>
  </r>
  <r>
    <s v="BK5999"/>
    <x v="92"/>
    <x v="515"/>
    <x v="10"/>
    <x v="0"/>
    <x v="4"/>
    <x v="1"/>
    <x v="11"/>
    <x v="2"/>
    <n v="3"/>
    <n v="4880"/>
    <n v="3022.06"/>
    <n v="1857.94"/>
    <n v="0"/>
    <x v="5"/>
    <s v="Confirmed"/>
    <s v="Repeat"/>
    <s v="Payment Link"/>
  </r>
  <r>
    <s v="BK6000"/>
    <x v="383"/>
    <x v="780"/>
    <x v="7"/>
    <x v="0"/>
    <x v="2"/>
    <x v="1"/>
    <x v="15"/>
    <x v="3"/>
    <n v="3"/>
    <n v="1811"/>
    <n v="1250.44"/>
    <n v="560.55999999999995"/>
    <n v="0.1"/>
    <x v="3"/>
    <s v="Confirmed"/>
    <s v="New"/>
    <s v="Bank Transfer"/>
  </r>
  <r>
    <s v="BK6001"/>
    <x v="593"/>
    <x v="186"/>
    <x v="5"/>
    <x v="0"/>
    <x v="14"/>
    <x v="2"/>
    <x v="10"/>
    <x v="4"/>
    <n v="6"/>
    <n v="1433"/>
    <n v="809.05"/>
    <n v="623.95000000000005"/>
    <n v="0.15"/>
    <x v="2"/>
    <s v="Confirmed"/>
    <s v="New"/>
    <s v="Bank Transfer"/>
  </r>
  <r>
    <s v="BK6002"/>
    <x v="346"/>
    <x v="536"/>
    <x v="5"/>
    <x v="0"/>
    <x v="8"/>
    <x v="1"/>
    <x v="8"/>
    <x v="4"/>
    <n v="1"/>
    <n v="926"/>
    <n v="555.54"/>
    <n v="370.46"/>
    <n v="0.05"/>
    <x v="1"/>
    <s v="Pending"/>
    <s v="Repeat"/>
    <s v="Cash Collection"/>
  </r>
  <r>
    <s v="BK6003"/>
    <x v="24"/>
    <x v="118"/>
    <x v="10"/>
    <x v="0"/>
    <x v="3"/>
    <x v="3"/>
    <x v="2"/>
    <x v="0"/>
    <n v="1"/>
    <n v="3928"/>
    <n v="2552.3200000000002"/>
    <n v="1375.68"/>
    <n v="0.1"/>
    <x v="1"/>
    <s v="Confirmed"/>
    <s v="New"/>
    <s v="Bank Transfer"/>
  </r>
  <r>
    <s v="BK6004"/>
    <x v="484"/>
    <x v="351"/>
    <x v="4"/>
    <x v="0"/>
    <x v="14"/>
    <x v="2"/>
    <x v="12"/>
    <x v="3"/>
    <n v="6"/>
    <n v="4432"/>
    <n v="3116.56"/>
    <n v="1315.44"/>
    <n v="0"/>
    <x v="0"/>
    <s v="Cancelled"/>
    <s v="New"/>
    <s v="Cash Collection"/>
  </r>
  <r>
    <s v="BK6005"/>
    <x v="361"/>
    <x v="72"/>
    <x v="8"/>
    <x v="0"/>
    <x v="4"/>
    <x v="1"/>
    <x v="4"/>
    <x v="1"/>
    <n v="3"/>
    <n v="1623"/>
    <n v="921.67"/>
    <n v="701.33"/>
    <n v="0.1"/>
    <x v="2"/>
    <s v="Confirmed"/>
    <s v="Repeat"/>
    <s v="Bank Transfer"/>
  </r>
  <r>
    <s v="BK6006"/>
    <x v="625"/>
    <x v="401"/>
    <x v="7"/>
    <x v="0"/>
    <x v="11"/>
    <x v="4"/>
    <x v="15"/>
    <x v="3"/>
    <n v="1"/>
    <n v="1898"/>
    <n v="1075.21"/>
    <n v="822.79"/>
    <n v="0.2"/>
    <x v="0"/>
    <s v="Confirmed"/>
    <s v="New"/>
    <s v="Cash Collection"/>
  </r>
  <r>
    <s v="BK6007"/>
    <x v="164"/>
    <x v="741"/>
    <x v="9"/>
    <x v="0"/>
    <x v="4"/>
    <x v="3"/>
    <x v="12"/>
    <x v="3"/>
    <n v="2"/>
    <n v="558"/>
    <n v="368.82"/>
    <n v="189.18"/>
    <n v="0.1"/>
    <x v="3"/>
    <s v="Confirmed"/>
    <s v="New"/>
    <s v="Cash Collection"/>
  </r>
  <r>
    <s v="BK6008"/>
    <x v="560"/>
    <x v="23"/>
    <x v="6"/>
    <x v="0"/>
    <x v="12"/>
    <x v="1"/>
    <x v="2"/>
    <x v="0"/>
    <n v="6"/>
    <n v="4850"/>
    <n v="3822.44"/>
    <n v="1027.56"/>
    <n v="0.05"/>
    <x v="6"/>
    <s v="Cancelled"/>
    <s v="New"/>
    <s v="Bank Transfer"/>
  </r>
  <r>
    <s v="BK6009"/>
    <x v="322"/>
    <x v="152"/>
    <x v="3"/>
    <x v="0"/>
    <x v="5"/>
    <x v="1"/>
    <x v="13"/>
    <x v="4"/>
    <n v="3"/>
    <n v="2767"/>
    <n v="2031.62"/>
    <n v="735.38"/>
    <n v="0.15"/>
    <x v="4"/>
    <s v="Confirmed"/>
    <s v="New"/>
    <s v="Payment Link"/>
  </r>
  <r>
    <s v="BK6010"/>
    <x v="327"/>
    <x v="265"/>
    <x v="4"/>
    <x v="0"/>
    <x v="3"/>
    <x v="0"/>
    <x v="15"/>
    <x v="3"/>
    <n v="1"/>
    <n v="873"/>
    <n v="624.37"/>
    <n v="248.63"/>
    <n v="0.15"/>
    <x v="5"/>
    <s v="Cancelled"/>
    <s v="Repeat"/>
    <s v="Cash Collection"/>
  </r>
  <r>
    <s v="BK6011"/>
    <x v="568"/>
    <x v="740"/>
    <x v="8"/>
    <x v="0"/>
    <x v="5"/>
    <x v="0"/>
    <x v="3"/>
    <x v="1"/>
    <n v="6"/>
    <n v="4445"/>
    <n v="2542.17"/>
    <n v="1902.83"/>
    <n v="0.2"/>
    <x v="3"/>
    <s v="Confirmed"/>
    <s v="New"/>
    <s v="Cash Collection"/>
  </r>
  <r>
    <s v="BK6012"/>
    <x v="217"/>
    <x v="32"/>
    <x v="10"/>
    <x v="0"/>
    <x v="4"/>
    <x v="2"/>
    <x v="15"/>
    <x v="3"/>
    <n v="7"/>
    <n v="1379"/>
    <n v="787.95"/>
    <n v="591.04999999999995"/>
    <n v="0.15"/>
    <x v="6"/>
    <s v="Confirmed"/>
    <s v="New"/>
    <s v="Bank Transfer"/>
  </r>
  <r>
    <s v="BK6013"/>
    <x v="579"/>
    <x v="628"/>
    <x v="5"/>
    <x v="0"/>
    <x v="9"/>
    <x v="4"/>
    <x v="8"/>
    <x v="4"/>
    <n v="6"/>
    <n v="2217"/>
    <n v="1479.09"/>
    <n v="737.91"/>
    <n v="0.2"/>
    <x v="0"/>
    <s v="Confirmed"/>
    <s v="Repeat"/>
    <s v="Payment Link"/>
  </r>
  <r>
    <s v="BK6014"/>
    <x v="579"/>
    <x v="792"/>
    <x v="6"/>
    <x v="0"/>
    <x v="9"/>
    <x v="4"/>
    <x v="6"/>
    <x v="3"/>
    <n v="7"/>
    <n v="1253"/>
    <n v="916.55"/>
    <n v="336.45"/>
    <n v="0.15"/>
    <x v="6"/>
    <s v="Confirmed"/>
    <s v="Repeat"/>
    <s v="Cash Collection"/>
  </r>
  <r>
    <s v="BK6015"/>
    <x v="487"/>
    <x v="17"/>
    <x v="0"/>
    <x v="0"/>
    <x v="1"/>
    <x v="4"/>
    <x v="15"/>
    <x v="3"/>
    <n v="2"/>
    <n v="2417"/>
    <n v="2001.12"/>
    <n v="415.88"/>
    <n v="0.1"/>
    <x v="6"/>
    <s v="Confirmed"/>
    <s v="New"/>
    <s v="Cash Collection"/>
  </r>
  <r>
    <s v="BK6016"/>
    <x v="305"/>
    <x v="620"/>
    <x v="5"/>
    <x v="0"/>
    <x v="3"/>
    <x v="1"/>
    <x v="12"/>
    <x v="3"/>
    <n v="6"/>
    <n v="1084"/>
    <n v="909.86"/>
    <n v="174.14"/>
    <n v="0.2"/>
    <x v="2"/>
    <s v="Pending"/>
    <s v="New"/>
    <s v="Bank Transfer"/>
  </r>
  <r>
    <s v="BK6017"/>
    <x v="549"/>
    <x v="639"/>
    <x v="6"/>
    <x v="0"/>
    <x v="13"/>
    <x v="0"/>
    <x v="4"/>
    <x v="1"/>
    <n v="6"/>
    <n v="3062"/>
    <n v="2211.2199999999998"/>
    <n v="850.78"/>
    <n v="0.05"/>
    <x v="3"/>
    <s v="Cancelled"/>
    <s v="Repeat"/>
    <s v="Bank Transfer"/>
  </r>
  <r>
    <s v="BK6018"/>
    <x v="219"/>
    <x v="7"/>
    <x v="2"/>
    <x v="0"/>
    <x v="11"/>
    <x v="2"/>
    <x v="11"/>
    <x v="2"/>
    <n v="7"/>
    <n v="1261"/>
    <n v="702.37"/>
    <n v="558.63"/>
    <n v="0.15"/>
    <x v="0"/>
    <s v="Confirmed"/>
    <s v="Repeat"/>
    <s v="Payment Link"/>
  </r>
  <r>
    <s v="BK6019"/>
    <x v="288"/>
    <x v="522"/>
    <x v="8"/>
    <x v="0"/>
    <x v="7"/>
    <x v="4"/>
    <x v="7"/>
    <x v="2"/>
    <n v="8"/>
    <n v="4596"/>
    <n v="2756.21"/>
    <n v="1839.79"/>
    <n v="0.2"/>
    <x v="0"/>
    <s v="Cancelled"/>
    <s v="Repeat"/>
    <s v="Cash Collection"/>
  </r>
  <r>
    <s v="BK6020"/>
    <x v="604"/>
    <x v="109"/>
    <x v="7"/>
    <x v="0"/>
    <x v="10"/>
    <x v="3"/>
    <x v="7"/>
    <x v="2"/>
    <n v="1"/>
    <n v="724"/>
    <n v="537.47"/>
    <n v="186.53"/>
    <n v="0.2"/>
    <x v="0"/>
    <s v="Confirmed"/>
    <s v="Repeat"/>
    <s v="Cash Collection"/>
  </r>
  <r>
    <s v="BK6021"/>
    <x v="131"/>
    <x v="757"/>
    <x v="11"/>
    <x v="0"/>
    <x v="6"/>
    <x v="1"/>
    <x v="12"/>
    <x v="3"/>
    <n v="6"/>
    <n v="315"/>
    <n v="222.1"/>
    <n v="92.9"/>
    <n v="0.15"/>
    <x v="4"/>
    <s v="Confirmed"/>
    <s v="Repeat"/>
    <s v="Payment Link"/>
  </r>
  <r>
    <s v="BK6022"/>
    <x v="261"/>
    <x v="51"/>
    <x v="1"/>
    <x v="0"/>
    <x v="7"/>
    <x v="0"/>
    <x v="11"/>
    <x v="2"/>
    <n v="8"/>
    <n v="1918"/>
    <n v="1422.12"/>
    <n v="495.88"/>
    <n v="0.15"/>
    <x v="1"/>
    <s v="Confirmed"/>
    <s v="New"/>
    <s v="Payment Link"/>
  </r>
  <r>
    <s v="BK6023"/>
    <x v="193"/>
    <x v="712"/>
    <x v="11"/>
    <x v="0"/>
    <x v="11"/>
    <x v="0"/>
    <x v="4"/>
    <x v="1"/>
    <n v="7"/>
    <n v="1153"/>
    <n v="789.04"/>
    <n v="363.96"/>
    <n v="0.15"/>
    <x v="2"/>
    <s v="Confirmed"/>
    <s v="New"/>
    <s v="Bank Transfer"/>
  </r>
  <r>
    <s v="BK6024"/>
    <x v="607"/>
    <x v="713"/>
    <x v="1"/>
    <x v="0"/>
    <x v="5"/>
    <x v="2"/>
    <x v="4"/>
    <x v="1"/>
    <n v="4"/>
    <n v="759"/>
    <n v="571.20000000000005"/>
    <n v="187.8"/>
    <n v="0"/>
    <x v="4"/>
    <s v="Pending"/>
    <s v="Repeat"/>
    <s v="Cash Collection"/>
  </r>
  <r>
    <s v="BK6025"/>
    <x v="559"/>
    <x v="369"/>
    <x v="8"/>
    <x v="0"/>
    <x v="11"/>
    <x v="0"/>
    <x v="3"/>
    <x v="1"/>
    <n v="6"/>
    <n v="2900"/>
    <n v="1743.4"/>
    <n v="1156.5999999999999"/>
    <n v="0"/>
    <x v="4"/>
    <s v="Pending"/>
    <s v="Repeat"/>
    <s v="Payment Link"/>
  </r>
  <r>
    <s v="BK6026"/>
    <x v="347"/>
    <x v="67"/>
    <x v="4"/>
    <x v="0"/>
    <x v="4"/>
    <x v="3"/>
    <x v="0"/>
    <x v="0"/>
    <n v="7"/>
    <n v="3234"/>
    <n v="1990.44"/>
    <n v="1243.56"/>
    <n v="0"/>
    <x v="1"/>
    <s v="Confirmed"/>
    <s v="New"/>
    <s v="Bank Transfer"/>
  </r>
  <r>
    <s v="BK6027"/>
    <x v="267"/>
    <x v="739"/>
    <x v="3"/>
    <x v="0"/>
    <x v="9"/>
    <x v="2"/>
    <x v="11"/>
    <x v="2"/>
    <n v="4"/>
    <n v="4483"/>
    <n v="3052.28"/>
    <n v="1430.72"/>
    <n v="0.05"/>
    <x v="0"/>
    <s v="Confirmed"/>
    <s v="New"/>
    <s v="Payment Link"/>
  </r>
  <r>
    <s v="BK6028"/>
    <x v="490"/>
    <x v="3"/>
    <x v="3"/>
    <x v="0"/>
    <x v="14"/>
    <x v="0"/>
    <x v="13"/>
    <x v="4"/>
    <n v="3"/>
    <n v="693"/>
    <n v="518.23"/>
    <n v="174.77"/>
    <n v="0.15"/>
    <x v="2"/>
    <s v="Confirmed"/>
    <s v="Repeat"/>
    <s v="Cash Collection"/>
  </r>
  <r>
    <s v="BK6029"/>
    <x v="450"/>
    <x v="318"/>
    <x v="6"/>
    <x v="0"/>
    <x v="2"/>
    <x v="4"/>
    <x v="14"/>
    <x v="0"/>
    <n v="8"/>
    <n v="1452"/>
    <n v="805.45"/>
    <n v="646.54999999999995"/>
    <n v="0.1"/>
    <x v="3"/>
    <s v="Confirmed"/>
    <s v="Repeat"/>
    <s v="Payment Link"/>
  </r>
  <r>
    <s v="BK6030"/>
    <x v="224"/>
    <x v="326"/>
    <x v="3"/>
    <x v="0"/>
    <x v="4"/>
    <x v="2"/>
    <x v="7"/>
    <x v="2"/>
    <n v="3"/>
    <n v="2024"/>
    <n v="1497.32"/>
    <n v="526.67999999999995"/>
    <n v="0"/>
    <x v="1"/>
    <s v="Confirmed"/>
    <s v="Repeat"/>
    <s v="Payment Link"/>
  </r>
  <r>
    <s v="BK6031"/>
    <x v="205"/>
    <x v="381"/>
    <x v="1"/>
    <x v="0"/>
    <x v="3"/>
    <x v="0"/>
    <x v="13"/>
    <x v="4"/>
    <n v="8"/>
    <n v="881"/>
    <n v="500.09"/>
    <n v="380.91"/>
    <n v="0.2"/>
    <x v="3"/>
    <s v="Confirmed"/>
    <s v="Repeat"/>
    <s v="Cash Collection"/>
  </r>
  <r>
    <s v="BK6032"/>
    <x v="220"/>
    <x v="261"/>
    <x v="5"/>
    <x v="0"/>
    <x v="4"/>
    <x v="0"/>
    <x v="5"/>
    <x v="2"/>
    <n v="4"/>
    <n v="4112"/>
    <n v="3467.64"/>
    <n v="644.36"/>
    <n v="0.15"/>
    <x v="0"/>
    <s v="Confirmed"/>
    <s v="Repeat"/>
    <s v="Cash Collection"/>
  </r>
  <r>
    <s v="BK6033"/>
    <x v="188"/>
    <x v="615"/>
    <x v="4"/>
    <x v="0"/>
    <x v="12"/>
    <x v="1"/>
    <x v="15"/>
    <x v="3"/>
    <n v="5"/>
    <n v="4999"/>
    <n v="3663.41"/>
    <n v="1335.59"/>
    <n v="0.05"/>
    <x v="4"/>
    <s v="Pending"/>
    <s v="Repeat"/>
    <s v="Cash Collection"/>
  </r>
  <r>
    <s v="BK6034"/>
    <x v="610"/>
    <x v="228"/>
    <x v="10"/>
    <x v="0"/>
    <x v="6"/>
    <x v="4"/>
    <x v="13"/>
    <x v="4"/>
    <n v="5"/>
    <n v="2813"/>
    <n v="1778.87"/>
    <n v="1034.1300000000001"/>
    <n v="0.05"/>
    <x v="2"/>
    <s v="Confirmed"/>
    <s v="Repeat"/>
    <s v="Payment Link"/>
  </r>
  <r>
    <s v="BK6035"/>
    <x v="96"/>
    <x v="55"/>
    <x v="2"/>
    <x v="0"/>
    <x v="2"/>
    <x v="1"/>
    <x v="14"/>
    <x v="0"/>
    <n v="8"/>
    <n v="1186"/>
    <n v="763.95"/>
    <n v="422.05"/>
    <n v="0.15"/>
    <x v="6"/>
    <s v="Confirmed"/>
    <s v="New"/>
    <s v="Bank Transfer"/>
  </r>
  <r>
    <s v="BK6036"/>
    <x v="660"/>
    <x v="739"/>
    <x v="3"/>
    <x v="0"/>
    <x v="12"/>
    <x v="0"/>
    <x v="7"/>
    <x v="2"/>
    <n v="4"/>
    <n v="1623"/>
    <n v="897.3"/>
    <n v="725.7"/>
    <n v="0"/>
    <x v="6"/>
    <s v="Pending"/>
    <s v="New"/>
    <s v="Cash Collection"/>
  </r>
  <r>
    <s v="BK6037"/>
    <x v="664"/>
    <x v="793"/>
    <x v="6"/>
    <x v="0"/>
    <x v="10"/>
    <x v="3"/>
    <x v="1"/>
    <x v="0"/>
    <n v="7"/>
    <n v="1764"/>
    <n v="1292.5899999999999"/>
    <n v="471.41"/>
    <n v="0.2"/>
    <x v="2"/>
    <s v="Cancelled"/>
    <s v="Repeat"/>
    <s v="Bank Transfer"/>
  </r>
  <r>
    <s v="BK6038"/>
    <x v="138"/>
    <x v="251"/>
    <x v="4"/>
    <x v="0"/>
    <x v="4"/>
    <x v="2"/>
    <x v="13"/>
    <x v="4"/>
    <n v="8"/>
    <n v="4185"/>
    <n v="2356.5300000000002"/>
    <n v="1828.47"/>
    <n v="0.15"/>
    <x v="1"/>
    <s v="Confirmed"/>
    <s v="Repeat"/>
    <s v="Bank Transfer"/>
  </r>
  <r>
    <s v="BK6039"/>
    <x v="678"/>
    <x v="566"/>
    <x v="0"/>
    <x v="0"/>
    <x v="1"/>
    <x v="0"/>
    <x v="10"/>
    <x v="4"/>
    <n v="2"/>
    <n v="2872"/>
    <n v="1671.12"/>
    <n v="1200.8800000000001"/>
    <n v="0.15"/>
    <x v="6"/>
    <s v="Confirmed"/>
    <s v="Repeat"/>
    <s v="Bank Transfer"/>
  </r>
  <r>
    <s v="BK6040"/>
    <x v="407"/>
    <x v="313"/>
    <x v="4"/>
    <x v="0"/>
    <x v="5"/>
    <x v="0"/>
    <x v="6"/>
    <x v="3"/>
    <n v="5"/>
    <n v="3652"/>
    <n v="2930.76"/>
    <n v="721.24"/>
    <n v="0.15"/>
    <x v="6"/>
    <s v="Confirmed"/>
    <s v="New"/>
    <s v="Cash Collection"/>
  </r>
  <r>
    <s v="BK6041"/>
    <x v="262"/>
    <x v="560"/>
    <x v="2"/>
    <x v="0"/>
    <x v="11"/>
    <x v="0"/>
    <x v="5"/>
    <x v="2"/>
    <n v="1"/>
    <n v="2061"/>
    <n v="1298.6500000000001"/>
    <n v="762.35"/>
    <n v="0.15"/>
    <x v="6"/>
    <s v="Confirmed"/>
    <s v="Repeat"/>
    <s v="Bank Transfer"/>
  </r>
  <r>
    <s v="BK6042"/>
    <x v="599"/>
    <x v="572"/>
    <x v="3"/>
    <x v="0"/>
    <x v="13"/>
    <x v="1"/>
    <x v="13"/>
    <x v="4"/>
    <n v="8"/>
    <n v="3843"/>
    <n v="2199.86"/>
    <n v="1643.14"/>
    <n v="0.1"/>
    <x v="0"/>
    <s v="Confirmed"/>
    <s v="New"/>
    <s v="Payment Link"/>
  </r>
  <r>
    <s v="BK6043"/>
    <x v="85"/>
    <x v="176"/>
    <x v="9"/>
    <x v="0"/>
    <x v="10"/>
    <x v="4"/>
    <x v="8"/>
    <x v="4"/>
    <n v="7"/>
    <n v="4604"/>
    <n v="3640.86"/>
    <n v="963.14"/>
    <n v="0.05"/>
    <x v="5"/>
    <s v="Confirmed"/>
    <s v="Repeat"/>
    <s v="Cash Collection"/>
  </r>
  <r>
    <s v="BK6044"/>
    <x v="326"/>
    <x v="107"/>
    <x v="7"/>
    <x v="0"/>
    <x v="9"/>
    <x v="1"/>
    <x v="14"/>
    <x v="0"/>
    <n v="2"/>
    <n v="928"/>
    <n v="773.96"/>
    <n v="154.04"/>
    <n v="0.05"/>
    <x v="5"/>
    <s v="Confirmed"/>
    <s v="Repeat"/>
    <s v="Payment Link"/>
  </r>
  <r>
    <s v="BK6045"/>
    <x v="486"/>
    <x v="134"/>
    <x v="6"/>
    <x v="0"/>
    <x v="13"/>
    <x v="1"/>
    <x v="13"/>
    <x v="4"/>
    <n v="4"/>
    <n v="3792"/>
    <n v="2633.12"/>
    <n v="1158.8800000000001"/>
    <n v="0.15"/>
    <x v="5"/>
    <s v="Cancelled"/>
    <s v="Repeat"/>
    <s v="Cash Collection"/>
  </r>
  <r>
    <s v="BK6046"/>
    <x v="698"/>
    <x v="49"/>
    <x v="7"/>
    <x v="0"/>
    <x v="10"/>
    <x v="0"/>
    <x v="9"/>
    <x v="1"/>
    <n v="5"/>
    <n v="4933"/>
    <n v="3512.39"/>
    <n v="1420.61"/>
    <n v="0.15"/>
    <x v="1"/>
    <s v="Confirmed"/>
    <s v="Repeat"/>
    <s v="Bank Transfer"/>
  </r>
  <r>
    <s v="BK6047"/>
    <x v="718"/>
    <x v="458"/>
    <x v="2"/>
    <x v="0"/>
    <x v="8"/>
    <x v="3"/>
    <x v="14"/>
    <x v="0"/>
    <n v="8"/>
    <n v="1204"/>
    <n v="694.76"/>
    <n v="509.24"/>
    <n v="0.15"/>
    <x v="5"/>
    <s v="Confirmed"/>
    <s v="New"/>
    <s v="Payment Link"/>
  </r>
  <r>
    <s v="BK6048"/>
    <x v="449"/>
    <x v="221"/>
    <x v="11"/>
    <x v="0"/>
    <x v="5"/>
    <x v="3"/>
    <x v="13"/>
    <x v="4"/>
    <n v="8"/>
    <n v="628"/>
    <n v="403.86"/>
    <n v="224.14"/>
    <n v="0"/>
    <x v="3"/>
    <s v="Cancelled"/>
    <s v="New"/>
    <s v="Bank Transfer"/>
  </r>
  <r>
    <s v="BK6049"/>
    <x v="62"/>
    <x v="519"/>
    <x v="8"/>
    <x v="0"/>
    <x v="1"/>
    <x v="4"/>
    <x v="10"/>
    <x v="4"/>
    <n v="7"/>
    <n v="4851"/>
    <n v="3449.22"/>
    <n v="1401.78"/>
    <n v="0"/>
    <x v="5"/>
    <s v="Confirmed"/>
    <s v="New"/>
    <s v="Payment Link"/>
  </r>
  <r>
    <s v="BK6050"/>
    <x v="165"/>
    <x v="198"/>
    <x v="4"/>
    <x v="0"/>
    <x v="10"/>
    <x v="4"/>
    <x v="6"/>
    <x v="3"/>
    <n v="8"/>
    <n v="3509"/>
    <n v="2948.6"/>
    <n v="560.4"/>
    <n v="0.15"/>
    <x v="2"/>
    <s v="Confirmed"/>
    <s v="New"/>
    <s v="Payment Link"/>
  </r>
  <r>
    <s v="BK6051"/>
    <x v="214"/>
    <x v="572"/>
    <x v="3"/>
    <x v="0"/>
    <x v="4"/>
    <x v="4"/>
    <x v="6"/>
    <x v="3"/>
    <n v="6"/>
    <n v="4999"/>
    <n v="3293.17"/>
    <n v="1705.83"/>
    <n v="0"/>
    <x v="4"/>
    <s v="Confirmed"/>
    <s v="Repeat"/>
    <s v="Payment Link"/>
  </r>
  <r>
    <s v="BK6052"/>
    <x v="663"/>
    <x v="203"/>
    <x v="1"/>
    <x v="0"/>
    <x v="3"/>
    <x v="3"/>
    <x v="15"/>
    <x v="3"/>
    <n v="2"/>
    <n v="846"/>
    <n v="597.76"/>
    <n v="248.24"/>
    <n v="0.2"/>
    <x v="3"/>
    <s v="Confirmed"/>
    <s v="New"/>
    <s v="Cash Collection"/>
  </r>
  <r>
    <s v="BK6053"/>
    <x v="159"/>
    <x v="44"/>
    <x v="3"/>
    <x v="0"/>
    <x v="1"/>
    <x v="0"/>
    <x v="5"/>
    <x v="2"/>
    <n v="5"/>
    <n v="4317"/>
    <n v="3036.38"/>
    <n v="1280.6199999999999"/>
    <n v="0.05"/>
    <x v="5"/>
    <s v="Confirmed"/>
    <s v="New"/>
    <s v="Payment Link"/>
  </r>
  <r>
    <s v="BK6054"/>
    <x v="422"/>
    <x v="517"/>
    <x v="8"/>
    <x v="0"/>
    <x v="2"/>
    <x v="1"/>
    <x v="0"/>
    <x v="0"/>
    <n v="1"/>
    <n v="4895"/>
    <n v="2893.25"/>
    <n v="2001.75"/>
    <n v="0.05"/>
    <x v="6"/>
    <s v="Confirmed"/>
    <s v="Repeat"/>
    <s v="Cash Collection"/>
  </r>
  <r>
    <s v="BK6055"/>
    <x v="642"/>
    <x v="12"/>
    <x v="6"/>
    <x v="0"/>
    <x v="9"/>
    <x v="3"/>
    <x v="7"/>
    <x v="2"/>
    <n v="1"/>
    <n v="1216"/>
    <n v="795.46"/>
    <n v="420.54"/>
    <n v="0.15"/>
    <x v="0"/>
    <s v="Confirmed"/>
    <s v="New"/>
    <s v="Bank Transfer"/>
  </r>
  <r>
    <s v="BK6056"/>
    <x v="662"/>
    <x v="423"/>
    <x v="10"/>
    <x v="0"/>
    <x v="8"/>
    <x v="2"/>
    <x v="4"/>
    <x v="1"/>
    <n v="5"/>
    <n v="2250"/>
    <n v="1541.18"/>
    <n v="708.82"/>
    <n v="0.1"/>
    <x v="5"/>
    <s v="Cancelled"/>
    <s v="Repeat"/>
    <s v="Bank Transfer"/>
  </r>
  <r>
    <s v="BK6057"/>
    <x v="671"/>
    <x v="83"/>
    <x v="10"/>
    <x v="0"/>
    <x v="0"/>
    <x v="2"/>
    <x v="10"/>
    <x v="4"/>
    <n v="8"/>
    <n v="1407"/>
    <n v="874.61"/>
    <n v="532.39"/>
    <n v="0.2"/>
    <x v="5"/>
    <s v="Pending"/>
    <s v="New"/>
    <s v="Payment Link"/>
  </r>
  <r>
    <s v="BK6058"/>
    <x v="80"/>
    <x v="463"/>
    <x v="3"/>
    <x v="0"/>
    <x v="11"/>
    <x v="1"/>
    <x v="7"/>
    <x v="2"/>
    <n v="5"/>
    <n v="670"/>
    <n v="525.83000000000004"/>
    <n v="144.16999999999999"/>
    <n v="0"/>
    <x v="3"/>
    <s v="Confirmed"/>
    <s v="Repeat"/>
    <s v="Bank Transfer"/>
  </r>
  <r>
    <s v="BK6059"/>
    <x v="634"/>
    <x v="370"/>
    <x v="7"/>
    <x v="0"/>
    <x v="0"/>
    <x v="3"/>
    <x v="15"/>
    <x v="3"/>
    <n v="1"/>
    <n v="2044"/>
    <n v="1355.39"/>
    <n v="688.61"/>
    <n v="0.1"/>
    <x v="6"/>
    <s v="Cancelled"/>
    <s v="Repeat"/>
    <s v="Cash Collection"/>
  </r>
  <r>
    <s v="BK6060"/>
    <x v="344"/>
    <x v="262"/>
    <x v="7"/>
    <x v="0"/>
    <x v="14"/>
    <x v="1"/>
    <x v="13"/>
    <x v="4"/>
    <n v="5"/>
    <n v="4222"/>
    <n v="2957.34"/>
    <n v="1264.6600000000001"/>
    <n v="0.05"/>
    <x v="5"/>
    <s v="Confirmed"/>
    <s v="New"/>
    <s v="Bank Transfer"/>
  </r>
  <r>
    <s v="BK6061"/>
    <x v="712"/>
    <x v="249"/>
    <x v="0"/>
    <x v="0"/>
    <x v="2"/>
    <x v="2"/>
    <x v="1"/>
    <x v="0"/>
    <n v="3"/>
    <n v="1415"/>
    <n v="1057.79"/>
    <n v="357.21"/>
    <n v="0.05"/>
    <x v="3"/>
    <s v="Confirmed"/>
    <s v="Repeat"/>
    <s v="Payment Link"/>
  </r>
  <r>
    <s v="BK6062"/>
    <x v="402"/>
    <x v="39"/>
    <x v="2"/>
    <x v="0"/>
    <x v="3"/>
    <x v="4"/>
    <x v="3"/>
    <x v="1"/>
    <n v="2"/>
    <n v="4038"/>
    <n v="2251.58"/>
    <n v="1786.42"/>
    <n v="0.05"/>
    <x v="4"/>
    <s v="Confirmed"/>
    <s v="New"/>
    <s v="Cash Collection"/>
  </r>
  <r>
    <s v="BK6063"/>
    <x v="11"/>
    <x v="304"/>
    <x v="0"/>
    <x v="0"/>
    <x v="5"/>
    <x v="1"/>
    <x v="4"/>
    <x v="1"/>
    <n v="3"/>
    <n v="3882"/>
    <n v="2549.9299999999998"/>
    <n v="1332.07"/>
    <n v="0.05"/>
    <x v="5"/>
    <s v="Confirmed"/>
    <s v="New"/>
    <s v="Bank Transfer"/>
  </r>
  <r>
    <s v="BK6064"/>
    <x v="204"/>
    <x v="769"/>
    <x v="8"/>
    <x v="0"/>
    <x v="9"/>
    <x v="4"/>
    <x v="8"/>
    <x v="4"/>
    <n v="8"/>
    <n v="2444"/>
    <n v="1745.43"/>
    <n v="698.57"/>
    <n v="0.2"/>
    <x v="5"/>
    <s v="Confirmed"/>
    <s v="Repeat"/>
    <s v="Cash Collection"/>
  </r>
  <r>
    <s v="BK6065"/>
    <x v="422"/>
    <x v="194"/>
    <x v="3"/>
    <x v="0"/>
    <x v="8"/>
    <x v="3"/>
    <x v="4"/>
    <x v="1"/>
    <n v="5"/>
    <n v="3163"/>
    <n v="1995.51"/>
    <n v="1167.49"/>
    <n v="0.1"/>
    <x v="1"/>
    <s v="Confirmed"/>
    <s v="Repeat"/>
    <s v="Bank Transfer"/>
  </r>
  <r>
    <s v="BK6066"/>
    <x v="492"/>
    <x v="461"/>
    <x v="3"/>
    <x v="0"/>
    <x v="12"/>
    <x v="1"/>
    <x v="6"/>
    <x v="3"/>
    <n v="4"/>
    <n v="1640"/>
    <n v="1002.47"/>
    <n v="637.53"/>
    <n v="0.05"/>
    <x v="5"/>
    <s v="Confirmed"/>
    <s v="Repeat"/>
    <s v="Cash Collection"/>
  </r>
  <r>
    <s v="BK6067"/>
    <x v="112"/>
    <x v="424"/>
    <x v="11"/>
    <x v="0"/>
    <x v="6"/>
    <x v="2"/>
    <x v="13"/>
    <x v="4"/>
    <n v="6"/>
    <n v="1056"/>
    <n v="887.82"/>
    <n v="168.18"/>
    <n v="0.05"/>
    <x v="0"/>
    <s v="Pending"/>
    <s v="Repeat"/>
    <s v="Cash Collection"/>
  </r>
  <r>
    <s v="BK6068"/>
    <x v="2"/>
    <x v="353"/>
    <x v="1"/>
    <x v="0"/>
    <x v="13"/>
    <x v="3"/>
    <x v="13"/>
    <x v="4"/>
    <n v="5"/>
    <n v="3137"/>
    <n v="2379.12"/>
    <n v="757.88"/>
    <n v="0.15"/>
    <x v="4"/>
    <s v="Confirmed"/>
    <s v="Repeat"/>
    <s v="Cash Collection"/>
  </r>
  <r>
    <s v="BK6069"/>
    <x v="159"/>
    <x v="59"/>
    <x v="3"/>
    <x v="0"/>
    <x v="11"/>
    <x v="3"/>
    <x v="0"/>
    <x v="0"/>
    <n v="2"/>
    <n v="4722"/>
    <n v="3883.75"/>
    <n v="838.25"/>
    <n v="0.05"/>
    <x v="3"/>
    <s v="Confirmed"/>
    <s v="Repeat"/>
    <s v="Cash Collection"/>
  </r>
  <r>
    <s v="BK6070"/>
    <x v="593"/>
    <x v="748"/>
    <x v="11"/>
    <x v="0"/>
    <x v="3"/>
    <x v="3"/>
    <x v="13"/>
    <x v="4"/>
    <n v="5"/>
    <n v="1227"/>
    <n v="935.1"/>
    <n v="291.89999999999998"/>
    <n v="0"/>
    <x v="0"/>
    <s v="Confirmed"/>
    <s v="New"/>
    <s v="Cash Collection"/>
  </r>
  <r>
    <s v="BK6071"/>
    <x v="475"/>
    <x v="104"/>
    <x v="9"/>
    <x v="0"/>
    <x v="11"/>
    <x v="4"/>
    <x v="10"/>
    <x v="4"/>
    <n v="3"/>
    <n v="1383"/>
    <n v="795.1"/>
    <n v="587.9"/>
    <n v="0"/>
    <x v="5"/>
    <s v="Pending"/>
    <s v="Repeat"/>
    <s v="Bank Transfer"/>
  </r>
  <r>
    <s v="BK6072"/>
    <x v="548"/>
    <x v="526"/>
    <x v="8"/>
    <x v="0"/>
    <x v="7"/>
    <x v="4"/>
    <x v="6"/>
    <x v="3"/>
    <n v="7"/>
    <n v="3750"/>
    <n v="2063.33"/>
    <n v="1686.67"/>
    <n v="0.05"/>
    <x v="2"/>
    <s v="Cancelled"/>
    <s v="Repeat"/>
    <s v="Payment Link"/>
  </r>
  <r>
    <s v="BK6073"/>
    <x v="601"/>
    <x v="245"/>
    <x v="1"/>
    <x v="0"/>
    <x v="0"/>
    <x v="1"/>
    <x v="8"/>
    <x v="4"/>
    <n v="8"/>
    <n v="2862"/>
    <n v="2055.5300000000002"/>
    <n v="806.47"/>
    <n v="0.15"/>
    <x v="2"/>
    <s v="Confirmed"/>
    <s v="Repeat"/>
    <s v="Payment Link"/>
  </r>
  <r>
    <s v="BK6074"/>
    <x v="80"/>
    <x v="519"/>
    <x v="8"/>
    <x v="0"/>
    <x v="7"/>
    <x v="4"/>
    <x v="1"/>
    <x v="0"/>
    <n v="5"/>
    <n v="2000"/>
    <n v="1616.22"/>
    <n v="383.78"/>
    <n v="0.2"/>
    <x v="5"/>
    <s v="Confirmed"/>
    <s v="Repeat"/>
    <s v="Cash Collection"/>
  </r>
  <r>
    <s v="BK6075"/>
    <x v="219"/>
    <x v="644"/>
    <x v="1"/>
    <x v="0"/>
    <x v="9"/>
    <x v="1"/>
    <x v="11"/>
    <x v="2"/>
    <n v="7"/>
    <n v="2674"/>
    <n v="2067.7800000000002"/>
    <n v="606.22"/>
    <n v="0.2"/>
    <x v="0"/>
    <s v="Confirmed"/>
    <s v="New"/>
    <s v="Bank Transfer"/>
  </r>
  <r>
    <s v="BK6076"/>
    <x v="518"/>
    <x v="677"/>
    <x v="5"/>
    <x v="0"/>
    <x v="6"/>
    <x v="4"/>
    <x v="4"/>
    <x v="1"/>
    <n v="4"/>
    <n v="1706"/>
    <n v="1245.6500000000001"/>
    <n v="460.35"/>
    <n v="0.05"/>
    <x v="0"/>
    <s v="Pending"/>
    <s v="Repeat"/>
    <s v="Cash Collection"/>
  </r>
  <r>
    <s v="BK6077"/>
    <x v="528"/>
    <x v="634"/>
    <x v="11"/>
    <x v="0"/>
    <x v="6"/>
    <x v="0"/>
    <x v="2"/>
    <x v="0"/>
    <n v="6"/>
    <n v="1063"/>
    <n v="678.22"/>
    <n v="384.78"/>
    <n v="0.15"/>
    <x v="4"/>
    <s v="Confirmed"/>
    <s v="New"/>
    <s v="Bank Transfer"/>
  </r>
  <r>
    <s v="BK6078"/>
    <x v="85"/>
    <x v="342"/>
    <x v="0"/>
    <x v="0"/>
    <x v="7"/>
    <x v="4"/>
    <x v="3"/>
    <x v="1"/>
    <n v="8"/>
    <n v="4899"/>
    <n v="3330.14"/>
    <n v="1568.86"/>
    <n v="0.05"/>
    <x v="0"/>
    <s v="Confirmed"/>
    <s v="Repeat"/>
    <s v="Bank Transfer"/>
  </r>
  <r>
    <s v="BK6079"/>
    <x v="381"/>
    <x v="448"/>
    <x v="1"/>
    <x v="0"/>
    <x v="9"/>
    <x v="1"/>
    <x v="13"/>
    <x v="4"/>
    <n v="1"/>
    <n v="405"/>
    <n v="283.98"/>
    <n v="121.02"/>
    <n v="0.2"/>
    <x v="2"/>
    <s v="Confirmed"/>
    <s v="Repeat"/>
    <s v="Payment Link"/>
  </r>
  <r>
    <s v="BK6080"/>
    <x v="474"/>
    <x v="156"/>
    <x v="10"/>
    <x v="0"/>
    <x v="4"/>
    <x v="1"/>
    <x v="2"/>
    <x v="0"/>
    <n v="6"/>
    <n v="2042"/>
    <n v="1440.27"/>
    <n v="601.73"/>
    <n v="0.2"/>
    <x v="2"/>
    <s v="Confirmed"/>
    <s v="Repeat"/>
    <s v="Payment Link"/>
  </r>
  <r>
    <s v="BK6081"/>
    <x v="196"/>
    <x v="574"/>
    <x v="9"/>
    <x v="0"/>
    <x v="7"/>
    <x v="4"/>
    <x v="5"/>
    <x v="2"/>
    <n v="4"/>
    <n v="3748"/>
    <n v="2546.42"/>
    <n v="1201.58"/>
    <n v="0"/>
    <x v="3"/>
    <s v="Confirmed"/>
    <s v="New"/>
    <s v="Payment Link"/>
  </r>
  <r>
    <s v="BK6082"/>
    <x v="485"/>
    <x v="770"/>
    <x v="7"/>
    <x v="0"/>
    <x v="7"/>
    <x v="0"/>
    <x v="1"/>
    <x v="0"/>
    <n v="2"/>
    <n v="621"/>
    <n v="521.67999999999995"/>
    <n v="99.32"/>
    <n v="0"/>
    <x v="0"/>
    <s v="Pending"/>
    <s v="Repeat"/>
    <s v="Payment Link"/>
  </r>
  <r>
    <s v="BK6083"/>
    <x v="149"/>
    <x v="511"/>
    <x v="6"/>
    <x v="0"/>
    <x v="14"/>
    <x v="0"/>
    <x v="6"/>
    <x v="3"/>
    <n v="1"/>
    <n v="2606"/>
    <n v="1980.28"/>
    <n v="625.72"/>
    <n v="0.05"/>
    <x v="4"/>
    <s v="Confirmed"/>
    <s v="Repeat"/>
    <s v="Payment Link"/>
  </r>
  <r>
    <s v="BK6084"/>
    <x v="600"/>
    <x v="269"/>
    <x v="2"/>
    <x v="0"/>
    <x v="10"/>
    <x v="1"/>
    <x v="2"/>
    <x v="0"/>
    <n v="5"/>
    <n v="3036"/>
    <n v="1739.68"/>
    <n v="1296.32"/>
    <n v="0.05"/>
    <x v="5"/>
    <s v="Confirmed"/>
    <s v="New"/>
    <s v="Bank Transfer"/>
  </r>
  <r>
    <s v="BK6085"/>
    <x v="14"/>
    <x v="271"/>
    <x v="10"/>
    <x v="0"/>
    <x v="1"/>
    <x v="1"/>
    <x v="9"/>
    <x v="1"/>
    <n v="3"/>
    <n v="3135"/>
    <n v="2177.4299999999998"/>
    <n v="957.57"/>
    <n v="0"/>
    <x v="5"/>
    <s v="Confirmed"/>
    <s v="New"/>
    <s v="Cash Collection"/>
  </r>
  <r>
    <s v="BK6086"/>
    <x v="588"/>
    <x v="394"/>
    <x v="6"/>
    <x v="0"/>
    <x v="13"/>
    <x v="3"/>
    <x v="11"/>
    <x v="2"/>
    <n v="5"/>
    <n v="2828"/>
    <n v="1991.98"/>
    <n v="836.02"/>
    <n v="0.1"/>
    <x v="1"/>
    <s v="Confirmed"/>
    <s v="New"/>
    <s v="Cash Collection"/>
  </r>
  <r>
    <s v="BK6087"/>
    <x v="496"/>
    <x v="772"/>
    <x v="6"/>
    <x v="0"/>
    <x v="11"/>
    <x v="2"/>
    <x v="12"/>
    <x v="3"/>
    <n v="7"/>
    <n v="4498"/>
    <n v="3750.58"/>
    <n v="747.42"/>
    <n v="0.15"/>
    <x v="3"/>
    <s v="Confirmed"/>
    <s v="New"/>
    <s v="Bank Transfer"/>
  </r>
  <r>
    <s v="BK6088"/>
    <x v="86"/>
    <x v="258"/>
    <x v="4"/>
    <x v="0"/>
    <x v="13"/>
    <x v="2"/>
    <x v="15"/>
    <x v="3"/>
    <n v="5"/>
    <n v="4647"/>
    <n v="3117.47"/>
    <n v="1529.53"/>
    <n v="0.05"/>
    <x v="0"/>
    <s v="Pending"/>
    <s v="New"/>
    <s v="Bank Transfer"/>
  </r>
  <r>
    <s v="BK6089"/>
    <x v="107"/>
    <x v="321"/>
    <x v="1"/>
    <x v="0"/>
    <x v="14"/>
    <x v="3"/>
    <x v="9"/>
    <x v="1"/>
    <n v="3"/>
    <n v="1719"/>
    <n v="1426.27"/>
    <n v="292.73"/>
    <n v="0.05"/>
    <x v="2"/>
    <s v="Confirmed"/>
    <s v="New"/>
    <s v="Cash Collection"/>
  </r>
  <r>
    <s v="BK6090"/>
    <x v="612"/>
    <x v="613"/>
    <x v="1"/>
    <x v="0"/>
    <x v="7"/>
    <x v="2"/>
    <x v="10"/>
    <x v="4"/>
    <n v="5"/>
    <n v="1374"/>
    <n v="927.91"/>
    <n v="446.09"/>
    <n v="0.05"/>
    <x v="6"/>
    <s v="Confirmed"/>
    <s v="New"/>
    <s v="Bank Transfer"/>
  </r>
  <r>
    <s v="BK6091"/>
    <x v="318"/>
    <x v="182"/>
    <x v="11"/>
    <x v="0"/>
    <x v="4"/>
    <x v="1"/>
    <x v="15"/>
    <x v="3"/>
    <n v="6"/>
    <n v="3887"/>
    <n v="2628.99"/>
    <n v="1258.01"/>
    <n v="0.15"/>
    <x v="6"/>
    <s v="Cancelled"/>
    <s v="Repeat"/>
    <s v="Cash Collection"/>
  </r>
  <r>
    <s v="BK6092"/>
    <x v="414"/>
    <x v="104"/>
    <x v="9"/>
    <x v="0"/>
    <x v="3"/>
    <x v="4"/>
    <x v="10"/>
    <x v="4"/>
    <n v="1"/>
    <n v="4735"/>
    <n v="2937.36"/>
    <n v="1797.64"/>
    <n v="0.1"/>
    <x v="0"/>
    <s v="Confirmed"/>
    <s v="New"/>
    <s v="Cash Collection"/>
  </r>
  <r>
    <s v="BK6093"/>
    <x v="164"/>
    <x v="561"/>
    <x v="0"/>
    <x v="0"/>
    <x v="9"/>
    <x v="0"/>
    <x v="9"/>
    <x v="1"/>
    <n v="7"/>
    <n v="4535"/>
    <n v="3535.9"/>
    <n v="999.1"/>
    <n v="0"/>
    <x v="1"/>
    <s v="Pending"/>
    <s v="Repeat"/>
    <s v="Cash Collection"/>
  </r>
  <r>
    <s v="BK6094"/>
    <x v="90"/>
    <x v="569"/>
    <x v="2"/>
    <x v="0"/>
    <x v="13"/>
    <x v="0"/>
    <x v="2"/>
    <x v="0"/>
    <n v="8"/>
    <n v="3774"/>
    <n v="2205.37"/>
    <n v="1568.63"/>
    <n v="0.15"/>
    <x v="1"/>
    <s v="Cancelled"/>
    <s v="Repeat"/>
    <s v="Payment Link"/>
  </r>
  <r>
    <s v="BK6095"/>
    <x v="260"/>
    <x v="93"/>
    <x v="9"/>
    <x v="0"/>
    <x v="5"/>
    <x v="4"/>
    <x v="15"/>
    <x v="3"/>
    <n v="5"/>
    <n v="3804"/>
    <n v="2272.06"/>
    <n v="1531.94"/>
    <n v="0.2"/>
    <x v="1"/>
    <s v="Pending"/>
    <s v="New"/>
    <s v="Bank Transfer"/>
  </r>
  <r>
    <s v="BK6096"/>
    <x v="16"/>
    <x v="683"/>
    <x v="1"/>
    <x v="0"/>
    <x v="3"/>
    <x v="4"/>
    <x v="15"/>
    <x v="3"/>
    <n v="5"/>
    <n v="3663"/>
    <n v="3086.31"/>
    <n v="576.69000000000005"/>
    <n v="0.2"/>
    <x v="5"/>
    <s v="Confirmed"/>
    <s v="Repeat"/>
    <s v="Cash Collection"/>
  </r>
  <r>
    <s v="BK6097"/>
    <x v="8"/>
    <x v="739"/>
    <x v="3"/>
    <x v="0"/>
    <x v="7"/>
    <x v="2"/>
    <x v="13"/>
    <x v="4"/>
    <n v="5"/>
    <n v="4004"/>
    <n v="3400.23"/>
    <n v="603.77"/>
    <n v="0.2"/>
    <x v="5"/>
    <s v="Confirmed"/>
    <s v="Repeat"/>
    <s v="Payment Link"/>
  </r>
  <r>
    <s v="BK6098"/>
    <x v="35"/>
    <x v="371"/>
    <x v="9"/>
    <x v="0"/>
    <x v="10"/>
    <x v="2"/>
    <x v="8"/>
    <x v="4"/>
    <n v="2"/>
    <n v="2221"/>
    <n v="1307.55"/>
    <n v="913.45"/>
    <n v="0.15"/>
    <x v="6"/>
    <s v="Confirmed"/>
    <s v="Repeat"/>
    <s v="Bank Transfer"/>
  </r>
  <r>
    <s v="BK6099"/>
    <x v="577"/>
    <x v="508"/>
    <x v="4"/>
    <x v="0"/>
    <x v="13"/>
    <x v="4"/>
    <x v="14"/>
    <x v="0"/>
    <n v="1"/>
    <n v="3064"/>
    <n v="1808.83"/>
    <n v="1255.17"/>
    <n v="0.15"/>
    <x v="2"/>
    <s v="Confirmed"/>
    <s v="New"/>
    <s v="Bank Transfer"/>
  </r>
  <r>
    <s v="BK6100"/>
    <x v="77"/>
    <x v="315"/>
    <x v="3"/>
    <x v="0"/>
    <x v="13"/>
    <x v="4"/>
    <x v="10"/>
    <x v="4"/>
    <n v="5"/>
    <n v="1863"/>
    <n v="1051.9000000000001"/>
    <n v="811.1"/>
    <n v="0.05"/>
    <x v="4"/>
    <s v="Confirmed"/>
    <s v="New"/>
    <s v="Payment Link"/>
  </r>
  <r>
    <s v="BK6101"/>
    <x v="481"/>
    <x v="769"/>
    <x v="8"/>
    <x v="0"/>
    <x v="7"/>
    <x v="4"/>
    <x v="0"/>
    <x v="0"/>
    <n v="4"/>
    <n v="1778"/>
    <n v="1246"/>
    <n v="532"/>
    <n v="0.05"/>
    <x v="2"/>
    <s v="Confirmed"/>
    <s v="Repeat"/>
    <s v="Bank Transfer"/>
  </r>
  <r>
    <s v="BK6102"/>
    <x v="236"/>
    <x v="270"/>
    <x v="8"/>
    <x v="0"/>
    <x v="8"/>
    <x v="3"/>
    <x v="12"/>
    <x v="3"/>
    <n v="2"/>
    <n v="716"/>
    <n v="436.73"/>
    <n v="279.27"/>
    <n v="0.15"/>
    <x v="1"/>
    <s v="Confirmed"/>
    <s v="Repeat"/>
    <s v="Cash Collection"/>
  </r>
  <r>
    <s v="BK6103"/>
    <x v="640"/>
    <x v="32"/>
    <x v="10"/>
    <x v="0"/>
    <x v="14"/>
    <x v="0"/>
    <x v="3"/>
    <x v="1"/>
    <n v="7"/>
    <n v="1448"/>
    <n v="1141.95"/>
    <n v="306.05"/>
    <n v="0.2"/>
    <x v="6"/>
    <s v="Confirmed"/>
    <s v="Repeat"/>
    <s v="Bank Transfer"/>
  </r>
  <r>
    <s v="BK6104"/>
    <x v="184"/>
    <x v="589"/>
    <x v="7"/>
    <x v="0"/>
    <x v="1"/>
    <x v="2"/>
    <x v="9"/>
    <x v="1"/>
    <n v="8"/>
    <n v="1913"/>
    <n v="1073.51"/>
    <n v="839.49"/>
    <n v="0.15"/>
    <x v="4"/>
    <s v="Confirmed"/>
    <s v="Repeat"/>
    <s v="Bank Transfer"/>
  </r>
  <r>
    <s v="BK6105"/>
    <x v="400"/>
    <x v="601"/>
    <x v="0"/>
    <x v="0"/>
    <x v="8"/>
    <x v="3"/>
    <x v="15"/>
    <x v="3"/>
    <n v="8"/>
    <n v="787"/>
    <n v="434.32"/>
    <n v="352.68"/>
    <n v="0"/>
    <x v="0"/>
    <s v="Confirmed"/>
    <s v="New"/>
    <s v="Cash Collection"/>
  </r>
  <r>
    <s v="BK6106"/>
    <x v="121"/>
    <x v="718"/>
    <x v="4"/>
    <x v="0"/>
    <x v="9"/>
    <x v="3"/>
    <x v="12"/>
    <x v="3"/>
    <n v="4"/>
    <n v="4518"/>
    <n v="2737.26"/>
    <n v="1780.74"/>
    <n v="0"/>
    <x v="1"/>
    <s v="Cancelled"/>
    <s v="New"/>
    <s v="Cash Collection"/>
  </r>
  <r>
    <s v="BK6107"/>
    <x v="602"/>
    <x v="520"/>
    <x v="8"/>
    <x v="0"/>
    <x v="14"/>
    <x v="0"/>
    <x v="10"/>
    <x v="4"/>
    <n v="4"/>
    <n v="4342"/>
    <n v="2461.19"/>
    <n v="1880.81"/>
    <n v="0.15"/>
    <x v="0"/>
    <s v="Confirmed"/>
    <s v="Repeat"/>
    <s v="Bank Transfer"/>
  </r>
  <r>
    <s v="BK6108"/>
    <x v="637"/>
    <x v="747"/>
    <x v="8"/>
    <x v="0"/>
    <x v="2"/>
    <x v="2"/>
    <x v="5"/>
    <x v="2"/>
    <n v="4"/>
    <n v="1041"/>
    <n v="833.16"/>
    <n v="207.84"/>
    <n v="0.15"/>
    <x v="3"/>
    <s v="Confirmed"/>
    <s v="New"/>
    <s v="Cash Collection"/>
  </r>
  <r>
    <s v="BK6109"/>
    <x v="705"/>
    <x v="197"/>
    <x v="8"/>
    <x v="0"/>
    <x v="3"/>
    <x v="2"/>
    <x v="12"/>
    <x v="3"/>
    <n v="1"/>
    <n v="3057"/>
    <n v="2224.0300000000002"/>
    <n v="832.97"/>
    <n v="0.1"/>
    <x v="2"/>
    <s v="Confirmed"/>
    <s v="New"/>
    <s v="Cash Collection"/>
  </r>
  <r>
    <s v="BK6110"/>
    <x v="711"/>
    <x v="532"/>
    <x v="4"/>
    <x v="0"/>
    <x v="1"/>
    <x v="4"/>
    <x v="5"/>
    <x v="2"/>
    <n v="7"/>
    <n v="999"/>
    <n v="734.54"/>
    <n v="264.45999999999998"/>
    <n v="0.1"/>
    <x v="3"/>
    <s v="Confirmed"/>
    <s v="New"/>
    <s v="Cash Collection"/>
  </r>
  <r>
    <s v="BK6111"/>
    <x v="6"/>
    <x v="304"/>
    <x v="0"/>
    <x v="0"/>
    <x v="0"/>
    <x v="3"/>
    <x v="13"/>
    <x v="4"/>
    <n v="6"/>
    <n v="3029"/>
    <n v="2473.09"/>
    <n v="555.91"/>
    <n v="0.15"/>
    <x v="1"/>
    <s v="Confirmed"/>
    <s v="New"/>
    <s v="Payment Link"/>
  </r>
  <r>
    <s v="BK6112"/>
    <x v="454"/>
    <x v="440"/>
    <x v="4"/>
    <x v="0"/>
    <x v="7"/>
    <x v="4"/>
    <x v="14"/>
    <x v="0"/>
    <n v="7"/>
    <n v="505"/>
    <n v="340.71"/>
    <n v="164.29"/>
    <n v="0.05"/>
    <x v="1"/>
    <s v="Confirmed"/>
    <s v="Repeat"/>
    <s v="Bank Transfer"/>
  </r>
  <r>
    <s v="BK6113"/>
    <x v="243"/>
    <x v="376"/>
    <x v="10"/>
    <x v="0"/>
    <x v="5"/>
    <x v="1"/>
    <x v="10"/>
    <x v="4"/>
    <n v="4"/>
    <n v="1919"/>
    <n v="1272.8900000000001"/>
    <n v="646.11"/>
    <n v="0.05"/>
    <x v="2"/>
    <s v="Confirmed"/>
    <s v="New"/>
    <s v="Bank Transfer"/>
  </r>
  <r>
    <s v="BK6114"/>
    <x v="522"/>
    <x v="335"/>
    <x v="1"/>
    <x v="0"/>
    <x v="0"/>
    <x v="3"/>
    <x v="9"/>
    <x v="1"/>
    <n v="5"/>
    <n v="3367"/>
    <n v="1948.14"/>
    <n v="1418.86"/>
    <n v="0.2"/>
    <x v="3"/>
    <s v="Cancelled"/>
    <s v="Repeat"/>
    <s v="Bank Transfer"/>
  </r>
  <r>
    <s v="BK6115"/>
    <x v="511"/>
    <x v="88"/>
    <x v="4"/>
    <x v="0"/>
    <x v="13"/>
    <x v="3"/>
    <x v="6"/>
    <x v="3"/>
    <n v="2"/>
    <n v="2985"/>
    <n v="1739.64"/>
    <n v="1245.3599999999999"/>
    <n v="0.2"/>
    <x v="1"/>
    <s v="Pending"/>
    <s v="Repeat"/>
    <s v="Payment Link"/>
  </r>
  <r>
    <s v="BK6116"/>
    <x v="714"/>
    <x v="366"/>
    <x v="2"/>
    <x v="0"/>
    <x v="10"/>
    <x v="3"/>
    <x v="5"/>
    <x v="2"/>
    <n v="8"/>
    <n v="539"/>
    <n v="299.10000000000002"/>
    <n v="239.9"/>
    <n v="0.15"/>
    <x v="3"/>
    <s v="Pending"/>
    <s v="Repeat"/>
    <s v="Bank Transfer"/>
  </r>
  <r>
    <s v="BK6117"/>
    <x v="537"/>
    <x v="400"/>
    <x v="1"/>
    <x v="0"/>
    <x v="4"/>
    <x v="3"/>
    <x v="11"/>
    <x v="2"/>
    <n v="3"/>
    <n v="1511"/>
    <n v="1244.8800000000001"/>
    <n v="266.12"/>
    <n v="0.1"/>
    <x v="3"/>
    <s v="Confirmed"/>
    <s v="Repeat"/>
    <s v="Cash Collection"/>
  </r>
  <r>
    <s v="BK6118"/>
    <x v="668"/>
    <x v="731"/>
    <x v="5"/>
    <x v="0"/>
    <x v="14"/>
    <x v="4"/>
    <x v="15"/>
    <x v="3"/>
    <n v="1"/>
    <n v="449"/>
    <n v="271.54000000000002"/>
    <n v="177.46"/>
    <n v="0"/>
    <x v="1"/>
    <s v="Confirmed"/>
    <s v="Repeat"/>
    <s v="Payment Link"/>
  </r>
  <r>
    <s v="BK6119"/>
    <x v="413"/>
    <x v="501"/>
    <x v="8"/>
    <x v="0"/>
    <x v="2"/>
    <x v="3"/>
    <x v="12"/>
    <x v="3"/>
    <n v="5"/>
    <n v="4861"/>
    <n v="3640.07"/>
    <n v="1220.93"/>
    <n v="0.15"/>
    <x v="3"/>
    <s v="Confirmed"/>
    <s v="Repeat"/>
    <s v="Cash Collection"/>
  </r>
  <r>
    <s v="BK6120"/>
    <x v="434"/>
    <x v="785"/>
    <x v="5"/>
    <x v="0"/>
    <x v="2"/>
    <x v="1"/>
    <x v="9"/>
    <x v="1"/>
    <n v="6"/>
    <n v="826"/>
    <n v="663.94"/>
    <n v="162.06"/>
    <n v="0.05"/>
    <x v="2"/>
    <s v="Confirmed"/>
    <s v="New"/>
    <s v="Bank Transfer"/>
  </r>
  <r>
    <s v="BK6121"/>
    <x v="191"/>
    <x v="725"/>
    <x v="11"/>
    <x v="0"/>
    <x v="0"/>
    <x v="0"/>
    <x v="4"/>
    <x v="1"/>
    <n v="3"/>
    <n v="4607"/>
    <n v="3223.7"/>
    <n v="1383.3"/>
    <n v="0.1"/>
    <x v="2"/>
    <s v="Confirmed"/>
    <s v="New"/>
    <s v="Bank Transfer"/>
  </r>
  <r>
    <s v="BK6122"/>
    <x v="623"/>
    <x v="403"/>
    <x v="10"/>
    <x v="0"/>
    <x v="6"/>
    <x v="3"/>
    <x v="0"/>
    <x v="0"/>
    <n v="1"/>
    <n v="2552"/>
    <n v="1965.41"/>
    <n v="586.59"/>
    <n v="0.1"/>
    <x v="1"/>
    <s v="Confirmed"/>
    <s v="New"/>
    <s v="Bank Transfer"/>
  </r>
  <r>
    <s v="BK6123"/>
    <x v="506"/>
    <x v="22"/>
    <x v="6"/>
    <x v="0"/>
    <x v="4"/>
    <x v="1"/>
    <x v="13"/>
    <x v="4"/>
    <n v="3"/>
    <n v="1066"/>
    <n v="618.85"/>
    <n v="447.15"/>
    <n v="0.15"/>
    <x v="0"/>
    <s v="Cancelled"/>
    <s v="New"/>
    <s v="Cash Collection"/>
  </r>
  <r>
    <s v="BK6124"/>
    <x v="404"/>
    <x v="535"/>
    <x v="1"/>
    <x v="0"/>
    <x v="2"/>
    <x v="1"/>
    <x v="7"/>
    <x v="2"/>
    <n v="2"/>
    <n v="1905"/>
    <n v="1409.64"/>
    <n v="495.36"/>
    <n v="0.15"/>
    <x v="0"/>
    <s v="Pending"/>
    <s v="Repeat"/>
    <s v="Payment Link"/>
  </r>
  <r>
    <s v="BK6125"/>
    <x v="632"/>
    <x v="151"/>
    <x v="0"/>
    <x v="0"/>
    <x v="4"/>
    <x v="4"/>
    <x v="14"/>
    <x v="0"/>
    <n v="2"/>
    <n v="4484"/>
    <n v="3305.44"/>
    <n v="1178.56"/>
    <n v="0.05"/>
    <x v="1"/>
    <s v="Confirmed"/>
    <s v="Repeat"/>
    <s v="Bank Transfer"/>
  </r>
  <r>
    <s v="BK6126"/>
    <x v="227"/>
    <x v="778"/>
    <x v="3"/>
    <x v="0"/>
    <x v="4"/>
    <x v="2"/>
    <x v="5"/>
    <x v="2"/>
    <n v="2"/>
    <n v="836"/>
    <n v="694.3"/>
    <n v="141.69999999999999"/>
    <n v="0.1"/>
    <x v="6"/>
    <s v="Pending"/>
    <s v="Repeat"/>
    <s v="Cash Collection"/>
  </r>
  <r>
    <s v="BK6127"/>
    <x v="45"/>
    <x v="356"/>
    <x v="9"/>
    <x v="0"/>
    <x v="5"/>
    <x v="1"/>
    <x v="0"/>
    <x v="0"/>
    <n v="4"/>
    <n v="940"/>
    <n v="521.88"/>
    <n v="418.12"/>
    <n v="0.05"/>
    <x v="2"/>
    <s v="Confirmed"/>
    <s v="Repeat"/>
    <s v="Bank Transfer"/>
  </r>
  <r>
    <s v="BK6128"/>
    <x v="482"/>
    <x v="135"/>
    <x v="6"/>
    <x v="0"/>
    <x v="12"/>
    <x v="0"/>
    <x v="7"/>
    <x v="2"/>
    <n v="6"/>
    <n v="927"/>
    <n v="741.76"/>
    <n v="185.24"/>
    <n v="0.05"/>
    <x v="1"/>
    <s v="Confirmed"/>
    <s v="Repeat"/>
    <s v="Bank Transfer"/>
  </r>
  <r>
    <s v="BK6129"/>
    <x v="356"/>
    <x v="339"/>
    <x v="5"/>
    <x v="0"/>
    <x v="10"/>
    <x v="0"/>
    <x v="15"/>
    <x v="3"/>
    <n v="2"/>
    <n v="2452"/>
    <n v="1680.47"/>
    <n v="771.53"/>
    <n v="0.2"/>
    <x v="5"/>
    <s v="Confirmed"/>
    <s v="New"/>
    <s v="Payment Link"/>
  </r>
  <r>
    <s v="BK6130"/>
    <x v="515"/>
    <x v="647"/>
    <x v="3"/>
    <x v="0"/>
    <x v="10"/>
    <x v="4"/>
    <x v="14"/>
    <x v="0"/>
    <n v="1"/>
    <n v="3726"/>
    <n v="2882.91"/>
    <n v="843.09"/>
    <n v="0.2"/>
    <x v="5"/>
    <s v="Pending"/>
    <s v="New"/>
    <s v="Bank Transfer"/>
  </r>
  <r>
    <s v="BK6131"/>
    <x v="698"/>
    <x v="463"/>
    <x v="3"/>
    <x v="0"/>
    <x v="6"/>
    <x v="0"/>
    <x v="8"/>
    <x v="4"/>
    <n v="1"/>
    <n v="1019"/>
    <n v="725.74"/>
    <n v="293.26"/>
    <n v="0.15"/>
    <x v="5"/>
    <s v="Cancelled"/>
    <s v="New"/>
    <s v="Payment Link"/>
  </r>
  <r>
    <s v="BK6132"/>
    <x v="292"/>
    <x v="152"/>
    <x v="3"/>
    <x v="0"/>
    <x v="2"/>
    <x v="0"/>
    <x v="14"/>
    <x v="0"/>
    <n v="8"/>
    <n v="1531"/>
    <n v="1073.3499999999999"/>
    <n v="457.65"/>
    <n v="0"/>
    <x v="6"/>
    <s v="Confirmed"/>
    <s v="Repeat"/>
    <s v="Cash Collection"/>
  </r>
  <r>
    <s v="BK6133"/>
    <x v="365"/>
    <x v="441"/>
    <x v="11"/>
    <x v="0"/>
    <x v="4"/>
    <x v="0"/>
    <x v="13"/>
    <x v="4"/>
    <n v="1"/>
    <n v="711"/>
    <n v="483.93"/>
    <n v="227.07"/>
    <n v="0.05"/>
    <x v="0"/>
    <s v="Confirmed"/>
    <s v="Repeat"/>
    <s v="Cash Collection"/>
  </r>
  <r>
    <s v="BK6134"/>
    <x v="560"/>
    <x v="306"/>
    <x v="4"/>
    <x v="0"/>
    <x v="4"/>
    <x v="2"/>
    <x v="11"/>
    <x v="2"/>
    <n v="6"/>
    <n v="2422"/>
    <n v="1825.53"/>
    <n v="596.47"/>
    <n v="0.05"/>
    <x v="2"/>
    <s v="Confirmed"/>
    <s v="New"/>
    <s v="Cash Collection"/>
  </r>
  <r>
    <s v="BK6135"/>
    <x v="344"/>
    <x v="269"/>
    <x v="2"/>
    <x v="0"/>
    <x v="6"/>
    <x v="3"/>
    <x v="0"/>
    <x v="0"/>
    <n v="3"/>
    <n v="4941"/>
    <n v="2793.96"/>
    <n v="2147.04"/>
    <n v="0.05"/>
    <x v="1"/>
    <s v="Cancelled"/>
    <s v="New"/>
    <s v="Bank Transfer"/>
  </r>
  <r>
    <s v="BK6136"/>
    <x v="45"/>
    <x v="595"/>
    <x v="2"/>
    <x v="0"/>
    <x v="1"/>
    <x v="2"/>
    <x v="6"/>
    <x v="3"/>
    <n v="8"/>
    <n v="3585"/>
    <n v="2410.1999999999998"/>
    <n v="1174.8"/>
    <n v="0"/>
    <x v="0"/>
    <s v="Confirmed"/>
    <s v="Repeat"/>
    <s v="Bank Transfer"/>
  </r>
  <r>
    <s v="BK6137"/>
    <x v="535"/>
    <x v="322"/>
    <x v="5"/>
    <x v="0"/>
    <x v="2"/>
    <x v="3"/>
    <x v="1"/>
    <x v="0"/>
    <n v="1"/>
    <n v="4192"/>
    <n v="2862.85"/>
    <n v="1329.15"/>
    <n v="0.05"/>
    <x v="6"/>
    <s v="Confirmed"/>
    <s v="Repeat"/>
    <s v="Bank Transfer"/>
  </r>
  <r>
    <s v="BK6138"/>
    <x v="504"/>
    <x v="407"/>
    <x v="9"/>
    <x v="0"/>
    <x v="14"/>
    <x v="1"/>
    <x v="9"/>
    <x v="1"/>
    <n v="3"/>
    <n v="4944"/>
    <n v="3002.37"/>
    <n v="1941.63"/>
    <n v="0"/>
    <x v="2"/>
    <s v="Confirmed"/>
    <s v="Repeat"/>
    <s v="Bank Transfer"/>
  </r>
  <r>
    <s v="BK6139"/>
    <x v="539"/>
    <x v="688"/>
    <x v="3"/>
    <x v="0"/>
    <x v="5"/>
    <x v="4"/>
    <x v="6"/>
    <x v="3"/>
    <n v="4"/>
    <n v="4211"/>
    <n v="3322.87"/>
    <n v="888.13"/>
    <n v="0.05"/>
    <x v="4"/>
    <s v="Confirmed"/>
    <s v="Repeat"/>
    <s v="Bank Transfer"/>
  </r>
  <r>
    <s v="BK6140"/>
    <x v="328"/>
    <x v="620"/>
    <x v="5"/>
    <x v="0"/>
    <x v="7"/>
    <x v="4"/>
    <x v="10"/>
    <x v="4"/>
    <n v="3"/>
    <n v="1260"/>
    <n v="721.08"/>
    <n v="538.91999999999996"/>
    <n v="0.1"/>
    <x v="2"/>
    <s v="Cancelled"/>
    <s v="New"/>
    <s v="Bank Transfer"/>
  </r>
  <r>
    <s v="BK6141"/>
    <x v="333"/>
    <x v="88"/>
    <x v="4"/>
    <x v="0"/>
    <x v="4"/>
    <x v="2"/>
    <x v="5"/>
    <x v="2"/>
    <n v="5"/>
    <n v="4582"/>
    <n v="2649.27"/>
    <n v="1932.73"/>
    <n v="0.15"/>
    <x v="5"/>
    <s v="Pending"/>
    <s v="New"/>
    <s v="Cash Collection"/>
  </r>
  <r>
    <s v="BK6142"/>
    <x v="656"/>
    <x v="110"/>
    <x v="10"/>
    <x v="0"/>
    <x v="12"/>
    <x v="0"/>
    <x v="2"/>
    <x v="0"/>
    <n v="3"/>
    <n v="774"/>
    <n v="592.41"/>
    <n v="181.59"/>
    <n v="0.1"/>
    <x v="2"/>
    <s v="Confirmed"/>
    <s v="Repeat"/>
    <s v="Bank Transfer"/>
  </r>
  <r>
    <s v="BK6143"/>
    <x v="404"/>
    <x v="55"/>
    <x v="2"/>
    <x v="0"/>
    <x v="0"/>
    <x v="0"/>
    <x v="9"/>
    <x v="1"/>
    <n v="4"/>
    <n v="2968"/>
    <n v="2399.7199999999998"/>
    <n v="568.28"/>
    <n v="0.1"/>
    <x v="3"/>
    <s v="Confirmed"/>
    <s v="New"/>
    <s v="Payment Link"/>
  </r>
  <r>
    <s v="BK6144"/>
    <x v="450"/>
    <x v="311"/>
    <x v="4"/>
    <x v="0"/>
    <x v="13"/>
    <x v="2"/>
    <x v="1"/>
    <x v="0"/>
    <n v="8"/>
    <n v="2209"/>
    <n v="1345.27"/>
    <n v="863.73"/>
    <n v="0.15"/>
    <x v="2"/>
    <s v="Confirmed"/>
    <s v="New"/>
    <s v="Payment Link"/>
  </r>
  <r>
    <s v="BK6145"/>
    <x v="597"/>
    <x v="189"/>
    <x v="7"/>
    <x v="0"/>
    <x v="4"/>
    <x v="3"/>
    <x v="15"/>
    <x v="3"/>
    <n v="4"/>
    <n v="2054"/>
    <n v="1454.09"/>
    <n v="599.91"/>
    <n v="0.15"/>
    <x v="1"/>
    <s v="Pending"/>
    <s v="Repeat"/>
    <s v="Cash Collection"/>
  </r>
  <r>
    <s v="BK6146"/>
    <x v="708"/>
    <x v="151"/>
    <x v="0"/>
    <x v="0"/>
    <x v="6"/>
    <x v="1"/>
    <x v="9"/>
    <x v="1"/>
    <n v="6"/>
    <n v="2119"/>
    <n v="1204.6099999999999"/>
    <n v="914.39"/>
    <n v="0"/>
    <x v="3"/>
    <s v="Pending"/>
    <s v="Repeat"/>
    <s v="Cash Collection"/>
  </r>
  <r>
    <s v="BK6147"/>
    <x v="663"/>
    <x v="458"/>
    <x v="2"/>
    <x v="0"/>
    <x v="10"/>
    <x v="3"/>
    <x v="9"/>
    <x v="1"/>
    <n v="2"/>
    <n v="2539"/>
    <n v="1849.93"/>
    <n v="689.07"/>
    <n v="0.2"/>
    <x v="6"/>
    <s v="Confirmed"/>
    <s v="New"/>
    <s v="Payment Link"/>
  </r>
  <r>
    <s v="BK6148"/>
    <x v="556"/>
    <x v="270"/>
    <x v="8"/>
    <x v="0"/>
    <x v="7"/>
    <x v="2"/>
    <x v="8"/>
    <x v="4"/>
    <n v="8"/>
    <n v="4948"/>
    <n v="3130.49"/>
    <n v="1817.51"/>
    <n v="0.1"/>
    <x v="1"/>
    <s v="Cancelled"/>
    <s v="Repeat"/>
    <s v="Payment Link"/>
  </r>
  <r>
    <s v="BK6149"/>
    <x v="253"/>
    <x v="88"/>
    <x v="4"/>
    <x v="0"/>
    <x v="8"/>
    <x v="3"/>
    <x v="6"/>
    <x v="3"/>
    <n v="5"/>
    <n v="1706"/>
    <n v="1348.87"/>
    <n v="357.13"/>
    <n v="0.15"/>
    <x v="4"/>
    <s v="Pending"/>
    <s v="New"/>
    <s v="Payment Link"/>
  </r>
  <r>
    <s v="BK6150"/>
    <x v="48"/>
    <x v="175"/>
    <x v="7"/>
    <x v="0"/>
    <x v="10"/>
    <x v="1"/>
    <x v="1"/>
    <x v="0"/>
    <n v="4"/>
    <n v="565"/>
    <n v="435.27"/>
    <n v="129.72999999999999"/>
    <n v="0.2"/>
    <x v="1"/>
    <s v="Confirmed"/>
    <s v="New"/>
    <s v="Payment Link"/>
  </r>
  <r>
    <s v="BK6151"/>
    <x v="222"/>
    <x v="522"/>
    <x v="8"/>
    <x v="0"/>
    <x v="0"/>
    <x v="3"/>
    <x v="4"/>
    <x v="1"/>
    <n v="2"/>
    <n v="690"/>
    <n v="553.04999999999995"/>
    <n v="136.94999999999999"/>
    <n v="0.05"/>
    <x v="0"/>
    <s v="Confirmed"/>
    <s v="New"/>
    <s v="Payment Link"/>
  </r>
  <r>
    <s v="BK6152"/>
    <x v="112"/>
    <x v="576"/>
    <x v="11"/>
    <x v="0"/>
    <x v="9"/>
    <x v="3"/>
    <x v="2"/>
    <x v="0"/>
    <n v="5"/>
    <n v="631"/>
    <n v="430.69"/>
    <n v="200.31"/>
    <n v="0"/>
    <x v="2"/>
    <s v="Confirmed"/>
    <s v="New"/>
    <s v="Payment Link"/>
  </r>
  <r>
    <s v="BK6153"/>
    <x v="534"/>
    <x v="60"/>
    <x v="2"/>
    <x v="0"/>
    <x v="7"/>
    <x v="4"/>
    <x v="10"/>
    <x v="4"/>
    <n v="5"/>
    <n v="4938"/>
    <n v="3927.97"/>
    <n v="1010.03"/>
    <n v="0.1"/>
    <x v="1"/>
    <s v="Confirmed"/>
    <s v="Repeat"/>
    <s v="Bank Transfer"/>
  </r>
  <r>
    <s v="BK6154"/>
    <x v="65"/>
    <x v="28"/>
    <x v="4"/>
    <x v="0"/>
    <x v="1"/>
    <x v="3"/>
    <x v="3"/>
    <x v="1"/>
    <n v="2"/>
    <n v="900"/>
    <n v="650.99"/>
    <n v="249.01"/>
    <n v="0.15"/>
    <x v="1"/>
    <s v="Confirmed"/>
    <s v="Repeat"/>
    <s v="Cash Collection"/>
  </r>
  <r>
    <s v="BK6155"/>
    <x v="225"/>
    <x v="759"/>
    <x v="5"/>
    <x v="0"/>
    <x v="3"/>
    <x v="0"/>
    <x v="7"/>
    <x v="2"/>
    <n v="5"/>
    <n v="3488"/>
    <n v="2553.35"/>
    <n v="934.65"/>
    <n v="0.15"/>
    <x v="5"/>
    <s v="Confirmed"/>
    <s v="Repeat"/>
    <s v="Payment Link"/>
  </r>
  <r>
    <s v="BK6156"/>
    <x v="534"/>
    <x v="26"/>
    <x v="7"/>
    <x v="0"/>
    <x v="2"/>
    <x v="4"/>
    <x v="11"/>
    <x v="2"/>
    <n v="3"/>
    <n v="4262"/>
    <n v="3348.44"/>
    <n v="913.56"/>
    <n v="0.2"/>
    <x v="1"/>
    <s v="Confirmed"/>
    <s v="Repeat"/>
    <s v="Cash Collection"/>
  </r>
  <r>
    <s v="BK6157"/>
    <x v="213"/>
    <x v="730"/>
    <x v="2"/>
    <x v="0"/>
    <x v="14"/>
    <x v="3"/>
    <x v="12"/>
    <x v="3"/>
    <n v="5"/>
    <n v="3296"/>
    <n v="2735.22"/>
    <n v="560.78"/>
    <n v="0.15"/>
    <x v="2"/>
    <s v="Pending"/>
    <s v="Repeat"/>
    <s v="Bank Transfer"/>
  </r>
  <r>
    <s v="BK6158"/>
    <x v="127"/>
    <x v="769"/>
    <x v="8"/>
    <x v="0"/>
    <x v="13"/>
    <x v="3"/>
    <x v="1"/>
    <x v="0"/>
    <n v="6"/>
    <n v="2662"/>
    <n v="1608.12"/>
    <n v="1053.8800000000001"/>
    <n v="0.2"/>
    <x v="6"/>
    <s v="Confirmed"/>
    <s v="Repeat"/>
    <s v="Cash Collection"/>
  </r>
  <r>
    <s v="BK6159"/>
    <x v="457"/>
    <x v="60"/>
    <x v="2"/>
    <x v="0"/>
    <x v="12"/>
    <x v="1"/>
    <x v="10"/>
    <x v="4"/>
    <n v="2"/>
    <n v="3360"/>
    <n v="1926.39"/>
    <n v="1433.61"/>
    <n v="0.15"/>
    <x v="5"/>
    <s v="Pending"/>
    <s v="New"/>
    <s v="Payment Link"/>
  </r>
  <r>
    <s v="BK6160"/>
    <x v="181"/>
    <x v="274"/>
    <x v="6"/>
    <x v="0"/>
    <x v="8"/>
    <x v="2"/>
    <x v="9"/>
    <x v="1"/>
    <n v="1"/>
    <n v="4538"/>
    <n v="3021.63"/>
    <n v="1516.37"/>
    <n v="0.1"/>
    <x v="3"/>
    <s v="Confirmed"/>
    <s v="New"/>
    <s v="Payment Link"/>
  </r>
  <r>
    <s v="BK6161"/>
    <x v="315"/>
    <x v="647"/>
    <x v="3"/>
    <x v="0"/>
    <x v="12"/>
    <x v="3"/>
    <x v="6"/>
    <x v="3"/>
    <n v="8"/>
    <n v="1138"/>
    <n v="942.92"/>
    <n v="195.08"/>
    <n v="0.15"/>
    <x v="2"/>
    <s v="Confirmed"/>
    <s v="New"/>
    <s v="Cash Collection"/>
  </r>
  <r>
    <s v="BK6162"/>
    <x v="217"/>
    <x v="197"/>
    <x v="8"/>
    <x v="0"/>
    <x v="14"/>
    <x v="1"/>
    <x v="0"/>
    <x v="0"/>
    <n v="3"/>
    <n v="4341"/>
    <n v="3302.14"/>
    <n v="1038.8599999999999"/>
    <n v="0.1"/>
    <x v="4"/>
    <s v="Confirmed"/>
    <s v="New"/>
    <s v="Bank Transfer"/>
  </r>
  <r>
    <s v="BK6163"/>
    <x v="692"/>
    <x v="573"/>
    <x v="5"/>
    <x v="0"/>
    <x v="14"/>
    <x v="4"/>
    <x v="14"/>
    <x v="0"/>
    <n v="4"/>
    <n v="1633"/>
    <n v="993.17"/>
    <n v="639.83000000000004"/>
    <n v="0.05"/>
    <x v="0"/>
    <s v="Confirmed"/>
    <s v="Repeat"/>
    <s v="Payment Link"/>
  </r>
  <r>
    <s v="BK6164"/>
    <x v="477"/>
    <x v="550"/>
    <x v="9"/>
    <x v="0"/>
    <x v="2"/>
    <x v="2"/>
    <x v="2"/>
    <x v="0"/>
    <n v="4"/>
    <n v="515"/>
    <n v="318.63"/>
    <n v="196.37"/>
    <n v="0.15"/>
    <x v="4"/>
    <s v="Pending"/>
    <s v="Repeat"/>
    <s v="Cash Collection"/>
  </r>
  <r>
    <s v="BK6165"/>
    <x v="728"/>
    <x v="589"/>
    <x v="7"/>
    <x v="0"/>
    <x v="2"/>
    <x v="0"/>
    <x v="6"/>
    <x v="3"/>
    <n v="7"/>
    <n v="3890"/>
    <n v="2217.9699999999998"/>
    <n v="1672.03"/>
    <n v="0.2"/>
    <x v="3"/>
    <s v="Confirmed"/>
    <s v="Repeat"/>
    <s v="Bank Transfer"/>
  </r>
  <r>
    <s v="BK6166"/>
    <x v="717"/>
    <x v="531"/>
    <x v="10"/>
    <x v="0"/>
    <x v="6"/>
    <x v="1"/>
    <x v="13"/>
    <x v="4"/>
    <n v="6"/>
    <n v="4338"/>
    <n v="2456.61"/>
    <n v="1881.39"/>
    <n v="0"/>
    <x v="0"/>
    <s v="Cancelled"/>
    <s v="New"/>
    <s v="Cash Collection"/>
  </r>
  <r>
    <s v="BK6167"/>
    <x v="627"/>
    <x v="450"/>
    <x v="3"/>
    <x v="0"/>
    <x v="0"/>
    <x v="0"/>
    <x v="10"/>
    <x v="4"/>
    <n v="6"/>
    <n v="1310"/>
    <n v="1035.07"/>
    <n v="274.93"/>
    <n v="0.2"/>
    <x v="4"/>
    <s v="Confirmed"/>
    <s v="New"/>
    <s v="Bank Transfer"/>
  </r>
  <r>
    <s v="BK6168"/>
    <x v="236"/>
    <x v="403"/>
    <x v="10"/>
    <x v="0"/>
    <x v="12"/>
    <x v="0"/>
    <x v="13"/>
    <x v="4"/>
    <n v="3"/>
    <n v="4839"/>
    <n v="2871.26"/>
    <n v="1967.74"/>
    <n v="0.1"/>
    <x v="1"/>
    <s v="Confirmed"/>
    <s v="Repeat"/>
    <s v="Payment Link"/>
  </r>
  <r>
    <s v="BK6169"/>
    <x v="549"/>
    <x v="292"/>
    <x v="9"/>
    <x v="0"/>
    <x v="10"/>
    <x v="0"/>
    <x v="9"/>
    <x v="1"/>
    <n v="6"/>
    <n v="1225"/>
    <n v="680.1"/>
    <n v="544.9"/>
    <n v="0.05"/>
    <x v="2"/>
    <s v="Pending"/>
    <s v="New"/>
    <s v="Cash Collection"/>
  </r>
  <r>
    <s v="BK6170"/>
    <x v="194"/>
    <x v="794"/>
    <x v="6"/>
    <x v="0"/>
    <x v="12"/>
    <x v="4"/>
    <x v="9"/>
    <x v="1"/>
    <n v="8"/>
    <n v="4265"/>
    <n v="3507.08"/>
    <n v="757.92"/>
    <n v="0"/>
    <x v="1"/>
    <s v="Pending"/>
    <s v="Repeat"/>
    <s v="Payment Link"/>
  </r>
  <r>
    <s v="BK6171"/>
    <x v="571"/>
    <x v="563"/>
    <x v="10"/>
    <x v="0"/>
    <x v="0"/>
    <x v="0"/>
    <x v="3"/>
    <x v="1"/>
    <n v="4"/>
    <n v="2060"/>
    <n v="1556.22"/>
    <n v="503.78"/>
    <n v="0.2"/>
    <x v="1"/>
    <s v="Confirmed"/>
    <s v="New"/>
    <s v="Cash Collection"/>
  </r>
  <r>
    <s v="BK6172"/>
    <x v="70"/>
    <x v="158"/>
    <x v="7"/>
    <x v="0"/>
    <x v="3"/>
    <x v="0"/>
    <x v="4"/>
    <x v="1"/>
    <n v="2"/>
    <n v="2889"/>
    <n v="1658.88"/>
    <n v="1230.1199999999999"/>
    <n v="0"/>
    <x v="0"/>
    <s v="Cancelled"/>
    <s v="New"/>
    <s v="Payment Link"/>
  </r>
  <r>
    <s v="BK6173"/>
    <x v="709"/>
    <x v="355"/>
    <x v="7"/>
    <x v="0"/>
    <x v="11"/>
    <x v="4"/>
    <x v="13"/>
    <x v="4"/>
    <n v="8"/>
    <n v="2882"/>
    <n v="2154.29"/>
    <n v="727.71"/>
    <n v="0.15"/>
    <x v="2"/>
    <s v="Pending"/>
    <s v="New"/>
    <s v="Cash Collection"/>
  </r>
  <r>
    <s v="BK6174"/>
    <x v="255"/>
    <x v="461"/>
    <x v="3"/>
    <x v="0"/>
    <x v="2"/>
    <x v="0"/>
    <x v="12"/>
    <x v="3"/>
    <n v="3"/>
    <n v="3753"/>
    <n v="3184.85"/>
    <n v="568.15"/>
    <n v="0.1"/>
    <x v="4"/>
    <s v="Confirmed"/>
    <s v="New"/>
    <s v="Bank Transfer"/>
  </r>
  <r>
    <s v="BK6175"/>
    <x v="319"/>
    <x v="164"/>
    <x v="10"/>
    <x v="0"/>
    <x v="11"/>
    <x v="3"/>
    <x v="10"/>
    <x v="4"/>
    <n v="6"/>
    <n v="1420"/>
    <n v="1068.5999999999999"/>
    <n v="351.4"/>
    <n v="0.15"/>
    <x v="0"/>
    <s v="Cancelled"/>
    <s v="Repeat"/>
    <s v="Bank Transfer"/>
  </r>
  <r>
    <s v="BK6176"/>
    <x v="189"/>
    <x v="206"/>
    <x v="11"/>
    <x v="0"/>
    <x v="12"/>
    <x v="0"/>
    <x v="8"/>
    <x v="4"/>
    <n v="8"/>
    <n v="3583"/>
    <n v="2249.4899999999998"/>
    <n v="1333.51"/>
    <n v="0.15"/>
    <x v="0"/>
    <s v="Confirmed"/>
    <s v="Repeat"/>
    <s v="Cash Collection"/>
  </r>
  <r>
    <s v="BK6177"/>
    <x v="234"/>
    <x v="129"/>
    <x v="3"/>
    <x v="0"/>
    <x v="3"/>
    <x v="1"/>
    <x v="2"/>
    <x v="0"/>
    <n v="7"/>
    <n v="3591"/>
    <n v="2957.1"/>
    <n v="633.9"/>
    <n v="0.15"/>
    <x v="2"/>
    <s v="Confirmed"/>
    <s v="Repeat"/>
    <s v="Bank Transfer"/>
  </r>
  <r>
    <s v="BK6178"/>
    <x v="417"/>
    <x v="0"/>
    <x v="0"/>
    <x v="0"/>
    <x v="4"/>
    <x v="3"/>
    <x v="4"/>
    <x v="1"/>
    <n v="4"/>
    <n v="3205"/>
    <n v="1768.91"/>
    <n v="1436.09"/>
    <n v="0.15"/>
    <x v="4"/>
    <s v="Confirmed"/>
    <s v="Repeat"/>
    <s v="Payment Link"/>
  </r>
  <r>
    <s v="BK6179"/>
    <x v="306"/>
    <x v="624"/>
    <x v="5"/>
    <x v="0"/>
    <x v="9"/>
    <x v="1"/>
    <x v="6"/>
    <x v="3"/>
    <n v="6"/>
    <n v="3285"/>
    <n v="2753.97"/>
    <n v="531.03"/>
    <n v="0"/>
    <x v="1"/>
    <s v="Pending"/>
    <s v="Repeat"/>
    <s v="Bank Transfer"/>
  </r>
  <r>
    <s v="BK6180"/>
    <x v="676"/>
    <x v="310"/>
    <x v="9"/>
    <x v="0"/>
    <x v="3"/>
    <x v="0"/>
    <x v="4"/>
    <x v="1"/>
    <n v="6"/>
    <n v="2707"/>
    <n v="1613.94"/>
    <n v="1093.06"/>
    <n v="0.05"/>
    <x v="0"/>
    <s v="Cancelled"/>
    <s v="Repeat"/>
    <s v="Payment Link"/>
  </r>
  <r>
    <s v="BK6181"/>
    <x v="476"/>
    <x v="17"/>
    <x v="0"/>
    <x v="0"/>
    <x v="9"/>
    <x v="3"/>
    <x v="13"/>
    <x v="4"/>
    <n v="1"/>
    <n v="3376"/>
    <n v="2064.06"/>
    <n v="1311.94"/>
    <n v="0.2"/>
    <x v="2"/>
    <s v="Confirmed"/>
    <s v="Repeat"/>
    <s v="Payment Link"/>
  </r>
  <r>
    <s v="BK6182"/>
    <x v="629"/>
    <x v="426"/>
    <x v="5"/>
    <x v="0"/>
    <x v="14"/>
    <x v="2"/>
    <x v="6"/>
    <x v="3"/>
    <n v="1"/>
    <n v="1481"/>
    <n v="1148.6099999999999"/>
    <n v="332.39"/>
    <n v="0.05"/>
    <x v="0"/>
    <s v="Confirmed"/>
    <s v="Repeat"/>
    <s v="Cash Collection"/>
  </r>
  <r>
    <s v="BK6183"/>
    <x v="109"/>
    <x v="537"/>
    <x v="11"/>
    <x v="0"/>
    <x v="0"/>
    <x v="3"/>
    <x v="15"/>
    <x v="3"/>
    <n v="5"/>
    <n v="1168"/>
    <n v="826.27"/>
    <n v="341.73"/>
    <n v="0.1"/>
    <x v="1"/>
    <s v="Confirmed"/>
    <s v="New"/>
    <s v="Payment Link"/>
  </r>
  <r>
    <s v="BK6184"/>
    <x v="343"/>
    <x v="97"/>
    <x v="2"/>
    <x v="0"/>
    <x v="2"/>
    <x v="3"/>
    <x v="4"/>
    <x v="1"/>
    <n v="6"/>
    <n v="3329"/>
    <n v="2284.19"/>
    <n v="1044.81"/>
    <n v="0"/>
    <x v="6"/>
    <s v="Confirmed"/>
    <s v="New"/>
    <s v="Payment Link"/>
  </r>
  <r>
    <s v="BK6185"/>
    <x v="663"/>
    <x v="370"/>
    <x v="7"/>
    <x v="0"/>
    <x v="3"/>
    <x v="2"/>
    <x v="3"/>
    <x v="1"/>
    <n v="2"/>
    <n v="4970"/>
    <n v="3196.57"/>
    <n v="1773.43"/>
    <n v="0.15"/>
    <x v="4"/>
    <s v="Confirmed"/>
    <s v="New"/>
    <s v="Cash Collection"/>
  </r>
  <r>
    <s v="BK6186"/>
    <x v="71"/>
    <x v="729"/>
    <x v="11"/>
    <x v="0"/>
    <x v="3"/>
    <x v="1"/>
    <x v="4"/>
    <x v="1"/>
    <n v="2"/>
    <n v="3791"/>
    <n v="2142.42"/>
    <n v="1648.58"/>
    <n v="0"/>
    <x v="5"/>
    <s v="Confirmed"/>
    <s v="Repeat"/>
    <s v="Payment Link"/>
  </r>
  <r>
    <s v="BK6187"/>
    <x v="623"/>
    <x v="136"/>
    <x v="10"/>
    <x v="0"/>
    <x v="9"/>
    <x v="3"/>
    <x v="11"/>
    <x v="2"/>
    <n v="3"/>
    <n v="3740"/>
    <n v="2207.8200000000002"/>
    <n v="1532.18"/>
    <n v="0.15"/>
    <x v="1"/>
    <s v="Confirmed"/>
    <s v="New"/>
    <s v="Cash Collection"/>
  </r>
  <r>
    <s v="BK6188"/>
    <x v="256"/>
    <x v="45"/>
    <x v="9"/>
    <x v="0"/>
    <x v="5"/>
    <x v="4"/>
    <x v="0"/>
    <x v="0"/>
    <n v="1"/>
    <n v="4700"/>
    <n v="3578.84"/>
    <n v="1121.1600000000001"/>
    <n v="0.2"/>
    <x v="3"/>
    <s v="Confirmed"/>
    <s v="Repeat"/>
    <s v="Payment Link"/>
  </r>
  <r>
    <s v="BK6189"/>
    <x v="551"/>
    <x v="416"/>
    <x v="1"/>
    <x v="0"/>
    <x v="13"/>
    <x v="3"/>
    <x v="2"/>
    <x v="0"/>
    <n v="4"/>
    <n v="3424"/>
    <n v="2360.16"/>
    <n v="1063.8399999999999"/>
    <n v="0.2"/>
    <x v="0"/>
    <s v="Confirmed"/>
    <s v="New"/>
    <s v="Payment Link"/>
  </r>
  <r>
    <s v="BK6190"/>
    <x v="621"/>
    <x v="120"/>
    <x v="1"/>
    <x v="0"/>
    <x v="1"/>
    <x v="2"/>
    <x v="15"/>
    <x v="3"/>
    <n v="1"/>
    <n v="2353"/>
    <n v="1511.79"/>
    <n v="841.21"/>
    <n v="0.1"/>
    <x v="2"/>
    <s v="Confirmed"/>
    <s v="Repeat"/>
    <s v="Payment Link"/>
  </r>
  <r>
    <s v="BK6191"/>
    <x v="446"/>
    <x v="714"/>
    <x v="8"/>
    <x v="0"/>
    <x v="10"/>
    <x v="4"/>
    <x v="5"/>
    <x v="2"/>
    <n v="5"/>
    <n v="601"/>
    <n v="339.98"/>
    <n v="261.02"/>
    <n v="0.2"/>
    <x v="4"/>
    <s v="Pending"/>
    <s v="New"/>
    <s v="Cash Collection"/>
  </r>
  <r>
    <s v="BK6192"/>
    <x v="202"/>
    <x v="144"/>
    <x v="6"/>
    <x v="0"/>
    <x v="6"/>
    <x v="2"/>
    <x v="12"/>
    <x v="3"/>
    <n v="5"/>
    <n v="1807"/>
    <n v="1010.97"/>
    <n v="796.03"/>
    <n v="0.15"/>
    <x v="2"/>
    <s v="Confirmed"/>
    <s v="New"/>
    <s v="Payment Link"/>
  </r>
  <r>
    <s v="BK6193"/>
    <x v="446"/>
    <x v="587"/>
    <x v="5"/>
    <x v="0"/>
    <x v="3"/>
    <x v="3"/>
    <x v="3"/>
    <x v="1"/>
    <n v="6"/>
    <n v="2177"/>
    <n v="1337.39"/>
    <n v="839.61"/>
    <n v="0.1"/>
    <x v="0"/>
    <s v="Confirmed"/>
    <s v="Repeat"/>
    <s v="Cash Collection"/>
  </r>
  <r>
    <s v="BK6194"/>
    <x v="15"/>
    <x v="731"/>
    <x v="5"/>
    <x v="0"/>
    <x v="9"/>
    <x v="4"/>
    <x v="14"/>
    <x v="0"/>
    <n v="6"/>
    <n v="3511"/>
    <n v="2754.91"/>
    <n v="756.09"/>
    <n v="0.15"/>
    <x v="0"/>
    <s v="Confirmed"/>
    <s v="Repeat"/>
    <s v="Cash Collection"/>
  </r>
  <r>
    <s v="BK6195"/>
    <x v="171"/>
    <x v="339"/>
    <x v="5"/>
    <x v="0"/>
    <x v="1"/>
    <x v="0"/>
    <x v="2"/>
    <x v="0"/>
    <n v="3"/>
    <n v="536"/>
    <n v="352.49"/>
    <n v="183.51"/>
    <n v="0"/>
    <x v="0"/>
    <s v="Pending"/>
    <s v="Repeat"/>
    <s v="Cash Collection"/>
  </r>
  <r>
    <s v="BK6196"/>
    <x v="576"/>
    <x v="488"/>
    <x v="9"/>
    <x v="0"/>
    <x v="8"/>
    <x v="3"/>
    <x v="6"/>
    <x v="3"/>
    <n v="8"/>
    <n v="1046"/>
    <n v="595.58000000000004"/>
    <n v="450.42"/>
    <n v="0.1"/>
    <x v="5"/>
    <s v="Pending"/>
    <s v="Repeat"/>
    <s v="Cash Collection"/>
  </r>
  <r>
    <s v="BK6197"/>
    <x v="520"/>
    <x v="532"/>
    <x v="4"/>
    <x v="0"/>
    <x v="10"/>
    <x v="0"/>
    <x v="11"/>
    <x v="2"/>
    <n v="1"/>
    <n v="507"/>
    <n v="420.04"/>
    <n v="86.96"/>
    <n v="0.1"/>
    <x v="0"/>
    <s v="Confirmed"/>
    <s v="New"/>
    <s v="Payment Link"/>
  </r>
  <r>
    <s v="BK6198"/>
    <x v="70"/>
    <x v="645"/>
    <x v="7"/>
    <x v="0"/>
    <x v="10"/>
    <x v="4"/>
    <x v="3"/>
    <x v="1"/>
    <n v="7"/>
    <n v="2565"/>
    <n v="2077.71"/>
    <n v="487.29"/>
    <n v="0"/>
    <x v="0"/>
    <s v="Confirmed"/>
    <s v="New"/>
    <s v="Bank Transfer"/>
  </r>
  <r>
    <s v="BK6199"/>
    <x v="710"/>
    <x v="638"/>
    <x v="8"/>
    <x v="0"/>
    <x v="10"/>
    <x v="4"/>
    <x v="3"/>
    <x v="1"/>
    <n v="7"/>
    <n v="2175"/>
    <n v="1472.42"/>
    <n v="702.58"/>
    <n v="0.15"/>
    <x v="6"/>
    <s v="Confirmed"/>
    <s v="Repeat"/>
    <s v="Payment Link"/>
  </r>
  <r>
    <s v="BK6200"/>
    <x v="659"/>
    <x v="795"/>
    <x v="5"/>
    <x v="0"/>
    <x v="7"/>
    <x v="2"/>
    <x v="7"/>
    <x v="2"/>
    <n v="6"/>
    <n v="1809"/>
    <n v="1183.0899999999999"/>
    <n v="625.91"/>
    <n v="0.15"/>
    <x v="6"/>
    <s v="Confirmed"/>
    <s v="Repeat"/>
    <s v="Cash Collection"/>
  </r>
  <r>
    <s v="BK6201"/>
    <x v="475"/>
    <x v="289"/>
    <x v="1"/>
    <x v="0"/>
    <x v="7"/>
    <x v="4"/>
    <x v="11"/>
    <x v="2"/>
    <n v="1"/>
    <n v="4733"/>
    <n v="3605.86"/>
    <n v="1127.1400000000001"/>
    <n v="0"/>
    <x v="3"/>
    <s v="Confirmed"/>
    <s v="New"/>
    <s v="Payment Link"/>
  </r>
  <r>
    <s v="BK6202"/>
    <x v="38"/>
    <x v="577"/>
    <x v="11"/>
    <x v="0"/>
    <x v="7"/>
    <x v="2"/>
    <x v="12"/>
    <x v="3"/>
    <n v="4"/>
    <n v="3430"/>
    <n v="2220.16"/>
    <n v="1209.8399999999999"/>
    <n v="0"/>
    <x v="5"/>
    <s v="Confirmed"/>
    <s v="New"/>
    <s v="Bank Transfer"/>
  </r>
  <r>
    <s v="BK6203"/>
    <x v="696"/>
    <x v="315"/>
    <x v="3"/>
    <x v="0"/>
    <x v="13"/>
    <x v="3"/>
    <x v="7"/>
    <x v="2"/>
    <n v="7"/>
    <n v="598"/>
    <n v="453.33"/>
    <n v="144.66999999999999"/>
    <n v="0"/>
    <x v="3"/>
    <s v="Cancelled"/>
    <s v="Repeat"/>
    <s v="Cash Collection"/>
  </r>
  <r>
    <s v="BK6204"/>
    <x v="596"/>
    <x v="580"/>
    <x v="6"/>
    <x v="0"/>
    <x v="9"/>
    <x v="4"/>
    <x v="8"/>
    <x v="4"/>
    <n v="4"/>
    <n v="2626"/>
    <n v="1772.06"/>
    <n v="853.94"/>
    <n v="0.15"/>
    <x v="0"/>
    <s v="Confirmed"/>
    <s v="Repeat"/>
    <s v="Cash Collection"/>
  </r>
  <r>
    <s v="BK6205"/>
    <x v="93"/>
    <x v="514"/>
    <x v="7"/>
    <x v="0"/>
    <x v="0"/>
    <x v="3"/>
    <x v="11"/>
    <x v="2"/>
    <n v="1"/>
    <n v="3054"/>
    <n v="2231.56"/>
    <n v="822.44"/>
    <n v="0"/>
    <x v="2"/>
    <s v="Confirmed"/>
    <s v="New"/>
    <s v="Cash Collection"/>
  </r>
  <r>
    <s v="BK6206"/>
    <x v="606"/>
    <x v="580"/>
    <x v="6"/>
    <x v="0"/>
    <x v="3"/>
    <x v="2"/>
    <x v="10"/>
    <x v="4"/>
    <n v="7"/>
    <n v="3624"/>
    <n v="2784.41"/>
    <n v="839.59"/>
    <n v="0.05"/>
    <x v="0"/>
    <s v="Confirmed"/>
    <s v="Repeat"/>
    <s v="Bank Transfer"/>
  </r>
  <r>
    <s v="BK6207"/>
    <x v="32"/>
    <x v="111"/>
    <x v="8"/>
    <x v="0"/>
    <x v="8"/>
    <x v="0"/>
    <x v="12"/>
    <x v="3"/>
    <n v="4"/>
    <n v="2158"/>
    <n v="1736.07"/>
    <n v="421.93"/>
    <n v="0"/>
    <x v="3"/>
    <s v="Cancelled"/>
    <s v="Repeat"/>
    <s v="Payment Link"/>
  </r>
  <r>
    <s v="BK6208"/>
    <x v="333"/>
    <x v="225"/>
    <x v="0"/>
    <x v="0"/>
    <x v="7"/>
    <x v="4"/>
    <x v="11"/>
    <x v="2"/>
    <n v="8"/>
    <n v="343"/>
    <n v="285.31"/>
    <n v="57.69"/>
    <n v="0.15"/>
    <x v="0"/>
    <s v="Cancelled"/>
    <s v="New"/>
    <s v="Bank Transfer"/>
  </r>
  <r>
    <s v="BK6209"/>
    <x v="26"/>
    <x v="633"/>
    <x v="7"/>
    <x v="0"/>
    <x v="5"/>
    <x v="2"/>
    <x v="8"/>
    <x v="4"/>
    <n v="7"/>
    <n v="4358"/>
    <n v="2626.96"/>
    <n v="1731.04"/>
    <n v="0.05"/>
    <x v="6"/>
    <s v="Pending"/>
    <s v="Repeat"/>
    <s v="Bank Transfer"/>
  </r>
  <r>
    <s v="BK6210"/>
    <x v="345"/>
    <x v="524"/>
    <x v="1"/>
    <x v="0"/>
    <x v="11"/>
    <x v="3"/>
    <x v="13"/>
    <x v="4"/>
    <n v="2"/>
    <n v="3896"/>
    <n v="2918.87"/>
    <n v="977.13"/>
    <n v="0"/>
    <x v="4"/>
    <s v="Confirmed"/>
    <s v="New"/>
    <s v="Cash Collection"/>
  </r>
  <r>
    <s v="BK6211"/>
    <x v="37"/>
    <x v="16"/>
    <x v="1"/>
    <x v="0"/>
    <x v="13"/>
    <x v="3"/>
    <x v="8"/>
    <x v="4"/>
    <n v="5"/>
    <n v="2600"/>
    <n v="1918.14"/>
    <n v="681.86"/>
    <n v="0.05"/>
    <x v="0"/>
    <s v="Confirmed"/>
    <s v="Repeat"/>
    <s v="Payment Link"/>
  </r>
  <r>
    <s v="BK6212"/>
    <x v="336"/>
    <x v="134"/>
    <x v="6"/>
    <x v="0"/>
    <x v="6"/>
    <x v="4"/>
    <x v="11"/>
    <x v="2"/>
    <n v="3"/>
    <n v="4455"/>
    <n v="3414.7"/>
    <n v="1040.3"/>
    <n v="0.15"/>
    <x v="1"/>
    <s v="Confirmed"/>
    <s v="New"/>
    <s v="Cash Collection"/>
  </r>
  <r>
    <s v="BK6213"/>
    <x v="283"/>
    <x v="718"/>
    <x v="4"/>
    <x v="0"/>
    <x v="14"/>
    <x v="0"/>
    <x v="0"/>
    <x v="0"/>
    <n v="3"/>
    <n v="3216"/>
    <n v="2028.35"/>
    <n v="1187.6500000000001"/>
    <n v="0.15"/>
    <x v="6"/>
    <s v="Cancelled"/>
    <s v="Repeat"/>
    <s v="Cash Collection"/>
  </r>
  <r>
    <s v="BK6214"/>
    <x v="89"/>
    <x v="691"/>
    <x v="2"/>
    <x v="0"/>
    <x v="4"/>
    <x v="3"/>
    <x v="0"/>
    <x v="0"/>
    <n v="5"/>
    <n v="799"/>
    <n v="576.07000000000005"/>
    <n v="222.93"/>
    <n v="0.15"/>
    <x v="2"/>
    <s v="Confirmed"/>
    <s v="New"/>
    <s v="Cash Collection"/>
  </r>
  <r>
    <s v="BK6215"/>
    <x v="604"/>
    <x v="175"/>
    <x v="7"/>
    <x v="0"/>
    <x v="6"/>
    <x v="1"/>
    <x v="12"/>
    <x v="3"/>
    <n v="4"/>
    <n v="602"/>
    <n v="436.08"/>
    <n v="165.92"/>
    <n v="0"/>
    <x v="6"/>
    <s v="Pending"/>
    <s v="New"/>
    <s v="Bank Transfer"/>
  </r>
  <r>
    <s v="BK6216"/>
    <x v="396"/>
    <x v="347"/>
    <x v="7"/>
    <x v="0"/>
    <x v="4"/>
    <x v="0"/>
    <x v="0"/>
    <x v="0"/>
    <n v="6"/>
    <n v="1872"/>
    <n v="1557.15"/>
    <n v="314.85000000000002"/>
    <n v="0.15"/>
    <x v="4"/>
    <s v="Confirmed"/>
    <s v="New"/>
    <s v="Bank Transfer"/>
  </r>
  <r>
    <s v="BK6217"/>
    <x v="591"/>
    <x v="129"/>
    <x v="3"/>
    <x v="0"/>
    <x v="7"/>
    <x v="4"/>
    <x v="10"/>
    <x v="4"/>
    <n v="3"/>
    <n v="3850"/>
    <n v="3140.12"/>
    <n v="709.88"/>
    <n v="0.2"/>
    <x v="2"/>
    <s v="Confirmed"/>
    <s v="Repeat"/>
    <s v="Bank Transfer"/>
  </r>
  <r>
    <s v="BK6218"/>
    <x v="314"/>
    <x v="282"/>
    <x v="4"/>
    <x v="0"/>
    <x v="14"/>
    <x v="4"/>
    <x v="9"/>
    <x v="1"/>
    <n v="2"/>
    <n v="2205"/>
    <n v="1228.31"/>
    <n v="976.69"/>
    <n v="0"/>
    <x v="2"/>
    <s v="Confirmed"/>
    <s v="Repeat"/>
    <s v="Bank Transfer"/>
  </r>
  <r>
    <s v="BK6219"/>
    <x v="729"/>
    <x v="469"/>
    <x v="11"/>
    <x v="0"/>
    <x v="9"/>
    <x v="3"/>
    <x v="4"/>
    <x v="1"/>
    <n v="3"/>
    <n v="2145"/>
    <n v="1611.83"/>
    <n v="533.16999999999996"/>
    <n v="0"/>
    <x v="3"/>
    <s v="Pending"/>
    <s v="Repeat"/>
    <s v="Cash Collection"/>
  </r>
  <r>
    <s v="BK6220"/>
    <x v="428"/>
    <x v="388"/>
    <x v="0"/>
    <x v="0"/>
    <x v="11"/>
    <x v="4"/>
    <x v="12"/>
    <x v="3"/>
    <n v="7"/>
    <n v="2377"/>
    <n v="1404.83"/>
    <n v="972.17"/>
    <n v="0.05"/>
    <x v="4"/>
    <s v="Confirmed"/>
    <s v="Repeat"/>
    <s v="Bank Transfer"/>
  </r>
  <r>
    <s v="BK6221"/>
    <x v="381"/>
    <x v="154"/>
    <x v="1"/>
    <x v="0"/>
    <x v="12"/>
    <x v="2"/>
    <x v="10"/>
    <x v="4"/>
    <n v="2"/>
    <n v="2756"/>
    <n v="1625.22"/>
    <n v="1130.78"/>
    <n v="0.1"/>
    <x v="6"/>
    <s v="Confirmed"/>
    <s v="Repeat"/>
    <s v="Bank Transfer"/>
  </r>
  <r>
    <s v="BK6222"/>
    <x v="122"/>
    <x v="453"/>
    <x v="2"/>
    <x v="0"/>
    <x v="10"/>
    <x v="1"/>
    <x v="6"/>
    <x v="3"/>
    <n v="5"/>
    <n v="1140"/>
    <n v="714.17"/>
    <n v="425.83"/>
    <n v="0.1"/>
    <x v="6"/>
    <s v="Confirmed"/>
    <s v="New"/>
    <s v="Bank Transfer"/>
  </r>
  <r>
    <s v="BK6223"/>
    <x v="161"/>
    <x v="152"/>
    <x v="3"/>
    <x v="0"/>
    <x v="8"/>
    <x v="4"/>
    <x v="5"/>
    <x v="2"/>
    <n v="1"/>
    <n v="4152"/>
    <n v="2625.92"/>
    <n v="1526.08"/>
    <n v="0.1"/>
    <x v="3"/>
    <s v="Confirmed"/>
    <s v="Repeat"/>
    <s v="Payment Link"/>
  </r>
  <r>
    <s v="BK6224"/>
    <x v="61"/>
    <x v="492"/>
    <x v="7"/>
    <x v="0"/>
    <x v="1"/>
    <x v="4"/>
    <x v="7"/>
    <x v="2"/>
    <n v="6"/>
    <n v="1876"/>
    <n v="1096.76"/>
    <n v="779.24"/>
    <n v="0.2"/>
    <x v="1"/>
    <s v="Confirmed"/>
    <s v="Repeat"/>
    <s v="Cash Collection"/>
  </r>
  <r>
    <s v="BK6225"/>
    <x v="586"/>
    <x v="439"/>
    <x v="8"/>
    <x v="0"/>
    <x v="4"/>
    <x v="0"/>
    <x v="2"/>
    <x v="0"/>
    <n v="4"/>
    <n v="3764"/>
    <n v="2899.19"/>
    <n v="864.81"/>
    <n v="0.2"/>
    <x v="5"/>
    <s v="Confirmed"/>
    <s v="Repeat"/>
    <s v="Payment Link"/>
  </r>
  <r>
    <s v="BK6226"/>
    <x v="192"/>
    <x v="723"/>
    <x v="3"/>
    <x v="0"/>
    <x v="7"/>
    <x v="3"/>
    <x v="3"/>
    <x v="1"/>
    <n v="8"/>
    <n v="2618"/>
    <n v="2064.64"/>
    <n v="553.36"/>
    <n v="0.1"/>
    <x v="6"/>
    <s v="Confirmed"/>
    <s v="New"/>
    <s v="Payment Link"/>
  </r>
  <r>
    <s v="BK6227"/>
    <x v="212"/>
    <x v="436"/>
    <x v="3"/>
    <x v="0"/>
    <x v="11"/>
    <x v="1"/>
    <x v="10"/>
    <x v="4"/>
    <n v="3"/>
    <n v="3719"/>
    <n v="2696.02"/>
    <n v="1022.98"/>
    <n v="0.1"/>
    <x v="3"/>
    <s v="Confirmed"/>
    <s v="Repeat"/>
    <s v="Payment Link"/>
  </r>
  <r>
    <s v="BK6228"/>
    <x v="454"/>
    <x v="66"/>
    <x v="6"/>
    <x v="0"/>
    <x v="13"/>
    <x v="0"/>
    <x v="4"/>
    <x v="1"/>
    <n v="4"/>
    <n v="4425"/>
    <n v="3625.95"/>
    <n v="799.05"/>
    <n v="0.2"/>
    <x v="1"/>
    <s v="Confirmed"/>
    <s v="Repeat"/>
    <s v="Bank Transfer"/>
  </r>
  <r>
    <s v="BK6229"/>
    <x v="181"/>
    <x v="43"/>
    <x v="6"/>
    <x v="0"/>
    <x v="10"/>
    <x v="0"/>
    <x v="13"/>
    <x v="4"/>
    <n v="4"/>
    <n v="4174"/>
    <n v="3104.14"/>
    <n v="1069.8599999999999"/>
    <n v="0.15"/>
    <x v="4"/>
    <s v="Confirmed"/>
    <s v="Repeat"/>
    <s v="Cash Collection"/>
  </r>
  <r>
    <s v="BK6230"/>
    <x v="582"/>
    <x v="377"/>
    <x v="1"/>
    <x v="0"/>
    <x v="10"/>
    <x v="0"/>
    <x v="13"/>
    <x v="4"/>
    <n v="2"/>
    <n v="2648"/>
    <n v="2179.9499999999998"/>
    <n v="468.05"/>
    <n v="0.1"/>
    <x v="0"/>
    <s v="Confirmed"/>
    <s v="New"/>
    <s v="Payment Link"/>
  </r>
  <r>
    <s v="BK6231"/>
    <x v="541"/>
    <x v="469"/>
    <x v="11"/>
    <x v="0"/>
    <x v="11"/>
    <x v="3"/>
    <x v="3"/>
    <x v="1"/>
    <n v="6"/>
    <n v="4982"/>
    <n v="2886.84"/>
    <n v="2095.16"/>
    <n v="0.2"/>
    <x v="3"/>
    <s v="Confirmed"/>
    <s v="Repeat"/>
    <s v="Cash Collection"/>
  </r>
  <r>
    <s v="BK6232"/>
    <x v="314"/>
    <x v="34"/>
    <x v="4"/>
    <x v="0"/>
    <x v="4"/>
    <x v="2"/>
    <x v="3"/>
    <x v="1"/>
    <n v="6"/>
    <n v="2033"/>
    <n v="1580.99"/>
    <n v="452.01"/>
    <n v="0.2"/>
    <x v="5"/>
    <s v="Pending"/>
    <s v="New"/>
    <s v="Bank Transfer"/>
  </r>
  <r>
    <s v="BK6233"/>
    <x v="418"/>
    <x v="167"/>
    <x v="8"/>
    <x v="0"/>
    <x v="1"/>
    <x v="4"/>
    <x v="14"/>
    <x v="0"/>
    <n v="2"/>
    <n v="4006"/>
    <n v="2370.8200000000002"/>
    <n v="1635.18"/>
    <n v="0.15"/>
    <x v="3"/>
    <s v="Confirmed"/>
    <s v="New"/>
    <s v="Payment Link"/>
  </r>
  <r>
    <s v="BK6234"/>
    <x v="415"/>
    <x v="670"/>
    <x v="11"/>
    <x v="0"/>
    <x v="6"/>
    <x v="1"/>
    <x v="11"/>
    <x v="2"/>
    <n v="4"/>
    <n v="2089"/>
    <n v="1238.8699999999999"/>
    <n v="850.13"/>
    <n v="0"/>
    <x v="1"/>
    <s v="Confirmed"/>
    <s v="New"/>
    <s v="Bank Transfer"/>
  </r>
  <r>
    <s v="BK6235"/>
    <x v="288"/>
    <x v="348"/>
    <x v="10"/>
    <x v="0"/>
    <x v="7"/>
    <x v="3"/>
    <x v="11"/>
    <x v="2"/>
    <n v="8"/>
    <n v="918"/>
    <n v="603.01"/>
    <n v="314.99"/>
    <n v="0"/>
    <x v="4"/>
    <s v="Confirmed"/>
    <s v="New"/>
    <s v="Bank Transfer"/>
  </r>
  <r>
    <s v="BK6236"/>
    <x v="622"/>
    <x v="263"/>
    <x v="1"/>
    <x v="0"/>
    <x v="0"/>
    <x v="1"/>
    <x v="15"/>
    <x v="3"/>
    <n v="6"/>
    <n v="4552"/>
    <n v="2933.16"/>
    <n v="1618.84"/>
    <n v="0"/>
    <x v="3"/>
    <s v="Confirmed"/>
    <s v="New"/>
    <s v="Bank Transfer"/>
  </r>
  <r>
    <s v="BK6237"/>
    <x v="320"/>
    <x v="87"/>
    <x v="9"/>
    <x v="0"/>
    <x v="2"/>
    <x v="3"/>
    <x v="15"/>
    <x v="3"/>
    <n v="7"/>
    <n v="4994"/>
    <n v="3147.48"/>
    <n v="1846.52"/>
    <n v="0.1"/>
    <x v="1"/>
    <s v="Cancelled"/>
    <s v="New"/>
    <s v="Bank Transfer"/>
  </r>
  <r>
    <s v="BK6238"/>
    <x v="541"/>
    <x v="476"/>
    <x v="11"/>
    <x v="0"/>
    <x v="5"/>
    <x v="0"/>
    <x v="11"/>
    <x v="2"/>
    <n v="6"/>
    <n v="721"/>
    <n v="591.6"/>
    <n v="129.4"/>
    <n v="0.15"/>
    <x v="2"/>
    <s v="Confirmed"/>
    <s v="New"/>
    <s v="Payment Link"/>
  </r>
  <r>
    <s v="BK6239"/>
    <x v="208"/>
    <x v="434"/>
    <x v="6"/>
    <x v="0"/>
    <x v="10"/>
    <x v="1"/>
    <x v="14"/>
    <x v="0"/>
    <n v="8"/>
    <n v="1656"/>
    <n v="1211.8699999999999"/>
    <n v="444.13"/>
    <n v="0.15"/>
    <x v="5"/>
    <s v="Confirmed"/>
    <s v="Repeat"/>
    <s v="Cash Collection"/>
  </r>
  <r>
    <s v="BK6240"/>
    <x v="448"/>
    <x v="637"/>
    <x v="7"/>
    <x v="0"/>
    <x v="7"/>
    <x v="4"/>
    <x v="13"/>
    <x v="4"/>
    <n v="1"/>
    <n v="4288"/>
    <n v="2447.63"/>
    <n v="1840.37"/>
    <n v="0"/>
    <x v="6"/>
    <s v="Confirmed"/>
    <s v="Repeat"/>
    <s v="Payment Link"/>
  </r>
  <r>
    <s v="BK6241"/>
    <x v="388"/>
    <x v="71"/>
    <x v="7"/>
    <x v="0"/>
    <x v="6"/>
    <x v="2"/>
    <x v="10"/>
    <x v="4"/>
    <n v="8"/>
    <n v="1340"/>
    <n v="943.07"/>
    <n v="396.93"/>
    <n v="0.1"/>
    <x v="3"/>
    <s v="Confirmed"/>
    <s v="Repeat"/>
    <s v="Payment Link"/>
  </r>
  <r>
    <s v="BK6242"/>
    <x v="429"/>
    <x v="8"/>
    <x v="7"/>
    <x v="0"/>
    <x v="6"/>
    <x v="0"/>
    <x v="12"/>
    <x v="3"/>
    <n v="5"/>
    <n v="735"/>
    <n v="455.59"/>
    <n v="279.41000000000003"/>
    <n v="0.1"/>
    <x v="1"/>
    <s v="Confirmed"/>
    <s v="Repeat"/>
    <s v="Bank Transfer"/>
  </r>
  <r>
    <s v="BK6243"/>
    <x v="237"/>
    <x v="272"/>
    <x v="4"/>
    <x v="0"/>
    <x v="9"/>
    <x v="1"/>
    <x v="6"/>
    <x v="3"/>
    <n v="4"/>
    <n v="3923"/>
    <n v="3119.1"/>
    <n v="803.9"/>
    <n v="0.2"/>
    <x v="2"/>
    <s v="Pending"/>
    <s v="New"/>
    <s v="Cash Collection"/>
  </r>
  <r>
    <s v="BK6244"/>
    <x v="254"/>
    <x v="632"/>
    <x v="8"/>
    <x v="0"/>
    <x v="10"/>
    <x v="1"/>
    <x v="11"/>
    <x v="2"/>
    <n v="5"/>
    <n v="3610"/>
    <n v="2880"/>
    <n v="730"/>
    <n v="0.1"/>
    <x v="6"/>
    <s v="Confirmed"/>
    <s v="New"/>
    <s v="Bank Transfer"/>
  </r>
  <r>
    <s v="BK6245"/>
    <x v="410"/>
    <x v="562"/>
    <x v="9"/>
    <x v="0"/>
    <x v="2"/>
    <x v="1"/>
    <x v="7"/>
    <x v="2"/>
    <n v="8"/>
    <n v="599"/>
    <n v="369.01"/>
    <n v="229.99"/>
    <n v="0.2"/>
    <x v="3"/>
    <s v="Confirmed"/>
    <s v="Repeat"/>
    <s v="Payment Link"/>
  </r>
  <r>
    <s v="BK6246"/>
    <x v="498"/>
    <x v="292"/>
    <x v="9"/>
    <x v="0"/>
    <x v="13"/>
    <x v="3"/>
    <x v="9"/>
    <x v="1"/>
    <n v="2"/>
    <n v="2521"/>
    <n v="2032.4"/>
    <n v="488.6"/>
    <n v="0.2"/>
    <x v="6"/>
    <s v="Confirmed"/>
    <s v="Repeat"/>
    <s v="Bank Transfer"/>
  </r>
  <r>
    <s v="BK6247"/>
    <x v="70"/>
    <x v="672"/>
    <x v="1"/>
    <x v="0"/>
    <x v="0"/>
    <x v="1"/>
    <x v="13"/>
    <x v="4"/>
    <n v="1"/>
    <n v="4737"/>
    <n v="3773.91"/>
    <n v="963.09"/>
    <n v="0.2"/>
    <x v="5"/>
    <s v="Confirmed"/>
    <s v="Repeat"/>
    <s v="Cash Collection"/>
  </r>
  <r>
    <s v="BK6248"/>
    <x v="395"/>
    <x v="303"/>
    <x v="6"/>
    <x v="0"/>
    <x v="0"/>
    <x v="2"/>
    <x v="14"/>
    <x v="0"/>
    <n v="6"/>
    <n v="3207"/>
    <n v="2547.6999999999998"/>
    <n v="659.3"/>
    <n v="0.05"/>
    <x v="1"/>
    <s v="Confirmed"/>
    <s v="Repeat"/>
    <s v="Cash Collection"/>
  </r>
  <r>
    <s v="BK6249"/>
    <x v="397"/>
    <x v="391"/>
    <x v="7"/>
    <x v="0"/>
    <x v="6"/>
    <x v="1"/>
    <x v="2"/>
    <x v="0"/>
    <n v="4"/>
    <n v="716"/>
    <n v="517.48"/>
    <n v="198.52"/>
    <n v="0.2"/>
    <x v="1"/>
    <s v="Confirmed"/>
    <s v="Repeat"/>
    <s v="Bank Transfer"/>
  </r>
  <r>
    <s v="BK6250"/>
    <x v="514"/>
    <x v="718"/>
    <x v="4"/>
    <x v="0"/>
    <x v="10"/>
    <x v="2"/>
    <x v="6"/>
    <x v="3"/>
    <n v="8"/>
    <n v="759"/>
    <n v="636.35"/>
    <n v="122.65"/>
    <n v="0.05"/>
    <x v="4"/>
    <s v="Confirmed"/>
    <s v="New"/>
    <s v="Payment Link"/>
  </r>
  <r>
    <s v="BK6251"/>
    <x v="580"/>
    <x v="155"/>
    <x v="5"/>
    <x v="0"/>
    <x v="13"/>
    <x v="3"/>
    <x v="1"/>
    <x v="0"/>
    <n v="3"/>
    <n v="4485"/>
    <n v="3172.83"/>
    <n v="1312.17"/>
    <n v="0.1"/>
    <x v="5"/>
    <s v="Cancelled"/>
    <s v="Repeat"/>
    <s v="Bank Transfer"/>
  </r>
  <r>
    <s v="BK6252"/>
    <x v="167"/>
    <x v="267"/>
    <x v="4"/>
    <x v="0"/>
    <x v="6"/>
    <x v="0"/>
    <x v="11"/>
    <x v="2"/>
    <n v="4"/>
    <n v="2276"/>
    <n v="1345.64"/>
    <n v="930.36"/>
    <n v="0.15"/>
    <x v="1"/>
    <s v="Cancelled"/>
    <s v="New"/>
    <s v="Cash Collection"/>
  </r>
  <r>
    <s v="BK6253"/>
    <x v="589"/>
    <x v="740"/>
    <x v="8"/>
    <x v="0"/>
    <x v="14"/>
    <x v="0"/>
    <x v="3"/>
    <x v="1"/>
    <n v="8"/>
    <n v="833"/>
    <n v="658.88"/>
    <n v="174.12"/>
    <n v="0.2"/>
    <x v="1"/>
    <s v="Confirmed"/>
    <s v="Repeat"/>
    <s v="Bank Transfer"/>
  </r>
  <r>
    <s v="BK6254"/>
    <x v="670"/>
    <x v="102"/>
    <x v="2"/>
    <x v="0"/>
    <x v="1"/>
    <x v="2"/>
    <x v="5"/>
    <x v="2"/>
    <n v="5"/>
    <n v="1638"/>
    <n v="1100.5999999999999"/>
    <n v="537.4"/>
    <n v="0.2"/>
    <x v="3"/>
    <s v="Confirmed"/>
    <s v="Repeat"/>
    <s v="Payment Link"/>
  </r>
  <r>
    <s v="BK6255"/>
    <x v="500"/>
    <x v="161"/>
    <x v="9"/>
    <x v="0"/>
    <x v="12"/>
    <x v="2"/>
    <x v="15"/>
    <x v="3"/>
    <n v="7"/>
    <n v="927"/>
    <n v="759.68"/>
    <n v="167.32"/>
    <n v="0"/>
    <x v="5"/>
    <s v="Confirmed"/>
    <s v="Repeat"/>
    <s v="Payment Link"/>
  </r>
  <r>
    <s v="BK6256"/>
    <x v="116"/>
    <x v="544"/>
    <x v="7"/>
    <x v="0"/>
    <x v="11"/>
    <x v="4"/>
    <x v="15"/>
    <x v="3"/>
    <n v="6"/>
    <n v="4497"/>
    <n v="3218.92"/>
    <n v="1278.08"/>
    <n v="0.2"/>
    <x v="0"/>
    <s v="Confirmed"/>
    <s v="New"/>
    <s v="Cash Collection"/>
  </r>
  <r>
    <s v="BK6257"/>
    <x v="568"/>
    <x v="142"/>
    <x v="5"/>
    <x v="0"/>
    <x v="2"/>
    <x v="1"/>
    <x v="5"/>
    <x v="2"/>
    <n v="5"/>
    <n v="1274"/>
    <n v="1057.8399999999999"/>
    <n v="216.16"/>
    <n v="0.2"/>
    <x v="5"/>
    <s v="Confirmed"/>
    <s v="New"/>
    <s v="Payment Link"/>
  </r>
  <r>
    <s v="BK6258"/>
    <x v="283"/>
    <x v="75"/>
    <x v="4"/>
    <x v="0"/>
    <x v="13"/>
    <x v="1"/>
    <x v="14"/>
    <x v="0"/>
    <n v="8"/>
    <n v="1771"/>
    <n v="998.96"/>
    <n v="772.04"/>
    <n v="0.2"/>
    <x v="4"/>
    <s v="Confirmed"/>
    <s v="Repeat"/>
    <s v="Bank Transfer"/>
  </r>
  <r>
    <s v="BK6259"/>
    <x v="270"/>
    <x v="43"/>
    <x v="6"/>
    <x v="0"/>
    <x v="5"/>
    <x v="3"/>
    <x v="4"/>
    <x v="1"/>
    <n v="6"/>
    <n v="1007"/>
    <n v="569.67999999999995"/>
    <n v="437.32"/>
    <n v="0.05"/>
    <x v="5"/>
    <s v="Cancelled"/>
    <s v="New"/>
    <s v="Payment Link"/>
  </r>
  <r>
    <s v="BK6260"/>
    <x v="190"/>
    <x v="354"/>
    <x v="11"/>
    <x v="0"/>
    <x v="9"/>
    <x v="4"/>
    <x v="3"/>
    <x v="1"/>
    <n v="3"/>
    <n v="465"/>
    <n v="382.51"/>
    <n v="82.49"/>
    <n v="0.1"/>
    <x v="5"/>
    <s v="Confirmed"/>
    <s v="New"/>
    <s v="Payment Link"/>
  </r>
  <r>
    <s v="BK6261"/>
    <x v="295"/>
    <x v="663"/>
    <x v="1"/>
    <x v="0"/>
    <x v="14"/>
    <x v="0"/>
    <x v="8"/>
    <x v="4"/>
    <n v="1"/>
    <n v="1985"/>
    <n v="1387.52"/>
    <n v="597.48"/>
    <n v="0"/>
    <x v="0"/>
    <s v="Pending"/>
    <s v="Repeat"/>
    <s v="Cash Collection"/>
  </r>
  <r>
    <s v="BK6262"/>
    <x v="358"/>
    <x v="246"/>
    <x v="1"/>
    <x v="0"/>
    <x v="14"/>
    <x v="0"/>
    <x v="3"/>
    <x v="1"/>
    <n v="7"/>
    <n v="1127"/>
    <n v="833.1"/>
    <n v="293.89999999999998"/>
    <n v="0.05"/>
    <x v="2"/>
    <s v="Pending"/>
    <s v="New"/>
    <s v="Payment Link"/>
  </r>
  <r>
    <s v="BK6263"/>
    <x v="672"/>
    <x v="262"/>
    <x v="7"/>
    <x v="0"/>
    <x v="14"/>
    <x v="3"/>
    <x v="10"/>
    <x v="4"/>
    <n v="7"/>
    <n v="537"/>
    <n v="303.64999999999998"/>
    <n v="233.35"/>
    <n v="0.05"/>
    <x v="3"/>
    <s v="Confirmed"/>
    <s v="New"/>
    <s v="Bank Transfer"/>
  </r>
  <r>
    <s v="BK6264"/>
    <x v="167"/>
    <x v="138"/>
    <x v="9"/>
    <x v="0"/>
    <x v="1"/>
    <x v="3"/>
    <x v="8"/>
    <x v="4"/>
    <n v="2"/>
    <n v="3164"/>
    <n v="2683"/>
    <n v="481"/>
    <n v="0.05"/>
    <x v="0"/>
    <s v="Confirmed"/>
    <s v="Repeat"/>
    <s v="Bank Transfer"/>
  </r>
  <r>
    <s v="BK6265"/>
    <x v="203"/>
    <x v="300"/>
    <x v="3"/>
    <x v="0"/>
    <x v="11"/>
    <x v="3"/>
    <x v="5"/>
    <x v="2"/>
    <n v="3"/>
    <n v="4500"/>
    <n v="2812.35"/>
    <n v="1687.65"/>
    <n v="0.2"/>
    <x v="6"/>
    <s v="Confirmed"/>
    <s v="New"/>
    <s v="Payment Link"/>
  </r>
  <r>
    <s v="BK6266"/>
    <x v="424"/>
    <x v="187"/>
    <x v="9"/>
    <x v="0"/>
    <x v="1"/>
    <x v="2"/>
    <x v="14"/>
    <x v="0"/>
    <n v="8"/>
    <n v="4534"/>
    <n v="3752.93"/>
    <n v="781.07"/>
    <n v="0"/>
    <x v="1"/>
    <s v="Confirmed"/>
    <s v="New"/>
    <s v="Cash Collection"/>
  </r>
  <r>
    <s v="BK6267"/>
    <x v="362"/>
    <x v="208"/>
    <x v="8"/>
    <x v="0"/>
    <x v="3"/>
    <x v="3"/>
    <x v="15"/>
    <x v="3"/>
    <n v="8"/>
    <n v="476"/>
    <n v="322.36"/>
    <n v="153.63999999999999"/>
    <n v="0.15"/>
    <x v="0"/>
    <s v="Confirmed"/>
    <s v="Repeat"/>
    <s v="Bank Transfer"/>
  </r>
  <r>
    <s v="BK6268"/>
    <x v="321"/>
    <x v="251"/>
    <x v="4"/>
    <x v="0"/>
    <x v="4"/>
    <x v="3"/>
    <x v="0"/>
    <x v="0"/>
    <n v="3"/>
    <n v="975"/>
    <n v="646.6"/>
    <n v="328.4"/>
    <n v="0"/>
    <x v="0"/>
    <s v="Cancelled"/>
    <s v="Repeat"/>
    <s v="Cash Collection"/>
  </r>
  <r>
    <s v="BK6269"/>
    <x v="552"/>
    <x v="79"/>
    <x v="6"/>
    <x v="0"/>
    <x v="3"/>
    <x v="1"/>
    <x v="5"/>
    <x v="2"/>
    <n v="1"/>
    <n v="503"/>
    <n v="315.08999999999997"/>
    <n v="187.91"/>
    <n v="0.2"/>
    <x v="4"/>
    <s v="Confirmed"/>
    <s v="Repeat"/>
    <s v="Bank Transfer"/>
  </r>
  <r>
    <s v="BK6270"/>
    <x v="350"/>
    <x v="708"/>
    <x v="11"/>
    <x v="0"/>
    <x v="0"/>
    <x v="1"/>
    <x v="7"/>
    <x v="2"/>
    <n v="7"/>
    <n v="3024"/>
    <n v="2373.48"/>
    <n v="650.52"/>
    <n v="0.05"/>
    <x v="5"/>
    <s v="Confirmed"/>
    <s v="Repeat"/>
    <s v="Payment Link"/>
  </r>
  <r>
    <s v="BK6271"/>
    <x v="120"/>
    <x v="645"/>
    <x v="7"/>
    <x v="0"/>
    <x v="13"/>
    <x v="2"/>
    <x v="8"/>
    <x v="4"/>
    <n v="4"/>
    <n v="1688"/>
    <n v="1288.8499999999999"/>
    <n v="399.15"/>
    <n v="0.05"/>
    <x v="2"/>
    <s v="Confirmed"/>
    <s v="Repeat"/>
    <s v="Bank Transfer"/>
  </r>
  <r>
    <s v="BK6272"/>
    <x v="60"/>
    <x v="108"/>
    <x v="0"/>
    <x v="0"/>
    <x v="12"/>
    <x v="4"/>
    <x v="3"/>
    <x v="1"/>
    <n v="2"/>
    <n v="4365"/>
    <n v="2560.21"/>
    <n v="1804.79"/>
    <n v="0"/>
    <x v="4"/>
    <s v="Confirmed"/>
    <s v="New"/>
    <s v="Bank Transfer"/>
  </r>
  <r>
    <s v="BK6273"/>
    <x v="228"/>
    <x v="237"/>
    <x v="5"/>
    <x v="0"/>
    <x v="6"/>
    <x v="4"/>
    <x v="4"/>
    <x v="1"/>
    <n v="5"/>
    <n v="4880"/>
    <n v="3590.08"/>
    <n v="1289.92"/>
    <n v="0.2"/>
    <x v="3"/>
    <s v="Confirmed"/>
    <s v="New"/>
    <s v="Bank Transfer"/>
  </r>
  <r>
    <s v="BK6274"/>
    <x v="580"/>
    <x v="380"/>
    <x v="5"/>
    <x v="0"/>
    <x v="6"/>
    <x v="2"/>
    <x v="11"/>
    <x v="2"/>
    <n v="1"/>
    <n v="2828"/>
    <n v="1643.29"/>
    <n v="1184.71"/>
    <n v="0"/>
    <x v="1"/>
    <s v="Confirmed"/>
    <s v="New"/>
    <s v="Bank Transfer"/>
  </r>
  <r>
    <s v="BK6275"/>
    <x v="363"/>
    <x v="342"/>
    <x v="0"/>
    <x v="0"/>
    <x v="13"/>
    <x v="3"/>
    <x v="14"/>
    <x v="0"/>
    <n v="2"/>
    <n v="697"/>
    <n v="535.04999999999995"/>
    <n v="161.94999999999999"/>
    <n v="0.05"/>
    <x v="3"/>
    <s v="Pending"/>
    <s v="Repeat"/>
    <s v="Cash Collection"/>
  </r>
  <r>
    <s v="BK6276"/>
    <x v="317"/>
    <x v="307"/>
    <x v="3"/>
    <x v="0"/>
    <x v="3"/>
    <x v="3"/>
    <x v="13"/>
    <x v="4"/>
    <n v="4"/>
    <n v="1158"/>
    <n v="914.46"/>
    <n v="243.54"/>
    <n v="0.15"/>
    <x v="2"/>
    <s v="Confirmed"/>
    <s v="Repeat"/>
    <s v="Cash Collection"/>
  </r>
  <r>
    <s v="BK6277"/>
    <x v="12"/>
    <x v="584"/>
    <x v="6"/>
    <x v="0"/>
    <x v="4"/>
    <x v="3"/>
    <x v="0"/>
    <x v="0"/>
    <n v="8"/>
    <n v="2755"/>
    <n v="1584.16"/>
    <n v="1170.8399999999999"/>
    <n v="0.15"/>
    <x v="6"/>
    <s v="Confirmed"/>
    <s v="Repeat"/>
    <s v="Cash Collection"/>
  </r>
  <r>
    <s v="BK6278"/>
    <x v="400"/>
    <x v="636"/>
    <x v="2"/>
    <x v="0"/>
    <x v="1"/>
    <x v="4"/>
    <x v="8"/>
    <x v="4"/>
    <n v="5"/>
    <n v="3512"/>
    <n v="2338.6999999999998"/>
    <n v="1173.3"/>
    <n v="0.2"/>
    <x v="1"/>
    <s v="Confirmed"/>
    <s v="Repeat"/>
    <s v="Bank Transfer"/>
  </r>
  <r>
    <s v="BK6279"/>
    <x v="445"/>
    <x v="122"/>
    <x v="0"/>
    <x v="0"/>
    <x v="0"/>
    <x v="1"/>
    <x v="8"/>
    <x v="4"/>
    <n v="3"/>
    <n v="3478"/>
    <n v="2175.34"/>
    <n v="1302.6600000000001"/>
    <n v="0.05"/>
    <x v="3"/>
    <s v="Confirmed"/>
    <s v="Repeat"/>
    <s v="Payment Link"/>
  </r>
  <r>
    <s v="BK6280"/>
    <x v="709"/>
    <x v="59"/>
    <x v="3"/>
    <x v="0"/>
    <x v="12"/>
    <x v="2"/>
    <x v="2"/>
    <x v="0"/>
    <n v="6"/>
    <n v="1490"/>
    <n v="1020.87"/>
    <n v="469.13"/>
    <n v="0"/>
    <x v="0"/>
    <s v="Confirmed"/>
    <s v="Repeat"/>
    <s v="Bank Transfer"/>
  </r>
  <r>
    <s v="BK6281"/>
    <x v="424"/>
    <x v="70"/>
    <x v="9"/>
    <x v="0"/>
    <x v="12"/>
    <x v="4"/>
    <x v="13"/>
    <x v="4"/>
    <n v="8"/>
    <n v="1106"/>
    <n v="827.29"/>
    <n v="278.70999999999998"/>
    <n v="0.1"/>
    <x v="2"/>
    <s v="Cancelled"/>
    <s v="Repeat"/>
    <s v="Cash Collection"/>
  </r>
  <r>
    <s v="BK6282"/>
    <x v="148"/>
    <x v="610"/>
    <x v="0"/>
    <x v="0"/>
    <x v="9"/>
    <x v="4"/>
    <x v="1"/>
    <x v="0"/>
    <n v="2"/>
    <n v="3476"/>
    <n v="2376.44"/>
    <n v="1099.56"/>
    <n v="0.2"/>
    <x v="0"/>
    <s v="Cancelled"/>
    <s v="Repeat"/>
    <s v="Payment Link"/>
  </r>
  <r>
    <s v="BK6283"/>
    <x v="37"/>
    <x v="734"/>
    <x v="1"/>
    <x v="0"/>
    <x v="6"/>
    <x v="4"/>
    <x v="14"/>
    <x v="0"/>
    <n v="4"/>
    <n v="2668"/>
    <n v="1533.78"/>
    <n v="1134.22"/>
    <n v="0.05"/>
    <x v="6"/>
    <s v="Confirmed"/>
    <s v="New"/>
    <s v="Cash Collection"/>
  </r>
  <r>
    <s v="BK6284"/>
    <x v="530"/>
    <x v="417"/>
    <x v="8"/>
    <x v="0"/>
    <x v="7"/>
    <x v="2"/>
    <x v="11"/>
    <x v="2"/>
    <n v="7"/>
    <n v="4078"/>
    <n v="3080.67"/>
    <n v="997.33"/>
    <n v="0.1"/>
    <x v="6"/>
    <s v="Confirmed"/>
    <s v="Repeat"/>
    <s v="Bank Transfer"/>
  </r>
  <r>
    <s v="BK6285"/>
    <x v="215"/>
    <x v="547"/>
    <x v="4"/>
    <x v="0"/>
    <x v="7"/>
    <x v="2"/>
    <x v="12"/>
    <x v="3"/>
    <n v="6"/>
    <n v="3365"/>
    <n v="2310.33"/>
    <n v="1054.67"/>
    <n v="0.15"/>
    <x v="1"/>
    <s v="Confirmed"/>
    <s v="New"/>
    <s v="Cash Collection"/>
  </r>
  <r>
    <s v="BK6286"/>
    <x v="246"/>
    <x v="595"/>
    <x v="2"/>
    <x v="0"/>
    <x v="9"/>
    <x v="4"/>
    <x v="5"/>
    <x v="2"/>
    <n v="7"/>
    <n v="2539"/>
    <n v="1635.22"/>
    <n v="903.78"/>
    <n v="0.05"/>
    <x v="5"/>
    <s v="Confirmed"/>
    <s v="Repeat"/>
    <s v="Cash Collection"/>
  </r>
  <r>
    <s v="BK6287"/>
    <x v="157"/>
    <x v="571"/>
    <x v="8"/>
    <x v="0"/>
    <x v="11"/>
    <x v="2"/>
    <x v="1"/>
    <x v="0"/>
    <n v="5"/>
    <n v="2366"/>
    <n v="1934.05"/>
    <n v="431.95"/>
    <n v="0"/>
    <x v="2"/>
    <s v="Confirmed"/>
    <s v="Repeat"/>
    <s v="Payment Link"/>
  </r>
  <r>
    <s v="BK6288"/>
    <x v="567"/>
    <x v="594"/>
    <x v="8"/>
    <x v="0"/>
    <x v="14"/>
    <x v="1"/>
    <x v="13"/>
    <x v="4"/>
    <n v="7"/>
    <n v="1763"/>
    <n v="1484.06"/>
    <n v="278.94"/>
    <n v="0"/>
    <x v="3"/>
    <s v="Confirmed"/>
    <s v="Repeat"/>
    <s v="Cash Collection"/>
  </r>
  <r>
    <s v="BK6289"/>
    <x v="194"/>
    <x v="587"/>
    <x v="5"/>
    <x v="0"/>
    <x v="2"/>
    <x v="1"/>
    <x v="7"/>
    <x v="2"/>
    <n v="8"/>
    <n v="2429"/>
    <n v="1345.8"/>
    <n v="1083.2"/>
    <n v="0.1"/>
    <x v="5"/>
    <s v="Confirmed"/>
    <s v="Repeat"/>
    <s v="Bank Transfer"/>
  </r>
  <r>
    <s v="BK6290"/>
    <x v="724"/>
    <x v="268"/>
    <x v="3"/>
    <x v="0"/>
    <x v="2"/>
    <x v="4"/>
    <x v="3"/>
    <x v="1"/>
    <n v="6"/>
    <n v="3024"/>
    <n v="2521.1"/>
    <n v="502.9"/>
    <n v="0.15"/>
    <x v="0"/>
    <s v="Confirmed"/>
    <s v="New"/>
    <s v="Bank Transfer"/>
  </r>
  <r>
    <s v="BK6291"/>
    <x v="526"/>
    <x v="470"/>
    <x v="11"/>
    <x v="0"/>
    <x v="7"/>
    <x v="0"/>
    <x v="3"/>
    <x v="1"/>
    <n v="6"/>
    <n v="3133"/>
    <n v="1768.86"/>
    <n v="1364.14"/>
    <n v="0.05"/>
    <x v="4"/>
    <s v="Confirmed"/>
    <s v="New"/>
    <s v="Payment Link"/>
  </r>
  <r>
    <s v="BK6292"/>
    <x v="630"/>
    <x v="264"/>
    <x v="2"/>
    <x v="0"/>
    <x v="0"/>
    <x v="1"/>
    <x v="7"/>
    <x v="2"/>
    <n v="3"/>
    <n v="3981"/>
    <n v="2757.33"/>
    <n v="1223.67"/>
    <n v="0"/>
    <x v="5"/>
    <s v="Confirmed"/>
    <s v="New"/>
    <s v="Cash Collection"/>
  </r>
  <r>
    <s v="BK6293"/>
    <x v="634"/>
    <x v="393"/>
    <x v="7"/>
    <x v="0"/>
    <x v="12"/>
    <x v="4"/>
    <x v="7"/>
    <x v="2"/>
    <n v="5"/>
    <n v="4839"/>
    <n v="3019.88"/>
    <n v="1819.12"/>
    <n v="0.05"/>
    <x v="0"/>
    <s v="Confirmed"/>
    <s v="Repeat"/>
    <s v="Bank Transfer"/>
  </r>
  <r>
    <s v="BK6294"/>
    <x v="62"/>
    <x v="504"/>
    <x v="5"/>
    <x v="0"/>
    <x v="12"/>
    <x v="1"/>
    <x v="13"/>
    <x v="4"/>
    <n v="2"/>
    <n v="1300"/>
    <n v="883.16"/>
    <n v="416.84"/>
    <n v="0.2"/>
    <x v="2"/>
    <s v="Confirmed"/>
    <s v="Repeat"/>
    <s v="Cash Collection"/>
  </r>
  <r>
    <s v="BK6295"/>
    <x v="59"/>
    <x v="364"/>
    <x v="1"/>
    <x v="0"/>
    <x v="1"/>
    <x v="4"/>
    <x v="9"/>
    <x v="1"/>
    <n v="2"/>
    <n v="1394"/>
    <n v="885.81"/>
    <n v="508.19"/>
    <n v="0.2"/>
    <x v="6"/>
    <s v="Pending"/>
    <s v="Repeat"/>
    <s v="Payment Link"/>
  </r>
  <r>
    <s v="BK6296"/>
    <x v="730"/>
    <x v="308"/>
    <x v="1"/>
    <x v="0"/>
    <x v="11"/>
    <x v="1"/>
    <x v="0"/>
    <x v="0"/>
    <n v="2"/>
    <n v="4948"/>
    <n v="3925.41"/>
    <n v="1022.59"/>
    <n v="0.05"/>
    <x v="5"/>
    <s v="Confirmed"/>
    <s v="Repeat"/>
    <s v="Bank Transfer"/>
  </r>
  <r>
    <s v="BK6297"/>
    <x v="325"/>
    <x v="640"/>
    <x v="2"/>
    <x v="0"/>
    <x v="14"/>
    <x v="3"/>
    <x v="14"/>
    <x v="0"/>
    <n v="3"/>
    <n v="1848"/>
    <n v="1185.32"/>
    <n v="662.68"/>
    <n v="0.05"/>
    <x v="4"/>
    <s v="Confirmed"/>
    <s v="New"/>
    <s v="Payment Link"/>
  </r>
  <r>
    <s v="BK6298"/>
    <x v="417"/>
    <x v="385"/>
    <x v="4"/>
    <x v="0"/>
    <x v="11"/>
    <x v="1"/>
    <x v="10"/>
    <x v="4"/>
    <n v="4"/>
    <n v="2020"/>
    <n v="1522.79"/>
    <n v="497.21"/>
    <n v="0.15"/>
    <x v="6"/>
    <s v="Confirmed"/>
    <s v="New"/>
    <s v="Cash Collection"/>
  </r>
  <r>
    <s v="BK6299"/>
    <x v="246"/>
    <x v="713"/>
    <x v="1"/>
    <x v="0"/>
    <x v="5"/>
    <x v="4"/>
    <x v="11"/>
    <x v="2"/>
    <n v="6"/>
    <n v="4957"/>
    <n v="2827.2"/>
    <n v="2129.8000000000002"/>
    <n v="0.2"/>
    <x v="6"/>
    <s v="Confirmed"/>
    <s v="Repeat"/>
    <s v="Cash Collection"/>
  </r>
  <r>
    <s v="BK6300"/>
    <x v="158"/>
    <x v="386"/>
    <x v="3"/>
    <x v="0"/>
    <x v="2"/>
    <x v="1"/>
    <x v="15"/>
    <x v="3"/>
    <n v="3"/>
    <n v="1798"/>
    <n v="1096.19"/>
    <n v="701.81"/>
    <n v="0.15"/>
    <x v="3"/>
    <s v="Confirmed"/>
    <s v="New"/>
    <s v="Cash Collection"/>
  </r>
  <r>
    <s v="BK6301"/>
    <x v="521"/>
    <x v="180"/>
    <x v="1"/>
    <x v="0"/>
    <x v="0"/>
    <x v="1"/>
    <x v="0"/>
    <x v="0"/>
    <n v="3"/>
    <n v="4645"/>
    <n v="3904.38"/>
    <n v="740.62"/>
    <n v="0"/>
    <x v="2"/>
    <s v="Confirmed"/>
    <s v="Repeat"/>
    <s v="Cash Collection"/>
  </r>
  <r>
    <s v="BK6302"/>
    <x v="623"/>
    <x v="270"/>
    <x v="8"/>
    <x v="0"/>
    <x v="12"/>
    <x v="2"/>
    <x v="8"/>
    <x v="4"/>
    <n v="8"/>
    <n v="4302"/>
    <n v="3104.68"/>
    <n v="1197.32"/>
    <n v="0.2"/>
    <x v="6"/>
    <s v="Pending"/>
    <s v="New"/>
    <s v="Bank Transfer"/>
  </r>
  <r>
    <s v="BK6303"/>
    <x v="527"/>
    <x v="235"/>
    <x v="2"/>
    <x v="0"/>
    <x v="3"/>
    <x v="0"/>
    <x v="13"/>
    <x v="4"/>
    <n v="7"/>
    <n v="389"/>
    <n v="283.05"/>
    <n v="105.95"/>
    <n v="0.1"/>
    <x v="2"/>
    <s v="Confirmed"/>
    <s v="New"/>
    <s v="Cash Collection"/>
  </r>
  <r>
    <s v="BK6304"/>
    <x v="507"/>
    <x v="173"/>
    <x v="3"/>
    <x v="0"/>
    <x v="13"/>
    <x v="2"/>
    <x v="12"/>
    <x v="3"/>
    <n v="2"/>
    <n v="467"/>
    <n v="264.16000000000003"/>
    <n v="202.84"/>
    <n v="0.2"/>
    <x v="5"/>
    <s v="Cancelled"/>
    <s v="New"/>
    <s v="Bank Transfer"/>
  </r>
  <r>
    <s v="BK6305"/>
    <x v="560"/>
    <x v="79"/>
    <x v="6"/>
    <x v="0"/>
    <x v="10"/>
    <x v="1"/>
    <x v="6"/>
    <x v="3"/>
    <n v="5"/>
    <n v="888"/>
    <n v="490.87"/>
    <n v="397.13"/>
    <n v="0.2"/>
    <x v="0"/>
    <s v="Confirmed"/>
    <s v="Repeat"/>
    <s v="Payment Link"/>
  </r>
  <r>
    <s v="BK6306"/>
    <x v="27"/>
    <x v="277"/>
    <x v="9"/>
    <x v="0"/>
    <x v="4"/>
    <x v="4"/>
    <x v="7"/>
    <x v="2"/>
    <n v="7"/>
    <n v="547"/>
    <n v="303.23"/>
    <n v="243.77"/>
    <n v="0.15"/>
    <x v="6"/>
    <s v="Cancelled"/>
    <s v="Repeat"/>
    <s v="Bank Transfer"/>
  </r>
  <r>
    <s v="BK6307"/>
    <x v="467"/>
    <x v="560"/>
    <x v="2"/>
    <x v="0"/>
    <x v="3"/>
    <x v="0"/>
    <x v="6"/>
    <x v="3"/>
    <n v="6"/>
    <n v="4458"/>
    <n v="2920.45"/>
    <n v="1537.55"/>
    <n v="0.1"/>
    <x v="2"/>
    <s v="Cancelled"/>
    <s v="New"/>
    <s v="Payment Link"/>
  </r>
  <r>
    <s v="BK6308"/>
    <x v="421"/>
    <x v="387"/>
    <x v="5"/>
    <x v="0"/>
    <x v="9"/>
    <x v="3"/>
    <x v="8"/>
    <x v="4"/>
    <n v="5"/>
    <n v="376"/>
    <n v="231.84"/>
    <n v="144.16"/>
    <n v="0.1"/>
    <x v="2"/>
    <s v="Confirmed"/>
    <s v="New"/>
    <s v="Bank Transfer"/>
  </r>
  <r>
    <s v="BK6309"/>
    <x v="313"/>
    <x v="412"/>
    <x v="11"/>
    <x v="0"/>
    <x v="4"/>
    <x v="1"/>
    <x v="2"/>
    <x v="0"/>
    <n v="8"/>
    <n v="2203"/>
    <n v="1445.67"/>
    <n v="757.33"/>
    <n v="0.1"/>
    <x v="2"/>
    <s v="Confirmed"/>
    <s v="Repeat"/>
    <s v="Payment Link"/>
  </r>
  <r>
    <s v="BK6310"/>
    <x v="156"/>
    <x v="253"/>
    <x v="1"/>
    <x v="0"/>
    <x v="5"/>
    <x v="4"/>
    <x v="15"/>
    <x v="3"/>
    <n v="6"/>
    <n v="2340"/>
    <n v="1718.62"/>
    <n v="621.38"/>
    <n v="0.05"/>
    <x v="2"/>
    <s v="Confirmed"/>
    <s v="Repeat"/>
    <s v="Payment Link"/>
  </r>
  <r>
    <s v="BK6311"/>
    <x v="415"/>
    <x v="594"/>
    <x v="8"/>
    <x v="0"/>
    <x v="11"/>
    <x v="0"/>
    <x v="13"/>
    <x v="4"/>
    <n v="2"/>
    <n v="2899"/>
    <n v="2353.02"/>
    <n v="545.98"/>
    <n v="0.05"/>
    <x v="4"/>
    <s v="Pending"/>
    <s v="New"/>
    <s v="Payment Link"/>
  </r>
  <r>
    <s v="BK6312"/>
    <x v="105"/>
    <x v="19"/>
    <x v="7"/>
    <x v="0"/>
    <x v="11"/>
    <x v="4"/>
    <x v="8"/>
    <x v="4"/>
    <n v="7"/>
    <n v="1214"/>
    <n v="707.84"/>
    <n v="506.16"/>
    <n v="0.15"/>
    <x v="4"/>
    <s v="Confirmed"/>
    <s v="New"/>
    <s v="Cash Collection"/>
  </r>
  <r>
    <s v="BK6313"/>
    <x v="660"/>
    <x v="268"/>
    <x v="3"/>
    <x v="0"/>
    <x v="13"/>
    <x v="4"/>
    <x v="0"/>
    <x v="0"/>
    <n v="3"/>
    <n v="2741"/>
    <n v="1517.78"/>
    <n v="1223.22"/>
    <n v="0.1"/>
    <x v="5"/>
    <s v="Confirmed"/>
    <s v="New"/>
    <s v="Bank Transfer"/>
  </r>
  <r>
    <s v="BK6314"/>
    <x v="392"/>
    <x v="753"/>
    <x v="10"/>
    <x v="0"/>
    <x v="7"/>
    <x v="2"/>
    <x v="9"/>
    <x v="1"/>
    <n v="7"/>
    <n v="1050"/>
    <n v="880.47"/>
    <n v="169.53"/>
    <n v="0.1"/>
    <x v="6"/>
    <s v="Confirmed"/>
    <s v="Repeat"/>
    <s v="Payment Link"/>
  </r>
  <r>
    <s v="BK6315"/>
    <x v="582"/>
    <x v="617"/>
    <x v="1"/>
    <x v="0"/>
    <x v="4"/>
    <x v="2"/>
    <x v="10"/>
    <x v="4"/>
    <n v="6"/>
    <n v="1704"/>
    <n v="1185.27"/>
    <n v="518.73"/>
    <n v="0.05"/>
    <x v="1"/>
    <s v="Confirmed"/>
    <s v="Repeat"/>
    <s v="Cash Collection"/>
  </r>
  <r>
    <s v="BK6316"/>
    <x v="683"/>
    <x v="306"/>
    <x v="4"/>
    <x v="0"/>
    <x v="7"/>
    <x v="0"/>
    <x v="15"/>
    <x v="3"/>
    <n v="4"/>
    <n v="379"/>
    <n v="282.83"/>
    <n v="96.17"/>
    <n v="0.05"/>
    <x v="2"/>
    <s v="Confirmed"/>
    <s v="Repeat"/>
    <s v="Payment Link"/>
  </r>
  <r>
    <s v="BK6317"/>
    <x v="25"/>
    <x v="49"/>
    <x v="7"/>
    <x v="0"/>
    <x v="10"/>
    <x v="3"/>
    <x v="10"/>
    <x v="4"/>
    <n v="5"/>
    <n v="1413"/>
    <n v="1049.2"/>
    <n v="363.8"/>
    <n v="0"/>
    <x v="3"/>
    <s v="Cancelled"/>
    <s v="New"/>
    <s v="Cash Collection"/>
  </r>
  <r>
    <s v="BK6318"/>
    <x v="261"/>
    <x v="448"/>
    <x v="1"/>
    <x v="0"/>
    <x v="10"/>
    <x v="3"/>
    <x v="3"/>
    <x v="1"/>
    <n v="6"/>
    <n v="697"/>
    <n v="425.41"/>
    <n v="271.58999999999997"/>
    <n v="0"/>
    <x v="6"/>
    <s v="Confirmed"/>
    <s v="New"/>
    <s v="Bank Transfer"/>
  </r>
  <r>
    <s v="BK6319"/>
    <x v="349"/>
    <x v="299"/>
    <x v="11"/>
    <x v="0"/>
    <x v="10"/>
    <x v="0"/>
    <x v="7"/>
    <x v="2"/>
    <n v="8"/>
    <n v="2946"/>
    <n v="1677.66"/>
    <n v="1268.3399999999999"/>
    <n v="0.05"/>
    <x v="2"/>
    <s v="Confirmed"/>
    <s v="Repeat"/>
    <s v="Cash Collection"/>
  </r>
  <r>
    <s v="BK6320"/>
    <x v="7"/>
    <x v="480"/>
    <x v="1"/>
    <x v="0"/>
    <x v="14"/>
    <x v="3"/>
    <x v="1"/>
    <x v="0"/>
    <n v="2"/>
    <n v="1403"/>
    <n v="1009.07"/>
    <n v="393.93"/>
    <n v="0"/>
    <x v="2"/>
    <s v="Confirmed"/>
    <s v="Repeat"/>
    <s v="Cash Collection"/>
  </r>
  <r>
    <s v="BK6321"/>
    <x v="88"/>
    <x v="482"/>
    <x v="7"/>
    <x v="0"/>
    <x v="13"/>
    <x v="4"/>
    <x v="6"/>
    <x v="3"/>
    <n v="7"/>
    <n v="1414"/>
    <n v="998.67"/>
    <n v="415.33"/>
    <n v="0"/>
    <x v="2"/>
    <s v="Confirmed"/>
    <s v="New"/>
    <s v="Cash Collection"/>
  </r>
  <r>
    <s v="BK6322"/>
    <x v="83"/>
    <x v="438"/>
    <x v="1"/>
    <x v="0"/>
    <x v="2"/>
    <x v="4"/>
    <x v="8"/>
    <x v="4"/>
    <n v="5"/>
    <n v="4556"/>
    <n v="3178.79"/>
    <n v="1377.21"/>
    <n v="0"/>
    <x v="2"/>
    <s v="Confirmed"/>
    <s v="Repeat"/>
    <s v="Cash Collection"/>
  </r>
  <r>
    <s v="BK6323"/>
    <x v="223"/>
    <x v="573"/>
    <x v="5"/>
    <x v="0"/>
    <x v="11"/>
    <x v="2"/>
    <x v="15"/>
    <x v="3"/>
    <n v="6"/>
    <n v="2575"/>
    <n v="2070.11"/>
    <n v="504.89"/>
    <n v="0.15"/>
    <x v="3"/>
    <s v="Pending"/>
    <s v="New"/>
    <s v="Cash Collection"/>
  </r>
  <r>
    <s v="BK6324"/>
    <x v="182"/>
    <x v="406"/>
    <x v="10"/>
    <x v="0"/>
    <x v="4"/>
    <x v="1"/>
    <x v="15"/>
    <x v="3"/>
    <n v="5"/>
    <n v="414"/>
    <n v="319.35000000000002"/>
    <n v="94.65"/>
    <n v="0.2"/>
    <x v="0"/>
    <s v="Confirmed"/>
    <s v="New"/>
    <s v="Payment Link"/>
  </r>
  <r>
    <s v="BK6325"/>
    <x v="721"/>
    <x v="641"/>
    <x v="0"/>
    <x v="0"/>
    <x v="8"/>
    <x v="3"/>
    <x v="7"/>
    <x v="2"/>
    <n v="1"/>
    <n v="2816"/>
    <n v="1891.72"/>
    <n v="924.28"/>
    <n v="0.15"/>
    <x v="0"/>
    <s v="Confirmed"/>
    <s v="Repeat"/>
    <s v="Bank Transfer"/>
  </r>
  <r>
    <s v="BK6326"/>
    <x v="410"/>
    <x v="2"/>
    <x v="2"/>
    <x v="0"/>
    <x v="12"/>
    <x v="3"/>
    <x v="10"/>
    <x v="4"/>
    <n v="4"/>
    <n v="521"/>
    <n v="421.43"/>
    <n v="99.57"/>
    <n v="0.1"/>
    <x v="2"/>
    <s v="Confirmed"/>
    <s v="Repeat"/>
    <s v="Bank Transfer"/>
  </r>
  <r>
    <s v="BK6327"/>
    <x v="232"/>
    <x v="752"/>
    <x v="11"/>
    <x v="0"/>
    <x v="11"/>
    <x v="1"/>
    <x v="12"/>
    <x v="3"/>
    <n v="1"/>
    <n v="4808"/>
    <n v="2978.95"/>
    <n v="1829.05"/>
    <n v="0.15"/>
    <x v="5"/>
    <s v="Confirmed"/>
    <s v="Repeat"/>
    <s v="Bank Transfer"/>
  </r>
  <r>
    <s v="BK6328"/>
    <x v="665"/>
    <x v="500"/>
    <x v="0"/>
    <x v="0"/>
    <x v="10"/>
    <x v="1"/>
    <x v="11"/>
    <x v="2"/>
    <n v="8"/>
    <n v="3746"/>
    <n v="2220.59"/>
    <n v="1525.41"/>
    <n v="0.2"/>
    <x v="2"/>
    <s v="Confirmed"/>
    <s v="Repeat"/>
    <s v="Cash Collection"/>
  </r>
  <r>
    <s v="BK6329"/>
    <x v="140"/>
    <x v="508"/>
    <x v="4"/>
    <x v="0"/>
    <x v="1"/>
    <x v="4"/>
    <x v="8"/>
    <x v="4"/>
    <n v="6"/>
    <n v="2965"/>
    <n v="1945.47"/>
    <n v="1019.53"/>
    <n v="0.15"/>
    <x v="5"/>
    <s v="Confirmed"/>
    <s v="Repeat"/>
    <s v="Cash Collection"/>
  </r>
  <r>
    <s v="BK6330"/>
    <x v="419"/>
    <x v="548"/>
    <x v="6"/>
    <x v="0"/>
    <x v="10"/>
    <x v="4"/>
    <x v="1"/>
    <x v="0"/>
    <n v="1"/>
    <n v="4162"/>
    <n v="3377.51"/>
    <n v="784.49"/>
    <n v="0.1"/>
    <x v="3"/>
    <s v="Confirmed"/>
    <s v="New"/>
    <s v="Bank Transfer"/>
  </r>
  <r>
    <s v="BK6331"/>
    <x v="310"/>
    <x v="44"/>
    <x v="3"/>
    <x v="0"/>
    <x v="14"/>
    <x v="1"/>
    <x v="1"/>
    <x v="0"/>
    <n v="4"/>
    <n v="4009"/>
    <n v="2995.49"/>
    <n v="1013.51"/>
    <n v="0"/>
    <x v="2"/>
    <s v="Confirmed"/>
    <s v="Repeat"/>
    <s v="Bank Transfer"/>
  </r>
  <r>
    <s v="BK6332"/>
    <x v="321"/>
    <x v="255"/>
    <x v="4"/>
    <x v="0"/>
    <x v="7"/>
    <x v="4"/>
    <x v="12"/>
    <x v="3"/>
    <n v="1"/>
    <n v="3184"/>
    <n v="1809.59"/>
    <n v="1374.41"/>
    <n v="0.05"/>
    <x v="6"/>
    <s v="Confirmed"/>
    <s v="New"/>
    <s v="Cash Collection"/>
  </r>
  <r>
    <s v="BK6333"/>
    <x v="142"/>
    <x v="641"/>
    <x v="0"/>
    <x v="0"/>
    <x v="12"/>
    <x v="0"/>
    <x v="15"/>
    <x v="3"/>
    <n v="8"/>
    <n v="3062"/>
    <n v="2505.11"/>
    <n v="556.89"/>
    <n v="0.05"/>
    <x v="5"/>
    <s v="Confirmed"/>
    <s v="Repeat"/>
    <s v="Cash Collection"/>
  </r>
  <r>
    <s v="BK6334"/>
    <x v="424"/>
    <x v="188"/>
    <x v="2"/>
    <x v="0"/>
    <x v="10"/>
    <x v="1"/>
    <x v="4"/>
    <x v="1"/>
    <n v="2"/>
    <n v="3922"/>
    <n v="2550.8200000000002"/>
    <n v="1371.18"/>
    <n v="0.2"/>
    <x v="2"/>
    <s v="Confirmed"/>
    <s v="New"/>
    <s v="Payment Link"/>
  </r>
  <r>
    <s v="BK6335"/>
    <x v="483"/>
    <x v="443"/>
    <x v="9"/>
    <x v="0"/>
    <x v="3"/>
    <x v="1"/>
    <x v="6"/>
    <x v="3"/>
    <n v="2"/>
    <n v="3896"/>
    <n v="3259.12"/>
    <n v="636.88"/>
    <n v="0.1"/>
    <x v="2"/>
    <s v="Cancelled"/>
    <s v="Repeat"/>
    <s v="Payment Link"/>
  </r>
  <r>
    <s v="BK6336"/>
    <x v="494"/>
    <x v="80"/>
    <x v="3"/>
    <x v="0"/>
    <x v="3"/>
    <x v="0"/>
    <x v="2"/>
    <x v="0"/>
    <n v="2"/>
    <n v="4187"/>
    <n v="2703.69"/>
    <n v="1483.31"/>
    <n v="0.1"/>
    <x v="4"/>
    <s v="Confirmed"/>
    <s v="New"/>
    <s v="Cash Collection"/>
  </r>
  <r>
    <s v="BK6337"/>
    <x v="496"/>
    <x v="710"/>
    <x v="6"/>
    <x v="0"/>
    <x v="1"/>
    <x v="1"/>
    <x v="4"/>
    <x v="1"/>
    <n v="1"/>
    <n v="1719"/>
    <n v="1058.5"/>
    <n v="660.5"/>
    <n v="0.05"/>
    <x v="2"/>
    <s v="Confirmed"/>
    <s v="New"/>
    <s v="Bank Transfer"/>
  </r>
  <r>
    <s v="BK6338"/>
    <x v="442"/>
    <x v="47"/>
    <x v="8"/>
    <x v="0"/>
    <x v="14"/>
    <x v="2"/>
    <x v="13"/>
    <x v="4"/>
    <n v="8"/>
    <n v="705"/>
    <n v="587.83000000000004"/>
    <n v="117.17"/>
    <n v="0.05"/>
    <x v="1"/>
    <s v="Confirmed"/>
    <s v="Repeat"/>
    <s v="Payment Link"/>
  </r>
  <r>
    <s v="BK6339"/>
    <x v="233"/>
    <x v="165"/>
    <x v="4"/>
    <x v="0"/>
    <x v="10"/>
    <x v="4"/>
    <x v="1"/>
    <x v="0"/>
    <n v="7"/>
    <n v="2981"/>
    <n v="1706.96"/>
    <n v="1274.04"/>
    <n v="0.15"/>
    <x v="1"/>
    <s v="Confirmed"/>
    <s v="New"/>
    <s v="Bank Transfer"/>
  </r>
  <r>
    <s v="BK6340"/>
    <x v="421"/>
    <x v="712"/>
    <x v="11"/>
    <x v="0"/>
    <x v="1"/>
    <x v="3"/>
    <x v="7"/>
    <x v="2"/>
    <n v="6"/>
    <n v="2524"/>
    <n v="1672.05"/>
    <n v="851.95"/>
    <n v="0"/>
    <x v="6"/>
    <s v="Confirmed"/>
    <s v="New"/>
    <s v="Bank Transfer"/>
  </r>
  <r>
    <s v="BK6341"/>
    <x v="329"/>
    <x v="734"/>
    <x v="1"/>
    <x v="0"/>
    <x v="1"/>
    <x v="0"/>
    <x v="12"/>
    <x v="3"/>
    <n v="8"/>
    <n v="2492"/>
    <n v="1588.06"/>
    <n v="903.94"/>
    <n v="0.15"/>
    <x v="2"/>
    <s v="Confirmed"/>
    <s v="New"/>
    <s v="Payment Link"/>
  </r>
  <r>
    <s v="BK6342"/>
    <x v="384"/>
    <x v="634"/>
    <x v="11"/>
    <x v="0"/>
    <x v="1"/>
    <x v="0"/>
    <x v="13"/>
    <x v="4"/>
    <n v="4"/>
    <n v="3548"/>
    <n v="2163"/>
    <n v="1385"/>
    <n v="0.05"/>
    <x v="3"/>
    <s v="Confirmed"/>
    <s v="New"/>
    <s v="Payment Link"/>
  </r>
  <r>
    <s v="BK6343"/>
    <x v="382"/>
    <x v="271"/>
    <x v="10"/>
    <x v="0"/>
    <x v="10"/>
    <x v="2"/>
    <x v="15"/>
    <x v="3"/>
    <n v="4"/>
    <n v="1300"/>
    <n v="994.6"/>
    <n v="305.39999999999998"/>
    <n v="0.2"/>
    <x v="2"/>
    <s v="Confirmed"/>
    <s v="Repeat"/>
    <s v="Bank Transfer"/>
  </r>
  <r>
    <s v="BK6344"/>
    <x v="550"/>
    <x v="169"/>
    <x v="9"/>
    <x v="0"/>
    <x v="8"/>
    <x v="1"/>
    <x v="12"/>
    <x v="3"/>
    <n v="5"/>
    <n v="4702"/>
    <n v="2983.82"/>
    <n v="1718.18"/>
    <n v="0.15"/>
    <x v="1"/>
    <s v="Confirmed"/>
    <s v="New"/>
    <s v="Payment Link"/>
  </r>
  <r>
    <s v="BK6345"/>
    <x v="235"/>
    <x v="400"/>
    <x v="1"/>
    <x v="0"/>
    <x v="8"/>
    <x v="3"/>
    <x v="13"/>
    <x v="4"/>
    <n v="3"/>
    <n v="3652"/>
    <n v="2968.99"/>
    <n v="683.01"/>
    <n v="0.05"/>
    <x v="2"/>
    <s v="Confirmed"/>
    <s v="Repeat"/>
    <s v="Bank Transfer"/>
  </r>
  <r>
    <s v="BK6346"/>
    <x v="565"/>
    <x v="678"/>
    <x v="5"/>
    <x v="0"/>
    <x v="13"/>
    <x v="1"/>
    <x v="9"/>
    <x v="1"/>
    <n v="7"/>
    <n v="389"/>
    <n v="283.45999999999998"/>
    <n v="105.54"/>
    <n v="0"/>
    <x v="2"/>
    <s v="Confirmed"/>
    <s v="Repeat"/>
    <s v="Cash Collection"/>
  </r>
  <r>
    <s v="BK6347"/>
    <x v="335"/>
    <x v="615"/>
    <x v="4"/>
    <x v="0"/>
    <x v="9"/>
    <x v="2"/>
    <x v="6"/>
    <x v="3"/>
    <n v="1"/>
    <n v="4325"/>
    <n v="2780.45"/>
    <n v="1544.55"/>
    <n v="0.05"/>
    <x v="0"/>
    <s v="Confirmed"/>
    <s v="Repeat"/>
    <s v="Payment Link"/>
  </r>
  <r>
    <s v="BK6348"/>
    <x v="143"/>
    <x v="573"/>
    <x v="5"/>
    <x v="0"/>
    <x v="10"/>
    <x v="1"/>
    <x v="9"/>
    <x v="1"/>
    <n v="1"/>
    <n v="1708"/>
    <n v="1094.8399999999999"/>
    <n v="613.16"/>
    <n v="0.15"/>
    <x v="0"/>
    <s v="Confirmed"/>
    <s v="Repeat"/>
    <s v="Payment Link"/>
  </r>
  <r>
    <s v="BK6349"/>
    <x v="435"/>
    <x v="668"/>
    <x v="0"/>
    <x v="0"/>
    <x v="0"/>
    <x v="0"/>
    <x v="1"/>
    <x v="0"/>
    <n v="1"/>
    <n v="3953"/>
    <n v="2599.08"/>
    <n v="1353.92"/>
    <n v="0.15"/>
    <x v="3"/>
    <s v="Pending"/>
    <s v="Repeat"/>
    <s v="Payment Link"/>
  </r>
  <r>
    <s v="BK6350"/>
    <x v="80"/>
    <x v="72"/>
    <x v="8"/>
    <x v="0"/>
    <x v="9"/>
    <x v="0"/>
    <x v="4"/>
    <x v="1"/>
    <n v="5"/>
    <n v="2520"/>
    <n v="2095.06"/>
    <n v="424.94"/>
    <n v="0.15"/>
    <x v="1"/>
    <s v="Confirmed"/>
    <s v="Repeat"/>
    <s v="Payment Link"/>
  </r>
  <r>
    <s v="BK6351"/>
    <x v="211"/>
    <x v="579"/>
    <x v="11"/>
    <x v="0"/>
    <x v="4"/>
    <x v="1"/>
    <x v="15"/>
    <x v="3"/>
    <n v="4"/>
    <n v="3957"/>
    <n v="3246.39"/>
    <n v="710.61"/>
    <n v="0.2"/>
    <x v="0"/>
    <s v="Pending"/>
    <s v="Repeat"/>
    <s v="Payment Link"/>
  </r>
  <r>
    <s v="BK6352"/>
    <x v="722"/>
    <x v="291"/>
    <x v="7"/>
    <x v="0"/>
    <x v="2"/>
    <x v="4"/>
    <x v="15"/>
    <x v="3"/>
    <n v="5"/>
    <n v="767"/>
    <n v="564.41"/>
    <n v="202.59"/>
    <n v="0.1"/>
    <x v="5"/>
    <s v="Confirmed"/>
    <s v="New"/>
    <s v="Payment Link"/>
  </r>
  <r>
    <s v="BK6353"/>
    <x v="426"/>
    <x v="539"/>
    <x v="4"/>
    <x v="0"/>
    <x v="0"/>
    <x v="1"/>
    <x v="2"/>
    <x v="0"/>
    <n v="6"/>
    <n v="3356"/>
    <n v="2191.5100000000002"/>
    <n v="1164.49"/>
    <n v="0.15"/>
    <x v="3"/>
    <s v="Confirmed"/>
    <s v="New"/>
    <s v="Payment Link"/>
  </r>
  <r>
    <s v="BK6354"/>
    <x v="219"/>
    <x v="691"/>
    <x v="2"/>
    <x v="0"/>
    <x v="6"/>
    <x v="1"/>
    <x v="13"/>
    <x v="4"/>
    <n v="1"/>
    <n v="2481"/>
    <n v="1722.8"/>
    <n v="758.2"/>
    <n v="0.15"/>
    <x v="2"/>
    <s v="Confirmed"/>
    <s v="Repeat"/>
    <s v="Payment Link"/>
  </r>
  <r>
    <s v="BK6355"/>
    <x v="286"/>
    <x v="573"/>
    <x v="5"/>
    <x v="0"/>
    <x v="8"/>
    <x v="2"/>
    <x v="6"/>
    <x v="3"/>
    <n v="7"/>
    <n v="1584"/>
    <n v="967.07"/>
    <n v="616.92999999999995"/>
    <n v="0.15"/>
    <x v="5"/>
    <s v="Confirmed"/>
    <s v="New"/>
    <s v="Bank Transfer"/>
  </r>
  <r>
    <s v="BK6356"/>
    <x v="188"/>
    <x v="227"/>
    <x v="11"/>
    <x v="0"/>
    <x v="7"/>
    <x v="2"/>
    <x v="6"/>
    <x v="3"/>
    <n v="6"/>
    <n v="966"/>
    <n v="768.38"/>
    <n v="197.62"/>
    <n v="0.1"/>
    <x v="0"/>
    <s v="Pending"/>
    <s v="New"/>
    <s v="Cash Collection"/>
  </r>
  <r>
    <s v="BK6357"/>
    <x v="722"/>
    <x v="276"/>
    <x v="7"/>
    <x v="0"/>
    <x v="6"/>
    <x v="0"/>
    <x v="13"/>
    <x v="4"/>
    <n v="6"/>
    <n v="1732"/>
    <n v="1188.9000000000001"/>
    <n v="543.1"/>
    <n v="0.05"/>
    <x v="3"/>
    <s v="Confirmed"/>
    <s v="Repeat"/>
    <s v="Cash Collection"/>
  </r>
  <r>
    <s v="BK6358"/>
    <x v="485"/>
    <x v="120"/>
    <x v="1"/>
    <x v="0"/>
    <x v="7"/>
    <x v="4"/>
    <x v="11"/>
    <x v="2"/>
    <n v="8"/>
    <n v="1863"/>
    <n v="1513.08"/>
    <n v="349.92"/>
    <n v="0.2"/>
    <x v="0"/>
    <s v="Confirmed"/>
    <s v="New"/>
    <s v="Cash Collection"/>
  </r>
  <r>
    <s v="BK6359"/>
    <x v="604"/>
    <x v="490"/>
    <x v="3"/>
    <x v="0"/>
    <x v="12"/>
    <x v="0"/>
    <x v="13"/>
    <x v="4"/>
    <n v="1"/>
    <n v="4220"/>
    <n v="3236.97"/>
    <n v="983.03"/>
    <n v="0.15"/>
    <x v="1"/>
    <s v="Pending"/>
    <s v="Repeat"/>
    <s v="Cash Collection"/>
  </r>
  <r>
    <s v="BK6360"/>
    <x v="136"/>
    <x v="465"/>
    <x v="4"/>
    <x v="0"/>
    <x v="1"/>
    <x v="0"/>
    <x v="10"/>
    <x v="4"/>
    <n v="4"/>
    <n v="4033"/>
    <n v="2465.0500000000002"/>
    <n v="1567.95"/>
    <n v="0.05"/>
    <x v="4"/>
    <s v="Confirmed"/>
    <s v="Repeat"/>
    <s v="Cash Collection"/>
  </r>
  <r>
    <s v="BK6361"/>
    <x v="480"/>
    <x v="233"/>
    <x v="11"/>
    <x v="0"/>
    <x v="11"/>
    <x v="1"/>
    <x v="10"/>
    <x v="4"/>
    <n v="1"/>
    <n v="4147"/>
    <n v="2850.44"/>
    <n v="1296.56"/>
    <n v="0.15"/>
    <x v="2"/>
    <s v="Confirmed"/>
    <s v="New"/>
    <s v="Cash Collection"/>
  </r>
  <r>
    <s v="BK6362"/>
    <x v="528"/>
    <x v="147"/>
    <x v="0"/>
    <x v="0"/>
    <x v="10"/>
    <x v="0"/>
    <x v="13"/>
    <x v="4"/>
    <n v="6"/>
    <n v="4231"/>
    <n v="3007.26"/>
    <n v="1223.74"/>
    <n v="0.2"/>
    <x v="4"/>
    <s v="Confirmed"/>
    <s v="New"/>
    <s v="Cash Collection"/>
  </r>
  <r>
    <s v="BK6363"/>
    <x v="542"/>
    <x v="375"/>
    <x v="1"/>
    <x v="0"/>
    <x v="5"/>
    <x v="3"/>
    <x v="1"/>
    <x v="0"/>
    <n v="1"/>
    <n v="4645"/>
    <n v="3930.29"/>
    <n v="714.71"/>
    <n v="0.15"/>
    <x v="1"/>
    <s v="Confirmed"/>
    <s v="New"/>
    <s v="Bank Transfer"/>
  </r>
  <r>
    <s v="BK6364"/>
    <x v="144"/>
    <x v="605"/>
    <x v="4"/>
    <x v="0"/>
    <x v="12"/>
    <x v="0"/>
    <x v="3"/>
    <x v="1"/>
    <n v="8"/>
    <n v="654"/>
    <n v="554.76"/>
    <n v="99.24"/>
    <n v="0"/>
    <x v="0"/>
    <s v="Confirmed"/>
    <s v="New"/>
    <s v="Bank Transfer"/>
  </r>
  <r>
    <s v="BK6365"/>
    <x v="442"/>
    <x v="404"/>
    <x v="5"/>
    <x v="0"/>
    <x v="7"/>
    <x v="2"/>
    <x v="7"/>
    <x v="2"/>
    <n v="2"/>
    <n v="588"/>
    <n v="324.97000000000003"/>
    <n v="263.02999999999997"/>
    <n v="0"/>
    <x v="6"/>
    <s v="Confirmed"/>
    <s v="New"/>
    <s v="Cash Collection"/>
  </r>
  <r>
    <s v="BK6366"/>
    <x v="83"/>
    <x v="405"/>
    <x v="7"/>
    <x v="0"/>
    <x v="1"/>
    <x v="4"/>
    <x v="0"/>
    <x v="0"/>
    <n v="7"/>
    <n v="606"/>
    <n v="430.16"/>
    <n v="175.84"/>
    <n v="0.2"/>
    <x v="1"/>
    <s v="Pending"/>
    <s v="New"/>
    <s v="Payment Link"/>
  </r>
  <r>
    <s v="BK6367"/>
    <x v="705"/>
    <x v="523"/>
    <x v="11"/>
    <x v="0"/>
    <x v="0"/>
    <x v="2"/>
    <x v="7"/>
    <x v="2"/>
    <n v="2"/>
    <n v="2442"/>
    <n v="1664.39"/>
    <n v="777.61"/>
    <n v="0.1"/>
    <x v="1"/>
    <s v="Confirmed"/>
    <s v="New"/>
    <s v="Bank Transfer"/>
  </r>
  <r>
    <s v="BK6368"/>
    <x v="156"/>
    <x v="338"/>
    <x v="2"/>
    <x v="0"/>
    <x v="11"/>
    <x v="4"/>
    <x v="1"/>
    <x v="0"/>
    <n v="6"/>
    <n v="4239"/>
    <n v="3227.1"/>
    <n v="1011.9"/>
    <n v="0.15"/>
    <x v="2"/>
    <s v="Confirmed"/>
    <s v="Repeat"/>
    <s v="Cash Collection"/>
  </r>
  <r>
    <s v="BK6369"/>
    <x v="648"/>
    <x v="44"/>
    <x v="3"/>
    <x v="0"/>
    <x v="12"/>
    <x v="4"/>
    <x v="0"/>
    <x v="0"/>
    <n v="2"/>
    <n v="4116"/>
    <n v="2759.81"/>
    <n v="1356.19"/>
    <n v="0.2"/>
    <x v="5"/>
    <s v="Confirmed"/>
    <s v="Repeat"/>
    <s v="Payment Link"/>
  </r>
  <r>
    <s v="BK6370"/>
    <x v="90"/>
    <x v="529"/>
    <x v="9"/>
    <x v="0"/>
    <x v="3"/>
    <x v="1"/>
    <x v="9"/>
    <x v="1"/>
    <n v="8"/>
    <n v="4959"/>
    <n v="4046.53"/>
    <n v="912.47"/>
    <n v="0.15"/>
    <x v="3"/>
    <s v="Confirmed"/>
    <s v="Repeat"/>
    <s v="Cash Collection"/>
  </r>
  <r>
    <s v="BK6371"/>
    <x v="186"/>
    <x v="506"/>
    <x v="2"/>
    <x v="0"/>
    <x v="9"/>
    <x v="1"/>
    <x v="0"/>
    <x v="0"/>
    <n v="7"/>
    <n v="3875"/>
    <n v="2297.5500000000002"/>
    <n v="1577.45"/>
    <n v="0.1"/>
    <x v="1"/>
    <s v="Confirmed"/>
    <s v="Repeat"/>
    <s v="Payment Link"/>
  </r>
  <r>
    <s v="BK6372"/>
    <x v="284"/>
    <x v="736"/>
    <x v="7"/>
    <x v="0"/>
    <x v="6"/>
    <x v="2"/>
    <x v="6"/>
    <x v="3"/>
    <n v="5"/>
    <n v="4570"/>
    <n v="2684.84"/>
    <n v="1885.16"/>
    <n v="0"/>
    <x v="1"/>
    <s v="Confirmed"/>
    <s v="Repeat"/>
    <s v="Bank Transfer"/>
  </r>
  <r>
    <s v="BK6373"/>
    <x v="270"/>
    <x v="198"/>
    <x v="4"/>
    <x v="0"/>
    <x v="5"/>
    <x v="4"/>
    <x v="4"/>
    <x v="1"/>
    <n v="1"/>
    <n v="1585"/>
    <n v="1257.45"/>
    <n v="327.55"/>
    <n v="0.05"/>
    <x v="5"/>
    <s v="Confirmed"/>
    <s v="Repeat"/>
    <s v="Payment Link"/>
  </r>
  <r>
    <s v="BK6374"/>
    <x v="284"/>
    <x v="736"/>
    <x v="7"/>
    <x v="0"/>
    <x v="3"/>
    <x v="0"/>
    <x v="5"/>
    <x v="2"/>
    <n v="4"/>
    <n v="3137"/>
    <n v="2079.58"/>
    <n v="1057.42"/>
    <n v="0.05"/>
    <x v="5"/>
    <s v="Cancelled"/>
    <s v="New"/>
    <s v="Cash Collection"/>
  </r>
  <r>
    <s v="BK6375"/>
    <x v="637"/>
    <x v="56"/>
    <x v="11"/>
    <x v="0"/>
    <x v="6"/>
    <x v="4"/>
    <x v="6"/>
    <x v="3"/>
    <n v="8"/>
    <n v="595"/>
    <n v="353.17"/>
    <n v="241.83"/>
    <n v="0.15"/>
    <x v="0"/>
    <s v="Pending"/>
    <s v="Repeat"/>
    <s v="Payment Link"/>
  </r>
  <r>
    <s v="BK6376"/>
    <x v="21"/>
    <x v="133"/>
    <x v="6"/>
    <x v="0"/>
    <x v="0"/>
    <x v="3"/>
    <x v="13"/>
    <x v="4"/>
    <n v="2"/>
    <n v="1071"/>
    <n v="895.03"/>
    <n v="175.97"/>
    <n v="0.2"/>
    <x v="3"/>
    <s v="Confirmed"/>
    <s v="Repeat"/>
    <s v="Payment Link"/>
  </r>
  <r>
    <s v="BK6377"/>
    <x v="603"/>
    <x v="277"/>
    <x v="9"/>
    <x v="0"/>
    <x v="13"/>
    <x v="1"/>
    <x v="8"/>
    <x v="4"/>
    <n v="3"/>
    <n v="2307"/>
    <n v="1777.79"/>
    <n v="529.21"/>
    <n v="0.05"/>
    <x v="3"/>
    <s v="Confirmed"/>
    <s v="Repeat"/>
    <s v="Payment Link"/>
  </r>
  <r>
    <s v="BK6378"/>
    <x v="394"/>
    <x v="186"/>
    <x v="5"/>
    <x v="0"/>
    <x v="7"/>
    <x v="1"/>
    <x v="11"/>
    <x v="2"/>
    <n v="8"/>
    <n v="2053"/>
    <n v="1172.0999999999999"/>
    <n v="880.9"/>
    <n v="0"/>
    <x v="4"/>
    <s v="Confirmed"/>
    <s v="New"/>
    <s v="Bank Transfer"/>
  </r>
  <r>
    <s v="BK6379"/>
    <x v="530"/>
    <x v="261"/>
    <x v="5"/>
    <x v="0"/>
    <x v="12"/>
    <x v="4"/>
    <x v="14"/>
    <x v="0"/>
    <n v="5"/>
    <n v="1082"/>
    <n v="787.96"/>
    <n v="294.04000000000002"/>
    <n v="0.2"/>
    <x v="5"/>
    <s v="Confirmed"/>
    <s v="New"/>
    <s v="Bank Transfer"/>
  </r>
  <r>
    <s v="BK6380"/>
    <x v="517"/>
    <x v="292"/>
    <x v="9"/>
    <x v="0"/>
    <x v="2"/>
    <x v="4"/>
    <x v="11"/>
    <x v="2"/>
    <n v="6"/>
    <n v="4715"/>
    <n v="2938.97"/>
    <n v="1776.03"/>
    <n v="0.15"/>
    <x v="5"/>
    <s v="Confirmed"/>
    <s v="New"/>
    <s v="Cash Collection"/>
  </r>
  <r>
    <s v="BK6381"/>
    <x v="236"/>
    <x v="467"/>
    <x v="8"/>
    <x v="0"/>
    <x v="8"/>
    <x v="1"/>
    <x v="4"/>
    <x v="1"/>
    <n v="7"/>
    <n v="3383"/>
    <n v="2460.39"/>
    <n v="922.61"/>
    <n v="0.05"/>
    <x v="1"/>
    <s v="Confirmed"/>
    <s v="New"/>
    <s v="Bank Transfer"/>
  </r>
  <r>
    <s v="BK6382"/>
    <x v="70"/>
    <x v="377"/>
    <x v="1"/>
    <x v="0"/>
    <x v="7"/>
    <x v="1"/>
    <x v="5"/>
    <x v="2"/>
    <n v="3"/>
    <n v="1513"/>
    <n v="1230.4000000000001"/>
    <n v="282.60000000000002"/>
    <n v="0.2"/>
    <x v="4"/>
    <s v="Confirmed"/>
    <s v="Repeat"/>
    <s v="Bank Transfer"/>
  </r>
  <r>
    <s v="BK6383"/>
    <x v="712"/>
    <x v="66"/>
    <x v="6"/>
    <x v="0"/>
    <x v="3"/>
    <x v="1"/>
    <x v="12"/>
    <x v="3"/>
    <n v="4"/>
    <n v="884"/>
    <n v="503.8"/>
    <n v="380.2"/>
    <n v="0.1"/>
    <x v="3"/>
    <s v="Confirmed"/>
    <s v="New"/>
    <s v="Payment Link"/>
  </r>
  <r>
    <s v="BK6384"/>
    <x v="646"/>
    <x v="458"/>
    <x v="2"/>
    <x v="0"/>
    <x v="5"/>
    <x v="2"/>
    <x v="5"/>
    <x v="2"/>
    <n v="5"/>
    <n v="3112"/>
    <n v="2334.9899999999998"/>
    <n v="777.01"/>
    <n v="0.1"/>
    <x v="1"/>
    <s v="Pending"/>
    <s v="Repeat"/>
    <s v="Bank Transfer"/>
  </r>
  <r>
    <s v="BK6385"/>
    <x v="600"/>
    <x v="566"/>
    <x v="0"/>
    <x v="0"/>
    <x v="13"/>
    <x v="2"/>
    <x v="3"/>
    <x v="1"/>
    <n v="8"/>
    <n v="1536"/>
    <n v="854.5"/>
    <n v="681.5"/>
    <n v="0.1"/>
    <x v="5"/>
    <s v="Confirmed"/>
    <s v="New"/>
    <s v="Cash Collection"/>
  </r>
  <r>
    <s v="BK6386"/>
    <x v="659"/>
    <x v="611"/>
    <x v="4"/>
    <x v="0"/>
    <x v="8"/>
    <x v="3"/>
    <x v="5"/>
    <x v="2"/>
    <n v="4"/>
    <n v="1156"/>
    <n v="742.98"/>
    <n v="413.02"/>
    <n v="0.05"/>
    <x v="5"/>
    <s v="Confirmed"/>
    <s v="New"/>
    <s v="Cash Collection"/>
  </r>
  <r>
    <s v="BK6387"/>
    <x v="237"/>
    <x v="28"/>
    <x v="4"/>
    <x v="0"/>
    <x v="3"/>
    <x v="1"/>
    <x v="8"/>
    <x v="4"/>
    <n v="6"/>
    <n v="4891"/>
    <n v="3921.61"/>
    <n v="969.39"/>
    <n v="0.05"/>
    <x v="4"/>
    <s v="Confirmed"/>
    <s v="Repeat"/>
    <s v="Bank Transfer"/>
  </r>
  <r>
    <s v="BK6388"/>
    <x v="274"/>
    <x v="595"/>
    <x v="2"/>
    <x v="0"/>
    <x v="14"/>
    <x v="0"/>
    <x v="1"/>
    <x v="0"/>
    <n v="2"/>
    <n v="4439"/>
    <n v="3309.89"/>
    <n v="1129.1099999999999"/>
    <n v="0.1"/>
    <x v="6"/>
    <s v="Confirmed"/>
    <s v="New"/>
    <s v="Bank Transfer"/>
  </r>
  <r>
    <s v="BK6389"/>
    <x v="72"/>
    <x v="100"/>
    <x v="4"/>
    <x v="0"/>
    <x v="2"/>
    <x v="2"/>
    <x v="14"/>
    <x v="0"/>
    <n v="8"/>
    <n v="856"/>
    <n v="543.73"/>
    <n v="312.27"/>
    <n v="0.05"/>
    <x v="3"/>
    <s v="Confirmed"/>
    <s v="New"/>
    <s v="Bank Transfer"/>
  </r>
  <r>
    <s v="BK6390"/>
    <x v="141"/>
    <x v="241"/>
    <x v="7"/>
    <x v="0"/>
    <x v="8"/>
    <x v="2"/>
    <x v="15"/>
    <x v="3"/>
    <n v="8"/>
    <n v="1436"/>
    <n v="998.74"/>
    <n v="437.26"/>
    <n v="0.15"/>
    <x v="3"/>
    <s v="Confirmed"/>
    <s v="Repeat"/>
    <s v="Cash Collection"/>
  </r>
  <r>
    <s v="BK6391"/>
    <x v="48"/>
    <x v="375"/>
    <x v="1"/>
    <x v="0"/>
    <x v="3"/>
    <x v="2"/>
    <x v="3"/>
    <x v="1"/>
    <n v="4"/>
    <n v="4789"/>
    <n v="3193.51"/>
    <n v="1595.49"/>
    <n v="0.15"/>
    <x v="3"/>
    <s v="Confirmed"/>
    <s v="Repeat"/>
    <s v="Payment Link"/>
  </r>
  <r>
    <s v="BK6392"/>
    <x v="666"/>
    <x v="728"/>
    <x v="10"/>
    <x v="0"/>
    <x v="6"/>
    <x v="1"/>
    <x v="5"/>
    <x v="2"/>
    <n v="4"/>
    <n v="1190"/>
    <n v="983.42"/>
    <n v="206.58"/>
    <n v="0.15"/>
    <x v="1"/>
    <s v="Confirmed"/>
    <s v="Repeat"/>
    <s v="Bank Transfer"/>
  </r>
  <r>
    <s v="BK6393"/>
    <x v="106"/>
    <x v="559"/>
    <x v="0"/>
    <x v="0"/>
    <x v="11"/>
    <x v="3"/>
    <x v="0"/>
    <x v="0"/>
    <n v="7"/>
    <n v="3627"/>
    <n v="2019.86"/>
    <n v="1607.14"/>
    <n v="0.2"/>
    <x v="4"/>
    <s v="Pending"/>
    <s v="Repeat"/>
    <s v="Cash Collection"/>
  </r>
  <r>
    <s v="BK6394"/>
    <x v="119"/>
    <x v="384"/>
    <x v="6"/>
    <x v="0"/>
    <x v="1"/>
    <x v="1"/>
    <x v="4"/>
    <x v="1"/>
    <n v="1"/>
    <n v="3365"/>
    <n v="2506.9899999999998"/>
    <n v="858.01"/>
    <n v="0.05"/>
    <x v="3"/>
    <s v="Confirmed"/>
    <s v="New"/>
    <s v="Cash Collection"/>
  </r>
  <r>
    <s v="BK6395"/>
    <x v="287"/>
    <x v="642"/>
    <x v="0"/>
    <x v="0"/>
    <x v="7"/>
    <x v="2"/>
    <x v="0"/>
    <x v="0"/>
    <n v="2"/>
    <n v="317"/>
    <n v="183.59"/>
    <n v="133.41"/>
    <n v="0"/>
    <x v="2"/>
    <s v="Pending"/>
    <s v="Repeat"/>
    <s v="Bank Transfer"/>
  </r>
  <r>
    <s v="BK6396"/>
    <x v="675"/>
    <x v="785"/>
    <x v="5"/>
    <x v="0"/>
    <x v="1"/>
    <x v="1"/>
    <x v="12"/>
    <x v="3"/>
    <n v="8"/>
    <n v="1133"/>
    <n v="930.08"/>
    <n v="202.92"/>
    <n v="0.15"/>
    <x v="4"/>
    <s v="Confirmed"/>
    <s v="New"/>
    <s v="Payment Link"/>
  </r>
  <r>
    <s v="BK6397"/>
    <x v="76"/>
    <x v="622"/>
    <x v="6"/>
    <x v="0"/>
    <x v="10"/>
    <x v="3"/>
    <x v="0"/>
    <x v="0"/>
    <n v="8"/>
    <n v="1590"/>
    <n v="1150.74"/>
    <n v="439.26"/>
    <n v="0.05"/>
    <x v="4"/>
    <s v="Confirmed"/>
    <s v="Repeat"/>
    <s v="Bank Transfer"/>
  </r>
  <r>
    <s v="BK6398"/>
    <x v="444"/>
    <x v="96"/>
    <x v="4"/>
    <x v="0"/>
    <x v="1"/>
    <x v="3"/>
    <x v="11"/>
    <x v="2"/>
    <n v="2"/>
    <n v="2887"/>
    <n v="2359.15"/>
    <n v="527.85"/>
    <n v="0.2"/>
    <x v="3"/>
    <s v="Cancelled"/>
    <s v="New"/>
    <s v="Payment Link"/>
  </r>
  <r>
    <s v="BK6399"/>
    <x v="130"/>
    <x v="713"/>
    <x v="1"/>
    <x v="0"/>
    <x v="1"/>
    <x v="0"/>
    <x v="6"/>
    <x v="3"/>
    <n v="6"/>
    <n v="3402"/>
    <n v="2802.21"/>
    <n v="599.79"/>
    <n v="0.05"/>
    <x v="0"/>
    <s v="Pending"/>
    <s v="New"/>
    <s v="Payment Link"/>
  </r>
  <r>
    <s v="BK6400"/>
    <x v="387"/>
    <x v="695"/>
    <x v="9"/>
    <x v="0"/>
    <x v="4"/>
    <x v="0"/>
    <x v="11"/>
    <x v="2"/>
    <n v="5"/>
    <n v="4681"/>
    <n v="3253.52"/>
    <n v="1427.48"/>
    <n v="0.2"/>
    <x v="5"/>
    <s v="Confirmed"/>
    <s v="New"/>
    <s v="Payment Link"/>
  </r>
  <r>
    <s v="BK6401"/>
    <x v="360"/>
    <x v="206"/>
    <x v="11"/>
    <x v="0"/>
    <x v="9"/>
    <x v="1"/>
    <x v="8"/>
    <x v="4"/>
    <n v="3"/>
    <n v="4413"/>
    <n v="3326.13"/>
    <n v="1086.8699999999999"/>
    <n v="0"/>
    <x v="0"/>
    <s v="Confirmed"/>
    <s v="New"/>
    <s v="Payment Link"/>
  </r>
  <r>
    <s v="BK6402"/>
    <x v="551"/>
    <x v="370"/>
    <x v="7"/>
    <x v="0"/>
    <x v="8"/>
    <x v="1"/>
    <x v="10"/>
    <x v="4"/>
    <n v="1"/>
    <n v="1338"/>
    <n v="1038.58"/>
    <n v="299.42"/>
    <n v="0.2"/>
    <x v="1"/>
    <s v="Confirmed"/>
    <s v="New"/>
    <s v="Payment Link"/>
  </r>
  <r>
    <s v="BK6403"/>
    <x v="681"/>
    <x v="398"/>
    <x v="7"/>
    <x v="0"/>
    <x v="0"/>
    <x v="4"/>
    <x v="13"/>
    <x v="4"/>
    <n v="4"/>
    <n v="2441"/>
    <n v="1705.14"/>
    <n v="735.86"/>
    <n v="0.15"/>
    <x v="3"/>
    <s v="Pending"/>
    <s v="Repeat"/>
    <s v="Payment Link"/>
  </r>
  <r>
    <s v="BK6404"/>
    <x v="62"/>
    <x v="439"/>
    <x v="8"/>
    <x v="0"/>
    <x v="13"/>
    <x v="4"/>
    <x v="14"/>
    <x v="0"/>
    <n v="2"/>
    <n v="2341"/>
    <n v="1744.42"/>
    <n v="596.58000000000004"/>
    <n v="0"/>
    <x v="2"/>
    <s v="Confirmed"/>
    <s v="New"/>
    <s v="Cash Collection"/>
  </r>
  <r>
    <s v="BK6405"/>
    <x v="290"/>
    <x v="567"/>
    <x v="0"/>
    <x v="0"/>
    <x v="10"/>
    <x v="1"/>
    <x v="15"/>
    <x v="3"/>
    <n v="7"/>
    <n v="4461"/>
    <n v="2812.94"/>
    <n v="1648.06"/>
    <n v="0.15"/>
    <x v="4"/>
    <s v="Confirmed"/>
    <s v="Repeat"/>
    <s v="Cash Collection"/>
  </r>
  <r>
    <s v="BK6406"/>
    <x v="12"/>
    <x v="12"/>
    <x v="6"/>
    <x v="0"/>
    <x v="6"/>
    <x v="0"/>
    <x v="2"/>
    <x v="0"/>
    <n v="8"/>
    <n v="4952"/>
    <n v="3172.09"/>
    <n v="1779.91"/>
    <n v="0.1"/>
    <x v="4"/>
    <s v="Confirmed"/>
    <s v="New"/>
    <s v="Cash Collection"/>
  </r>
  <r>
    <s v="BK6407"/>
    <x v="635"/>
    <x v="669"/>
    <x v="11"/>
    <x v="0"/>
    <x v="4"/>
    <x v="3"/>
    <x v="7"/>
    <x v="2"/>
    <n v="5"/>
    <n v="882"/>
    <n v="731.8"/>
    <n v="150.19999999999999"/>
    <n v="0.1"/>
    <x v="6"/>
    <s v="Pending"/>
    <s v="New"/>
    <s v="Bank Transfer"/>
  </r>
  <r>
    <s v="BK6408"/>
    <x v="280"/>
    <x v="117"/>
    <x v="2"/>
    <x v="0"/>
    <x v="6"/>
    <x v="3"/>
    <x v="2"/>
    <x v="0"/>
    <n v="7"/>
    <n v="4176"/>
    <n v="2674.8"/>
    <n v="1501.2"/>
    <n v="0"/>
    <x v="3"/>
    <s v="Pending"/>
    <s v="New"/>
    <s v="Bank Transfer"/>
  </r>
  <r>
    <s v="BK6409"/>
    <x v="489"/>
    <x v="509"/>
    <x v="3"/>
    <x v="0"/>
    <x v="4"/>
    <x v="0"/>
    <x v="12"/>
    <x v="3"/>
    <n v="8"/>
    <n v="3418"/>
    <n v="2579.5"/>
    <n v="838.5"/>
    <n v="0.2"/>
    <x v="6"/>
    <s v="Cancelled"/>
    <s v="New"/>
    <s v="Payment Link"/>
  </r>
  <r>
    <s v="BK6410"/>
    <x v="516"/>
    <x v="208"/>
    <x v="8"/>
    <x v="0"/>
    <x v="4"/>
    <x v="1"/>
    <x v="2"/>
    <x v="0"/>
    <n v="6"/>
    <n v="4815"/>
    <n v="4029.51"/>
    <n v="785.49"/>
    <n v="0.1"/>
    <x v="2"/>
    <s v="Pending"/>
    <s v="Repeat"/>
    <s v="Bank Transfer"/>
  </r>
  <r>
    <s v="BK6411"/>
    <x v="85"/>
    <x v="240"/>
    <x v="0"/>
    <x v="0"/>
    <x v="1"/>
    <x v="3"/>
    <x v="8"/>
    <x v="4"/>
    <n v="2"/>
    <n v="1202"/>
    <n v="1000.23"/>
    <n v="201.77"/>
    <n v="0.15"/>
    <x v="4"/>
    <s v="Pending"/>
    <s v="Repeat"/>
    <s v="Bank Transfer"/>
  </r>
  <r>
    <s v="BK6412"/>
    <x v="100"/>
    <x v="75"/>
    <x v="4"/>
    <x v="0"/>
    <x v="13"/>
    <x v="3"/>
    <x v="11"/>
    <x v="2"/>
    <n v="4"/>
    <n v="1568"/>
    <n v="1236.98"/>
    <n v="331.02"/>
    <n v="0.1"/>
    <x v="1"/>
    <s v="Confirmed"/>
    <s v="New"/>
    <s v="Bank Transfer"/>
  </r>
  <r>
    <s v="BK6413"/>
    <x v="690"/>
    <x v="286"/>
    <x v="9"/>
    <x v="0"/>
    <x v="1"/>
    <x v="1"/>
    <x v="3"/>
    <x v="1"/>
    <n v="4"/>
    <n v="2131"/>
    <n v="1406.76"/>
    <n v="724.24"/>
    <n v="0.1"/>
    <x v="2"/>
    <s v="Confirmed"/>
    <s v="Repeat"/>
    <s v="Bank Transfer"/>
  </r>
  <r>
    <s v="BK6414"/>
    <x v="548"/>
    <x v="212"/>
    <x v="8"/>
    <x v="0"/>
    <x v="1"/>
    <x v="4"/>
    <x v="9"/>
    <x v="1"/>
    <n v="8"/>
    <n v="3122"/>
    <n v="2243.37"/>
    <n v="878.63"/>
    <n v="0.15"/>
    <x v="1"/>
    <s v="Pending"/>
    <s v="Repeat"/>
    <s v="Payment Link"/>
  </r>
  <r>
    <s v="BK6415"/>
    <x v="677"/>
    <x v="635"/>
    <x v="3"/>
    <x v="0"/>
    <x v="5"/>
    <x v="2"/>
    <x v="5"/>
    <x v="2"/>
    <n v="8"/>
    <n v="1415"/>
    <n v="977.26"/>
    <n v="437.74"/>
    <n v="0.1"/>
    <x v="5"/>
    <s v="Confirmed"/>
    <s v="Repeat"/>
    <s v="Cash Collection"/>
  </r>
  <r>
    <s v="BK6416"/>
    <x v="525"/>
    <x v="162"/>
    <x v="2"/>
    <x v="0"/>
    <x v="9"/>
    <x v="2"/>
    <x v="6"/>
    <x v="3"/>
    <n v="7"/>
    <n v="1538"/>
    <n v="946.05"/>
    <n v="591.95000000000005"/>
    <n v="0"/>
    <x v="3"/>
    <s v="Confirmed"/>
    <s v="Repeat"/>
    <s v="Payment Link"/>
  </r>
  <r>
    <s v="BK6417"/>
    <x v="363"/>
    <x v="662"/>
    <x v="9"/>
    <x v="0"/>
    <x v="14"/>
    <x v="0"/>
    <x v="9"/>
    <x v="1"/>
    <n v="3"/>
    <n v="4384"/>
    <n v="2820.71"/>
    <n v="1563.29"/>
    <n v="0.05"/>
    <x v="3"/>
    <s v="Confirmed"/>
    <s v="Repeat"/>
    <s v="Cash Collection"/>
  </r>
  <r>
    <s v="BK6418"/>
    <x v="175"/>
    <x v="628"/>
    <x v="5"/>
    <x v="0"/>
    <x v="0"/>
    <x v="4"/>
    <x v="7"/>
    <x v="2"/>
    <n v="4"/>
    <n v="1957"/>
    <n v="1309.71"/>
    <n v="647.29"/>
    <n v="0.05"/>
    <x v="4"/>
    <s v="Pending"/>
    <s v="New"/>
    <s v="Bank Transfer"/>
  </r>
  <r>
    <s v="BK6419"/>
    <x v="12"/>
    <x v="605"/>
    <x v="4"/>
    <x v="0"/>
    <x v="0"/>
    <x v="3"/>
    <x v="12"/>
    <x v="3"/>
    <n v="6"/>
    <n v="4998"/>
    <n v="3492.17"/>
    <n v="1505.83"/>
    <n v="0.15"/>
    <x v="1"/>
    <s v="Confirmed"/>
    <s v="Repeat"/>
    <s v="Payment Link"/>
  </r>
  <r>
    <s v="BK6420"/>
    <x v="314"/>
    <x v="641"/>
    <x v="0"/>
    <x v="0"/>
    <x v="6"/>
    <x v="4"/>
    <x v="0"/>
    <x v="0"/>
    <n v="1"/>
    <n v="4021"/>
    <n v="3198.12"/>
    <n v="822.88"/>
    <n v="0.15"/>
    <x v="6"/>
    <s v="Confirmed"/>
    <s v="New"/>
    <s v="Cash Collection"/>
  </r>
  <r>
    <s v="BK6421"/>
    <x v="467"/>
    <x v="188"/>
    <x v="2"/>
    <x v="0"/>
    <x v="10"/>
    <x v="0"/>
    <x v="4"/>
    <x v="1"/>
    <n v="6"/>
    <n v="1407"/>
    <n v="867.15"/>
    <n v="539.85"/>
    <n v="0.2"/>
    <x v="3"/>
    <s v="Confirmed"/>
    <s v="Repeat"/>
    <s v="Bank Transfer"/>
  </r>
  <r>
    <s v="BK6422"/>
    <x v="133"/>
    <x v="766"/>
    <x v="5"/>
    <x v="0"/>
    <x v="5"/>
    <x v="1"/>
    <x v="0"/>
    <x v="0"/>
    <n v="8"/>
    <n v="1779"/>
    <n v="1250.69"/>
    <n v="528.30999999999995"/>
    <n v="0"/>
    <x v="5"/>
    <s v="Confirmed"/>
    <s v="New"/>
    <s v="Cash Collection"/>
  </r>
  <r>
    <s v="BK6423"/>
    <x v="658"/>
    <x v="763"/>
    <x v="9"/>
    <x v="0"/>
    <x v="13"/>
    <x v="4"/>
    <x v="15"/>
    <x v="3"/>
    <n v="4"/>
    <n v="2576"/>
    <n v="1913.42"/>
    <n v="662.58"/>
    <n v="0.1"/>
    <x v="4"/>
    <s v="Confirmed"/>
    <s v="New"/>
    <s v="Cash Collection"/>
  </r>
  <r>
    <s v="BK6424"/>
    <x v="28"/>
    <x v="306"/>
    <x v="4"/>
    <x v="0"/>
    <x v="1"/>
    <x v="2"/>
    <x v="12"/>
    <x v="3"/>
    <n v="1"/>
    <n v="3707"/>
    <n v="2627.38"/>
    <n v="1079.6199999999999"/>
    <n v="0.2"/>
    <x v="1"/>
    <s v="Confirmed"/>
    <s v="Repeat"/>
    <s v="Payment Link"/>
  </r>
  <r>
    <s v="BK6425"/>
    <x v="502"/>
    <x v="25"/>
    <x v="10"/>
    <x v="0"/>
    <x v="7"/>
    <x v="4"/>
    <x v="3"/>
    <x v="1"/>
    <n v="7"/>
    <n v="2317"/>
    <n v="1913.72"/>
    <n v="403.28"/>
    <n v="0.05"/>
    <x v="3"/>
    <s v="Confirmed"/>
    <s v="New"/>
    <s v="Cash Collection"/>
  </r>
  <r>
    <s v="BK6426"/>
    <x v="615"/>
    <x v="596"/>
    <x v="3"/>
    <x v="0"/>
    <x v="1"/>
    <x v="4"/>
    <x v="8"/>
    <x v="4"/>
    <n v="3"/>
    <n v="3660"/>
    <n v="2147.7800000000002"/>
    <n v="1512.22"/>
    <n v="0.05"/>
    <x v="3"/>
    <s v="Cancelled"/>
    <s v="Repeat"/>
    <s v="Cash Collection"/>
  </r>
  <r>
    <s v="BK6427"/>
    <x v="602"/>
    <x v="365"/>
    <x v="8"/>
    <x v="0"/>
    <x v="6"/>
    <x v="0"/>
    <x v="6"/>
    <x v="3"/>
    <n v="5"/>
    <n v="4715"/>
    <n v="3615.36"/>
    <n v="1099.6400000000001"/>
    <n v="0.2"/>
    <x v="4"/>
    <s v="Confirmed"/>
    <s v="New"/>
    <s v="Cash Collection"/>
  </r>
  <r>
    <s v="BK6428"/>
    <x v="299"/>
    <x v="7"/>
    <x v="2"/>
    <x v="0"/>
    <x v="1"/>
    <x v="0"/>
    <x v="5"/>
    <x v="2"/>
    <n v="3"/>
    <n v="4082"/>
    <n v="2511.9699999999998"/>
    <n v="1570.03"/>
    <n v="0.15"/>
    <x v="6"/>
    <s v="Confirmed"/>
    <s v="New"/>
    <s v="Payment Link"/>
  </r>
  <r>
    <s v="BK6429"/>
    <x v="608"/>
    <x v="645"/>
    <x v="7"/>
    <x v="0"/>
    <x v="10"/>
    <x v="3"/>
    <x v="11"/>
    <x v="2"/>
    <n v="5"/>
    <n v="1850"/>
    <n v="1319.78"/>
    <n v="530.22"/>
    <n v="0.15"/>
    <x v="5"/>
    <s v="Confirmed"/>
    <s v="New"/>
    <s v="Cash Collection"/>
  </r>
  <r>
    <s v="BK6430"/>
    <x v="32"/>
    <x v="570"/>
    <x v="5"/>
    <x v="0"/>
    <x v="11"/>
    <x v="2"/>
    <x v="4"/>
    <x v="1"/>
    <n v="6"/>
    <n v="4773"/>
    <n v="3810.61"/>
    <n v="962.39"/>
    <n v="0"/>
    <x v="3"/>
    <s v="Pending"/>
    <s v="Repeat"/>
    <s v="Bank Transfer"/>
  </r>
  <r>
    <s v="BK6431"/>
    <x v="228"/>
    <x v="369"/>
    <x v="8"/>
    <x v="0"/>
    <x v="13"/>
    <x v="1"/>
    <x v="3"/>
    <x v="1"/>
    <n v="8"/>
    <n v="3071"/>
    <n v="2335.58"/>
    <n v="735.42"/>
    <n v="0.05"/>
    <x v="5"/>
    <s v="Confirmed"/>
    <s v="Repeat"/>
    <s v="Cash Collection"/>
  </r>
  <r>
    <s v="BK6432"/>
    <x v="606"/>
    <x v="549"/>
    <x v="8"/>
    <x v="0"/>
    <x v="14"/>
    <x v="0"/>
    <x v="11"/>
    <x v="2"/>
    <n v="4"/>
    <n v="1476"/>
    <n v="1184.8900000000001"/>
    <n v="291.11"/>
    <n v="0.05"/>
    <x v="0"/>
    <s v="Pending"/>
    <s v="New"/>
    <s v="Payment Link"/>
  </r>
  <r>
    <s v="BK6433"/>
    <x v="166"/>
    <x v="492"/>
    <x v="7"/>
    <x v="0"/>
    <x v="13"/>
    <x v="3"/>
    <x v="5"/>
    <x v="2"/>
    <n v="5"/>
    <n v="759"/>
    <n v="463.65"/>
    <n v="295.35000000000002"/>
    <n v="0.05"/>
    <x v="1"/>
    <s v="Confirmed"/>
    <s v="New"/>
    <s v="Bank Transfer"/>
  </r>
  <r>
    <s v="BK6434"/>
    <x v="705"/>
    <x v="30"/>
    <x v="5"/>
    <x v="0"/>
    <x v="8"/>
    <x v="4"/>
    <x v="5"/>
    <x v="2"/>
    <n v="6"/>
    <n v="4511"/>
    <n v="3631.41"/>
    <n v="879.59"/>
    <n v="0.2"/>
    <x v="0"/>
    <s v="Confirmed"/>
    <s v="Repeat"/>
    <s v="Cash Collection"/>
  </r>
  <r>
    <s v="BK6435"/>
    <x v="454"/>
    <x v="265"/>
    <x v="4"/>
    <x v="0"/>
    <x v="0"/>
    <x v="0"/>
    <x v="1"/>
    <x v="0"/>
    <n v="3"/>
    <n v="2203"/>
    <n v="1784.82"/>
    <n v="418.18"/>
    <n v="0"/>
    <x v="4"/>
    <s v="Confirmed"/>
    <s v="Repeat"/>
    <s v="Payment Link"/>
  </r>
  <r>
    <s v="BK6436"/>
    <x v="170"/>
    <x v="472"/>
    <x v="4"/>
    <x v="0"/>
    <x v="12"/>
    <x v="4"/>
    <x v="3"/>
    <x v="1"/>
    <n v="4"/>
    <n v="2295"/>
    <n v="1522.38"/>
    <n v="772.62"/>
    <n v="0.1"/>
    <x v="1"/>
    <s v="Pending"/>
    <s v="New"/>
    <s v="Payment Link"/>
  </r>
  <r>
    <s v="BK6437"/>
    <x v="672"/>
    <x v="568"/>
    <x v="7"/>
    <x v="0"/>
    <x v="7"/>
    <x v="4"/>
    <x v="12"/>
    <x v="3"/>
    <n v="7"/>
    <n v="4167"/>
    <n v="2861.95"/>
    <n v="1305.05"/>
    <n v="0.15"/>
    <x v="4"/>
    <s v="Confirmed"/>
    <s v="New"/>
    <s v="Payment Link"/>
  </r>
  <r>
    <s v="BK6438"/>
    <x v="1"/>
    <x v="736"/>
    <x v="7"/>
    <x v="0"/>
    <x v="14"/>
    <x v="2"/>
    <x v="14"/>
    <x v="0"/>
    <n v="8"/>
    <n v="619"/>
    <n v="379.87"/>
    <n v="239.13"/>
    <n v="0.05"/>
    <x v="1"/>
    <s v="Confirmed"/>
    <s v="Repeat"/>
    <s v="Bank Transfer"/>
  </r>
  <r>
    <s v="BK6439"/>
    <x v="703"/>
    <x v="212"/>
    <x v="8"/>
    <x v="0"/>
    <x v="4"/>
    <x v="1"/>
    <x v="10"/>
    <x v="4"/>
    <n v="1"/>
    <n v="1019"/>
    <n v="809.21"/>
    <n v="209.79"/>
    <n v="0.1"/>
    <x v="0"/>
    <s v="Confirmed"/>
    <s v="New"/>
    <s v="Payment Link"/>
  </r>
  <r>
    <s v="BK6440"/>
    <x v="534"/>
    <x v="636"/>
    <x v="2"/>
    <x v="0"/>
    <x v="3"/>
    <x v="2"/>
    <x v="8"/>
    <x v="4"/>
    <n v="7"/>
    <n v="3957"/>
    <n v="2299.6999999999998"/>
    <n v="1657.3"/>
    <n v="0.05"/>
    <x v="4"/>
    <s v="Confirmed"/>
    <s v="Repeat"/>
    <s v="Payment Link"/>
  </r>
  <r>
    <s v="BK6441"/>
    <x v="48"/>
    <x v="353"/>
    <x v="1"/>
    <x v="0"/>
    <x v="9"/>
    <x v="1"/>
    <x v="6"/>
    <x v="3"/>
    <n v="6"/>
    <n v="1148"/>
    <n v="814.47"/>
    <n v="333.53"/>
    <n v="0"/>
    <x v="0"/>
    <s v="Confirmed"/>
    <s v="New"/>
    <s v="Bank Transfer"/>
  </r>
  <r>
    <s v="BK6442"/>
    <x v="10"/>
    <x v="729"/>
    <x v="11"/>
    <x v="0"/>
    <x v="6"/>
    <x v="4"/>
    <x v="10"/>
    <x v="4"/>
    <n v="1"/>
    <n v="4964"/>
    <n v="2834.21"/>
    <n v="2129.79"/>
    <n v="0.15"/>
    <x v="5"/>
    <s v="Confirmed"/>
    <s v="New"/>
    <s v="Payment Link"/>
  </r>
  <r>
    <s v="BK6443"/>
    <x v="620"/>
    <x v="9"/>
    <x v="4"/>
    <x v="0"/>
    <x v="2"/>
    <x v="3"/>
    <x v="3"/>
    <x v="1"/>
    <n v="8"/>
    <n v="2139"/>
    <n v="1671.91"/>
    <n v="467.09"/>
    <n v="0"/>
    <x v="3"/>
    <s v="Confirmed"/>
    <s v="New"/>
    <s v="Payment Link"/>
  </r>
  <r>
    <s v="BK6444"/>
    <x v="394"/>
    <x v="322"/>
    <x v="5"/>
    <x v="0"/>
    <x v="11"/>
    <x v="1"/>
    <x v="6"/>
    <x v="3"/>
    <n v="6"/>
    <n v="4827"/>
    <n v="3887.2"/>
    <n v="939.8"/>
    <n v="0.1"/>
    <x v="1"/>
    <s v="Confirmed"/>
    <s v="Repeat"/>
    <s v="Cash Collection"/>
  </r>
  <r>
    <s v="BK6445"/>
    <x v="652"/>
    <x v="64"/>
    <x v="11"/>
    <x v="0"/>
    <x v="1"/>
    <x v="3"/>
    <x v="13"/>
    <x v="4"/>
    <n v="1"/>
    <n v="3574"/>
    <n v="2418.23"/>
    <n v="1155.77"/>
    <n v="0.1"/>
    <x v="6"/>
    <s v="Confirmed"/>
    <s v="Repeat"/>
    <s v="Payment Link"/>
  </r>
  <r>
    <s v="BK6446"/>
    <x v="117"/>
    <x v="572"/>
    <x v="3"/>
    <x v="0"/>
    <x v="0"/>
    <x v="1"/>
    <x v="6"/>
    <x v="3"/>
    <n v="8"/>
    <n v="1790"/>
    <n v="1218.98"/>
    <n v="571.02"/>
    <n v="0.2"/>
    <x v="5"/>
    <s v="Confirmed"/>
    <s v="Repeat"/>
    <s v="Payment Link"/>
  </r>
  <r>
    <s v="BK6447"/>
    <x v="157"/>
    <x v="314"/>
    <x v="10"/>
    <x v="0"/>
    <x v="10"/>
    <x v="0"/>
    <x v="0"/>
    <x v="0"/>
    <n v="5"/>
    <n v="3715"/>
    <n v="2776.23"/>
    <n v="938.77"/>
    <n v="0"/>
    <x v="6"/>
    <s v="Confirmed"/>
    <s v="Repeat"/>
    <s v="Cash Collection"/>
  </r>
  <r>
    <s v="BK6448"/>
    <x v="150"/>
    <x v="206"/>
    <x v="11"/>
    <x v="0"/>
    <x v="13"/>
    <x v="0"/>
    <x v="15"/>
    <x v="3"/>
    <n v="5"/>
    <n v="343"/>
    <n v="198.89"/>
    <n v="144.11000000000001"/>
    <n v="0"/>
    <x v="3"/>
    <s v="Confirmed"/>
    <s v="Repeat"/>
    <s v="Bank Transfer"/>
  </r>
  <r>
    <s v="BK6449"/>
    <x v="328"/>
    <x v="606"/>
    <x v="5"/>
    <x v="0"/>
    <x v="12"/>
    <x v="3"/>
    <x v="12"/>
    <x v="3"/>
    <n v="8"/>
    <n v="1016"/>
    <n v="642.22"/>
    <n v="373.78"/>
    <n v="0.05"/>
    <x v="1"/>
    <s v="Confirmed"/>
    <s v="Repeat"/>
    <s v="Payment Link"/>
  </r>
  <r>
    <s v="BK6450"/>
    <x v="295"/>
    <x v="193"/>
    <x v="3"/>
    <x v="0"/>
    <x v="12"/>
    <x v="2"/>
    <x v="9"/>
    <x v="1"/>
    <n v="3"/>
    <n v="1810"/>
    <n v="1409.01"/>
    <n v="400.99"/>
    <n v="0.1"/>
    <x v="5"/>
    <s v="Cancelled"/>
    <s v="New"/>
    <s v="Payment Link"/>
  </r>
  <r>
    <s v="BK6451"/>
    <x v="520"/>
    <x v="23"/>
    <x v="6"/>
    <x v="0"/>
    <x v="14"/>
    <x v="4"/>
    <x v="13"/>
    <x v="4"/>
    <n v="2"/>
    <n v="792"/>
    <n v="605.92999999999995"/>
    <n v="186.07"/>
    <n v="0.1"/>
    <x v="5"/>
    <s v="Confirmed"/>
    <s v="Repeat"/>
    <s v="Payment Link"/>
  </r>
  <r>
    <s v="BK6452"/>
    <x v="692"/>
    <x v="418"/>
    <x v="11"/>
    <x v="0"/>
    <x v="10"/>
    <x v="2"/>
    <x v="15"/>
    <x v="3"/>
    <n v="1"/>
    <n v="4065"/>
    <n v="2789.44"/>
    <n v="1275.56"/>
    <n v="0.2"/>
    <x v="3"/>
    <s v="Confirmed"/>
    <s v="Repeat"/>
    <s v="Cash Collection"/>
  </r>
  <r>
    <s v="BK6453"/>
    <x v="722"/>
    <x v="697"/>
    <x v="7"/>
    <x v="0"/>
    <x v="3"/>
    <x v="2"/>
    <x v="3"/>
    <x v="1"/>
    <n v="2"/>
    <n v="4490"/>
    <n v="3789"/>
    <n v="701"/>
    <n v="0.2"/>
    <x v="3"/>
    <s v="Confirmed"/>
    <s v="Repeat"/>
    <s v="Payment Link"/>
  </r>
  <r>
    <s v="BK6454"/>
    <x v="196"/>
    <x v="191"/>
    <x v="9"/>
    <x v="0"/>
    <x v="11"/>
    <x v="3"/>
    <x v="12"/>
    <x v="3"/>
    <n v="4"/>
    <n v="3880"/>
    <n v="2770.84"/>
    <n v="1109.1600000000001"/>
    <n v="0"/>
    <x v="6"/>
    <s v="Pending"/>
    <s v="Repeat"/>
    <s v="Cash Collection"/>
  </r>
  <r>
    <s v="BK6455"/>
    <x v="182"/>
    <x v="397"/>
    <x v="10"/>
    <x v="0"/>
    <x v="14"/>
    <x v="2"/>
    <x v="12"/>
    <x v="3"/>
    <n v="8"/>
    <n v="4823"/>
    <n v="3603.55"/>
    <n v="1219.45"/>
    <n v="0"/>
    <x v="1"/>
    <s v="Confirmed"/>
    <s v="Repeat"/>
    <s v="Cash Collection"/>
  </r>
  <r>
    <s v="BK6456"/>
    <x v="455"/>
    <x v="666"/>
    <x v="9"/>
    <x v="0"/>
    <x v="7"/>
    <x v="4"/>
    <x v="8"/>
    <x v="4"/>
    <n v="1"/>
    <n v="1592"/>
    <n v="1264.1300000000001"/>
    <n v="327.87"/>
    <n v="0.15"/>
    <x v="6"/>
    <s v="Confirmed"/>
    <s v="Repeat"/>
    <s v="Cash Collection"/>
  </r>
  <r>
    <s v="BK6457"/>
    <x v="321"/>
    <x v="127"/>
    <x v="6"/>
    <x v="0"/>
    <x v="7"/>
    <x v="3"/>
    <x v="14"/>
    <x v="0"/>
    <n v="5"/>
    <n v="895"/>
    <n v="525.46"/>
    <n v="369.54"/>
    <n v="0.2"/>
    <x v="1"/>
    <s v="Confirmed"/>
    <s v="New"/>
    <s v="Bank Transfer"/>
  </r>
  <r>
    <s v="BK6458"/>
    <x v="445"/>
    <x v="567"/>
    <x v="0"/>
    <x v="0"/>
    <x v="0"/>
    <x v="0"/>
    <x v="13"/>
    <x v="4"/>
    <n v="4"/>
    <n v="1489"/>
    <n v="1050.6500000000001"/>
    <n v="438.35"/>
    <n v="0.05"/>
    <x v="2"/>
    <s v="Pending"/>
    <s v="New"/>
    <s v="Bank Transfer"/>
  </r>
  <r>
    <s v="BK6459"/>
    <x v="265"/>
    <x v="150"/>
    <x v="2"/>
    <x v="0"/>
    <x v="12"/>
    <x v="0"/>
    <x v="12"/>
    <x v="3"/>
    <n v="1"/>
    <n v="4926"/>
    <n v="3433.47"/>
    <n v="1492.53"/>
    <n v="0.15"/>
    <x v="3"/>
    <s v="Confirmed"/>
    <s v="New"/>
    <s v="Payment Link"/>
  </r>
  <r>
    <s v="BK6460"/>
    <x v="29"/>
    <x v="397"/>
    <x v="10"/>
    <x v="0"/>
    <x v="13"/>
    <x v="3"/>
    <x v="13"/>
    <x v="4"/>
    <n v="7"/>
    <n v="4046"/>
    <n v="2519.44"/>
    <n v="1526.56"/>
    <n v="0"/>
    <x v="2"/>
    <s v="Cancelled"/>
    <s v="New"/>
    <s v="Cash Collection"/>
  </r>
  <r>
    <s v="BK6461"/>
    <x v="498"/>
    <x v="464"/>
    <x v="0"/>
    <x v="0"/>
    <x v="7"/>
    <x v="4"/>
    <x v="8"/>
    <x v="4"/>
    <n v="8"/>
    <n v="2915"/>
    <n v="1903.01"/>
    <n v="1011.99"/>
    <n v="0"/>
    <x v="1"/>
    <s v="Confirmed"/>
    <s v="Repeat"/>
    <s v="Bank Transfer"/>
  </r>
  <r>
    <s v="BK6462"/>
    <x v="97"/>
    <x v="118"/>
    <x v="10"/>
    <x v="0"/>
    <x v="6"/>
    <x v="0"/>
    <x v="15"/>
    <x v="3"/>
    <n v="2"/>
    <n v="3170"/>
    <n v="1822.31"/>
    <n v="1347.69"/>
    <n v="0"/>
    <x v="0"/>
    <s v="Confirmed"/>
    <s v="New"/>
    <s v="Cash Collection"/>
  </r>
  <r>
    <s v="BK6463"/>
    <x v="1"/>
    <x v="294"/>
    <x v="1"/>
    <x v="0"/>
    <x v="8"/>
    <x v="3"/>
    <x v="1"/>
    <x v="0"/>
    <n v="7"/>
    <n v="619"/>
    <n v="505.29"/>
    <n v="113.71"/>
    <n v="0.1"/>
    <x v="6"/>
    <s v="Confirmed"/>
    <s v="Repeat"/>
    <s v="Cash Collection"/>
  </r>
  <r>
    <s v="BK6464"/>
    <x v="35"/>
    <x v="559"/>
    <x v="0"/>
    <x v="0"/>
    <x v="3"/>
    <x v="4"/>
    <x v="4"/>
    <x v="1"/>
    <n v="2"/>
    <n v="4977"/>
    <n v="3479.11"/>
    <n v="1497.89"/>
    <n v="0.05"/>
    <x v="5"/>
    <s v="Confirmed"/>
    <s v="Repeat"/>
    <s v="Payment Link"/>
  </r>
  <r>
    <s v="BK6465"/>
    <x v="312"/>
    <x v="220"/>
    <x v="6"/>
    <x v="0"/>
    <x v="8"/>
    <x v="0"/>
    <x v="5"/>
    <x v="2"/>
    <n v="3"/>
    <n v="4103"/>
    <n v="2358.9299999999998"/>
    <n v="1744.07"/>
    <n v="0"/>
    <x v="3"/>
    <s v="Confirmed"/>
    <s v="Repeat"/>
    <s v="Cash Collection"/>
  </r>
  <r>
    <s v="BK6466"/>
    <x v="417"/>
    <x v="282"/>
    <x v="4"/>
    <x v="0"/>
    <x v="0"/>
    <x v="1"/>
    <x v="12"/>
    <x v="3"/>
    <n v="4"/>
    <n v="4187"/>
    <n v="3531.66"/>
    <n v="655.34"/>
    <n v="0"/>
    <x v="6"/>
    <s v="Confirmed"/>
    <s v="Repeat"/>
    <s v="Bank Transfer"/>
  </r>
  <r>
    <s v="BK6467"/>
    <x v="380"/>
    <x v="320"/>
    <x v="2"/>
    <x v="0"/>
    <x v="13"/>
    <x v="2"/>
    <x v="14"/>
    <x v="0"/>
    <n v="6"/>
    <n v="733"/>
    <n v="580.47"/>
    <n v="152.53"/>
    <n v="0.2"/>
    <x v="5"/>
    <s v="Pending"/>
    <s v="Repeat"/>
    <s v="Cash Collection"/>
  </r>
  <r>
    <s v="BK6468"/>
    <x v="311"/>
    <x v="599"/>
    <x v="8"/>
    <x v="0"/>
    <x v="0"/>
    <x v="3"/>
    <x v="4"/>
    <x v="1"/>
    <n v="5"/>
    <n v="1550"/>
    <n v="1302.6500000000001"/>
    <n v="247.35"/>
    <n v="0.2"/>
    <x v="6"/>
    <s v="Confirmed"/>
    <s v="Repeat"/>
    <s v="Cash Collection"/>
  </r>
  <r>
    <s v="BK6469"/>
    <x v="22"/>
    <x v="57"/>
    <x v="6"/>
    <x v="0"/>
    <x v="5"/>
    <x v="1"/>
    <x v="8"/>
    <x v="4"/>
    <n v="8"/>
    <n v="1393"/>
    <n v="879.88"/>
    <n v="513.12"/>
    <n v="0.1"/>
    <x v="4"/>
    <s v="Confirmed"/>
    <s v="Repeat"/>
    <s v="Payment Link"/>
  </r>
  <r>
    <s v="BK6470"/>
    <x v="725"/>
    <x v="434"/>
    <x v="6"/>
    <x v="0"/>
    <x v="6"/>
    <x v="4"/>
    <x v="8"/>
    <x v="4"/>
    <n v="1"/>
    <n v="1035"/>
    <n v="845.18"/>
    <n v="189.82"/>
    <n v="0.1"/>
    <x v="5"/>
    <s v="Confirmed"/>
    <s v="Repeat"/>
    <s v="Payment Link"/>
  </r>
  <r>
    <s v="BK6471"/>
    <x v="645"/>
    <x v="364"/>
    <x v="1"/>
    <x v="0"/>
    <x v="7"/>
    <x v="0"/>
    <x v="11"/>
    <x v="2"/>
    <n v="7"/>
    <n v="4672"/>
    <n v="3931.01"/>
    <n v="740.99"/>
    <n v="0.15"/>
    <x v="3"/>
    <s v="Confirmed"/>
    <s v="New"/>
    <s v="Cash Collection"/>
  </r>
  <r>
    <s v="BK6472"/>
    <x v="132"/>
    <x v="708"/>
    <x v="11"/>
    <x v="0"/>
    <x v="11"/>
    <x v="3"/>
    <x v="7"/>
    <x v="2"/>
    <n v="6"/>
    <n v="1075"/>
    <n v="702.92"/>
    <n v="372.08"/>
    <n v="0"/>
    <x v="6"/>
    <s v="Confirmed"/>
    <s v="New"/>
    <s v="Payment Link"/>
  </r>
  <r>
    <s v="BK6473"/>
    <x v="687"/>
    <x v="718"/>
    <x v="4"/>
    <x v="0"/>
    <x v="13"/>
    <x v="1"/>
    <x v="14"/>
    <x v="0"/>
    <n v="7"/>
    <n v="543"/>
    <n v="367.62"/>
    <n v="175.38"/>
    <n v="0.1"/>
    <x v="1"/>
    <s v="Confirmed"/>
    <s v="Repeat"/>
    <s v="Bank Transfer"/>
  </r>
  <r>
    <s v="BK6474"/>
    <x v="554"/>
    <x v="702"/>
    <x v="8"/>
    <x v="0"/>
    <x v="11"/>
    <x v="4"/>
    <x v="3"/>
    <x v="1"/>
    <n v="4"/>
    <n v="4723"/>
    <n v="3897.07"/>
    <n v="825.93"/>
    <n v="0"/>
    <x v="2"/>
    <s v="Pending"/>
    <s v="Repeat"/>
    <s v="Payment Link"/>
  </r>
  <r>
    <s v="BK6475"/>
    <x v="397"/>
    <x v="556"/>
    <x v="3"/>
    <x v="0"/>
    <x v="14"/>
    <x v="4"/>
    <x v="6"/>
    <x v="3"/>
    <n v="2"/>
    <n v="409"/>
    <n v="308.3"/>
    <n v="100.7"/>
    <n v="0.2"/>
    <x v="3"/>
    <s v="Confirmed"/>
    <s v="New"/>
    <s v="Payment Link"/>
  </r>
  <r>
    <s v="BK6476"/>
    <x v="649"/>
    <x v="3"/>
    <x v="3"/>
    <x v="0"/>
    <x v="12"/>
    <x v="2"/>
    <x v="8"/>
    <x v="4"/>
    <n v="1"/>
    <n v="1202"/>
    <n v="780.27"/>
    <n v="421.73"/>
    <n v="0.15"/>
    <x v="0"/>
    <s v="Confirmed"/>
    <s v="Repeat"/>
    <s v="Bank Transfer"/>
  </r>
  <r>
    <s v="BK6477"/>
    <x v="183"/>
    <x v="478"/>
    <x v="10"/>
    <x v="0"/>
    <x v="12"/>
    <x v="0"/>
    <x v="13"/>
    <x v="4"/>
    <n v="8"/>
    <n v="561"/>
    <n v="411.69"/>
    <n v="149.31"/>
    <n v="0"/>
    <x v="0"/>
    <s v="Confirmed"/>
    <s v="New"/>
    <s v="Bank Transfer"/>
  </r>
  <r>
    <s v="BK6478"/>
    <x v="635"/>
    <x v="793"/>
    <x v="6"/>
    <x v="0"/>
    <x v="12"/>
    <x v="4"/>
    <x v="9"/>
    <x v="1"/>
    <n v="6"/>
    <n v="416"/>
    <n v="322.35000000000002"/>
    <n v="93.65"/>
    <n v="0"/>
    <x v="0"/>
    <s v="Cancelled"/>
    <s v="New"/>
    <s v="Payment Link"/>
  </r>
  <r>
    <s v="BK6479"/>
    <x v="43"/>
    <x v="46"/>
    <x v="4"/>
    <x v="0"/>
    <x v="14"/>
    <x v="3"/>
    <x v="11"/>
    <x v="2"/>
    <n v="5"/>
    <n v="1483"/>
    <n v="873.97"/>
    <n v="609.03"/>
    <n v="0.05"/>
    <x v="4"/>
    <s v="Confirmed"/>
    <s v="New"/>
    <s v="Cash Collection"/>
  </r>
  <r>
    <s v="BK6480"/>
    <x v="504"/>
    <x v="621"/>
    <x v="9"/>
    <x v="0"/>
    <x v="10"/>
    <x v="3"/>
    <x v="10"/>
    <x v="4"/>
    <n v="2"/>
    <n v="1717"/>
    <n v="1046.9100000000001"/>
    <n v="670.09"/>
    <n v="0.1"/>
    <x v="2"/>
    <s v="Confirmed"/>
    <s v="New"/>
    <s v="Bank Transfer"/>
  </r>
  <r>
    <s v="BK6481"/>
    <x v="407"/>
    <x v="282"/>
    <x v="4"/>
    <x v="0"/>
    <x v="6"/>
    <x v="0"/>
    <x v="13"/>
    <x v="4"/>
    <n v="2"/>
    <n v="2256"/>
    <n v="1335.32"/>
    <n v="920.68"/>
    <n v="0.05"/>
    <x v="1"/>
    <s v="Confirmed"/>
    <s v="Repeat"/>
    <s v="Payment Link"/>
  </r>
  <r>
    <s v="BK6482"/>
    <x v="146"/>
    <x v="337"/>
    <x v="6"/>
    <x v="0"/>
    <x v="4"/>
    <x v="2"/>
    <x v="9"/>
    <x v="1"/>
    <n v="8"/>
    <n v="2183"/>
    <n v="1596.92"/>
    <n v="586.08000000000004"/>
    <n v="0"/>
    <x v="4"/>
    <s v="Confirmed"/>
    <s v="New"/>
    <s v="Payment Link"/>
  </r>
  <r>
    <s v="BK6483"/>
    <x v="536"/>
    <x v="366"/>
    <x v="2"/>
    <x v="0"/>
    <x v="8"/>
    <x v="1"/>
    <x v="15"/>
    <x v="3"/>
    <n v="8"/>
    <n v="4622"/>
    <n v="3012.91"/>
    <n v="1609.09"/>
    <n v="0.1"/>
    <x v="1"/>
    <s v="Confirmed"/>
    <s v="Repeat"/>
    <s v="Payment Link"/>
  </r>
  <r>
    <s v="BK6484"/>
    <x v="620"/>
    <x v="278"/>
    <x v="4"/>
    <x v="0"/>
    <x v="11"/>
    <x v="1"/>
    <x v="12"/>
    <x v="3"/>
    <n v="2"/>
    <n v="902"/>
    <n v="701.71"/>
    <n v="200.29"/>
    <n v="0.2"/>
    <x v="1"/>
    <s v="Cancelled"/>
    <s v="New"/>
    <s v="Bank Transfer"/>
  </r>
  <r>
    <s v="BK6485"/>
    <x v="442"/>
    <x v="341"/>
    <x v="5"/>
    <x v="0"/>
    <x v="11"/>
    <x v="1"/>
    <x v="6"/>
    <x v="3"/>
    <n v="6"/>
    <n v="496"/>
    <n v="276.07"/>
    <n v="219.93"/>
    <n v="0.15"/>
    <x v="1"/>
    <s v="Cancelled"/>
    <s v="New"/>
    <s v="Bank Transfer"/>
  </r>
  <r>
    <s v="BK6486"/>
    <x v="675"/>
    <x v="731"/>
    <x v="5"/>
    <x v="0"/>
    <x v="2"/>
    <x v="1"/>
    <x v="6"/>
    <x v="3"/>
    <n v="5"/>
    <n v="3198"/>
    <n v="2358.6999999999998"/>
    <n v="839.3"/>
    <n v="0.15"/>
    <x v="6"/>
    <s v="Pending"/>
    <s v="New"/>
    <s v="Bank Transfer"/>
  </r>
  <r>
    <s v="BK6487"/>
    <x v="122"/>
    <x v="648"/>
    <x v="9"/>
    <x v="0"/>
    <x v="6"/>
    <x v="1"/>
    <x v="13"/>
    <x v="4"/>
    <n v="1"/>
    <n v="1682"/>
    <n v="1346.75"/>
    <n v="335.25"/>
    <n v="0.15"/>
    <x v="3"/>
    <s v="Pending"/>
    <s v="New"/>
    <s v="Cash Collection"/>
  </r>
  <r>
    <s v="BK6488"/>
    <x v="709"/>
    <x v="321"/>
    <x v="1"/>
    <x v="0"/>
    <x v="7"/>
    <x v="4"/>
    <x v="7"/>
    <x v="2"/>
    <n v="1"/>
    <n v="1365"/>
    <n v="998.19"/>
    <n v="366.81"/>
    <n v="0.05"/>
    <x v="1"/>
    <s v="Confirmed"/>
    <s v="New"/>
    <s v="Bank Transfer"/>
  </r>
  <r>
    <s v="BK6489"/>
    <x v="664"/>
    <x v="684"/>
    <x v="6"/>
    <x v="0"/>
    <x v="5"/>
    <x v="0"/>
    <x v="5"/>
    <x v="2"/>
    <n v="5"/>
    <n v="392"/>
    <n v="307.13"/>
    <n v="84.87"/>
    <n v="0.2"/>
    <x v="3"/>
    <s v="Pending"/>
    <s v="Repeat"/>
    <s v="Payment Link"/>
  </r>
  <r>
    <s v="BK6490"/>
    <x v="5"/>
    <x v="682"/>
    <x v="5"/>
    <x v="0"/>
    <x v="11"/>
    <x v="1"/>
    <x v="3"/>
    <x v="1"/>
    <n v="2"/>
    <n v="3918"/>
    <n v="2402.7800000000002"/>
    <n v="1515.22"/>
    <n v="0"/>
    <x v="2"/>
    <s v="Confirmed"/>
    <s v="Repeat"/>
    <s v="Cash Collection"/>
  </r>
  <r>
    <s v="BK6491"/>
    <x v="643"/>
    <x v="482"/>
    <x v="7"/>
    <x v="0"/>
    <x v="6"/>
    <x v="1"/>
    <x v="1"/>
    <x v="0"/>
    <n v="5"/>
    <n v="1970"/>
    <n v="1159.03"/>
    <n v="810.97"/>
    <n v="0.05"/>
    <x v="4"/>
    <s v="Confirmed"/>
    <s v="New"/>
    <s v="Payment Link"/>
  </r>
  <r>
    <s v="BK6492"/>
    <x v="124"/>
    <x v="125"/>
    <x v="8"/>
    <x v="0"/>
    <x v="0"/>
    <x v="1"/>
    <x v="8"/>
    <x v="4"/>
    <n v="6"/>
    <n v="3375"/>
    <n v="2048.5100000000002"/>
    <n v="1326.49"/>
    <n v="0"/>
    <x v="1"/>
    <s v="Confirmed"/>
    <s v="Repeat"/>
    <s v="Payment Link"/>
  </r>
  <r>
    <s v="BK6493"/>
    <x v="631"/>
    <x v="788"/>
    <x v="1"/>
    <x v="0"/>
    <x v="7"/>
    <x v="1"/>
    <x v="10"/>
    <x v="4"/>
    <n v="3"/>
    <n v="495"/>
    <n v="325.05"/>
    <n v="169.95"/>
    <n v="0.15"/>
    <x v="6"/>
    <s v="Confirmed"/>
    <s v="New"/>
    <s v="Bank Transfer"/>
  </r>
  <r>
    <s v="BK6494"/>
    <x v="317"/>
    <x v="734"/>
    <x v="1"/>
    <x v="0"/>
    <x v="8"/>
    <x v="3"/>
    <x v="14"/>
    <x v="0"/>
    <n v="3"/>
    <n v="2125"/>
    <n v="1338.12"/>
    <n v="786.88"/>
    <n v="0"/>
    <x v="5"/>
    <s v="Confirmed"/>
    <s v="New"/>
    <s v="Bank Transfer"/>
  </r>
  <r>
    <s v="BK6495"/>
    <x v="272"/>
    <x v="580"/>
    <x v="6"/>
    <x v="0"/>
    <x v="7"/>
    <x v="4"/>
    <x v="3"/>
    <x v="1"/>
    <n v="7"/>
    <n v="1382"/>
    <n v="931.6"/>
    <n v="450.4"/>
    <n v="0.15"/>
    <x v="3"/>
    <s v="Confirmed"/>
    <s v="New"/>
    <s v="Payment Link"/>
  </r>
  <r>
    <s v="BK6496"/>
    <x v="115"/>
    <x v="335"/>
    <x v="1"/>
    <x v="0"/>
    <x v="12"/>
    <x v="4"/>
    <x v="13"/>
    <x v="4"/>
    <n v="4"/>
    <n v="3903"/>
    <n v="2715.45"/>
    <n v="1187.55"/>
    <n v="0.15"/>
    <x v="0"/>
    <s v="Confirmed"/>
    <s v="New"/>
    <s v="Cash Collection"/>
  </r>
  <r>
    <s v="BK6497"/>
    <x v="448"/>
    <x v="3"/>
    <x v="3"/>
    <x v="0"/>
    <x v="1"/>
    <x v="3"/>
    <x v="13"/>
    <x v="4"/>
    <n v="6"/>
    <n v="3519"/>
    <n v="2933.53"/>
    <n v="585.47"/>
    <n v="0.2"/>
    <x v="5"/>
    <s v="Confirmed"/>
    <s v="Repeat"/>
    <s v="Bank Transfer"/>
  </r>
  <r>
    <s v="BK6498"/>
    <x v="183"/>
    <x v="674"/>
    <x v="10"/>
    <x v="0"/>
    <x v="11"/>
    <x v="1"/>
    <x v="11"/>
    <x v="2"/>
    <n v="8"/>
    <n v="4895"/>
    <n v="2929.79"/>
    <n v="1965.21"/>
    <n v="0.1"/>
    <x v="1"/>
    <s v="Cancelled"/>
    <s v="New"/>
    <s v="Payment Link"/>
  </r>
  <r>
    <s v="BK6499"/>
    <x v="445"/>
    <x v="591"/>
    <x v="2"/>
    <x v="0"/>
    <x v="2"/>
    <x v="1"/>
    <x v="8"/>
    <x v="4"/>
    <n v="5"/>
    <n v="397"/>
    <n v="301.48"/>
    <n v="95.52"/>
    <n v="0.2"/>
    <x v="2"/>
    <s v="Confirmed"/>
    <s v="Repeat"/>
    <s v="Bank Transfer"/>
  </r>
  <r>
    <s v="BK6500"/>
    <x v="171"/>
    <x v="545"/>
    <x v="8"/>
    <x v="0"/>
    <x v="3"/>
    <x v="2"/>
    <x v="2"/>
    <x v="0"/>
    <n v="5"/>
    <n v="1042"/>
    <n v="656.55"/>
    <n v="385.45"/>
    <n v="0.15"/>
    <x v="4"/>
    <s v="Cancelled"/>
    <s v="Repeat"/>
    <s v="Payment Link"/>
  </r>
  <r>
    <s v="BK6501"/>
    <x v="556"/>
    <x v="477"/>
    <x v="5"/>
    <x v="0"/>
    <x v="7"/>
    <x v="1"/>
    <x v="7"/>
    <x v="2"/>
    <n v="1"/>
    <n v="1842"/>
    <n v="1527.75"/>
    <n v="314.25"/>
    <n v="0.05"/>
    <x v="2"/>
    <s v="Confirmed"/>
    <s v="New"/>
    <s v="Payment Link"/>
  </r>
  <r>
    <s v="BK6502"/>
    <x v="452"/>
    <x v="673"/>
    <x v="6"/>
    <x v="0"/>
    <x v="0"/>
    <x v="3"/>
    <x v="11"/>
    <x v="2"/>
    <n v="5"/>
    <n v="1648"/>
    <n v="1236.4000000000001"/>
    <n v="411.6"/>
    <n v="0.05"/>
    <x v="0"/>
    <s v="Confirmed"/>
    <s v="New"/>
    <s v="Cash Collection"/>
  </r>
  <r>
    <s v="BK6503"/>
    <x v="285"/>
    <x v="695"/>
    <x v="9"/>
    <x v="0"/>
    <x v="14"/>
    <x v="0"/>
    <x v="14"/>
    <x v="0"/>
    <n v="2"/>
    <n v="2163"/>
    <n v="1597.05"/>
    <n v="565.95000000000005"/>
    <n v="0.1"/>
    <x v="4"/>
    <s v="Confirmed"/>
    <s v="Repeat"/>
    <s v="Payment Link"/>
  </r>
  <r>
    <s v="BK6504"/>
    <x v="486"/>
    <x v="726"/>
    <x v="4"/>
    <x v="0"/>
    <x v="14"/>
    <x v="0"/>
    <x v="13"/>
    <x v="4"/>
    <n v="6"/>
    <n v="3280"/>
    <n v="1923.7"/>
    <n v="1356.3"/>
    <n v="0.15"/>
    <x v="5"/>
    <s v="Pending"/>
    <s v="New"/>
    <s v="Cash Collection"/>
  </r>
  <r>
    <s v="BK6505"/>
    <x v="11"/>
    <x v="627"/>
    <x v="4"/>
    <x v="0"/>
    <x v="13"/>
    <x v="4"/>
    <x v="14"/>
    <x v="0"/>
    <n v="3"/>
    <n v="4079"/>
    <n v="3407.32"/>
    <n v="671.68"/>
    <n v="0.1"/>
    <x v="1"/>
    <s v="Confirmed"/>
    <s v="New"/>
    <s v="Cash Collection"/>
  </r>
  <r>
    <s v="BK6506"/>
    <x v="716"/>
    <x v="0"/>
    <x v="0"/>
    <x v="0"/>
    <x v="2"/>
    <x v="2"/>
    <x v="9"/>
    <x v="1"/>
    <n v="7"/>
    <n v="1107"/>
    <n v="683.14"/>
    <n v="423.86"/>
    <n v="0.15"/>
    <x v="3"/>
    <s v="Confirmed"/>
    <s v="Repeat"/>
    <s v="Cash Collection"/>
  </r>
  <r>
    <s v="BK6507"/>
    <x v="682"/>
    <x v="180"/>
    <x v="1"/>
    <x v="0"/>
    <x v="14"/>
    <x v="1"/>
    <x v="14"/>
    <x v="0"/>
    <n v="8"/>
    <n v="2817"/>
    <n v="2063.7600000000002"/>
    <n v="753.24"/>
    <n v="0"/>
    <x v="3"/>
    <s v="Confirmed"/>
    <s v="Repeat"/>
    <s v="Payment Link"/>
  </r>
  <r>
    <s v="BK6508"/>
    <x v="286"/>
    <x v="420"/>
    <x v="5"/>
    <x v="0"/>
    <x v="6"/>
    <x v="1"/>
    <x v="12"/>
    <x v="3"/>
    <n v="2"/>
    <n v="511"/>
    <n v="425.54"/>
    <n v="85.46"/>
    <n v="0.15"/>
    <x v="4"/>
    <s v="Confirmed"/>
    <s v="Repeat"/>
    <s v="Payment Link"/>
  </r>
  <r>
    <s v="BK6509"/>
    <x v="621"/>
    <x v="256"/>
    <x v="7"/>
    <x v="0"/>
    <x v="8"/>
    <x v="4"/>
    <x v="11"/>
    <x v="2"/>
    <n v="1"/>
    <n v="807"/>
    <n v="573.5"/>
    <n v="233.5"/>
    <n v="0.2"/>
    <x v="6"/>
    <s v="Confirmed"/>
    <s v="Repeat"/>
    <s v="Cash Collection"/>
  </r>
  <r>
    <s v="BK6510"/>
    <x v="313"/>
    <x v="181"/>
    <x v="6"/>
    <x v="0"/>
    <x v="10"/>
    <x v="4"/>
    <x v="4"/>
    <x v="1"/>
    <n v="2"/>
    <n v="1776"/>
    <n v="1507.1"/>
    <n v="268.89999999999998"/>
    <n v="0.1"/>
    <x v="3"/>
    <s v="Cancelled"/>
    <s v="New"/>
    <s v="Cash Collection"/>
  </r>
  <r>
    <s v="BK6511"/>
    <x v="406"/>
    <x v="719"/>
    <x v="9"/>
    <x v="0"/>
    <x v="9"/>
    <x v="1"/>
    <x v="8"/>
    <x v="4"/>
    <n v="3"/>
    <n v="1281"/>
    <n v="978.14"/>
    <n v="302.86"/>
    <n v="0.15"/>
    <x v="1"/>
    <s v="Confirmed"/>
    <s v="Repeat"/>
    <s v="Cash Collection"/>
  </r>
  <r>
    <s v="BK6512"/>
    <x v="469"/>
    <x v="152"/>
    <x v="3"/>
    <x v="0"/>
    <x v="2"/>
    <x v="3"/>
    <x v="10"/>
    <x v="4"/>
    <n v="7"/>
    <n v="4256"/>
    <n v="2889.8"/>
    <n v="1366.2"/>
    <n v="0.1"/>
    <x v="2"/>
    <s v="Confirmed"/>
    <s v="Repeat"/>
    <s v="Bank Transfer"/>
  </r>
  <r>
    <s v="BK6513"/>
    <x v="640"/>
    <x v="268"/>
    <x v="3"/>
    <x v="0"/>
    <x v="6"/>
    <x v="2"/>
    <x v="6"/>
    <x v="3"/>
    <n v="6"/>
    <n v="3036"/>
    <n v="2329.02"/>
    <n v="706.98"/>
    <n v="0.2"/>
    <x v="4"/>
    <s v="Confirmed"/>
    <s v="Repeat"/>
    <s v="Payment Link"/>
  </r>
  <r>
    <s v="BK6514"/>
    <x v="57"/>
    <x v="59"/>
    <x v="3"/>
    <x v="0"/>
    <x v="14"/>
    <x v="4"/>
    <x v="5"/>
    <x v="2"/>
    <n v="8"/>
    <n v="448"/>
    <n v="273.14999999999998"/>
    <n v="174.85"/>
    <n v="0.15"/>
    <x v="4"/>
    <s v="Confirmed"/>
    <s v="Repeat"/>
    <s v="Bank Transfer"/>
  </r>
  <r>
    <s v="BK6515"/>
    <x v="482"/>
    <x v="724"/>
    <x v="11"/>
    <x v="0"/>
    <x v="11"/>
    <x v="0"/>
    <x v="6"/>
    <x v="3"/>
    <n v="4"/>
    <n v="1644"/>
    <n v="1272.47"/>
    <n v="371.53"/>
    <n v="0.15"/>
    <x v="0"/>
    <s v="Confirmed"/>
    <s v="New"/>
    <s v="Cash Collection"/>
  </r>
  <r>
    <s v="BK6516"/>
    <x v="125"/>
    <x v="20"/>
    <x v="0"/>
    <x v="0"/>
    <x v="14"/>
    <x v="4"/>
    <x v="6"/>
    <x v="3"/>
    <n v="7"/>
    <n v="1392"/>
    <n v="1057.47"/>
    <n v="334.53"/>
    <n v="0"/>
    <x v="5"/>
    <s v="Cancelled"/>
    <s v="New"/>
    <s v="Cash Collection"/>
  </r>
  <r>
    <s v="BK6517"/>
    <x v="140"/>
    <x v="542"/>
    <x v="11"/>
    <x v="0"/>
    <x v="6"/>
    <x v="1"/>
    <x v="7"/>
    <x v="2"/>
    <n v="7"/>
    <n v="1787"/>
    <n v="1030.6199999999999"/>
    <n v="756.38"/>
    <n v="0.1"/>
    <x v="6"/>
    <s v="Confirmed"/>
    <s v="New"/>
    <s v="Payment Link"/>
  </r>
  <r>
    <s v="BK6518"/>
    <x v="502"/>
    <x v="765"/>
    <x v="3"/>
    <x v="0"/>
    <x v="12"/>
    <x v="1"/>
    <x v="0"/>
    <x v="0"/>
    <n v="2"/>
    <n v="2508"/>
    <n v="1440.96"/>
    <n v="1067.04"/>
    <n v="0.05"/>
    <x v="6"/>
    <s v="Pending"/>
    <s v="Repeat"/>
    <s v="Cash Collection"/>
  </r>
  <r>
    <s v="BK6519"/>
    <x v="366"/>
    <x v="272"/>
    <x v="4"/>
    <x v="0"/>
    <x v="7"/>
    <x v="2"/>
    <x v="4"/>
    <x v="1"/>
    <n v="5"/>
    <n v="2084"/>
    <n v="1729.85"/>
    <n v="354.15"/>
    <n v="0.2"/>
    <x v="2"/>
    <s v="Cancelled"/>
    <s v="Repeat"/>
    <s v="Payment Link"/>
  </r>
  <r>
    <s v="BK6520"/>
    <x v="426"/>
    <x v="304"/>
    <x v="0"/>
    <x v="0"/>
    <x v="5"/>
    <x v="4"/>
    <x v="10"/>
    <x v="4"/>
    <n v="6"/>
    <n v="866"/>
    <n v="526.52"/>
    <n v="339.48"/>
    <n v="0"/>
    <x v="6"/>
    <s v="Pending"/>
    <s v="New"/>
    <s v="Payment Link"/>
  </r>
  <r>
    <s v="BK6521"/>
    <x v="256"/>
    <x v="120"/>
    <x v="1"/>
    <x v="0"/>
    <x v="13"/>
    <x v="2"/>
    <x v="3"/>
    <x v="1"/>
    <n v="5"/>
    <n v="1547"/>
    <n v="965.44"/>
    <n v="581.55999999999995"/>
    <n v="0.2"/>
    <x v="3"/>
    <s v="Confirmed"/>
    <s v="Repeat"/>
    <s v="Payment Link"/>
  </r>
  <r>
    <s v="BK6522"/>
    <x v="257"/>
    <x v="190"/>
    <x v="0"/>
    <x v="0"/>
    <x v="0"/>
    <x v="2"/>
    <x v="3"/>
    <x v="1"/>
    <n v="8"/>
    <n v="3544"/>
    <n v="2101.0300000000002"/>
    <n v="1442.97"/>
    <n v="0.1"/>
    <x v="3"/>
    <s v="Pending"/>
    <s v="New"/>
    <s v="Bank Transfer"/>
  </r>
  <r>
    <s v="BK6523"/>
    <x v="57"/>
    <x v="572"/>
    <x v="3"/>
    <x v="0"/>
    <x v="0"/>
    <x v="1"/>
    <x v="10"/>
    <x v="4"/>
    <n v="4"/>
    <n v="2614"/>
    <n v="2213.62"/>
    <n v="400.38"/>
    <n v="0"/>
    <x v="4"/>
    <s v="Confirmed"/>
    <s v="New"/>
    <s v="Payment Link"/>
  </r>
  <r>
    <s v="BK6524"/>
    <x v="723"/>
    <x v="463"/>
    <x v="3"/>
    <x v="0"/>
    <x v="7"/>
    <x v="4"/>
    <x v="2"/>
    <x v="0"/>
    <n v="6"/>
    <n v="1632"/>
    <n v="1051.44"/>
    <n v="580.55999999999995"/>
    <n v="0.1"/>
    <x v="0"/>
    <s v="Confirmed"/>
    <s v="Repeat"/>
    <s v="Bank Transfer"/>
  </r>
  <r>
    <s v="BK6525"/>
    <x v="608"/>
    <x v="65"/>
    <x v="10"/>
    <x v="0"/>
    <x v="11"/>
    <x v="2"/>
    <x v="0"/>
    <x v="0"/>
    <n v="1"/>
    <n v="1581"/>
    <n v="1237.21"/>
    <n v="343.79"/>
    <n v="0.15"/>
    <x v="6"/>
    <s v="Confirmed"/>
    <s v="New"/>
    <s v="Payment Link"/>
  </r>
  <r>
    <s v="BK6526"/>
    <x v="658"/>
    <x v="732"/>
    <x v="0"/>
    <x v="0"/>
    <x v="3"/>
    <x v="2"/>
    <x v="14"/>
    <x v="0"/>
    <n v="7"/>
    <n v="1799"/>
    <n v="1471.76"/>
    <n v="327.24"/>
    <n v="0.1"/>
    <x v="6"/>
    <s v="Confirmed"/>
    <s v="Repeat"/>
    <s v="Payment Link"/>
  </r>
  <r>
    <s v="BK6527"/>
    <x v="570"/>
    <x v="659"/>
    <x v="2"/>
    <x v="0"/>
    <x v="2"/>
    <x v="4"/>
    <x v="3"/>
    <x v="1"/>
    <n v="7"/>
    <n v="3069"/>
    <n v="1949.79"/>
    <n v="1119.21"/>
    <n v="0"/>
    <x v="3"/>
    <s v="Confirmed"/>
    <s v="Repeat"/>
    <s v="Bank Transfer"/>
  </r>
  <r>
    <s v="BK6528"/>
    <x v="120"/>
    <x v="502"/>
    <x v="7"/>
    <x v="0"/>
    <x v="12"/>
    <x v="0"/>
    <x v="13"/>
    <x v="4"/>
    <n v="8"/>
    <n v="2834"/>
    <n v="1703.42"/>
    <n v="1130.58"/>
    <n v="0.2"/>
    <x v="0"/>
    <s v="Pending"/>
    <s v="New"/>
    <s v="Payment Link"/>
  </r>
  <r>
    <s v="BK6529"/>
    <x v="499"/>
    <x v="39"/>
    <x v="2"/>
    <x v="0"/>
    <x v="4"/>
    <x v="1"/>
    <x v="13"/>
    <x v="4"/>
    <n v="5"/>
    <n v="1865"/>
    <n v="1155.8"/>
    <n v="709.2"/>
    <n v="0"/>
    <x v="1"/>
    <s v="Cancelled"/>
    <s v="New"/>
    <s v="Cash Collection"/>
  </r>
  <r>
    <s v="BK6530"/>
    <x v="642"/>
    <x v="278"/>
    <x v="4"/>
    <x v="0"/>
    <x v="9"/>
    <x v="4"/>
    <x v="9"/>
    <x v="1"/>
    <n v="4"/>
    <n v="4979"/>
    <n v="3990.89"/>
    <n v="988.11"/>
    <n v="0.2"/>
    <x v="3"/>
    <s v="Confirmed"/>
    <s v="New"/>
    <s v="Bank Transfer"/>
  </r>
  <r>
    <s v="BK6531"/>
    <x v="296"/>
    <x v="730"/>
    <x v="2"/>
    <x v="0"/>
    <x v="3"/>
    <x v="2"/>
    <x v="10"/>
    <x v="4"/>
    <n v="8"/>
    <n v="1247"/>
    <n v="712.4"/>
    <n v="534.6"/>
    <n v="0.15"/>
    <x v="5"/>
    <s v="Confirmed"/>
    <s v="Repeat"/>
    <s v="Cash Collection"/>
  </r>
  <r>
    <s v="BK6532"/>
    <x v="78"/>
    <x v="297"/>
    <x v="8"/>
    <x v="0"/>
    <x v="13"/>
    <x v="0"/>
    <x v="9"/>
    <x v="1"/>
    <n v="1"/>
    <n v="2018"/>
    <n v="1534.87"/>
    <n v="483.13"/>
    <n v="0"/>
    <x v="3"/>
    <s v="Pending"/>
    <s v="New"/>
    <s v="Cash Collection"/>
  </r>
  <r>
    <s v="BK6533"/>
    <x v="194"/>
    <x v="322"/>
    <x v="5"/>
    <x v="0"/>
    <x v="10"/>
    <x v="4"/>
    <x v="11"/>
    <x v="2"/>
    <n v="3"/>
    <n v="3509"/>
    <n v="1975.85"/>
    <n v="1533.15"/>
    <n v="0"/>
    <x v="3"/>
    <s v="Confirmed"/>
    <s v="Repeat"/>
    <s v="Cash Collection"/>
  </r>
  <r>
    <s v="BK6534"/>
    <x v="421"/>
    <x v="769"/>
    <x v="8"/>
    <x v="0"/>
    <x v="8"/>
    <x v="2"/>
    <x v="11"/>
    <x v="2"/>
    <n v="6"/>
    <n v="1175"/>
    <n v="754.54"/>
    <n v="420.46"/>
    <n v="0.15"/>
    <x v="5"/>
    <s v="Cancelled"/>
    <s v="New"/>
    <s v="Cash Collection"/>
  </r>
  <r>
    <s v="BK6535"/>
    <x v="546"/>
    <x v="382"/>
    <x v="9"/>
    <x v="0"/>
    <x v="13"/>
    <x v="1"/>
    <x v="8"/>
    <x v="4"/>
    <n v="4"/>
    <n v="3178"/>
    <n v="1885.79"/>
    <n v="1292.21"/>
    <n v="0.1"/>
    <x v="5"/>
    <s v="Confirmed"/>
    <s v="New"/>
    <s v="Cash Collection"/>
  </r>
  <r>
    <s v="BK6536"/>
    <x v="210"/>
    <x v="463"/>
    <x v="3"/>
    <x v="0"/>
    <x v="6"/>
    <x v="2"/>
    <x v="6"/>
    <x v="3"/>
    <n v="1"/>
    <n v="2613"/>
    <n v="1855.98"/>
    <n v="757.02"/>
    <n v="0.05"/>
    <x v="0"/>
    <s v="Confirmed"/>
    <s v="New"/>
    <s v="Bank Transfer"/>
  </r>
  <r>
    <s v="BK6537"/>
    <x v="487"/>
    <x v="328"/>
    <x v="11"/>
    <x v="0"/>
    <x v="12"/>
    <x v="0"/>
    <x v="4"/>
    <x v="1"/>
    <n v="8"/>
    <n v="3600"/>
    <n v="2255.66"/>
    <n v="1344.34"/>
    <n v="0"/>
    <x v="2"/>
    <s v="Confirmed"/>
    <s v="Repeat"/>
    <s v="Payment Link"/>
  </r>
  <r>
    <s v="BK6538"/>
    <x v="673"/>
    <x v="141"/>
    <x v="10"/>
    <x v="0"/>
    <x v="7"/>
    <x v="4"/>
    <x v="10"/>
    <x v="4"/>
    <n v="3"/>
    <n v="1174"/>
    <n v="857.09"/>
    <n v="316.91000000000003"/>
    <n v="0"/>
    <x v="0"/>
    <s v="Confirmed"/>
    <s v="New"/>
    <s v="Bank Transfer"/>
  </r>
  <r>
    <s v="BK6539"/>
    <x v="241"/>
    <x v="337"/>
    <x v="6"/>
    <x v="0"/>
    <x v="0"/>
    <x v="4"/>
    <x v="7"/>
    <x v="2"/>
    <n v="1"/>
    <n v="4491"/>
    <n v="2846.54"/>
    <n v="1644.46"/>
    <n v="0.2"/>
    <x v="4"/>
    <s v="Confirmed"/>
    <s v="Repeat"/>
    <s v="Cash Collection"/>
  </r>
  <r>
    <s v="BK6540"/>
    <x v="471"/>
    <x v="85"/>
    <x v="8"/>
    <x v="0"/>
    <x v="6"/>
    <x v="1"/>
    <x v="14"/>
    <x v="0"/>
    <n v="2"/>
    <n v="414"/>
    <n v="280.77999999999997"/>
    <n v="133.22"/>
    <n v="0.2"/>
    <x v="2"/>
    <s v="Confirmed"/>
    <s v="New"/>
    <s v="Payment Link"/>
  </r>
  <r>
    <s v="BK6541"/>
    <x v="250"/>
    <x v="648"/>
    <x v="9"/>
    <x v="0"/>
    <x v="14"/>
    <x v="0"/>
    <x v="10"/>
    <x v="4"/>
    <n v="4"/>
    <n v="3363"/>
    <n v="2312.0700000000002"/>
    <n v="1050.93"/>
    <n v="0.05"/>
    <x v="5"/>
    <s v="Confirmed"/>
    <s v="New"/>
    <s v="Cash Collection"/>
  </r>
  <r>
    <s v="BK6542"/>
    <x v="614"/>
    <x v="48"/>
    <x v="9"/>
    <x v="0"/>
    <x v="2"/>
    <x v="4"/>
    <x v="4"/>
    <x v="1"/>
    <n v="2"/>
    <n v="4753"/>
    <n v="3247.65"/>
    <n v="1505.35"/>
    <n v="0.2"/>
    <x v="3"/>
    <s v="Confirmed"/>
    <s v="Repeat"/>
    <s v="Cash Collection"/>
  </r>
  <r>
    <s v="BK6543"/>
    <x v="556"/>
    <x v="85"/>
    <x v="8"/>
    <x v="0"/>
    <x v="9"/>
    <x v="4"/>
    <x v="6"/>
    <x v="3"/>
    <n v="8"/>
    <n v="1306"/>
    <n v="1052.75"/>
    <n v="253.25"/>
    <n v="0.05"/>
    <x v="5"/>
    <s v="Confirmed"/>
    <s v="New"/>
    <s v="Bank Transfer"/>
  </r>
  <r>
    <s v="BK6544"/>
    <x v="589"/>
    <x v="111"/>
    <x v="8"/>
    <x v="0"/>
    <x v="5"/>
    <x v="0"/>
    <x v="12"/>
    <x v="3"/>
    <n v="3"/>
    <n v="3041"/>
    <n v="2136.11"/>
    <n v="904.89"/>
    <n v="0.15"/>
    <x v="6"/>
    <s v="Confirmed"/>
    <s v="New"/>
    <s v="Cash Collection"/>
  </r>
  <r>
    <s v="BK6545"/>
    <x v="656"/>
    <x v="736"/>
    <x v="7"/>
    <x v="0"/>
    <x v="7"/>
    <x v="1"/>
    <x v="14"/>
    <x v="0"/>
    <n v="2"/>
    <n v="4947"/>
    <n v="4083.2"/>
    <n v="863.8"/>
    <n v="0.15"/>
    <x v="2"/>
    <s v="Confirmed"/>
    <s v="Repeat"/>
    <s v="Payment Link"/>
  </r>
  <r>
    <s v="BK6546"/>
    <x v="567"/>
    <x v="545"/>
    <x v="8"/>
    <x v="0"/>
    <x v="5"/>
    <x v="2"/>
    <x v="8"/>
    <x v="4"/>
    <n v="1"/>
    <n v="1023"/>
    <n v="823.66"/>
    <n v="199.34"/>
    <n v="0.1"/>
    <x v="0"/>
    <s v="Pending"/>
    <s v="New"/>
    <s v="Cash Collection"/>
  </r>
  <r>
    <s v="BK6547"/>
    <x v="100"/>
    <x v="282"/>
    <x v="4"/>
    <x v="0"/>
    <x v="5"/>
    <x v="0"/>
    <x v="3"/>
    <x v="1"/>
    <n v="6"/>
    <n v="4844"/>
    <n v="3806.59"/>
    <n v="1037.4100000000001"/>
    <n v="0.1"/>
    <x v="0"/>
    <s v="Confirmed"/>
    <s v="New"/>
    <s v="Payment Link"/>
  </r>
  <r>
    <s v="BK6548"/>
    <x v="31"/>
    <x v="461"/>
    <x v="3"/>
    <x v="0"/>
    <x v="10"/>
    <x v="3"/>
    <x v="4"/>
    <x v="1"/>
    <n v="8"/>
    <n v="3494"/>
    <n v="2024.47"/>
    <n v="1469.53"/>
    <n v="0"/>
    <x v="3"/>
    <s v="Confirmed"/>
    <s v="New"/>
    <s v="Payment Link"/>
  </r>
  <r>
    <s v="BK6549"/>
    <x v="705"/>
    <x v="501"/>
    <x v="8"/>
    <x v="0"/>
    <x v="1"/>
    <x v="4"/>
    <x v="3"/>
    <x v="1"/>
    <n v="4"/>
    <n v="3299"/>
    <n v="2072.8000000000002"/>
    <n v="1226.2"/>
    <n v="0.05"/>
    <x v="5"/>
    <s v="Pending"/>
    <s v="Repeat"/>
    <s v="Bank Transfer"/>
  </r>
  <r>
    <s v="BK6550"/>
    <x v="719"/>
    <x v="466"/>
    <x v="9"/>
    <x v="0"/>
    <x v="6"/>
    <x v="4"/>
    <x v="3"/>
    <x v="1"/>
    <n v="1"/>
    <n v="2414"/>
    <n v="1377.64"/>
    <n v="1036.3599999999999"/>
    <n v="0"/>
    <x v="4"/>
    <s v="Confirmed"/>
    <s v="New"/>
    <s v="Payment Link"/>
  </r>
  <r>
    <s v="BK6551"/>
    <x v="654"/>
    <x v="398"/>
    <x v="7"/>
    <x v="0"/>
    <x v="13"/>
    <x v="3"/>
    <x v="8"/>
    <x v="4"/>
    <n v="3"/>
    <n v="2589"/>
    <n v="2115.02"/>
    <n v="473.98"/>
    <n v="0.1"/>
    <x v="4"/>
    <s v="Confirmed"/>
    <s v="New"/>
    <s v="Cash Collection"/>
  </r>
  <r>
    <s v="BK6552"/>
    <x v="95"/>
    <x v="368"/>
    <x v="9"/>
    <x v="0"/>
    <x v="10"/>
    <x v="4"/>
    <x v="1"/>
    <x v="0"/>
    <n v="3"/>
    <n v="4862"/>
    <n v="3780.7"/>
    <n v="1081.3"/>
    <n v="0.15"/>
    <x v="4"/>
    <s v="Confirmed"/>
    <s v="New"/>
    <s v="Bank Transfer"/>
  </r>
  <r>
    <s v="BK6553"/>
    <x v="535"/>
    <x v="451"/>
    <x v="8"/>
    <x v="0"/>
    <x v="7"/>
    <x v="0"/>
    <x v="8"/>
    <x v="4"/>
    <n v="7"/>
    <n v="4826"/>
    <n v="2850.65"/>
    <n v="1975.35"/>
    <n v="0.1"/>
    <x v="5"/>
    <s v="Confirmed"/>
    <s v="New"/>
    <s v="Bank Transfer"/>
  </r>
  <r>
    <s v="BK6554"/>
    <x v="345"/>
    <x v="364"/>
    <x v="1"/>
    <x v="0"/>
    <x v="1"/>
    <x v="3"/>
    <x v="9"/>
    <x v="1"/>
    <n v="1"/>
    <n v="2792"/>
    <n v="2204.3000000000002"/>
    <n v="587.70000000000005"/>
    <n v="0.1"/>
    <x v="2"/>
    <s v="Confirmed"/>
    <s v="Repeat"/>
    <s v="Bank Transfer"/>
  </r>
  <r>
    <s v="BK6555"/>
    <x v="565"/>
    <x v="767"/>
    <x v="11"/>
    <x v="0"/>
    <x v="6"/>
    <x v="0"/>
    <x v="3"/>
    <x v="1"/>
    <n v="6"/>
    <n v="4431"/>
    <n v="3178.8"/>
    <n v="1252.2"/>
    <n v="0.2"/>
    <x v="5"/>
    <s v="Confirmed"/>
    <s v="New"/>
    <s v="Payment Link"/>
  </r>
  <r>
    <s v="BK6556"/>
    <x v="492"/>
    <x v="386"/>
    <x v="3"/>
    <x v="0"/>
    <x v="10"/>
    <x v="0"/>
    <x v="8"/>
    <x v="4"/>
    <n v="7"/>
    <n v="361"/>
    <n v="237.42"/>
    <n v="123.58"/>
    <n v="0.2"/>
    <x v="5"/>
    <s v="Pending"/>
    <s v="Repeat"/>
    <s v="Payment Link"/>
  </r>
  <r>
    <s v="BK6557"/>
    <x v="614"/>
    <x v="45"/>
    <x v="9"/>
    <x v="0"/>
    <x v="0"/>
    <x v="3"/>
    <x v="3"/>
    <x v="1"/>
    <n v="4"/>
    <n v="2895"/>
    <n v="2278.0100000000002"/>
    <n v="616.99"/>
    <n v="0.05"/>
    <x v="3"/>
    <s v="Confirmed"/>
    <s v="New"/>
    <s v="Cash Collection"/>
  </r>
  <r>
    <s v="BK6558"/>
    <x v="339"/>
    <x v="178"/>
    <x v="3"/>
    <x v="0"/>
    <x v="13"/>
    <x v="1"/>
    <x v="12"/>
    <x v="3"/>
    <n v="4"/>
    <n v="3866"/>
    <n v="2843.4"/>
    <n v="1022.6"/>
    <n v="0.15"/>
    <x v="3"/>
    <s v="Confirmed"/>
    <s v="New"/>
    <s v="Bank Transfer"/>
  </r>
  <r>
    <s v="BK6559"/>
    <x v="132"/>
    <x v="395"/>
    <x v="5"/>
    <x v="0"/>
    <x v="4"/>
    <x v="4"/>
    <x v="13"/>
    <x v="4"/>
    <n v="8"/>
    <n v="1945"/>
    <n v="1234.8399999999999"/>
    <n v="710.16"/>
    <n v="0.15"/>
    <x v="6"/>
    <s v="Confirmed"/>
    <s v="Repeat"/>
    <s v="Payment Link"/>
  </r>
  <r>
    <s v="BK6560"/>
    <x v="657"/>
    <x v="294"/>
    <x v="1"/>
    <x v="0"/>
    <x v="7"/>
    <x v="1"/>
    <x v="4"/>
    <x v="1"/>
    <n v="2"/>
    <n v="4745"/>
    <n v="3021.75"/>
    <n v="1723.25"/>
    <n v="0.1"/>
    <x v="6"/>
    <s v="Pending"/>
    <s v="Repeat"/>
    <s v="Payment Link"/>
  </r>
  <r>
    <s v="BK6561"/>
    <x v="155"/>
    <x v="676"/>
    <x v="7"/>
    <x v="0"/>
    <x v="11"/>
    <x v="0"/>
    <x v="12"/>
    <x v="3"/>
    <n v="2"/>
    <n v="2034"/>
    <n v="1228.06"/>
    <n v="805.94"/>
    <n v="0"/>
    <x v="4"/>
    <s v="Pending"/>
    <s v="Repeat"/>
    <s v="Cash Collection"/>
  </r>
  <r>
    <s v="BK6562"/>
    <x v="206"/>
    <x v="545"/>
    <x v="8"/>
    <x v="0"/>
    <x v="12"/>
    <x v="3"/>
    <x v="10"/>
    <x v="4"/>
    <n v="5"/>
    <n v="301"/>
    <n v="203.25"/>
    <n v="97.75"/>
    <n v="0"/>
    <x v="1"/>
    <s v="Confirmed"/>
    <s v="Repeat"/>
    <s v="Bank Transfer"/>
  </r>
  <r>
    <s v="BK6563"/>
    <x v="333"/>
    <x v="0"/>
    <x v="0"/>
    <x v="0"/>
    <x v="4"/>
    <x v="2"/>
    <x v="13"/>
    <x v="4"/>
    <n v="2"/>
    <n v="4692"/>
    <n v="3077.59"/>
    <n v="1614.41"/>
    <n v="0.15"/>
    <x v="5"/>
    <s v="Confirmed"/>
    <s v="New"/>
    <s v="Payment Link"/>
  </r>
  <r>
    <s v="BK6564"/>
    <x v="509"/>
    <x v="505"/>
    <x v="4"/>
    <x v="0"/>
    <x v="9"/>
    <x v="2"/>
    <x v="9"/>
    <x v="1"/>
    <n v="2"/>
    <n v="4919"/>
    <n v="2961.34"/>
    <n v="1957.66"/>
    <n v="0.05"/>
    <x v="4"/>
    <s v="Pending"/>
    <s v="New"/>
    <s v="Cash Collection"/>
  </r>
  <r>
    <s v="BK6565"/>
    <x v="308"/>
    <x v="188"/>
    <x v="2"/>
    <x v="0"/>
    <x v="0"/>
    <x v="3"/>
    <x v="4"/>
    <x v="1"/>
    <n v="2"/>
    <n v="947"/>
    <n v="657.89"/>
    <n v="289.11"/>
    <n v="0.15"/>
    <x v="0"/>
    <s v="Pending"/>
    <s v="Repeat"/>
    <s v="Cash Collection"/>
  </r>
  <r>
    <s v="BK6566"/>
    <x v="91"/>
    <x v="18"/>
    <x v="9"/>
    <x v="0"/>
    <x v="4"/>
    <x v="0"/>
    <x v="14"/>
    <x v="0"/>
    <n v="3"/>
    <n v="1450"/>
    <n v="1151.68"/>
    <n v="298.32"/>
    <n v="0.1"/>
    <x v="4"/>
    <s v="Confirmed"/>
    <s v="New"/>
    <s v="Cash Collection"/>
  </r>
  <r>
    <s v="BK6567"/>
    <x v="241"/>
    <x v="373"/>
    <x v="6"/>
    <x v="0"/>
    <x v="2"/>
    <x v="2"/>
    <x v="11"/>
    <x v="2"/>
    <n v="1"/>
    <n v="1757"/>
    <n v="1412.86"/>
    <n v="344.14"/>
    <n v="0.05"/>
    <x v="1"/>
    <s v="Confirmed"/>
    <s v="Repeat"/>
    <s v="Cash Collection"/>
  </r>
  <r>
    <s v="BK6568"/>
    <x v="565"/>
    <x v="536"/>
    <x v="5"/>
    <x v="0"/>
    <x v="6"/>
    <x v="3"/>
    <x v="14"/>
    <x v="0"/>
    <n v="7"/>
    <n v="719"/>
    <n v="501.8"/>
    <n v="217.2"/>
    <n v="0.1"/>
    <x v="5"/>
    <s v="Confirmed"/>
    <s v="New"/>
    <s v="Bank Transfer"/>
  </r>
  <r>
    <s v="BK6569"/>
    <x v="201"/>
    <x v="638"/>
    <x v="8"/>
    <x v="0"/>
    <x v="1"/>
    <x v="2"/>
    <x v="3"/>
    <x v="1"/>
    <n v="3"/>
    <n v="1440"/>
    <n v="1014.65"/>
    <n v="425.35"/>
    <n v="0"/>
    <x v="0"/>
    <s v="Confirmed"/>
    <s v="New"/>
    <s v="Payment Link"/>
  </r>
  <r>
    <s v="BK6570"/>
    <x v="167"/>
    <x v="74"/>
    <x v="6"/>
    <x v="0"/>
    <x v="4"/>
    <x v="1"/>
    <x v="9"/>
    <x v="1"/>
    <n v="6"/>
    <n v="877"/>
    <n v="642.39"/>
    <n v="234.61"/>
    <n v="0.15"/>
    <x v="3"/>
    <s v="Confirmed"/>
    <s v="Repeat"/>
    <s v="Bank Transfer"/>
  </r>
  <r>
    <s v="BK6571"/>
    <x v="622"/>
    <x v="662"/>
    <x v="9"/>
    <x v="0"/>
    <x v="3"/>
    <x v="2"/>
    <x v="3"/>
    <x v="1"/>
    <n v="8"/>
    <n v="4567"/>
    <n v="2819.77"/>
    <n v="1747.23"/>
    <n v="0.1"/>
    <x v="4"/>
    <s v="Pending"/>
    <s v="Repeat"/>
    <s v="Payment Link"/>
  </r>
  <r>
    <s v="BK6572"/>
    <x v="167"/>
    <x v="500"/>
    <x v="0"/>
    <x v="0"/>
    <x v="5"/>
    <x v="3"/>
    <x v="5"/>
    <x v="2"/>
    <n v="2"/>
    <n v="4908"/>
    <n v="3706.04"/>
    <n v="1201.96"/>
    <n v="0"/>
    <x v="6"/>
    <s v="Confirmed"/>
    <s v="New"/>
    <s v="Cash Collection"/>
  </r>
  <r>
    <s v="BK6573"/>
    <x v="227"/>
    <x v="753"/>
    <x v="10"/>
    <x v="0"/>
    <x v="7"/>
    <x v="0"/>
    <x v="11"/>
    <x v="2"/>
    <n v="6"/>
    <n v="1374"/>
    <n v="1008.53"/>
    <n v="365.47"/>
    <n v="0.15"/>
    <x v="5"/>
    <s v="Confirmed"/>
    <s v="New"/>
    <s v="Bank Transfer"/>
  </r>
  <r>
    <s v="BK6574"/>
    <x v="700"/>
    <x v="22"/>
    <x v="6"/>
    <x v="0"/>
    <x v="1"/>
    <x v="1"/>
    <x v="10"/>
    <x v="4"/>
    <n v="3"/>
    <n v="711"/>
    <n v="555.38"/>
    <n v="155.62"/>
    <n v="0.15"/>
    <x v="0"/>
    <s v="Confirmed"/>
    <s v="Repeat"/>
    <s v="Cash Collection"/>
  </r>
  <r>
    <s v="BK6575"/>
    <x v="339"/>
    <x v="480"/>
    <x v="1"/>
    <x v="0"/>
    <x v="6"/>
    <x v="3"/>
    <x v="1"/>
    <x v="0"/>
    <n v="5"/>
    <n v="4993"/>
    <n v="3516.79"/>
    <n v="1476.21"/>
    <n v="0.15"/>
    <x v="4"/>
    <s v="Confirmed"/>
    <s v="New"/>
    <s v="Bank Transfer"/>
  </r>
  <r>
    <s v="BK6576"/>
    <x v="411"/>
    <x v="731"/>
    <x v="5"/>
    <x v="0"/>
    <x v="10"/>
    <x v="2"/>
    <x v="2"/>
    <x v="0"/>
    <n v="4"/>
    <n v="4805"/>
    <n v="2805.58"/>
    <n v="1999.42"/>
    <n v="0.05"/>
    <x v="4"/>
    <s v="Confirmed"/>
    <s v="New"/>
    <s v="Payment Link"/>
  </r>
  <r>
    <s v="BK6577"/>
    <x v="369"/>
    <x v="485"/>
    <x v="3"/>
    <x v="0"/>
    <x v="9"/>
    <x v="1"/>
    <x v="4"/>
    <x v="1"/>
    <n v="4"/>
    <n v="684"/>
    <n v="531.29999999999995"/>
    <n v="152.69999999999999"/>
    <n v="0.2"/>
    <x v="2"/>
    <s v="Confirmed"/>
    <s v="Repeat"/>
    <s v="Cash Collection"/>
  </r>
  <r>
    <s v="BK6578"/>
    <x v="208"/>
    <x v="22"/>
    <x v="6"/>
    <x v="0"/>
    <x v="2"/>
    <x v="1"/>
    <x v="15"/>
    <x v="3"/>
    <n v="1"/>
    <n v="4190"/>
    <n v="2579.4699999999998"/>
    <n v="1610.53"/>
    <n v="0"/>
    <x v="0"/>
    <s v="Confirmed"/>
    <s v="Repeat"/>
    <s v="Bank Transfer"/>
  </r>
  <r>
    <s v="BK6579"/>
    <x v="513"/>
    <x v="275"/>
    <x v="3"/>
    <x v="0"/>
    <x v="1"/>
    <x v="0"/>
    <x v="10"/>
    <x v="4"/>
    <n v="7"/>
    <n v="4966"/>
    <n v="3601.6"/>
    <n v="1364.4"/>
    <n v="0"/>
    <x v="6"/>
    <s v="Pending"/>
    <s v="Repeat"/>
    <s v="Bank Transfer"/>
  </r>
  <r>
    <s v="BK6580"/>
    <x v="514"/>
    <x v="337"/>
    <x v="6"/>
    <x v="0"/>
    <x v="8"/>
    <x v="0"/>
    <x v="0"/>
    <x v="0"/>
    <n v="6"/>
    <n v="2464"/>
    <n v="1391.49"/>
    <n v="1072.51"/>
    <n v="0.2"/>
    <x v="2"/>
    <s v="Confirmed"/>
    <s v="New"/>
    <s v="Payment Link"/>
  </r>
  <r>
    <s v="BK6581"/>
    <x v="462"/>
    <x v="26"/>
    <x v="7"/>
    <x v="0"/>
    <x v="9"/>
    <x v="4"/>
    <x v="14"/>
    <x v="0"/>
    <n v="7"/>
    <n v="3602"/>
    <n v="2983.7"/>
    <n v="618.29999999999995"/>
    <n v="0"/>
    <x v="4"/>
    <s v="Pending"/>
    <s v="New"/>
    <s v="Bank Transfer"/>
  </r>
  <r>
    <s v="BK6582"/>
    <x v="624"/>
    <x v="417"/>
    <x v="8"/>
    <x v="0"/>
    <x v="10"/>
    <x v="2"/>
    <x v="11"/>
    <x v="2"/>
    <n v="1"/>
    <n v="409"/>
    <n v="236.16"/>
    <n v="172.84"/>
    <n v="0.15"/>
    <x v="5"/>
    <s v="Confirmed"/>
    <s v="Repeat"/>
    <s v="Cash Collection"/>
  </r>
  <r>
    <s v="BK6583"/>
    <x v="539"/>
    <x v="386"/>
    <x v="3"/>
    <x v="0"/>
    <x v="14"/>
    <x v="3"/>
    <x v="4"/>
    <x v="1"/>
    <n v="2"/>
    <n v="3665"/>
    <n v="2419.7600000000002"/>
    <n v="1245.24"/>
    <n v="0.05"/>
    <x v="1"/>
    <s v="Confirmed"/>
    <s v="Repeat"/>
    <s v="Bank Transfer"/>
  </r>
  <r>
    <s v="BK6584"/>
    <x v="180"/>
    <x v="455"/>
    <x v="3"/>
    <x v="0"/>
    <x v="1"/>
    <x v="3"/>
    <x v="9"/>
    <x v="1"/>
    <n v="8"/>
    <n v="4624"/>
    <n v="3344.19"/>
    <n v="1279.81"/>
    <n v="0.2"/>
    <x v="2"/>
    <s v="Confirmed"/>
    <s v="Repeat"/>
    <s v="Cash Collection"/>
  </r>
  <r>
    <s v="BK6585"/>
    <x v="541"/>
    <x v="747"/>
    <x v="8"/>
    <x v="0"/>
    <x v="10"/>
    <x v="1"/>
    <x v="0"/>
    <x v="0"/>
    <n v="3"/>
    <n v="2914"/>
    <n v="1621.1"/>
    <n v="1292.9000000000001"/>
    <n v="0.2"/>
    <x v="0"/>
    <s v="Confirmed"/>
    <s v="New"/>
    <s v="Cash Collection"/>
  </r>
  <r>
    <s v="BK6586"/>
    <x v="466"/>
    <x v="664"/>
    <x v="2"/>
    <x v="0"/>
    <x v="10"/>
    <x v="1"/>
    <x v="2"/>
    <x v="0"/>
    <n v="2"/>
    <n v="2773"/>
    <n v="1680.41"/>
    <n v="1092.5899999999999"/>
    <n v="0.1"/>
    <x v="5"/>
    <s v="Pending"/>
    <s v="New"/>
    <s v="Cash Collection"/>
  </r>
  <r>
    <s v="BK6587"/>
    <x v="587"/>
    <x v="154"/>
    <x v="1"/>
    <x v="0"/>
    <x v="11"/>
    <x v="4"/>
    <x v="0"/>
    <x v="0"/>
    <n v="2"/>
    <n v="4293"/>
    <n v="2634.42"/>
    <n v="1658.58"/>
    <n v="0.2"/>
    <x v="6"/>
    <s v="Confirmed"/>
    <s v="Repeat"/>
    <s v="Bank Transfer"/>
  </r>
  <r>
    <s v="BK6588"/>
    <x v="112"/>
    <x v="372"/>
    <x v="11"/>
    <x v="0"/>
    <x v="4"/>
    <x v="3"/>
    <x v="9"/>
    <x v="1"/>
    <n v="7"/>
    <n v="395"/>
    <n v="220.27"/>
    <n v="174.73"/>
    <n v="0.2"/>
    <x v="2"/>
    <s v="Confirmed"/>
    <s v="New"/>
    <s v="Bank Transfer"/>
  </r>
  <r>
    <s v="BK6589"/>
    <x v="670"/>
    <x v="235"/>
    <x v="2"/>
    <x v="0"/>
    <x v="3"/>
    <x v="0"/>
    <x v="8"/>
    <x v="4"/>
    <n v="4"/>
    <n v="3423"/>
    <n v="2814.43"/>
    <n v="608.57000000000005"/>
    <n v="0"/>
    <x v="5"/>
    <s v="Confirmed"/>
    <s v="New"/>
    <s v="Payment Link"/>
  </r>
  <r>
    <s v="BK6590"/>
    <x v="180"/>
    <x v="110"/>
    <x v="10"/>
    <x v="0"/>
    <x v="14"/>
    <x v="1"/>
    <x v="2"/>
    <x v="0"/>
    <n v="6"/>
    <n v="3681"/>
    <n v="2976.58"/>
    <n v="704.42"/>
    <n v="0.15"/>
    <x v="5"/>
    <s v="Confirmed"/>
    <s v="Repeat"/>
    <s v="Cash Collection"/>
  </r>
  <r>
    <s v="BK6591"/>
    <x v="485"/>
    <x v="645"/>
    <x v="7"/>
    <x v="0"/>
    <x v="11"/>
    <x v="2"/>
    <x v="12"/>
    <x v="3"/>
    <n v="1"/>
    <n v="1090"/>
    <n v="881.56"/>
    <n v="208.44"/>
    <n v="0.15"/>
    <x v="4"/>
    <s v="Confirmed"/>
    <s v="Repeat"/>
    <s v="Payment Link"/>
  </r>
  <r>
    <s v="BK6592"/>
    <x v="379"/>
    <x v="443"/>
    <x v="9"/>
    <x v="0"/>
    <x v="5"/>
    <x v="3"/>
    <x v="12"/>
    <x v="3"/>
    <n v="5"/>
    <n v="362"/>
    <n v="231.12"/>
    <n v="130.88"/>
    <n v="0.1"/>
    <x v="0"/>
    <s v="Confirmed"/>
    <s v="Repeat"/>
    <s v="Payment Link"/>
  </r>
  <r>
    <s v="BK6593"/>
    <x v="238"/>
    <x v="645"/>
    <x v="7"/>
    <x v="0"/>
    <x v="0"/>
    <x v="2"/>
    <x v="10"/>
    <x v="4"/>
    <n v="2"/>
    <n v="4784"/>
    <n v="2865.02"/>
    <n v="1918.98"/>
    <n v="0"/>
    <x v="4"/>
    <s v="Cancelled"/>
    <s v="New"/>
    <s v="Cash Collection"/>
  </r>
  <r>
    <s v="BK6594"/>
    <x v="26"/>
    <x v="160"/>
    <x v="10"/>
    <x v="0"/>
    <x v="2"/>
    <x v="0"/>
    <x v="1"/>
    <x v="0"/>
    <n v="8"/>
    <n v="4093"/>
    <n v="2811.75"/>
    <n v="1281.25"/>
    <n v="0"/>
    <x v="2"/>
    <s v="Confirmed"/>
    <s v="Repeat"/>
    <s v="Cash Collection"/>
  </r>
  <r>
    <s v="BK6595"/>
    <x v="330"/>
    <x v="609"/>
    <x v="8"/>
    <x v="0"/>
    <x v="8"/>
    <x v="2"/>
    <x v="10"/>
    <x v="4"/>
    <n v="8"/>
    <n v="4308"/>
    <n v="3653.47"/>
    <n v="654.53"/>
    <n v="0.1"/>
    <x v="6"/>
    <s v="Pending"/>
    <s v="Repeat"/>
    <s v="Cash Collection"/>
  </r>
  <r>
    <s v="BK6596"/>
    <x v="642"/>
    <x v="668"/>
    <x v="0"/>
    <x v="0"/>
    <x v="6"/>
    <x v="4"/>
    <x v="15"/>
    <x v="3"/>
    <n v="3"/>
    <n v="2700"/>
    <n v="1545.49"/>
    <n v="1154.51"/>
    <n v="0.2"/>
    <x v="4"/>
    <s v="Cancelled"/>
    <s v="New"/>
    <s v="Bank Transfer"/>
  </r>
  <r>
    <s v="BK6597"/>
    <x v="611"/>
    <x v="2"/>
    <x v="2"/>
    <x v="0"/>
    <x v="5"/>
    <x v="1"/>
    <x v="9"/>
    <x v="1"/>
    <n v="5"/>
    <n v="2550"/>
    <n v="1744.79"/>
    <n v="805.21"/>
    <n v="0.1"/>
    <x v="3"/>
    <s v="Confirmed"/>
    <s v="Repeat"/>
    <s v="Bank Transfer"/>
  </r>
  <r>
    <s v="BK6598"/>
    <x v="211"/>
    <x v="673"/>
    <x v="6"/>
    <x v="0"/>
    <x v="10"/>
    <x v="0"/>
    <x v="5"/>
    <x v="2"/>
    <n v="4"/>
    <n v="1181"/>
    <n v="743.33"/>
    <n v="437.67"/>
    <n v="0"/>
    <x v="6"/>
    <s v="Confirmed"/>
    <s v="Repeat"/>
    <s v="Cash Collection"/>
  </r>
  <r>
    <s v="BK6599"/>
    <x v="409"/>
    <x v="526"/>
    <x v="8"/>
    <x v="0"/>
    <x v="12"/>
    <x v="1"/>
    <x v="9"/>
    <x v="1"/>
    <n v="4"/>
    <n v="850"/>
    <n v="614.12"/>
    <n v="235.88"/>
    <n v="0.05"/>
    <x v="3"/>
    <s v="Confirmed"/>
    <s v="New"/>
    <s v="Payment Link"/>
  </r>
  <r>
    <s v="BK6600"/>
    <x v="632"/>
    <x v="588"/>
    <x v="0"/>
    <x v="0"/>
    <x v="6"/>
    <x v="2"/>
    <x v="8"/>
    <x v="4"/>
    <n v="3"/>
    <n v="3620"/>
    <n v="2202.86"/>
    <n v="1417.14"/>
    <n v="0.05"/>
    <x v="2"/>
    <s v="Confirmed"/>
    <s v="New"/>
    <s v="Bank Transfer"/>
  </r>
  <r>
    <s v="BK6601"/>
    <x v="65"/>
    <x v="604"/>
    <x v="11"/>
    <x v="0"/>
    <x v="4"/>
    <x v="3"/>
    <x v="1"/>
    <x v="0"/>
    <n v="3"/>
    <n v="1578"/>
    <n v="1208.67"/>
    <n v="369.33"/>
    <n v="0.15"/>
    <x v="2"/>
    <s v="Confirmed"/>
    <s v="New"/>
    <s v="Cash Collection"/>
  </r>
  <r>
    <s v="BK6602"/>
    <x v="211"/>
    <x v="89"/>
    <x v="4"/>
    <x v="0"/>
    <x v="12"/>
    <x v="1"/>
    <x v="14"/>
    <x v="0"/>
    <n v="5"/>
    <n v="1784"/>
    <n v="1108.8800000000001"/>
    <n v="675.12"/>
    <n v="0.05"/>
    <x v="0"/>
    <s v="Cancelled"/>
    <s v="New"/>
    <s v="Bank Transfer"/>
  </r>
  <r>
    <s v="BK6603"/>
    <x v="416"/>
    <x v="385"/>
    <x v="4"/>
    <x v="0"/>
    <x v="0"/>
    <x v="0"/>
    <x v="9"/>
    <x v="1"/>
    <n v="1"/>
    <n v="1936"/>
    <n v="1599.63"/>
    <n v="336.37"/>
    <n v="0.1"/>
    <x v="4"/>
    <s v="Confirmed"/>
    <s v="New"/>
    <s v="Cash Collection"/>
  </r>
  <r>
    <s v="BK6604"/>
    <x v="186"/>
    <x v="1"/>
    <x v="1"/>
    <x v="0"/>
    <x v="12"/>
    <x v="2"/>
    <x v="4"/>
    <x v="1"/>
    <n v="7"/>
    <n v="1489"/>
    <n v="1245.92"/>
    <n v="243.08"/>
    <n v="0.15"/>
    <x v="2"/>
    <s v="Confirmed"/>
    <s v="New"/>
    <s v="Cash Collection"/>
  </r>
  <r>
    <s v="BK6605"/>
    <x v="505"/>
    <x v="659"/>
    <x v="2"/>
    <x v="0"/>
    <x v="14"/>
    <x v="0"/>
    <x v="8"/>
    <x v="4"/>
    <n v="8"/>
    <n v="3839"/>
    <n v="2298.35"/>
    <n v="1540.65"/>
    <n v="0.1"/>
    <x v="2"/>
    <s v="Confirmed"/>
    <s v="New"/>
    <s v="Cash Collection"/>
  </r>
  <r>
    <s v="BK6606"/>
    <x v="479"/>
    <x v="228"/>
    <x v="10"/>
    <x v="0"/>
    <x v="10"/>
    <x v="4"/>
    <x v="3"/>
    <x v="1"/>
    <n v="7"/>
    <n v="1517"/>
    <n v="1153.76"/>
    <n v="363.24"/>
    <n v="0.15"/>
    <x v="0"/>
    <s v="Pending"/>
    <s v="New"/>
    <s v="Bank Transfer"/>
  </r>
  <r>
    <s v="BK6607"/>
    <x v="667"/>
    <x v="741"/>
    <x v="9"/>
    <x v="0"/>
    <x v="4"/>
    <x v="0"/>
    <x v="12"/>
    <x v="3"/>
    <n v="1"/>
    <n v="1430"/>
    <n v="821.69"/>
    <n v="608.30999999999995"/>
    <n v="0.2"/>
    <x v="0"/>
    <s v="Confirmed"/>
    <s v="Repeat"/>
    <s v="Payment Link"/>
  </r>
  <r>
    <s v="BK6608"/>
    <x v="68"/>
    <x v="21"/>
    <x v="1"/>
    <x v="0"/>
    <x v="4"/>
    <x v="0"/>
    <x v="12"/>
    <x v="3"/>
    <n v="8"/>
    <n v="2751"/>
    <n v="1553.73"/>
    <n v="1197.27"/>
    <n v="0.2"/>
    <x v="1"/>
    <s v="Confirmed"/>
    <s v="New"/>
    <s v="Cash Collection"/>
  </r>
  <r>
    <s v="BK6609"/>
    <x v="470"/>
    <x v="668"/>
    <x v="0"/>
    <x v="0"/>
    <x v="10"/>
    <x v="4"/>
    <x v="12"/>
    <x v="3"/>
    <n v="2"/>
    <n v="3709"/>
    <n v="3114.74"/>
    <n v="594.26"/>
    <n v="0.05"/>
    <x v="6"/>
    <s v="Confirmed"/>
    <s v="New"/>
    <s v="Bank Transfer"/>
  </r>
  <r>
    <s v="BK6610"/>
    <x v="217"/>
    <x v="319"/>
    <x v="3"/>
    <x v="0"/>
    <x v="4"/>
    <x v="0"/>
    <x v="14"/>
    <x v="0"/>
    <n v="8"/>
    <n v="3857"/>
    <n v="3126.52"/>
    <n v="730.48"/>
    <n v="0.15"/>
    <x v="3"/>
    <s v="Cancelled"/>
    <s v="New"/>
    <s v="Cash Collection"/>
  </r>
  <r>
    <s v="BK6611"/>
    <x v="436"/>
    <x v="4"/>
    <x v="4"/>
    <x v="0"/>
    <x v="5"/>
    <x v="2"/>
    <x v="3"/>
    <x v="1"/>
    <n v="5"/>
    <n v="2856"/>
    <n v="2141.2199999999998"/>
    <n v="714.78"/>
    <n v="0.1"/>
    <x v="6"/>
    <s v="Confirmed"/>
    <s v="Repeat"/>
    <s v="Cash Collection"/>
  </r>
  <r>
    <s v="BK6612"/>
    <x v="451"/>
    <x v="149"/>
    <x v="6"/>
    <x v="0"/>
    <x v="6"/>
    <x v="1"/>
    <x v="7"/>
    <x v="2"/>
    <n v="5"/>
    <n v="2890"/>
    <n v="1738.74"/>
    <n v="1151.26"/>
    <n v="0"/>
    <x v="3"/>
    <s v="Pending"/>
    <s v="Repeat"/>
    <s v="Cash Collection"/>
  </r>
  <r>
    <s v="BK6613"/>
    <x v="414"/>
    <x v="338"/>
    <x v="2"/>
    <x v="0"/>
    <x v="9"/>
    <x v="4"/>
    <x v="9"/>
    <x v="1"/>
    <n v="3"/>
    <n v="2888"/>
    <n v="1667.96"/>
    <n v="1220.04"/>
    <n v="0.1"/>
    <x v="5"/>
    <s v="Cancelled"/>
    <s v="New"/>
    <s v="Bank Transfer"/>
  </r>
  <r>
    <s v="BK6614"/>
    <x v="36"/>
    <x v="107"/>
    <x v="7"/>
    <x v="0"/>
    <x v="11"/>
    <x v="3"/>
    <x v="5"/>
    <x v="2"/>
    <n v="7"/>
    <n v="4538"/>
    <n v="2528.42"/>
    <n v="2009.58"/>
    <n v="0.1"/>
    <x v="6"/>
    <s v="Cancelled"/>
    <s v="Repeat"/>
    <s v="Cash Collection"/>
  </r>
  <r>
    <s v="BK6615"/>
    <x v="33"/>
    <x v="715"/>
    <x v="11"/>
    <x v="0"/>
    <x v="12"/>
    <x v="4"/>
    <x v="15"/>
    <x v="3"/>
    <n v="2"/>
    <n v="310"/>
    <n v="204.66"/>
    <n v="105.34"/>
    <n v="0.1"/>
    <x v="5"/>
    <s v="Confirmed"/>
    <s v="New"/>
    <s v="Cash Collection"/>
  </r>
  <r>
    <s v="BK6616"/>
    <x v="326"/>
    <x v="474"/>
    <x v="1"/>
    <x v="0"/>
    <x v="7"/>
    <x v="2"/>
    <x v="10"/>
    <x v="4"/>
    <n v="6"/>
    <n v="1813"/>
    <n v="1472.94"/>
    <n v="340.06"/>
    <n v="0.2"/>
    <x v="6"/>
    <s v="Confirmed"/>
    <s v="New"/>
    <s v="Bank Transfer"/>
  </r>
  <r>
    <s v="BK6617"/>
    <x v="530"/>
    <x v="404"/>
    <x v="5"/>
    <x v="0"/>
    <x v="4"/>
    <x v="2"/>
    <x v="12"/>
    <x v="3"/>
    <n v="6"/>
    <n v="4675"/>
    <n v="2735.92"/>
    <n v="1939.08"/>
    <n v="0.15"/>
    <x v="1"/>
    <s v="Confirmed"/>
    <s v="Repeat"/>
    <s v="Payment Link"/>
  </r>
  <r>
    <s v="BK6618"/>
    <x v="70"/>
    <x v="295"/>
    <x v="7"/>
    <x v="0"/>
    <x v="13"/>
    <x v="2"/>
    <x v="4"/>
    <x v="1"/>
    <n v="7"/>
    <n v="1231"/>
    <n v="910.48"/>
    <n v="320.52"/>
    <n v="0.1"/>
    <x v="4"/>
    <s v="Confirmed"/>
    <s v="Repeat"/>
    <s v="Bank Transfer"/>
  </r>
  <r>
    <s v="BK6619"/>
    <x v="134"/>
    <x v="343"/>
    <x v="3"/>
    <x v="0"/>
    <x v="2"/>
    <x v="2"/>
    <x v="6"/>
    <x v="3"/>
    <n v="4"/>
    <n v="2275"/>
    <n v="1917.77"/>
    <n v="357.23"/>
    <n v="0.05"/>
    <x v="0"/>
    <s v="Pending"/>
    <s v="New"/>
    <s v="Cash Collection"/>
  </r>
  <r>
    <s v="BK6620"/>
    <x v="505"/>
    <x v="621"/>
    <x v="9"/>
    <x v="0"/>
    <x v="11"/>
    <x v="3"/>
    <x v="4"/>
    <x v="1"/>
    <n v="8"/>
    <n v="2623"/>
    <n v="1450.36"/>
    <n v="1172.6400000000001"/>
    <n v="0.2"/>
    <x v="5"/>
    <s v="Confirmed"/>
    <s v="Repeat"/>
    <s v="Payment Link"/>
  </r>
  <r>
    <s v="BK6621"/>
    <x v="228"/>
    <x v="747"/>
    <x v="8"/>
    <x v="0"/>
    <x v="8"/>
    <x v="4"/>
    <x v="12"/>
    <x v="3"/>
    <n v="4"/>
    <n v="4527"/>
    <n v="3021.25"/>
    <n v="1505.75"/>
    <n v="0.1"/>
    <x v="0"/>
    <s v="Confirmed"/>
    <s v="New"/>
    <s v="Cash Collection"/>
  </r>
  <r>
    <s v="BK6622"/>
    <x v="38"/>
    <x v="768"/>
    <x v="6"/>
    <x v="0"/>
    <x v="13"/>
    <x v="3"/>
    <x v="12"/>
    <x v="3"/>
    <n v="4"/>
    <n v="3810"/>
    <n v="3003.2"/>
    <n v="806.8"/>
    <n v="0"/>
    <x v="4"/>
    <s v="Confirmed"/>
    <s v="New"/>
    <s v="Cash Collection"/>
  </r>
  <r>
    <s v="BK6623"/>
    <x v="455"/>
    <x v="63"/>
    <x v="1"/>
    <x v="0"/>
    <x v="11"/>
    <x v="1"/>
    <x v="13"/>
    <x v="4"/>
    <n v="5"/>
    <n v="3522"/>
    <n v="2484.29"/>
    <n v="1037.71"/>
    <n v="0.1"/>
    <x v="4"/>
    <s v="Pending"/>
    <s v="Repeat"/>
    <s v="Bank Transfer"/>
  </r>
  <r>
    <s v="BK6624"/>
    <x v="559"/>
    <x v="65"/>
    <x v="10"/>
    <x v="0"/>
    <x v="0"/>
    <x v="4"/>
    <x v="11"/>
    <x v="2"/>
    <n v="6"/>
    <n v="1874"/>
    <n v="1493.94"/>
    <n v="380.06"/>
    <n v="0.2"/>
    <x v="4"/>
    <s v="Confirmed"/>
    <s v="Repeat"/>
    <s v="Payment Link"/>
  </r>
  <r>
    <s v="BK6625"/>
    <x v="616"/>
    <x v="495"/>
    <x v="3"/>
    <x v="0"/>
    <x v="13"/>
    <x v="0"/>
    <x v="13"/>
    <x v="4"/>
    <n v="8"/>
    <n v="1562"/>
    <n v="870.48"/>
    <n v="691.52"/>
    <n v="0.2"/>
    <x v="1"/>
    <s v="Cancelled"/>
    <s v="Repeat"/>
    <s v="Bank Transfer"/>
  </r>
  <r>
    <s v="BK6626"/>
    <x v="679"/>
    <x v="185"/>
    <x v="8"/>
    <x v="0"/>
    <x v="13"/>
    <x v="1"/>
    <x v="9"/>
    <x v="1"/>
    <n v="5"/>
    <n v="730"/>
    <n v="510.39"/>
    <n v="219.61"/>
    <n v="0.2"/>
    <x v="3"/>
    <s v="Confirmed"/>
    <s v="Repeat"/>
    <s v="Cash Collection"/>
  </r>
  <r>
    <s v="BK6627"/>
    <x v="22"/>
    <x v="12"/>
    <x v="6"/>
    <x v="0"/>
    <x v="14"/>
    <x v="2"/>
    <x v="9"/>
    <x v="1"/>
    <n v="3"/>
    <n v="1237"/>
    <n v="788.87"/>
    <n v="448.13"/>
    <n v="0.15"/>
    <x v="1"/>
    <s v="Cancelled"/>
    <s v="New"/>
    <s v="Bank Transfer"/>
  </r>
  <r>
    <s v="BK6628"/>
    <x v="412"/>
    <x v="360"/>
    <x v="3"/>
    <x v="0"/>
    <x v="10"/>
    <x v="2"/>
    <x v="5"/>
    <x v="2"/>
    <n v="6"/>
    <n v="2364"/>
    <n v="1966.64"/>
    <n v="397.36"/>
    <n v="0.2"/>
    <x v="1"/>
    <s v="Cancelled"/>
    <s v="New"/>
    <s v="Payment Link"/>
  </r>
  <r>
    <s v="BK6629"/>
    <x v="310"/>
    <x v="315"/>
    <x v="3"/>
    <x v="0"/>
    <x v="1"/>
    <x v="0"/>
    <x v="3"/>
    <x v="1"/>
    <n v="5"/>
    <n v="3762"/>
    <n v="2281.5700000000002"/>
    <n v="1480.43"/>
    <n v="0.05"/>
    <x v="2"/>
    <s v="Confirmed"/>
    <s v="Repeat"/>
    <s v="Bank Transfer"/>
  </r>
  <r>
    <s v="BK6630"/>
    <x v="624"/>
    <x v="156"/>
    <x v="10"/>
    <x v="0"/>
    <x v="0"/>
    <x v="2"/>
    <x v="5"/>
    <x v="2"/>
    <n v="2"/>
    <n v="4125"/>
    <n v="2300.92"/>
    <n v="1824.08"/>
    <n v="0.15"/>
    <x v="1"/>
    <s v="Pending"/>
    <s v="New"/>
    <s v="Bank Transfer"/>
  </r>
  <r>
    <s v="BK6631"/>
    <x v="322"/>
    <x v="515"/>
    <x v="10"/>
    <x v="0"/>
    <x v="3"/>
    <x v="3"/>
    <x v="1"/>
    <x v="0"/>
    <n v="7"/>
    <n v="2162"/>
    <n v="1686.54"/>
    <n v="475.46"/>
    <n v="0.2"/>
    <x v="0"/>
    <s v="Pending"/>
    <s v="New"/>
    <s v="Cash Collection"/>
  </r>
  <r>
    <s v="BK6632"/>
    <x v="713"/>
    <x v="503"/>
    <x v="0"/>
    <x v="0"/>
    <x v="10"/>
    <x v="2"/>
    <x v="8"/>
    <x v="4"/>
    <n v="7"/>
    <n v="4985"/>
    <n v="3257.45"/>
    <n v="1727.55"/>
    <n v="0"/>
    <x v="2"/>
    <s v="Confirmed"/>
    <s v="New"/>
    <s v="Cash Collection"/>
  </r>
  <r>
    <s v="BK6633"/>
    <x v="396"/>
    <x v="224"/>
    <x v="10"/>
    <x v="0"/>
    <x v="1"/>
    <x v="2"/>
    <x v="13"/>
    <x v="4"/>
    <n v="5"/>
    <n v="392"/>
    <n v="309.64"/>
    <n v="82.36"/>
    <n v="0.1"/>
    <x v="2"/>
    <s v="Cancelled"/>
    <s v="New"/>
    <s v="Payment Link"/>
  </r>
  <r>
    <s v="BK6634"/>
    <x v="193"/>
    <x v="387"/>
    <x v="5"/>
    <x v="0"/>
    <x v="0"/>
    <x v="0"/>
    <x v="13"/>
    <x v="4"/>
    <n v="5"/>
    <n v="3743"/>
    <n v="2075.9299999999998"/>
    <n v="1667.07"/>
    <n v="0"/>
    <x v="1"/>
    <s v="Confirmed"/>
    <s v="Repeat"/>
    <s v="Cash Collection"/>
  </r>
  <r>
    <s v="BK6635"/>
    <x v="401"/>
    <x v="295"/>
    <x v="7"/>
    <x v="0"/>
    <x v="11"/>
    <x v="3"/>
    <x v="15"/>
    <x v="3"/>
    <n v="5"/>
    <n v="1545"/>
    <n v="1217.94"/>
    <n v="327.06"/>
    <n v="0.1"/>
    <x v="2"/>
    <s v="Pending"/>
    <s v="Repeat"/>
    <s v="Payment Link"/>
  </r>
  <r>
    <s v="BK6636"/>
    <x v="123"/>
    <x v="654"/>
    <x v="6"/>
    <x v="0"/>
    <x v="14"/>
    <x v="4"/>
    <x v="6"/>
    <x v="3"/>
    <n v="1"/>
    <n v="341"/>
    <n v="205.67"/>
    <n v="135.33000000000001"/>
    <n v="0.05"/>
    <x v="3"/>
    <s v="Confirmed"/>
    <s v="Repeat"/>
    <s v="Cash Collection"/>
  </r>
  <r>
    <s v="BK6637"/>
    <x v="499"/>
    <x v="558"/>
    <x v="1"/>
    <x v="0"/>
    <x v="8"/>
    <x v="1"/>
    <x v="6"/>
    <x v="3"/>
    <n v="6"/>
    <n v="3069"/>
    <n v="2073.65"/>
    <n v="995.35"/>
    <n v="0.2"/>
    <x v="4"/>
    <s v="Confirmed"/>
    <s v="Repeat"/>
    <s v="Payment Link"/>
  </r>
  <r>
    <s v="BK6638"/>
    <x v="116"/>
    <x v="753"/>
    <x v="10"/>
    <x v="0"/>
    <x v="7"/>
    <x v="1"/>
    <x v="11"/>
    <x v="2"/>
    <n v="4"/>
    <n v="2655"/>
    <n v="1967.46"/>
    <n v="687.54"/>
    <n v="0.05"/>
    <x v="3"/>
    <s v="Confirmed"/>
    <s v="Repeat"/>
    <s v="Payment Link"/>
  </r>
  <r>
    <s v="BK6639"/>
    <x v="243"/>
    <x v="348"/>
    <x v="10"/>
    <x v="0"/>
    <x v="11"/>
    <x v="4"/>
    <x v="9"/>
    <x v="1"/>
    <n v="6"/>
    <n v="2168"/>
    <n v="1234.57"/>
    <n v="933.43"/>
    <n v="0.2"/>
    <x v="6"/>
    <s v="Confirmed"/>
    <s v="New"/>
    <s v="Bank Transfer"/>
  </r>
  <r>
    <s v="BK6640"/>
    <x v="24"/>
    <x v="329"/>
    <x v="7"/>
    <x v="0"/>
    <x v="12"/>
    <x v="2"/>
    <x v="15"/>
    <x v="3"/>
    <n v="2"/>
    <n v="3382"/>
    <n v="2491.7800000000002"/>
    <n v="890.22"/>
    <n v="0.05"/>
    <x v="4"/>
    <s v="Confirmed"/>
    <s v="New"/>
    <s v="Bank Transfer"/>
  </r>
  <r>
    <s v="BK6641"/>
    <x v="244"/>
    <x v="280"/>
    <x v="4"/>
    <x v="0"/>
    <x v="1"/>
    <x v="1"/>
    <x v="13"/>
    <x v="4"/>
    <n v="8"/>
    <n v="2797"/>
    <n v="1637.57"/>
    <n v="1159.43"/>
    <n v="0.2"/>
    <x v="5"/>
    <s v="Confirmed"/>
    <s v="New"/>
    <s v="Payment Link"/>
  </r>
  <r>
    <s v="BK6642"/>
    <x v="411"/>
    <x v="577"/>
    <x v="11"/>
    <x v="0"/>
    <x v="8"/>
    <x v="1"/>
    <x v="11"/>
    <x v="2"/>
    <n v="2"/>
    <n v="4595"/>
    <n v="3253.1"/>
    <n v="1341.9"/>
    <n v="0"/>
    <x v="0"/>
    <s v="Pending"/>
    <s v="New"/>
    <s v="Payment Link"/>
  </r>
  <r>
    <s v="BK6643"/>
    <x v="443"/>
    <x v="627"/>
    <x v="4"/>
    <x v="0"/>
    <x v="0"/>
    <x v="1"/>
    <x v="8"/>
    <x v="4"/>
    <n v="7"/>
    <n v="735"/>
    <n v="559.79"/>
    <n v="175.21"/>
    <n v="0"/>
    <x v="6"/>
    <s v="Pending"/>
    <s v="New"/>
    <s v="Cash Collection"/>
  </r>
  <r>
    <s v="BK6644"/>
    <x v="571"/>
    <x v="765"/>
    <x v="3"/>
    <x v="0"/>
    <x v="4"/>
    <x v="2"/>
    <x v="12"/>
    <x v="3"/>
    <n v="4"/>
    <n v="4485"/>
    <n v="2509.39"/>
    <n v="1975.61"/>
    <n v="0.05"/>
    <x v="5"/>
    <s v="Confirmed"/>
    <s v="Repeat"/>
    <s v="Cash Collection"/>
  </r>
  <r>
    <s v="BK6645"/>
    <x v="180"/>
    <x v="14"/>
    <x v="3"/>
    <x v="0"/>
    <x v="10"/>
    <x v="3"/>
    <x v="6"/>
    <x v="3"/>
    <n v="2"/>
    <n v="398"/>
    <n v="241.15"/>
    <n v="156.85"/>
    <n v="0.05"/>
    <x v="0"/>
    <s v="Confirmed"/>
    <s v="New"/>
    <s v="Payment Link"/>
  </r>
  <r>
    <s v="BK6646"/>
    <x v="252"/>
    <x v="471"/>
    <x v="1"/>
    <x v="0"/>
    <x v="8"/>
    <x v="0"/>
    <x v="0"/>
    <x v="0"/>
    <n v="6"/>
    <n v="2825"/>
    <n v="2349.64"/>
    <n v="475.36"/>
    <n v="0.05"/>
    <x v="3"/>
    <s v="Confirmed"/>
    <s v="New"/>
    <s v="Payment Link"/>
  </r>
  <r>
    <s v="BK6647"/>
    <x v="509"/>
    <x v="187"/>
    <x v="9"/>
    <x v="0"/>
    <x v="4"/>
    <x v="4"/>
    <x v="4"/>
    <x v="1"/>
    <n v="8"/>
    <n v="4795"/>
    <n v="3885.91"/>
    <n v="909.09"/>
    <n v="0"/>
    <x v="6"/>
    <s v="Confirmed"/>
    <s v="New"/>
    <s v="Cash Collection"/>
  </r>
  <r>
    <s v="BK6648"/>
    <x v="124"/>
    <x v="365"/>
    <x v="8"/>
    <x v="0"/>
    <x v="7"/>
    <x v="3"/>
    <x v="13"/>
    <x v="4"/>
    <n v="1"/>
    <n v="3340"/>
    <n v="2727.43"/>
    <n v="612.57000000000005"/>
    <n v="0"/>
    <x v="3"/>
    <s v="Confirmed"/>
    <s v="Repeat"/>
    <s v="Bank Transfer"/>
  </r>
  <r>
    <s v="BK6649"/>
    <x v="166"/>
    <x v="102"/>
    <x v="2"/>
    <x v="0"/>
    <x v="13"/>
    <x v="2"/>
    <x v="5"/>
    <x v="2"/>
    <n v="3"/>
    <n v="2157"/>
    <n v="1716.46"/>
    <n v="440.54"/>
    <n v="0.05"/>
    <x v="3"/>
    <s v="Cancelled"/>
    <s v="Repeat"/>
    <s v="Payment Link"/>
  </r>
  <r>
    <s v="BK6650"/>
    <x v="40"/>
    <x v="174"/>
    <x v="11"/>
    <x v="0"/>
    <x v="8"/>
    <x v="1"/>
    <x v="14"/>
    <x v="0"/>
    <n v="6"/>
    <n v="2821"/>
    <n v="2373.4899999999998"/>
    <n v="447.51"/>
    <n v="0.2"/>
    <x v="1"/>
    <s v="Confirmed"/>
    <s v="New"/>
    <s v="Cash Collection"/>
  </r>
  <r>
    <s v="BK6651"/>
    <x v="537"/>
    <x v="60"/>
    <x v="2"/>
    <x v="0"/>
    <x v="8"/>
    <x v="0"/>
    <x v="0"/>
    <x v="0"/>
    <n v="7"/>
    <n v="700"/>
    <n v="430.6"/>
    <n v="269.39999999999998"/>
    <n v="0.05"/>
    <x v="6"/>
    <s v="Cancelled"/>
    <s v="Repeat"/>
    <s v="Payment Link"/>
  </r>
  <r>
    <s v="BK6652"/>
    <x v="184"/>
    <x v="482"/>
    <x v="7"/>
    <x v="0"/>
    <x v="3"/>
    <x v="3"/>
    <x v="0"/>
    <x v="0"/>
    <n v="6"/>
    <n v="884"/>
    <n v="610.08000000000004"/>
    <n v="273.92"/>
    <n v="0.05"/>
    <x v="1"/>
    <s v="Pending"/>
    <s v="Repeat"/>
    <s v="Payment Link"/>
  </r>
  <r>
    <s v="BK6653"/>
    <x v="182"/>
    <x v="711"/>
    <x v="3"/>
    <x v="0"/>
    <x v="6"/>
    <x v="0"/>
    <x v="14"/>
    <x v="0"/>
    <n v="5"/>
    <n v="1120"/>
    <n v="788.04"/>
    <n v="331.96"/>
    <n v="0.15"/>
    <x v="2"/>
    <s v="Confirmed"/>
    <s v="New"/>
    <s v="Payment Link"/>
  </r>
  <r>
    <s v="BK6654"/>
    <x v="2"/>
    <x v="666"/>
    <x v="9"/>
    <x v="0"/>
    <x v="7"/>
    <x v="1"/>
    <x v="5"/>
    <x v="2"/>
    <n v="5"/>
    <n v="2997"/>
    <n v="1814.84"/>
    <n v="1182.1600000000001"/>
    <n v="0.15"/>
    <x v="6"/>
    <s v="Confirmed"/>
    <s v="New"/>
    <s v="Cash Collection"/>
  </r>
  <r>
    <s v="BK6655"/>
    <x v="546"/>
    <x v="770"/>
    <x v="7"/>
    <x v="0"/>
    <x v="11"/>
    <x v="2"/>
    <x v="0"/>
    <x v="0"/>
    <n v="7"/>
    <n v="4632"/>
    <n v="2884.44"/>
    <n v="1747.56"/>
    <n v="0"/>
    <x v="5"/>
    <s v="Confirmed"/>
    <s v="New"/>
    <s v="Payment Link"/>
  </r>
  <r>
    <s v="BK6656"/>
    <x v="11"/>
    <x v="251"/>
    <x v="4"/>
    <x v="0"/>
    <x v="13"/>
    <x v="2"/>
    <x v="5"/>
    <x v="2"/>
    <n v="4"/>
    <n v="2950"/>
    <n v="2281.2199999999998"/>
    <n v="668.78"/>
    <n v="0.05"/>
    <x v="0"/>
    <s v="Cancelled"/>
    <s v="New"/>
    <s v="Cash Collection"/>
  </r>
  <r>
    <s v="BK6657"/>
    <x v="221"/>
    <x v="620"/>
    <x v="5"/>
    <x v="0"/>
    <x v="2"/>
    <x v="3"/>
    <x v="7"/>
    <x v="2"/>
    <n v="2"/>
    <n v="352"/>
    <n v="262.22000000000003"/>
    <n v="89.78"/>
    <n v="0.05"/>
    <x v="4"/>
    <s v="Confirmed"/>
    <s v="Repeat"/>
    <s v="Bank Transfer"/>
  </r>
  <r>
    <s v="BK6658"/>
    <x v="239"/>
    <x v="503"/>
    <x v="0"/>
    <x v="0"/>
    <x v="2"/>
    <x v="4"/>
    <x v="6"/>
    <x v="3"/>
    <n v="7"/>
    <n v="1360"/>
    <n v="793.11"/>
    <n v="566.89"/>
    <n v="0"/>
    <x v="0"/>
    <s v="Confirmed"/>
    <s v="New"/>
    <s v="Bank Transfer"/>
  </r>
  <r>
    <s v="BK6659"/>
    <x v="726"/>
    <x v="10"/>
    <x v="6"/>
    <x v="0"/>
    <x v="9"/>
    <x v="3"/>
    <x v="5"/>
    <x v="2"/>
    <n v="2"/>
    <n v="1218"/>
    <n v="669.93"/>
    <n v="548.07000000000005"/>
    <n v="0.05"/>
    <x v="6"/>
    <s v="Confirmed"/>
    <s v="Repeat"/>
    <s v="Bank Transfer"/>
  </r>
  <r>
    <s v="BK6660"/>
    <x v="171"/>
    <x v="490"/>
    <x v="3"/>
    <x v="0"/>
    <x v="0"/>
    <x v="4"/>
    <x v="15"/>
    <x v="3"/>
    <n v="5"/>
    <n v="947"/>
    <n v="754.33"/>
    <n v="192.67"/>
    <n v="0.1"/>
    <x v="6"/>
    <s v="Cancelled"/>
    <s v="Repeat"/>
    <s v="Cash Collection"/>
  </r>
  <r>
    <s v="BK6661"/>
    <x v="355"/>
    <x v="312"/>
    <x v="7"/>
    <x v="0"/>
    <x v="0"/>
    <x v="1"/>
    <x v="1"/>
    <x v="0"/>
    <n v="5"/>
    <n v="2119"/>
    <n v="1380.45"/>
    <n v="738.55"/>
    <n v="0"/>
    <x v="4"/>
    <s v="Confirmed"/>
    <s v="New"/>
    <s v="Payment Link"/>
  </r>
  <r>
    <s v="BK6662"/>
    <x v="227"/>
    <x v="283"/>
    <x v="7"/>
    <x v="0"/>
    <x v="8"/>
    <x v="0"/>
    <x v="10"/>
    <x v="4"/>
    <n v="4"/>
    <n v="3306"/>
    <n v="2661.21"/>
    <n v="644.79"/>
    <n v="0.2"/>
    <x v="4"/>
    <s v="Cancelled"/>
    <s v="Repeat"/>
    <s v="Bank Transfer"/>
  </r>
  <r>
    <s v="BK6663"/>
    <x v="727"/>
    <x v="278"/>
    <x v="4"/>
    <x v="0"/>
    <x v="13"/>
    <x v="0"/>
    <x v="1"/>
    <x v="0"/>
    <n v="2"/>
    <n v="3745"/>
    <n v="3061.82"/>
    <n v="683.18"/>
    <n v="0.1"/>
    <x v="4"/>
    <s v="Confirmed"/>
    <s v="New"/>
    <s v="Bank Transfer"/>
  </r>
  <r>
    <s v="BK6664"/>
    <x v="524"/>
    <x v="323"/>
    <x v="2"/>
    <x v="0"/>
    <x v="7"/>
    <x v="1"/>
    <x v="8"/>
    <x v="4"/>
    <n v="5"/>
    <n v="383"/>
    <n v="256.14999999999998"/>
    <n v="126.85"/>
    <n v="0.05"/>
    <x v="1"/>
    <s v="Cancelled"/>
    <s v="Repeat"/>
    <s v="Bank Transfer"/>
  </r>
  <r>
    <s v="BK6665"/>
    <x v="29"/>
    <x v="197"/>
    <x v="8"/>
    <x v="0"/>
    <x v="10"/>
    <x v="0"/>
    <x v="6"/>
    <x v="3"/>
    <n v="8"/>
    <n v="3760"/>
    <n v="3135.14"/>
    <n v="624.86"/>
    <n v="0.1"/>
    <x v="1"/>
    <s v="Confirmed"/>
    <s v="Repeat"/>
    <s v="Bank Transfer"/>
  </r>
  <r>
    <s v="BK6666"/>
    <x v="261"/>
    <x v="92"/>
    <x v="1"/>
    <x v="0"/>
    <x v="8"/>
    <x v="3"/>
    <x v="1"/>
    <x v="0"/>
    <n v="4"/>
    <n v="3441"/>
    <n v="2652.15"/>
    <n v="788.85"/>
    <n v="0.1"/>
    <x v="0"/>
    <s v="Confirmed"/>
    <s v="New"/>
    <s v="Bank Transfer"/>
  </r>
  <r>
    <s v="BK6667"/>
    <x v="204"/>
    <x v="796"/>
    <x v="11"/>
    <x v="0"/>
    <x v="11"/>
    <x v="2"/>
    <x v="3"/>
    <x v="1"/>
    <n v="1"/>
    <n v="2091"/>
    <n v="1264.48"/>
    <n v="826.52"/>
    <n v="0.2"/>
    <x v="2"/>
    <s v="Confirmed"/>
    <s v="New"/>
    <s v="Cash Collection"/>
  </r>
  <r>
    <s v="BK6668"/>
    <x v="499"/>
    <x v="150"/>
    <x v="2"/>
    <x v="0"/>
    <x v="2"/>
    <x v="0"/>
    <x v="9"/>
    <x v="1"/>
    <n v="6"/>
    <n v="3443"/>
    <n v="2100.62"/>
    <n v="1342.38"/>
    <n v="0.15"/>
    <x v="2"/>
    <s v="Confirmed"/>
    <s v="New"/>
    <s v="Payment Link"/>
  </r>
  <r>
    <s v="BK6669"/>
    <x v="144"/>
    <x v="134"/>
    <x v="6"/>
    <x v="0"/>
    <x v="4"/>
    <x v="3"/>
    <x v="4"/>
    <x v="1"/>
    <n v="7"/>
    <n v="3630"/>
    <n v="2335.5"/>
    <n v="1294.5"/>
    <n v="0.1"/>
    <x v="3"/>
    <s v="Confirmed"/>
    <s v="New"/>
    <s v="Payment Link"/>
  </r>
  <r>
    <s v="BK6670"/>
    <x v="498"/>
    <x v="116"/>
    <x v="2"/>
    <x v="0"/>
    <x v="6"/>
    <x v="4"/>
    <x v="1"/>
    <x v="0"/>
    <n v="4"/>
    <n v="2575"/>
    <n v="2178.0700000000002"/>
    <n v="396.93"/>
    <n v="0.2"/>
    <x v="6"/>
    <s v="Pending"/>
    <s v="Repeat"/>
    <s v="Cash Collection"/>
  </r>
  <r>
    <s v="BK6671"/>
    <x v="109"/>
    <x v="196"/>
    <x v="8"/>
    <x v="0"/>
    <x v="11"/>
    <x v="0"/>
    <x v="3"/>
    <x v="1"/>
    <n v="3"/>
    <n v="4519"/>
    <n v="3667.47"/>
    <n v="851.53"/>
    <n v="0.05"/>
    <x v="2"/>
    <s v="Confirmed"/>
    <s v="Repeat"/>
    <s v="Bank Transfer"/>
  </r>
  <r>
    <s v="BK6672"/>
    <x v="78"/>
    <x v="53"/>
    <x v="11"/>
    <x v="0"/>
    <x v="13"/>
    <x v="4"/>
    <x v="2"/>
    <x v="0"/>
    <n v="6"/>
    <n v="3850"/>
    <n v="3262.99"/>
    <n v="587.01"/>
    <n v="0.2"/>
    <x v="0"/>
    <s v="Confirmed"/>
    <s v="Repeat"/>
    <s v="Cash Collection"/>
  </r>
  <r>
    <s v="BK6673"/>
    <x v="504"/>
    <x v="561"/>
    <x v="0"/>
    <x v="0"/>
    <x v="9"/>
    <x v="4"/>
    <x v="9"/>
    <x v="1"/>
    <n v="3"/>
    <n v="1552"/>
    <n v="1236.99"/>
    <n v="315.01"/>
    <n v="0"/>
    <x v="2"/>
    <s v="Pending"/>
    <s v="Repeat"/>
    <s v="Payment Link"/>
  </r>
  <r>
    <s v="BK6674"/>
    <x v="489"/>
    <x v="295"/>
    <x v="7"/>
    <x v="0"/>
    <x v="0"/>
    <x v="0"/>
    <x v="6"/>
    <x v="3"/>
    <n v="4"/>
    <n v="2703"/>
    <n v="2191.4699999999998"/>
    <n v="511.53"/>
    <n v="0.2"/>
    <x v="5"/>
    <s v="Pending"/>
    <s v="Repeat"/>
    <s v="Bank Transfer"/>
  </r>
  <r>
    <s v="BK6675"/>
    <x v="369"/>
    <x v="248"/>
    <x v="1"/>
    <x v="0"/>
    <x v="7"/>
    <x v="3"/>
    <x v="8"/>
    <x v="4"/>
    <n v="2"/>
    <n v="2887"/>
    <n v="2257.7600000000002"/>
    <n v="629.24"/>
    <n v="0.05"/>
    <x v="1"/>
    <s v="Cancelled"/>
    <s v="Repeat"/>
    <s v="Payment Link"/>
  </r>
  <r>
    <s v="BK6676"/>
    <x v="171"/>
    <x v="769"/>
    <x v="8"/>
    <x v="0"/>
    <x v="8"/>
    <x v="3"/>
    <x v="15"/>
    <x v="3"/>
    <n v="2"/>
    <n v="494"/>
    <n v="283.16000000000003"/>
    <n v="210.84"/>
    <n v="0"/>
    <x v="3"/>
    <s v="Confirmed"/>
    <s v="New"/>
    <s v="Cash Collection"/>
  </r>
  <r>
    <s v="BK6677"/>
    <x v="281"/>
    <x v="759"/>
    <x v="5"/>
    <x v="0"/>
    <x v="1"/>
    <x v="2"/>
    <x v="13"/>
    <x v="4"/>
    <n v="5"/>
    <n v="4486"/>
    <n v="3414.73"/>
    <n v="1071.27"/>
    <n v="0"/>
    <x v="4"/>
    <s v="Confirmed"/>
    <s v="New"/>
    <s v="Payment Link"/>
  </r>
  <r>
    <s v="BK6678"/>
    <x v="275"/>
    <x v="132"/>
    <x v="1"/>
    <x v="0"/>
    <x v="1"/>
    <x v="1"/>
    <x v="14"/>
    <x v="0"/>
    <n v="7"/>
    <n v="855"/>
    <n v="605.33000000000004"/>
    <n v="249.67"/>
    <n v="0.15"/>
    <x v="1"/>
    <s v="Pending"/>
    <s v="New"/>
    <s v="Cash Collection"/>
  </r>
  <r>
    <s v="BK6679"/>
    <x v="215"/>
    <x v="230"/>
    <x v="0"/>
    <x v="0"/>
    <x v="10"/>
    <x v="1"/>
    <x v="11"/>
    <x v="2"/>
    <n v="2"/>
    <n v="3317"/>
    <n v="2274.4899999999998"/>
    <n v="1042.51"/>
    <n v="0.1"/>
    <x v="5"/>
    <s v="Confirmed"/>
    <s v="New"/>
    <s v="Cash Collection"/>
  </r>
  <r>
    <s v="BK6680"/>
    <x v="62"/>
    <x v="670"/>
    <x v="11"/>
    <x v="0"/>
    <x v="10"/>
    <x v="2"/>
    <x v="15"/>
    <x v="3"/>
    <n v="5"/>
    <n v="1478"/>
    <n v="1089.2"/>
    <n v="388.8"/>
    <n v="0.15"/>
    <x v="2"/>
    <s v="Confirmed"/>
    <s v="New"/>
    <s v="Bank Transfer"/>
  </r>
  <r>
    <s v="BK6681"/>
    <x v="103"/>
    <x v="574"/>
    <x v="9"/>
    <x v="0"/>
    <x v="1"/>
    <x v="3"/>
    <x v="13"/>
    <x v="4"/>
    <n v="4"/>
    <n v="608"/>
    <n v="348.74"/>
    <n v="259.26"/>
    <n v="0.15"/>
    <x v="3"/>
    <s v="Confirmed"/>
    <s v="Repeat"/>
    <s v="Bank Transfer"/>
  </r>
  <r>
    <s v="BK6682"/>
    <x v="624"/>
    <x v="65"/>
    <x v="10"/>
    <x v="0"/>
    <x v="14"/>
    <x v="4"/>
    <x v="9"/>
    <x v="1"/>
    <n v="4"/>
    <n v="489"/>
    <n v="372.69"/>
    <n v="116.31"/>
    <n v="0.05"/>
    <x v="4"/>
    <s v="Confirmed"/>
    <s v="Repeat"/>
    <s v="Cash Collection"/>
  </r>
  <r>
    <s v="BK6683"/>
    <x v="211"/>
    <x v="757"/>
    <x v="11"/>
    <x v="0"/>
    <x v="0"/>
    <x v="1"/>
    <x v="0"/>
    <x v="0"/>
    <n v="7"/>
    <n v="4156"/>
    <n v="2542.52"/>
    <n v="1613.48"/>
    <n v="0.05"/>
    <x v="0"/>
    <s v="Confirmed"/>
    <s v="Repeat"/>
    <s v="Bank Transfer"/>
  </r>
  <r>
    <s v="BK6684"/>
    <x v="137"/>
    <x v="153"/>
    <x v="7"/>
    <x v="0"/>
    <x v="4"/>
    <x v="0"/>
    <x v="10"/>
    <x v="4"/>
    <n v="8"/>
    <n v="2448"/>
    <n v="2014.5"/>
    <n v="433.5"/>
    <n v="0"/>
    <x v="2"/>
    <s v="Confirmed"/>
    <s v="Repeat"/>
    <s v="Cash Collection"/>
  </r>
  <r>
    <s v="BK6685"/>
    <x v="470"/>
    <x v="409"/>
    <x v="9"/>
    <x v="0"/>
    <x v="4"/>
    <x v="3"/>
    <x v="2"/>
    <x v="0"/>
    <n v="6"/>
    <n v="3959"/>
    <n v="3166.77"/>
    <n v="792.23"/>
    <n v="0.15"/>
    <x v="0"/>
    <s v="Confirmed"/>
    <s v="Repeat"/>
    <s v="Cash Collection"/>
  </r>
  <r>
    <s v="BK6686"/>
    <x v="367"/>
    <x v="606"/>
    <x v="5"/>
    <x v="0"/>
    <x v="2"/>
    <x v="1"/>
    <x v="5"/>
    <x v="2"/>
    <n v="2"/>
    <n v="2780"/>
    <n v="1833.36"/>
    <n v="946.64"/>
    <n v="0"/>
    <x v="2"/>
    <s v="Confirmed"/>
    <s v="New"/>
    <s v="Payment Link"/>
  </r>
  <r>
    <s v="BK6687"/>
    <x v="272"/>
    <x v="708"/>
    <x v="11"/>
    <x v="0"/>
    <x v="5"/>
    <x v="3"/>
    <x v="1"/>
    <x v="0"/>
    <n v="1"/>
    <n v="1895"/>
    <n v="1597.57"/>
    <n v="297.43"/>
    <n v="0.05"/>
    <x v="6"/>
    <s v="Confirmed"/>
    <s v="Repeat"/>
    <s v="Bank Transfer"/>
  </r>
  <r>
    <s v="BK6688"/>
    <x v="385"/>
    <x v="0"/>
    <x v="0"/>
    <x v="0"/>
    <x v="3"/>
    <x v="3"/>
    <x v="10"/>
    <x v="4"/>
    <n v="6"/>
    <n v="3690"/>
    <n v="2032.92"/>
    <n v="1657.08"/>
    <n v="0"/>
    <x v="4"/>
    <s v="Confirmed"/>
    <s v="New"/>
    <s v="Bank Transfer"/>
  </r>
  <r>
    <s v="BK6689"/>
    <x v="541"/>
    <x v="214"/>
    <x v="5"/>
    <x v="0"/>
    <x v="7"/>
    <x v="0"/>
    <x v="12"/>
    <x v="3"/>
    <n v="7"/>
    <n v="4099"/>
    <n v="2802.58"/>
    <n v="1296.42"/>
    <n v="0"/>
    <x v="1"/>
    <s v="Pending"/>
    <s v="New"/>
    <s v="Payment Link"/>
  </r>
  <r>
    <s v="BK6690"/>
    <x v="615"/>
    <x v="402"/>
    <x v="8"/>
    <x v="0"/>
    <x v="11"/>
    <x v="3"/>
    <x v="1"/>
    <x v="0"/>
    <n v="3"/>
    <n v="1628"/>
    <n v="1379.19"/>
    <n v="248.81"/>
    <n v="0.05"/>
    <x v="1"/>
    <s v="Confirmed"/>
    <s v="New"/>
    <s v="Payment Link"/>
  </r>
  <r>
    <s v="BK6691"/>
    <x v="722"/>
    <x v="254"/>
    <x v="3"/>
    <x v="0"/>
    <x v="2"/>
    <x v="0"/>
    <x v="4"/>
    <x v="1"/>
    <n v="7"/>
    <n v="3044"/>
    <n v="1708.55"/>
    <n v="1335.45"/>
    <n v="0.15"/>
    <x v="1"/>
    <s v="Confirmed"/>
    <s v="New"/>
    <s v="Bank Transfer"/>
  </r>
  <r>
    <s v="BK6692"/>
    <x v="80"/>
    <x v="607"/>
    <x v="10"/>
    <x v="0"/>
    <x v="6"/>
    <x v="1"/>
    <x v="8"/>
    <x v="4"/>
    <n v="3"/>
    <n v="2355"/>
    <n v="1707.69"/>
    <n v="647.30999999999995"/>
    <n v="0.1"/>
    <x v="5"/>
    <s v="Cancelled"/>
    <s v="New"/>
    <s v="Payment Link"/>
  </r>
  <r>
    <s v="BK6693"/>
    <x v="700"/>
    <x v="258"/>
    <x v="4"/>
    <x v="0"/>
    <x v="0"/>
    <x v="4"/>
    <x v="13"/>
    <x v="4"/>
    <n v="5"/>
    <n v="2084"/>
    <n v="1413.56"/>
    <n v="670.44"/>
    <n v="0.2"/>
    <x v="3"/>
    <s v="Confirmed"/>
    <s v="Repeat"/>
    <s v="Payment Link"/>
  </r>
  <r>
    <s v="BK6694"/>
    <x v="219"/>
    <x v="738"/>
    <x v="2"/>
    <x v="0"/>
    <x v="4"/>
    <x v="2"/>
    <x v="2"/>
    <x v="0"/>
    <n v="6"/>
    <n v="1083"/>
    <n v="800.33"/>
    <n v="282.67"/>
    <n v="0.1"/>
    <x v="2"/>
    <s v="Pending"/>
    <s v="Repeat"/>
    <s v="Cash Collection"/>
  </r>
  <r>
    <s v="BK6695"/>
    <x v="102"/>
    <x v="458"/>
    <x v="2"/>
    <x v="0"/>
    <x v="14"/>
    <x v="1"/>
    <x v="11"/>
    <x v="2"/>
    <n v="6"/>
    <n v="816"/>
    <n v="606.29999999999995"/>
    <n v="209.7"/>
    <n v="0.1"/>
    <x v="0"/>
    <s v="Confirmed"/>
    <s v="New"/>
    <s v="Payment Link"/>
  </r>
  <r>
    <s v="BK6696"/>
    <x v="239"/>
    <x v="578"/>
    <x v="0"/>
    <x v="0"/>
    <x v="7"/>
    <x v="2"/>
    <x v="4"/>
    <x v="1"/>
    <n v="5"/>
    <n v="1535"/>
    <n v="1138.72"/>
    <n v="396.28"/>
    <n v="0.1"/>
    <x v="6"/>
    <s v="Cancelled"/>
    <s v="New"/>
    <s v="Payment Link"/>
  </r>
  <r>
    <s v="BK6697"/>
    <x v="65"/>
    <x v="206"/>
    <x v="11"/>
    <x v="0"/>
    <x v="14"/>
    <x v="3"/>
    <x v="2"/>
    <x v="0"/>
    <n v="7"/>
    <n v="2454"/>
    <n v="2028.09"/>
    <n v="425.91"/>
    <n v="0.2"/>
    <x v="3"/>
    <s v="Confirmed"/>
    <s v="New"/>
    <s v="Payment Link"/>
  </r>
  <r>
    <s v="BK6698"/>
    <x v="455"/>
    <x v="63"/>
    <x v="1"/>
    <x v="0"/>
    <x v="11"/>
    <x v="4"/>
    <x v="6"/>
    <x v="3"/>
    <n v="7"/>
    <n v="2478"/>
    <n v="2004.01"/>
    <n v="473.99"/>
    <n v="0.2"/>
    <x v="2"/>
    <s v="Confirmed"/>
    <s v="Repeat"/>
    <s v="Payment Link"/>
  </r>
  <r>
    <s v="BK6699"/>
    <x v="651"/>
    <x v="779"/>
    <x v="6"/>
    <x v="0"/>
    <x v="9"/>
    <x v="2"/>
    <x v="8"/>
    <x v="4"/>
    <n v="7"/>
    <n v="3389"/>
    <n v="2597.91"/>
    <n v="791.09"/>
    <n v="0.2"/>
    <x v="0"/>
    <s v="Confirmed"/>
    <s v="Repeat"/>
    <s v="Cash Collection"/>
  </r>
  <r>
    <s v="BK6700"/>
    <x v="549"/>
    <x v="281"/>
    <x v="0"/>
    <x v="0"/>
    <x v="9"/>
    <x v="4"/>
    <x v="3"/>
    <x v="1"/>
    <n v="5"/>
    <n v="2814"/>
    <n v="2174.0700000000002"/>
    <n v="639.92999999999995"/>
    <n v="0.05"/>
    <x v="0"/>
    <s v="Pending"/>
    <s v="New"/>
    <s v="Bank Transfer"/>
  </r>
  <r>
    <s v="BK6701"/>
    <x v="336"/>
    <x v="325"/>
    <x v="6"/>
    <x v="0"/>
    <x v="9"/>
    <x v="0"/>
    <x v="1"/>
    <x v="0"/>
    <n v="7"/>
    <n v="3538"/>
    <n v="2015.52"/>
    <n v="1522.48"/>
    <n v="0.2"/>
    <x v="5"/>
    <s v="Confirmed"/>
    <s v="New"/>
    <s v="Bank Transfer"/>
  </r>
  <r>
    <s v="BK6702"/>
    <x v="296"/>
    <x v="371"/>
    <x v="9"/>
    <x v="0"/>
    <x v="10"/>
    <x v="4"/>
    <x v="11"/>
    <x v="2"/>
    <n v="1"/>
    <n v="4862"/>
    <n v="3298.46"/>
    <n v="1563.54"/>
    <n v="0.15"/>
    <x v="3"/>
    <s v="Confirmed"/>
    <s v="Repeat"/>
    <s v="Cash Collection"/>
  </r>
  <r>
    <s v="BK6703"/>
    <x v="240"/>
    <x v="677"/>
    <x v="5"/>
    <x v="0"/>
    <x v="8"/>
    <x v="2"/>
    <x v="13"/>
    <x v="4"/>
    <n v="1"/>
    <n v="2723"/>
    <n v="2109.96"/>
    <n v="613.04"/>
    <n v="0"/>
    <x v="3"/>
    <s v="Confirmed"/>
    <s v="Repeat"/>
    <s v="Bank Transfer"/>
  </r>
  <r>
    <s v="BK6704"/>
    <x v="235"/>
    <x v="738"/>
    <x v="2"/>
    <x v="0"/>
    <x v="13"/>
    <x v="2"/>
    <x v="15"/>
    <x v="3"/>
    <n v="4"/>
    <n v="4557"/>
    <n v="2913.29"/>
    <n v="1643.71"/>
    <n v="0.15"/>
    <x v="6"/>
    <s v="Pending"/>
    <s v="New"/>
    <s v="Bank Transfer"/>
  </r>
  <r>
    <s v="BK6705"/>
    <x v="327"/>
    <x v="181"/>
    <x v="6"/>
    <x v="0"/>
    <x v="3"/>
    <x v="4"/>
    <x v="15"/>
    <x v="3"/>
    <n v="5"/>
    <n v="4343"/>
    <n v="2934.02"/>
    <n v="1408.98"/>
    <n v="0.2"/>
    <x v="1"/>
    <s v="Confirmed"/>
    <s v="New"/>
    <s v="Payment Link"/>
  </r>
  <r>
    <s v="BK6706"/>
    <x v="40"/>
    <x v="611"/>
    <x v="4"/>
    <x v="0"/>
    <x v="8"/>
    <x v="1"/>
    <x v="10"/>
    <x v="4"/>
    <n v="7"/>
    <n v="2765"/>
    <n v="1789.84"/>
    <n v="975.16"/>
    <n v="0"/>
    <x v="0"/>
    <s v="Confirmed"/>
    <s v="New"/>
    <s v="Payment Link"/>
  </r>
  <r>
    <s v="BK6707"/>
    <x v="725"/>
    <x v="442"/>
    <x v="4"/>
    <x v="0"/>
    <x v="6"/>
    <x v="4"/>
    <x v="1"/>
    <x v="0"/>
    <n v="3"/>
    <n v="834"/>
    <n v="675.07"/>
    <n v="158.93"/>
    <n v="0.15"/>
    <x v="4"/>
    <s v="Confirmed"/>
    <s v="New"/>
    <s v="Cash Collection"/>
  </r>
  <r>
    <s v="BK6708"/>
    <x v="190"/>
    <x v="573"/>
    <x v="5"/>
    <x v="0"/>
    <x v="8"/>
    <x v="2"/>
    <x v="3"/>
    <x v="1"/>
    <n v="1"/>
    <n v="4379"/>
    <n v="3162.77"/>
    <n v="1216.23"/>
    <n v="0.1"/>
    <x v="3"/>
    <s v="Confirmed"/>
    <s v="New"/>
    <s v="Bank Transfer"/>
  </r>
  <r>
    <s v="BK6709"/>
    <x v="169"/>
    <x v="523"/>
    <x v="11"/>
    <x v="0"/>
    <x v="10"/>
    <x v="4"/>
    <x v="8"/>
    <x v="4"/>
    <n v="8"/>
    <n v="2563"/>
    <n v="2131.44"/>
    <n v="431.56"/>
    <n v="0.1"/>
    <x v="0"/>
    <s v="Cancelled"/>
    <s v="New"/>
    <s v="Bank Transfer"/>
  </r>
  <r>
    <s v="BK6710"/>
    <x v="551"/>
    <x v="248"/>
    <x v="1"/>
    <x v="0"/>
    <x v="1"/>
    <x v="3"/>
    <x v="12"/>
    <x v="3"/>
    <n v="4"/>
    <n v="1776"/>
    <n v="1276.6099999999999"/>
    <n v="499.39"/>
    <n v="0"/>
    <x v="2"/>
    <s v="Pending"/>
    <s v="Repeat"/>
    <s v="Cash Collection"/>
  </r>
  <r>
    <s v="BK6711"/>
    <x v="466"/>
    <x v="574"/>
    <x v="9"/>
    <x v="0"/>
    <x v="2"/>
    <x v="1"/>
    <x v="7"/>
    <x v="2"/>
    <n v="6"/>
    <n v="816"/>
    <n v="598.95000000000005"/>
    <n v="217.05"/>
    <n v="0.05"/>
    <x v="4"/>
    <s v="Confirmed"/>
    <s v="New"/>
    <s v="Cash Collection"/>
  </r>
  <r>
    <s v="BK6712"/>
    <x v="621"/>
    <x v="457"/>
    <x v="7"/>
    <x v="0"/>
    <x v="9"/>
    <x v="3"/>
    <x v="14"/>
    <x v="0"/>
    <n v="7"/>
    <n v="537"/>
    <n v="446.53"/>
    <n v="90.47"/>
    <n v="0.1"/>
    <x v="0"/>
    <s v="Confirmed"/>
    <s v="New"/>
    <s v="Payment Link"/>
  </r>
  <r>
    <s v="BK6713"/>
    <x v="315"/>
    <x v="153"/>
    <x v="7"/>
    <x v="0"/>
    <x v="5"/>
    <x v="4"/>
    <x v="7"/>
    <x v="2"/>
    <n v="4"/>
    <n v="4132"/>
    <n v="2721.07"/>
    <n v="1410.93"/>
    <n v="0.15"/>
    <x v="1"/>
    <s v="Confirmed"/>
    <s v="New"/>
    <s v="Payment Link"/>
  </r>
  <r>
    <s v="BK6714"/>
    <x v="487"/>
    <x v="106"/>
    <x v="11"/>
    <x v="0"/>
    <x v="9"/>
    <x v="3"/>
    <x v="10"/>
    <x v="4"/>
    <n v="3"/>
    <n v="2477"/>
    <n v="2094.48"/>
    <n v="382.52"/>
    <n v="0.05"/>
    <x v="4"/>
    <s v="Confirmed"/>
    <s v="Repeat"/>
    <s v="Cash Collection"/>
  </r>
  <r>
    <s v="BK6715"/>
    <x v="527"/>
    <x v="396"/>
    <x v="9"/>
    <x v="0"/>
    <x v="3"/>
    <x v="2"/>
    <x v="11"/>
    <x v="2"/>
    <n v="1"/>
    <n v="1615"/>
    <n v="1325.22"/>
    <n v="289.77999999999997"/>
    <n v="0.1"/>
    <x v="1"/>
    <s v="Cancelled"/>
    <s v="Repeat"/>
    <s v="Payment Link"/>
  </r>
  <r>
    <s v="BK6716"/>
    <x v="653"/>
    <x v="53"/>
    <x v="11"/>
    <x v="0"/>
    <x v="1"/>
    <x v="0"/>
    <x v="15"/>
    <x v="3"/>
    <n v="5"/>
    <n v="4821"/>
    <n v="4083.27"/>
    <n v="737.73"/>
    <n v="0.1"/>
    <x v="4"/>
    <s v="Confirmed"/>
    <s v="Repeat"/>
    <s v="Payment Link"/>
  </r>
  <r>
    <s v="BK6717"/>
    <x v="385"/>
    <x v="591"/>
    <x v="2"/>
    <x v="0"/>
    <x v="3"/>
    <x v="2"/>
    <x v="6"/>
    <x v="3"/>
    <n v="6"/>
    <n v="2888"/>
    <n v="1716.14"/>
    <n v="1171.8599999999999"/>
    <n v="0"/>
    <x v="0"/>
    <s v="Confirmed"/>
    <s v="New"/>
    <s v="Cash Collection"/>
  </r>
  <r>
    <s v="BK6718"/>
    <x v="567"/>
    <x v="297"/>
    <x v="8"/>
    <x v="0"/>
    <x v="2"/>
    <x v="3"/>
    <x v="8"/>
    <x v="4"/>
    <n v="8"/>
    <n v="398"/>
    <n v="259.12"/>
    <n v="138.88"/>
    <n v="0.1"/>
    <x v="0"/>
    <s v="Confirmed"/>
    <s v="New"/>
    <s v="Cash Collection"/>
  </r>
  <r>
    <s v="BK6719"/>
    <x v="326"/>
    <x v="481"/>
    <x v="7"/>
    <x v="0"/>
    <x v="4"/>
    <x v="1"/>
    <x v="7"/>
    <x v="2"/>
    <n v="2"/>
    <n v="2806"/>
    <n v="1561.36"/>
    <n v="1244.6400000000001"/>
    <n v="0.1"/>
    <x v="1"/>
    <s v="Confirmed"/>
    <s v="New"/>
    <s v="Bank Transfer"/>
  </r>
  <r>
    <s v="BK6720"/>
    <x v="331"/>
    <x v="341"/>
    <x v="5"/>
    <x v="0"/>
    <x v="0"/>
    <x v="2"/>
    <x v="0"/>
    <x v="0"/>
    <n v="1"/>
    <n v="994"/>
    <n v="837.38"/>
    <n v="156.62"/>
    <n v="0"/>
    <x v="6"/>
    <s v="Confirmed"/>
    <s v="Repeat"/>
    <s v="Payment Link"/>
  </r>
  <r>
    <s v="BK6721"/>
    <x v="125"/>
    <x v="105"/>
    <x v="4"/>
    <x v="0"/>
    <x v="14"/>
    <x v="4"/>
    <x v="5"/>
    <x v="2"/>
    <n v="7"/>
    <n v="2798"/>
    <n v="1961.99"/>
    <n v="836.01"/>
    <n v="0.1"/>
    <x v="0"/>
    <s v="Confirmed"/>
    <s v="Repeat"/>
    <s v="Payment Link"/>
  </r>
  <r>
    <s v="BK6722"/>
    <x v="101"/>
    <x v="390"/>
    <x v="9"/>
    <x v="0"/>
    <x v="5"/>
    <x v="3"/>
    <x v="4"/>
    <x v="1"/>
    <n v="8"/>
    <n v="1473"/>
    <n v="894.28"/>
    <n v="578.72"/>
    <n v="0.15"/>
    <x v="3"/>
    <s v="Confirmed"/>
    <s v="New"/>
    <s v="Cash Collection"/>
  </r>
  <r>
    <s v="BK6723"/>
    <x v="722"/>
    <x v="398"/>
    <x v="7"/>
    <x v="0"/>
    <x v="10"/>
    <x v="1"/>
    <x v="5"/>
    <x v="2"/>
    <n v="6"/>
    <n v="4678"/>
    <n v="3073.98"/>
    <n v="1604.02"/>
    <n v="0.1"/>
    <x v="0"/>
    <s v="Confirmed"/>
    <s v="New"/>
    <s v="Payment Link"/>
  </r>
  <r>
    <s v="BK6724"/>
    <x v="615"/>
    <x v="166"/>
    <x v="10"/>
    <x v="0"/>
    <x v="13"/>
    <x v="0"/>
    <x v="2"/>
    <x v="0"/>
    <n v="3"/>
    <n v="3805"/>
    <n v="2437.1999999999998"/>
    <n v="1367.8"/>
    <n v="0.2"/>
    <x v="3"/>
    <s v="Confirmed"/>
    <s v="New"/>
    <s v="Payment Link"/>
  </r>
  <r>
    <s v="BK6725"/>
    <x v="213"/>
    <x v="175"/>
    <x v="7"/>
    <x v="0"/>
    <x v="5"/>
    <x v="3"/>
    <x v="8"/>
    <x v="4"/>
    <n v="8"/>
    <n v="3591"/>
    <n v="2448.5500000000002"/>
    <n v="1142.45"/>
    <n v="0.05"/>
    <x v="1"/>
    <s v="Pending"/>
    <s v="Repeat"/>
    <s v="Payment Link"/>
  </r>
  <r>
    <s v="BK6726"/>
    <x v="498"/>
    <x v="235"/>
    <x v="2"/>
    <x v="0"/>
    <x v="2"/>
    <x v="1"/>
    <x v="5"/>
    <x v="2"/>
    <n v="7"/>
    <n v="3429"/>
    <n v="2790.98"/>
    <n v="638.02"/>
    <n v="0.15"/>
    <x v="4"/>
    <s v="Confirmed"/>
    <s v="Repeat"/>
    <s v="Bank Transfer"/>
  </r>
  <r>
    <s v="BK6727"/>
    <x v="709"/>
    <x v="289"/>
    <x v="1"/>
    <x v="0"/>
    <x v="14"/>
    <x v="4"/>
    <x v="8"/>
    <x v="4"/>
    <n v="7"/>
    <n v="1667"/>
    <n v="1242.0999999999999"/>
    <n v="424.9"/>
    <n v="0.2"/>
    <x v="5"/>
    <s v="Pending"/>
    <s v="Repeat"/>
    <s v="Cash Collection"/>
  </r>
  <r>
    <s v="BK6728"/>
    <x v="557"/>
    <x v="626"/>
    <x v="9"/>
    <x v="0"/>
    <x v="4"/>
    <x v="3"/>
    <x v="6"/>
    <x v="3"/>
    <n v="3"/>
    <n v="4217"/>
    <n v="3540.09"/>
    <n v="676.91"/>
    <n v="0.1"/>
    <x v="2"/>
    <s v="Confirmed"/>
    <s v="New"/>
    <s v="Bank Transfer"/>
  </r>
  <r>
    <s v="BK6729"/>
    <x v="134"/>
    <x v="406"/>
    <x v="10"/>
    <x v="0"/>
    <x v="8"/>
    <x v="2"/>
    <x v="8"/>
    <x v="4"/>
    <n v="5"/>
    <n v="4199"/>
    <n v="3536.89"/>
    <n v="662.11"/>
    <n v="0.15"/>
    <x v="3"/>
    <s v="Confirmed"/>
    <s v="Repeat"/>
    <s v="Bank Transfer"/>
  </r>
  <r>
    <s v="BK6730"/>
    <x v="320"/>
    <x v="52"/>
    <x v="9"/>
    <x v="0"/>
    <x v="9"/>
    <x v="0"/>
    <x v="4"/>
    <x v="1"/>
    <n v="2"/>
    <n v="1813"/>
    <n v="1475.58"/>
    <n v="337.42"/>
    <n v="0.05"/>
    <x v="1"/>
    <s v="Confirmed"/>
    <s v="Repeat"/>
    <s v="Bank Transfer"/>
  </r>
  <r>
    <s v="BK6731"/>
    <x v="350"/>
    <x v="498"/>
    <x v="8"/>
    <x v="0"/>
    <x v="13"/>
    <x v="3"/>
    <x v="15"/>
    <x v="3"/>
    <n v="3"/>
    <n v="350"/>
    <n v="292.83999999999997"/>
    <n v="57.16"/>
    <n v="0.15"/>
    <x v="0"/>
    <s v="Confirmed"/>
    <s v="Repeat"/>
    <s v="Payment Link"/>
  </r>
  <r>
    <s v="BK6732"/>
    <x v="346"/>
    <x v="537"/>
    <x v="11"/>
    <x v="0"/>
    <x v="13"/>
    <x v="2"/>
    <x v="15"/>
    <x v="3"/>
    <n v="1"/>
    <n v="1316"/>
    <n v="723.83"/>
    <n v="592.16999999999996"/>
    <n v="0.15"/>
    <x v="6"/>
    <s v="Pending"/>
    <s v="Repeat"/>
    <s v="Payment Link"/>
  </r>
  <r>
    <s v="BK6733"/>
    <x v="168"/>
    <x v="624"/>
    <x v="5"/>
    <x v="0"/>
    <x v="13"/>
    <x v="0"/>
    <x v="13"/>
    <x v="4"/>
    <n v="3"/>
    <n v="4853"/>
    <n v="3699.36"/>
    <n v="1153.6400000000001"/>
    <n v="0.15"/>
    <x v="4"/>
    <s v="Pending"/>
    <s v="Repeat"/>
    <s v="Cash Collection"/>
  </r>
  <r>
    <s v="BK6734"/>
    <x v="386"/>
    <x v="41"/>
    <x v="9"/>
    <x v="0"/>
    <x v="0"/>
    <x v="3"/>
    <x v="7"/>
    <x v="2"/>
    <n v="6"/>
    <n v="2036"/>
    <n v="1641.98"/>
    <n v="394.02"/>
    <n v="0.2"/>
    <x v="6"/>
    <s v="Confirmed"/>
    <s v="Repeat"/>
    <s v="Payment Link"/>
  </r>
  <r>
    <s v="BK6735"/>
    <x v="422"/>
    <x v="212"/>
    <x v="8"/>
    <x v="0"/>
    <x v="4"/>
    <x v="3"/>
    <x v="14"/>
    <x v="0"/>
    <n v="7"/>
    <n v="4297"/>
    <n v="3251.34"/>
    <n v="1045.6600000000001"/>
    <n v="0.1"/>
    <x v="4"/>
    <s v="Confirmed"/>
    <s v="Repeat"/>
    <s v="Bank Transfer"/>
  </r>
  <r>
    <s v="BK6736"/>
    <x v="593"/>
    <x v="125"/>
    <x v="8"/>
    <x v="0"/>
    <x v="9"/>
    <x v="3"/>
    <x v="0"/>
    <x v="0"/>
    <n v="5"/>
    <n v="1968"/>
    <n v="1517.18"/>
    <n v="450.82"/>
    <n v="0.1"/>
    <x v="1"/>
    <s v="Cancelled"/>
    <s v="New"/>
    <s v="Bank Transfer"/>
  </r>
  <r>
    <s v="BK6737"/>
    <x v="394"/>
    <x v="575"/>
    <x v="8"/>
    <x v="0"/>
    <x v="1"/>
    <x v="3"/>
    <x v="12"/>
    <x v="3"/>
    <n v="8"/>
    <n v="3836"/>
    <n v="2393.29"/>
    <n v="1442.71"/>
    <n v="0"/>
    <x v="5"/>
    <s v="Confirmed"/>
    <s v="Repeat"/>
    <s v="Payment Link"/>
  </r>
  <r>
    <s v="BK6738"/>
    <x v="61"/>
    <x v="246"/>
    <x v="1"/>
    <x v="0"/>
    <x v="3"/>
    <x v="2"/>
    <x v="0"/>
    <x v="0"/>
    <n v="3"/>
    <n v="4231"/>
    <n v="3287.82"/>
    <n v="943.18"/>
    <n v="0.1"/>
    <x v="5"/>
    <s v="Confirmed"/>
    <s v="New"/>
    <s v="Bank Transfer"/>
  </r>
  <r>
    <s v="BK6739"/>
    <x v="673"/>
    <x v="656"/>
    <x v="10"/>
    <x v="0"/>
    <x v="9"/>
    <x v="3"/>
    <x v="4"/>
    <x v="1"/>
    <n v="1"/>
    <n v="1281"/>
    <n v="1037.31"/>
    <n v="243.69"/>
    <n v="0.2"/>
    <x v="4"/>
    <s v="Confirmed"/>
    <s v="Repeat"/>
    <s v="Bank Transfer"/>
  </r>
  <r>
    <s v="BK6740"/>
    <x v="718"/>
    <x v="335"/>
    <x v="1"/>
    <x v="0"/>
    <x v="4"/>
    <x v="4"/>
    <x v="2"/>
    <x v="0"/>
    <n v="3"/>
    <n v="3770"/>
    <n v="2374.9"/>
    <n v="1395.1"/>
    <n v="0.15"/>
    <x v="2"/>
    <s v="Confirmed"/>
    <s v="Repeat"/>
    <s v="Bank Transfer"/>
  </r>
  <r>
    <s v="BK6741"/>
    <x v="415"/>
    <x v="213"/>
    <x v="5"/>
    <x v="0"/>
    <x v="9"/>
    <x v="1"/>
    <x v="13"/>
    <x v="4"/>
    <n v="8"/>
    <n v="4412"/>
    <n v="3601.28"/>
    <n v="810.72"/>
    <n v="0.05"/>
    <x v="4"/>
    <s v="Confirmed"/>
    <s v="Repeat"/>
    <s v="Bank Transfer"/>
  </r>
  <r>
    <s v="BK6742"/>
    <x v="236"/>
    <x v="314"/>
    <x v="10"/>
    <x v="0"/>
    <x v="9"/>
    <x v="4"/>
    <x v="4"/>
    <x v="1"/>
    <n v="3"/>
    <n v="478"/>
    <n v="290.06"/>
    <n v="187.94"/>
    <n v="0.1"/>
    <x v="0"/>
    <s v="Confirmed"/>
    <s v="New"/>
    <s v="Cash Collection"/>
  </r>
  <r>
    <s v="BK6743"/>
    <x v="183"/>
    <x v="99"/>
    <x v="10"/>
    <x v="0"/>
    <x v="2"/>
    <x v="0"/>
    <x v="12"/>
    <x v="3"/>
    <n v="7"/>
    <n v="814"/>
    <n v="530.51"/>
    <n v="283.49"/>
    <n v="0.2"/>
    <x v="5"/>
    <s v="Confirmed"/>
    <s v="New"/>
    <s v="Payment Link"/>
  </r>
  <r>
    <s v="BK6744"/>
    <x v="509"/>
    <x v="9"/>
    <x v="4"/>
    <x v="0"/>
    <x v="11"/>
    <x v="4"/>
    <x v="0"/>
    <x v="0"/>
    <n v="1"/>
    <n v="3939"/>
    <n v="3145.88"/>
    <n v="793.12"/>
    <n v="0"/>
    <x v="5"/>
    <s v="Pending"/>
    <s v="Repeat"/>
    <s v="Bank Transfer"/>
  </r>
  <r>
    <s v="BK6745"/>
    <x v="719"/>
    <x v="20"/>
    <x v="0"/>
    <x v="0"/>
    <x v="12"/>
    <x v="4"/>
    <x v="13"/>
    <x v="4"/>
    <n v="5"/>
    <n v="4076"/>
    <n v="2691.29"/>
    <n v="1384.71"/>
    <n v="0.15"/>
    <x v="4"/>
    <s v="Pending"/>
    <s v="Repeat"/>
    <s v="Payment Link"/>
  </r>
  <r>
    <s v="BK6746"/>
    <x v="691"/>
    <x v="95"/>
    <x v="3"/>
    <x v="0"/>
    <x v="1"/>
    <x v="4"/>
    <x v="10"/>
    <x v="4"/>
    <n v="7"/>
    <n v="4947"/>
    <n v="3770.1"/>
    <n v="1176.9000000000001"/>
    <n v="0.05"/>
    <x v="3"/>
    <s v="Cancelled"/>
    <s v="New"/>
    <s v="Cash Collection"/>
  </r>
  <r>
    <s v="BK6747"/>
    <x v="593"/>
    <x v="365"/>
    <x v="8"/>
    <x v="0"/>
    <x v="11"/>
    <x v="1"/>
    <x v="10"/>
    <x v="4"/>
    <n v="8"/>
    <n v="3511"/>
    <n v="2435.0700000000002"/>
    <n v="1075.93"/>
    <n v="0"/>
    <x v="4"/>
    <s v="Confirmed"/>
    <s v="New"/>
    <s v="Cash Collection"/>
  </r>
  <r>
    <s v="BK6748"/>
    <x v="599"/>
    <x v="730"/>
    <x v="2"/>
    <x v="0"/>
    <x v="7"/>
    <x v="2"/>
    <x v="13"/>
    <x v="4"/>
    <n v="6"/>
    <n v="1282"/>
    <n v="839.56"/>
    <n v="442.44"/>
    <n v="0.1"/>
    <x v="2"/>
    <s v="Confirmed"/>
    <s v="New"/>
    <s v="Payment Link"/>
  </r>
  <r>
    <s v="BK6749"/>
    <x v="218"/>
    <x v="599"/>
    <x v="8"/>
    <x v="0"/>
    <x v="7"/>
    <x v="2"/>
    <x v="2"/>
    <x v="0"/>
    <n v="3"/>
    <n v="3400"/>
    <n v="2756.74"/>
    <n v="643.26"/>
    <n v="0.05"/>
    <x v="2"/>
    <s v="Confirmed"/>
    <s v="Repeat"/>
    <s v="Payment Link"/>
  </r>
  <r>
    <s v="BK6750"/>
    <x v="670"/>
    <x v="428"/>
    <x v="0"/>
    <x v="0"/>
    <x v="2"/>
    <x v="2"/>
    <x v="3"/>
    <x v="1"/>
    <n v="4"/>
    <n v="2800"/>
    <n v="2264.0100000000002"/>
    <n v="535.99"/>
    <n v="0"/>
    <x v="3"/>
    <s v="Confirmed"/>
    <s v="New"/>
    <s v="Payment Link"/>
  </r>
  <r>
    <s v="BK6751"/>
    <x v="324"/>
    <x v="271"/>
    <x v="10"/>
    <x v="0"/>
    <x v="12"/>
    <x v="4"/>
    <x v="7"/>
    <x v="2"/>
    <n v="1"/>
    <n v="1852"/>
    <n v="1193.28"/>
    <n v="658.72"/>
    <n v="0.1"/>
    <x v="1"/>
    <s v="Confirmed"/>
    <s v="New"/>
    <s v="Bank Transfer"/>
  </r>
  <r>
    <s v="BK6752"/>
    <x v="713"/>
    <x v="24"/>
    <x v="9"/>
    <x v="0"/>
    <x v="8"/>
    <x v="1"/>
    <x v="6"/>
    <x v="3"/>
    <n v="5"/>
    <n v="1999"/>
    <n v="1477.98"/>
    <n v="521.02"/>
    <n v="0.2"/>
    <x v="5"/>
    <s v="Confirmed"/>
    <s v="Repeat"/>
    <s v="Payment Link"/>
  </r>
  <r>
    <s v="BK6753"/>
    <x v="93"/>
    <x v="312"/>
    <x v="7"/>
    <x v="0"/>
    <x v="6"/>
    <x v="1"/>
    <x v="0"/>
    <x v="0"/>
    <n v="3"/>
    <n v="1154"/>
    <n v="745.92"/>
    <n v="408.08"/>
    <n v="0.1"/>
    <x v="5"/>
    <s v="Confirmed"/>
    <s v="New"/>
    <s v="Payment Link"/>
  </r>
  <r>
    <s v="BK6754"/>
    <x v="62"/>
    <x v="123"/>
    <x v="11"/>
    <x v="0"/>
    <x v="10"/>
    <x v="1"/>
    <x v="5"/>
    <x v="2"/>
    <n v="7"/>
    <n v="4509"/>
    <n v="2664.75"/>
    <n v="1844.25"/>
    <n v="0.05"/>
    <x v="6"/>
    <s v="Confirmed"/>
    <s v="New"/>
    <s v="Payment Link"/>
  </r>
  <r>
    <s v="BK6755"/>
    <x v="486"/>
    <x v="588"/>
    <x v="0"/>
    <x v="0"/>
    <x v="12"/>
    <x v="4"/>
    <x v="12"/>
    <x v="3"/>
    <n v="5"/>
    <n v="4319"/>
    <n v="2878.3"/>
    <n v="1440.7"/>
    <n v="0.1"/>
    <x v="5"/>
    <s v="Confirmed"/>
    <s v="Repeat"/>
    <s v="Bank Transfer"/>
  </r>
  <r>
    <s v="BK6756"/>
    <x v="13"/>
    <x v="284"/>
    <x v="10"/>
    <x v="0"/>
    <x v="5"/>
    <x v="0"/>
    <x v="9"/>
    <x v="1"/>
    <n v="5"/>
    <n v="3497"/>
    <n v="1967.74"/>
    <n v="1529.26"/>
    <n v="0.2"/>
    <x v="5"/>
    <s v="Cancelled"/>
    <s v="Repeat"/>
    <s v="Bank Transfer"/>
  </r>
  <r>
    <s v="BK6757"/>
    <x v="372"/>
    <x v="192"/>
    <x v="10"/>
    <x v="0"/>
    <x v="0"/>
    <x v="0"/>
    <x v="5"/>
    <x v="2"/>
    <n v="2"/>
    <n v="4167"/>
    <n v="2399.46"/>
    <n v="1767.54"/>
    <n v="0.15"/>
    <x v="6"/>
    <s v="Confirmed"/>
    <s v="Repeat"/>
    <s v="Cash Collection"/>
  </r>
  <r>
    <s v="BK6758"/>
    <x v="193"/>
    <x v="354"/>
    <x v="11"/>
    <x v="0"/>
    <x v="1"/>
    <x v="2"/>
    <x v="10"/>
    <x v="4"/>
    <n v="6"/>
    <n v="3599"/>
    <n v="2822.27"/>
    <n v="776.73"/>
    <n v="0.1"/>
    <x v="3"/>
    <s v="Confirmed"/>
    <s v="Repeat"/>
    <s v="Bank Transfer"/>
  </r>
  <r>
    <s v="BK6759"/>
    <x v="418"/>
    <x v="58"/>
    <x v="5"/>
    <x v="0"/>
    <x v="12"/>
    <x v="1"/>
    <x v="9"/>
    <x v="1"/>
    <n v="4"/>
    <n v="3010"/>
    <n v="1828.22"/>
    <n v="1181.78"/>
    <n v="0"/>
    <x v="1"/>
    <s v="Confirmed"/>
    <s v="Repeat"/>
    <s v="Payment Link"/>
  </r>
  <r>
    <s v="BK6760"/>
    <x v="45"/>
    <x v="0"/>
    <x v="0"/>
    <x v="0"/>
    <x v="13"/>
    <x v="4"/>
    <x v="10"/>
    <x v="4"/>
    <n v="2"/>
    <n v="780"/>
    <n v="633.35"/>
    <n v="146.65"/>
    <n v="0.2"/>
    <x v="4"/>
    <s v="Confirmed"/>
    <s v="Repeat"/>
    <s v="Payment Link"/>
  </r>
  <r>
    <s v="BK6761"/>
    <x v="94"/>
    <x v="627"/>
    <x v="4"/>
    <x v="0"/>
    <x v="1"/>
    <x v="2"/>
    <x v="1"/>
    <x v="0"/>
    <n v="3"/>
    <n v="1264"/>
    <n v="859.63"/>
    <n v="404.37"/>
    <n v="0.15"/>
    <x v="5"/>
    <s v="Cancelled"/>
    <s v="New"/>
    <s v="Cash Collection"/>
  </r>
  <r>
    <s v="BK6762"/>
    <x v="631"/>
    <x v="514"/>
    <x v="7"/>
    <x v="0"/>
    <x v="4"/>
    <x v="3"/>
    <x v="12"/>
    <x v="3"/>
    <n v="7"/>
    <n v="2548"/>
    <n v="2002.18"/>
    <n v="545.82000000000005"/>
    <n v="0.15"/>
    <x v="1"/>
    <s v="Confirmed"/>
    <s v="New"/>
    <s v="Payment Link"/>
  </r>
  <r>
    <s v="BK6763"/>
    <x v="434"/>
    <x v="682"/>
    <x v="5"/>
    <x v="0"/>
    <x v="14"/>
    <x v="0"/>
    <x v="4"/>
    <x v="1"/>
    <n v="4"/>
    <n v="2978"/>
    <n v="2427.5100000000002"/>
    <n v="550.49"/>
    <n v="0"/>
    <x v="2"/>
    <s v="Pending"/>
    <s v="New"/>
    <s v="Bank Transfer"/>
  </r>
  <r>
    <s v="BK6764"/>
    <x v="211"/>
    <x v="135"/>
    <x v="6"/>
    <x v="0"/>
    <x v="7"/>
    <x v="2"/>
    <x v="14"/>
    <x v="0"/>
    <n v="7"/>
    <n v="4001"/>
    <n v="2478.3000000000002"/>
    <n v="1522.7"/>
    <n v="0"/>
    <x v="2"/>
    <s v="Confirmed"/>
    <s v="New"/>
    <s v="Cash Collection"/>
  </r>
  <r>
    <s v="BK6765"/>
    <x v="301"/>
    <x v="10"/>
    <x v="6"/>
    <x v="0"/>
    <x v="7"/>
    <x v="0"/>
    <x v="15"/>
    <x v="3"/>
    <n v="7"/>
    <n v="1542"/>
    <n v="1154.72"/>
    <n v="387.28"/>
    <n v="0.05"/>
    <x v="6"/>
    <s v="Confirmed"/>
    <s v="New"/>
    <s v="Bank Transfer"/>
  </r>
  <r>
    <s v="BK6766"/>
    <x v="162"/>
    <x v="550"/>
    <x v="9"/>
    <x v="0"/>
    <x v="0"/>
    <x v="1"/>
    <x v="11"/>
    <x v="2"/>
    <n v="4"/>
    <n v="4750"/>
    <n v="3672.37"/>
    <n v="1077.6300000000001"/>
    <n v="0.05"/>
    <x v="0"/>
    <s v="Confirmed"/>
    <s v="Repeat"/>
    <s v="Payment Link"/>
  </r>
  <r>
    <s v="BK6767"/>
    <x v="254"/>
    <x v="369"/>
    <x v="8"/>
    <x v="0"/>
    <x v="13"/>
    <x v="2"/>
    <x v="12"/>
    <x v="3"/>
    <n v="3"/>
    <n v="3261"/>
    <n v="2113.5300000000002"/>
    <n v="1147.47"/>
    <n v="0.15"/>
    <x v="6"/>
    <s v="Confirmed"/>
    <s v="New"/>
    <s v="Bank Transfer"/>
  </r>
  <r>
    <s v="BK6768"/>
    <x v="642"/>
    <x v="388"/>
    <x v="0"/>
    <x v="0"/>
    <x v="3"/>
    <x v="2"/>
    <x v="7"/>
    <x v="2"/>
    <n v="6"/>
    <n v="3614"/>
    <n v="2206.0700000000002"/>
    <n v="1407.93"/>
    <n v="0.15"/>
    <x v="4"/>
    <s v="Confirmed"/>
    <s v="Repeat"/>
    <s v="Cash Collection"/>
  </r>
  <r>
    <s v="BK6769"/>
    <x v="680"/>
    <x v="542"/>
    <x v="11"/>
    <x v="0"/>
    <x v="7"/>
    <x v="4"/>
    <x v="13"/>
    <x v="4"/>
    <n v="2"/>
    <n v="1387"/>
    <n v="794.32"/>
    <n v="592.67999999999995"/>
    <n v="0.15"/>
    <x v="2"/>
    <s v="Cancelled"/>
    <s v="Repeat"/>
    <s v="Cash Collection"/>
  </r>
  <r>
    <s v="BK6770"/>
    <x v="216"/>
    <x v="257"/>
    <x v="2"/>
    <x v="0"/>
    <x v="11"/>
    <x v="1"/>
    <x v="1"/>
    <x v="0"/>
    <n v="4"/>
    <n v="2743"/>
    <n v="1608.97"/>
    <n v="1134.03"/>
    <n v="0.2"/>
    <x v="6"/>
    <s v="Confirmed"/>
    <s v="New"/>
    <s v="Payment Link"/>
  </r>
  <r>
    <s v="BK6771"/>
    <x v="61"/>
    <x v="432"/>
    <x v="7"/>
    <x v="0"/>
    <x v="4"/>
    <x v="3"/>
    <x v="15"/>
    <x v="3"/>
    <n v="3"/>
    <n v="1483"/>
    <n v="1008.46"/>
    <n v="474.54"/>
    <n v="0"/>
    <x v="1"/>
    <s v="Confirmed"/>
    <s v="Repeat"/>
    <s v="Payment Link"/>
  </r>
  <r>
    <s v="BK6772"/>
    <x v="212"/>
    <x v="638"/>
    <x v="8"/>
    <x v="0"/>
    <x v="0"/>
    <x v="1"/>
    <x v="6"/>
    <x v="3"/>
    <n v="8"/>
    <n v="4578"/>
    <n v="2987.08"/>
    <n v="1590.92"/>
    <n v="0.2"/>
    <x v="2"/>
    <s v="Confirmed"/>
    <s v="New"/>
    <s v="Payment Link"/>
  </r>
  <r>
    <s v="BK6773"/>
    <x v="191"/>
    <x v="629"/>
    <x v="8"/>
    <x v="0"/>
    <x v="0"/>
    <x v="0"/>
    <x v="5"/>
    <x v="2"/>
    <n v="5"/>
    <n v="4576"/>
    <n v="3192.48"/>
    <n v="1383.52"/>
    <n v="0"/>
    <x v="0"/>
    <s v="Confirmed"/>
    <s v="New"/>
    <s v="Payment Link"/>
  </r>
  <r>
    <s v="BK6774"/>
    <x v="547"/>
    <x v="618"/>
    <x v="11"/>
    <x v="0"/>
    <x v="14"/>
    <x v="1"/>
    <x v="13"/>
    <x v="4"/>
    <n v="1"/>
    <n v="4713"/>
    <n v="3721.84"/>
    <n v="991.16"/>
    <n v="0.1"/>
    <x v="0"/>
    <s v="Pending"/>
    <s v="New"/>
    <s v="Bank Transfer"/>
  </r>
  <r>
    <s v="BK6775"/>
    <x v="201"/>
    <x v="178"/>
    <x v="3"/>
    <x v="0"/>
    <x v="7"/>
    <x v="3"/>
    <x v="8"/>
    <x v="4"/>
    <n v="3"/>
    <n v="1074"/>
    <n v="703.39"/>
    <n v="370.61"/>
    <n v="0.1"/>
    <x v="6"/>
    <s v="Cancelled"/>
    <s v="New"/>
    <s v="Bank Transfer"/>
  </r>
  <r>
    <s v="BK6776"/>
    <x v="218"/>
    <x v="516"/>
    <x v="8"/>
    <x v="0"/>
    <x v="8"/>
    <x v="1"/>
    <x v="3"/>
    <x v="1"/>
    <n v="6"/>
    <n v="2703"/>
    <n v="1600.7"/>
    <n v="1102.3"/>
    <n v="0.05"/>
    <x v="1"/>
    <s v="Confirmed"/>
    <s v="New"/>
    <s v="Bank Transfer"/>
  </r>
  <r>
    <s v="BK6777"/>
    <x v="203"/>
    <x v="699"/>
    <x v="3"/>
    <x v="0"/>
    <x v="3"/>
    <x v="2"/>
    <x v="2"/>
    <x v="0"/>
    <n v="6"/>
    <n v="543"/>
    <n v="393.73"/>
    <n v="149.27000000000001"/>
    <n v="0.2"/>
    <x v="1"/>
    <s v="Confirmed"/>
    <s v="New"/>
    <s v="Cash Collection"/>
  </r>
  <r>
    <s v="BK6778"/>
    <x v="94"/>
    <x v="351"/>
    <x v="4"/>
    <x v="0"/>
    <x v="3"/>
    <x v="2"/>
    <x v="10"/>
    <x v="4"/>
    <n v="4"/>
    <n v="3592"/>
    <n v="2239.12"/>
    <n v="1352.88"/>
    <n v="0.2"/>
    <x v="3"/>
    <s v="Confirmed"/>
    <s v="Repeat"/>
    <s v="Bank Transfer"/>
  </r>
  <r>
    <s v="BK6779"/>
    <x v="119"/>
    <x v="650"/>
    <x v="4"/>
    <x v="0"/>
    <x v="4"/>
    <x v="3"/>
    <x v="3"/>
    <x v="1"/>
    <n v="4"/>
    <n v="3260"/>
    <n v="2259.85"/>
    <n v="1000.15"/>
    <n v="0.15"/>
    <x v="6"/>
    <s v="Pending"/>
    <s v="New"/>
    <s v="Payment Link"/>
  </r>
  <r>
    <s v="BK6780"/>
    <x v="106"/>
    <x v="280"/>
    <x v="4"/>
    <x v="0"/>
    <x v="12"/>
    <x v="2"/>
    <x v="14"/>
    <x v="0"/>
    <n v="5"/>
    <n v="3308"/>
    <n v="2226.19"/>
    <n v="1081.81"/>
    <n v="0.1"/>
    <x v="0"/>
    <s v="Confirmed"/>
    <s v="New"/>
    <s v="Payment Link"/>
  </r>
  <r>
    <s v="BK6781"/>
    <x v="177"/>
    <x v="472"/>
    <x v="4"/>
    <x v="0"/>
    <x v="1"/>
    <x v="2"/>
    <x v="10"/>
    <x v="4"/>
    <n v="1"/>
    <n v="3544"/>
    <n v="2264.71"/>
    <n v="1279.29"/>
    <n v="0.05"/>
    <x v="5"/>
    <s v="Pending"/>
    <s v="New"/>
    <s v="Cash Collection"/>
  </r>
  <r>
    <s v="BK6782"/>
    <x v="48"/>
    <x v="416"/>
    <x v="1"/>
    <x v="0"/>
    <x v="13"/>
    <x v="0"/>
    <x v="13"/>
    <x v="4"/>
    <n v="2"/>
    <n v="4750"/>
    <n v="3133.76"/>
    <n v="1616.24"/>
    <n v="0"/>
    <x v="6"/>
    <s v="Cancelled"/>
    <s v="New"/>
    <s v="Cash Collection"/>
  </r>
  <r>
    <s v="BK6783"/>
    <x v="34"/>
    <x v="427"/>
    <x v="2"/>
    <x v="0"/>
    <x v="13"/>
    <x v="3"/>
    <x v="4"/>
    <x v="1"/>
    <n v="8"/>
    <n v="4915"/>
    <n v="3648.33"/>
    <n v="1266.67"/>
    <n v="0"/>
    <x v="6"/>
    <s v="Confirmed"/>
    <s v="New"/>
    <s v="Bank Transfer"/>
  </r>
  <r>
    <s v="BK6784"/>
    <x v="153"/>
    <x v="117"/>
    <x v="2"/>
    <x v="0"/>
    <x v="1"/>
    <x v="2"/>
    <x v="2"/>
    <x v="0"/>
    <n v="3"/>
    <n v="2164"/>
    <n v="1559.66"/>
    <n v="604.34"/>
    <n v="0.05"/>
    <x v="4"/>
    <s v="Confirmed"/>
    <s v="New"/>
    <s v="Cash Collection"/>
  </r>
  <r>
    <s v="BK6785"/>
    <x v="320"/>
    <x v="18"/>
    <x v="9"/>
    <x v="0"/>
    <x v="9"/>
    <x v="2"/>
    <x v="4"/>
    <x v="1"/>
    <n v="6"/>
    <n v="4450"/>
    <n v="2633.14"/>
    <n v="1816.86"/>
    <n v="0.05"/>
    <x v="4"/>
    <s v="Cancelled"/>
    <s v="New"/>
    <s v="Bank Transfer"/>
  </r>
  <r>
    <s v="BK6786"/>
    <x v="79"/>
    <x v="516"/>
    <x v="8"/>
    <x v="0"/>
    <x v="0"/>
    <x v="1"/>
    <x v="5"/>
    <x v="2"/>
    <n v="6"/>
    <n v="703"/>
    <n v="472.52"/>
    <n v="230.48"/>
    <n v="0.15"/>
    <x v="6"/>
    <s v="Confirmed"/>
    <s v="New"/>
    <s v="Payment Link"/>
  </r>
  <r>
    <s v="BK6787"/>
    <x v="727"/>
    <x v="415"/>
    <x v="9"/>
    <x v="0"/>
    <x v="7"/>
    <x v="0"/>
    <x v="2"/>
    <x v="0"/>
    <n v="5"/>
    <n v="3169"/>
    <n v="2589.77"/>
    <n v="579.23"/>
    <n v="0.05"/>
    <x v="2"/>
    <s v="Confirmed"/>
    <s v="New"/>
    <s v="Cash Collection"/>
  </r>
  <r>
    <s v="BK6788"/>
    <x v="140"/>
    <x v="475"/>
    <x v="4"/>
    <x v="0"/>
    <x v="10"/>
    <x v="1"/>
    <x v="6"/>
    <x v="3"/>
    <n v="1"/>
    <n v="4239"/>
    <n v="3094.64"/>
    <n v="1144.3599999999999"/>
    <n v="0.1"/>
    <x v="6"/>
    <s v="Confirmed"/>
    <s v="Repeat"/>
    <s v="Payment Link"/>
  </r>
  <r>
    <s v="BK6789"/>
    <x v="557"/>
    <x v="351"/>
    <x v="4"/>
    <x v="0"/>
    <x v="7"/>
    <x v="2"/>
    <x v="11"/>
    <x v="2"/>
    <n v="8"/>
    <n v="3568"/>
    <n v="2571.54"/>
    <n v="996.46"/>
    <n v="0.05"/>
    <x v="3"/>
    <s v="Confirmed"/>
    <s v="Repeat"/>
    <s v="Bank Transfer"/>
  </r>
  <r>
    <s v="BK6790"/>
    <x v="669"/>
    <x v="114"/>
    <x v="11"/>
    <x v="0"/>
    <x v="7"/>
    <x v="0"/>
    <x v="3"/>
    <x v="1"/>
    <n v="8"/>
    <n v="516"/>
    <n v="337.71"/>
    <n v="178.29"/>
    <n v="0"/>
    <x v="5"/>
    <s v="Pending"/>
    <s v="Repeat"/>
    <s v="Cash Collection"/>
  </r>
  <r>
    <s v="BK6791"/>
    <x v="728"/>
    <x v="262"/>
    <x v="7"/>
    <x v="0"/>
    <x v="2"/>
    <x v="0"/>
    <x v="15"/>
    <x v="3"/>
    <n v="6"/>
    <n v="2123"/>
    <n v="1343.9"/>
    <n v="779.1"/>
    <n v="0"/>
    <x v="4"/>
    <s v="Pending"/>
    <s v="Repeat"/>
    <s v="Payment Link"/>
  </r>
  <r>
    <s v="BK6792"/>
    <x v="716"/>
    <x v="93"/>
    <x v="9"/>
    <x v="0"/>
    <x v="11"/>
    <x v="3"/>
    <x v="14"/>
    <x v="0"/>
    <n v="4"/>
    <n v="1413"/>
    <n v="1098.0999999999999"/>
    <n v="314.89999999999998"/>
    <n v="0.1"/>
    <x v="0"/>
    <s v="Cancelled"/>
    <s v="Repeat"/>
    <s v="Bank Transfer"/>
  </r>
  <r>
    <s v="BK6793"/>
    <x v="698"/>
    <x v="200"/>
    <x v="10"/>
    <x v="0"/>
    <x v="10"/>
    <x v="2"/>
    <x v="15"/>
    <x v="3"/>
    <n v="2"/>
    <n v="3441"/>
    <n v="2326.5700000000002"/>
    <n v="1114.43"/>
    <n v="0.05"/>
    <x v="6"/>
    <s v="Confirmed"/>
    <s v="Repeat"/>
    <s v="Bank Transfer"/>
  </r>
  <r>
    <s v="BK6794"/>
    <x v="76"/>
    <x v="221"/>
    <x v="11"/>
    <x v="0"/>
    <x v="2"/>
    <x v="3"/>
    <x v="11"/>
    <x v="2"/>
    <n v="4"/>
    <n v="1498"/>
    <n v="1082.8800000000001"/>
    <n v="415.12"/>
    <n v="0"/>
    <x v="3"/>
    <s v="Confirmed"/>
    <s v="New"/>
    <s v="Cash Collection"/>
  </r>
  <r>
    <s v="BK6795"/>
    <x v="538"/>
    <x v="271"/>
    <x v="10"/>
    <x v="0"/>
    <x v="3"/>
    <x v="0"/>
    <x v="1"/>
    <x v="0"/>
    <n v="8"/>
    <n v="3523"/>
    <n v="2790.72"/>
    <n v="732.28"/>
    <n v="0"/>
    <x v="4"/>
    <s v="Confirmed"/>
    <s v="New"/>
    <s v="Payment Link"/>
  </r>
  <r>
    <s v="BK6796"/>
    <x v="162"/>
    <x v="361"/>
    <x v="1"/>
    <x v="0"/>
    <x v="10"/>
    <x v="4"/>
    <x v="1"/>
    <x v="0"/>
    <n v="1"/>
    <n v="4762"/>
    <n v="3641.66"/>
    <n v="1120.3399999999999"/>
    <n v="0.15"/>
    <x v="2"/>
    <s v="Confirmed"/>
    <s v="Repeat"/>
    <s v="Cash Collection"/>
  </r>
  <r>
    <s v="BK6797"/>
    <x v="613"/>
    <x v="585"/>
    <x v="9"/>
    <x v="0"/>
    <x v="5"/>
    <x v="4"/>
    <x v="1"/>
    <x v="0"/>
    <n v="2"/>
    <n v="472"/>
    <n v="304.36"/>
    <n v="167.64"/>
    <n v="0.2"/>
    <x v="6"/>
    <s v="Pending"/>
    <s v="New"/>
    <s v="Bank Transfer"/>
  </r>
  <r>
    <s v="BK6798"/>
    <x v="388"/>
    <x v="706"/>
    <x v="1"/>
    <x v="0"/>
    <x v="7"/>
    <x v="1"/>
    <x v="15"/>
    <x v="3"/>
    <n v="3"/>
    <n v="734"/>
    <n v="513.44000000000005"/>
    <n v="220.56"/>
    <n v="0.15"/>
    <x v="6"/>
    <s v="Pending"/>
    <s v="New"/>
    <s v="Cash Collection"/>
  </r>
  <r>
    <s v="BK6799"/>
    <x v="621"/>
    <x v="268"/>
    <x v="3"/>
    <x v="0"/>
    <x v="10"/>
    <x v="4"/>
    <x v="14"/>
    <x v="0"/>
    <n v="1"/>
    <n v="3886"/>
    <n v="3133.59"/>
    <n v="752.41"/>
    <n v="0.05"/>
    <x v="6"/>
    <s v="Confirmed"/>
    <s v="Repeat"/>
    <s v="Cash Collection"/>
  </r>
  <r>
    <s v="BK6800"/>
    <x v="51"/>
    <x v="518"/>
    <x v="9"/>
    <x v="0"/>
    <x v="12"/>
    <x v="0"/>
    <x v="3"/>
    <x v="1"/>
    <n v="5"/>
    <n v="305"/>
    <n v="200.76"/>
    <n v="104.24"/>
    <n v="0.2"/>
    <x v="0"/>
    <s v="Cancelled"/>
    <s v="New"/>
    <s v="Cash Collection"/>
  </r>
  <r>
    <s v="BK6801"/>
    <x v="462"/>
    <x v="107"/>
    <x v="7"/>
    <x v="0"/>
    <x v="13"/>
    <x v="1"/>
    <x v="14"/>
    <x v="0"/>
    <n v="6"/>
    <n v="4216"/>
    <n v="2962.86"/>
    <n v="1253.1400000000001"/>
    <n v="0.15"/>
    <x v="2"/>
    <s v="Confirmed"/>
    <s v="Repeat"/>
    <s v="Bank Transfer"/>
  </r>
  <r>
    <s v="BK6802"/>
    <x v="701"/>
    <x v="616"/>
    <x v="5"/>
    <x v="0"/>
    <x v="12"/>
    <x v="4"/>
    <x v="6"/>
    <x v="3"/>
    <n v="7"/>
    <n v="4449"/>
    <n v="2798.18"/>
    <n v="1650.82"/>
    <n v="0"/>
    <x v="5"/>
    <s v="Confirmed"/>
    <s v="Repeat"/>
    <s v="Cash Collection"/>
  </r>
  <r>
    <s v="BK6803"/>
    <x v="129"/>
    <x v="440"/>
    <x v="4"/>
    <x v="0"/>
    <x v="4"/>
    <x v="0"/>
    <x v="4"/>
    <x v="1"/>
    <n v="6"/>
    <n v="2664"/>
    <n v="1964.74"/>
    <n v="699.26"/>
    <n v="0"/>
    <x v="3"/>
    <s v="Confirmed"/>
    <s v="Repeat"/>
    <s v="Cash Collection"/>
  </r>
  <r>
    <s v="BK6804"/>
    <x v="534"/>
    <x v="458"/>
    <x v="2"/>
    <x v="0"/>
    <x v="5"/>
    <x v="3"/>
    <x v="5"/>
    <x v="2"/>
    <n v="6"/>
    <n v="4278"/>
    <n v="3368.75"/>
    <n v="909.25"/>
    <n v="0.15"/>
    <x v="0"/>
    <s v="Confirmed"/>
    <s v="Repeat"/>
    <s v="Payment Link"/>
  </r>
  <r>
    <s v="BK6805"/>
    <x v="714"/>
    <x v="217"/>
    <x v="9"/>
    <x v="0"/>
    <x v="11"/>
    <x v="1"/>
    <x v="10"/>
    <x v="4"/>
    <n v="5"/>
    <n v="1938"/>
    <n v="1411.66"/>
    <n v="526.34"/>
    <n v="0"/>
    <x v="0"/>
    <s v="Confirmed"/>
    <s v="New"/>
    <s v="Bank Transfer"/>
  </r>
  <r>
    <s v="BK6806"/>
    <x v="253"/>
    <x v="94"/>
    <x v="4"/>
    <x v="0"/>
    <x v="8"/>
    <x v="4"/>
    <x v="10"/>
    <x v="4"/>
    <n v="6"/>
    <n v="4489"/>
    <n v="3500.62"/>
    <n v="988.38"/>
    <n v="0.15"/>
    <x v="5"/>
    <s v="Pending"/>
    <s v="New"/>
    <s v="Cash Collection"/>
  </r>
  <r>
    <s v="BK6807"/>
    <x v="161"/>
    <x v="688"/>
    <x v="3"/>
    <x v="0"/>
    <x v="12"/>
    <x v="0"/>
    <x v="5"/>
    <x v="2"/>
    <n v="8"/>
    <n v="2631"/>
    <n v="1734.11"/>
    <n v="896.89"/>
    <n v="0.05"/>
    <x v="2"/>
    <s v="Confirmed"/>
    <s v="Repeat"/>
    <s v="Payment Link"/>
  </r>
  <r>
    <s v="BK6808"/>
    <x v="434"/>
    <x v="501"/>
    <x v="8"/>
    <x v="0"/>
    <x v="0"/>
    <x v="0"/>
    <x v="12"/>
    <x v="3"/>
    <n v="8"/>
    <n v="3285"/>
    <n v="2102.61"/>
    <n v="1182.3900000000001"/>
    <n v="0.05"/>
    <x v="1"/>
    <s v="Confirmed"/>
    <s v="Repeat"/>
    <s v="Bank Transfer"/>
  </r>
  <r>
    <s v="BK6809"/>
    <x v="575"/>
    <x v="222"/>
    <x v="4"/>
    <x v="0"/>
    <x v="9"/>
    <x v="2"/>
    <x v="5"/>
    <x v="2"/>
    <n v="5"/>
    <n v="4154"/>
    <n v="3114.07"/>
    <n v="1039.93"/>
    <n v="0.1"/>
    <x v="0"/>
    <s v="Confirmed"/>
    <s v="New"/>
    <s v="Payment Link"/>
  </r>
  <r>
    <s v="BK6810"/>
    <x v="526"/>
    <x v="652"/>
    <x v="5"/>
    <x v="0"/>
    <x v="1"/>
    <x v="4"/>
    <x v="2"/>
    <x v="0"/>
    <n v="7"/>
    <n v="597"/>
    <n v="329.76"/>
    <n v="267.24"/>
    <n v="0.05"/>
    <x v="2"/>
    <s v="Confirmed"/>
    <s v="Repeat"/>
    <s v="Bank Transfer"/>
  </r>
  <r>
    <s v="BK6811"/>
    <x v="695"/>
    <x v="163"/>
    <x v="4"/>
    <x v="0"/>
    <x v="0"/>
    <x v="1"/>
    <x v="12"/>
    <x v="3"/>
    <n v="6"/>
    <n v="3809"/>
    <n v="2718.11"/>
    <n v="1090.8900000000001"/>
    <n v="0.1"/>
    <x v="6"/>
    <s v="Pending"/>
    <s v="Repeat"/>
    <s v="Payment Link"/>
  </r>
  <r>
    <s v="BK6812"/>
    <x v="304"/>
    <x v="571"/>
    <x v="8"/>
    <x v="0"/>
    <x v="7"/>
    <x v="0"/>
    <x v="8"/>
    <x v="4"/>
    <n v="5"/>
    <n v="885"/>
    <n v="746.93"/>
    <n v="138.07"/>
    <n v="0.05"/>
    <x v="2"/>
    <s v="Confirmed"/>
    <s v="New"/>
    <s v="Payment Link"/>
  </r>
  <r>
    <s v="BK6813"/>
    <x v="219"/>
    <x v="241"/>
    <x v="7"/>
    <x v="0"/>
    <x v="14"/>
    <x v="2"/>
    <x v="0"/>
    <x v="0"/>
    <n v="2"/>
    <n v="1218"/>
    <n v="724.66"/>
    <n v="493.34"/>
    <n v="0.2"/>
    <x v="3"/>
    <s v="Confirmed"/>
    <s v="Repeat"/>
    <s v="Payment Link"/>
  </r>
  <r>
    <s v="BK6814"/>
    <x v="634"/>
    <x v="153"/>
    <x v="7"/>
    <x v="0"/>
    <x v="13"/>
    <x v="2"/>
    <x v="6"/>
    <x v="3"/>
    <n v="8"/>
    <n v="3737"/>
    <n v="2990.23"/>
    <n v="746.77"/>
    <n v="0.1"/>
    <x v="4"/>
    <s v="Cancelled"/>
    <s v="Repeat"/>
    <s v="Cash Collection"/>
  </r>
  <r>
    <s v="BK6815"/>
    <x v="156"/>
    <x v="556"/>
    <x v="3"/>
    <x v="0"/>
    <x v="4"/>
    <x v="4"/>
    <x v="4"/>
    <x v="1"/>
    <n v="1"/>
    <n v="4666"/>
    <n v="3800.75"/>
    <n v="865.25"/>
    <n v="0"/>
    <x v="1"/>
    <s v="Confirmed"/>
    <s v="New"/>
    <s v="Payment Link"/>
  </r>
  <r>
    <s v="BK6816"/>
    <x v="305"/>
    <x v="332"/>
    <x v="5"/>
    <x v="0"/>
    <x v="6"/>
    <x v="2"/>
    <x v="2"/>
    <x v="0"/>
    <n v="2"/>
    <n v="364"/>
    <n v="291.14"/>
    <n v="72.86"/>
    <n v="0.15"/>
    <x v="1"/>
    <s v="Confirmed"/>
    <s v="New"/>
    <s v="Payment Link"/>
  </r>
  <r>
    <s v="BK6817"/>
    <x v="286"/>
    <x v="714"/>
    <x v="8"/>
    <x v="0"/>
    <x v="5"/>
    <x v="0"/>
    <x v="10"/>
    <x v="4"/>
    <n v="3"/>
    <n v="3648"/>
    <n v="2250.88"/>
    <n v="1397.12"/>
    <n v="0.15"/>
    <x v="6"/>
    <s v="Confirmed"/>
    <s v="Repeat"/>
    <s v="Bank Transfer"/>
  </r>
  <r>
    <s v="BK6818"/>
    <x v="659"/>
    <x v="576"/>
    <x v="11"/>
    <x v="0"/>
    <x v="10"/>
    <x v="2"/>
    <x v="11"/>
    <x v="2"/>
    <n v="5"/>
    <n v="1506"/>
    <n v="1211.1500000000001"/>
    <n v="294.85000000000002"/>
    <n v="0.1"/>
    <x v="5"/>
    <s v="Confirmed"/>
    <s v="New"/>
    <s v="Payment Link"/>
  </r>
  <r>
    <s v="BK6819"/>
    <x v="208"/>
    <x v="385"/>
    <x v="4"/>
    <x v="0"/>
    <x v="5"/>
    <x v="4"/>
    <x v="10"/>
    <x v="4"/>
    <n v="8"/>
    <n v="3686"/>
    <n v="3079.78"/>
    <n v="606.22"/>
    <n v="0.1"/>
    <x v="5"/>
    <s v="Confirmed"/>
    <s v="Repeat"/>
    <s v="Bank Transfer"/>
  </r>
  <r>
    <s v="BK6820"/>
    <x v="242"/>
    <x v="89"/>
    <x v="4"/>
    <x v="0"/>
    <x v="9"/>
    <x v="0"/>
    <x v="8"/>
    <x v="4"/>
    <n v="8"/>
    <n v="627"/>
    <n v="492.31"/>
    <n v="134.69"/>
    <n v="0"/>
    <x v="6"/>
    <s v="Confirmed"/>
    <s v="Repeat"/>
    <s v="Cash Collection"/>
  </r>
  <r>
    <s v="BK6821"/>
    <x v="551"/>
    <x v="733"/>
    <x v="3"/>
    <x v="0"/>
    <x v="13"/>
    <x v="2"/>
    <x v="3"/>
    <x v="1"/>
    <n v="6"/>
    <n v="4918"/>
    <n v="3156.19"/>
    <n v="1761.81"/>
    <n v="0.2"/>
    <x v="3"/>
    <s v="Confirmed"/>
    <s v="New"/>
    <s v="Cash Collection"/>
  </r>
  <r>
    <s v="BK6822"/>
    <x v="571"/>
    <x v="44"/>
    <x v="3"/>
    <x v="0"/>
    <x v="6"/>
    <x v="3"/>
    <x v="9"/>
    <x v="1"/>
    <n v="3"/>
    <n v="3572"/>
    <n v="2871.47"/>
    <n v="700.53"/>
    <n v="0.2"/>
    <x v="1"/>
    <s v="Confirmed"/>
    <s v="Repeat"/>
    <s v="Cash Collection"/>
  </r>
  <r>
    <s v="BK6823"/>
    <x v="447"/>
    <x v="445"/>
    <x v="0"/>
    <x v="0"/>
    <x v="9"/>
    <x v="2"/>
    <x v="0"/>
    <x v="0"/>
    <n v="6"/>
    <n v="4029"/>
    <n v="2230.5"/>
    <n v="1798.5"/>
    <n v="0"/>
    <x v="3"/>
    <s v="Cancelled"/>
    <s v="New"/>
    <s v="Cash Collection"/>
  </r>
  <r>
    <s v="BK6824"/>
    <x v="633"/>
    <x v="469"/>
    <x v="11"/>
    <x v="0"/>
    <x v="4"/>
    <x v="4"/>
    <x v="2"/>
    <x v="0"/>
    <n v="3"/>
    <n v="4618"/>
    <n v="3508.92"/>
    <n v="1109.08"/>
    <n v="0.15"/>
    <x v="2"/>
    <s v="Confirmed"/>
    <s v="Repeat"/>
    <s v="Cash Collection"/>
  </r>
  <r>
    <s v="BK6825"/>
    <x v="559"/>
    <x v="609"/>
    <x v="8"/>
    <x v="0"/>
    <x v="9"/>
    <x v="4"/>
    <x v="14"/>
    <x v="0"/>
    <n v="1"/>
    <n v="1096"/>
    <n v="631.20000000000005"/>
    <n v="464.8"/>
    <n v="0.15"/>
    <x v="6"/>
    <s v="Cancelled"/>
    <s v="Repeat"/>
    <s v="Payment Link"/>
  </r>
  <r>
    <s v="BK6826"/>
    <x v="428"/>
    <x v="614"/>
    <x v="9"/>
    <x v="0"/>
    <x v="7"/>
    <x v="0"/>
    <x v="13"/>
    <x v="4"/>
    <n v="4"/>
    <n v="3984"/>
    <n v="2924.03"/>
    <n v="1059.97"/>
    <n v="0"/>
    <x v="6"/>
    <s v="Confirmed"/>
    <s v="Repeat"/>
    <s v="Payment Link"/>
  </r>
  <r>
    <s v="BK6827"/>
    <x v="11"/>
    <x v="282"/>
    <x v="4"/>
    <x v="0"/>
    <x v="9"/>
    <x v="2"/>
    <x v="4"/>
    <x v="1"/>
    <n v="1"/>
    <n v="2896"/>
    <n v="2119.64"/>
    <n v="776.36"/>
    <n v="0.2"/>
    <x v="1"/>
    <s v="Confirmed"/>
    <s v="Repeat"/>
    <s v="Payment Link"/>
  </r>
  <r>
    <s v="BK6828"/>
    <x v="242"/>
    <x v="258"/>
    <x v="4"/>
    <x v="0"/>
    <x v="4"/>
    <x v="4"/>
    <x v="10"/>
    <x v="4"/>
    <n v="4"/>
    <n v="4221"/>
    <n v="2494.6799999999998"/>
    <n v="1726.32"/>
    <n v="0.15"/>
    <x v="2"/>
    <s v="Confirmed"/>
    <s v="Repeat"/>
    <s v="Bank Transfer"/>
  </r>
  <r>
    <s v="BK6829"/>
    <x v="149"/>
    <x v="421"/>
    <x v="6"/>
    <x v="0"/>
    <x v="8"/>
    <x v="4"/>
    <x v="2"/>
    <x v="0"/>
    <n v="3"/>
    <n v="3483"/>
    <n v="2539.84"/>
    <n v="943.16"/>
    <n v="0.05"/>
    <x v="5"/>
    <s v="Confirmed"/>
    <s v="Repeat"/>
    <s v="Payment Link"/>
  </r>
  <r>
    <s v="BK6830"/>
    <x v="353"/>
    <x v="265"/>
    <x v="4"/>
    <x v="0"/>
    <x v="12"/>
    <x v="4"/>
    <x v="12"/>
    <x v="3"/>
    <n v="8"/>
    <n v="3078"/>
    <n v="1961.04"/>
    <n v="1116.96"/>
    <n v="0.1"/>
    <x v="4"/>
    <s v="Confirmed"/>
    <s v="New"/>
    <s v="Payment Link"/>
  </r>
  <r>
    <s v="BK6831"/>
    <x v="196"/>
    <x v="104"/>
    <x v="9"/>
    <x v="0"/>
    <x v="6"/>
    <x v="0"/>
    <x v="5"/>
    <x v="2"/>
    <n v="8"/>
    <n v="573"/>
    <n v="483.36"/>
    <n v="89.64"/>
    <n v="0.2"/>
    <x v="4"/>
    <s v="Confirmed"/>
    <s v="New"/>
    <s v="Payment Link"/>
  </r>
  <r>
    <s v="BK6832"/>
    <x v="107"/>
    <x v="534"/>
    <x v="7"/>
    <x v="0"/>
    <x v="2"/>
    <x v="4"/>
    <x v="6"/>
    <x v="3"/>
    <n v="3"/>
    <n v="4883"/>
    <n v="3331.43"/>
    <n v="1551.57"/>
    <n v="0.05"/>
    <x v="0"/>
    <s v="Confirmed"/>
    <s v="New"/>
    <s v="Bank Transfer"/>
  </r>
  <r>
    <s v="BK6833"/>
    <x v="702"/>
    <x v="345"/>
    <x v="6"/>
    <x v="0"/>
    <x v="11"/>
    <x v="4"/>
    <x v="10"/>
    <x v="4"/>
    <n v="5"/>
    <n v="3879"/>
    <n v="3079.67"/>
    <n v="799.33"/>
    <n v="0.2"/>
    <x v="3"/>
    <s v="Confirmed"/>
    <s v="New"/>
    <s v="Cash Collection"/>
  </r>
  <r>
    <s v="BK6834"/>
    <x v="526"/>
    <x v="620"/>
    <x v="5"/>
    <x v="0"/>
    <x v="12"/>
    <x v="3"/>
    <x v="12"/>
    <x v="3"/>
    <n v="4"/>
    <n v="3450"/>
    <n v="2574.19"/>
    <n v="875.81"/>
    <n v="0.05"/>
    <x v="1"/>
    <s v="Confirmed"/>
    <s v="Repeat"/>
    <s v="Payment Link"/>
  </r>
  <r>
    <s v="BK6835"/>
    <x v="714"/>
    <x v="293"/>
    <x v="0"/>
    <x v="0"/>
    <x v="11"/>
    <x v="4"/>
    <x v="2"/>
    <x v="0"/>
    <n v="5"/>
    <n v="3350"/>
    <n v="2205.35"/>
    <n v="1144.6500000000001"/>
    <n v="0.15"/>
    <x v="3"/>
    <s v="Cancelled"/>
    <s v="New"/>
    <s v="Cash Collection"/>
  </r>
  <r>
    <s v="BK6836"/>
    <x v="240"/>
    <x v="297"/>
    <x v="8"/>
    <x v="0"/>
    <x v="9"/>
    <x v="2"/>
    <x v="9"/>
    <x v="1"/>
    <n v="2"/>
    <n v="1309"/>
    <n v="789.86"/>
    <n v="519.14"/>
    <n v="0.1"/>
    <x v="2"/>
    <s v="Confirmed"/>
    <s v="New"/>
    <s v="Bank Transfer"/>
  </r>
  <r>
    <s v="BK6837"/>
    <x v="21"/>
    <x v="190"/>
    <x v="0"/>
    <x v="0"/>
    <x v="9"/>
    <x v="0"/>
    <x v="1"/>
    <x v="0"/>
    <n v="1"/>
    <n v="728"/>
    <n v="474.86"/>
    <n v="253.14"/>
    <n v="0.05"/>
    <x v="6"/>
    <s v="Cancelled"/>
    <s v="Repeat"/>
    <s v="Payment Link"/>
  </r>
  <r>
    <s v="BK6838"/>
    <x v="344"/>
    <x v="116"/>
    <x v="2"/>
    <x v="0"/>
    <x v="6"/>
    <x v="4"/>
    <x v="12"/>
    <x v="3"/>
    <n v="3"/>
    <n v="2588"/>
    <n v="1660.88"/>
    <n v="927.12"/>
    <n v="0.2"/>
    <x v="5"/>
    <s v="Confirmed"/>
    <s v="New"/>
    <s v="Payment Link"/>
  </r>
  <r>
    <s v="BK6839"/>
    <x v="146"/>
    <x v="732"/>
    <x v="0"/>
    <x v="0"/>
    <x v="1"/>
    <x v="4"/>
    <x v="8"/>
    <x v="4"/>
    <n v="5"/>
    <n v="3322"/>
    <n v="2557.56"/>
    <n v="764.44"/>
    <n v="0.1"/>
    <x v="0"/>
    <s v="Confirmed"/>
    <s v="Repeat"/>
    <s v="Payment Link"/>
  </r>
  <r>
    <s v="BK6840"/>
    <x v="214"/>
    <x v="765"/>
    <x v="3"/>
    <x v="0"/>
    <x v="12"/>
    <x v="4"/>
    <x v="13"/>
    <x v="4"/>
    <n v="1"/>
    <n v="983"/>
    <n v="708.68"/>
    <n v="274.32"/>
    <n v="0.2"/>
    <x v="3"/>
    <s v="Pending"/>
    <s v="New"/>
    <s v="Bank Transfer"/>
  </r>
  <r>
    <s v="BK6841"/>
    <x v="513"/>
    <x v="713"/>
    <x v="1"/>
    <x v="0"/>
    <x v="2"/>
    <x v="4"/>
    <x v="8"/>
    <x v="4"/>
    <n v="4"/>
    <n v="3599"/>
    <n v="2447.64"/>
    <n v="1151.3599999999999"/>
    <n v="0"/>
    <x v="2"/>
    <s v="Pending"/>
    <s v="Repeat"/>
    <s v="Cash Collection"/>
  </r>
  <r>
    <s v="BK6842"/>
    <x v="561"/>
    <x v="491"/>
    <x v="2"/>
    <x v="0"/>
    <x v="10"/>
    <x v="2"/>
    <x v="7"/>
    <x v="2"/>
    <n v="4"/>
    <n v="1012"/>
    <n v="615.34"/>
    <n v="396.66"/>
    <n v="0.15"/>
    <x v="3"/>
    <s v="Pending"/>
    <s v="Repeat"/>
    <s v="Payment Link"/>
  </r>
  <r>
    <s v="BK6843"/>
    <x v="505"/>
    <x v="514"/>
    <x v="7"/>
    <x v="0"/>
    <x v="2"/>
    <x v="4"/>
    <x v="12"/>
    <x v="3"/>
    <n v="8"/>
    <n v="2628"/>
    <n v="1710.2"/>
    <n v="917.8"/>
    <n v="0.05"/>
    <x v="5"/>
    <s v="Pending"/>
    <s v="New"/>
    <s v="Payment Link"/>
  </r>
  <r>
    <s v="BK6844"/>
    <x v="492"/>
    <x v="694"/>
    <x v="3"/>
    <x v="0"/>
    <x v="7"/>
    <x v="4"/>
    <x v="13"/>
    <x v="4"/>
    <n v="3"/>
    <n v="727"/>
    <n v="403.52"/>
    <n v="323.48"/>
    <n v="0.1"/>
    <x v="4"/>
    <s v="Confirmed"/>
    <s v="New"/>
    <s v="Payment Link"/>
  </r>
  <r>
    <s v="BK6845"/>
    <x v="389"/>
    <x v="561"/>
    <x v="0"/>
    <x v="0"/>
    <x v="7"/>
    <x v="4"/>
    <x v="9"/>
    <x v="1"/>
    <n v="1"/>
    <n v="1905"/>
    <n v="1511.09"/>
    <n v="393.91"/>
    <n v="0.15"/>
    <x v="5"/>
    <s v="Pending"/>
    <s v="Repeat"/>
    <s v="Payment Link"/>
  </r>
  <r>
    <s v="BK6846"/>
    <x v="344"/>
    <x v="321"/>
    <x v="1"/>
    <x v="0"/>
    <x v="4"/>
    <x v="4"/>
    <x v="13"/>
    <x v="4"/>
    <n v="2"/>
    <n v="4164"/>
    <n v="2394.6799999999998"/>
    <n v="1769.32"/>
    <n v="0.1"/>
    <x v="2"/>
    <s v="Confirmed"/>
    <s v="New"/>
    <s v="Payment Link"/>
  </r>
  <r>
    <s v="BK6847"/>
    <x v="660"/>
    <x v="86"/>
    <x v="1"/>
    <x v="0"/>
    <x v="11"/>
    <x v="4"/>
    <x v="2"/>
    <x v="0"/>
    <n v="3"/>
    <n v="855"/>
    <n v="580.36"/>
    <n v="274.64"/>
    <n v="0.05"/>
    <x v="2"/>
    <s v="Confirmed"/>
    <s v="New"/>
    <s v="Bank Transfer"/>
  </r>
  <r>
    <s v="BK6848"/>
    <x v="295"/>
    <x v="544"/>
    <x v="7"/>
    <x v="0"/>
    <x v="10"/>
    <x v="0"/>
    <x v="11"/>
    <x v="2"/>
    <n v="8"/>
    <n v="2594"/>
    <n v="1682.16"/>
    <n v="911.84"/>
    <n v="0.1"/>
    <x v="3"/>
    <s v="Confirmed"/>
    <s v="New"/>
    <s v="Cash Collection"/>
  </r>
  <r>
    <s v="BK6849"/>
    <x v="186"/>
    <x v="38"/>
    <x v="1"/>
    <x v="0"/>
    <x v="1"/>
    <x v="2"/>
    <x v="12"/>
    <x v="3"/>
    <n v="8"/>
    <n v="3604"/>
    <n v="2294.2600000000002"/>
    <n v="1309.74"/>
    <n v="0.1"/>
    <x v="3"/>
    <s v="Confirmed"/>
    <s v="Repeat"/>
    <s v="Bank Transfer"/>
  </r>
  <r>
    <s v="BK6850"/>
    <x v="472"/>
    <x v="588"/>
    <x v="0"/>
    <x v="0"/>
    <x v="4"/>
    <x v="2"/>
    <x v="3"/>
    <x v="1"/>
    <n v="3"/>
    <n v="2222"/>
    <n v="1280.78"/>
    <n v="941.22"/>
    <n v="0.05"/>
    <x v="2"/>
    <s v="Confirmed"/>
    <s v="New"/>
    <s v="Cash Collection"/>
  </r>
  <r>
    <s v="BK6851"/>
    <x v="463"/>
    <x v="454"/>
    <x v="9"/>
    <x v="0"/>
    <x v="1"/>
    <x v="0"/>
    <x v="10"/>
    <x v="4"/>
    <n v="2"/>
    <n v="1649"/>
    <n v="1358.52"/>
    <n v="290.48"/>
    <n v="0.15"/>
    <x v="6"/>
    <s v="Cancelled"/>
    <s v="Repeat"/>
    <s v="Cash Collection"/>
  </r>
  <r>
    <s v="BK6852"/>
    <x v="398"/>
    <x v="526"/>
    <x v="8"/>
    <x v="0"/>
    <x v="14"/>
    <x v="2"/>
    <x v="9"/>
    <x v="1"/>
    <n v="6"/>
    <n v="3102"/>
    <n v="2043.74"/>
    <n v="1058.26"/>
    <n v="0"/>
    <x v="2"/>
    <s v="Confirmed"/>
    <s v="Repeat"/>
    <s v="Bank Transfer"/>
  </r>
  <r>
    <s v="BK6853"/>
    <x v="594"/>
    <x v="345"/>
    <x v="6"/>
    <x v="0"/>
    <x v="4"/>
    <x v="3"/>
    <x v="5"/>
    <x v="2"/>
    <n v="6"/>
    <n v="372"/>
    <n v="245.27"/>
    <n v="126.73"/>
    <n v="0.2"/>
    <x v="6"/>
    <s v="Pending"/>
    <s v="Repeat"/>
    <s v="Cash Collection"/>
  </r>
  <r>
    <s v="BK6854"/>
    <x v="129"/>
    <x v="318"/>
    <x v="6"/>
    <x v="0"/>
    <x v="5"/>
    <x v="3"/>
    <x v="0"/>
    <x v="0"/>
    <n v="7"/>
    <n v="3338"/>
    <n v="2092.14"/>
    <n v="1245.8599999999999"/>
    <n v="0.05"/>
    <x v="1"/>
    <s v="Confirmed"/>
    <s v="New"/>
    <s v="Payment Link"/>
  </r>
  <r>
    <s v="BK6855"/>
    <x v="374"/>
    <x v="21"/>
    <x v="1"/>
    <x v="0"/>
    <x v="14"/>
    <x v="3"/>
    <x v="8"/>
    <x v="4"/>
    <n v="3"/>
    <n v="3750"/>
    <n v="2253.7600000000002"/>
    <n v="1496.24"/>
    <n v="0"/>
    <x v="4"/>
    <s v="Confirmed"/>
    <s v="Repeat"/>
    <s v="Cash Collection"/>
  </r>
  <r>
    <s v="BK6856"/>
    <x v="96"/>
    <x v="585"/>
    <x v="9"/>
    <x v="0"/>
    <x v="12"/>
    <x v="4"/>
    <x v="7"/>
    <x v="2"/>
    <n v="4"/>
    <n v="1996"/>
    <n v="1195.43"/>
    <n v="800.57"/>
    <n v="0.1"/>
    <x v="2"/>
    <s v="Confirmed"/>
    <s v="New"/>
    <s v="Bank Transfer"/>
  </r>
  <r>
    <s v="BK6857"/>
    <x v="78"/>
    <x v="284"/>
    <x v="10"/>
    <x v="0"/>
    <x v="2"/>
    <x v="3"/>
    <x v="7"/>
    <x v="2"/>
    <n v="7"/>
    <n v="1940"/>
    <n v="1162.18"/>
    <n v="777.82"/>
    <n v="0"/>
    <x v="5"/>
    <s v="Confirmed"/>
    <s v="New"/>
    <s v="Payment Link"/>
  </r>
  <r>
    <s v="BK6858"/>
    <x v="716"/>
    <x v="585"/>
    <x v="9"/>
    <x v="0"/>
    <x v="12"/>
    <x v="4"/>
    <x v="9"/>
    <x v="1"/>
    <n v="2"/>
    <n v="3929"/>
    <n v="2255.8200000000002"/>
    <n v="1673.18"/>
    <n v="0.05"/>
    <x v="5"/>
    <s v="Confirmed"/>
    <s v="Repeat"/>
    <s v="Cash Collection"/>
  </r>
  <r>
    <s v="BK6859"/>
    <x v="453"/>
    <x v="481"/>
    <x v="7"/>
    <x v="0"/>
    <x v="11"/>
    <x v="2"/>
    <x v="4"/>
    <x v="1"/>
    <n v="1"/>
    <n v="2307"/>
    <n v="1548.56"/>
    <n v="758.44"/>
    <n v="0.1"/>
    <x v="2"/>
    <s v="Pending"/>
    <s v="New"/>
    <s v="Cash Collection"/>
  </r>
  <r>
    <s v="BK6860"/>
    <x v="570"/>
    <x v="662"/>
    <x v="9"/>
    <x v="0"/>
    <x v="2"/>
    <x v="2"/>
    <x v="2"/>
    <x v="0"/>
    <n v="3"/>
    <n v="4268"/>
    <n v="3433.63"/>
    <n v="834.37"/>
    <n v="0.05"/>
    <x v="0"/>
    <s v="Confirmed"/>
    <s v="New"/>
    <s v="Bank Transfer"/>
  </r>
  <r>
    <s v="BK6861"/>
    <x v="71"/>
    <x v="237"/>
    <x v="5"/>
    <x v="0"/>
    <x v="12"/>
    <x v="3"/>
    <x v="12"/>
    <x v="3"/>
    <n v="2"/>
    <n v="833"/>
    <n v="641.45000000000005"/>
    <n v="191.55"/>
    <n v="0"/>
    <x v="6"/>
    <s v="Confirmed"/>
    <s v="New"/>
    <s v="Payment Link"/>
  </r>
  <r>
    <s v="BK6862"/>
    <x v="241"/>
    <x v="452"/>
    <x v="6"/>
    <x v="0"/>
    <x v="13"/>
    <x v="0"/>
    <x v="5"/>
    <x v="2"/>
    <n v="3"/>
    <n v="2348"/>
    <n v="1364.68"/>
    <n v="983.32"/>
    <n v="0"/>
    <x v="3"/>
    <s v="Confirmed"/>
    <s v="Repeat"/>
    <s v="Cash Collection"/>
  </r>
  <r>
    <s v="BK6863"/>
    <x v="582"/>
    <x v="1"/>
    <x v="1"/>
    <x v="0"/>
    <x v="10"/>
    <x v="4"/>
    <x v="12"/>
    <x v="3"/>
    <n v="6"/>
    <n v="1170"/>
    <n v="683.52"/>
    <n v="486.48"/>
    <n v="0"/>
    <x v="3"/>
    <s v="Confirmed"/>
    <s v="New"/>
    <s v="Cash Collection"/>
  </r>
  <r>
    <s v="BK6864"/>
    <x v="99"/>
    <x v="34"/>
    <x v="4"/>
    <x v="0"/>
    <x v="6"/>
    <x v="3"/>
    <x v="0"/>
    <x v="0"/>
    <n v="4"/>
    <n v="1106"/>
    <n v="671.31"/>
    <n v="434.69"/>
    <n v="0"/>
    <x v="0"/>
    <s v="Cancelled"/>
    <s v="New"/>
    <s v="Bank Transfer"/>
  </r>
  <r>
    <s v="BK6865"/>
    <x v="700"/>
    <x v="626"/>
    <x v="9"/>
    <x v="0"/>
    <x v="14"/>
    <x v="4"/>
    <x v="6"/>
    <x v="3"/>
    <n v="2"/>
    <n v="4247"/>
    <n v="2770.11"/>
    <n v="1476.89"/>
    <n v="0.05"/>
    <x v="2"/>
    <s v="Confirmed"/>
    <s v="Repeat"/>
    <s v="Cash Collection"/>
  </r>
  <r>
    <s v="BK6866"/>
    <x v="31"/>
    <x v="279"/>
    <x v="8"/>
    <x v="0"/>
    <x v="1"/>
    <x v="0"/>
    <x v="14"/>
    <x v="0"/>
    <n v="7"/>
    <n v="2667"/>
    <n v="2181.15"/>
    <n v="485.85"/>
    <n v="0"/>
    <x v="5"/>
    <s v="Confirmed"/>
    <s v="Repeat"/>
    <s v="Bank Transfer"/>
  </r>
  <r>
    <s v="BK6867"/>
    <x v="632"/>
    <x v="281"/>
    <x v="0"/>
    <x v="0"/>
    <x v="12"/>
    <x v="4"/>
    <x v="9"/>
    <x v="1"/>
    <n v="8"/>
    <n v="1440"/>
    <n v="1181.9100000000001"/>
    <n v="258.08999999999997"/>
    <n v="0.2"/>
    <x v="4"/>
    <s v="Cancelled"/>
    <s v="Repeat"/>
    <s v="Bank Transfer"/>
  </r>
  <r>
    <s v="BK6868"/>
    <x v="169"/>
    <x v="344"/>
    <x v="11"/>
    <x v="0"/>
    <x v="9"/>
    <x v="0"/>
    <x v="9"/>
    <x v="1"/>
    <n v="2"/>
    <n v="3509"/>
    <n v="2559.87"/>
    <n v="949.13"/>
    <n v="0.2"/>
    <x v="1"/>
    <s v="Confirmed"/>
    <s v="New"/>
    <s v="Cash Collection"/>
  </r>
  <r>
    <s v="BK6869"/>
    <x v="505"/>
    <x v="672"/>
    <x v="1"/>
    <x v="0"/>
    <x v="3"/>
    <x v="0"/>
    <x v="1"/>
    <x v="0"/>
    <n v="8"/>
    <n v="525"/>
    <n v="351.3"/>
    <n v="173.7"/>
    <n v="0.05"/>
    <x v="6"/>
    <s v="Cancelled"/>
    <s v="Repeat"/>
    <s v="Cash Collection"/>
  </r>
  <r>
    <s v="BK6870"/>
    <x v="311"/>
    <x v="129"/>
    <x v="3"/>
    <x v="0"/>
    <x v="9"/>
    <x v="3"/>
    <x v="0"/>
    <x v="0"/>
    <n v="3"/>
    <n v="4384"/>
    <n v="2660.49"/>
    <n v="1723.51"/>
    <n v="0.05"/>
    <x v="6"/>
    <s v="Cancelled"/>
    <s v="Repeat"/>
    <s v="Cash Collection"/>
  </r>
  <r>
    <s v="BK6871"/>
    <x v="134"/>
    <x v="71"/>
    <x v="7"/>
    <x v="0"/>
    <x v="13"/>
    <x v="3"/>
    <x v="11"/>
    <x v="2"/>
    <n v="1"/>
    <n v="1274"/>
    <n v="766.48"/>
    <n v="507.52"/>
    <n v="0.1"/>
    <x v="2"/>
    <s v="Confirmed"/>
    <s v="New"/>
    <s v="Cash Collection"/>
  </r>
  <r>
    <s v="BK6872"/>
    <x v="647"/>
    <x v="512"/>
    <x v="1"/>
    <x v="0"/>
    <x v="3"/>
    <x v="0"/>
    <x v="8"/>
    <x v="4"/>
    <n v="8"/>
    <n v="4821"/>
    <n v="3298.81"/>
    <n v="1522.19"/>
    <n v="0.1"/>
    <x v="3"/>
    <s v="Cancelled"/>
    <s v="New"/>
    <s v="Cash Collection"/>
  </r>
  <r>
    <s v="BK6873"/>
    <x v="106"/>
    <x v="465"/>
    <x v="4"/>
    <x v="0"/>
    <x v="14"/>
    <x v="4"/>
    <x v="4"/>
    <x v="1"/>
    <n v="4"/>
    <n v="1764"/>
    <n v="1035.55"/>
    <n v="728.45"/>
    <n v="0.05"/>
    <x v="1"/>
    <s v="Pending"/>
    <s v="New"/>
    <s v="Cash Collection"/>
  </r>
  <r>
    <s v="BK6874"/>
    <x v="293"/>
    <x v="51"/>
    <x v="1"/>
    <x v="0"/>
    <x v="5"/>
    <x v="3"/>
    <x v="4"/>
    <x v="1"/>
    <n v="6"/>
    <n v="4440"/>
    <n v="2579.0100000000002"/>
    <n v="1860.99"/>
    <n v="0.2"/>
    <x v="6"/>
    <s v="Pending"/>
    <s v="New"/>
    <s v="Cash Collection"/>
  </r>
  <r>
    <s v="BK6875"/>
    <x v="646"/>
    <x v="409"/>
    <x v="9"/>
    <x v="0"/>
    <x v="0"/>
    <x v="3"/>
    <x v="10"/>
    <x v="4"/>
    <n v="5"/>
    <n v="1237"/>
    <n v="868.72"/>
    <n v="368.28"/>
    <n v="0.15"/>
    <x v="5"/>
    <s v="Confirmed"/>
    <s v="Repeat"/>
    <s v="Bank Transfer"/>
  </r>
  <r>
    <s v="BK6876"/>
    <x v="136"/>
    <x v="177"/>
    <x v="6"/>
    <x v="0"/>
    <x v="9"/>
    <x v="4"/>
    <x v="5"/>
    <x v="2"/>
    <n v="1"/>
    <n v="3474"/>
    <n v="2321.9"/>
    <n v="1152.0999999999999"/>
    <n v="0"/>
    <x v="1"/>
    <s v="Confirmed"/>
    <s v="Repeat"/>
    <s v="Bank Transfer"/>
  </r>
  <r>
    <s v="BK6877"/>
    <x v="711"/>
    <x v="161"/>
    <x v="9"/>
    <x v="0"/>
    <x v="13"/>
    <x v="1"/>
    <x v="5"/>
    <x v="2"/>
    <n v="4"/>
    <n v="2066"/>
    <n v="1155.47"/>
    <n v="910.53"/>
    <n v="0"/>
    <x v="5"/>
    <s v="Confirmed"/>
    <s v="New"/>
    <s v="Payment Link"/>
  </r>
  <r>
    <s v="BK6878"/>
    <x v="550"/>
    <x v="430"/>
    <x v="9"/>
    <x v="0"/>
    <x v="4"/>
    <x v="4"/>
    <x v="9"/>
    <x v="1"/>
    <n v="1"/>
    <n v="1465"/>
    <n v="1103.57"/>
    <n v="361.43"/>
    <n v="0.15"/>
    <x v="5"/>
    <s v="Confirmed"/>
    <s v="New"/>
    <s v="Cash Collection"/>
  </r>
  <r>
    <s v="BK6879"/>
    <x v="616"/>
    <x v="707"/>
    <x v="3"/>
    <x v="0"/>
    <x v="11"/>
    <x v="4"/>
    <x v="8"/>
    <x v="4"/>
    <n v="2"/>
    <n v="4233"/>
    <n v="2633.76"/>
    <n v="1599.24"/>
    <n v="0.1"/>
    <x v="3"/>
    <s v="Confirmed"/>
    <s v="Repeat"/>
    <s v="Payment Link"/>
  </r>
  <r>
    <s v="BK6880"/>
    <x v="96"/>
    <x v="506"/>
    <x v="2"/>
    <x v="0"/>
    <x v="12"/>
    <x v="1"/>
    <x v="13"/>
    <x v="4"/>
    <n v="2"/>
    <n v="4612"/>
    <n v="2868.37"/>
    <n v="1743.63"/>
    <n v="0.1"/>
    <x v="5"/>
    <s v="Pending"/>
    <s v="New"/>
    <s v="Bank Transfer"/>
  </r>
  <r>
    <s v="BK6881"/>
    <x v="434"/>
    <x v="136"/>
    <x v="10"/>
    <x v="0"/>
    <x v="7"/>
    <x v="2"/>
    <x v="0"/>
    <x v="0"/>
    <n v="8"/>
    <n v="1184"/>
    <n v="845.8"/>
    <n v="338.2"/>
    <n v="0.15"/>
    <x v="1"/>
    <s v="Confirmed"/>
    <s v="Repeat"/>
    <s v="Cash Collection"/>
  </r>
  <r>
    <s v="BK6882"/>
    <x v="528"/>
    <x v="459"/>
    <x v="4"/>
    <x v="0"/>
    <x v="9"/>
    <x v="3"/>
    <x v="0"/>
    <x v="0"/>
    <n v="7"/>
    <n v="4792"/>
    <n v="3988.5"/>
    <n v="803.5"/>
    <n v="0.2"/>
    <x v="2"/>
    <s v="Confirmed"/>
    <s v="Repeat"/>
    <s v="Cash Collection"/>
  </r>
  <r>
    <s v="BK6883"/>
    <x v="242"/>
    <x v="431"/>
    <x v="4"/>
    <x v="0"/>
    <x v="14"/>
    <x v="4"/>
    <x v="8"/>
    <x v="4"/>
    <n v="4"/>
    <n v="1096"/>
    <n v="894.37"/>
    <n v="201.63"/>
    <n v="0.2"/>
    <x v="0"/>
    <s v="Confirmed"/>
    <s v="New"/>
    <s v="Bank Transfer"/>
  </r>
  <r>
    <s v="BK6884"/>
    <x v="38"/>
    <x v="708"/>
    <x v="11"/>
    <x v="0"/>
    <x v="6"/>
    <x v="2"/>
    <x v="8"/>
    <x v="4"/>
    <n v="3"/>
    <n v="352"/>
    <n v="294.47000000000003"/>
    <n v="57.53"/>
    <n v="0.2"/>
    <x v="4"/>
    <s v="Confirmed"/>
    <s v="New"/>
    <s v="Bank Transfer"/>
  </r>
  <r>
    <s v="BK6885"/>
    <x v="456"/>
    <x v="16"/>
    <x v="1"/>
    <x v="0"/>
    <x v="0"/>
    <x v="4"/>
    <x v="7"/>
    <x v="2"/>
    <n v="8"/>
    <n v="2208"/>
    <n v="1858.56"/>
    <n v="349.44"/>
    <n v="0"/>
    <x v="4"/>
    <s v="Confirmed"/>
    <s v="Repeat"/>
    <s v="Payment Link"/>
  </r>
  <r>
    <s v="BK6886"/>
    <x v="141"/>
    <x v="178"/>
    <x v="3"/>
    <x v="0"/>
    <x v="13"/>
    <x v="2"/>
    <x v="2"/>
    <x v="0"/>
    <n v="4"/>
    <n v="2346"/>
    <n v="1986.11"/>
    <n v="359.89"/>
    <n v="0.15"/>
    <x v="0"/>
    <s v="Confirmed"/>
    <s v="Repeat"/>
    <s v="Cash Collection"/>
  </r>
  <r>
    <s v="BK6887"/>
    <x v="490"/>
    <x v="391"/>
    <x v="7"/>
    <x v="0"/>
    <x v="10"/>
    <x v="0"/>
    <x v="15"/>
    <x v="3"/>
    <n v="3"/>
    <n v="3845"/>
    <n v="3097.8"/>
    <n v="747.2"/>
    <n v="0.05"/>
    <x v="3"/>
    <s v="Confirmed"/>
    <s v="New"/>
    <s v="Bank Transfer"/>
  </r>
  <r>
    <s v="BK6888"/>
    <x v="397"/>
    <x v="63"/>
    <x v="1"/>
    <x v="0"/>
    <x v="2"/>
    <x v="1"/>
    <x v="6"/>
    <x v="3"/>
    <n v="4"/>
    <n v="4911"/>
    <n v="3818.53"/>
    <n v="1092.47"/>
    <n v="0.2"/>
    <x v="2"/>
    <s v="Confirmed"/>
    <s v="New"/>
    <s v="Bank Transfer"/>
  </r>
  <r>
    <s v="BK6889"/>
    <x v="677"/>
    <x v="487"/>
    <x v="10"/>
    <x v="0"/>
    <x v="13"/>
    <x v="1"/>
    <x v="1"/>
    <x v="0"/>
    <n v="4"/>
    <n v="885"/>
    <n v="578.30999999999995"/>
    <n v="306.69"/>
    <n v="0.15"/>
    <x v="4"/>
    <s v="Cancelled"/>
    <s v="New"/>
    <s v="Payment Link"/>
  </r>
  <r>
    <s v="BK6890"/>
    <x v="37"/>
    <x v="291"/>
    <x v="7"/>
    <x v="0"/>
    <x v="7"/>
    <x v="2"/>
    <x v="8"/>
    <x v="4"/>
    <n v="1"/>
    <n v="2547"/>
    <n v="1903.64"/>
    <n v="643.36"/>
    <n v="0.15"/>
    <x v="2"/>
    <s v="Confirmed"/>
    <s v="New"/>
    <s v="Cash Collection"/>
  </r>
  <r>
    <s v="BK6891"/>
    <x v="549"/>
    <x v="650"/>
    <x v="4"/>
    <x v="0"/>
    <x v="5"/>
    <x v="0"/>
    <x v="5"/>
    <x v="2"/>
    <n v="5"/>
    <n v="1110"/>
    <n v="936.44"/>
    <n v="173.56"/>
    <n v="0.2"/>
    <x v="3"/>
    <s v="Confirmed"/>
    <s v="Repeat"/>
    <s v="Payment Link"/>
  </r>
  <r>
    <s v="BK6892"/>
    <x v="187"/>
    <x v="96"/>
    <x v="4"/>
    <x v="0"/>
    <x v="3"/>
    <x v="1"/>
    <x v="5"/>
    <x v="2"/>
    <n v="2"/>
    <n v="2516"/>
    <n v="1552.3"/>
    <n v="963.7"/>
    <n v="0.15"/>
    <x v="3"/>
    <s v="Confirmed"/>
    <s v="New"/>
    <s v="Bank Transfer"/>
  </r>
  <r>
    <s v="BK6893"/>
    <x v="401"/>
    <x v="308"/>
    <x v="1"/>
    <x v="0"/>
    <x v="13"/>
    <x v="3"/>
    <x v="3"/>
    <x v="1"/>
    <n v="1"/>
    <n v="511"/>
    <n v="336.36"/>
    <n v="174.64"/>
    <n v="0"/>
    <x v="1"/>
    <s v="Confirmed"/>
    <s v="Repeat"/>
    <s v="Bank Transfer"/>
  </r>
  <r>
    <s v="BK6894"/>
    <x v="24"/>
    <x v="607"/>
    <x v="10"/>
    <x v="0"/>
    <x v="11"/>
    <x v="4"/>
    <x v="6"/>
    <x v="3"/>
    <n v="7"/>
    <n v="4237"/>
    <n v="2851.64"/>
    <n v="1385.36"/>
    <n v="0.05"/>
    <x v="2"/>
    <s v="Confirmed"/>
    <s v="Repeat"/>
    <s v="Bank Transfer"/>
  </r>
  <r>
    <s v="BK6895"/>
    <x v="173"/>
    <x v="371"/>
    <x v="9"/>
    <x v="0"/>
    <x v="4"/>
    <x v="0"/>
    <x v="11"/>
    <x v="2"/>
    <n v="3"/>
    <n v="805"/>
    <n v="681.54"/>
    <n v="123.46"/>
    <n v="0.05"/>
    <x v="1"/>
    <s v="Pending"/>
    <s v="Repeat"/>
    <s v="Bank Transfer"/>
  </r>
  <r>
    <s v="BK6896"/>
    <x v="541"/>
    <x v="345"/>
    <x v="6"/>
    <x v="0"/>
    <x v="11"/>
    <x v="0"/>
    <x v="15"/>
    <x v="3"/>
    <n v="8"/>
    <n v="3912"/>
    <n v="2436.58"/>
    <n v="1475.42"/>
    <n v="0.05"/>
    <x v="3"/>
    <s v="Confirmed"/>
    <s v="Repeat"/>
    <s v="Cash Collection"/>
  </r>
  <r>
    <s v="BK6897"/>
    <x v="85"/>
    <x v="539"/>
    <x v="4"/>
    <x v="0"/>
    <x v="7"/>
    <x v="3"/>
    <x v="3"/>
    <x v="1"/>
    <n v="7"/>
    <n v="3049"/>
    <n v="1875.75"/>
    <n v="1173.25"/>
    <n v="0"/>
    <x v="3"/>
    <s v="Confirmed"/>
    <s v="New"/>
    <s v="Payment Link"/>
  </r>
  <r>
    <s v="BK6898"/>
    <x v="183"/>
    <x v="478"/>
    <x v="10"/>
    <x v="0"/>
    <x v="7"/>
    <x v="1"/>
    <x v="13"/>
    <x v="4"/>
    <n v="7"/>
    <n v="3161"/>
    <n v="2330.63"/>
    <n v="830.37"/>
    <n v="0"/>
    <x v="0"/>
    <s v="Confirmed"/>
    <s v="Repeat"/>
    <s v="Payment Link"/>
  </r>
  <r>
    <s v="BK6899"/>
    <x v="70"/>
    <x v="401"/>
    <x v="7"/>
    <x v="0"/>
    <x v="9"/>
    <x v="1"/>
    <x v="6"/>
    <x v="3"/>
    <n v="4"/>
    <n v="3694"/>
    <n v="3014.85"/>
    <n v="679.15"/>
    <n v="0.05"/>
    <x v="2"/>
    <s v="Confirmed"/>
    <s v="New"/>
    <s v="Payment Link"/>
  </r>
  <r>
    <s v="BK6900"/>
    <x v="341"/>
    <x v="505"/>
    <x v="4"/>
    <x v="0"/>
    <x v="11"/>
    <x v="1"/>
    <x v="3"/>
    <x v="1"/>
    <n v="8"/>
    <n v="3385"/>
    <n v="2520.3000000000002"/>
    <n v="864.7"/>
    <n v="0.05"/>
    <x v="2"/>
    <s v="Confirmed"/>
    <s v="Repeat"/>
    <s v="Bank Transfer"/>
  </r>
  <r>
    <s v="BK6901"/>
    <x v="718"/>
    <x v="492"/>
    <x v="7"/>
    <x v="0"/>
    <x v="3"/>
    <x v="0"/>
    <x v="12"/>
    <x v="3"/>
    <n v="1"/>
    <n v="3873"/>
    <n v="2835.38"/>
    <n v="1037.6199999999999"/>
    <n v="0"/>
    <x v="1"/>
    <s v="Cancelled"/>
    <s v="Repeat"/>
    <s v="Bank Transfer"/>
  </r>
  <r>
    <s v="BK6902"/>
    <x v="274"/>
    <x v="225"/>
    <x v="0"/>
    <x v="0"/>
    <x v="2"/>
    <x v="0"/>
    <x v="6"/>
    <x v="3"/>
    <n v="1"/>
    <n v="959"/>
    <n v="661.43"/>
    <n v="297.57"/>
    <n v="0.2"/>
    <x v="1"/>
    <s v="Confirmed"/>
    <s v="New"/>
    <s v="Cash Collection"/>
  </r>
  <r>
    <s v="BK6903"/>
    <x v="444"/>
    <x v="679"/>
    <x v="0"/>
    <x v="0"/>
    <x v="8"/>
    <x v="1"/>
    <x v="0"/>
    <x v="0"/>
    <n v="6"/>
    <n v="3428"/>
    <n v="2671.66"/>
    <n v="756.34"/>
    <n v="0.15"/>
    <x v="3"/>
    <s v="Pending"/>
    <s v="New"/>
    <s v="Bank Transfer"/>
  </r>
  <r>
    <s v="BK6904"/>
    <x v="91"/>
    <x v="373"/>
    <x v="6"/>
    <x v="0"/>
    <x v="6"/>
    <x v="2"/>
    <x v="6"/>
    <x v="3"/>
    <n v="5"/>
    <n v="1760"/>
    <n v="1030.57"/>
    <n v="729.43"/>
    <n v="0.15"/>
    <x v="5"/>
    <s v="Confirmed"/>
    <s v="Repeat"/>
    <s v="Cash Collection"/>
  </r>
  <r>
    <s v="BK6905"/>
    <x v="543"/>
    <x v="786"/>
    <x v="6"/>
    <x v="0"/>
    <x v="9"/>
    <x v="0"/>
    <x v="15"/>
    <x v="3"/>
    <n v="2"/>
    <n v="2459"/>
    <n v="1657.02"/>
    <n v="801.98"/>
    <n v="0.05"/>
    <x v="0"/>
    <s v="Cancelled"/>
    <s v="Repeat"/>
    <s v="Payment Link"/>
  </r>
  <r>
    <s v="BK6906"/>
    <x v="651"/>
    <x v="435"/>
    <x v="5"/>
    <x v="0"/>
    <x v="4"/>
    <x v="4"/>
    <x v="11"/>
    <x v="2"/>
    <n v="8"/>
    <n v="406"/>
    <n v="328.69"/>
    <n v="77.31"/>
    <n v="0"/>
    <x v="2"/>
    <s v="Cancelled"/>
    <s v="New"/>
    <s v="Cash Collection"/>
  </r>
  <r>
    <s v="BK6907"/>
    <x v="685"/>
    <x v="493"/>
    <x v="5"/>
    <x v="0"/>
    <x v="7"/>
    <x v="1"/>
    <x v="4"/>
    <x v="1"/>
    <n v="4"/>
    <n v="2447"/>
    <n v="1396.57"/>
    <n v="1050.43"/>
    <n v="0.1"/>
    <x v="5"/>
    <s v="Confirmed"/>
    <s v="New"/>
    <s v="Payment Link"/>
  </r>
  <r>
    <s v="BK6908"/>
    <x v="227"/>
    <x v="204"/>
    <x v="10"/>
    <x v="0"/>
    <x v="13"/>
    <x v="2"/>
    <x v="12"/>
    <x v="3"/>
    <n v="3"/>
    <n v="1518"/>
    <n v="1233.29"/>
    <n v="284.70999999999998"/>
    <n v="0.2"/>
    <x v="1"/>
    <s v="Cancelled"/>
    <s v="Repeat"/>
    <s v="Bank Transfer"/>
  </r>
  <r>
    <s v="BK6909"/>
    <x v="348"/>
    <x v="270"/>
    <x v="8"/>
    <x v="0"/>
    <x v="10"/>
    <x v="1"/>
    <x v="10"/>
    <x v="4"/>
    <n v="4"/>
    <n v="2117"/>
    <n v="1737.08"/>
    <n v="379.92"/>
    <n v="0"/>
    <x v="5"/>
    <s v="Confirmed"/>
    <s v="Repeat"/>
    <s v="Bank Transfer"/>
  </r>
  <r>
    <s v="BK6910"/>
    <x v="19"/>
    <x v="284"/>
    <x v="10"/>
    <x v="0"/>
    <x v="13"/>
    <x v="3"/>
    <x v="4"/>
    <x v="1"/>
    <n v="1"/>
    <n v="3488"/>
    <n v="2054.92"/>
    <n v="1433.08"/>
    <n v="0.05"/>
    <x v="1"/>
    <s v="Confirmed"/>
    <s v="New"/>
    <s v="Bank Transfer"/>
  </r>
  <r>
    <s v="BK6911"/>
    <x v="172"/>
    <x v="113"/>
    <x v="5"/>
    <x v="0"/>
    <x v="14"/>
    <x v="1"/>
    <x v="11"/>
    <x v="2"/>
    <n v="3"/>
    <n v="2353"/>
    <n v="1781.79"/>
    <n v="571.21"/>
    <n v="0.15"/>
    <x v="2"/>
    <s v="Confirmed"/>
    <s v="New"/>
    <s v="Cash Collection"/>
  </r>
  <r>
    <s v="BK6912"/>
    <x v="172"/>
    <x v="160"/>
    <x v="10"/>
    <x v="0"/>
    <x v="7"/>
    <x v="1"/>
    <x v="11"/>
    <x v="2"/>
    <n v="1"/>
    <n v="2497"/>
    <n v="1408.45"/>
    <n v="1088.55"/>
    <n v="0.1"/>
    <x v="4"/>
    <s v="Cancelled"/>
    <s v="Repeat"/>
    <s v="Payment Link"/>
  </r>
  <r>
    <s v="BK6913"/>
    <x v="85"/>
    <x v="356"/>
    <x v="9"/>
    <x v="0"/>
    <x v="11"/>
    <x v="4"/>
    <x v="6"/>
    <x v="3"/>
    <n v="3"/>
    <n v="4322"/>
    <n v="3498.89"/>
    <n v="823.11"/>
    <n v="0.05"/>
    <x v="2"/>
    <s v="Confirmed"/>
    <s v="Repeat"/>
    <s v="Cash Collection"/>
  </r>
  <r>
    <s v="BK6914"/>
    <x v="715"/>
    <x v="650"/>
    <x v="4"/>
    <x v="0"/>
    <x v="1"/>
    <x v="4"/>
    <x v="15"/>
    <x v="3"/>
    <n v="1"/>
    <n v="915"/>
    <n v="608.82000000000005"/>
    <n v="306.18"/>
    <n v="0.05"/>
    <x v="0"/>
    <s v="Cancelled"/>
    <s v="Repeat"/>
    <s v="Cash Collection"/>
  </r>
  <r>
    <s v="BK6915"/>
    <x v="395"/>
    <x v="696"/>
    <x v="0"/>
    <x v="0"/>
    <x v="4"/>
    <x v="1"/>
    <x v="8"/>
    <x v="4"/>
    <n v="1"/>
    <n v="3669"/>
    <n v="3070.76"/>
    <n v="598.24"/>
    <n v="0.1"/>
    <x v="6"/>
    <s v="Confirmed"/>
    <s v="New"/>
    <s v="Cash Collection"/>
  </r>
  <r>
    <s v="BK6916"/>
    <x v="504"/>
    <x v="595"/>
    <x v="2"/>
    <x v="0"/>
    <x v="14"/>
    <x v="4"/>
    <x v="6"/>
    <x v="3"/>
    <n v="6"/>
    <n v="2792"/>
    <n v="1913.56"/>
    <n v="878.44"/>
    <n v="0.1"/>
    <x v="1"/>
    <s v="Confirmed"/>
    <s v="New"/>
    <s v="Bank Transfer"/>
  </r>
  <r>
    <s v="BK6917"/>
    <x v="709"/>
    <x v="232"/>
    <x v="3"/>
    <x v="0"/>
    <x v="11"/>
    <x v="2"/>
    <x v="15"/>
    <x v="3"/>
    <n v="2"/>
    <n v="3714"/>
    <n v="2974.03"/>
    <n v="739.97"/>
    <n v="0.05"/>
    <x v="1"/>
    <s v="Pending"/>
    <s v="New"/>
    <s v="Payment Link"/>
  </r>
  <r>
    <s v="BK6918"/>
    <x v="641"/>
    <x v="680"/>
    <x v="6"/>
    <x v="0"/>
    <x v="1"/>
    <x v="2"/>
    <x v="8"/>
    <x v="4"/>
    <n v="4"/>
    <n v="2444"/>
    <n v="1563.53"/>
    <n v="880.47"/>
    <n v="0.2"/>
    <x v="6"/>
    <s v="Confirmed"/>
    <s v="New"/>
    <s v="Cash Collection"/>
  </r>
  <r>
    <s v="BK6919"/>
    <x v="448"/>
    <x v="745"/>
    <x v="1"/>
    <x v="0"/>
    <x v="14"/>
    <x v="0"/>
    <x v="0"/>
    <x v="0"/>
    <n v="3"/>
    <n v="3687"/>
    <n v="2251.0100000000002"/>
    <n v="1435.99"/>
    <n v="0.15"/>
    <x v="4"/>
    <s v="Confirmed"/>
    <s v="New"/>
    <s v="Bank Transfer"/>
  </r>
  <r>
    <s v="BK6920"/>
    <x v="453"/>
    <x v="283"/>
    <x v="7"/>
    <x v="0"/>
    <x v="7"/>
    <x v="1"/>
    <x v="7"/>
    <x v="2"/>
    <n v="7"/>
    <n v="2171"/>
    <n v="1414.32"/>
    <n v="756.68"/>
    <n v="0.2"/>
    <x v="4"/>
    <s v="Confirmed"/>
    <s v="New"/>
    <s v="Payment Link"/>
  </r>
  <r>
    <s v="BK6921"/>
    <x v="566"/>
    <x v="646"/>
    <x v="10"/>
    <x v="0"/>
    <x v="9"/>
    <x v="3"/>
    <x v="11"/>
    <x v="2"/>
    <n v="7"/>
    <n v="3247"/>
    <n v="1938.93"/>
    <n v="1308.07"/>
    <n v="0"/>
    <x v="3"/>
    <s v="Confirmed"/>
    <s v="New"/>
    <s v="Cash Collection"/>
  </r>
  <r>
    <s v="BK6922"/>
    <x v="59"/>
    <x v="396"/>
    <x v="9"/>
    <x v="0"/>
    <x v="11"/>
    <x v="4"/>
    <x v="1"/>
    <x v="0"/>
    <n v="3"/>
    <n v="780"/>
    <n v="430.98"/>
    <n v="349.02"/>
    <n v="0"/>
    <x v="0"/>
    <s v="Pending"/>
    <s v="New"/>
    <s v="Bank Transfer"/>
  </r>
  <r>
    <s v="BK6923"/>
    <x v="90"/>
    <x v="734"/>
    <x v="1"/>
    <x v="0"/>
    <x v="12"/>
    <x v="2"/>
    <x v="1"/>
    <x v="0"/>
    <n v="3"/>
    <n v="1220"/>
    <n v="743.21"/>
    <n v="476.79"/>
    <n v="0"/>
    <x v="6"/>
    <s v="Confirmed"/>
    <s v="Repeat"/>
    <s v="Bank Transfer"/>
  </r>
  <r>
    <s v="BK6924"/>
    <x v="656"/>
    <x v="173"/>
    <x v="3"/>
    <x v="0"/>
    <x v="9"/>
    <x v="0"/>
    <x v="5"/>
    <x v="2"/>
    <n v="7"/>
    <n v="3306"/>
    <n v="2786.44"/>
    <n v="519.55999999999995"/>
    <n v="0.1"/>
    <x v="5"/>
    <s v="Confirmed"/>
    <s v="New"/>
    <s v="Payment Link"/>
  </r>
  <r>
    <s v="BK6925"/>
    <x v="331"/>
    <x v="30"/>
    <x v="5"/>
    <x v="0"/>
    <x v="0"/>
    <x v="2"/>
    <x v="9"/>
    <x v="1"/>
    <n v="4"/>
    <n v="4479"/>
    <n v="2529.81"/>
    <n v="1949.19"/>
    <n v="0.15"/>
    <x v="6"/>
    <s v="Confirmed"/>
    <s v="New"/>
    <s v="Bank Transfer"/>
  </r>
  <r>
    <s v="BK6926"/>
    <x v="432"/>
    <x v="84"/>
    <x v="6"/>
    <x v="0"/>
    <x v="3"/>
    <x v="3"/>
    <x v="3"/>
    <x v="1"/>
    <n v="4"/>
    <n v="1432"/>
    <n v="885.03"/>
    <n v="546.97"/>
    <n v="0.2"/>
    <x v="2"/>
    <s v="Cancelled"/>
    <s v="Repeat"/>
    <s v="Cash Collection"/>
  </r>
  <r>
    <s v="BK6927"/>
    <x v="576"/>
    <x v="165"/>
    <x v="4"/>
    <x v="0"/>
    <x v="2"/>
    <x v="2"/>
    <x v="12"/>
    <x v="3"/>
    <n v="3"/>
    <n v="2475"/>
    <n v="2101.96"/>
    <n v="373.04"/>
    <n v="0.05"/>
    <x v="6"/>
    <s v="Confirmed"/>
    <s v="Repeat"/>
    <s v="Payment Link"/>
  </r>
  <r>
    <s v="BK6928"/>
    <x v="483"/>
    <x v="310"/>
    <x v="9"/>
    <x v="0"/>
    <x v="1"/>
    <x v="2"/>
    <x v="10"/>
    <x v="4"/>
    <n v="1"/>
    <n v="419"/>
    <n v="324.20999999999998"/>
    <n v="94.79"/>
    <n v="0"/>
    <x v="0"/>
    <s v="Cancelled"/>
    <s v="Repeat"/>
    <s v="Payment Link"/>
  </r>
  <r>
    <s v="BK6929"/>
    <x v="223"/>
    <x v="444"/>
    <x v="10"/>
    <x v="0"/>
    <x v="3"/>
    <x v="1"/>
    <x v="6"/>
    <x v="3"/>
    <n v="1"/>
    <n v="3828"/>
    <n v="2851.14"/>
    <n v="976.86"/>
    <n v="0.15"/>
    <x v="0"/>
    <s v="Confirmed"/>
    <s v="New"/>
    <s v="Payment Link"/>
  </r>
  <r>
    <s v="BK6930"/>
    <x v="2"/>
    <x v="530"/>
    <x v="2"/>
    <x v="0"/>
    <x v="13"/>
    <x v="3"/>
    <x v="2"/>
    <x v="0"/>
    <n v="6"/>
    <n v="2484"/>
    <n v="1518.85"/>
    <n v="965.15"/>
    <n v="0.05"/>
    <x v="0"/>
    <s v="Confirmed"/>
    <s v="New"/>
    <s v="Bank Transfer"/>
  </r>
  <r>
    <s v="BK6931"/>
    <x v="713"/>
    <x v="41"/>
    <x v="9"/>
    <x v="0"/>
    <x v="3"/>
    <x v="1"/>
    <x v="11"/>
    <x v="2"/>
    <n v="2"/>
    <n v="3267"/>
    <n v="2441.87"/>
    <n v="825.13"/>
    <n v="0"/>
    <x v="2"/>
    <s v="Confirmed"/>
    <s v="New"/>
    <s v="Cash Collection"/>
  </r>
  <r>
    <s v="BK6932"/>
    <x v="198"/>
    <x v="292"/>
    <x v="9"/>
    <x v="0"/>
    <x v="12"/>
    <x v="0"/>
    <x v="11"/>
    <x v="2"/>
    <n v="2"/>
    <n v="3131"/>
    <n v="2496.11"/>
    <n v="634.89"/>
    <n v="0.1"/>
    <x v="3"/>
    <s v="Confirmed"/>
    <s v="New"/>
    <s v="Payment Link"/>
  </r>
  <r>
    <s v="BK6933"/>
    <x v="183"/>
    <x v="778"/>
    <x v="3"/>
    <x v="0"/>
    <x v="9"/>
    <x v="0"/>
    <x v="8"/>
    <x v="4"/>
    <n v="3"/>
    <n v="3477"/>
    <n v="2755.71"/>
    <n v="721.29"/>
    <n v="0"/>
    <x v="5"/>
    <s v="Confirmed"/>
    <s v="Repeat"/>
    <s v="Payment Link"/>
  </r>
  <r>
    <s v="BK6934"/>
    <x v="595"/>
    <x v="19"/>
    <x v="7"/>
    <x v="0"/>
    <x v="6"/>
    <x v="3"/>
    <x v="14"/>
    <x v="0"/>
    <n v="4"/>
    <n v="2918"/>
    <n v="1805.38"/>
    <n v="1112.6199999999999"/>
    <n v="0.2"/>
    <x v="6"/>
    <s v="Confirmed"/>
    <s v="New"/>
    <s v="Cash Collection"/>
  </r>
  <r>
    <s v="BK6935"/>
    <x v="231"/>
    <x v="280"/>
    <x v="4"/>
    <x v="0"/>
    <x v="7"/>
    <x v="0"/>
    <x v="12"/>
    <x v="3"/>
    <n v="3"/>
    <n v="1010"/>
    <n v="610.69000000000005"/>
    <n v="399.31"/>
    <n v="0.2"/>
    <x v="4"/>
    <s v="Pending"/>
    <s v="New"/>
    <s v="Cash Collection"/>
  </r>
  <r>
    <s v="BK6936"/>
    <x v="505"/>
    <x v="593"/>
    <x v="2"/>
    <x v="0"/>
    <x v="14"/>
    <x v="0"/>
    <x v="2"/>
    <x v="0"/>
    <n v="5"/>
    <n v="2734"/>
    <n v="1847.16"/>
    <n v="886.84"/>
    <n v="0.15"/>
    <x v="3"/>
    <s v="Confirmed"/>
    <s v="Repeat"/>
    <s v="Payment Link"/>
  </r>
  <r>
    <s v="BK6937"/>
    <x v="117"/>
    <x v="716"/>
    <x v="1"/>
    <x v="0"/>
    <x v="9"/>
    <x v="1"/>
    <x v="15"/>
    <x v="3"/>
    <n v="5"/>
    <n v="2087"/>
    <n v="1271.82"/>
    <n v="815.18"/>
    <n v="0.05"/>
    <x v="6"/>
    <s v="Pending"/>
    <s v="New"/>
    <s v="Cash Collection"/>
  </r>
  <r>
    <s v="BK6938"/>
    <x v="251"/>
    <x v="367"/>
    <x v="0"/>
    <x v="0"/>
    <x v="6"/>
    <x v="4"/>
    <x v="6"/>
    <x v="3"/>
    <n v="3"/>
    <n v="3217"/>
    <n v="2111.52"/>
    <n v="1105.48"/>
    <n v="0.05"/>
    <x v="0"/>
    <s v="Pending"/>
    <s v="New"/>
    <s v="Cash Collection"/>
  </r>
  <r>
    <s v="BK6939"/>
    <x v="408"/>
    <x v="737"/>
    <x v="0"/>
    <x v="0"/>
    <x v="4"/>
    <x v="3"/>
    <x v="4"/>
    <x v="1"/>
    <n v="2"/>
    <n v="1893"/>
    <n v="1161.5999999999999"/>
    <n v="731.4"/>
    <n v="0"/>
    <x v="1"/>
    <s v="Confirmed"/>
    <s v="Repeat"/>
    <s v="Cash Collection"/>
  </r>
  <r>
    <s v="BK6940"/>
    <x v="671"/>
    <x v="674"/>
    <x v="10"/>
    <x v="0"/>
    <x v="1"/>
    <x v="1"/>
    <x v="4"/>
    <x v="1"/>
    <n v="2"/>
    <n v="1818"/>
    <n v="1070.2"/>
    <n v="747.8"/>
    <n v="0.15"/>
    <x v="0"/>
    <s v="Confirmed"/>
    <s v="Repeat"/>
    <s v="Bank Transfer"/>
  </r>
  <r>
    <s v="BK6941"/>
    <x v="82"/>
    <x v="152"/>
    <x v="3"/>
    <x v="0"/>
    <x v="7"/>
    <x v="2"/>
    <x v="9"/>
    <x v="1"/>
    <n v="3"/>
    <n v="2950"/>
    <n v="2204.89"/>
    <n v="745.11"/>
    <n v="0.2"/>
    <x v="2"/>
    <s v="Confirmed"/>
    <s v="Repeat"/>
    <s v="Cash Collection"/>
  </r>
  <r>
    <s v="BK6942"/>
    <x v="461"/>
    <x v="761"/>
    <x v="4"/>
    <x v="0"/>
    <x v="8"/>
    <x v="3"/>
    <x v="14"/>
    <x v="0"/>
    <n v="1"/>
    <n v="4710"/>
    <n v="3742.68"/>
    <n v="967.32"/>
    <n v="0"/>
    <x v="5"/>
    <s v="Confirmed"/>
    <s v="Repeat"/>
    <s v="Bank Transfer"/>
  </r>
  <r>
    <s v="BK6943"/>
    <x v="613"/>
    <x v="351"/>
    <x v="4"/>
    <x v="0"/>
    <x v="9"/>
    <x v="1"/>
    <x v="0"/>
    <x v="0"/>
    <n v="6"/>
    <n v="1209"/>
    <n v="682.72"/>
    <n v="526.28"/>
    <n v="0"/>
    <x v="0"/>
    <s v="Confirmed"/>
    <s v="New"/>
    <s v="Cash Collection"/>
  </r>
  <r>
    <s v="BK6944"/>
    <x v="352"/>
    <x v="177"/>
    <x v="6"/>
    <x v="0"/>
    <x v="11"/>
    <x v="0"/>
    <x v="2"/>
    <x v="0"/>
    <n v="6"/>
    <n v="4092"/>
    <n v="2821.74"/>
    <n v="1270.26"/>
    <n v="0.2"/>
    <x v="0"/>
    <s v="Confirmed"/>
    <s v="New"/>
    <s v="Bank Transfer"/>
  </r>
  <r>
    <s v="BK6945"/>
    <x v="260"/>
    <x v="350"/>
    <x v="9"/>
    <x v="0"/>
    <x v="9"/>
    <x v="0"/>
    <x v="8"/>
    <x v="4"/>
    <n v="8"/>
    <n v="931"/>
    <n v="529.1"/>
    <n v="401.9"/>
    <n v="0"/>
    <x v="3"/>
    <s v="Cancelled"/>
    <s v="New"/>
    <s v="Cash Collection"/>
  </r>
  <r>
    <s v="BK6946"/>
    <x v="250"/>
    <x v="92"/>
    <x v="1"/>
    <x v="0"/>
    <x v="0"/>
    <x v="3"/>
    <x v="11"/>
    <x v="2"/>
    <n v="8"/>
    <n v="4591"/>
    <n v="2614.85"/>
    <n v="1976.15"/>
    <n v="0.2"/>
    <x v="1"/>
    <s v="Pending"/>
    <s v="Repeat"/>
    <s v="Cash Collection"/>
  </r>
  <r>
    <s v="BK6947"/>
    <x v="223"/>
    <x v="720"/>
    <x v="8"/>
    <x v="0"/>
    <x v="5"/>
    <x v="1"/>
    <x v="11"/>
    <x v="2"/>
    <n v="6"/>
    <n v="2955"/>
    <n v="2128.96"/>
    <n v="826.04"/>
    <n v="0.2"/>
    <x v="4"/>
    <s v="Pending"/>
    <s v="New"/>
    <s v="Cash Collection"/>
  </r>
  <r>
    <s v="BK6948"/>
    <x v="407"/>
    <x v="755"/>
    <x v="6"/>
    <x v="0"/>
    <x v="8"/>
    <x v="3"/>
    <x v="2"/>
    <x v="0"/>
    <n v="2"/>
    <n v="3383"/>
    <n v="2202.36"/>
    <n v="1180.6400000000001"/>
    <n v="0"/>
    <x v="4"/>
    <s v="Confirmed"/>
    <s v="New"/>
    <s v="Cash Collection"/>
  </r>
  <r>
    <s v="BK6949"/>
    <x v="373"/>
    <x v="352"/>
    <x v="7"/>
    <x v="0"/>
    <x v="1"/>
    <x v="1"/>
    <x v="2"/>
    <x v="0"/>
    <n v="4"/>
    <n v="352"/>
    <n v="226.12"/>
    <n v="125.88"/>
    <n v="0"/>
    <x v="4"/>
    <s v="Cancelled"/>
    <s v="New"/>
    <s v="Bank Transfer"/>
  </r>
  <r>
    <s v="BK6950"/>
    <x v="577"/>
    <x v="649"/>
    <x v="0"/>
    <x v="0"/>
    <x v="11"/>
    <x v="4"/>
    <x v="7"/>
    <x v="2"/>
    <n v="4"/>
    <n v="846"/>
    <n v="538.77"/>
    <n v="307.23"/>
    <n v="0"/>
    <x v="3"/>
    <s v="Confirmed"/>
    <s v="Repeat"/>
    <s v="Cash Collection"/>
  </r>
  <r>
    <s v="BK6951"/>
    <x v="476"/>
    <x v="24"/>
    <x v="9"/>
    <x v="0"/>
    <x v="14"/>
    <x v="2"/>
    <x v="10"/>
    <x v="4"/>
    <n v="2"/>
    <n v="4256"/>
    <n v="2828.64"/>
    <n v="1427.36"/>
    <n v="0"/>
    <x v="3"/>
    <s v="Confirmed"/>
    <s v="Repeat"/>
    <s v="Bank Transfer"/>
  </r>
  <r>
    <s v="BK6952"/>
    <x v="157"/>
    <x v="5"/>
    <x v="5"/>
    <x v="0"/>
    <x v="10"/>
    <x v="4"/>
    <x v="10"/>
    <x v="4"/>
    <n v="1"/>
    <n v="357"/>
    <n v="267.3"/>
    <n v="89.7"/>
    <n v="0.05"/>
    <x v="4"/>
    <s v="Confirmed"/>
    <s v="Repeat"/>
    <s v="Bank Transfer"/>
  </r>
  <r>
    <s v="BK6953"/>
    <x v="178"/>
    <x v="554"/>
    <x v="5"/>
    <x v="0"/>
    <x v="4"/>
    <x v="1"/>
    <x v="3"/>
    <x v="1"/>
    <n v="3"/>
    <n v="4452"/>
    <n v="3483.8"/>
    <n v="968.2"/>
    <n v="0.05"/>
    <x v="0"/>
    <s v="Confirmed"/>
    <s v="Repeat"/>
    <s v="Bank Transfer"/>
  </r>
  <r>
    <s v="BK6954"/>
    <x v="615"/>
    <x v="769"/>
    <x v="8"/>
    <x v="0"/>
    <x v="5"/>
    <x v="0"/>
    <x v="3"/>
    <x v="1"/>
    <n v="5"/>
    <n v="1543"/>
    <n v="1032.25"/>
    <n v="510.75"/>
    <n v="0.05"/>
    <x v="3"/>
    <s v="Confirmed"/>
    <s v="New"/>
    <s v="Payment Link"/>
  </r>
  <r>
    <s v="BK6955"/>
    <x v="156"/>
    <x v="102"/>
    <x v="2"/>
    <x v="0"/>
    <x v="6"/>
    <x v="4"/>
    <x v="14"/>
    <x v="0"/>
    <n v="2"/>
    <n v="1644"/>
    <n v="1263.8800000000001"/>
    <n v="380.12"/>
    <n v="0.05"/>
    <x v="1"/>
    <s v="Cancelled"/>
    <s v="Repeat"/>
    <s v="Cash Collection"/>
  </r>
  <r>
    <s v="BK6956"/>
    <x v="56"/>
    <x v="624"/>
    <x v="5"/>
    <x v="0"/>
    <x v="0"/>
    <x v="2"/>
    <x v="13"/>
    <x v="4"/>
    <n v="4"/>
    <n v="3387"/>
    <n v="2513.65"/>
    <n v="873.35"/>
    <n v="0.2"/>
    <x v="6"/>
    <s v="Confirmed"/>
    <s v="New"/>
    <s v="Bank Transfer"/>
  </r>
  <r>
    <s v="BK6957"/>
    <x v="442"/>
    <x v="782"/>
    <x v="8"/>
    <x v="0"/>
    <x v="11"/>
    <x v="4"/>
    <x v="9"/>
    <x v="1"/>
    <n v="4"/>
    <n v="461"/>
    <n v="353.73"/>
    <n v="107.27"/>
    <n v="0"/>
    <x v="1"/>
    <s v="Confirmed"/>
    <s v="Repeat"/>
    <s v="Cash Collection"/>
  </r>
  <r>
    <s v="BK6958"/>
    <x v="640"/>
    <x v="27"/>
    <x v="10"/>
    <x v="0"/>
    <x v="8"/>
    <x v="3"/>
    <x v="1"/>
    <x v="0"/>
    <n v="5"/>
    <n v="1791"/>
    <n v="1055.23"/>
    <n v="735.77"/>
    <n v="0.2"/>
    <x v="5"/>
    <s v="Pending"/>
    <s v="Repeat"/>
    <s v="Cash Collection"/>
  </r>
  <r>
    <s v="BK6959"/>
    <x v="212"/>
    <x v="582"/>
    <x v="10"/>
    <x v="0"/>
    <x v="0"/>
    <x v="3"/>
    <x v="13"/>
    <x v="4"/>
    <n v="3"/>
    <n v="393"/>
    <n v="225.68"/>
    <n v="167.32"/>
    <n v="0.1"/>
    <x v="6"/>
    <s v="Pending"/>
    <s v="Repeat"/>
    <s v="Payment Link"/>
  </r>
  <r>
    <s v="BK6960"/>
    <x v="425"/>
    <x v="232"/>
    <x v="3"/>
    <x v="0"/>
    <x v="6"/>
    <x v="0"/>
    <x v="2"/>
    <x v="0"/>
    <n v="2"/>
    <n v="1526"/>
    <n v="956.21"/>
    <n v="569.79"/>
    <n v="0.2"/>
    <x v="1"/>
    <s v="Confirmed"/>
    <s v="Repeat"/>
    <s v="Bank Transfer"/>
  </r>
  <r>
    <s v="BK6961"/>
    <x v="470"/>
    <x v="530"/>
    <x v="2"/>
    <x v="0"/>
    <x v="13"/>
    <x v="0"/>
    <x v="6"/>
    <x v="3"/>
    <n v="7"/>
    <n v="1467"/>
    <n v="846.21"/>
    <n v="620.79"/>
    <n v="0.1"/>
    <x v="5"/>
    <s v="Confirmed"/>
    <s v="New"/>
    <s v="Cash Collection"/>
  </r>
  <r>
    <s v="BK6962"/>
    <x v="365"/>
    <x v="577"/>
    <x v="11"/>
    <x v="0"/>
    <x v="9"/>
    <x v="3"/>
    <x v="5"/>
    <x v="2"/>
    <n v="5"/>
    <n v="4538"/>
    <n v="2642.32"/>
    <n v="1895.68"/>
    <n v="0.05"/>
    <x v="6"/>
    <s v="Confirmed"/>
    <s v="Repeat"/>
    <s v="Bank Transfer"/>
  </r>
  <r>
    <s v="BK6963"/>
    <x v="586"/>
    <x v="740"/>
    <x v="8"/>
    <x v="0"/>
    <x v="1"/>
    <x v="0"/>
    <x v="3"/>
    <x v="1"/>
    <n v="3"/>
    <n v="687"/>
    <n v="552.85"/>
    <n v="134.15"/>
    <n v="0.2"/>
    <x v="2"/>
    <s v="Confirmed"/>
    <s v="New"/>
    <s v="Cash Collection"/>
  </r>
  <r>
    <s v="BK6964"/>
    <x v="388"/>
    <x v="132"/>
    <x v="1"/>
    <x v="0"/>
    <x v="4"/>
    <x v="4"/>
    <x v="11"/>
    <x v="2"/>
    <n v="1"/>
    <n v="855"/>
    <n v="507.95"/>
    <n v="347.05"/>
    <n v="0.05"/>
    <x v="0"/>
    <s v="Pending"/>
    <s v="Repeat"/>
    <s v="Bank Transfer"/>
  </r>
  <r>
    <s v="BK6965"/>
    <x v="557"/>
    <x v="695"/>
    <x v="9"/>
    <x v="0"/>
    <x v="7"/>
    <x v="0"/>
    <x v="4"/>
    <x v="1"/>
    <n v="1"/>
    <n v="3333"/>
    <n v="2729.97"/>
    <n v="603.03"/>
    <n v="0.05"/>
    <x v="1"/>
    <s v="Confirmed"/>
    <s v="Repeat"/>
    <s v="Bank Transfer"/>
  </r>
  <r>
    <s v="BK6966"/>
    <x v="77"/>
    <x v="321"/>
    <x v="1"/>
    <x v="0"/>
    <x v="4"/>
    <x v="1"/>
    <x v="15"/>
    <x v="3"/>
    <n v="4"/>
    <n v="2091"/>
    <n v="1467.43"/>
    <n v="623.57000000000005"/>
    <n v="0.1"/>
    <x v="3"/>
    <s v="Pending"/>
    <s v="Repeat"/>
    <s v="Payment Link"/>
  </r>
  <r>
    <s v="BK6967"/>
    <x v="403"/>
    <x v="639"/>
    <x v="6"/>
    <x v="0"/>
    <x v="3"/>
    <x v="4"/>
    <x v="3"/>
    <x v="1"/>
    <n v="3"/>
    <n v="1283"/>
    <n v="773.54"/>
    <n v="509.46"/>
    <n v="0.1"/>
    <x v="5"/>
    <s v="Confirmed"/>
    <s v="New"/>
    <s v="Cash Collection"/>
  </r>
  <r>
    <s v="BK6968"/>
    <x v="231"/>
    <x v="74"/>
    <x v="6"/>
    <x v="0"/>
    <x v="9"/>
    <x v="4"/>
    <x v="6"/>
    <x v="3"/>
    <n v="3"/>
    <n v="1688"/>
    <n v="1144.1300000000001"/>
    <n v="543.87"/>
    <n v="0.2"/>
    <x v="1"/>
    <s v="Pending"/>
    <s v="Repeat"/>
    <s v="Payment Link"/>
  </r>
  <r>
    <s v="BK6969"/>
    <x v="309"/>
    <x v="624"/>
    <x v="5"/>
    <x v="0"/>
    <x v="0"/>
    <x v="2"/>
    <x v="10"/>
    <x v="4"/>
    <n v="8"/>
    <n v="3801"/>
    <n v="3155.58"/>
    <n v="645.41999999999996"/>
    <n v="0.2"/>
    <x v="6"/>
    <s v="Confirmed"/>
    <s v="Repeat"/>
    <s v="Cash Collection"/>
  </r>
  <r>
    <s v="BK6970"/>
    <x v="694"/>
    <x v="460"/>
    <x v="1"/>
    <x v="0"/>
    <x v="0"/>
    <x v="2"/>
    <x v="7"/>
    <x v="2"/>
    <n v="5"/>
    <n v="760"/>
    <n v="474.34"/>
    <n v="285.66000000000003"/>
    <n v="0.15"/>
    <x v="3"/>
    <s v="Cancelled"/>
    <s v="New"/>
    <s v="Payment Link"/>
  </r>
  <r>
    <s v="BK6971"/>
    <x v="288"/>
    <x v="348"/>
    <x v="10"/>
    <x v="0"/>
    <x v="5"/>
    <x v="2"/>
    <x v="14"/>
    <x v="0"/>
    <n v="4"/>
    <n v="2262"/>
    <n v="1887.35"/>
    <n v="374.65"/>
    <n v="0.2"/>
    <x v="4"/>
    <s v="Confirmed"/>
    <s v="New"/>
    <s v="Payment Link"/>
  </r>
  <r>
    <s v="BK6972"/>
    <x v="102"/>
    <x v="466"/>
    <x v="9"/>
    <x v="0"/>
    <x v="0"/>
    <x v="2"/>
    <x v="10"/>
    <x v="4"/>
    <n v="7"/>
    <n v="4506"/>
    <n v="3381"/>
    <n v="1125"/>
    <n v="0.05"/>
    <x v="4"/>
    <s v="Confirmed"/>
    <s v="Repeat"/>
    <s v="Payment Link"/>
  </r>
  <r>
    <s v="BK6973"/>
    <x v="527"/>
    <x v="371"/>
    <x v="9"/>
    <x v="0"/>
    <x v="7"/>
    <x v="4"/>
    <x v="6"/>
    <x v="3"/>
    <n v="7"/>
    <n v="2195"/>
    <n v="1251.3699999999999"/>
    <n v="943.63"/>
    <n v="0.2"/>
    <x v="0"/>
    <s v="Confirmed"/>
    <s v="New"/>
    <s v="Cash Collection"/>
  </r>
  <r>
    <s v="BK6974"/>
    <x v="148"/>
    <x v="668"/>
    <x v="0"/>
    <x v="0"/>
    <x v="0"/>
    <x v="0"/>
    <x v="10"/>
    <x v="4"/>
    <n v="6"/>
    <n v="1315"/>
    <n v="976.77"/>
    <n v="338.23"/>
    <n v="0.1"/>
    <x v="1"/>
    <s v="Confirmed"/>
    <s v="Repeat"/>
    <s v="Bank Transfer"/>
  </r>
  <r>
    <s v="BK6975"/>
    <x v="217"/>
    <x v="40"/>
    <x v="7"/>
    <x v="0"/>
    <x v="13"/>
    <x v="3"/>
    <x v="14"/>
    <x v="0"/>
    <n v="8"/>
    <n v="2862"/>
    <n v="1888.32"/>
    <n v="973.68"/>
    <n v="0.1"/>
    <x v="1"/>
    <s v="Confirmed"/>
    <s v="Repeat"/>
    <s v="Payment Link"/>
  </r>
  <r>
    <s v="BK6976"/>
    <x v="193"/>
    <x v="317"/>
    <x v="5"/>
    <x v="0"/>
    <x v="12"/>
    <x v="4"/>
    <x v="15"/>
    <x v="3"/>
    <n v="1"/>
    <n v="772"/>
    <n v="612.32000000000005"/>
    <n v="159.68"/>
    <n v="0"/>
    <x v="6"/>
    <s v="Confirmed"/>
    <s v="Repeat"/>
    <s v="Bank Transfer"/>
  </r>
  <r>
    <s v="BK6977"/>
    <x v="716"/>
    <x v="259"/>
    <x v="1"/>
    <x v="0"/>
    <x v="3"/>
    <x v="3"/>
    <x v="8"/>
    <x v="4"/>
    <n v="3"/>
    <n v="826"/>
    <n v="695.26"/>
    <n v="130.74"/>
    <n v="0"/>
    <x v="2"/>
    <s v="Pending"/>
    <s v="Repeat"/>
    <s v="Cash Collection"/>
  </r>
  <r>
    <s v="BK6978"/>
    <x v="51"/>
    <x v="356"/>
    <x v="9"/>
    <x v="0"/>
    <x v="2"/>
    <x v="4"/>
    <x v="0"/>
    <x v="0"/>
    <n v="8"/>
    <n v="4036"/>
    <n v="2460.44"/>
    <n v="1575.56"/>
    <n v="0.2"/>
    <x v="6"/>
    <s v="Confirmed"/>
    <s v="New"/>
    <s v="Payment Link"/>
  </r>
  <r>
    <s v="BK6979"/>
    <x v="35"/>
    <x v="138"/>
    <x v="9"/>
    <x v="0"/>
    <x v="5"/>
    <x v="3"/>
    <x v="8"/>
    <x v="4"/>
    <n v="6"/>
    <n v="2583"/>
    <n v="1910.38"/>
    <n v="672.62"/>
    <n v="0"/>
    <x v="6"/>
    <s v="Confirmed"/>
    <s v="Repeat"/>
    <s v="Bank Transfer"/>
  </r>
  <r>
    <s v="BK6980"/>
    <x v="315"/>
    <x v="538"/>
    <x v="10"/>
    <x v="0"/>
    <x v="7"/>
    <x v="1"/>
    <x v="10"/>
    <x v="4"/>
    <n v="7"/>
    <n v="3656"/>
    <n v="2136.29"/>
    <n v="1519.71"/>
    <n v="0.1"/>
    <x v="3"/>
    <s v="Confirmed"/>
    <s v="Repeat"/>
    <s v="Bank Transfer"/>
  </r>
  <r>
    <s v="BK6981"/>
    <x v="105"/>
    <x v="248"/>
    <x v="1"/>
    <x v="0"/>
    <x v="11"/>
    <x v="1"/>
    <x v="5"/>
    <x v="2"/>
    <n v="7"/>
    <n v="4445"/>
    <n v="3657.74"/>
    <n v="787.26"/>
    <n v="0.15"/>
    <x v="3"/>
    <s v="Confirmed"/>
    <s v="New"/>
    <s v="Bank Transfer"/>
  </r>
  <r>
    <s v="BK6982"/>
    <x v="58"/>
    <x v="151"/>
    <x v="0"/>
    <x v="0"/>
    <x v="5"/>
    <x v="2"/>
    <x v="7"/>
    <x v="2"/>
    <n v="5"/>
    <n v="4197"/>
    <n v="3020.56"/>
    <n v="1176.44"/>
    <n v="0.05"/>
    <x v="6"/>
    <s v="Confirmed"/>
    <s v="New"/>
    <s v="Payment Link"/>
  </r>
  <r>
    <s v="BK6983"/>
    <x v="707"/>
    <x v="770"/>
    <x v="7"/>
    <x v="0"/>
    <x v="10"/>
    <x v="0"/>
    <x v="6"/>
    <x v="3"/>
    <n v="3"/>
    <n v="2051"/>
    <n v="1457.7"/>
    <n v="593.29999999999995"/>
    <n v="0"/>
    <x v="0"/>
    <s v="Cancelled"/>
    <s v="Repeat"/>
    <s v="Cash Collection"/>
  </r>
  <r>
    <s v="BK6984"/>
    <x v="494"/>
    <x v="167"/>
    <x v="8"/>
    <x v="0"/>
    <x v="12"/>
    <x v="1"/>
    <x v="4"/>
    <x v="1"/>
    <n v="1"/>
    <n v="2829"/>
    <n v="1620.39"/>
    <n v="1208.6099999999999"/>
    <n v="0.1"/>
    <x v="4"/>
    <s v="Confirmed"/>
    <s v="New"/>
    <s v="Cash Collection"/>
  </r>
  <r>
    <s v="BK6985"/>
    <x v="295"/>
    <x v="321"/>
    <x v="1"/>
    <x v="0"/>
    <x v="1"/>
    <x v="2"/>
    <x v="11"/>
    <x v="2"/>
    <n v="5"/>
    <n v="4982"/>
    <n v="3155.79"/>
    <n v="1826.21"/>
    <n v="0.2"/>
    <x v="1"/>
    <s v="Confirmed"/>
    <s v="New"/>
    <s v="Cash Collection"/>
  </r>
  <r>
    <s v="BK6986"/>
    <x v="111"/>
    <x v="498"/>
    <x v="8"/>
    <x v="0"/>
    <x v="5"/>
    <x v="0"/>
    <x v="5"/>
    <x v="2"/>
    <n v="7"/>
    <n v="3985"/>
    <n v="2258.92"/>
    <n v="1726.08"/>
    <n v="0.1"/>
    <x v="1"/>
    <s v="Confirmed"/>
    <s v="New"/>
    <s v="Payment Link"/>
  </r>
  <r>
    <s v="BK6987"/>
    <x v="533"/>
    <x v="686"/>
    <x v="2"/>
    <x v="0"/>
    <x v="5"/>
    <x v="3"/>
    <x v="3"/>
    <x v="1"/>
    <n v="8"/>
    <n v="503"/>
    <n v="321.7"/>
    <n v="181.3"/>
    <n v="0.05"/>
    <x v="5"/>
    <s v="Confirmed"/>
    <s v="Repeat"/>
    <s v="Cash Collection"/>
  </r>
  <r>
    <s v="BK6988"/>
    <x v="673"/>
    <x v="141"/>
    <x v="10"/>
    <x v="0"/>
    <x v="6"/>
    <x v="0"/>
    <x v="11"/>
    <x v="2"/>
    <n v="8"/>
    <n v="3522"/>
    <n v="2566.04"/>
    <n v="955.96"/>
    <n v="0.15"/>
    <x v="1"/>
    <s v="Confirmed"/>
    <s v="New"/>
    <s v="Payment Link"/>
  </r>
  <r>
    <s v="BK6989"/>
    <x v="526"/>
    <x v="57"/>
    <x v="6"/>
    <x v="0"/>
    <x v="8"/>
    <x v="2"/>
    <x v="0"/>
    <x v="0"/>
    <n v="7"/>
    <n v="2304"/>
    <n v="1607.27"/>
    <n v="696.73"/>
    <n v="0.1"/>
    <x v="6"/>
    <s v="Pending"/>
    <s v="Repeat"/>
    <s v="Bank Transfer"/>
  </r>
  <r>
    <s v="BK6990"/>
    <x v="121"/>
    <x v="367"/>
    <x v="0"/>
    <x v="0"/>
    <x v="12"/>
    <x v="2"/>
    <x v="3"/>
    <x v="1"/>
    <n v="5"/>
    <n v="1307"/>
    <n v="733.03"/>
    <n v="573.97"/>
    <n v="0.2"/>
    <x v="5"/>
    <s v="Confirmed"/>
    <s v="Repeat"/>
    <s v="Bank Transfer"/>
  </r>
  <r>
    <s v="BK6991"/>
    <x v="285"/>
    <x v="640"/>
    <x v="2"/>
    <x v="0"/>
    <x v="5"/>
    <x v="4"/>
    <x v="10"/>
    <x v="4"/>
    <n v="8"/>
    <n v="2418"/>
    <n v="1371.05"/>
    <n v="1046.95"/>
    <n v="0.2"/>
    <x v="3"/>
    <s v="Confirmed"/>
    <s v="Repeat"/>
    <s v="Cash Collection"/>
  </r>
  <r>
    <s v="BK6992"/>
    <x v="28"/>
    <x v="165"/>
    <x v="4"/>
    <x v="0"/>
    <x v="13"/>
    <x v="3"/>
    <x v="13"/>
    <x v="4"/>
    <n v="2"/>
    <n v="1432"/>
    <n v="1058.1400000000001"/>
    <n v="373.86"/>
    <n v="0.15"/>
    <x v="0"/>
    <s v="Confirmed"/>
    <s v="Repeat"/>
    <s v="Cash Collection"/>
  </r>
  <r>
    <s v="BK6993"/>
    <x v="653"/>
    <x v="81"/>
    <x v="5"/>
    <x v="0"/>
    <x v="1"/>
    <x v="1"/>
    <x v="10"/>
    <x v="4"/>
    <n v="1"/>
    <n v="3812"/>
    <n v="3009.79"/>
    <n v="802.21"/>
    <n v="0.2"/>
    <x v="2"/>
    <s v="Confirmed"/>
    <s v="Repeat"/>
    <s v="Payment Link"/>
  </r>
  <r>
    <s v="BK6994"/>
    <x v="313"/>
    <x v="576"/>
    <x v="11"/>
    <x v="0"/>
    <x v="10"/>
    <x v="4"/>
    <x v="11"/>
    <x v="2"/>
    <n v="2"/>
    <n v="3923"/>
    <n v="2389.7399999999998"/>
    <n v="1533.26"/>
    <n v="0.05"/>
    <x v="1"/>
    <s v="Confirmed"/>
    <s v="Repeat"/>
    <s v="Bank Transfer"/>
  </r>
  <r>
    <s v="BK6995"/>
    <x v="219"/>
    <x v="730"/>
    <x v="2"/>
    <x v="0"/>
    <x v="7"/>
    <x v="1"/>
    <x v="11"/>
    <x v="2"/>
    <n v="3"/>
    <n v="4443"/>
    <n v="2574.34"/>
    <n v="1868.66"/>
    <n v="0.15"/>
    <x v="5"/>
    <s v="Pending"/>
    <s v="Repeat"/>
    <s v="Cash Collection"/>
  </r>
  <r>
    <s v="BK6996"/>
    <x v="346"/>
    <x v="392"/>
    <x v="11"/>
    <x v="0"/>
    <x v="4"/>
    <x v="0"/>
    <x v="10"/>
    <x v="4"/>
    <n v="4"/>
    <n v="2690"/>
    <n v="2112.7800000000002"/>
    <n v="577.22"/>
    <n v="0.1"/>
    <x v="5"/>
    <s v="Confirmed"/>
    <s v="New"/>
    <s v="Bank Transfer"/>
  </r>
  <r>
    <s v="BK6997"/>
    <x v="271"/>
    <x v="1"/>
    <x v="1"/>
    <x v="0"/>
    <x v="3"/>
    <x v="4"/>
    <x v="7"/>
    <x v="2"/>
    <n v="2"/>
    <n v="632"/>
    <n v="435.49"/>
    <n v="196.51"/>
    <n v="0.1"/>
    <x v="2"/>
    <s v="Pending"/>
    <s v="New"/>
    <s v="Bank Transfer"/>
  </r>
  <r>
    <s v="BK6998"/>
    <x v="186"/>
    <x v="780"/>
    <x v="7"/>
    <x v="0"/>
    <x v="3"/>
    <x v="4"/>
    <x v="11"/>
    <x v="2"/>
    <n v="2"/>
    <n v="3654"/>
    <n v="2906.89"/>
    <n v="747.11"/>
    <n v="0.15"/>
    <x v="2"/>
    <s v="Confirmed"/>
    <s v="New"/>
    <s v="Payment Link"/>
  </r>
  <r>
    <s v="BK6999"/>
    <x v="234"/>
    <x v="444"/>
    <x v="10"/>
    <x v="0"/>
    <x v="7"/>
    <x v="2"/>
    <x v="5"/>
    <x v="2"/>
    <n v="5"/>
    <n v="4260"/>
    <n v="2683.16"/>
    <n v="1576.84"/>
    <n v="0"/>
    <x v="4"/>
    <s v="Cancelled"/>
    <s v="Repeat"/>
    <s v="Payment Link"/>
  </r>
  <r>
    <s v="BK7000"/>
    <x v="337"/>
    <x v="239"/>
    <x v="9"/>
    <x v="0"/>
    <x v="7"/>
    <x v="3"/>
    <x v="10"/>
    <x v="4"/>
    <n v="6"/>
    <n v="3779"/>
    <n v="2140.6"/>
    <n v="1638.4"/>
    <n v="0.2"/>
    <x v="6"/>
    <s v="Confirmed"/>
    <s v="Repeat"/>
    <s v="Bank Transfer"/>
  </r>
  <r>
    <s v="BK7001"/>
    <x v="200"/>
    <x v="645"/>
    <x v="7"/>
    <x v="0"/>
    <x v="13"/>
    <x v="0"/>
    <x v="14"/>
    <x v="0"/>
    <n v="7"/>
    <n v="4689"/>
    <n v="2662.66"/>
    <n v="2026.34"/>
    <n v="0.05"/>
    <x v="5"/>
    <s v="Confirmed"/>
    <s v="Repeat"/>
    <s v="Payment Link"/>
  </r>
  <r>
    <s v="BK7002"/>
    <x v="477"/>
    <x v="87"/>
    <x v="9"/>
    <x v="0"/>
    <x v="1"/>
    <x v="0"/>
    <x v="6"/>
    <x v="3"/>
    <n v="5"/>
    <n v="3336"/>
    <n v="2305.0500000000002"/>
    <n v="1030.95"/>
    <n v="0.05"/>
    <x v="2"/>
    <s v="Pending"/>
    <s v="New"/>
    <s v="Cash Collection"/>
  </r>
  <r>
    <s v="BK7003"/>
    <x v="33"/>
    <x v="251"/>
    <x v="4"/>
    <x v="0"/>
    <x v="0"/>
    <x v="3"/>
    <x v="6"/>
    <x v="3"/>
    <n v="3"/>
    <n v="4892"/>
    <n v="3141.02"/>
    <n v="1750.98"/>
    <n v="0"/>
    <x v="2"/>
    <s v="Confirmed"/>
    <s v="New"/>
    <s v="Bank Transfer"/>
  </r>
  <r>
    <s v="BK7004"/>
    <x v="67"/>
    <x v="664"/>
    <x v="2"/>
    <x v="0"/>
    <x v="7"/>
    <x v="1"/>
    <x v="4"/>
    <x v="1"/>
    <n v="1"/>
    <n v="2061"/>
    <n v="1371.1"/>
    <n v="689.9"/>
    <n v="0.15"/>
    <x v="4"/>
    <s v="Confirmed"/>
    <s v="Repeat"/>
    <s v="Cash Collection"/>
  </r>
  <r>
    <s v="BK7005"/>
    <x v="399"/>
    <x v="504"/>
    <x v="5"/>
    <x v="0"/>
    <x v="11"/>
    <x v="2"/>
    <x v="7"/>
    <x v="2"/>
    <n v="8"/>
    <n v="958"/>
    <n v="807.44"/>
    <n v="150.56"/>
    <n v="0"/>
    <x v="3"/>
    <s v="Confirmed"/>
    <s v="Repeat"/>
    <s v="Bank Transfer"/>
  </r>
  <r>
    <s v="BK7006"/>
    <x v="428"/>
    <x v="619"/>
    <x v="2"/>
    <x v="0"/>
    <x v="5"/>
    <x v="2"/>
    <x v="2"/>
    <x v="0"/>
    <n v="1"/>
    <n v="2670"/>
    <n v="2137.59"/>
    <n v="532.41"/>
    <n v="0.1"/>
    <x v="5"/>
    <s v="Confirmed"/>
    <s v="New"/>
    <s v="Bank Transfer"/>
  </r>
  <r>
    <s v="BK7007"/>
    <x v="161"/>
    <x v="300"/>
    <x v="3"/>
    <x v="0"/>
    <x v="7"/>
    <x v="3"/>
    <x v="2"/>
    <x v="0"/>
    <n v="7"/>
    <n v="1940"/>
    <n v="1358.46"/>
    <n v="581.54"/>
    <n v="0.1"/>
    <x v="0"/>
    <s v="Confirmed"/>
    <s v="Repeat"/>
    <s v="Bank Transfer"/>
  </r>
  <r>
    <s v="BK7008"/>
    <x v="596"/>
    <x v="592"/>
    <x v="11"/>
    <x v="0"/>
    <x v="12"/>
    <x v="3"/>
    <x v="15"/>
    <x v="3"/>
    <n v="3"/>
    <n v="3851"/>
    <n v="3107.44"/>
    <n v="743.56"/>
    <n v="0"/>
    <x v="4"/>
    <s v="Confirmed"/>
    <s v="Repeat"/>
    <s v="Bank Transfer"/>
  </r>
  <r>
    <s v="BK7009"/>
    <x v="202"/>
    <x v="434"/>
    <x v="6"/>
    <x v="0"/>
    <x v="8"/>
    <x v="1"/>
    <x v="12"/>
    <x v="3"/>
    <n v="6"/>
    <n v="4898"/>
    <n v="3868.14"/>
    <n v="1029.8599999999999"/>
    <n v="0.1"/>
    <x v="6"/>
    <s v="Confirmed"/>
    <s v="New"/>
    <s v="Bank Transfer"/>
  </r>
  <r>
    <s v="BK7010"/>
    <x v="488"/>
    <x v="711"/>
    <x v="3"/>
    <x v="0"/>
    <x v="2"/>
    <x v="1"/>
    <x v="7"/>
    <x v="2"/>
    <n v="8"/>
    <n v="3418"/>
    <n v="2558.38"/>
    <n v="859.62"/>
    <n v="0.05"/>
    <x v="5"/>
    <s v="Confirmed"/>
    <s v="Repeat"/>
    <s v="Payment Link"/>
  </r>
  <r>
    <s v="BK7011"/>
    <x v="723"/>
    <x v="209"/>
    <x v="10"/>
    <x v="0"/>
    <x v="9"/>
    <x v="3"/>
    <x v="4"/>
    <x v="1"/>
    <n v="3"/>
    <n v="2843"/>
    <n v="2298.9899999999998"/>
    <n v="544.01"/>
    <n v="0.2"/>
    <x v="4"/>
    <s v="Pending"/>
    <s v="Repeat"/>
    <s v="Cash Collection"/>
  </r>
  <r>
    <s v="BK7012"/>
    <x v="647"/>
    <x v="683"/>
    <x v="1"/>
    <x v="0"/>
    <x v="1"/>
    <x v="1"/>
    <x v="2"/>
    <x v="0"/>
    <n v="7"/>
    <n v="1992"/>
    <n v="1605.63"/>
    <n v="386.37"/>
    <n v="0.1"/>
    <x v="4"/>
    <s v="Confirmed"/>
    <s v="New"/>
    <s v="Bank Transfer"/>
  </r>
  <r>
    <s v="BK7013"/>
    <x v="132"/>
    <x v="584"/>
    <x v="6"/>
    <x v="0"/>
    <x v="10"/>
    <x v="0"/>
    <x v="1"/>
    <x v="0"/>
    <n v="8"/>
    <n v="1709"/>
    <n v="1031.18"/>
    <n v="677.82"/>
    <n v="0.2"/>
    <x v="0"/>
    <s v="Confirmed"/>
    <s v="Repeat"/>
    <s v="Bank Transfer"/>
  </r>
  <r>
    <s v="BK7014"/>
    <x v="425"/>
    <x v="262"/>
    <x v="7"/>
    <x v="0"/>
    <x v="12"/>
    <x v="3"/>
    <x v="6"/>
    <x v="3"/>
    <n v="6"/>
    <n v="4793"/>
    <n v="2722.97"/>
    <n v="2070.0300000000002"/>
    <n v="0"/>
    <x v="0"/>
    <s v="Pending"/>
    <s v="New"/>
    <s v="Cash Collection"/>
  </r>
  <r>
    <s v="BK7015"/>
    <x v="69"/>
    <x v="408"/>
    <x v="11"/>
    <x v="0"/>
    <x v="12"/>
    <x v="3"/>
    <x v="2"/>
    <x v="0"/>
    <n v="3"/>
    <n v="1486"/>
    <n v="1154.44"/>
    <n v="331.56"/>
    <n v="0"/>
    <x v="4"/>
    <s v="Pending"/>
    <s v="New"/>
    <s v="Bank Transfer"/>
  </r>
  <r>
    <s v="BK7016"/>
    <x v="521"/>
    <x v="1"/>
    <x v="1"/>
    <x v="0"/>
    <x v="1"/>
    <x v="0"/>
    <x v="3"/>
    <x v="1"/>
    <n v="5"/>
    <n v="4448"/>
    <n v="3647.53"/>
    <n v="800.47"/>
    <n v="0.2"/>
    <x v="2"/>
    <s v="Cancelled"/>
    <s v="New"/>
    <s v="Payment Link"/>
  </r>
  <r>
    <s v="BK7017"/>
    <x v="369"/>
    <x v="13"/>
    <x v="3"/>
    <x v="0"/>
    <x v="3"/>
    <x v="4"/>
    <x v="4"/>
    <x v="1"/>
    <n v="2"/>
    <n v="2076"/>
    <n v="1553.36"/>
    <n v="522.64"/>
    <n v="0.1"/>
    <x v="4"/>
    <s v="Confirmed"/>
    <s v="Repeat"/>
    <s v="Payment Link"/>
  </r>
  <r>
    <s v="BK7018"/>
    <x v="483"/>
    <x v="614"/>
    <x v="9"/>
    <x v="0"/>
    <x v="10"/>
    <x v="2"/>
    <x v="0"/>
    <x v="0"/>
    <n v="2"/>
    <n v="2894"/>
    <n v="1611.44"/>
    <n v="1282.56"/>
    <n v="0.15"/>
    <x v="0"/>
    <s v="Pending"/>
    <s v="Repeat"/>
    <s v="Bank Transfer"/>
  </r>
  <r>
    <s v="BK7019"/>
    <x v="22"/>
    <x v="620"/>
    <x v="5"/>
    <x v="0"/>
    <x v="9"/>
    <x v="3"/>
    <x v="11"/>
    <x v="2"/>
    <n v="3"/>
    <n v="3612"/>
    <n v="2106.25"/>
    <n v="1505.75"/>
    <n v="0"/>
    <x v="1"/>
    <s v="Cancelled"/>
    <s v="Repeat"/>
    <s v="Payment Link"/>
  </r>
  <r>
    <s v="BK7020"/>
    <x v="202"/>
    <x v="452"/>
    <x v="6"/>
    <x v="0"/>
    <x v="4"/>
    <x v="1"/>
    <x v="3"/>
    <x v="1"/>
    <n v="5"/>
    <n v="1935"/>
    <n v="1071.8499999999999"/>
    <n v="863.15"/>
    <n v="0.1"/>
    <x v="4"/>
    <s v="Pending"/>
    <s v="Repeat"/>
    <s v="Payment Link"/>
  </r>
  <r>
    <s v="BK7021"/>
    <x v="214"/>
    <x v="223"/>
    <x v="7"/>
    <x v="0"/>
    <x v="10"/>
    <x v="1"/>
    <x v="3"/>
    <x v="1"/>
    <n v="6"/>
    <n v="4022"/>
    <n v="3188.88"/>
    <n v="833.12"/>
    <n v="0.1"/>
    <x v="6"/>
    <s v="Confirmed"/>
    <s v="Repeat"/>
    <s v="Bank Transfer"/>
  </r>
  <r>
    <s v="BK7022"/>
    <x v="636"/>
    <x v="382"/>
    <x v="9"/>
    <x v="0"/>
    <x v="7"/>
    <x v="4"/>
    <x v="4"/>
    <x v="1"/>
    <n v="6"/>
    <n v="3288"/>
    <n v="2084.92"/>
    <n v="1203.08"/>
    <n v="0.05"/>
    <x v="3"/>
    <s v="Confirmed"/>
    <s v="New"/>
    <s v="Cash Collection"/>
  </r>
  <r>
    <s v="BK7023"/>
    <x v="543"/>
    <x v="566"/>
    <x v="0"/>
    <x v="0"/>
    <x v="8"/>
    <x v="0"/>
    <x v="11"/>
    <x v="2"/>
    <n v="3"/>
    <n v="1713"/>
    <n v="1421.18"/>
    <n v="291.82"/>
    <n v="0.2"/>
    <x v="3"/>
    <s v="Confirmed"/>
    <s v="Repeat"/>
    <s v="Bank Transfer"/>
  </r>
  <r>
    <s v="BK7024"/>
    <x v="302"/>
    <x v="233"/>
    <x v="11"/>
    <x v="0"/>
    <x v="13"/>
    <x v="1"/>
    <x v="5"/>
    <x v="2"/>
    <n v="6"/>
    <n v="2548"/>
    <n v="1948.81"/>
    <n v="599.19000000000005"/>
    <n v="0.1"/>
    <x v="3"/>
    <s v="Confirmed"/>
    <s v="Repeat"/>
    <s v="Cash Collection"/>
  </r>
  <r>
    <s v="BK7025"/>
    <x v="327"/>
    <x v="445"/>
    <x v="0"/>
    <x v="0"/>
    <x v="10"/>
    <x v="4"/>
    <x v="1"/>
    <x v="0"/>
    <n v="4"/>
    <n v="549"/>
    <n v="421.48"/>
    <n v="127.52"/>
    <n v="0.2"/>
    <x v="3"/>
    <s v="Confirmed"/>
    <s v="New"/>
    <s v="Payment Link"/>
  </r>
  <r>
    <s v="BK7026"/>
    <x v="548"/>
    <x v="549"/>
    <x v="8"/>
    <x v="0"/>
    <x v="7"/>
    <x v="4"/>
    <x v="1"/>
    <x v="0"/>
    <n v="6"/>
    <n v="502"/>
    <n v="282.33999999999997"/>
    <n v="219.66"/>
    <n v="0.1"/>
    <x v="1"/>
    <s v="Confirmed"/>
    <s v="New"/>
    <s v="Cash Collection"/>
  </r>
  <r>
    <s v="BK7027"/>
    <x v="698"/>
    <x v="563"/>
    <x v="10"/>
    <x v="0"/>
    <x v="1"/>
    <x v="2"/>
    <x v="10"/>
    <x v="4"/>
    <n v="1"/>
    <n v="1167"/>
    <n v="659.7"/>
    <n v="507.3"/>
    <n v="0.05"/>
    <x v="5"/>
    <s v="Confirmed"/>
    <s v="New"/>
    <s v="Bank Transfer"/>
  </r>
  <r>
    <s v="BK7028"/>
    <x v="98"/>
    <x v="546"/>
    <x v="0"/>
    <x v="0"/>
    <x v="13"/>
    <x v="1"/>
    <x v="7"/>
    <x v="2"/>
    <n v="5"/>
    <n v="3642"/>
    <n v="2458.35"/>
    <n v="1183.6500000000001"/>
    <n v="0.15"/>
    <x v="6"/>
    <s v="Confirmed"/>
    <s v="New"/>
    <s v="Cash Collection"/>
  </r>
  <r>
    <s v="BK7029"/>
    <x v="366"/>
    <x v="274"/>
    <x v="6"/>
    <x v="0"/>
    <x v="11"/>
    <x v="0"/>
    <x v="5"/>
    <x v="2"/>
    <n v="3"/>
    <n v="1678"/>
    <n v="1224.81"/>
    <n v="453.19"/>
    <n v="0"/>
    <x v="0"/>
    <s v="Cancelled"/>
    <s v="Repeat"/>
    <s v="Payment Link"/>
  </r>
  <r>
    <s v="BK7030"/>
    <x v="501"/>
    <x v="111"/>
    <x v="8"/>
    <x v="0"/>
    <x v="1"/>
    <x v="4"/>
    <x v="13"/>
    <x v="4"/>
    <n v="5"/>
    <n v="2385"/>
    <n v="1830.05"/>
    <n v="554.95000000000005"/>
    <n v="0.1"/>
    <x v="6"/>
    <s v="Confirmed"/>
    <s v="New"/>
    <s v="Payment Link"/>
  </r>
  <r>
    <s v="BK7031"/>
    <x v="671"/>
    <x v="339"/>
    <x v="5"/>
    <x v="0"/>
    <x v="11"/>
    <x v="1"/>
    <x v="15"/>
    <x v="3"/>
    <n v="1"/>
    <n v="666"/>
    <n v="408.01"/>
    <n v="257.99"/>
    <n v="0.1"/>
    <x v="3"/>
    <s v="Pending"/>
    <s v="New"/>
    <s v="Cash Collection"/>
  </r>
  <r>
    <s v="BK7032"/>
    <x v="464"/>
    <x v="647"/>
    <x v="3"/>
    <x v="0"/>
    <x v="8"/>
    <x v="0"/>
    <x v="7"/>
    <x v="2"/>
    <n v="2"/>
    <n v="570"/>
    <n v="316.88"/>
    <n v="253.12"/>
    <n v="0.1"/>
    <x v="6"/>
    <s v="Pending"/>
    <s v="Repeat"/>
    <s v="Bank Transfer"/>
  </r>
  <r>
    <s v="BK7033"/>
    <x v="485"/>
    <x v="323"/>
    <x v="2"/>
    <x v="0"/>
    <x v="8"/>
    <x v="3"/>
    <x v="11"/>
    <x v="2"/>
    <n v="3"/>
    <n v="1454"/>
    <n v="934.33"/>
    <n v="519.66999999999996"/>
    <n v="0.2"/>
    <x v="1"/>
    <s v="Confirmed"/>
    <s v="Repeat"/>
    <s v="Payment Link"/>
  </r>
  <r>
    <s v="BK7034"/>
    <x v="685"/>
    <x v="82"/>
    <x v="10"/>
    <x v="0"/>
    <x v="8"/>
    <x v="2"/>
    <x v="3"/>
    <x v="1"/>
    <n v="8"/>
    <n v="2096"/>
    <n v="1471.27"/>
    <n v="624.73"/>
    <n v="0.1"/>
    <x v="3"/>
    <s v="Confirmed"/>
    <s v="New"/>
    <s v="Cash Collection"/>
  </r>
  <r>
    <s v="BK7035"/>
    <x v="629"/>
    <x v="210"/>
    <x v="6"/>
    <x v="0"/>
    <x v="14"/>
    <x v="2"/>
    <x v="14"/>
    <x v="0"/>
    <n v="3"/>
    <n v="1140"/>
    <n v="691.84"/>
    <n v="448.16"/>
    <n v="0.1"/>
    <x v="6"/>
    <s v="Cancelled"/>
    <s v="Repeat"/>
    <s v="Payment Link"/>
  </r>
  <r>
    <s v="BK7036"/>
    <x v="267"/>
    <x v="268"/>
    <x v="3"/>
    <x v="0"/>
    <x v="11"/>
    <x v="1"/>
    <x v="11"/>
    <x v="2"/>
    <n v="2"/>
    <n v="3950"/>
    <n v="3166.61"/>
    <n v="783.39"/>
    <n v="0.2"/>
    <x v="0"/>
    <s v="Pending"/>
    <s v="New"/>
    <s v="Cash Collection"/>
  </r>
  <r>
    <s v="BK7037"/>
    <x v="526"/>
    <x v="477"/>
    <x v="5"/>
    <x v="0"/>
    <x v="13"/>
    <x v="2"/>
    <x v="5"/>
    <x v="2"/>
    <n v="4"/>
    <n v="309"/>
    <n v="247.79"/>
    <n v="61.21"/>
    <n v="0"/>
    <x v="2"/>
    <s v="Confirmed"/>
    <s v="Repeat"/>
    <s v="Cash Collection"/>
  </r>
  <r>
    <s v="BK7038"/>
    <x v="49"/>
    <x v="379"/>
    <x v="9"/>
    <x v="0"/>
    <x v="9"/>
    <x v="4"/>
    <x v="12"/>
    <x v="3"/>
    <n v="2"/>
    <n v="1992"/>
    <n v="1163.77"/>
    <n v="828.23"/>
    <n v="0.1"/>
    <x v="0"/>
    <s v="Confirmed"/>
    <s v="Repeat"/>
    <s v="Payment Link"/>
  </r>
  <r>
    <s v="BK7039"/>
    <x v="571"/>
    <x v="733"/>
    <x v="3"/>
    <x v="0"/>
    <x v="13"/>
    <x v="0"/>
    <x v="4"/>
    <x v="1"/>
    <n v="7"/>
    <n v="928"/>
    <n v="625.75"/>
    <n v="302.25"/>
    <n v="0"/>
    <x v="4"/>
    <s v="Confirmed"/>
    <s v="Repeat"/>
    <s v="Bank Transfer"/>
  </r>
  <r>
    <s v="BK7040"/>
    <x v="455"/>
    <x v="364"/>
    <x v="1"/>
    <x v="0"/>
    <x v="13"/>
    <x v="1"/>
    <x v="11"/>
    <x v="2"/>
    <n v="2"/>
    <n v="1359"/>
    <n v="1076.0899999999999"/>
    <n v="282.91000000000003"/>
    <n v="0.15"/>
    <x v="4"/>
    <s v="Confirmed"/>
    <s v="Repeat"/>
    <s v="Payment Link"/>
  </r>
  <r>
    <s v="BK7041"/>
    <x v="208"/>
    <x v="28"/>
    <x v="4"/>
    <x v="0"/>
    <x v="4"/>
    <x v="0"/>
    <x v="5"/>
    <x v="2"/>
    <n v="1"/>
    <n v="3120"/>
    <n v="2186.36"/>
    <n v="933.64"/>
    <n v="0.05"/>
    <x v="4"/>
    <s v="Confirmed"/>
    <s v="Repeat"/>
    <s v="Bank Transfer"/>
  </r>
  <r>
    <s v="BK7042"/>
    <x v="638"/>
    <x v="444"/>
    <x v="10"/>
    <x v="0"/>
    <x v="12"/>
    <x v="0"/>
    <x v="9"/>
    <x v="1"/>
    <n v="3"/>
    <n v="2899"/>
    <n v="1992.92"/>
    <n v="906.08"/>
    <n v="0.15"/>
    <x v="2"/>
    <s v="Confirmed"/>
    <s v="New"/>
    <s v="Cash Collection"/>
  </r>
  <r>
    <s v="BK7043"/>
    <x v="301"/>
    <x v="333"/>
    <x v="0"/>
    <x v="0"/>
    <x v="8"/>
    <x v="2"/>
    <x v="14"/>
    <x v="0"/>
    <n v="7"/>
    <n v="1067"/>
    <n v="878.57"/>
    <n v="188.43"/>
    <n v="0"/>
    <x v="1"/>
    <s v="Cancelled"/>
    <s v="Repeat"/>
    <s v="Bank Transfer"/>
  </r>
  <r>
    <s v="BK7044"/>
    <x v="726"/>
    <x v="500"/>
    <x v="0"/>
    <x v="0"/>
    <x v="2"/>
    <x v="4"/>
    <x v="6"/>
    <x v="3"/>
    <n v="7"/>
    <n v="3831"/>
    <n v="3194.11"/>
    <n v="636.89"/>
    <n v="0.2"/>
    <x v="3"/>
    <s v="Confirmed"/>
    <s v="New"/>
    <s v="Bank Transfer"/>
  </r>
  <r>
    <s v="BK7045"/>
    <x v="322"/>
    <x v="40"/>
    <x v="7"/>
    <x v="0"/>
    <x v="13"/>
    <x v="4"/>
    <x v="8"/>
    <x v="4"/>
    <n v="2"/>
    <n v="3578"/>
    <n v="2248.5700000000002"/>
    <n v="1329.43"/>
    <n v="0"/>
    <x v="4"/>
    <s v="Confirmed"/>
    <s v="Repeat"/>
    <s v="Cash Collection"/>
  </r>
  <r>
    <s v="BK7046"/>
    <x v="100"/>
    <x v="260"/>
    <x v="0"/>
    <x v="0"/>
    <x v="4"/>
    <x v="2"/>
    <x v="3"/>
    <x v="1"/>
    <n v="8"/>
    <n v="649"/>
    <n v="464.35"/>
    <n v="184.65"/>
    <n v="0.05"/>
    <x v="5"/>
    <s v="Confirmed"/>
    <s v="New"/>
    <s v="Bank Transfer"/>
  </r>
  <r>
    <s v="BK7047"/>
    <x v="384"/>
    <x v="682"/>
    <x v="5"/>
    <x v="0"/>
    <x v="6"/>
    <x v="0"/>
    <x v="6"/>
    <x v="3"/>
    <n v="8"/>
    <n v="744"/>
    <n v="529.42999999999995"/>
    <n v="214.57"/>
    <n v="0"/>
    <x v="2"/>
    <s v="Confirmed"/>
    <s v="New"/>
    <s v="Payment Link"/>
  </r>
  <r>
    <s v="BK7048"/>
    <x v="611"/>
    <x v="154"/>
    <x v="1"/>
    <x v="0"/>
    <x v="4"/>
    <x v="1"/>
    <x v="9"/>
    <x v="1"/>
    <n v="1"/>
    <n v="2672"/>
    <n v="2207.6799999999998"/>
    <n v="464.32"/>
    <n v="0.05"/>
    <x v="0"/>
    <s v="Confirmed"/>
    <s v="New"/>
    <s v="Bank Transfer"/>
  </r>
  <r>
    <s v="BK7049"/>
    <x v="370"/>
    <x v="277"/>
    <x v="9"/>
    <x v="0"/>
    <x v="4"/>
    <x v="1"/>
    <x v="8"/>
    <x v="4"/>
    <n v="6"/>
    <n v="2522"/>
    <n v="1573.67"/>
    <n v="948.33"/>
    <n v="0"/>
    <x v="4"/>
    <s v="Confirmed"/>
    <s v="Repeat"/>
    <s v="Cash Collection"/>
  </r>
  <r>
    <s v="BK7050"/>
    <x v="263"/>
    <x v="194"/>
    <x v="3"/>
    <x v="0"/>
    <x v="14"/>
    <x v="0"/>
    <x v="6"/>
    <x v="3"/>
    <n v="2"/>
    <n v="1371"/>
    <n v="999.1"/>
    <n v="371.9"/>
    <n v="0"/>
    <x v="5"/>
    <s v="Pending"/>
    <s v="New"/>
    <s v="Cash Collection"/>
  </r>
  <r>
    <s v="BK7051"/>
    <x v="247"/>
    <x v="94"/>
    <x v="4"/>
    <x v="0"/>
    <x v="2"/>
    <x v="3"/>
    <x v="7"/>
    <x v="2"/>
    <n v="1"/>
    <n v="3457"/>
    <n v="1965.58"/>
    <n v="1491.42"/>
    <n v="0.15"/>
    <x v="3"/>
    <s v="Confirmed"/>
    <s v="Repeat"/>
    <s v="Bank Transfer"/>
  </r>
  <r>
    <s v="BK7052"/>
    <x v="136"/>
    <x v="475"/>
    <x v="4"/>
    <x v="0"/>
    <x v="5"/>
    <x v="2"/>
    <x v="5"/>
    <x v="2"/>
    <n v="5"/>
    <n v="4616"/>
    <n v="2948.76"/>
    <n v="1667.24"/>
    <n v="0.1"/>
    <x v="1"/>
    <s v="Confirmed"/>
    <s v="Repeat"/>
    <s v="Payment Link"/>
  </r>
  <r>
    <s v="BK7053"/>
    <x v="626"/>
    <x v="173"/>
    <x v="3"/>
    <x v="0"/>
    <x v="14"/>
    <x v="1"/>
    <x v="0"/>
    <x v="0"/>
    <n v="4"/>
    <n v="1512"/>
    <n v="1122.5"/>
    <n v="389.5"/>
    <n v="0.15"/>
    <x v="3"/>
    <s v="Confirmed"/>
    <s v="New"/>
    <s v="Payment Link"/>
  </r>
  <r>
    <s v="BK7054"/>
    <x v="673"/>
    <x v="81"/>
    <x v="5"/>
    <x v="0"/>
    <x v="13"/>
    <x v="4"/>
    <x v="6"/>
    <x v="3"/>
    <n v="3"/>
    <n v="1041"/>
    <n v="764.57"/>
    <n v="276.43"/>
    <n v="0"/>
    <x v="5"/>
    <s v="Pending"/>
    <s v="New"/>
    <s v="Bank Transfer"/>
  </r>
  <r>
    <s v="BK7055"/>
    <x v="37"/>
    <x v="132"/>
    <x v="1"/>
    <x v="0"/>
    <x v="4"/>
    <x v="2"/>
    <x v="11"/>
    <x v="2"/>
    <n v="7"/>
    <n v="4894"/>
    <n v="4003.38"/>
    <n v="890.62"/>
    <n v="0.05"/>
    <x v="3"/>
    <s v="Pending"/>
    <s v="New"/>
    <s v="Payment Link"/>
  </r>
  <r>
    <s v="BK7056"/>
    <x v="501"/>
    <x v="451"/>
    <x v="8"/>
    <x v="0"/>
    <x v="10"/>
    <x v="0"/>
    <x v="4"/>
    <x v="1"/>
    <n v="6"/>
    <n v="1068"/>
    <n v="752.47"/>
    <n v="315.52999999999997"/>
    <n v="0.05"/>
    <x v="5"/>
    <s v="Confirmed"/>
    <s v="New"/>
    <s v="Cash Collection"/>
  </r>
  <r>
    <s v="BK7057"/>
    <x v="639"/>
    <x v="233"/>
    <x v="11"/>
    <x v="0"/>
    <x v="3"/>
    <x v="3"/>
    <x v="5"/>
    <x v="2"/>
    <n v="5"/>
    <n v="3466"/>
    <n v="2250.9899999999998"/>
    <n v="1215.01"/>
    <n v="0"/>
    <x v="2"/>
    <s v="Confirmed"/>
    <s v="Repeat"/>
    <s v="Bank Transfer"/>
  </r>
  <r>
    <s v="BK7058"/>
    <x v="512"/>
    <x v="197"/>
    <x v="8"/>
    <x v="0"/>
    <x v="5"/>
    <x v="4"/>
    <x v="6"/>
    <x v="3"/>
    <n v="2"/>
    <n v="1879"/>
    <n v="1315.89"/>
    <n v="563.11"/>
    <n v="0.2"/>
    <x v="3"/>
    <s v="Confirmed"/>
    <s v="New"/>
    <s v="Payment Link"/>
  </r>
  <r>
    <s v="BK7059"/>
    <x v="60"/>
    <x v="12"/>
    <x v="6"/>
    <x v="0"/>
    <x v="6"/>
    <x v="0"/>
    <x v="12"/>
    <x v="3"/>
    <n v="3"/>
    <n v="961"/>
    <n v="682.43"/>
    <n v="278.57"/>
    <n v="0.15"/>
    <x v="3"/>
    <s v="Confirmed"/>
    <s v="Repeat"/>
    <s v="Cash Collection"/>
  </r>
  <r>
    <s v="BK7060"/>
    <x v="526"/>
    <x v="426"/>
    <x v="5"/>
    <x v="0"/>
    <x v="11"/>
    <x v="0"/>
    <x v="14"/>
    <x v="0"/>
    <n v="2"/>
    <n v="4563"/>
    <n v="2581.67"/>
    <n v="1981.33"/>
    <n v="0.15"/>
    <x v="6"/>
    <s v="Confirmed"/>
    <s v="New"/>
    <s v="Bank Transfer"/>
  </r>
  <r>
    <s v="BK7061"/>
    <x v="168"/>
    <x v="638"/>
    <x v="8"/>
    <x v="0"/>
    <x v="8"/>
    <x v="0"/>
    <x v="13"/>
    <x v="4"/>
    <n v="8"/>
    <n v="3526"/>
    <n v="2050.4899999999998"/>
    <n v="1475.51"/>
    <n v="0.2"/>
    <x v="5"/>
    <s v="Pending"/>
    <s v="Repeat"/>
    <s v="Payment Link"/>
  </r>
  <r>
    <s v="BK7062"/>
    <x v="519"/>
    <x v="706"/>
    <x v="1"/>
    <x v="0"/>
    <x v="12"/>
    <x v="4"/>
    <x v="6"/>
    <x v="3"/>
    <n v="5"/>
    <n v="1748"/>
    <n v="1338.23"/>
    <n v="409.77"/>
    <n v="0"/>
    <x v="2"/>
    <s v="Confirmed"/>
    <s v="Repeat"/>
    <s v="Cash Collection"/>
  </r>
  <r>
    <s v="BK7063"/>
    <x v="183"/>
    <x v="656"/>
    <x v="10"/>
    <x v="0"/>
    <x v="6"/>
    <x v="1"/>
    <x v="10"/>
    <x v="4"/>
    <n v="2"/>
    <n v="2351"/>
    <n v="1572.27"/>
    <n v="778.73"/>
    <n v="0.05"/>
    <x v="3"/>
    <s v="Confirmed"/>
    <s v="New"/>
    <s v="Cash Collection"/>
  </r>
  <r>
    <s v="BK7064"/>
    <x v="159"/>
    <x v="315"/>
    <x v="3"/>
    <x v="0"/>
    <x v="8"/>
    <x v="3"/>
    <x v="10"/>
    <x v="4"/>
    <n v="1"/>
    <n v="2453"/>
    <n v="1366.08"/>
    <n v="1086.92"/>
    <n v="0.05"/>
    <x v="5"/>
    <s v="Confirmed"/>
    <s v="New"/>
    <s v="Bank Transfer"/>
  </r>
  <r>
    <s v="BK7065"/>
    <x v="10"/>
    <x v="476"/>
    <x v="11"/>
    <x v="0"/>
    <x v="2"/>
    <x v="4"/>
    <x v="0"/>
    <x v="0"/>
    <n v="8"/>
    <n v="3347"/>
    <n v="2544.0500000000002"/>
    <n v="802.95"/>
    <n v="0.1"/>
    <x v="0"/>
    <s v="Confirmed"/>
    <s v="New"/>
    <s v="Cash Collection"/>
  </r>
  <r>
    <s v="BK7066"/>
    <x v="160"/>
    <x v="593"/>
    <x v="2"/>
    <x v="0"/>
    <x v="13"/>
    <x v="2"/>
    <x v="0"/>
    <x v="0"/>
    <n v="7"/>
    <n v="1145"/>
    <n v="681.24"/>
    <n v="463.76"/>
    <n v="0.15"/>
    <x v="5"/>
    <s v="Confirmed"/>
    <s v="New"/>
    <s v="Cash Collection"/>
  </r>
  <r>
    <s v="BK7067"/>
    <x v="390"/>
    <x v="375"/>
    <x v="1"/>
    <x v="0"/>
    <x v="5"/>
    <x v="3"/>
    <x v="14"/>
    <x v="0"/>
    <n v="4"/>
    <n v="2260"/>
    <n v="1386.15"/>
    <n v="873.85"/>
    <n v="0.05"/>
    <x v="1"/>
    <s v="Confirmed"/>
    <s v="Repeat"/>
    <s v="Cash Collection"/>
  </r>
  <r>
    <s v="BK7068"/>
    <x v="661"/>
    <x v="575"/>
    <x v="8"/>
    <x v="0"/>
    <x v="6"/>
    <x v="1"/>
    <x v="9"/>
    <x v="1"/>
    <n v="3"/>
    <n v="1437"/>
    <n v="1091.22"/>
    <n v="345.78"/>
    <n v="0"/>
    <x v="4"/>
    <s v="Confirmed"/>
    <s v="Repeat"/>
    <s v="Bank Transfer"/>
  </r>
  <r>
    <s v="BK7069"/>
    <x v="447"/>
    <x v="22"/>
    <x v="6"/>
    <x v="0"/>
    <x v="12"/>
    <x v="3"/>
    <x v="6"/>
    <x v="3"/>
    <n v="1"/>
    <n v="577"/>
    <n v="458.09"/>
    <n v="118.91"/>
    <n v="0"/>
    <x v="4"/>
    <s v="Confirmed"/>
    <s v="Repeat"/>
    <s v="Payment Link"/>
  </r>
  <r>
    <s v="BK7070"/>
    <x v="311"/>
    <x v="131"/>
    <x v="10"/>
    <x v="0"/>
    <x v="11"/>
    <x v="2"/>
    <x v="8"/>
    <x v="4"/>
    <n v="5"/>
    <n v="4773"/>
    <n v="3643.88"/>
    <n v="1129.1199999999999"/>
    <n v="0.2"/>
    <x v="0"/>
    <s v="Confirmed"/>
    <s v="Repeat"/>
    <s v="Payment Link"/>
  </r>
  <r>
    <s v="BK7071"/>
    <x v="572"/>
    <x v="671"/>
    <x v="9"/>
    <x v="0"/>
    <x v="7"/>
    <x v="0"/>
    <x v="4"/>
    <x v="1"/>
    <n v="6"/>
    <n v="1433"/>
    <n v="1064.3399999999999"/>
    <n v="368.66"/>
    <n v="0.1"/>
    <x v="0"/>
    <s v="Confirmed"/>
    <s v="Repeat"/>
    <s v="Cash Collection"/>
  </r>
  <r>
    <s v="BK7072"/>
    <x v="153"/>
    <x v="364"/>
    <x v="1"/>
    <x v="0"/>
    <x v="1"/>
    <x v="4"/>
    <x v="5"/>
    <x v="2"/>
    <n v="1"/>
    <n v="4484"/>
    <n v="3287.32"/>
    <n v="1196.68"/>
    <n v="0.2"/>
    <x v="0"/>
    <s v="Confirmed"/>
    <s v="New"/>
    <s v="Cash Collection"/>
  </r>
  <r>
    <s v="BK7073"/>
    <x v="177"/>
    <x v="9"/>
    <x v="4"/>
    <x v="0"/>
    <x v="9"/>
    <x v="1"/>
    <x v="6"/>
    <x v="3"/>
    <n v="4"/>
    <n v="3683"/>
    <n v="2194.13"/>
    <n v="1488.87"/>
    <n v="0.05"/>
    <x v="6"/>
    <s v="Confirmed"/>
    <s v="New"/>
    <s v="Payment Link"/>
  </r>
  <r>
    <s v="BK7074"/>
    <x v="471"/>
    <x v="456"/>
    <x v="5"/>
    <x v="0"/>
    <x v="10"/>
    <x v="2"/>
    <x v="10"/>
    <x v="4"/>
    <n v="3"/>
    <n v="1903"/>
    <n v="1366.06"/>
    <n v="536.94000000000005"/>
    <n v="0.1"/>
    <x v="2"/>
    <s v="Confirmed"/>
    <s v="Repeat"/>
    <s v="Cash Collection"/>
  </r>
  <r>
    <s v="BK7075"/>
    <x v="553"/>
    <x v="124"/>
    <x v="4"/>
    <x v="0"/>
    <x v="14"/>
    <x v="4"/>
    <x v="10"/>
    <x v="4"/>
    <n v="5"/>
    <n v="1834"/>
    <n v="1194.1400000000001"/>
    <n v="639.86"/>
    <n v="0.1"/>
    <x v="3"/>
    <s v="Confirmed"/>
    <s v="New"/>
    <s v="Bank Transfer"/>
  </r>
  <r>
    <s v="BK7076"/>
    <x v="391"/>
    <x v="9"/>
    <x v="4"/>
    <x v="0"/>
    <x v="14"/>
    <x v="4"/>
    <x v="5"/>
    <x v="2"/>
    <n v="2"/>
    <n v="1181"/>
    <n v="661.44"/>
    <n v="519.55999999999995"/>
    <n v="0.2"/>
    <x v="5"/>
    <s v="Pending"/>
    <s v="New"/>
    <s v="Cash Collection"/>
  </r>
  <r>
    <s v="BK7077"/>
    <x v="379"/>
    <x v="146"/>
    <x v="0"/>
    <x v="0"/>
    <x v="4"/>
    <x v="0"/>
    <x v="7"/>
    <x v="2"/>
    <n v="8"/>
    <n v="1709"/>
    <n v="963.08"/>
    <n v="745.92"/>
    <n v="0.2"/>
    <x v="6"/>
    <s v="Pending"/>
    <s v="New"/>
    <s v="Cash Collection"/>
  </r>
  <r>
    <s v="BK7078"/>
    <x v="71"/>
    <x v="341"/>
    <x v="5"/>
    <x v="0"/>
    <x v="10"/>
    <x v="0"/>
    <x v="12"/>
    <x v="3"/>
    <n v="4"/>
    <n v="3895"/>
    <n v="2227.5"/>
    <n v="1667.5"/>
    <n v="0.15"/>
    <x v="3"/>
    <s v="Confirmed"/>
    <s v="Repeat"/>
    <s v="Payment Link"/>
  </r>
  <r>
    <s v="BK7079"/>
    <x v="590"/>
    <x v="145"/>
    <x v="10"/>
    <x v="0"/>
    <x v="5"/>
    <x v="0"/>
    <x v="3"/>
    <x v="1"/>
    <n v="8"/>
    <n v="2225"/>
    <n v="1417.85"/>
    <n v="807.15"/>
    <n v="0.05"/>
    <x v="4"/>
    <s v="Cancelled"/>
    <s v="New"/>
    <s v="Cash Collection"/>
  </r>
  <r>
    <s v="BK7080"/>
    <x v="593"/>
    <x v="608"/>
    <x v="11"/>
    <x v="0"/>
    <x v="12"/>
    <x v="1"/>
    <x v="2"/>
    <x v="0"/>
    <n v="3"/>
    <n v="3011"/>
    <n v="2306.3000000000002"/>
    <n v="704.7"/>
    <n v="0"/>
    <x v="3"/>
    <s v="Confirmed"/>
    <s v="New"/>
    <s v="Cash Collection"/>
  </r>
  <r>
    <s v="BK7081"/>
    <x v="465"/>
    <x v="128"/>
    <x v="10"/>
    <x v="0"/>
    <x v="2"/>
    <x v="0"/>
    <x v="1"/>
    <x v="0"/>
    <n v="5"/>
    <n v="3193"/>
    <n v="2377.8200000000002"/>
    <n v="815.18"/>
    <n v="0.1"/>
    <x v="6"/>
    <s v="Confirmed"/>
    <s v="New"/>
    <s v="Cash Collection"/>
  </r>
  <r>
    <s v="BK7082"/>
    <x v="726"/>
    <x v="222"/>
    <x v="4"/>
    <x v="0"/>
    <x v="9"/>
    <x v="2"/>
    <x v="10"/>
    <x v="4"/>
    <n v="3"/>
    <n v="4812"/>
    <n v="3289.58"/>
    <n v="1522.42"/>
    <n v="0.05"/>
    <x v="5"/>
    <s v="Confirmed"/>
    <s v="Repeat"/>
    <s v="Bank Transfer"/>
  </r>
  <r>
    <s v="BK7083"/>
    <x v="115"/>
    <x v="637"/>
    <x v="7"/>
    <x v="0"/>
    <x v="7"/>
    <x v="3"/>
    <x v="0"/>
    <x v="0"/>
    <n v="5"/>
    <n v="4783"/>
    <n v="2644.08"/>
    <n v="2138.92"/>
    <n v="0.1"/>
    <x v="6"/>
    <s v="Confirmed"/>
    <s v="Repeat"/>
    <s v="Cash Collection"/>
  </r>
  <r>
    <s v="BK7084"/>
    <x v="304"/>
    <x v="606"/>
    <x v="5"/>
    <x v="0"/>
    <x v="10"/>
    <x v="3"/>
    <x v="13"/>
    <x v="4"/>
    <n v="3"/>
    <n v="4398"/>
    <n v="3070.03"/>
    <n v="1327.97"/>
    <n v="0"/>
    <x v="4"/>
    <s v="Confirmed"/>
    <s v="Repeat"/>
    <s v="Cash Collection"/>
  </r>
  <r>
    <s v="BK7085"/>
    <x v="559"/>
    <x v="571"/>
    <x v="8"/>
    <x v="0"/>
    <x v="2"/>
    <x v="1"/>
    <x v="0"/>
    <x v="0"/>
    <n v="5"/>
    <n v="2649"/>
    <n v="2214.4299999999998"/>
    <n v="434.57"/>
    <n v="0.05"/>
    <x v="1"/>
    <s v="Confirmed"/>
    <s v="New"/>
    <s v="Cash Collection"/>
  </r>
  <r>
    <s v="BK7086"/>
    <x v="321"/>
    <x v="665"/>
    <x v="6"/>
    <x v="0"/>
    <x v="5"/>
    <x v="4"/>
    <x v="11"/>
    <x v="2"/>
    <n v="5"/>
    <n v="4866"/>
    <n v="3492.15"/>
    <n v="1373.85"/>
    <n v="0.1"/>
    <x v="3"/>
    <s v="Confirmed"/>
    <s v="Repeat"/>
    <s v="Cash Collection"/>
  </r>
  <r>
    <s v="BK7087"/>
    <x v="64"/>
    <x v="84"/>
    <x v="6"/>
    <x v="0"/>
    <x v="4"/>
    <x v="2"/>
    <x v="7"/>
    <x v="2"/>
    <n v="2"/>
    <n v="2248"/>
    <n v="1238.49"/>
    <n v="1009.51"/>
    <n v="0"/>
    <x v="3"/>
    <s v="Confirmed"/>
    <s v="Repeat"/>
    <s v="Payment Link"/>
  </r>
  <r>
    <s v="BK7088"/>
    <x v="725"/>
    <x v="445"/>
    <x v="0"/>
    <x v="0"/>
    <x v="3"/>
    <x v="3"/>
    <x v="6"/>
    <x v="3"/>
    <n v="4"/>
    <n v="1185"/>
    <n v="717.1"/>
    <n v="467.9"/>
    <n v="0.2"/>
    <x v="4"/>
    <s v="Pending"/>
    <s v="Repeat"/>
    <s v="Payment Link"/>
  </r>
  <r>
    <s v="BK7089"/>
    <x v="486"/>
    <x v="359"/>
    <x v="6"/>
    <x v="0"/>
    <x v="10"/>
    <x v="2"/>
    <x v="9"/>
    <x v="1"/>
    <n v="7"/>
    <n v="3035"/>
    <n v="2304.8000000000002"/>
    <n v="730.2"/>
    <n v="0.15"/>
    <x v="3"/>
    <s v="Confirmed"/>
    <s v="New"/>
    <s v="Cash Collection"/>
  </r>
  <r>
    <s v="BK7090"/>
    <x v="577"/>
    <x v="557"/>
    <x v="0"/>
    <x v="0"/>
    <x v="13"/>
    <x v="1"/>
    <x v="8"/>
    <x v="4"/>
    <n v="1"/>
    <n v="3643"/>
    <n v="2934.95"/>
    <n v="708.05"/>
    <n v="0"/>
    <x v="6"/>
    <s v="Confirmed"/>
    <s v="Repeat"/>
    <s v="Cash Collection"/>
  </r>
  <r>
    <s v="BK7091"/>
    <x v="531"/>
    <x v="100"/>
    <x v="4"/>
    <x v="0"/>
    <x v="10"/>
    <x v="0"/>
    <x v="3"/>
    <x v="1"/>
    <n v="5"/>
    <n v="912"/>
    <n v="580.65"/>
    <n v="331.35"/>
    <n v="0.2"/>
    <x v="6"/>
    <s v="Confirmed"/>
    <s v="Repeat"/>
    <s v="Bank Transfer"/>
  </r>
  <r>
    <s v="BK7092"/>
    <x v="222"/>
    <x v="15"/>
    <x v="8"/>
    <x v="0"/>
    <x v="12"/>
    <x v="0"/>
    <x v="9"/>
    <x v="1"/>
    <n v="6"/>
    <n v="2526"/>
    <n v="1613.53"/>
    <n v="912.47"/>
    <n v="0.2"/>
    <x v="6"/>
    <s v="Confirmed"/>
    <s v="New"/>
    <s v="Cash Collection"/>
  </r>
  <r>
    <s v="BK7093"/>
    <x v="452"/>
    <x v="446"/>
    <x v="0"/>
    <x v="0"/>
    <x v="14"/>
    <x v="4"/>
    <x v="10"/>
    <x v="4"/>
    <n v="3"/>
    <n v="2997"/>
    <n v="2313.94"/>
    <n v="683.06"/>
    <n v="0"/>
    <x v="2"/>
    <s v="Confirmed"/>
    <s v="Repeat"/>
    <s v="Payment Link"/>
  </r>
  <r>
    <s v="BK7094"/>
    <x v="615"/>
    <x v="599"/>
    <x v="8"/>
    <x v="0"/>
    <x v="8"/>
    <x v="4"/>
    <x v="6"/>
    <x v="3"/>
    <n v="6"/>
    <n v="3180"/>
    <n v="2540.14"/>
    <n v="639.86"/>
    <n v="0"/>
    <x v="0"/>
    <s v="Pending"/>
    <s v="Repeat"/>
    <s v="Cash Collection"/>
  </r>
  <r>
    <s v="BK7095"/>
    <x v="164"/>
    <x v="260"/>
    <x v="0"/>
    <x v="0"/>
    <x v="7"/>
    <x v="3"/>
    <x v="0"/>
    <x v="0"/>
    <n v="8"/>
    <n v="2583"/>
    <n v="2005.78"/>
    <n v="577.22"/>
    <n v="0.2"/>
    <x v="1"/>
    <s v="Confirmed"/>
    <s v="Repeat"/>
    <s v="Payment Link"/>
  </r>
  <r>
    <s v="BK7096"/>
    <x v="79"/>
    <x v="185"/>
    <x v="8"/>
    <x v="0"/>
    <x v="0"/>
    <x v="2"/>
    <x v="1"/>
    <x v="0"/>
    <n v="7"/>
    <n v="4378"/>
    <n v="2597.13"/>
    <n v="1780.87"/>
    <n v="0.2"/>
    <x v="1"/>
    <s v="Pending"/>
    <s v="New"/>
    <s v="Cash Collection"/>
  </r>
  <r>
    <s v="BK7097"/>
    <x v="57"/>
    <x v="676"/>
    <x v="7"/>
    <x v="0"/>
    <x v="10"/>
    <x v="4"/>
    <x v="3"/>
    <x v="1"/>
    <n v="8"/>
    <n v="4428"/>
    <n v="3042.83"/>
    <n v="1385.17"/>
    <n v="0.1"/>
    <x v="4"/>
    <s v="Confirmed"/>
    <s v="Repeat"/>
    <s v="Bank Transfer"/>
  </r>
  <r>
    <s v="BK7098"/>
    <x v="715"/>
    <x v="622"/>
    <x v="6"/>
    <x v="0"/>
    <x v="1"/>
    <x v="1"/>
    <x v="8"/>
    <x v="4"/>
    <n v="5"/>
    <n v="2217"/>
    <n v="1312.25"/>
    <n v="904.75"/>
    <n v="0.15"/>
    <x v="0"/>
    <s v="Confirmed"/>
    <s v="New"/>
    <s v="Bank Transfer"/>
  </r>
  <r>
    <s v="BK7099"/>
    <x v="585"/>
    <x v="555"/>
    <x v="11"/>
    <x v="0"/>
    <x v="3"/>
    <x v="1"/>
    <x v="4"/>
    <x v="1"/>
    <n v="7"/>
    <n v="2187"/>
    <n v="1445.74"/>
    <n v="741.26"/>
    <n v="0.15"/>
    <x v="2"/>
    <s v="Cancelled"/>
    <s v="Repeat"/>
    <s v="Cash Collection"/>
  </r>
  <r>
    <s v="BK7100"/>
    <x v="443"/>
    <x v="94"/>
    <x v="4"/>
    <x v="0"/>
    <x v="7"/>
    <x v="3"/>
    <x v="3"/>
    <x v="1"/>
    <n v="6"/>
    <n v="4047"/>
    <n v="3394.7"/>
    <n v="652.29999999999995"/>
    <n v="0.15"/>
    <x v="3"/>
    <s v="Confirmed"/>
    <s v="Repeat"/>
    <s v="Cash Collection"/>
  </r>
  <r>
    <s v="BK7101"/>
    <x v="583"/>
    <x v="383"/>
    <x v="6"/>
    <x v="0"/>
    <x v="0"/>
    <x v="3"/>
    <x v="5"/>
    <x v="2"/>
    <n v="2"/>
    <n v="4665"/>
    <n v="3644.2"/>
    <n v="1020.8"/>
    <n v="0.2"/>
    <x v="0"/>
    <s v="Confirmed"/>
    <s v="Repeat"/>
    <s v="Cash Collection"/>
  </r>
  <r>
    <s v="BK7102"/>
    <x v="526"/>
    <x v="762"/>
    <x v="6"/>
    <x v="0"/>
    <x v="7"/>
    <x v="0"/>
    <x v="5"/>
    <x v="2"/>
    <n v="4"/>
    <n v="3256"/>
    <n v="1841.32"/>
    <n v="1414.68"/>
    <n v="0.2"/>
    <x v="3"/>
    <s v="Pending"/>
    <s v="New"/>
    <s v="Payment Link"/>
  </r>
  <r>
    <s v="BK7103"/>
    <x v="56"/>
    <x v="767"/>
    <x v="11"/>
    <x v="0"/>
    <x v="10"/>
    <x v="2"/>
    <x v="4"/>
    <x v="1"/>
    <n v="7"/>
    <n v="493"/>
    <n v="382.22"/>
    <n v="110.78"/>
    <n v="0.05"/>
    <x v="0"/>
    <s v="Confirmed"/>
    <s v="New"/>
    <s v="Payment Link"/>
  </r>
  <r>
    <s v="BK7104"/>
    <x v="459"/>
    <x v="303"/>
    <x v="6"/>
    <x v="0"/>
    <x v="12"/>
    <x v="3"/>
    <x v="12"/>
    <x v="3"/>
    <n v="8"/>
    <n v="2447"/>
    <n v="1869.41"/>
    <n v="577.59"/>
    <n v="0.05"/>
    <x v="2"/>
    <s v="Confirmed"/>
    <s v="Repeat"/>
    <s v="Bank Transfer"/>
  </r>
  <r>
    <s v="BK7105"/>
    <x v="175"/>
    <x v="598"/>
    <x v="8"/>
    <x v="0"/>
    <x v="8"/>
    <x v="3"/>
    <x v="4"/>
    <x v="1"/>
    <n v="3"/>
    <n v="2166"/>
    <n v="1662.87"/>
    <n v="503.13"/>
    <n v="0.1"/>
    <x v="1"/>
    <s v="Confirmed"/>
    <s v="Repeat"/>
    <s v="Cash Collection"/>
  </r>
  <r>
    <s v="BK7106"/>
    <x v="482"/>
    <x v="358"/>
    <x v="6"/>
    <x v="0"/>
    <x v="10"/>
    <x v="2"/>
    <x v="14"/>
    <x v="0"/>
    <n v="3"/>
    <n v="564"/>
    <n v="459.68"/>
    <n v="104.32"/>
    <n v="0.2"/>
    <x v="0"/>
    <s v="Confirmed"/>
    <s v="New"/>
    <s v="Cash Collection"/>
  </r>
  <r>
    <s v="BK7107"/>
    <x v="494"/>
    <x v="72"/>
    <x v="8"/>
    <x v="0"/>
    <x v="7"/>
    <x v="1"/>
    <x v="3"/>
    <x v="1"/>
    <n v="7"/>
    <n v="660"/>
    <n v="481.32"/>
    <n v="178.68"/>
    <n v="0.1"/>
    <x v="1"/>
    <s v="Confirmed"/>
    <s v="New"/>
    <s v="Payment Link"/>
  </r>
  <r>
    <s v="BK7108"/>
    <x v="634"/>
    <x v="39"/>
    <x v="2"/>
    <x v="0"/>
    <x v="2"/>
    <x v="2"/>
    <x v="2"/>
    <x v="0"/>
    <n v="2"/>
    <n v="4739"/>
    <n v="3068.74"/>
    <n v="1670.26"/>
    <n v="0.2"/>
    <x v="3"/>
    <s v="Confirmed"/>
    <s v="New"/>
    <s v="Cash Collection"/>
  </r>
  <r>
    <s v="BK7109"/>
    <x v="554"/>
    <x v="420"/>
    <x v="5"/>
    <x v="0"/>
    <x v="0"/>
    <x v="0"/>
    <x v="12"/>
    <x v="3"/>
    <n v="3"/>
    <n v="3361"/>
    <n v="1976.73"/>
    <n v="1384.27"/>
    <n v="0.2"/>
    <x v="3"/>
    <s v="Cancelled"/>
    <s v="Repeat"/>
    <s v="Bank Transfer"/>
  </r>
  <r>
    <s v="BK7110"/>
    <x v="291"/>
    <x v="116"/>
    <x v="2"/>
    <x v="0"/>
    <x v="0"/>
    <x v="3"/>
    <x v="1"/>
    <x v="0"/>
    <n v="1"/>
    <n v="1255"/>
    <n v="708.94"/>
    <n v="546.05999999999995"/>
    <n v="0"/>
    <x v="5"/>
    <s v="Confirmed"/>
    <s v="Repeat"/>
    <s v="Bank Transfer"/>
  </r>
  <r>
    <s v="BK7111"/>
    <x v="190"/>
    <x v="742"/>
    <x v="11"/>
    <x v="0"/>
    <x v="8"/>
    <x v="3"/>
    <x v="3"/>
    <x v="1"/>
    <n v="2"/>
    <n v="4838"/>
    <n v="3594.62"/>
    <n v="1243.3800000000001"/>
    <n v="0.2"/>
    <x v="3"/>
    <s v="Confirmed"/>
    <s v="Repeat"/>
    <s v="Payment Link"/>
  </r>
  <r>
    <s v="BK7112"/>
    <x v="289"/>
    <x v="267"/>
    <x v="4"/>
    <x v="0"/>
    <x v="4"/>
    <x v="0"/>
    <x v="11"/>
    <x v="2"/>
    <n v="8"/>
    <n v="1569"/>
    <n v="1192.1600000000001"/>
    <n v="376.84"/>
    <n v="0.15"/>
    <x v="1"/>
    <s v="Pending"/>
    <s v="New"/>
    <s v="Cash Collection"/>
  </r>
  <r>
    <s v="BK7113"/>
    <x v="461"/>
    <x v="789"/>
    <x v="5"/>
    <x v="0"/>
    <x v="11"/>
    <x v="2"/>
    <x v="9"/>
    <x v="1"/>
    <n v="7"/>
    <n v="3519"/>
    <n v="2129.9299999999998"/>
    <n v="1389.07"/>
    <n v="0.05"/>
    <x v="2"/>
    <s v="Confirmed"/>
    <s v="Repeat"/>
    <s v="Payment Link"/>
  </r>
  <r>
    <s v="BK7114"/>
    <x v="27"/>
    <x v="88"/>
    <x v="4"/>
    <x v="0"/>
    <x v="12"/>
    <x v="3"/>
    <x v="6"/>
    <x v="3"/>
    <n v="3"/>
    <n v="2698"/>
    <n v="1904.51"/>
    <n v="793.49"/>
    <n v="0.1"/>
    <x v="0"/>
    <s v="Confirmed"/>
    <s v="New"/>
    <s v="Cash Collection"/>
  </r>
  <r>
    <s v="BK7115"/>
    <x v="198"/>
    <x v="61"/>
    <x v="9"/>
    <x v="0"/>
    <x v="7"/>
    <x v="3"/>
    <x v="15"/>
    <x v="3"/>
    <n v="5"/>
    <n v="4479"/>
    <n v="2906.97"/>
    <n v="1572.03"/>
    <n v="0.1"/>
    <x v="6"/>
    <s v="Pending"/>
    <s v="Repeat"/>
    <s v="Payment Link"/>
  </r>
  <r>
    <s v="BK7116"/>
    <x v="410"/>
    <x v="448"/>
    <x v="1"/>
    <x v="0"/>
    <x v="1"/>
    <x v="4"/>
    <x v="0"/>
    <x v="0"/>
    <n v="3"/>
    <n v="1236"/>
    <n v="853.11"/>
    <n v="382.89"/>
    <n v="0.1"/>
    <x v="0"/>
    <s v="Pending"/>
    <s v="New"/>
    <s v="Cash Collection"/>
  </r>
  <r>
    <s v="BK7117"/>
    <x v="535"/>
    <x v="216"/>
    <x v="8"/>
    <x v="0"/>
    <x v="6"/>
    <x v="2"/>
    <x v="9"/>
    <x v="1"/>
    <n v="5"/>
    <n v="369"/>
    <n v="256.58999999999997"/>
    <n v="112.41"/>
    <n v="0.05"/>
    <x v="4"/>
    <s v="Confirmed"/>
    <s v="New"/>
    <s v="Bank Transfer"/>
  </r>
  <r>
    <s v="BK7118"/>
    <x v="199"/>
    <x v="670"/>
    <x v="11"/>
    <x v="0"/>
    <x v="14"/>
    <x v="3"/>
    <x v="11"/>
    <x v="2"/>
    <n v="3"/>
    <n v="540"/>
    <n v="395.75"/>
    <n v="144.25"/>
    <n v="0.15"/>
    <x v="1"/>
    <s v="Confirmed"/>
    <s v="Repeat"/>
    <s v="Bank Transfer"/>
  </r>
  <r>
    <s v="BK7119"/>
    <x v="321"/>
    <x v="198"/>
    <x v="4"/>
    <x v="0"/>
    <x v="10"/>
    <x v="4"/>
    <x v="6"/>
    <x v="3"/>
    <n v="8"/>
    <n v="3707"/>
    <n v="2380.0500000000002"/>
    <n v="1326.95"/>
    <n v="0.05"/>
    <x v="6"/>
    <s v="Confirmed"/>
    <s v="New"/>
    <s v="Payment Link"/>
  </r>
  <r>
    <s v="BK7120"/>
    <x v="487"/>
    <x v="580"/>
    <x v="6"/>
    <x v="0"/>
    <x v="3"/>
    <x v="0"/>
    <x v="1"/>
    <x v="0"/>
    <n v="2"/>
    <n v="1525"/>
    <n v="889.08"/>
    <n v="635.91999999999996"/>
    <n v="0"/>
    <x v="1"/>
    <s v="Confirmed"/>
    <s v="Repeat"/>
    <s v="Cash Collection"/>
  </r>
  <r>
    <s v="BK7121"/>
    <x v="370"/>
    <x v="543"/>
    <x v="2"/>
    <x v="0"/>
    <x v="9"/>
    <x v="4"/>
    <x v="3"/>
    <x v="1"/>
    <n v="3"/>
    <n v="932"/>
    <n v="645.76"/>
    <n v="286.24"/>
    <n v="0"/>
    <x v="4"/>
    <s v="Confirmed"/>
    <s v="New"/>
    <s v="Payment Link"/>
  </r>
  <r>
    <s v="BK7122"/>
    <x v="137"/>
    <x v="164"/>
    <x v="10"/>
    <x v="0"/>
    <x v="1"/>
    <x v="2"/>
    <x v="3"/>
    <x v="1"/>
    <n v="4"/>
    <n v="474"/>
    <n v="268.45999999999998"/>
    <n v="205.54"/>
    <n v="0.05"/>
    <x v="3"/>
    <s v="Confirmed"/>
    <s v="New"/>
    <s v="Bank Transfer"/>
  </r>
  <r>
    <s v="BK7123"/>
    <x v="532"/>
    <x v="164"/>
    <x v="10"/>
    <x v="0"/>
    <x v="7"/>
    <x v="2"/>
    <x v="5"/>
    <x v="2"/>
    <n v="1"/>
    <n v="4128"/>
    <n v="3379.21"/>
    <n v="748.79"/>
    <n v="0.2"/>
    <x v="0"/>
    <s v="Confirmed"/>
    <s v="New"/>
    <s v="Cash Collection"/>
  </r>
  <r>
    <s v="BK7124"/>
    <x v="237"/>
    <x v="304"/>
    <x v="0"/>
    <x v="0"/>
    <x v="14"/>
    <x v="0"/>
    <x v="10"/>
    <x v="4"/>
    <n v="1"/>
    <n v="4777"/>
    <n v="3463.99"/>
    <n v="1313.01"/>
    <n v="0.1"/>
    <x v="1"/>
    <s v="Confirmed"/>
    <s v="Repeat"/>
    <s v="Bank Transfer"/>
  </r>
  <r>
    <s v="BK7125"/>
    <x v="621"/>
    <x v="308"/>
    <x v="1"/>
    <x v="0"/>
    <x v="9"/>
    <x v="2"/>
    <x v="8"/>
    <x v="4"/>
    <n v="2"/>
    <n v="2296"/>
    <n v="1879.98"/>
    <n v="416.02"/>
    <n v="0.1"/>
    <x v="1"/>
    <s v="Confirmed"/>
    <s v="New"/>
    <s v="Payment Link"/>
  </r>
  <r>
    <s v="BK7126"/>
    <x v="267"/>
    <x v="65"/>
    <x v="10"/>
    <x v="0"/>
    <x v="5"/>
    <x v="0"/>
    <x v="15"/>
    <x v="3"/>
    <n v="3"/>
    <n v="1887"/>
    <n v="1489.1"/>
    <n v="397.9"/>
    <n v="0.05"/>
    <x v="4"/>
    <s v="Confirmed"/>
    <s v="Repeat"/>
    <s v="Bank Transfer"/>
  </r>
  <r>
    <s v="BK7127"/>
    <x v="174"/>
    <x v="607"/>
    <x v="10"/>
    <x v="0"/>
    <x v="3"/>
    <x v="0"/>
    <x v="3"/>
    <x v="1"/>
    <n v="7"/>
    <n v="3161"/>
    <n v="2592.0700000000002"/>
    <n v="568.92999999999995"/>
    <n v="0.1"/>
    <x v="2"/>
    <s v="Confirmed"/>
    <s v="Repeat"/>
    <s v="Cash Collection"/>
  </r>
  <r>
    <s v="BK7128"/>
    <x v="722"/>
    <x v="698"/>
    <x v="7"/>
    <x v="0"/>
    <x v="6"/>
    <x v="0"/>
    <x v="13"/>
    <x v="4"/>
    <n v="2"/>
    <n v="3847"/>
    <n v="2546.38"/>
    <n v="1300.6199999999999"/>
    <n v="0.05"/>
    <x v="6"/>
    <s v="Confirmed"/>
    <s v="New"/>
    <s v="Payment Link"/>
  </r>
  <r>
    <s v="BK7129"/>
    <x v="250"/>
    <x v="61"/>
    <x v="9"/>
    <x v="0"/>
    <x v="6"/>
    <x v="3"/>
    <x v="8"/>
    <x v="4"/>
    <n v="4"/>
    <n v="740"/>
    <n v="488.69"/>
    <n v="251.31"/>
    <n v="0.1"/>
    <x v="0"/>
    <s v="Confirmed"/>
    <s v="Repeat"/>
    <s v="Bank Transfer"/>
  </r>
  <r>
    <s v="BK7130"/>
    <x v="327"/>
    <x v="442"/>
    <x v="4"/>
    <x v="0"/>
    <x v="4"/>
    <x v="0"/>
    <x v="15"/>
    <x v="3"/>
    <n v="1"/>
    <n v="3047"/>
    <n v="1818.49"/>
    <n v="1228.51"/>
    <n v="0.1"/>
    <x v="1"/>
    <s v="Confirmed"/>
    <s v="New"/>
    <s v="Cash Collection"/>
  </r>
  <r>
    <s v="BK7131"/>
    <x v="292"/>
    <x v="14"/>
    <x v="3"/>
    <x v="0"/>
    <x v="3"/>
    <x v="1"/>
    <x v="10"/>
    <x v="4"/>
    <n v="8"/>
    <n v="4514"/>
    <n v="3369.79"/>
    <n v="1144.21"/>
    <n v="0.2"/>
    <x v="2"/>
    <s v="Pending"/>
    <s v="New"/>
    <s v="Cash Collection"/>
  </r>
  <r>
    <s v="BK7132"/>
    <x v="367"/>
    <x v="726"/>
    <x v="4"/>
    <x v="0"/>
    <x v="12"/>
    <x v="1"/>
    <x v="1"/>
    <x v="0"/>
    <n v="2"/>
    <n v="1701"/>
    <n v="1125.92"/>
    <n v="575.08000000000004"/>
    <n v="0.05"/>
    <x v="3"/>
    <s v="Confirmed"/>
    <s v="Repeat"/>
    <s v="Bank Transfer"/>
  </r>
  <r>
    <s v="BK7133"/>
    <x v="658"/>
    <x v="546"/>
    <x v="0"/>
    <x v="0"/>
    <x v="7"/>
    <x v="1"/>
    <x v="12"/>
    <x v="3"/>
    <n v="4"/>
    <n v="1504"/>
    <n v="1092.67"/>
    <n v="411.33"/>
    <n v="0.05"/>
    <x v="0"/>
    <s v="Confirmed"/>
    <s v="Repeat"/>
    <s v="Bank Transfer"/>
  </r>
  <r>
    <s v="BK7134"/>
    <x v="537"/>
    <x v="589"/>
    <x v="7"/>
    <x v="0"/>
    <x v="7"/>
    <x v="3"/>
    <x v="11"/>
    <x v="2"/>
    <n v="4"/>
    <n v="1165"/>
    <n v="849.59"/>
    <n v="315.41000000000003"/>
    <n v="0.1"/>
    <x v="1"/>
    <s v="Confirmed"/>
    <s v="Repeat"/>
    <s v="Bank Transfer"/>
  </r>
  <r>
    <s v="BK7135"/>
    <x v="74"/>
    <x v="274"/>
    <x v="6"/>
    <x v="0"/>
    <x v="3"/>
    <x v="4"/>
    <x v="7"/>
    <x v="2"/>
    <n v="3"/>
    <n v="1642"/>
    <n v="1367.73"/>
    <n v="274.27"/>
    <n v="0.2"/>
    <x v="2"/>
    <s v="Confirmed"/>
    <s v="Repeat"/>
    <s v="Bank Transfer"/>
  </r>
  <r>
    <s v="BK7136"/>
    <x v="412"/>
    <x v="706"/>
    <x v="1"/>
    <x v="0"/>
    <x v="4"/>
    <x v="1"/>
    <x v="7"/>
    <x v="2"/>
    <n v="1"/>
    <n v="641"/>
    <n v="394.99"/>
    <n v="246.01"/>
    <n v="0"/>
    <x v="5"/>
    <s v="Pending"/>
    <s v="New"/>
    <s v="Cash Collection"/>
  </r>
  <r>
    <s v="BK7137"/>
    <x v="143"/>
    <x v="714"/>
    <x v="8"/>
    <x v="0"/>
    <x v="9"/>
    <x v="2"/>
    <x v="12"/>
    <x v="3"/>
    <n v="4"/>
    <n v="2157"/>
    <n v="1364.89"/>
    <n v="792.11"/>
    <n v="0.15"/>
    <x v="5"/>
    <s v="Confirmed"/>
    <s v="New"/>
    <s v="Cash Collection"/>
  </r>
  <r>
    <s v="BK7138"/>
    <x v="184"/>
    <x v="370"/>
    <x v="7"/>
    <x v="0"/>
    <x v="0"/>
    <x v="0"/>
    <x v="14"/>
    <x v="0"/>
    <n v="4"/>
    <n v="2649"/>
    <n v="2086.52"/>
    <n v="562.48"/>
    <n v="0.1"/>
    <x v="2"/>
    <s v="Confirmed"/>
    <s v="New"/>
    <s v="Bank Transfer"/>
  </r>
  <r>
    <s v="BK7139"/>
    <x v="261"/>
    <x v="175"/>
    <x v="7"/>
    <x v="0"/>
    <x v="7"/>
    <x v="2"/>
    <x v="1"/>
    <x v="0"/>
    <n v="8"/>
    <n v="4434"/>
    <n v="2798.65"/>
    <n v="1635.35"/>
    <n v="0"/>
    <x v="3"/>
    <s v="Cancelled"/>
    <s v="New"/>
    <s v="Payment Link"/>
  </r>
  <r>
    <s v="BK7140"/>
    <x v="467"/>
    <x v="9"/>
    <x v="4"/>
    <x v="0"/>
    <x v="14"/>
    <x v="2"/>
    <x v="10"/>
    <x v="4"/>
    <n v="6"/>
    <n v="1604"/>
    <n v="967.39"/>
    <n v="636.61"/>
    <n v="0"/>
    <x v="4"/>
    <s v="Confirmed"/>
    <s v="Repeat"/>
    <s v="Payment Link"/>
  </r>
  <r>
    <s v="BK7141"/>
    <x v="69"/>
    <x v="76"/>
    <x v="5"/>
    <x v="0"/>
    <x v="4"/>
    <x v="2"/>
    <x v="4"/>
    <x v="1"/>
    <n v="2"/>
    <n v="2735"/>
    <n v="1684.13"/>
    <n v="1050.8699999999999"/>
    <n v="0.1"/>
    <x v="1"/>
    <s v="Pending"/>
    <s v="Repeat"/>
    <s v="Bank Transfer"/>
  </r>
  <r>
    <s v="BK7142"/>
    <x v="132"/>
    <x v="303"/>
    <x v="6"/>
    <x v="0"/>
    <x v="11"/>
    <x v="3"/>
    <x v="8"/>
    <x v="4"/>
    <n v="2"/>
    <n v="768"/>
    <n v="494.63"/>
    <n v="273.37"/>
    <n v="0.15"/>
    <x v="4"/>
    <s v="Confirmed"/>
    <s v="Repeat"/>
    <s v="Payment Link"/>
  </r>
  <r>
    <s v="BK7143"/>
    <x v="634"/>
    <x v="107"/>
    <x v="7"/>
    <x v="0"/>
    <x v="0"/>
    <x v="2"/>
    <x v="15"/>
    <x v="3"/>
    <n v="4"/>
    <n v="4223"/>
    <n v="2794.61"/>
    <n v="1428.39"/>
    <n v="0.1"/>
    <x v="5"/>
    <s v="Confirmed"/>
    <s v="New"/>
    <s v="Cash Collection"/>
  </r>
  <r>
    <s v="BK7144"/>
    <x v="523"/>
    <x v="508"/>
    <x v="4"/>
    <x v="0"/>
    <x v="4"/>
    <x v="4"/>
    <x v="3"/>
    <x v="1"/>
    <n v="2"/>
    <n v="2502"/>
    <n v="1626.91"/>
    <n v="875.09"/>
    <n v="0.2"/>
    <x v="2"/>
    <s v="Confirmed"/>
    <s v="Repeat"/>
    <s v="Cash Collection"/>
  </r>
  <r>
    <s v="BK7145"/>
    <x v="74"/>
    <x v="373"/>
    <x v="6"/>
    <x v="0"/>
    <x v="14"/>
    <x v="2"/>
    <x v="9"/>
    <x v="1"/>
    <n v="8"/>
    <n v="2126"/>
    <n v="1788.68"/>
    <n v="337.32"/>
    <n v="0.2"/>
    <x v="0"/>
    <s v="Cancelled"/>
    <s v="New"/>
    <s v="Bank Transfer"/>
  </r>
  <r>
    <s v="BK7146"/>
    <x v="63"/>
    <x v="736"/>
    <x v="7"/>
    <x v="0"/>
    <x v="4"/>
    <x v="3"/>
    <x v="13"/>
    <x v="4"/>
    <n v="3"/>
    <n v="3397"/>
    <n v="2798.99"/>
    <n v="598.01"/>
    <n v="0.05"/>
    <x v="4"/>
    <s v="Pending"/>
    <s v="Repeat"/>
    <s v="Bank Transfer"/>
  </r>
  <r>
    <s v="BK7147"/>
    <x v="30"/>
    <x v="376"/>
    <x v="10"/>
    <x v="0"/>
    <x v="4"/>
    <x v="3"/>
    <x v="5"/>
    <x v="2"/>
    <n v="4"/>
    <n v="1487"/>
    <n v="1216.97"/>
    <n v="270.02999999999997"/>
    <n v="0"/>
    <x v="3"/>
    <s v="Cancelled"/>
    <s v="Repeat"/>
    <s v="Bank Transfer"/>
  </r>
  <r>
    <s v="BK7148"/>
    <x v="229"/>
    <x v="537"/>
    <x v="11"/>
    <x v="0"/>
    <x v="9"/>
    <x v="2"/>
    <x v="9"/>
    <x v="1"/>
    <n v="1"/>
    <n v="3004"/>
    <n v="2056.15"/>
    <n v="947.85"/>
    <n v="0.1"/>
    <x v="6"/>
    <s v="Confirmed"/>
    <s v="New"/>
    <s v="Bank Transfer"/>
  </r>
  <r>
    <s v="BK7149"/>
    <x v="254"/>
    <x v="487"/>
    <x v="10"/>
    <x v="0"/>
    <x v="7"/>
    <x v="3"/>
    <x v="6"/>
    <x v="3"/>
    <n v="2"/>
    <n v="4491"/>
    <n v="2839.6"/>
    <n v="1651.4"/>
    <n v="0.05"/>
    <x v="5"/>
    <s v="Confirmed"/>
    <s v="New"/>
    <s v="Bank Transfer"/>
  </r>
  <r>
    <s v="BK7150"/>
    <x v="386"/>
    <x v="409"/>
    <x v="9"/>
    <x v="0"/>
    <x v="10"/>
    <x v="4"/>
    <x v="2"/>
    <x v="0"/>
    <n v="6"/>
    <n v="2479"/>
    <n v="1392.36"/>
    <n v="1086.6400000000001"/>
    <n v="0"/>
    <x v="3"/>
    <s v="Confirmed"/>
    <s v="Repeat"/>
    <s v="Cash Collection"/>
  </r>
  <r>
    <s v="BK7151"/>
    <x v="442"/>
    <x v="785"/>
    <x v="5"/>
    <x v="0"/>
    <x v="10"/>
    <x v="3"/>
    <x v="13"/>
    <x v="4"/>
    <n v="4"/>
    <n v="2173"/>
    <n v="1827.9"/>
    <n v="345.1"/>
    <n v="0.05"/>
    <x v="3"/>
    <s v="Pending"/>
    <s v="New"/>
    <s v="Bank Transfer"/>
  </r>
  <r>
    <s v="BK7152"/>
    <x v="712"/>
    <x v="96"/>
    <x v="4"/>
    <x v="0"/>
    <x v="6"/>
    <x v="1"/>
    <x v="4"/>
    <x v="1"/>
    <n v="5"/>
    <n v="411"/>
    <n v="271.52"/>
    <n v="139.47999999999999"/>
    <n v="0.1"/>
    <x v="1"/>
    <s v="Confirmed"/>
    <s v="Repeat"/>
    <s v="Bank Transfer"/>
  </r>
  <r>
    <s v="BK7153"/>
    <x v="438"/>
    <x v="264"/>
    <x v="2"/>
    <x v="0"/>
    <x v="4"/>
    <x v="0"/>
    <x v="12"/>
    <x v="3"/>
    <n v="7"/>
    <n v="2105"/>
    <n v="1521.14"/>
    <n v="583.86"/>
    <n v="0.1"/>
    <x v="6"/>
    <s v="Confirmed"/>
    <s v="Repeat"/>
    <s v="Payment Link"/>
  </r>
  <r>
    <s v="BK7154"/>
    <x v="456"/>
    <x v="254"/>
    <x v="3"/>
    <x v="0"/>
    <x v="7"/>
    <x v="3"/>
    <x v="14"/>
    <x v="0"/>
    <n v="6"/>
    <n v="1524"/>
    <n v="1066.1500000000001"/>
    <n v="457.85"/>
    <n v="0"/>
    <x v="4"/>
    <s v="Confirmed"/>
    <s v="Repeat"/>
    <s v="Cash Collection"/>
  </r>
  <r>
    <s v="BK7155"/>
    <x v="130"/>
    <x v="252"/>
    <x v="2"/>
    <x v="0"/>
    <x v="11"/>
    <x v="0"/>
    <x v="8"/>
    <x v="4"/>
    <n v="8"/>
    <n v="958"/>
    <n v="587.32000000000005"/>
    <n v="370.68"/>
    <n v="0.1"/>
    <x v="3"/>
    <s v="Confirmed"/>
    <s v="New"/>
    <s v="Cash Collection"/>
  </r>
  <r>
    <s v="BK7156"/>
    <x v="4"/>
    <x v="459"/>
    <x v="4"/>
    <x v="0"/>
    <x v="4"/>
    <x v="4"/>
    <x v="14"/>
    <x v="0"/>
    <n v="8"/>
    <n v="2368"/>
    <n v="1375.81"/>
    <n v="992.19"/>
    <n v="0.05"/>
    <x v="5"/>
    <s v="Confirmed"/>
    <s v="Repeat"/>
    <s v="Payment Link"/>
  </r>
  <r>
    <s v="BK7157"/>
    <x v="348"/>
    <x v="110"/>
    <x v="10"/>
    <x v="0"/>
    <x v="1"/>
    <x v="4"/>
    <x v="13"/>
    <x v="4"/>
    <n v="8"/>
    <n v="2899"/>
    <n v="2155.59"/>
    <n v="743.41"/>
    <n v="0.05"/>
    <x v="6"/>
    <s v="Cancelled"/>
    <s v="New"/>
    <s v="Cash Collection"/>
  </r>
  <r>
    <s v="BK7158"/>
    <x v="303"/>
    <x v="718"/>
    <x v="4"/>
    <x v="0"/>
    <x v="5"/>
    <x v="0"/>
    <x v="6"/>
    <x v="3"/>
    <n v="6"/>
    <n v="3382"/>
    <n v="2711.08"/>
    <n v="670.92"/>
    <n v="0"/>
    <x v="1"/>
    <s v="Confirmed"/>
    <s v="Repeat"/>
    <s v="Bank Transfer"/>
  </r>
  <r>
    <s v="BK7159"/>
    <x v="228"/>
    <x v="456"/>
    <x v="5"/>
    <x v="0"/>
    <x v="11"/>
    <x v="3"/>
    <x v="7"/>
    <x v="2"/>
    <n v="2"/>
    <n v="2437"/>
    <n v="1749.24"/>
    <n v="687.76"/>
    <n v="0.05"/>
    <x v="5"/>
    <s v="Confirmed"/>
    <s v="New"/>
    <s v="Bank Transfer"/>
  </r>
  <r>
    <s v="BK7160"/>
    <x v="406"/>
    <x v="260"/>
    <x v="0"/>
    <x v="0"/>
    <x v="9"/>
    <x v="1"/>
    <x v="11"/>
    <x v="2"/>
    <n v="7"/>
    <n v="1324"/>
    <n v="827"/>
    <n v="497"/>
    <n v="0.05"/>
    <x v="4"/>
    <s v="Confirmed"/>
    <s v="New"/>
    <s v="Bank Transfer"/>
  </r>
  <r>
    <s v="BK7161"/>
    <x v="19"/>
    <x v="3"/>
    <x v="3"/>
    <x v="0"/>
    <x v="11"/>
    <x v="1"/>
    <x v="8"/>
    <x v="4"/>
    <n v="7"/>
    <n v="4684"/>
    <n v="3550.72"/>
    <n v="1133.28"/>
    <n v="0.15"/>
    <x v="6"/>
    <s v="Confirmed"/>
    <s v="Repeat"/>
    <s v="Bank Transfer"/>
  </r>
  <r>
    <s v="BK7162"/>
    <x v="138"/>
    <x v="547"/>
    <x v="4"/>
    <x v="0"/>
    <x v="8"/>
    <x v="3"/>
    <x v="8"/>
    <x v="4"/>
    <n v="5"/>
    <n v="4348"/>
    <n v="3104.62"/>
    <n v="1243.3800000000001"/>
    <n v="0.1"/>
    <x v="5"/>
    <s v="Confirmed"/>
    <s v="New"/>
    <s v="Bank Transfer"/>
  </r>
  <r>
    <s v="BK7163"/>
    <x v="87"/>
    <x v="48"/>
    <x v="9"/>
    <x v="0"/>
    <x v="3"/>
    <x v="2"/>
    <x v="0"/>
    <x v="0"/>
    <n v="6"/>
    <n v="903"/>
    <n v="619.59"/>
    <n v="283.41000000000003"/>
    <n v="0.15"/>
    <x v="3"/>
    <s v="Confirmed"/>
    <s v="Repeat"/>
    <s v="Payment Link"/>
  </r>
  <r>
    <s v="BK7164"/>
    <x v="260"/>
    <x v="591"/>
    <x v="2"/>
    <x v="0"/>
    <x v="10"/>
    <x v="1"/>
    <x v="11"/>
    <x v="2"/>
    <n v="6"/>
    <n v="742"/>
    <n v="463.7"/>
    <n v="278.3"/>
    <n v="0.1"/>
    <x v="3"/>
    <s v="Confirmed"/>
    <s v="Repeat"/>
    <s v="Cash Collection"/>
  </r>
  <r>
    <s v="BK7165"/>
    <x v="329"/>
    <x v="132"/>
    <x v="1"/>
    <x v="0"/>
    <x v="0"/>
    <x v="0"/>
    <x v="12"/>
    <x v="3"/>
    <n v="8"/>
    <n v="2622"/>
    <n v="1742.38"/>
    <n v="879.62"/>
    <n v="0"/>
    <x v="6"/>
    <s v="Confirmed"/>
    <s v="New"/>
    <s v="Bank Transfer"/>
  </r>
  <r>
    <s v="BK7166"/>
    <x v="427"/>
    <x v="273"/>
    <x v="11"/>
    <x v="0"/>
    <x v="2"/>
    <x v="3"/>
    <x v="13"/>
    <x v="4"/>
    <n v="6"/>
    <n v="3420"/>
    <n v="2214.7399999999998"/>
    <n v="1205.26"/>
    <n v="0.15"/>
    <x v="5"/>
    <s v="Confirmed"/>
    <s v="Repeat"/>
    <s v="Payment Link"/>
  </r>
  <r>
    <s v="BK7167"/>
    <x v="531"/>
    <x v="45"/>
    <x v="9"/>
    <x v="0"/>
    <x v="7"/>
    <x v="3"/>
    <x v="14"/>
    <x v="0"/>
    <n v="1"/>
    <n v="305"/>
    <n v="204.1"/>
    <n v="100.9"/>
    <n v="0.1"/>
    <x v="1"/>
    <s v="Confirmed"/>
    <s v="Repeat"/>
    <s v="Payment Link"/>
  </r>
  <r>
    <s v="BK7168"/>
    <x v="183"/>
    <x v="141"/>
    <x v="10"/>
    <x v="0"/>
    <x v="2"/>
    <x v="3"/>
    <x v="9"/>
    <x v="1"/>
    <n v="2"/>
    <n v="1901"/>
    <n v="1233.97"/>
    <n v="667.03"/>
    <n v="0"/>
    <x v="1"/>
    <s v="Confirmed"/>
    <s v="New"/>
    <s v="Payment Link"/>
  </r>
  <r>
    <s v="BK7169"/>
    <x v="253"/>
    <x v="98"/>
    <x v="0"/>
    <x v="0"/>
    <x v="8"/>
    <x v="4"/>
    <x v="6"/>
    <x v="3"/>
    <n v="1"/>
    <n v="3563"/>
    <n v="2561.0100000000002"/>
    <n v="1001.99"/>
    <n v="0.15"/>
    <x v="2"/>
    <s v="Confirmed"/>
    <s v="New"/>
    <s v="Bank Transfer"/>
  </r>
  <r>
    <s v="BK7170"/>
    <x v="578"/>
    <x v="137"/>
    <x v="6"/>
    <x v="0"/>
    <x v="2"/>
    <x v="0"/>
    <x v="0"/>
    <x v="0"/>
    <n v="1"/>
    <n v="1005"/>
    <n v="647.12"/>
    <n v="357.88"/>
    <n v="0.1"/>
    <x v="5"/>
    <s v="Confirmed"/>
    <s v="New"/>
    <s v="Payment Link"/>
  </r>
  <r>
    <s v="BK7171"/>
    <x v="188"/>
    <x v="715"/>
    <x v="11"/>
    <x v="0"/>
    <x v="10"/>
    <x v="0"/>
    <x v="12"/>
    <x v="3"/>
    <n v="5"/>
    <n v="4538"/>
    <n v="2930.78"/>
    <n v="1607.22"/>
    <n v="0.05"/>
    <x v="3"/>
    <s v="Confirmed"/>
    <s v="Repeat"/>
    <s v="Bank Transfer"/>
  </r>
  <r>
    <s v="BK7172"/>
    <x v="18"/>
    <x v="257"/>
    <x v="2"/>
    <x v="0"/>
    <x v="9"/>
    <x v="4"/>
    <x v="8"/>
    <x v="4"/>
    <n v="8"/>
    <n v="3097"/>
    <n v="1997.84"/>
    <n v="1099.1600000000001"/>
    <n v="0.05"/>
    <x v="4"/>
    <s v="Confirmed"/>
    <s v="New"/>
    <s v="Cash Collection"/>
  </r>
  <r>
    <s v="BK7173"/>
    <x v="436"/>
    <x v="737"/>
    <x v="0"/>
    <x v="0"/>
    <x v="10"/>
    <x v="2"/>
    <x v="6"/>
    <x v="3"/>
    <n v="8"/>
    <n v="4328"/>
    <n v="2558.92"/>
    <n v="1769.08"/>
    <n v="0.1"/>
    <x v="3"/>
    <s v="Confirmed"/>
    <s v="New"/>
    <s v="Cash Collection"/>
  </r>
  <r>
    <s v="BK7174"/>
    <x v="383"/>
    <x v="295"/>
    <x v="7"/>
    <x v="0"/>
    <x v="11"/>
    <x v="3"/>
    <x v="11"/>
    <x v="2"/>
    <n v="6"/>
    <n v="4959"/>
    <n v="4099.55"/>
    <n v="859.45"/>
    <n v="0.2"/>
    <x v="1"/>
    <s v="Confirmed"/>
    <s v="Repeat"/>
    <s v="Payment Link"/>
  </r>
  <r>
    <s v="BK7175"/>
    <x v="206"/>
    <x v="587"/>
    <x v="5"/>
    <x v="0"/>
    <x v="0"/>
    <x v="3"/>
    <x v="13"/>
    <x v="4"/>
    <n v="6"/>
    <n v="2516"/>
    <n v="1842.69"/>
    <n v="673.31"/>
    <n v="0.2"/>
    <x v="1"/>
    <s v="Confirmed"/>
    <s v="New"/>
    <s v="Payment Link"/>
  </r>
  <r>
    <s v="BK7176"/>
    <x v="632"/>
    <x v="666"/>
    <x v="9"/>
    <x v="0"/>
    <x v="9"/>
    <x v="1"/>
    <x v="2"/>
    <x v="0"/>
    <n v="1"/>
    <n v="4825"/>
    <n v="3715.58"/>
    <n v="1109.42"/>
    <n v="0.2"/>
    <x v="3"/>
    <s v="Confirmed"/>
    <s v="New"/>
    <s v="Cash Collection"/>
  </r>
  <r>
    <s v="BK7177"/>
    <x v="658"/>
    <x v="561"/>
    <x v="0"/>
    <x v="0"/>
    <x v="9"/>
    <x v="0"/>
    <x v="12"/>
    <x v="3"/>
    <n v="4"/>
    <n v="4342"/>
    <n v="3159.13"/>
    <n v="1182.8699999999999"/>
    <n v="0.05"/>
    <x v="3"/>
    <s v="Cancelled"/>
    <s v="Repeat"/>
    <s v="Payment Link"/>
  </r>
  <r>
    <s v="BK7178"/>
    <x v="138"/>
    <x v="330"/>
    <x v="0"/>
    <x v="0"/>
    <x v="3"/>
    <x v="1"/>
    <x v="1"/>
    <x v="0"/>
    <n v="8"/>
    <n v="334"/>
    <n v="241.77"/>
    <n v="92.23"/>
    <n v="0.05"/>
    <x v="1"/>
    <s v="Confirmed"/>
    <s v="New"/>
    <s v="Payment Link"/>
  </r>
  <r>
    <s v="BK7179"/>
    <x v="55"/>
    <x v="79"/>
    <x v="6"/>
    <x v="0"/>
    <x v="2"/>
    <x v="0"/>
    <x v="7"/>
    <x v="2"/>
    <n v="1"/>
    <n v="4359"/>
    <n v="2522.3200000000002"/>
    <n v="1836.68"/>
    <n v="0.1"/>
    <x v="6"/>
    <s v="Confirmed"/>
    <s v="New"/>
    <s v="Payment Link"/>
  </r>
  <r>
    <s v="BK7180"/>
    <x v="556"/>
    <x v="85"/>
    <x v="8"/>
    <x v="0"/>
    <x v="1"/>
    <x v="2"/>
    <x v="3"/>
    <x v="1"/>
    <n v="2"/>
    <n v="3701"/>
    <n v="3062.64"/>
    <n v="638.36"/>
    <n v="0"/>
    <x v="2"/>
    <s v="Cancelled"/>
    <s v="Repeat"/>
    <s v="Bank Transfer"/>
  </r>
  <r>
    <s v="BK7181"/>
    <x v="727"/>
    <x v="105"/>
    <x v="4"/>
    <x v="0"/>
    <x v="4"/>
    <x v="1"/>
    <x v="11"/>
    <x v="2"/>
    <n v="3"/>
    <n v="3072"/>
    <n v="2044.83"/>
    <n v="1027.17"/>
    <n v="0.1"/>
    <x v="2"/>
    <s v="Confirmed"/>
    <s v="New"/>
    <s v="Cash Collection"/>
  </r>
  <r>
    <s v="BK7182"/>
    <x v="535"/>
    <x v="402"/>
    <x v="8"/>
    <x v="0"/>
    <x v="6"/>
    <x v="2"/>
    <x v="8"/>
    <x v="4"/>
    <n v="8"/>
    <n v="1387"/>
    <n v="1028.58"/>
    <n v="358.42"/>
    <n v="0.15"/>
    <x v="3"/>
    <s v="Confirmed"/>
    <s v="New"/>
    <s v="Payment Link"/>
  </r>
  <r>
    <s v="BK7183"/>
    <x v="383"/>
    <x v="294"/>
    <x v="1"/>
    <x v="0"/>
    <x v="13"/>
    <x v="1"/>
    <x v="0"/>
    <x v="0"/>
    <n v="5"/>
    <n v="4989"/>
    <n v="3709.98"/>
    <n v="1279.02"/>
    <n v="0"/>
    <x v="0"/>
    <s v="Pending"/>
    <s v="Repeat"/>
    <s v="Payment Link"/>
  </r>
  <r>
    <s v="BK7184"/>
    <x v="541"/>
    <x v="782"/>
    <x v="8"/>
    <x v="0"/>
    <x v="7"/>
    <x v="2"/>
    <x v="7"/>
    <x v="2"/>
    <n v="5"/>
    <n v="1866"/>
    <n v="1441.69"/>
    <n v="424.31"/>
    <n v="0.05"/>
    <x v="0"/>
    <s v="Pending"/>
    <s v="Repeat"/>
    <s v="Payment Link"/>
  </r>
  <r>
    <s v="BK7185"/>
    <x v="646"/>
    <x v="61"/>
    <x v="9"/>
    <x v="0"/>
    <x v="8"/>
    <x v="1"/>
    <x v="3"/>
    <x v="1"/>
    <n v="7"/>
    <n v="315"/>
    <n v="205.13"/>
    <n v="109.87"/>
    <n v="0.15"/>
    <x v="5"/>
    <s v="Confirmed"/>
    <s v="Repeat"/>
    <s v="Bank Transfer"/>
  </r>
  <r>
    <s v="BK7186"/>
    <x v="243"/>
    <x v="156"/>
    <x v="10"/>
    <x v="0"/>
    <x v="0"/>
    <x v="1"/>
    <x v="4"/>
    <x v="1"/>
    <n v="5"/>
    <n v="3932"/>
    <n v="2852.49"/>
    <n v="1079.51"/>
    <n v="0.05"/>
    <x v="5"/>
    <s v="Cancelled"/>
    <s v="Repeat"/>
    <s v="Bank Transfer"/>
  </r>
  <r>
    <s v="BK7187"/>
    <x v="197"/>
    <x v="159"/>
    <x v="9"/>
    <x v="0"/>
    <x v="9"/>
    <x v="3"/>
    <x v="3"/>
    <x v="1"/>
    <n v="7"/>
    <n v="946"/>
    <n v="698.03"/>
    <n v="247.97"/>
    <n v="0.15"/>
    <x v="2"/>
    <s v="Confirmed"/>
    <s v="New"/>
    <s v="Payment Link"/>
  </r>
  <r>
    <s v="BK7188"/>
    <x v="317"/>
    <x v="173"/>
    <x v="3"/>
    <x v="0"/>
    <x v="6"/>
    <x v="3"/>
    <x v="15"/>
    <x v="3"/>
    <n v="1"/>
    <n v="2353"/>
    <n v="1790.45"/>
    <n v="562.54999999999995"/>
    <n v="0"/>
    <x v="3"/>
    <s v="Confirmed"/>
    <s v="Repeat"/>
    <s v="Bank Transfer"/>
  </r>
  <r>
    <s v="BK7189"/>
    <x v="402"/>
    <x v="63"/>
    <x v="1"/>
    <x v="0"/>
    <x v="11"/>
    <x v="2"/>
    <x v="13"/>
    <x v="4"/>
    <n v="6"/>
    <n v="4711"/>
    <n v="3766.56"/>
    <n v="944.44"/>
    <n v="0.1"/>
    <x v="2"/>
    <s v="Confirmed"/>
    <s v="Repeat"/>
    <s v="Bank Transfer"/>
  </r>
  <r>
    <s v="BK7190"/>
    <x v="91"/>
    <x v="282"/>
    <x v="4"/>
    <x v="0"/>
    <x v="4"/>
    <x v="4"/>
    <x v="15"/>
    <x v="3"/>
    <n v="5"/>
    <n v="4338"/>
    <n v="2818.92"/>
    <n v="1519.08"/>
    <n v="0"/>
    <x v="2"/>
    <s v="Confirmed"/>
    <s v="New"/>
    <s v="Payment Link"/>
  </r>
  <r>
    <s v="BK7191"/>
    <x v="441"/>
    <x v="227"/>
    <x v="11"/>
    <x v="0"/>
    <x v="7"/>
    <x v="4"/>
    <x v="14"/>
    <x v="0"/>
    <n v="6"/>
    <n v="4238"/>
    <n v="2930.13"/>
    <n v="1307.8699999999999"/>
    <n v="0"/>
    <x v="0"/>
    <s v="Pending"/>
    <s v="Repeat"/>
    <s v="Payment Link"/>
  </r>
  <r>
    <s v="BK7192"/>
    <x v="231"/>
    <x v="475"/>
    <x v="4"/>
    <x v="0"/>
    <x v="0"/>
    <x v="3"/>
    <x v="6"/>
    <x v="3"/>
    <n v="3"/>
    <n v="2486"/>
    <n v="2082.02"/>
    <n v="403.98"/>
    <n v="0.1"/>
    <x v="5"/>
    <s v="Pending"/>
    <s v="New"/>
    <s v="Cash Collection"/>
  </r>
  <r>
    <s v="BK7193"/>
    <x v="80"/>
    <x v="728"/>
    <x v="10"/>
    <x v="0"/>
    <x v="13"/>
    <x v="1"/>
    <x v="2"/>
    <x v="0"/>
    <n v="3"/>
    <n v="1471"/>
    <n v="1221.6500000000001"/>
    <n v="249.35"/>
    <n v="0"/>
    <x v="5"/>
    <s v="Confirmed"/>
    <s v="New"/>
    <s v="Bank Transfer"/>
  </r>
  <r>
    <s v="BK7194"/>
    <x v="666"/>
    <x v="644"/>
    <x v="1"/>
    <x v="0"/>
    <x v="6"/>
    <x v="2"/>
    <x v="5"/>
    <x v="2"/>
    <n v="1"/>
    <n v="674"/>
    <n v="492.03"/>
    <n v="181.97"/>
    <n v="0"/>
    <x v="2"/>
    <s v="Confirmed"/>
    <s v="Repeat"/>
    <s v="Cash Collection"/>
  </r>
  <r>
    <s v="BK7195"/>
    <x v="406"/>
    <x v="546"/>
    <x v="0"/>
    <x v="0"/>
    <x v="13"/>
    <x v="0"/>
    <x v="1"/>
    <x v="0"/>
    <n v="4"/>
    <n v="2382"/>
    <n v="1627.26"/>
    <n v="754.74"/>
    <n v="0.15"/>
    <x v="5"/>
    <s v="Confirmed"/>
    <s v="Repeat"/>
    <s v="Bank Transfer"/>
  </r>
  <r>
    <s v="BK7196"/>
    <x v="323"/>
    <x v="614"/>
    <x v="9"/>
    <x v="0"/>
    <x v="3"/>
    <x v="2"/>
    <x v="10"/>
    <x v="4"/>
    <n v="7"/>
    <n v="3153"/>
    <n v="2496.44"/>
    <n v="656.56"/>
    <n v="0.15"/>
    <x v="2"/>
    <s v="Confirmed"/>
    <s v="Repeat"/>
    <s v="Payment Link"/>
  </r>
  <r>
    <s v="BK7197"/>
    <x v="27"/>
    <x v="96"/>
    <x v="4"/>
    <x v="0"/>
    <x v="0"/>
    <x v="4"/>
    <x v="2"/>
    <x v="0"/>
    <n v="3"/>
    <n v="4610"/>
    <n v="2741.28"/>
    <n v="1868.72"/>
    <n v="0.2"/>
    <x v="2"/>
    <s v="Pending"/>
    <s v="New"/>
    <s v="Cash Collection"/>
  </r>
  <r>
    <s v="BK7198"/>
    <x v="63"/>
    <x v="419"/>
    <x v="10"/>
    <x v="0"/>
    <x v="6"/>
    <x v="2"/>
    <x v="2"/>
    <x v="0"/>
    <n v="4"/>
    <n v="873"/>
    <n v="734.72"/>
    <n v="138.28"/>
    <n v="0.2"/>
    <x v="1"/>
    <s v="Confirmed"/>
    <s v="New"/>
    <s v="Bank Transfer"/>
  </r>
  <r>
    <s v="BK7199"/>
    <x v="85"/>
    <x v="236"/>
    <x v="4"/>
    <x v="0"/>
    <x v="1"/>
    <x v="4"/>
    <x v="12"/>
    <x v="3"/>
    <n v="1"/>
    <n v="2419"/>
    <n v="1843.77"/>
    <n v="575.23"/>
    <n v="0.2"/>
    <x v="0"/>
    <s v="Confirmed"/>
    <s v="New"/>
    <s v="Cash Collection"/>
  </r>
  <r>
    <s v="BK7200"/>
    <x v="13"/>
    <x v="125"/>
    <x v="8"/>
    <x v="0"/>
    <x v="10"/>
    <x v="2"/>
    <x v="11"/>
    <x v="2"/>
    <n v="3"/>
    <n v="3005"/>
    <n v="2522.36"/>
    <n v="482.64"/>
    <n v="0"/>
    <x v="4"/>
    <s v="Confirmed"/>
    <s v="Repeat"/>
    <s v="Cash Collection"/>
  </r>
  <r>
    <s v="BK7201"/>
    <x v="327"/>
    <x v="205"/>
    <x v="6"/>
    <x v="0"/>
    <x v="1"/>
    <x v="2"/>
    <x v="6"/>
    <x v="3"/>
    <n v="7"/>
    <n v="2065"/>
    <n v="1327.52"/>
    <n v="737.48"/>
    <n v="0"/>
    <x v="6"/>
    <s v="Confirmed"/>
    <s v="New"/>
    <s v="Bank Transfer"/>
  </r>
  <r>
    <s v="BK7202"/>
    <x v="371"/>
    <x v="580"/>
    <x v="6"/>
    <x v="0"/>
    <x v="1"/>
    <x v="2"/>
    <x v="6"/>
    <x v="3"/>
    <n v="7"/>
    <n v="3069"/>
    <n v="1871.33"/>
    <n v="1197.67"/>
    <n v="0.1"/>
    <x v="2"/>
    <s v="Confirmed"/>
    <s v="New"/>
    <s v="Payment Link"/>
  </r>
  <r>
    <s v="BK7203"/>
    <x v="709"/>
    <x v="112"/>
    <x v="3"/>
    <x v="0"/>
    <x v="13"/>
    <x v="2"/>
    <x v="15"/>
    <x v="3"/>
    <n v="1"/>
    <n v="3987"/>
    <n v="3232.94"/>
    <n v="754.06"/>
    <n v="0.2"/>
    <x v="4"/>
    <s v="Confirmed"/>
    <s v="New"/>
    <s v="Bank Transfer"/>
  </r>
  <r>
    <s v="BK7204"/>
    <x v="84"/>
    <x v="585"/>
    <x v="9"/>
    <x v="0"/>
    <x v="14"/>
    <x v="2"/>
    <x v="8"/>
    <x v="4"/>
    <n v="3"/>
    <n v="1754"/>
    <n v="1241.73"/>
    <n v="512.27"/>
    <n v="0.05"/>
    <x v="5"/>
    <s v="Confirmed"/>
    <s v="Repeat"/>
    <s v="Bank Transfer"/>
  </r>
  <r>
    <s v="BK7205"/>
    <x v="684"/>
    <x v="353"/>
    <x v="1"/>
    <x v="0"/>
    <x v="6"/>
    <x v="1"/>
    <x v="7"/>
    <x v="2"/>
    <n v="2"/>
    <n v="4049"/>
    <n v="2914.75"/>
    <n v="1134.25"/>
    <n v="0"/>
    <x v="6"/>
    <s v="Confirmed"/>
    <s v="New"/>
    <s v="Cash Collection"/>
  </r>
  <r>
    <s v="BK7206"/>
    <x v="616"/>
    <x v="300"/>
    <x v="3"/>
    <x v="0"/>
    <x v="3"/>
    <x v="0"/>
    <x v="0"/>
    <x v="0"/>
    <n v="1"/>
    <n v="3575"/>
    <n v="2083.48"/>
    <n v="1491.52"/>
    <n v="0.1"/>
    <x v="5"/>
    <s v="Confirmed"/>
    <s v="New"/>
    <s v="Cash Collection"/>
  </r>
  <r>
    <s v="BK7207"/>
    <x v="194"/>
    <x v="570"/>
    <x v="5"/>
    <x v="0"/>
    <x v="1"/>
    <x v="3"/>
    <x v="0"/>
    <x v="0"/>
    <n v="8"/>
    <n v="609"/>
    <n v="417.61"/>
    <n v="191.39"/>
    <n v="0.05"/>
    <x v="6"/>
    <s v="Confirmed"/>
    <s v="Repeat"/>
    <s v="Payment Link"/>
  </r>
  <r>
    <s v="BK7208"/>
    <x v="203"/>
    <x v="631"/>
    <x v="3"/>
    <x v="0"/>
    <x v="0"/>
    <x v="4"/>
    <x v="10"/>
    <x v="4"/>
    <n v="5"/>
    <n v="1285"/>
    <n v="966.73"/>
    <n v="318.27"/>
    <n v="0.05"/>
    <x v="4"/>
    <s v="Confirmed"/>
    <s v="New"/>
    <s v="Payment Link"/>
  </r>
  <r>
    <s v="BK7209"/>
    <x v="676"/>
    <x v="464"/>
    <x v="0"/>
    <x v="0"/>
    <x v="7"/>
    <x v="3"/>
    <x v="3"/>
    <x v="1"/>
    <n v="8"/>
    <n v="4672"/>
    <n v="3724.16"/>
    <n v="947.84"/>
    <n v="0"/>
    <x v="0"/>
    <s v="Cancelled"/>
    <s v="Repeat"/>
    <s v="Cash Collection"/>
  </r>
  <r>
    <s v="BK7210"/>
    <x v="698"/>
    <x v="44"/>
    <x v="3"/>
    <x v="0"/>
    <x v="2"/>
    <x v="4"/>
    <x v="6"/>
    <x v="3"/>
    <n v="7"/>
    <n v="2021"/>
    <n v="1434.45"/>
    <n v="586.54999999999995"/>
    <n v="0.15"/>
    <x v="2"/>
    <s v="Confirmed"/>
    <s v="New"/>
    <s v="Bank Transfer"/>
  </r>
  <r>
    <s v="BK7211"/>
    <x v="716"/>
    <x v="98"/>
    <x v="0"/>
    <x v="0"/>
    <x v="0"/>
    <x v="2"/>
    <x v="11"/>
    <x v="2"/>
    <n v="8"/>
    <n v="1981"/>
    <n v="1407.02"/>
    <n v="573.98"/>
    <n v="0.1"/>
    <x v="6"/>
    <s v="Confirmed"/>
    <s v="Repeat"/>
    <s v="Cash Collection"/>
  </r>
  <r>
    <s v="BK7212"/>
    <x v="89"/>
    <x v="745"/>
    <x v="1"/>
    <x v="0"/>
    <x v="14"/>
    <x v="3"/>
    <x v="6"/>
    <x v="3"/>
    <n v="7"/>
    <n v="1926"/>
    <n v="1266.4000000000001"/>
    <n v="659.6"/>
    <n v="0"/>
    <x v="1"/>
    <s v="Confirmed"/>
    <s v="New"/>
    <s v="Bank Transfer"/>
  </r>
  <r>
    <s v="BK7213"/>
    <x v="529"/>
    <x v="560"/>
    <x v="2"/>
    <x v="0"/>
    <x v="5"/>
    <x v="4"/>
    <x v="2"/>
    <x v="0"/>
    <n v="5"/>
    <n v="2846"/>
    <n v="2132.2399999999998"/>
    <n v="713.76"/>
    <n v="0.05"/>
    <x v="5"/>
    <s v="Confirmed"/>
    <s v="Repeat"/>
    <s v="Bank Transfer"/>
  </r>
  <r>
    <s v="BK7214"/>
    <x v="509"/>
    <x v="134"/>
    <x v="6"/>
    <x v="0"/>
    <x v="13"/>
    <x v="1"/>
    <x v="6"/>
    <x v="3"/>
    <n v="1"/>
    <n v="1188"/>
    <n v="726.17"/>
    <n v="461.83"/>
    <n v="0.05"/>
    <x v="3"/>
    <s v="Confirmed"/>
    <s v="New"/>
    <s v="Payment Link"/>
  </r>
  <r>
    <s v="BK7215"/>
    <x v="677"/>
    <x v="423"/>
    <x v="10"/>
    <x v="0"/>
    <x v="9"/>
    <x v="3"/>
    <x v="0"/>
    <x v="0"/>
    <n v="6"/>
    <n v="2205"/>
    <n v="1805.85"/>
    <n v="399.15"/>
    <n v="0.05"/>
    <x v="2"/>
    <s v="Confirmed"/>
    <s v="New"/>
    <s v="Bank Transfer"/>
  </r>
  <r>
    <s v="BK7216"/>
    <x v="38"/>
    <x v="584"/>
    <x v="6"/>
    <x v="0"/>
    <x v="10"/>
    <x v="3"/>
    <x v="6"/>
    <x v="3"/>
    <n v="6"/>
    <n v="4499"/>
    <n v="2734.02"/>
    <n v="1764.98"/>
    <n v="0.2"/>
    <x v="0"/>
    <s v="Pending"/>
    <s v="Repeat"/>
    <s v="Cash Collection"/>
  </r>
  <r>
    <s v="BK7217"/>
    <x v="620"/>
    <x v="151"/>
    <x v="0"/>
    <x v="0"/>
    <x v="14"/>
    <x v="3"/>
    <x v="12"/>
    <x v="3"/>
    <n v="6"/>
    <n v="3325"/>
    <n v="2758.14"/>
    <n v="566.86"/>
    <n v="0"/>
    <x v="5"/>
    <s v="Confirmed"/>
    <s v="Repeat"/>
    <s v="Cash Collection"/>
  </r>
  <r>
    <s v="BK7218"/>
    <x v="345"/>
    <x v="119"/>
    <x v="2"/>
    <x v="0"/>
    <x v="2"/>
    <x v="2"/>
    <x v="4"/>
    <x v="1"/>
    <n v="4"/>
    <n v="4599"/>
    <n v="2762.95"/>
    <n v="1836.05"/>
    <n v="0.1"/>
    <x v="0"/>
    <s v="Cancelled"/>
    <s v="New"/>
    <s v="Bank Transfer"/>
  </r>
  <r>
    <s v="BK7219"/>
    <x v="540"/>
    <x v="555"/>
    <x v="11"/>
    <x v="0"/>
    <x v="1"/>
    <x v="3"/>
    <x v="11"/>
    <x v="2"/>
    <n v="8"/>
    <n v="4956"/>
    <n v="3000.49"/>
    <n v="1955.51"/>
    <n v="0.1"/>
    <x v="0"/>
    <s v="Confirmed"/>
    <s v="Repeat"/>
    <s v="Bank Transfer"/>
  </r>
  <r>
    <s v="BK7220"/>
    <x v="437"/>
    <x v="113"/>
    <x v="5"/>
    <x v="0"/>
    <x v="2"/>
    <x v="3"/>
    <x v="11"/>
    <x v="2"/>
    <n v="4"/>
    <n v="3379"/>
    <n v="1975.04"/>
    <n v="1403.96"/>
    <n v="0.1"/>
    <x v="1"/>
    <s v="Confirmed"/>
    <s v="Repeat"/>
    <s v="Bank Transfer"/>
  </r>
  <r>
    <s v="BK7221"/>
    <x v="101"/>
    <x v="666"/>
    <x v="9"/>
    <x v="0"/>
    <x v="1"/>
    <x v="3"/>
    <x v="15"/>
    <x v="3"/>
    <n v="2"/>
    <n v="4337"/>
    <n v="3134.65"/>
    <n v="1202.3499999999999"/>
    <n v="0.05"/>
    <x v="0"/>
    <s v="Confirmed"/>
    <s v="Repeat"/>
    <s v="Payment Link"/>
  </r>
  <r>
    <s v="BK7222"/>
    <x v="287"/>
    <x v="440"/>
    <x v="4"/>
    <x v="0"/>
    <x v="0"/>
    <x v="2"/>
    <x v="9"/>
    <x v="1"/>
    <n v="1"/>
    <n v="4261"/>
    <n v="3575.97"/>
    <n v="685.03"/>
    <n v="0.15"/>
    <x v="5"/>
    <s v="Confirmed"/>
    <s v="New"/>
    <s v="Bank Transfer"/>
  </r>
  <r>
    <s v="BK7223"/>
    <x v="75"/>
    <x v="296"/>
    <x v="5"/>
    <x v="0"/>
    <x v="1"/>
    <x v="4"/>
    <x v="15"/>
    <x v="3"/>
    <n v="4"/>
    <n v="4263"/>
    <n v="2570.64"/>
    <n v="1692.36"/>
    <n v="0"/>
    <x v="1"/>
    <s v="Confirmed"/>
    <s v="New"/>
    <s v="Payment Link"/>
  </r>
  <r>
    <s v="BK7224"/>
    <x v="465"/>
    <x v="58"/>
    <x v="5"/>
    <x v="0"/>
    <x v="11"/>
    <x v="1"/>
    <x v="15"/>
    <x v="3"/>
    <n v="8"/>
    <n v="1198"/>
    <n v="736.98"/>
    <n v="461.02"/>
    <n v="0.15"/>
    <x v="3"/>
    <s v="Confirmed"/>
    <s v="New"/>
    <s v="Bank Transfer"/>
  </r>
  <r>
    <s v="BK7225"/>
    <x v="679"/>
    <x v="537"/>
    <x v="11"/>
    <x v="0"/>
    <x v="10"/>
    <x v="0"/>
    <x v="12"/>
    <x v="3"/>
    <n v="6"/>
    <n v="1023"/>
    <n v="831.04"/>
    <n v="191.96"/>
    <n v="0.05"/>
    <x v="2"/>
    <s v="Confirmed"/>
    <s v="Repeat"/>
    <s v="Payment Link"/>
  </r>
  <r>
    <s v="BK7226"/>
    <x v="59"/>
    <x v="102"/>
    <x v="2"/>
    <x v="0"/>
    <x v="7"/>
    <x v="4"/>
    <x v="13"/>
    <x v="4"/>
    <n v="7"/>
    <n v="1764"/>
    <n v="1376.8"/>
    <n v="387.2"/>
    <n v="0.15"/>
    <x v="1"/>
    <s v="Confirmed"/>
    <s v="New"/>
    <s v="Bank Transfer"/>
  </r>
  <r>
    <s v="BK7227"/>
    <x v="183"/>
    <x v="37"/>
    <x v="7"/>
    <x v="0"/>
    <x v="14"/>
    <x v="0"/>
    <x v="1"/>
    <x v="0"/>
    <n v="5"/>
    <n v="934"/>
    <n v="694.05"/>
    <n v="239.95"/>
    <n v="0.15"/>
    <x v="2"/>
    <s v="Cancelled"/>
    <s v="New"/>
    <s v="Cash Collection"/>
  </r>
  <r>
    <s v="BK7228"/>
    <x v="561"/>
    <x v="543"/>
    <x v="2"/>
    <x v="0"/>
    <x v="9"/>
    <x v="4"/>
    <x v="10"/>
    <x v="4"/>
    <n v="4"/>
    <n v="968"/>
    <n v="815.86"/>
    <n v="152.13999999999999"/>
    <n v="0.15"/>
    <x v="1"/>
    <s v="Confirmed"/>
    <s v="Repeat"/>
    <s v="Payment Link"/>
  </r>
  <r>
    <s v="BK7229"/>
    <x v="9"/>
    <x v="415"/>
    <x v="9"/>
    <x v="0"/>
    <x v="5"/>
    <x v="3"/>
    <x v="4"/>
    <x v="1"/>
    <n v="1"/>
    <n v="2008"/>
    <n v="1699.17"/>
    <n v="308.83"/>
    <n v="0"/>
    <x v="1"/>
    <s v="Confirmed"/>
    <s v="New"/>
    <s v="Cash Collection"/>
  </r>
  <r>
    <s v="BK7230"/>
    <x v="615"/>
    <x v="538"/>
    <x v="10"/>
    <x v="0"/>
    <x v="0"/>
    <x v="3"/>
    <x v="9"/>
    <x v="1"/>
    <n v="4"/>
    <n v="4514"/>
    <n v="3480.41"/>
    <n v="1033.5899999999999"/>
    <n v="0.05"/>
    <x v="3"/>
    <s v="Confirmed"/>
    <s v="New"/>
    <s v="Cash Collection"/>
  </r>
  <r>
    <s v="BK7231"/>
    <x v="170"/>
    <x v="654"/>
    <x v="6"/>
    <x v="0"/>
    <x v="5"/>
    <x v="1"/>
    <x v="11"/>
    <x v="2"/>
    <n v="6"/>
    <n v="3434"/>
    <n v="2366.29"/>
    <n v="1067.71"/>
    <n v="0.1"/>
    <x v="4"/>
    <s v="Confirmed"/>
    <s v="Repeat"/>
    <s v="Payment Link"/>
  </r>
  <r>
    <s v="BK7232"/>
    <x v="366"/>
    <x v="755"/>
    <x v="6"/>
    <x v="0"/>
    <x v="11"/>
    <x v="4"/>
    <x v="9"/>
    <x v="1"/>
    <n v="1"/>
    <n v="3091"/>
    <n v="2399.33"/>
    <n v="691.67"/>
    <n v="0.2"/>
    <x v="2"/>
    <s v="Confirmed"/>
    <s v="Repeat"/>
    <s v="Bank Transfer"/>
  </r>
  <r>
    <s v="BK7233"/>
    <x v="147"/>
    <x v="487"/>
    <x v="10"/>
    <x v="0"/>
    <x v="4"/>
    <x v="1"/>
    <x v="1"/>
    <x v="0"/>
    <n v="1"/>
    <n v="3709"/>
    <n v="3128.38"/>
    <n v="580.62"/>
    <n v="0.2"/>
    <x v="2"/>
    <s v="Confirmed"/>
    <s v="Repeat"/>
    <s v="Bank Transfer"/>
  </r>
  <r>
    <s v="BK7234"/>
    <x v="296"/>
    <x v="396"/>
    <x v="9"/>
    <x v="0"/>
    <x v="13"/>
    <x v="2"/>
    <x v="1"/>
    <x v="0"/>
    <n v="6"/>
    <n v="600"/>
    <n v="464.29"/>
    <n v="135.71"/>
    <n v="0.15"/>
    <x v="6"/>
    <s v="Confirmed"/>
    <s v="New"/>
    <s v="Cash Collection"/>
  </r>
  <r>
    <s v="BK7235"/>
    <x v="659"/>
    <x v="195"/>
    <x v="5"/>
    <x v="0"/>
    <x v="6"/>
    <x v="4"/>
    <x v="12"/>
    <x v="3"/>
    <n v="2"/>
    <n v="4306"/>
    <n v="2387.48"/>
    <n v="1918.52"/>
    <n v="0"/>
    <x v="0"/>
    <s v="Confirmed"/>
    <s v="New"/>
    <s v="Payment Link"/>
  </r>
  <r>
    <s v="BK7236"/>
    <x v="260"/>
    <x v="157"/>
    <x v="2"/>
    <x v="0"/>
    <x v="0"/>
    <x v="4"/>
    <x v="2"/>
    <x v="0"/>
    <n v="2"/>
    <n v="4683"/>
    <n v="3928.6"/>
    <n v="754.4"/>
    <n v="0.05"/>
    <x v="1"/>
    <s v="Confirmed"/>
    <s v="Repeat"/>
    <s v="Payment Link"/>
  </r>
  <r>
    <s v="BK7237"/>
    <x v="70"/>
    <x v="343"/>
    <x v="3"/>
    <x v="0"/>
    <x v="5"/>
    <x v="4"/>
    <x v="12"/>
    <x v="3"/>
    <n v="5"/>
    <n v="3306"/>
    <n v="2423.35"/>
    <n v="882.65"/>
    <n v="0.2"/>
    <x v="2"/>
    <s v="Confirmed"/>
    <s v="New"/>
    <s v="Payment Link"/>
  </r>
  <r>
    <s v="BK7238"/>
    <x v="610"/>
    <x v="228"/>
    <x v="10"/>
    <x v="0"/>
    <x v="6"/>
    <x v="1"/>
    <x v="3"/>
    <x v="1"/>
    <n v="3"/>
    <n v="2496"/>
    <n v="1969.99"/>
    <n v="526.01"/>
    <n v="0.1"/>
    <x v="1"/>
    <s v="Confirmed"/>
    <s v="New"/>
    <s v="Bank Transfer"/>
  </r>
  <r>
    <s v="BK7239"/>
    <x v="267"/>
    <x v="707"/>
    <x v="3"/>
    <x v="0"/>
    <x v="3"/>
    <x v="3"/>
    <x v="13"/>
    <x v="4"/>
    <n v="6"/>
    <n v="4020"/>
    <n v="2298.1999999999998"/>
    <n v="1721.8"/>
    <n v="0.1"/>
    <x v="4"/>
    <s v="Confirmed"/>
    <s v="Repeat"/>
    <s v="Payment Link"/>
  </r>
  <r>
    <s v="BK7240"/>
    <x v="445"/>
    <x v="407"/>
    <x v="9"/>
    <x v="0"/>
    <x v="9"/>
    <x v="2"/>
    <x v="3"/>
    <x v="1"/>
    <n v="3"/>
    <n v="4804"/>
    <n v="3610.65"/>
    <n v="1193.3499999999999"/>
    <n v="0.05"/>
    <x v="1"/>
    <s v="Confirmed"/>
    <s v="New"/>
    <s v="Bank Transfer"/>
  </r>
  <r>
    <s v="BK7241"/>
    <x v="11"/>
    <x v="84"/>
    <x v="6"/>
    <x v="0"/>
    <x v="12"/>
    <x v="2"/>
    <x v="2"/>
    <x v="0"/>
    <n v="2"/>
    <n v="3138"/>
    <n v="1934.57"/>
    <n v="1203.43"/>
    <n v="0.15"/>
    <x v="1"/>
    <s v="Pending"/>
    <s v="Repeat"/>
    <s v="Payment Link"/>
  </r>
  <r>
    <s v="BK7242"/>
    <x v="287"/>
    <x v="34"/>
    <x v="4"/>
    <x v="0"/>
    <x v="10"/>
    <x v="4"/>
    <x v="6"/>
    <x v="3"/>
    <n v="5"/>
    <n v="2657"/>
    <n v="1624.11"/>
    <n v="1032.8900000000001"/>
    <n v="0.2"/>
    <x v="4"/>
    <s v="Confirmed"/>
    <s v="New"/>
    <s v="Payment Link"/>
  </r>
  <r>
    <s v="BK7243"/>
    <x v="161"/>
    <x v="312"/>
    <x v="7"/>
    <x v="0"/>
    <x v="8"/>
    <x v="4"/>
    <x v="10"/>
    <x v="4"/>
    <n v="3"/>
    <n v="4800"/>
    <n v="2991.91"/>
    <n v="1808.09"/>
    <n v="0.2"/>
    <x v="4"/>
    <s v="Cancelled"/>
    <s v="New"/>
    <s v="Cash Collection"/>
  </r>
  <r>
    <s v="BK7244"/>
    <x v="160"/>
    <x v="569"/>
    <x v="2"/>
    <x v="0"/>
    <x v="2"/>
    <x v="0"/>
    <x v="4"/>
    <x v="1"/>
    <n v="7"/>
    <n v="1951"/>
    <n v="1154.01"/>
    <n v="796.99"/>
    <n v="0.15"/>
    <x v="4"/>
    <s v="Confirmed"/>
    <s v="New"/>
    <s v="Payment Link"/>
  </r>
  <r>
    <s v="BK7245"/>
    <x v="281"/>
    <x v="498"/>
    <x v="8"/>
    <x v="0"/>
    <x v="12"/>
    <x v="1"/>
    <x v="8"/>
    <x v="4"/>
    <n v="3"/>
    <n v="1783"/>
    <n v="1295.5999999999999"/>
    <n v="487.4"/>
    <n v="0.1"/>
    <x v="6"/>
    <s v="Pending"/>
    <s v="Repeat"/>
    <s v="Bank Transfer"/>
  </r>
  <r>
    <s v="BK7246"/>
    <x v="590"/>
    <x v="487"/>
    <x v="10"/>
    <x v="0"/>
    <x v="11"/>
    <x v="1"/>
    <x v="5"/>
    <x v="2"/>
    <n v="8"/>
    <n v="2905"/>
    <n v="2181.79"/>
    <n v="723.21"/>
    <n v="0.1"/>
    <x v="0"/>
    <s v="Confirmed"/>
    <s v="Repeat"/>
    <s v="Payment Link"/>
  </r>
  <r>
    <s v="BK7247"/>
    <x v="311"/>
    <x v="536"/>
    <x v="5"/>
    <x v="0"/>
    <x v="12"/>
    <x v="4"/>
    <x v="10"/>
    <x v="4"/>
    <n v="1"/>
    <n v="957"/>
    <n v="792.01"/>
    <n v="164.99"/>
    <n v="0"/>
    <x v="1"/>
    <s v="Confirmed"/>
    <s v="New"/>
    <s v="Bank Transfer"/>
  </r>
  <r>
    <s v="BK7248"/>
    <x v="386"/>
    <x v="454"/>
    <x v="9"/>
    <x v="0"/>
    <x v="5"/>
    <x v="0"/>
    <x v="13"/>
    <x v="4"/>
    <n v="3"/>
    <n v="2356"/>
    <n v="1764.46"/>
    <n v="591.54"/>
    <n v="0.2"/>
    <x v="0"/>
    <s v="Confirmed"/>
    <s v="Repeat"/>
    <s v="Cash Collection"/>
  </r>
  <r>
    <s v="BK7249"/>
    <x v="705"/>
    <x v="296"/>
    <x v="5"/>
    <x v="0"/>
    <x v="5"/>
    <x v="0"/>
    <x v="8"/>
    <x v="4"/>
    <n v="1"/>
    <n v="3913"/>
    <n v="3108.1"/>
    <n v="804.9"/>
    <n v="0.05"/>
    <x v="6"/>
    <s v="Confirmed"/>
    <s v="New"/>
    <s v="Payment Link"/>
  </r>
  <r>
    <s v="BK7250"/>
    <x v="627"/>
    <x v="58"/>
    <x v="5"/>
    <x v="0"/>
    <x v="10"/>
    <x v="0"/>
    <x v="8"/>
    <x v="4"/>
    <n v="5"/>
    <n v="340"/>
    <n v="263.33"/>
    <n v="76.67"/>
    <n v="0.1"/>
    <x v="5"/>
    <s v="Cancelled"/>
    <s v="Repeat"/>
    <s v="Payment Link"/>
  </r>
  <r>
    <s v="BK7251"/>
    <x v="141"/>
    <x v="568"/>
    <x v="7"/>
    <x v="0"/>
    <x v="11"/>
    <x v="1"/>
    <x v="15"/>
    <x v="3"/>
    <n v="1"/>
    <n v="1542"/>
    <n v="1105.52"/>
    <n v="436.48"/>
    <n v="0.2"/>
    <x v="2"/>
    <s v="Confirmed"/>
    <s v="Repeat"/>
    <s v="Cash Collection"/>
  </r>
  <r>
    <s v="BK7252"/>
    <x v="726"/>
    <x v="57"/>
    <x v="6"/>
    <x v="0"/>
    <x v="13"/>
    <x v="0"/>
    <x v="11"/>
    <x v="2"/>
    <n v="6"/>
    <n v="3686"/>
    <n v="3083.19"/>
    <n v="602.80999999999995"/>
    <n v="0.05"/>
    <x v="3"/>
    <s v="Confirmed"/>
    <s v="New"/>
    <s v="Bank Transfer"/>
  </r>
  <r>
    <s v="BK7253"/>
    <x v="306"/>
    <x v="315"/>
    <x v="3"/>
    <x v="0"/>
    <x v="10"/>
    <x v="0"/>
    <x v="11"/>
    <x v="2"/>
    <n v="7"/>
    <n v="4009"/>
    <n v="2451.6"/>
    <n v="1557.4"/>
    <n v="0.05"/>
    <x v="6"/>
    <s v="Pending"/>
    <s v="New"/>
    <s v="Cash Collection"/>
  </r>
  <r>
    <s v="BK7254"/>
    <x v="307"/>
    <x v="583"/>
    <x v="7"/>
    <x v="0"/>
    <x v="9"/>
    <x v="4"/>
    <x v="0"/>
    <x v="0"/>
    <n v="6"/>
    <n v="832"/>
    <n v="651.37"/>
    <n v="180.63"/>
    <n v="0.15"/>
    <x v="0"/>
    <s v="Confirmed"/>
    <s v="Repeat"/>
    <s v="Payment Link"/>
  </r>
  <r>
    <s v="BK7255"/>
    <x v="622"/>
    <x v="295"/>
    <x v="7"/>
    <x v="0"/>
    <x v="10"/>
    <x v="2"/>
    <x v="12"/>
    <x v="3"/>
    <n v="4"/>
    <n v="3077"/>
    <n v="1865.4"/>
    <n v="1211.5999999999999"/>
    <n v="0"/>
    <x v="3"/>
    <s v="Confirmed"/>
    <s v="New"/>
    <s v="Bank Transfer"/>
  </r>
  <r>
    <s v="BK7256"/>
    <x v="133"/>
    <x v="653"/>
    <x v="11"/>
    <x v="0"/>
    <x v="8"/>
    <x v="1"/>
    <x v="10"/>
    <x v="4"/>
    <n v="5"/>
    <n v="1383"/>
    <n v="819.61"/>
    <n v="563.39"/>
    <n v="0.2"/>
    <x v="2"/>
    <s v="Confirmed"/>
    <s v="Repeat"/>
    <s v="Bank Transfer"/>
  </r>
  <r>
    <s v="BK7257"/>
    <x v="718"/>
    <x v="352"/>
    <x v="7"/>
    <x v="0"/>
    <x v="1"/>
    <x v="0"/>
    <x v="10"/>
    <x v="4"/>
    <n v="3"/>
    <n v="3071"/>
    <n v="2305.4699999999998"/>
    <n v="765.53"/>
    <n v="0.05"/>
    <x v="5"/>
    <s v="Confirmed"/>
    <s v="New"/>
    <s v="Cash Collection"/>
  </r>
  <r>
    <s v="BK7258"/>
    <x v="66"/>
    <x v="45"/>
    <x v="9"/>
    <x v="0"/>
    <x v="11"/>
    <x v="0"/>
    <x v="9"/>
    <x v="1"/>
    <n v="5"/>
    <n v="2578"/>
    <n v="2121.41"/>
    <n v="456.59"/>
    <n v="0"/>
    <x v="4"/>
    <s v="Confirmed"/>
    <s v="Repeat"/>
    <s v="Bank Transfer"/>
  </r>
  <r>
    <s v="BK7259"/>
    <x v="526"/>
    <x v="476"/>
    <x v="11"/>
    <x v="0"/>
    <x v="9"/>
    <x v="3"/>
    <x v="3"/>
    <x v="1"/>
    <n v="1"/>
    <n v="672"/>
    <n v="463.99"/>
    <n v="208.01"/>
    <n v="0.1"/>
    <x v="4"/>
    <s v="Confirmed"/>
    <s v="Repeat"/>
    <s v="Cash Collection"/>
  </r>
  <r>
    <s v="BK7260"/>
    <x v="417"/>
    <x v="18"/>
    <x v="9"/>
    <x v="0"/>
    <x v="11"/>
    <x v="1"/>
    <x v="1"/>
    <x v="0"/>
    <n v="4"/>
    <n v="1913"/>
    <n v="1562.93"/>
    <n v="350.07"/>
    <n v="0.05"/>
    <x v="2"/>
    <s v="Pending"/>
    <s v="New"/>
    <s v="Bank Transfer"/>
  </r>
  <r>
    <s v="BK7261"/>
    <x v="527"/>
    <x v="738"/>
    <x v="2"/>
    <x v="0"/>
    <x v="5"/>
    <x v="0"/>
    <x v="2"/>
    <x v="0"/>
    <n v="7"/>
    <n v="1183"/>
    <n v="711.64"/>
    <n v="471.36"/>
    <n v="0.15"/>
    <x v="0"/>
    <s v="Confirmed"/>
    <s v="New"/>
    <s v="Cash Collection"/>
  </r>
  <r>
    <s v="BK7262"/>
    <x v="625"/>
    <x v="130"/>
    <x v="1"/>
    <x v="0"/>
    <x v="13"/>
    <x v="2"/>
    <x v="8"/>
    <x v="4"/>
    <n v="2"/>
    <n v="823"/>
    <n v="614.58000000000004"/>
    <n v="208.42"/>
    <n v="0.05"/>
    <x v="6"/>
    <s v="Confirmed"/>
    <s v="New"/>
    <s v="Cash Collection"/>
  </r>
  <r>
    <s v="BK7263"/>
    <x v="23"/>
    <x v="475"/>
    <x v="4"/>
    <x v="0"/>
    <x v="6"/>
    <x v="3"/>
    <x v="10"/>
    <x v="4"/>
    <n v="1"/>
    <n v="2176"/>
    <n v="1630.54"/>
    <n v="545.46"/>
    <n v="0.2"/>
    <x v="5"/>
    <s v="Confirmed"/>
    <s v="New"/>
    <s v="Bank Transfer"/>
  </r>
  <r>
    <s v="BK7264"/>
    <x v="357"/>
    <x v="221"/>
    <x v="11"/>
    <x v="0"/>
    <x v="13"/>
    <x v="0"/>
    <x v="13"/>
    <x v="4"/>
    <n v="1"/>
    <n v="2123"/>
    <n v="1622.47"/>
    <n v="500.53"/>
    <n v="0.2"/>
    <x v="5"/>
    <s v="Confirmed"/>
    <s v="Repeat"/>
    <s v="Bank Transfer"/>
  </r>
  <r>
    <s v="BK7265"/>
    <x v="500"/>
    <x v="480"/>
    <x v="1"/>
    <x v="0"/>
    <x v="1"/>
    <x v="0"/>
    <x v="13"/>
    <x v="4"/>
    <n v="1"/>
    <n v="3764"/>
    <n v="2459.5500000000002"/>
    <n v="1304.45"/>
    <n v="0.05"/>
    <x v="3"/>
    <s v="Confirmed"/>
    <s v="New"/>
    <s v="Bank Transfer"/>
  </r>
  <r>
    <s v="BK7266"/>
    <x v="598"/>
    <x v="400"/>
    <x v="1"/>
    <x v="0"/>
    <x v="5"/>
    <x v="1"/>
    <x v="15"/>
    <x v="3"/>
    <n v="1"/>
    <n v="4618"/>
    <n v="2562.62"/>
    <n v="2055.38"/>
    <n v="0"/>
    <x v="4"/>
    <s v="Confirmed"/>
    <s v="New"/>
    <s v="Bank Transfer"/>
  </r>
  <r>
    <s v="BK7267"/>
    <x v="699"/>
    <x v="48"/>
    <x v="9"/>
    <x v="0"/>
    <x v="8"/>
    <x v="3"/>
    <x v="4"/>
    <x v="1"/>
    <n v="3"/>
    <n v="1151"/>
    <n v="962.11"/>
    <n v="188.89"/>
    <n v="0"/>
    <x v="3"/>
    <s v="Confirmed"/>
    <s v="New"/>
    <s v="Cash Collection"/>
  </r>
  <r>
    <s v="BK7268"/>
    <x v="334"/>
    <x v="13"/>
    <x v="3"/>
    <x v="0"/>
    <x v="2"/>
    <x v="1"/>
    <x v="1"/>
    <x v="0"/>
    <n v="2"/>
    <n v="3380"/>
    <n v="2831.84"/>
    <n v="548.16"/>
    <n v="0.2"/>
    <x v="6"/>
    <s v="Pending"/>
    <s v="Repeat"/>
    <s v="Payment Link"/>
  </r>
  <r>
    <s v="BK7269"/>
    <x v="306"/>
    <x v="202"/>
    <x v="8"/>
    <x v="0"/>
    <x v="13"/>
    <x v="0"/>
    <x v="5"/>
    <x v="2"/>
    <n v="5"/>
    <n v="4510"/>
    <n v="3191.71"/>
    <n v="1318.29"/>
    <n v="0.15"/>
    <x v="3"/>
    <s v="Confirmed"/>
    <s v="New"/>
    <s v="Payment Link"/>
  </r>
  <r>
    <s v="BK7270"/>
    <x v="108"/>
    <x v="607"/>
    <x v="10"/>
    <x v="0"/>
    <x v="14"/>
    <x v="0"/>
    <x v="5"/>
    <x v="2"/>
    <n v="4"/>
    <n v="1624"/>
    <n v="1354.29"/>
    <n v="269.70999999999998"/>
    <n v="0"/>
    <x v="5"/>
    <s v="Confirmed"/>
    <s v="Repeat"/>
    <s v="Bank Transfer"/>
  </r>
  <r>
    <s v="BK7271"/>
    <x v="192"/>
    <x v="656"/>
    <x v="10"/>
    <x v="0"/>
    <x v="6"/>
    <x v="0"/>
    <x v="7"/>
    <x v="2"/>
    <n v="7"/>
    <n v="1533"/>
    <n v="991.06"/>
    <n v="541.94000000000005"/>
    <n v="0.2"/>
    <x v="2"/>
    <s v="Confirmed"/>
    <s v="New"/>
    <s v="Bank Transfer"/>
  </r>
  <r>
    <s v="BK7272"/>
    <x v="406"/>
    <x v="176"/>
    <x v="9"/>
    <x v="0"/>
    <x v="12"/>
    <x v="2"/>
    <x v="2"/>
    <x v="0"/>
    <n v="4"/>
    <n v="3808"/>
    <n v="2628.63"/>
    <n v="1179.3699999999999"/>
    <n v="0.15"/>
    <x v="1"/>
    <s v="Confirmed"/>
    <s v="Repeat"/>
    <s v="Bank Transfer"/>
  </r>
  <r>
    <s v="BK7273"/>
    <x v="598"/>
    <x v="292"/>
    <x v="9"/>
    <x v="0"/>
    <x v="2"/>
    <x v="3"/>
    <x v="6"/>
    <x v="3"/>
    <n v="8"/>
    <n v="1973"/>
    <n v="1501.56"/>
    <n v="471.44"/>
    <n v="0"/>
    <x v="3"/>
    <s v="Confirmed"/>
    <s v="Repeat"/>
    <s v="Payment Link"/>
  </r>
  <r>
    <s v="BK7274"/>
    <x v="585"/>
    <x v="643"/>
    <x v="8"/>
    <x v="0"/>
    <x v="6"/>
    <x v="3"/>
    <x v="3"/>
    <x v="1"/>
    <n v="8"/>
    <n v="2168"/>
    <n v="1430.02"/>
    <n v="737.98"/>
    <n v="0.05"/>
    <x v="5"/>
    <s v="Confirmed"/>
    <s v="Repeat"/>
    <s v="Payment Link"/>
  </r>
  <r>
    <s v="BK7275"/>
    <x v="295"/>
    <x v="391"/>
    <x v="7"/>
    <x v="0"/>
    <x v="4"/>
    <x v="4"/>
    <x v="4"/>
    <x v="1"/>
    <n v="5"/>
    <n v="1504"/>
    <n v="924.54"/>
    <n v="579.46"/>
    <n v="0.2"/>
    <x v="1"/>
    <s v="Confirmed"/>
    <s v="Repeat"/>
    <s v="Bank Transfer"/>
  </r>
  <r>
    <s v="BK7276"/>
    <x v="137"/>
    <x v="473"/>
    <x v="10"/>
    <x v="0"/>
    <x v="3"/>
    <x v="1"/>
    <x v="13"/>
    <x v="4"/>
    <n v="6"/>
    <n v="3810"/>
    <n v="2667.64"/>
    <n v="1142.3599999999999"/>
    <n v="0.1"/>
    <x v="0"/>
    <s v="Confirmed"/>
    <s v="Repeat"/>
    <s v="Payment Link"/>
  </r>
  <r>
    <s v="BK7277"/>
    <x v="634"/>
    <x v="352"/>
    <x v="7"/>
    <x v="0"/>
    <x v="14"/>
    <x v="4"/>
    <x v="7"/>
    <x v="2"/>
    <n v="3"/>
    <n v="4497"/>
    <n v="3166.04"/>
    <n v="1330.96"/>
    <n v="0"/>
    <x v="1"/>
    <s v="Confirmed"/>
    <s v="Repeat"/>
    <s v="Payment Link"/>
  </r>
  <r>
    <s v="BK7278"/>
    <x v="309"/>
    <x v="684"/>
    <x v="6"/>
    <x v="0"/>
    <x v="1"/>
    <x v="4"/>
    <x v="2"/>
    <x v="0"/>
    <n v="4"/>
    <n v="4595"/>
    <n v="2665.19"/>
    <n v="1929.81"/>
    <n v="0"/>
    <x v="5"/>
    <s v="Pending"/>
    <s v="Repeat"/>
    <s v="Cash Collection"/>
  </r>
  <r>
    <s v="BK7279"/>
    <x v="153"/>
    <x v="460"/>
    <x v="1"/>
    <x v="0"/>
    <x v="0"/>
    <x v="4"/>
    <x v="1"/>
    <x v="0"/>
    <n v="8"/>
    <n v="2166"/>
    <n v="1707.39"/>
    <n v="458.61"/>
    <n v="0.2"/>
    <x v="1"/>
    <s v="Confirmed"/>
    <s v="Repeat"/>
    <s v="Payment Link"/>
  </r>
  <r>
    <s v="BK7280"/>
    <x v="543"/>
    <x v="610"/>
    <x v="0"/>
    <x v="0"/>
    <x v="9"/>
    <x v="4"/>
    <x v="10"/>
    <x v="4"/>
    <n v="3"/>
    <n v="892"/>
    <n v="531.15"/>
    <n v="360.85"/>
    <n v="0.05"/>
    <x v="4"/>
    <s v="Confirmed"/>
    <s v="New"/>
    <s v="Cash Collection"/>
  </r>
  <r>
    <s v="BK7281"/>
    <x v="701"/>
    <x v="174"/>
    <x v="11"/>
    <x v="0"/>
    <x v="0"/>
    <x v="1"/>
    <x v="4"/>
    <x v="1"/>
    <n v="1"/>
    <n v="2909"/>
    <n v="1885.04"/>
    <n v="1023.96"/>
    <n v="0"/>
    <x v="6"/>
    <s v="Confirmed"/>
    <s v="New"/>
    <s v="Bank Transfer"/>
  </r>
  <r>
    <s v="BK7282"/>
    <x v="670"/>
    <x v="151"/>
    <x v="0"/>
    <x v="0"/>
    <x v="14"/>
    <x v="2"/>
    <x v="7"/>
    <x v="2"/>
    <n v="3"/>
    <n v="649"/>
    <n v="393.84"/>
    <n v="255.16"/>
    <n v="0"/>
    <x v="5"/>
    <s v="Pending"/>
    <s v="Repeat"/>
    <s v="Bank Transfer"/>
  </r>
  <r>
    <s v="BK7283"/>
    <x v="307"/>
    <x v="119"/>
    <x v="2"/>
    <x v="0"/>
    <x v="9"/>
    <x v="3"/>
    <x v="11"/>
    <x v="2"/>
    <n v="6"/>
    <n v="1075"/>
    <n v="804.64"/>
    <n v="270.36"/>
    <n v="0.2"/>
    <x v="5"/>
    <s v="Confirmed"/>
    <s v="Repeat"/>
    <s v="Cash Collection"/>
  </r>
  <r>
    <s v="BK7284"/>
    <x v="294"/>
    <x v="125"/>
    <x v="8"/>
    <x v="0"/>
    <x v="5"/>
    <x v="0"/>
    <x v="3"/>
    <x v="1"/>
    <n v="5"/>
    <n v="3653"/>
    <n v="2879.48"/>
    <n v="773.52"/>
    <n v="0.1"/>
    <x v="2"/>
    <s v="Confirmed"/>
    <s v="New"/>
    <s v="Bank Transfer"/>
  </r>
  <r>
    <s v="BK7285"/>
    <x v="563"/>
    <x v="235"/>
    <x v="2"/>
    <x v="0"/>
    <x v="8"/>
    <x v="1"/>
    <x v="9"/>
    <x v="1"/>
    <n v="6"/>
    <n v="2308"/>
    <n v="1710.64"/>
    <n v="597.36"/>
    <n v="0"/>
    <x v="6"/>
    <s v="Confirmed"/>
    <s v="Repeat"/>
    <s v="Cash Collection"/>
  </r>
  <r>
    <s v="BK7286"/>
    <x v="147"/>
    <x v="244"/>
    <x v="8"/>
    <x v="0"/>
    <x v="7"/>
    <x v="3"/>
    <x v="10"/>
    <x v="4"/>
    <n v="8"/>
    <n v="1966"/>
    <n v="1172.24"/>
    <n v="793.76"/>
    <n v="0.05"/>
    <x v="4"/>
    <s v="Confirmed"/>
    <s v="New"/>
    <s v="Payment Link"/>
  </r>
  <r>
    <s v="BK7287"/>
    <x v="282"/>
    <x v="477"/>
    <x v="5"/>
    <x v="0"/>
    <x v="13"/>
    <x v="4"/>
    <x v="1"/>
    <x v="0"/>
    <n v="2"/>
    <n v="4026"/>
    <n v="2541.2199999999998"/>
    <n v="1484.78"/>
    <n v="0"/>
    <x v="3"/>
    <s v="Pending"/>
    <s v="New"/>
    <s v="Payment Link"/>
  </r>
  <r>
    <s v="BK7288"/>
    <x v="459"/>
    <x v="566"/>
    <x v="0"/>
    <x v="0"/>
    <x v="8"/>
    <x v="4"/>
    <x v="13"/>
    <x v="4"/>
    <n v="3"/>
    <n v="2351"/>
    <n v="1751.25"/>
    <n v="599.75"/>
    <n v="0"/>
    <x v="0"/>
    <s v="Confirmed"/>
    <s v="Repeat"/>
    <s v="Payment Link"/>
  </r>
  <r>
    <s v="BK7289"/>
    <x v="25"/>
    <x v="716"/>
    <x v="1"/>
    <x v="0"/>
    <x v="10"/>
    <x v="2"/>
    <x v="6"/>
    <x v="3"/>
    <n v="2"/>
    <n v="4238"/>
    <n v="3165.98"/>
    <n v="1072.02"/>
    <n v="0"/>
    <x v="1"/>
    <s v="Confirmed"/>
    <s v="Repeat"/>
    <s v="Cash Collection"/>
  </r>
  <r>
    <s v="BK7290"/>
    <x v="101"/>
    <x v="70"/>
    <x v="9"/>
    <x v="0"/>
    <x v="10"/>
    <x v="3"/>
    <x v="3"/>
    <x v="1"/>
    <n v="2"/>
    <n v="4070"/>
    <n v="2837.75"/>
    <n v="1232.25"/>
    <n v="0.15"/>
    <x v="0"/>
    <s v="Confirmed"/>
    <s v="New"/>
    <s v="Cash Collection"/>
  </r>
  <r>
    <s v="BK7291"/>
    <x v="639"/>
    <x v="620"/>
    <x v="5"/>
    <x v="0"/>
    <x v="6"/>
    <x v="0"/>
    <x v="11"/>
    <x v="2"/>
    <n v="8"/>
    <n v="4880"/>
    <n v="2796.23"/>
    <n v="2083.77"/>
    <n v="0.15"/>
    <x v="6"/>
    <s v="Confirmed"/>
    <s v="Repeat"/>
    <s v="Cash Collection"/>
  </r>
  <r>
    <s v="BK7292"/>
    <x v="299"/>
    <x v="335"/>
    <x v="1"/>
    <x v="0"/>
    <x v="9"/>
    <x v="4"/>
    <x v="12"/>
    <x v="3"/>
    <n v="8"/>
    <n v="4235"/>
    <n v="2876.75"/>
    <n v="1358.25"/>
    <n v="0"/>
    <x v="2"/>
    <s v="Confirmed"/>
    <s v="Repeat"/>
    <s v="Cash Collection"/>
  </r>
  <r>
    <s v="BK7293"/>
    <x v="334"/>
    <x v="228"/>
    <x v="10"/>
    <x v="0"/>
    <x v="10"/>
    <x v="3"/>
    <x v="4"/>
    <x v="1"/>
    <n v="4"/>
    <n v="1538"/>
    <n v="1131.8399999999999"/>
    <n v="406.16"/>
    <n v="0.2"/>
    <x v="3"/>
    <s v="Confirmed"/>
    <s v="Repeat"/>
    <s v="Cash Collection"/>
  </r>
  <r>
    <s v="BK7294"/>
    <x v="556"/>
    <x v="110"/>
    <x v="10"/>
    <x v="0"/>
    <x v="5"/>
    <x v="3"/>
    <x v="1"/>
    <x v="0"/>
    <n v="5"/>
    <n v="3655"/>
    <n v="2770.19"/>
    <n v="884.81"/>
    <n v="0"/>
    <x v="6"/>
    <s v="Pending"/>
    <s v="New"/>
    <s v="Payment Link"/>
  </r>
  <r>
    <s v="BK7295"/>
    <x v="489"/>
    <x v="326"/>
    <x v="3"/>
    <x v="0"/>
    <x v="4"/>
    <x v="3"/>
    <x v="3"/>
    <x v="1"/>
    <n v="6"/>
    <n v="4521"/>
    <n v="3825.57"/>
    <n v="695.43"/>
    <n v="0.05"/>
    <x v="3"/>
    <s v="Confirmed"/>
    <s v="Repeat"/>
    <s v="Payment Link"/>
  </r>
  <r>
    <s v="BK7296"/>
    <x v="413"/>
    <x v="517"/>
    <x v="8"/>
    <x v="0"/>
    <x v="12"/>
    <x v="3"/>
    <x v="12"/>
    <x v="3"/>
    <n v="6"/>
    <n v="3600"/>
    <n v="2179.0300000000002"/>
    <n v="1420.97"/>
    <n v="0.15"/>
    <x v="6"/>
    <s v="Confirmed"/>
    <s v="Repeat"/>
    <s v="Bank Transfer"/>
  </r>
  <r>
    <s v="BK7297"/>
    <x v="434"/>
    <x v="270"/>
    <x v="8"/>
    <x v="0"/>
    <x v="0"/>
    <x v="2"/>
    <x v="3"/>
    <x v="1"/>
    <n v="4"/>
    <n v="4208"/>
    <n v="3557.86"/>
    <n v="650.14"/>
    <n v="0.1"/>
    <x v="1"/>
    <s v="Confirmed"/>
    <s v="Repeat"/>
    <s v="Payment Link"/>
  </r>
  <r>
    <s v="BK7298"/>
    <x v="578"/>
    <x v="174"/>
    <x v="11"/>
    <x v="0"/>
    <x v="2"/>
    <x v="4"/>
    <x v="11"/>
    <x v="2"/>
    <n v="4"/>
    <n v="4506"/>
    <n v="3613.87"/>
    <n v="892.13"/>
    <n v="0.1"/>
    <x v="3"/>
    <s v="Confirmed"/>
    <s v="Repeat"/>
    <s v="Cash Collection"/>
  </r>
  <r>
    <s v="BK7299"/>
    <x v="569"/>
    <x v="744"/>
    <x v="11"/>
    <x v="0"/>
    <x v="3"/>
    <x v="1"/>
    <x v="8"/>
    <x v="4"/>
    <n v="5"/>
    <n v="4860"/>
    <n v="3253.36"/>
    <n v="1606.64"/>
    <n v="0"/>
    <x v="6"/>
    <s v="Confirmed"/>
    <s v="New"/>
    <s v="Payment Link"/>
  </r>
  <r>
    <s v="BK7300"/>
    <x v="30"/>
    <x v="477"/>
    <x v="5"/>
    <x v="0"/>
    <x v="0"/>
    <x v="1"/>
    <x v="15"/>
    <x v="3"/>
    <n v="8"/>
    <n v="4312"/>
    <n v="3587.39"/>
    <n v="724.61"/>
    <n v="0.2"/>
    <x v="1"/>
    <s v="Pending"/>
    <s v="Repeat"/>
    <s v="Cash Collection"/>
  </r>
  <r>
    <s v="BK7301"/>
    <x v="191"/>
    <x v="113"/>
    <x v="5"/>
    <x v="0"/>
    <x v="10"/>
    <x v="1"/>
    <x v="14"/>
    <x v="0"/>
    <n v="8"/>
    <n v="1725"/>
    <n v="1274.3599999999999"/>
    <n v="450.64"/>
    <n v="0"/>
    <x v="1"/>
    <s v="Pending"/>
    <s v="New"/>
    <s v="Payment Link"/>
  </r>
  <r>
    <s v="BK7302"/>
    <x v="400"/>
    <x v="588"/>
    <x v="0"/>
    <x v="0"/>
    <x v="5"/>
    <x v="2"/>
    <x v="1"/>
    <x v="0"/>
    <n v="1"/>
    <n v="479"/>
    <n v="377.88"/>
    <n v="101.12"/>
    <n v="0"/>
    <x v="0"/>
    <s v="Pending"/>
    <s v="Repeat"/>
    <s v="Bank Transfer"/>
  </r>
  <r>
    <s v="BK7303"/>
    <x v="323"/>
    <x v="147"/>
    <x v="0"/>
    <x v="0"/>
    <x v="8"/>
    <x v="0"/>
    <x v="4"/>
    <x v="1"/>
    <n v="1"/>
    <n v="559"/>
    <n v="385.91"/>
    <n v="173.09"/>
    <n v="0.05"/>
    <x v="5"/>
    <s v="Confirmed"/>
    <s v="Repeat"/>
    <s v="Bank Transfer"/>
  </r>
  <r>
    <s v="BK7304"/>
    <x v="349"/>
    <x v="202"/>
    <x v="8"/>
    <x v="0"/>
    <x v="12"/>
    <x v="1"/>
    <x v="6"/>
    <x v="3"/>
    <n v="7"/>
    <n v="461"/>
    <n v="342.85"/>
    <n v="118.15"/>
    <n v="0.1"/>
    <x v="4"/>
    <s v="Confirmed"/>
    <s v="New"/>
    <s v="Bank Transfer"/>
  </r>
  <r>
    <s v="BK7305"/>
    <x v="305"/>
    <x v="211"/>
    <x v="8"/>
    <x v="0"/>
    <x v="6"/>
    <x v="3"/>
    <x v="11"/>
    <x v="2"/>
    <n v="3"/>
    <n v="4417"/>
    <n v="2949.8"/>
    <n v="1467.2"/>
    <n v="0.1"/>
    <x v="6"/>
    <s v="Confirmed"/>
    <s v="New"/>
    <s v="Bank Transfer"/>
  </r>
  <r>
    <s v="BK7306"/>
    <x v="471"/>
    <x v="618"/>
    <x v="11"/>
    <x v="0"/>
    <x v="4"/>
    <x v="2"/>
    <x v="5"/>
    <x v="2"/>
    <n v="8"/>
    <n v="3339"/>
    <n v="2299.14"/>
    <n v="1039.8599999999999"/>
    <n v="0.2"/>
    <x v="2"/>
    <s v="Confirmed"/>
    <s v="New"/>
    <s v="Cash Collection"/>
  </r>
  <r>
    <s v="BK7307"/>
    <x v="182"/>
    <x v="71"/>
    <x v="7"/>
    <x v="0"/>
    <x v="12"/>
    <x v="4"/>
    <x v="3"/>
    <x v="1"/>
    <n v="1"/>
    <n v="3208"/>
    <n v="2717.72"/>
    <n v="490.28"/>
    <n v="0"/>
    <x v="2"/>
    <s v="Confirmed"/>
    <s v="Repeat"/>
    <s v="Payment Link"/>
  </r>
  <r>
    <s v="BK7308"/>
    <x v="81"/>
    <x v="440"/>
    <x v="4"/>
    <x v="0"/>
    <x v="14"/>
    <x v="2"/>
    <x v="8"/>
    <x v="4"/>
    <n v="1"/>
    <n v="1828"/>
    <n v="1095.2"/>
    <n v="732.8"/>
    <n v="0.15"/>
    <x v="6"/>
    <s v="Confirmed"/>
    <s v="Repeat"/>
    <s v="Bank Transfer"/>
  </r>
  <r>
    <s v="BK7309"/>
    <x v="15"/>
    <x v="467"/>
    <x v="8"/>
    <x v="0"/>
    <x v="5"/>
    <x v="3"/>
    <x v="12"/>
    <x v="3"/>
    <n v="2"/>
    <n v="2180"/>
    <n v="1550.76"/>
    <n v="629.24"/>
    <n v="0.05"/>
    <x v="5"/>
    <s v="Confirmed"/>
    <s v="Repeat"/>
    <s v="Payment Link"/>
  </r>
  <r>
    <s v="BK7310"/>
    <x v="57"/>
    <x v="241"/>
    <x v="7"/>
    <x v="0"/>
    <x v="10"/>
    <x v="1"/>
    <x v="15"/>
    <x v="3"/>
    <n v="8"/>
    <n v="4135"/>
    <n v="3073.58"/>
    <n v="1061.42"/>
    <n v="0"/>
    <x v="5"/>
    <s v="Pending"/>
    <s v="Repeat"/>
    <s v="Payment Link"/>
  </r>
  <r>
    <s v="BK7311"/>
    <x v="48"/>
    <x v="203"/>
    <x v="1"/>
    <x v="0"/>
    <x v="14"/>
    <x v="4"/>
    <x v="6"/>
    <x v="3"/>
    <n v="1"/>
    <n v="4782"/>
    <n v="3289.93"/>
    <n v="1492.07"/>
    <n v="0.2"/>
    <x v="6"/>
    <s v="Confirmed"/>
    <s v="New"/>
    <s v="Cash Collection"/>
  </r>
  <r>
    <s v="BK7312"/>
    <x v="587"/>
    <x v="663"/>
    <x v="1"/>
    <x v="0"/>
    <x v="9"/>
    <x v="4"/>
    <x v="14"/>
    <x v="0"/>
    <n v="8"/>
    <n v="3184"/>
    <n v="2266.2399999999998"/>
    <n v="917.76"/>
    <n v="0"/>
    <x v="5"/>
    <s v="Confirmed"/>
    <s v="Repeat"/>
    <s v="Payment Link"/>
  </r>
  <r>
    <s v="BK7313"/>
    <x v="506"/>
    <x v="89"/>
    <x v="4"/>
    <x v="0"/>
    <x v="0"/>
    <x v="4"/>
    <x v="3"/>
    <x v="1"/>
    <n v="4"/>
    <n v="1316"/>
    <n v="789.2"/>
    <n v="526.79999999999995"/>
    <n v="0"/>
    <x v="1"/>
    <s v="Pending"/>
    <s v="New"/>
    <s v="Payment Link"/>
  </r>
  <r>
    <s v="BK7314"/>
    <x v="605"/>
    <x v="24"/>
    <x v="9"/>
    <x v="0"/>
    <x v="12"/>
    <x v="3"/>
    <x v="15"/>
    <x v="3"/>
    <n v="6"/>
    <n v="4343"/>
    <n v="2758.71"/>
    <n v="1584.29"/>
    <n v="0"/>
    <x v="5"/>
    <s v="Confirmed"/>
    <s v="Repeat"/>
    <s v="Bank Transfer"/>
  </r>
  <r>
    <s v="BK7315"/>
    <x v="239"/>
    <x v="119"/>
    <x v="2"/>
    <x v="0"/>
    <x v="1"/>
    <x v="3"/>
    <x v="15"/>
    <x v="3"/>
    <n v="3"/>
    <n v="1301"/>
    <n v="1040.6600000000001"/>
    <n v="260.33999999999997"/>
    <n v="0.2"/>
    <x v="3"/>
    <s v="Confirmed"/>
    <s v="New"/>
    <s v="Bank Transfer"/>
  </r>
  <r>
    <s v="BK7316"/>
    <x v="237"/>
    <x v="724"/>
    <x v="11"/>
    <x v="0"/>
    <x v="12"/>
    <x v="0"/>
    <x v="7"/>
    <x v="2"/>
    <n v="6"/>
    <n v="4939"/>
    <n v="3300.87"/>
    <n v="1638.13"/>
    <n v="0.2"/>
    <x v="5"/>
    <s v="Cancelled"/>
    <s v="New"/>
    <s v="Bank Transfer"/>
  </r>
  <r>
    <s v="BK7317"/>
    <x v="337"/>
    <x v="191"/>
    <x v="9"/>
    <x v="0"/>
    <x v="12"/>
    <x v="1"/>
    <x v="9"/>
    <x v="1"/>
    <n v="3"/>
    <n v="3458"/>
    <n v="2046.67"/>
    <n v="1411.33"/>
    <n v="0.2"/>
    <x v="3"/>
    <s v="Pending"/>
    <s v="New"/>
    <s v="Cash Collection"/>
  </r>
  <r>
    <s v="BK7318"/>
    <x v="78"/>
    <x v="365"/>
    <x v="8"/>
    <x v="0"/>
    <x v="13"/>
    <x v="1"/>
    <x v="0"/>
    <x v="0"/>
    <n v="1"/>
    <n v="2038"/>
    <n v="1170.97"/>
    <n v="867.03"/>
    <n v="0.1"/>
    <x v="0"/>
    <s v="Confirmed"/>
    <s v="Repeat"/>
    <s v="Cash Collection"/>
  </r>
  <r>
    <s v="BK7319"/>
    <x v="434"/>
    <x v="211"/>
    <x v="8"/>
    <x v="0"/>
    <x v="4"/>
    <x v="3"/>
    <x v="13"/>
    <x v="4"/>
    <n v="4"/>
    <n v="2751"/>
    <n v="1671.58"/>
    <n v="1079.42"/>
    <n v="0.2"/>
    <x v="6"/>
    <s v="Confirmed"/>
    <s v="Repeat"/>
    <s v="Cash Collection"/>
  </r>
  <r>
    <s v="BK7320"/>
    <x v="487"/>
    <x v="650"/>
    <x v="4"/>
    <x v="0"/>
    <x v="7"/>
    <x v="2"/>
    <x v="13"/>
    <x v="4"/>
    <n v="6"/>
    <n v="3639"/>
    <n v="3085.46"/>
    <n v="553.54"/>
    <n v="0.2"/>
    <x v="5"/>
    <s v="Confirmed"/>
    <s v="Repeat"/>
    <s v="Payment Link"/>
  </r>
  <r>
    <s v="BK7321"/>
    <x v="90"/>
    <x v="168"/>
    <x v="2"/>
    <x v="0"/>
    <x v="6"/>
    <x v="1"/>
    <x v="9"/>
    <x v="1"/>
    <n v="5"/>
    <n v="4567"/>
    <n v="3473.38"/>
    <n v="1093.6199999999999"/>
    <n v="0"/>
    <x v="4"/>
    <s v="Confirmed"/>
    <s v="New"/>
    <s v="Cash Collection"/>
  </r>
  <r>
    <s v="BK7322"/>
    <x v="647"/>
    <x v="590"/>
    <x v="1"/>
    <x v="0"/>
    <x v="14"/>
    <x v="4"/>
    <x v="3"/>
    <x v="1"/>
    <n v="4"/>
    <n v="1464"/>
    <n v="986.27"/>
    <n v="477.73"/>
    <n v="0.05"/>
    <x v="2"/>
    <s v="Confirmed"/>
    <s v="Repeat"/>
    <s v="Payment Link"/>
  </r>
  <r>
    <s v="BK7323"/>
    <x v="416"/>
    <x v="546"/>
    <x v="0"/>
    <x v="0"/>
    <x v="1"/>
    <x v="2"/>
    <x v="4"/>
    <x v="1"/>
    <n v="2"/>
    <n v="2560"/>
    <n v="1696.92"/>
    <n v="863.08"/>
    <n v="0"/>
    <x v="0"/>
    <s v="Pending"/>
    <s v="New"/>
    <s v="Cash Collection"/>
  </r>
  <r>
    <s v="BK7324"/>
    <x v="396"/>
    <x v="697"/>
    <x v="7"/>
    <x v="0"/>
    <x v="7"/>
    <x v="2"/>
    <x v="9"/>
    <x v="1"/>
    <n v="2"/>
    <n v="4993"/>
    <n v="2851.66"/>
    <n v="2141.34"/>
    <n v="0.2"/>
    <x v="0"/>
    <s v="Pending"/>
    <s v="Repeat"/>
    <s v="Payment Link"/>
  </r>
  <r>
    <s v="BK7325"/>
    <x v="448"/>
    <x v="289"/>
    <x v="1"/>
    <x v="0"/>
    <x v="4"/>
    <x v="4"/>
    <x v="8"/>
    <x v="4"/>
    <n v="1"/>
    <n v="3152"/>
    <n v="2432.33"/>
    <n v="719.67"/>
    <n v="0.1"/>
    <x v="1"/>
    <s v="Confirmed"/>
    <s v="New"/>
    <s v="Payment Link"/>
  </r>
  <r>
    <s v="BK7326"/>
    <x v="569"/>
    <x v="755"/>
    <x v="6"/>
    <x v="0"/>
    <x v="8"/>
    <x v="4"/>
    <x v="11"/>
    <x v="2"/>
    <n v="8"/>
    <n v="378"/>
    <n v="262.17"/>
    <n v="115.83"/>
    <n v="0.2"/>
    <x v="5"/>
    <s v="Confirmed"/>
    <s v="New"/>
    <s v="Cash Collection"/>
  </r>
  <r>
    <s v="BK7327"/>
    <x v="157"/>
    <x v="620"/>
    <x v="5"/>
    <x v="0"/>
    <x v="13"/>
    <x v="2"/>
    <x v="10"/>
    <x v="4"/>
    <n v="8"/>
    <n v="3157"/>
    <n v="2080.31"/>
    <n v="1076.69"/>
    <n v="0.05"/>
    <x v="3"/>
    <s v="Confirmed"/>
    <s v="New"/>
    <s v="Cash Collection"/>
  </r>
  <r>
    <s v="BK7328"/>
    <x v="85"/>
    <x v="251"/>
    <x v="4"/>
    <x v="0"/>
    <x v="3"/>
    <x v="2"/>
    <x v="9"/>
    <x v="1"/>
    <n v="8"/>
    <n v="1346"/>
    <n v="780.06"/>
    <n v="565.94000000000005"/>
    <n v="0.1"/>
    <x v="4"/>
    <s v="Confirmed"/>
    <s v="Repeat"/>
    <s v="Payment Link"/>
  </r>
  <r>
    <s v="BK7329"/>
    <x v="365"/>
    <x v="729"/>
    <x v="11"/>
    <x v="0"/>
    <x v="7"/>
    <x v="3"/>
    <x v="2"/>
    <x v="0"/>
    <n v="8"/>
    <n v="615"/>
    <n v="452"/>
    <n v="163"/>
    <n v="0"/>
    <x v="1"/>
    <s v="Cancelled"/>
    <s v="Repeat"/>
    <s v="Cash Collection"/>
  </r>
  <r>
    <s v="BK7330"/>
    <x v="334"/>
    <x v="656"/>
    <x v="10"/>
    <x v="0"/>
    <x v="2"/>
    <x v="2"/>
    <x v="13"/>
    <x v="4"/>
    <n v="5"/>
    <n v="1284"/>
    <n v="747.41"/>
    <n v="536.59"/>
    <n v="0.1"/>
    <x v="4"/>
    <s v="Confirmed"/>
    <s v="Repeat"/>
    <s v="Bank Transfer"/>
  </r>
  <r>
    <s v="BK7331"/>
    <x v="345"/>
    <x v="188"/>
    <x v="2"/>
    <x v="0"/>
    <x v="0"/>
    <x v="2"/>
    <x v="2"/>
    <x v="0"/>
    <n v="3"/>
    <n v="4148"/>
    <n v="2506.9899999999998"/>
    <n v="1641.01"/>
    <n v="0.2"/>
    <x v="3"/>
    <s v="Confirmed"/>
    <s v="New"/>
    <s v="Payment Link"/>
  </r>
  <r>
    <s v="BK7332"/>
    <x v="713"/>
    <x v="686"/>
    <x v="2"/>
    <x v="0"/>
    <x v="0"/>
    <x v="3"/>
    <x v="8"/>
    <x v="4"/>
    <n v="7"/>
    <n v="2234"/>
    <n v="1744.33"/>
    <n v="489.67"/>
    <n v="0.1"/>
    <x v="6"/>
    <s v="Confirmed"/>
    <s v="New"/>
    <s v="Bank Transfer"/>
  </r>
  <r>
    <s v="BK7333"/>
    <x v="586"/>
    <x v="702"/>
    <x v="8"/>
    <x v="0"/>
    <x v="6"/>
    <x v="2"/>
    <x v="8"/>
    <x v="4"/>
    <n v="2"/>
    <n v="3771"/>
    <n v="3074.66"/>
    <n v="696.34"/>
    <n v="0.2"/>
    <x v="2"/>
    <s v="Confirmed"/>
    <s v="New"/>
    <s v="Payment Link"/>
  </r>
  <r>
    <s v="BK7334"/>
    <x v="182"/>
    <x v="254"/>
    <x v="3"/>
    <x v="0"/>
    <x v="1"/>
    <x v="2"/>
    <x v="13"/>
    <x v="4"/>
    <n v="1"/>
    <n v="4786"/>
    <n v="3607.1"/>
    <n v="1178.9000000000001"/>
    <n v="0.05"/>
    <x v="0"/>
    <s v="Pending"/>
    <s v="New"/>
    <s v="Cash Collection"/>
  </r>
  <r>
    <s v="BK7335"/>
    <x v="224"/>
    <x v="192"/>
    <x v="10"/>
    <x v="0"/>
    <x v="2"/>
    <x v="2"/>
    <x v="4"/>
    <x v="1"/>
    <n v="1"/>
    <n v="2340"/>
    <n v="1352.16"/>
    <n v="987.84"/>
    <n v="0.2"/>
    <x v="5"/>
    <s v="Confirmed"/>
    <s v="New"/>
    <s v="Bank Transfer"/>
  </r>
  <r>
    <s v="BK7336"/>
    <x v="386"/>
    <x v="310"/>
    <x v="9"/>
    <x v="0"/>
    <x v="2"/>
    <x v="4"/>
    <x v="10"/>
    <x v="4"/>
    <n v="8"/>
    <n v="2825"/>
    <n v="2345.17"/>
    <n v="479.83"/>
    <n v="0.2"/>
    <x v="2"/>
    <s v="Pending"/>
    <s v="Repeat"/>
    <s v="Payment Link"/>
  </r>
  <r>
    <s v="BK7337"/>
    <x v="672"/>
    <x v="364"/>
    <x v="1"/>
    <x v="0"/>
    <x v="2"/>
    <x v="1"/>
    <x v="13"/>
    <x v="4"/>
    <n v="8"/>
    <n v="652"/>
    <n v="385.85"/>
    <n v="266.14999999999998"/>
    <n v="0.15"/>
    <x v="6"/>
    <s v="Confirmed"/>
    <s v="Repeat"/>
    <s v="Payment Link"/>
  </r>
  <r>
    <s v="BK7338"/>
    <x v="412"/>
    <x v="308"/>
    <x v="1"/>
    <x v="0"/>
    <x v="7"/>
    <x v="0"/>
    <x v="6"/>
    <x v="3"/>
    <n v="7"/>
    <n v="1375"/>
    <n v="895.22"/>
    <n v="479.78"/>
    <n v="0"/>
    <x v="3"/>
    <s v="Confirmed"/>
    <s v="New"/>
    <s v="Bank Transfer"/>
  </r>
  <r>
    <s v="BK7339"/>
    <x v="179"/>
    <x v="328"/>
    <x v="11"/>
    <x v="0"/>
    <x v="0"/>
    <x v="4"/>
    <x v="5"/>
    <x v="2"/>
    <n v="6"/>
    <n v="1704"/>
    <n v="1387.85"/>
    <n v="316.14999999999998"/>
    <n v="0.05"/>
    <x v="4"/>
    <s v="Cancelled"/>
    <s v="Repeat"/>
    <s v="Bank Transfer"/>
  </r>
  <r>
    <s v="BK7340"/>
    <x v="135"/>
    <x v="318"/>
    <x v="6"/>
    <x v="0"/>
    <x v="6"/>
    <x v="4"/>
    <x v="6"/>
    <x v="3"/>
    <n v="8"/>
    <n v="552"/>
    <n v="395.67"/>
    <n v="156.33000000000001"/>
    <n v="0.05"/>
    <x v="4"/>
    <s v="Pending"/>
    <s v="New"/>
    <s v="Payment Link"/>
  </r>
  <r>
    <s v="BK7341"/>
    <x v="482"/>
    <x v="755"/>
    <x v="6"/>
    <x v="0"/>
    <x v="10"/>
    <x v="1"/>
    <x v="10"/>
    <x v="4"/>
    <n v="4"/>
    <n v="949"/>
    <n v="780.26"/>
    <n v="168.74"/>
    <n v="0.2"/>
    <x v="0"/>
    <s v="Confirmed"/>
    <s v="Repeat"/>
    <s v="Payment Link"/>
  </r>
  <r>
    <s v="BK7342"/>
    <x v="357"/>
    <x v="345"/>
    <x v="6"/>
    <x v="0"/>
    <x v="9"/>
    <x v="0"/>
    <x v="13"/>
    <x v="4"/>
    <n v="2"/>
    <n v="3974"/>
    <n v="2881.48"/>
    <n v="1092.52"/>
    <n v="0.1"/>
    <x v="2"/>
    <s v="Confirmed"/>
    <s v="Repeat"/>
    <s v="Cash Collection"/>
  </r>
  <r>
    <s v="BK7343"/>
    <x v="723"/>
    <x v="109"/>
    <x v="7"/>
    <x v="0"/>
    <x v="4"/>
    <x v="0"/>
    <x v="9"/>
    <x v="1"/>
    <n v="2"/>
    <n v="2789"/>
    <n v="2085.44"/>
    <n v="703.56"/>
    <n v="0.05"/>
    <x v="0"/>
    <s v="Confirmed"/>
    <s v="Repeat"/>
    <s v="Bank Transfer"/>
  </r>
  <r>
    <s v="BK7344"/>
    <x v="436"/>
    <x v="429"/>
    <x v="9"/>
    <x v="0"/>
    <x v="9"/>
    <x v="2"/>
    <x v="4"/>
    <x v="1"/>
    <n v="5"/>
    <n v="4045"/>
    <n v="2401.42"/>
    <n v="1643.58"/>
    <n v="0.15"/>
    <x v="5"/>
    <s v="Confirmed"/>
    <s v="New"/>
    <s v="Cash Collection"/>
  </r>
  <r>
    <s v="BK7345"/>
    <x v="649"/>
    <x v="656"/>
    <x v="10"/>
    <x v="0"/>
    <x v="13"/>
    <x v="2"/>
    <x v="13"/>
    <x v="4"/>
    <n v="6"/>
    <n v="3819"/>
    <n v="2710.48"/>
    <n v="1108.52"/>
    <n v="0.1"/>
    <x v="1"/>
    <s v="Cancelled"/>
    <s v="Repeat"/>
    <s v="Bank Transfer"/>
  </r>
  <r>
    <s v="BK7346"/>
    <x v="95"/>
    <x v="356"/>
    <x v="9"/>
    <x v="0"/>
    <x v="2"/>
    <x v="2"/>
    <x v="12"/>
    <x v="3"/>
    <n v="1"/>
    <n v="1973"/>
    <n v="1237.1099999999999"/>
    <n v="735.89"/>
    <n v="0.05"/>
    <x v="6"/>
    <s v="Pending"/>
    <s v="Repeat"/>
    <s v="Bank Transfer"/>
  </r>
  <r>
    <s v="BK7347"/>
    <x v="636"/>
    <x v="263"/>
    <x v="1"/>
    <x v="0"/>
    <x v="13"/>
    <x v="3"/>
    <x v="12"/>
    <x v="3"/>
    <n v="6"/>
    <n v="611"/>
    <n v="476"/>
    <n v="135"/>
    <n v="0"/>
    <x v="6"/>
    <s v="Confirmed"/>
    <s v="New"/>
    <s v="Cash Collection"/>
  </r>
  <r>
    <s v="BK7348"/>
    <x v="245"/>
    <x v="331"/>
    <x v="9"/>
    <x v="0"/>
    <x v="2"/>
    <x v="1"/>
    <x v="4"/>
    <x v="1"/>
    <n v="6"/>
    <n v="4379"/>
    <n v="2516.25"/>
    <n v="1862.75"/>
    <n v="0"/>
    <x v="5"/>
    <s v="Cancelled"/>
    <s v="New"/>
    <s v="Payment Link"/>
  </r>
  <r>
    <s v="BK7349"/>
    <x v="94"/>
    <x v="431"/>
    <x v="4"/>
    <x v="0"/>
    <x v="1"/>
    <x v="0"/>
    <x v="3"/>
    <x v="1"/>
    <n v="6"/>
    <n v="4088"/>
    <n v="2704.36"/>
    <n v="1383.64"/>
    <n v="0"/>
    <x v="1"/>
    <s v="Confirmed"/>
    <s v="New"/>
    <s v="Cash Collection"/>
  </r>
  <r>
    <s v="BK7350"/>
    <x v="445"/>
    <x v="293"/>
    <x v="0"/>
    <x v="0"/>
    <x v="4"/>
    <x v="0"/>
    <x v="13"/>
    <x v="4"/>
    <n v="1"/>
    <n v="2441"/>
    <n v="1400.86"/>
    <n v="1040.1400000000001"/>
    <n v="0.15"/>
    <x v="0"/>
    <s v="Confirmed"/>
    <s v="Repeat"/>
    <s v="Bank Transfer"/>
  </r>
  <r>
    <s v="BK7351"/>
    <x v="695"/>
    <x v="143"/>
    <x v="4"/>
    <x v="0"/>
    <x v="2"/>
    <x v="4"/>
    <x v="2"/>
    <x v="0"/>
    <n v="6"/>
    <n v="3488"/>
    <n v="2926.62"/>
    <n v="561.38"/>
    <n v="0.05"/>
    <x v="0"/>
    <s v="Confirmed"/>
    <s v="Repeat"/>
    <s v="Payment Link"/>
  </r>
  <r>
    <s v="BK7352"/>
    <x v="334"/>
    <x v="769"/>
    <x v="8"/>
    <x v="0"/>
    <x v="8"/>
    <x v="0"/>
    <x v="1"/>
    <x v="0"/>
    <n v="2"/>
    <n v="1354"/>
    <n v="970.68"/>
    <n v="383.32"/>
    <n v="0.2"/>
    <x v="1"/>
    <s v="Confirmed"/>
    <s v="New"/>
    <s v="Cash Collection"/>
  </r>
  <r>
    <s v="BK7353"/>
    <x v="183"/>
    <x v="13"/>
    <x v="3"/>
    <x v="0"/>
    <x v="0"/>
    <x v="1"/>
    <x v="1"/>
    <x v="0"/>
    <n v="4"/>
    <n v="2616"/>
    <n v="1998.47"/>
    <n v="617.53"/>
    <n v="0.15"/>
    <x v="3"/>
    <s v="Confirmed"/>
    <s v="New"/>
    <s v="Bank Transfer"/>
  </r>
  <r>
    <s v="BK7354"/>
    <x v="45"/>
    <x v="617"/>
    <x v="1"/>
    <x v="0"/>
    <x v="9"/>
    <x v="2"/>
    <x v="6"/>
    <x v="3"/>
    <n v="6"/>
    <n v="4563"/>
    <n v="2717.47"/>
    <n v="1845.53"/>
    <n v="0.05"/>
    <x v="0"/>
    <s v="Confirmed"/>
    <s v="Repeat"/>
    <s v="Cash Collection"/>
  </r>
  <r>
    <s v="BK7355"/>
    <x v="694"/>
    <x v="619"/>
    <x v="2"/>
    <x v="0"/>
    <x v="6"/>
    <x v="2"/>
    <x v="5"/>
    <x v="2"/>
    <n v="7"/>
    <n v="3240"/>
    <n v="2347.44"/>
    <n v="892.56"/>
    <n v="0.1"/>
    <x v="3"/>
    <s v="Confirmed"/>
    <s v="New"/>
    <s v="Cash Collection"/>
  </r>
  <r>
    <s v="BK7356"/>
    <x v="370"/>
    <x v="132"/>
    <x v="1"/>
    <x v="0"/>
    <x v="3"/>
    <x v="2"/>
    <x v="11"/>
    <x v="2"/>
    <n v="3"/>
    <n v="816"/>
    <n v="654.91"/>
    <n v="161.09"/>
    <n v="0.05"/>
    <x v="2"/>
    <s v="Confirmed"/>
    <s v="Repeat"/>
    <s v="Bank Transfer"/>
  </r>
  <r>
    <s v="BK7357"/>
    <x v="236"/>
    <x v="324"/>
    <x v="8"/>
    <x v="0"/>
    <x v="5"/>
    <x v="3"/>
    <x v="15"/>
    <x v="3"/>
    <n v="7"/>
    <n v="4161"/>
    <n v="2791.38"/>
    <n v="1369.62"/>
    <n v="0.1"/>
    <x v="5"/>
    <s v="Confirmed"/>
    <s v="Repeat"/>
    <s v="Payment Link"/>
  </r>
  <r>
    <s v="BK7358"/>
    <x v="114"/>
    <x v="436"/>
    <x v="3"/>
    <x v="0"/>
    <x v="1"/>
    <x v="0"/>
    <x v="6"/>
    <x v="3"/>
    <n v="6"/>
    <n v="361"/>
    <n v="229.67"/>
    <n v="131.33000000000001"/>
    <n v="0.1"/>
    <x v="3"/>
    <s v="Confirmed"/>
    <s v="Repeat"/>
    <s v="Bank Transfer"/>
  </r>
  <r>
    <s v="BK7359"/>
    <x v="100"/>
    <x v="424"/>
    <x v="11"/>
    <x v="0"/>
    <x v="2"/>
    <x v="3"/>
    <x v="11"/>
    <x v="2"/>
    <n v="6"/>
    <n v="4763"/>
    <n v="3499.69"/>
    <n v="1263.31"/>
    <n v="0.1"/>
    <x v="2"/>
    <s v="Pending"/>
    <s v="Repeat"/>
    <s v="Payment Link"/>
  </r>
  <r>
    <s v="BK7360"/>
    <x v="168"/>
    <x v="202"/>
    <x v="8"/>
    <x v="0"/>
    <x v="5"/>
    <x v="0"/>
    <x v="4"/>
    <x v="1"/>
    <n v="7"/>
    <n v="4612"/>
    <n v="2561.7399999999998"/>
    <n v="2050.2600000000002"/>
    <n v="0.15"/>
    <x v="5"/>
    <s v="Confirmed"/>
    <s v="Repeat"/>
    <s v="Payment Link"/>
  </r>
  <r>
    <s v="BK7361"/>
    <x v="160"/>
    <x v="379"/>
    <x v="9"/>
    <x v="0"/>
    <x v="8"/>
    <x v="3"/>
    <x v="4"/>
    <x v="1"/>
    <n v="4"/>
    <n v="634"/>
    <n v="388.06"/>
    <n v="245.94"/>
    <n v="0.2"/>
    <x v="4"/>
    <s v="Confirmed"/>
    <s v="New"/>
    <s v="Bank Transfer"/>
  </r>
  <r>
    <s v="BK7362"/>
    <x v="531"/>
    <x v="491"/>
    <x v="2"/>
    <x v="0"/>
    <x v="11"/>
    <x v="1"/>
    <x v="3"/>
    <x v="1"/>
    <n v="5"/>
    <n v="1580"/>
    <n v="907.76"/>
    <n v="672.24"/>
    <n v="0.05"/>
    <x v="5"/>
    <s v="Confirmed"/>
    <s v="New"/>
    <s v="Cash Collection"/>
  </r>
  <r>
    <s v="BK7363"/>
    <x v="379"/>
    <x v="143"/>
    <x v="4"/>
    <x v="0"/>
    <x v="4"/>
    <x v="2"/>
    <x v="15"/>
    <x v="3"/>
    <n v="6"/>
    <n v="1837"/>
    <n v="1447.24"/>
    <n v="389.76"/>
    <n v="0.1"/>
    <x v="4"/>
    <s v="Confirmed"/>
    <s v="Repeat"/>
    <s v="Payment Link"/>
  </r>
  <r>
    <s v="BK7364"/>
    <x v="136"/>
    <x v="359"/>
    <x v="6"/>
    <x v="0"/>
    <x v="0"/>
    <x v="0"/>
    <x v="1"/>
    <x v="0"/>
    <n v="6"/>
    <n v="4338"/>
    <n v="3291.15"/>
    <n v="1046.8499999999999"/>
    <n v="0.05"/>
    <x v="1"/>
    <s v="Confirmed"/>
    <s v="New"/>
    <s v="Cash Collection"/>
  </r>
  <r>
    <s v="BK7365"/>
    <x v="530"/>
    <x v="15"/>
    <x v="8"/>
    <x v="0"/>
    <x v="5"/>
    <x v="2"/>
    <x v="15"/>
    <x v="3"/>
    <n v="7"/>
    <n v="2716"/>
    <n v="2233.04"/>
    <n v="482.96"/>
    <n v="0.2"/>
    <x v="3"/>
    <s v="Confirmed"/>
    <s v="Repeat"/>
    <s v="Cash Collection"/>
  </r>
  <r>
    <s v="BK7366"/>
    <x v="262"/>
    <x v="468"/>
    <x v="2"/>
    <x v="0"/>
    <x v="12"/>
    <x v="0"/>
    <x v="2"/>
    <x v="0"/>
    <n v="8"/>
    <n v="1584"/>
    <n v="1284.8"/>
    <n v="299.2"/>
    <n v="0.05"/>
    <x v="2"/>
    <s v="Pending"/>
    <s v="New"/>
    <s v="Cash Collection"/>
  </r>
  <r>
    <s v="BK7367"/>
    <x v="724"/>
    <x v="528"/>
    <x v="10"/>
    <x v="0"/>
    <x v="11"/>
    <x v="2"/>
    <x v="9"/>
    <x v="1"/>
    <n v="3"/>
    <n v="2475"/>
    <n v="1778.74"/>
    <n v="696.26"/>
    <n v="0.2"/>
    <x v="5"/>
    <s v="Confirmed"/>
    <s v="Repeat"/>
    <s v="Payment Link"/>
  </r>
  <r>
    <s v="BK7368"/>
    <x v="640"/>
    <x v="110"/>
    <x v="10"/>
    <x v="0"/>
    <x v="2"/>
    <x v="3"/>
    <x v="0"/>
    <x v="0"/>
    <n v="1"/>
    <n v="362"/>
    <n v="266.88"/>
    <n v="95.12"/>
    <n v="0"/>
    <x v="4"/>
    <s v="Confirmed"/>
    <s v="Repeat"/>
    <s v="Bank Transfer"/>
  </r>
  <r>
    <s v="BK7369"/>
    <x v="682"/>
    <x v="694"/>
    <x v="3"/>
    <x v="0"/>
    <x v="1"/>
    <x v="4"/>
    <x v="5"/>
    <x v="2"/>
    <n v="7"/>
    <n v="4432"/>
    <n v="2949.75"/>
    <n v="1482.25"/>
    <n v="0.15"/>
    <x v="4"/>
    <s v="Confirmed"/>
    <s v="Repeat"/>
    <s v="Bank Transfer"/>
  </r>
  <r>
    <s v="BK7370"/>
    <x v="39"/>
    <x v="36"/>
    <x v="4"/>
    <x v="0"/>
    <x v="0"/>
    <x v="2"/>
    <x v="4"/>
    <x v="1"/>
    <n v="4"/>
    <n v="3740"/>
    <n v="3078.83"/>
    <n v="661.17"/>
    <n v="0"/>
    <x v="1"/>
    <s v="Confirmed"/>
    <s v="Repeat"/>
    <s v="Cash Collection"/>
  </r>
  <r>
    <s v="BK7371"/>
    <x v="715"/>
    <x v="394"/>
    <x v="6"/>
    <x v="0"/>
    <x v="2"/>
    <x v="1"/>
    <x v="7"/>
    <x v="2"/>
    <n v="4"/>
    <n v="3360"/>
    <n v="2705.43"/>
    <n v="654.57000000000005"/>
    <n v="0.2"/>
    <x v="6"/>
    <s v="Confirmed"/>
    <s v="Repeat"/>
    <s v="Bank Transfer"/>
  </r>
  <r>
    <s v="BK7372"/>
    <x v="376"/>
    <x v="470"/>
    <x v="11"/>
    <x v="0"/>
    <x v="10"/>
    <x v="0"/>
    <x v="9"/>
    <x v="1"/>
    <n v="3"/>
    <n v="693"/>
    <n v="566.84"/>
    <n v="126.16"/>
    <n v="0.15"/>
    <x v="5"/>
    <s v="Confirmed"/>
    <s v="Repeat"/>
    <s v="Cash Collection"/>
  </r>
  <r>
    <s v="BK7373"/>
    <x v="702"/>
    <x v="786"/>
    <x v="6"/>
    <x v="0"/>
    <x v="0"/>
    <x v="0"/>
    <x v="11"/>
    <x v="2"/>
    <n v="1"/>
    <n v="724"/>
    <n v="592"/>
    <n v="132"/>
    <n v="0"/>
    <x v="3"/>
    <s v="Pending"/>
    <s v="Repeat"/>
    <s v="Payment Link"/>
  </r>
  <r>
    <s v="BK7374"/>
    <x v="110"/>
    <x v="305"/>
    <x v="3"/>
    <x v="0"/>
    <x v="0"/>
    <x v="1"/>
    <x v="6"/>
    <x v="3"/>
    <n v="4"/>
    <n v="452"/>
    <n v="369.2"/>
    <n v="82.8"/>
    <n v="0.15"/>
    <x v="6"/>
    <s v="Pending"/>
    <s v="Repeat"/>
    <s v="Cash Collection"/>
  </r>
  <r>
    <s v="BK7375"/>
    <x v="725"/>
    <x v="615"/>
    <x v="4"/>
    <x v="0"/>
    <x v="1"/>
    <x v="2"/>
    <x v="6"/>
    <x v="3"/>
    <n v="1"/>
    <n v="577"/>
    <n v="346.8"/>
    <n v="230.2"/>
    <n v="0"/>
    <x v="5"/>
    <s v="Confirmed"/>
    <s v="Repeat"/>
    <s v="Cash Collection"/>
  </r>
  <r>
    <s v="BK7376"/>
    <x v="13"/>
    <x v="545"/>
    <x v="8"/>
    <x v="0"/>
    <x v="6"/>
    <x v="1"/>
    <x v="9"/>
    <x v="1"/>
    <n v="6"/>
    <n v="4144"/>
    <n v="2998.37"/>
    <n v="1145.6300000000001"/>
    <n v="0.2"/>
    <x v="5"/>
    <s v="Confirmed"/>
    <s v="New"/>
    <s v="Bank Transfer"/>
  </r>
  <r>
    <s v="BK7377"/>
    <x v="112"/>
    <x v="272"/>
    <x v="4"/>
    <x v="0"/>
    <x v="0"/>
    <x v="0"/>
    <x v="2"/>
    <x v="0"/>
    <n v="7"/>
    <n v="2644"/>
    <n v="2155.77"/>
    <n v="488.23"/>
    <n v="0.05"/>
    <x v="3"/>
    <s v="Confirmed"/>
    <s v="Repeat"/>
    <s v="Cash Collection"/>
  </r>
  <r>
    <s v="BK7378"/>
    <x v="662"/>
    <x v="40"/>
    <x v="7"/>
    <x v="0"/>
    <x v="12"/>
    <x v="1"/>
    <x v="15"/>
    <x v="3"/>
    <n v="3"/>
    <n v="659"/>
    <n v="370.08"/>
    <n v="288.92"/>
    <n v="0.1"/>
    <x v="3"/>
    <s v="Pending"/>
    <s v="Repeat"/>
    <s v="Payment Link"/>
  </r>
  <r>
    <s v="BK7379"/>
    <x v="270"/>
    <x v="114"/>
    <x v="11"/>
    <x v="0"/>
    <x v="4"/>
    <x v="2"/>
    <x v="10"/>
    <x v="4"/>
    <n v="2"/>
    <n v="3817"/>
    <n v="2916.12"/>
    <n v="900.88"/>
    <n v="0.15"/>
    <x v="2"/>
    <s v="Confirmed"/>
    <s v="Repeat"/>
    <s v="Cash Collection"/>
  </r>
  <r>
    <s v="BK7380"/>
    <x v="216"/>
    <x v="550"/>
    <x v="9"/>
    <x v="0"/>
    <x v="6"/>
    <x v="0"/>
    <x v="11"/>
    <x v="2"/>
    <n v="1"/>
    <n v="1345"/>
    <n v="819.28"/>
    <n v="525.72"/>
    <n v="0.2"/>
    <x v="4"/>
    <s v="Confirmed"/>
    <s v="Repeat"/>
    <s v="Payment Link"/>
  </r>
  <r>
    <s v="BK7381"/>
    <x v="45"/>
    <x v="45"/>
    <x v="9"/>
    <x v="0"/>
    <x v="8"/>
    <x v="3"/>
    <x v="13"/>
    <x v="4"/>
    <n v="7"/>
    <n v="301"/>
    <n v="168.3"/>
    <n v="132.69999999999999"/>
    <n v="0.05"/>
    <x v="0"/>
    <s v="Confirmed"/>
    <s v="Repeat"/>
    <s v="Payment Link"/>
  </r>
  <r>
    <s v="BK7382"/>
    <x v="72"/>
    <x v="206"/>
    <x v="11"/>
    <x v="0"/>
    <x v="6"/>
    <x v="2"/>
    <x v="14"/>
    <x v="0"/>
    <n v="8"/>
    <n v="1061"/>
    <n v="607.45000000000005"/>
    <n v="453.55"/>
    <n v="0.15"/>
    <x v="0"/>
    <s v="Confirmed"/>
    <s v="New"/>
    <s v="Bank Transfer"/>
  </r>
  <r>
    <s v="BK7383"/>
    <x v="361"/>
    <x v="213"/>
    <x v="5"/>
    <x v="0"/>
    <x v="3"/>
    <x v="2"/>
    <x v="13"/>
    <x v="4"/>
    <n v="6"/>
    <n v="1690"/>
    <n v="1190.18"/>
    <n v="499.82"/>
    <n v="0.15"/>
    <x v="5"/>
    <s v="Confirmed"/>
    <s v="New"/>
    <s v="Bank Transfer"/>
  </r>
  <r>
    <s v="BK7384"/>
    <x v="152"/>
    <x v="522"/>
    <x v="8"/>
    <x v="0"/>
    <x v="14"/>
    <x v="0"/>
    <x v="8"/>
    <x v="4"/>
    <n v="4"/>
    <n v="2827"/>
    <n v="2129.56"/>
    <n v="697.44"/>
    <n v="0.2"/>
    <x v="2"/>
    <s v="Confirmed"/>
    <s v="Repeat"/>
    <s v="Bank Transfer"/>
  </r>
  <r>
    <s v="BK7385"/>
    <x v="357"/>
    <x v="725"/>
    <x v="11"/>
    <x v="0"/>
    <x v="13"/>
    <x v="0"/>
    <x v="6"/>
    <x v="3"/>
    <n v="8"/>
    <n v="4540"/>
    <n v="3186.36"/>
    <n v="1353.64"/>
    <n v="0"/>
    <x v="5"/>
    <s v="Confirmed"/>
    <s v="Repeat"/>
    <s v="Cash Collection"/>
  </r>
  <r>
    <s v="BK7386"/>
    <x v="672"/>
    <x v="241"/>
    <x v="7"/>
    <x v="0"/>
    <x v="6"/>
    <x v="0"/>
    <x v="13"/>
    <x v="4"/>
    <n v="7"/>
    <n v="896"/>
    <n v="630.32000000000005"/>
    <n v="265.68"/>
    <n v="0.15"/>
    <x v="3"/>
    <s v="Confirmed"/>
    <s v="New"/>
    <s v="Bank Transfer"/>
  </r>
  <r>
    <s v="BK7387"/>
    <x v="690"/>
    <x v="390"/>
    <x v="9"/>
    <x v="0"/>
    <x v="13"/>
    <x v="3"/>
    <x v="7"/>
    <x v="2"/>
    <n v="5"/>
    <n v="1197"/>
    <n v="853.2"/>
    <n v="343.8"/>
    <n v="0"/>
    <x v="3"/>
    <s v="Confirmed"/>
    <s v="New"/>
    <s v="Payment Link"/>
  </r>
  <r>
    <s v="BK7388"/>
    <x v="34"/>
    <x v="1"/>
    <x v="1"/>
    <x v="0"/>
    <x v="8"/>
    <x v="0"/>
    <x v="7"/>
    <x v="2"/>
    <n v="8"/>
    <n v="4711"/>
    <n v="3657.39"/>
    <n v="1053.6099999999999"/>
    <n v="0.15"/>
    <x v="2"/>
    <s v="Confirmed"/>
    <s v="New"/>
    <s v="Payment Link"/>
  </r>
  <r>
    <s v="BK7389"/>
    <x v="377"/>
    <x v="397"/>
    <x v="10"/>
    <x v="0"/>
    <x v="11"/>
    <x v="2"/>
    <x v="9"/>
    <x v="1"/>
    <n v="2"/>
    <n v="2134"/>
    <n v="1278.3499999999999"/>
    <n v="855.65"/>
    <n v="0"/>
    <x v="6"/>
    <s v="Pending"/>
    <s v="New"/>
    <s v="Payment Link"/>
  </r>
  <r>
    <s v="BK7390"/>
    <x v="192"/>
    <x v="200"/>
    <x v="10"/>
    <x v="0"/>
    <x v="0"/>
    <x v="2"/>
    <x v="5"/>
    <x v="2"/>
    <n v="5"/>
    <n v="1868"/>
    <n v="1385.96"/>
    <n v="482.04"/>
    <n v="0.15"/>
    <x v="1"/>
    <s v="Confirmed"/>
    <s v="New"/>
    <s v="Payment Link"/>
  </r>
  <r>
    <s v="BK7391"/>
    <x v="703"/>
    <x v="682"/>
    <x v="5"/>
    <x v="0"/>
    <x v="3"/>
    <x v="4"/>
    <x v="11"/>
    <x v="2"/>
    <n v="5"/>
    <n v="3088"/>
    <n v="2327.5100000000002"/>
    <n v="760.49"/>
    <n v="0"/>
    <x v="2"/>
    <s v="Cancelled"/>
    <s v="New"/>
    <s v="Bank Transfer"/>
  </r>
  <r>
    <s v="BK7392"/>
    <x v="70"/>
    <x v="130"/>
    <x v="1"/>
    <x v="0"/>
    <x v="0"/>
    <x v="4"/>
    <x v="5"/>
    <x v="2"/>
    <n v="8"/>
    <n v="1125"/>
    <n v="905.53"/>
    <n v="219.47"/>
    <n v="0"/>
    <x v="3"/>
    <s v="Confirmed"/>
    <s v="Repeat"/>
    <s v="Payment Link"/>
  </r>
  <r>
    <s v="BK7393"/>
    <x v="609"/>
    <x v="658"/>
    <x v="2"/>
    <x v="0"/>
    <x v="4"/>
    <x v="1"/>
    <x v="10"/>
    <x v="4"/>
    <n v="7"/>
    <n v="4152"/>
    <n v="2365.0300000000002"/>
    <n v="1786.97"/>
    <n v="0.1"/>
    <x v="5"/>
    <s v="Confirmed"/>
    <s v="New"/>
    <s v="Bank Transfer"/>
  </r>
  <r>
    <s v="BK7394"/>
    <x v="151"/>
    <x v="795"/>
    <x v="5"/>
    <x v="0"/>
    <x v="1"/>
    <x v="1"/>
    <x v="7"/>
    <x v="2"/>
    <n v="7"/>
    <n v="4651"/>
    <n v="3230.14"/>
    <n v="1420.86"/>
    <n v="0.2"/>
    <x v="4"/>
    <s v="Confirmed"/>
    <s v="Repeat"/>
    <s v="Bank Transfer"/>
  </r>
  <r>
    <s v="BK7395"/>
    <x v="523"/>
    <x v="328"/>
    <x v="11"/>
    <x v="0"/>
    <x v="1"/>
    <x v="0"/>
    <x v="13"/>
    <x v="4"/>
    <n v="8"/>
    <n v="3056"/>
    <n v="1866.66"/>
    <n v="1189.3399999999999"/>
    <n v="0.05"/>
    <x v="5"/>
    <s v="Cancelled"/>
    <s v="New"/>
    <s v="Bank Transfer"/>
  </r>
  <r>
    <s v="BK7396"/>
    <x v="99"/>
    <x v="781"/>
    <x v="11"/>
    <x v="0"/>
    <x v="4"/>
    <x v="1"/>
    <x v="11"/>
    <x v="2"/>
    <n v="8"/>
    <n v="1863"/>
    <n v="1484.45"/>
    <n v="378.55"/>
    <n v="0.05"/>
    <x v="1"/>
    <s v="Cancelled"/>
    <s v="New"/>
    <s v="Payment Link"/>
  </r>
  <r>
    <s v="BK7397"/>
    <x v="76"/>
    <x v="510"/>
    <x v="4"/>
    <x v="0"/>
    <x v="7"/>
    <x v="0"/>
    <x v="9"/>
    <x v="1"/>
    <n v="2"/>
    <n v="3365"/>
    <n v="2204.56"/>
    <n v="1160.44"/>
    <n v="0.05"/>
    <x v="3"/>
    <s v="Pending"/>
    <s v="New"/>
    <s v="Payment Link"/>
  </r>
  <r>
    <s v="BK7398"/>
    <x v="203"/>
    <x v="630"/>
    <x v="10"/>
    <x v="0"/>
    <x v="9"/>
    <x v="4"/>
    <x v="6"/>
    <x v="3"/>
    <n v="4"/>
    <n v="2692"/>
    <n v="2180.86"/>
    <n v="511.14"/>
    <n v="0.1"/>
    <x v="6"/>
    <s v="Confirmed"/>
    <s v="Repeat"/>
    <s v="Cash Collection"/>
  </r>
  <r>
    <s v="BK7399"/>
    <x v="234"/>
    <x v="538"/>
    <x v="10"/>
    <x v="0"/>
    <x v="2"/>
    <x v="4"/>
    <x v="4"/>
    <x v="1"/>
    <n v="2"/>
    <n v="1366"/>
    <n v="1030.3800000000001"/>
    <n v="335.62"/>
    <n v="0.05"/>
    <x v="5"/>
    <s v="Cancelled"/>
    <s v="Repeat"/>
    <s v="Payment Link"/>
  </r>
  <r>
    <s v="BK7400"/>
    <x v="101"/>
    <x v="292"/>
    <x v="9"/>
    <x v="0"/>
    <x v="9"/>
    <x v="2"/>
    <x v="2"/>
    <x v="0"/>
    <n v="3"/>
    <n v="2594"/>
    <n v="2204.14"/>
    <n v="389.86"/>
    <n v="0.15"/>
    <x v="0"/>
    <s v="Cancelled"/>
    <s v="New"/>
    <s v="Payment Link"/>
  </r>
  <r>
    <s v="BK7401"/>
    <x v="2"/>
    <x v="102"/>
    <x v="2"/>
    <x v="0"/>
    <x v="9"/>
    <x v="3"/>
    <x v="2"/>
    <x v="0"/>
    <n v="3"/>
    <n v="3979"/>
    <n v="2746.98"/>
    <n v="1232.02"/>
    <n v="0.2"/>
    <x v="6"/>
    <s v="Confirmed"/>
    <s v="Repeat"/>
    <s v="Payment Link"/>
  </r>
  <r>
    <s v="BK7402"/>
    <x v="555"/>
    <x v="240"/>
    <x v="0"/>
    <x v="0"/>
    <x v="13"/>
    <x v="0"/>
    <x v="6"/>
    <x v="3"/>
    <n v="3"/>
    <n v="2788"/>
    <n v="1958.6"/>
    <n v="829.4"/>
    <n v="0.05"/>
    <x v="3"/>
    <s v="Confirmed"/>
    <s v="New"/>
    <s v="Bank Transfer"/>
  </r>
  <r>
    <s v="BK7403"/>
    <x v="198"/>
    <x v="745"/>
    <x v="1"/>
    <x v="0"/>
    <x v="12"/>
    <x v="0"/>
    <x v="15"/>
    <x v="3"/>
    <n v="8"/>
    <n v="1140"/>
    <n v="843.49"/>
    <n v="296.51"/>
    <n v="0.05"/>
    <x v="2"/>
    <s v="Confirmed"/>
    <s v="New"/>
    <s v="Bank Transfer"/>
  </r>
  <r>
    <s v="BK7404"/>
    <x v="374"/>
    <x v="617"/>
    <x v="1"/>
    <x v="0"/>
    <x v="13"/>
    <x v="1"/>
    <x v="6"/>
    <x v="3"/>
    <n v="5"/>
    <n v="3217"/>
    <n v="2446.4299999999998"/>
    <n v="770.57"/>
    <n v="0.1"/>
    <x v="1"/>
    <s v="Confirmed"/>
    <s v="Repeat"/>
    <s v="Payment Link"/>
  </r>
  <r>
    <s v="BK7405"/>
    <x v="641"/>
    <x v="653"/>
    <x v="11"/>
    <x v="0"/>
    <x v="9"/>
    <x v="2"/>
    <x v="14"/>
    <x v="0"/>
    <n v="7"/>
    <n v="1070"/>
    <n v="769.31"/>
    <n v="300.69"/>
    <n v="0.1"/>
    <x v="0"/>
    <s v="Confirmed"/>
    <s v="New"/>
    <s v="Payment Link"/>
  </r>
  <r>
    <s v="BK7406"/>
    <x v="353"/>
    <x v="230"/>
    <x v="0"/>
    <x v="0"/>
    <x v="0"/>
    <x v="2"/>
    <x v="11"/>
    <x v="2"/>
    <n v="3"/>
    <n v="1342"/>
    <n v="999.3"/>
    <n v="342.7"/>
    <n v="0.1"/>
    <x v="2"/>
    <s v="Confirmed"/>
    <s v="New"/>
    <s v="Bank Transfer"/>
  </r>
  <r>
    <s v="BK7407"/>
    <x v="688"/>
    <x v="542"/>
    <x v="11"/>
    <x v="0"/>
    <x v="14"/>
    <x v="4"/>
    <x v="12"/>
    <x v="3"/>
    <n v="3"/>
    <n v="3065"/>
    <n v="2029.45"/>
    <n v="1035.55"/>
    <n v="0.05"/>
    <x v="5"/>
    <s v="Pending"/>
    <s v="New"/>
    <s v="Payment Link"/>
  </r>
  <r>
    <s v="BK7408"/>
    <x v="509"/>
    <x v="685"/>
    <x v="0"/>
    <x v="0"/>
    <x v="0"/>
    <x v="2"/>
    <x v="10"/>
    <x v="4"/>
    <n v="2"/>
    <n v="2349"/>
    <n v="1845.43"/>
    <n v="503.57"/>
    <n v="0"/>
    <x v="2"/>
    <s v="Confirmed"/>
    <s v="New"/>
    <s v="Bank Transfer"/>
  </r>
  <r>
    <s v="BK7409"/>
    <x v="676"/>
    <x v="686"/>
    <x v="2"/>
    <x v="0"/>
    <x v="11"/>
    <x v="3"/>
    <x v="1"/>
    <x v="0"/>
    <n v="6"/>
    <n v="3692"/>
    <n v="2034.63"/>
    <n v="1657.37"/>
    <n v="0.2"/>
    <x v="2"/>
    <s v="Confirmed"/>
    <s v="Repeat"/>
    <s v="Cash Collection"/>
  </r>
  <r>
    <s v="BK7410"/>
    <x v="285"/>
    <x v="257"/>
    <x v="2"/>
    <x v="0"/>
    <x v="10"/>
    <x v="0"/>
    <x v="3"/>
    <x v="1"/>
    <n v="6"/>
    <n v="4152"/>
    <n v="2383.38"/>
    <n v="1768.62"/>
    <n v="0"/>
    <x v="2"/>
    <s v="Pending"/>
    <s v="New"/>
    <s v="Payment Link"/>
  </r>
  <r>
    <s v="BK7411"/>
    <x v="707"/>
    <x v="38"/>
    <x v="1"/>
    <x v="0"/>
    <x v="8"/>
    <x v="2"/>
    <x v="3"/>
    <x v="1"/>
    <n v="6"/>
    <n v="4377"/>
    <n v="3712.81"/>
    <n v="664.19"/>
    <n v="0.05"/>
    <x v="6"/>
    <s v="Confirmed"/>
    <s v="Repeat"/>
    <s v="Cash Collection"/>
  </r>
  <r>
    <s v="BK7412"/>
    <x v="327"/>
    <x v="679"/>
    <x v="0"/>
    <x v="0"/>
    <x v="10"/>
    <x v="2"/>
    <x v="2"/>
    <x v="0"/>
    <n v="1"/>
    <n v="964"/>
    <n v="698.91"/>
    <n v="265.08999999999997"/>
    <n v="0.05"/>
    <x v="0"/>
    <s v="Confirmed"/>
    <s v="Repeat"/>
    <s v="Payment Link"/>
  </r>
  <r>
    <s v="BK7413"/>
    <x v="527"/>
    <x v="671"/>
    <x v="9"/>
    <x v="0"/>
    <x v="0"/>
    <x v="1"/>
    <x v="6"/>
    <x v="3"/>
    <n v="1"/>
    <n v="1395"/>
    <n v="907.32"/>
    <n v="487.68"/>
    <n v="0"/>
    <x v="5"/>
    <s v="Confirmed"/>
    <s v="New"/>
    <s v="Bank Transfer"/>
  </r>
  <r>
    <s v="BK7414"/>
    <x v="213"/>
    <x v="448"/>
    <x v="1"/>
    <x v="0"/>
    <x v="6"/>
    <x v="1"/>
    <x v="8"/>
    <x v="4"/>
    <n v="6"/>
    <n v="3237"/>
    <n v="2503.92"/>
    <n v="733.08"/>
    <n v="0.05"/>
    <x v="4"/>
    <s v="Confirmed"/>
    <s v="New"/>
    <s v="Bank Transfer"/>
  </r>
  <r>
    <s v="BK7415"/>
    <x v="510"/>
    <x v="507"/>
    <x v="4"/>
    <x v="0"/>
    <x v="5"/>
    <x v="0"/>
    <x v="11"/>
    <x v="2"/>
    <n v="4"/>
    <n v="2314"/>
    <n v="1641.3"/>
    <n v="672.7"/>
    <n v="0.2"/>
    <x v="2"/>
    <s v="Pending"/>
    <s v="Repeat"/>
    <s v="Payment Link"/>
  </r>
  <r>
    <s v="BK7416"/>
    <x v="703"/>
    <x v="555"/>
    <x v="11"/>
    <x v="0"/>
    <x v="7"/>
    <x v="2"/>
    <x v="1"/>
    <x v="0"/>
    <n v="4"/>
    <n v="3200"/>
    <n v="2258.65"/>
    <n v="941.35"/>
    <n v="0.2"/>
    <x v="0"/>
    <s v="Confirmed"/>
    <s v="Repeat"/>
    <s v="Payment Link"/>
  </r>
  <r>
    <s v="BK7417"/>
    <x v="530"/>
    <x v="501"/>
    <x v="8"/>
    <x v="0"/>
    <x v="13"/>
    <x v="0"/>
    <x v="13"/>
    <x v="4"/>
    <n v="3"/>
    <n v="2788"/>
    <n v="2072.15"/>
    <n v="715.85"/>
    <n v="0"/>
    <x v="6"/>
    <s v="Confirmed"/>
    <s v="New"/>
    <s v="Payment Link"/>
  </r>
  <r>
    <s v="BK7418"/>
    <x v="499"/>
    <x v="162"/>
    <x v="2"/>
    <x v="0"/>
    <x v="0"/>
    <x v="4"/>
    <x v="12"/>
    <x v="3"/>
    <n v="2"/>
    <n v="1136"/>
    <n v="733.82"/>
    <n v="402.18"/>
    <n v="0.15"/>
    <x v="1"/>
    <s v="Confirmed"/>
    <s v="Repeat"/>
    <s v="Bank Transfer"/>
  </r>
  <r>
    <s v="BK7419"/>
    <x v="272"/>
    <x v="768"/>
    <x v="6"/>
    <x v="0"/>
    <x v="10"/>
    <x v="4"/>
    <x v="12"/>
    <x v="3"/>
    <n v="2"/>
    <n v="1546"/>
    <n v="978.33"/>
    <n v="567.66999999999996"/>
    <n v="0.15"/>
    <x v="4"/>
    <s v="Confirmed"/>
    <s v="Repeat"/>
    <s v="Cash Collection"/>
  </r>
  <r>
    <s v="BK7420"/>
    <x v="436"/>
    <x v="466"/>
    <x v="9"/>
    <x v="0"/>
    <x v="0"/>
    <x v="1"/>
    <x v="3"/>
    <x v="1"/>
    <n v="6"/>
    <n v="2761"/>
    <n v="1860.55"/>
    <n v="900.45"/>
    <n v="0.15"/>
    <x v="4"/>
    <s v="Pending"/>
    <s v="Repeat"/>
    <s v="Cash Collection"/>
  </r>
  <r>
    <s v="BK7421"/>
    <x v="546"/>
    <x v="295"/>
    <x v="7"/>
    <x v="0"/>
    <x v="9"/>
    <x v="0"/>
    <x v="10"/>
    <x v="4"/>
    <n v="4"/>
    <n v="1442"/>
    <n v="1028.92"/>
    <n v="413.08"/>
    <n v="0.1"/>
    <x v="3"/>
    <s v="Confirmed"/>
    <s v="New"/>
    <s v="Payment Link"/>
  </r>
  <r>
    <s v="BK7422"/>
    <x v="502"/>
    <x v="262"/>
    <x v="7"/>
    <x v="0"/>
    <x v="10"/>
    <x v="2"/>
    <x v="14"/>
    <x v="0"/>
    <n v="6"/>
    <n v="2142"/>
    <n v="1775.5"/>
    <n v="366.5"/>
    <n v="0.15"/>
    <x v="0"/>
    <s v="Pending"/>
    <s v="New"/>
    <s v="Cash Collection"/>
  </r>
  <r>
    <s v="BK7423"/>
    <x v="531"/>
    <x v="591"/>
    <x v="2"/>
    <x v="0"/>
    <x v="3"/>
    <x v="3"/>
    <x v="5"/>
    <x v="2"/>
    <n v="5"/>
    <n v="4580"/>
    <n v="2732.27"/>
    <n v="1847.73"/>
    <n v="0"/>
    <x v="1"/>
    <s v="Confirmed"/>
    <s v="Repeat"/>
    <s v="Cash Collection"/>
  </r>
  <r>
    <s v="BK7424"/>
    <x v="620"/>
    <x v="165"/>
    <x v="4"/>
    <x v="0"/>
    <x v="10"/>
    <x v="4"/>
    <x v="1"/>
    <x v="0"/>
    <n v="5"/>
    <n v="429"/>
    <n v="267.66000000000003"/>
    <n v="161.34"/>
    <n v="0.1"/>
    <x v="1"/>
    <s v="Pending"/>
    <s v="New"/>
    <s v="Bank Transfer"/>
  </r>
  <r>
    <s v="BK7425"/>
    <x v="668"/>
    <x v="759"/>
    <x v="5"/>
    <x v="0"/>
    <x v="10"/>
    <x v="3"/>
    <x v="2"/>
    <x v="0"/>
    <n v="6"/>
    <n v="4745"/>
    <n v="3286.67"/>
    <n v="1458.33"/>
    <n v="0.05"/>
    <x v="1"/>
    <s v="Pending"/>
    <s v="Repeat"/>
    <s v="Bank Transfer"/>
  </r>
  <r>
    <s v="BK7426"/>
    <x v="404"/>
    <x v="672"/>
    <x v="1"/>
    <x v="0"/>
    <x v="3"/>
    <x v="1"/>
    <x v="5"/>
    <x v="2"/>
    <n v="4"/>
    <n v="2669"/>
    <n v="1804.82"/>
    <n v="864.18"/>
    <n v="0.1"/>
    <x v="5"/>
    <s v="Confirmed"/>
    <s v="New"/>
    <s v="Payment Link"/>
  </r>
  <r>
    <s v="BK7427"/>
    <x v="386"/>
    <x v="649"/>
    <x v="0"/>
    <x v="0"/>
    <x v="6"/>
    <x v="4"/>
    <x v="2"/>
    <x v="0"/>
    <n v="2"/>
    <n v="4353"/>
    <n v="3252.33"/>
    <n v="1100.67"/>
    <n v="0.05"/>
    <x v="3"/>
    <s v="Confirmed"/>
    <s v="New"/>
    <s v="Payment Link"/>
  </r>
  <r>
    <s v="BK7428"/>
    <x v="95"/>
    <x v="230"/>
    <x v="0"/>
    <x v="0"/>
    <x v="6"/>
    <x v="4"/>
    <x v="2"/>
    <x v="0"/>
    <n v="1"/>
    <n v="4052"/>
    <n v="2414.2600000000002"/>
    <n v="1637.74"/>
    <n v="0.15"/>
    <x v="6"/>
    <s v="Confirmed"/>
    <s v="Repeat"/>
    <s v="Bank Transfer"/>
  </r>
  <r>
    <s v="BK7429"/>
    <x v="390"/>
    <x v="107"/>
    <x v="7"/>
    <x v="0"/>
    <x v="7"/>
    <x v="1"/>
    <x v="2"/>
    <x v="0"/>
    <n v="7"/>
    <n v="4378"/>
    <n v="3635.52"/>
    <n v="742.48"/>
    <n v="0.1"/>
    <x v="0"/>
    <s v="Pending"/>
    <s v="New"/>
    <s v="Cash Collection"/>
  </r>
  <r>
    <s v="BK7430"/>
    <x v="580"/>
    <x v="214"/>
    <x v="5"/>
    <x v="0"/>
    <x v="12"/>
    <x v="1"/>
    <x v="8"/>
    <x v="4"/>
    <n v="7"/>
    <n v="4002"/>
    <n v="2906.16"/>
    <n v="1095.8399999999999"/>
    <n v="0.05"/>
    <x v="5"/>
    <s v="Confirmed"/>
    <s v="Repeat"/>
    <s v="Cash Collection"/>
  </r>
  <r>
    <s v="BK7431"/>
    <x v="129"/>
    <x v="201"/>
    <x v="11"/>
    <x v="0"/>
    <x v="0"/>
    <x v="0"/>
    <x v="4"/>
    <x v="1"/>
    <n v="3"/>
    <n v="3484"/>
    <n v="2175.62"/>
    <n v="1308.3800000000001"/>
    <n v="0.15"/>
    <x v="2"/>
    <s v="Confirmed"/>
    <s v="New"/>
    <s v="Payment Link"/>
  </r>
  <r>
    <s v="BK7432"/>
    <x v="551"/>
    <x v="109"/>
    <x v="7"/>
    <x v="0"/>
    <x v="3"/>
    <x v="3"/>
    <x v="10"/>
    <x v="4"/>
    <n v="8"/>
    <n v="4168"/>
    <n v="3373.75"/>
    <n v="794.25"/>
    <n v="0.15"/>
    <x v="4"/>
    <s v="Confirmed"/>
    <s v="New"/>
    <s v="Bank Transfer"/>
  </r>
  <r>
    <s v="BK7433"/>
    <x v="119"/>
    <x v="727"/>
    <x v="4"/>
    <x v="0"/>
    <x v="13"/>
    <x v="4"/>
    <x v="6"/>
    <x v="3"/>
    <n v="2"/>
    <n v="4176"/>
    <n v="3330.78"/>
    <n v="845.22"/>
    <n v="0.1"/>
    <x v="6"/>
    <s v="Confirmed"/>
    <s v="New"/>
    <s v="Cash Collection"/>
  </r>
  <r>
    <s v="BK7434"/>
    <x v="411"/>
    <x v="172"/>
    <x v="5"/>
    <x v="0"/>
    <x v="13"/>
    <x v="3"/>
    <x v="15"/>
    <x v="3"/>
    <n v="1"/>
    <n v="3490"/>
    <n v="2682.03"/>
    <n v="807.97"/>
    <n v="0.2"/>
    <x v="3"/>
    <s v="Cancelled"/>
    <s v="Repeat"/>
    <s v="Bank Transfer"/>
  </r>
  <r>
    <s v="BK7435"/>
    <x v="273"/>
    <x v="535"/>
    <x v="1"/>
    <x v="0"/>
    <x v="14"/>
    <x v="2"/>
    <x v="10"/>
    <x v="4"/>
    <n v="4"/>
    <n v="4676"/>
    <n v="2949.4"/>
    <n v="1726.6"/>
    <n v="0.2"/>
    <x v="3"/>
    <s v="Confirmed"/>
    <s v="Repeat"/>
    <s v="Payment Link"/>
  </r>
  <r>
    <s v="BK7436"/>
    <x v="318"/>
    <x v="796"/>
    <x v="11"/>
    <x v="0"/>
    <x v="3"/>
    <x v="1"/>
    <x v="7"/>
    <x v="2"/>
    <n v="7"/>
    <n v="3727"/>
    <n v="2293.63"/>
    <n v="1433.37"/>
    <n v="0"/>
    <x v="5"/>
    <s v="Confirmed"/>
    <s v="New"/>
    <s v="Bank Transfer"/>
  </r>
  <r>
    <s v="BK7437"/>
    <x v="639"/>
    <x v="762"/>
    <x v="6"/>
    <x v="0"/>
    <x v="11"/>
    <x v="1"/>
    <x v="9"/>
    <x v="1"/>
    <n v="2"/>
    <n v="4252"/>
    <n v="2703.52"/>
    <n v="1548.48"/>
    <n v="0.2"/>
    <x v="1"/>
    <s v="Confirmed"/>
    <s v="New"/>
    <s v="Cash Collection"/>
  </r>
  <r>
    <s v="BK7438"/>
    <x v="327"/>
    <x v="433"/>
    <x v="6"/>
    <x v="0"/>
    <x v="5"/>
    <x v="0"/>
    <x v="15"/>
    <x v="3"/>
    <n v="8"/>
    <n v="748"/>
    <n v="630.85"/>
    <n v="117.15"/>
    <n v="0.05"/>
    <x v="1"/>
    <s v="Cancelled"/>
    <s v="New"/>
    <s v="Cash Collection"/>
  </r>
  <r>
    <s v="BK7439"/>
    <x v="262"/>
    <x v="63"/>
    <x v="1"/>
    <x v="0"/>
    <x v="2"/>
    <x v="0"/>
    <x v="3"/>
    <x v="1"/>
    <n v="7"/>
    <n v="1334"/>
    <n v="1032.52"/>
    <n v="301.48"/>
    <n v="0.1"/>
    <x v="6"/>
    <s v="Confirmed"/>
    <s v="Repeat"/>
    <s v="Payment Link"/>
  </r>
  <r>
    <s v="BK7440"/>
    <x v="164"/>
    <x v="547"/>
    <x v="4"/>
    <x v="0"/>
    <x v="6"/>
    <x v="4"/>
    <x v="3"/>
    <x v="1"/>
    <n v="4"/>
    <n v="4924"/>
    <n v="2772.74"/>
    <n v="2151.2600000000002"/>
    <n v="0.15"/>
    <x v="5"/>
    <s v="Pending"/>
    <s v="New"/>
    <s v="Payment Link"/>
  </r>
  <r>
    <s v="BK7441"/>
    <x v="310"/>
    <x v="99"/>
    <x v="10"/>
    <x v="0"/>
    <x v="4"/>
    <x v="4"/>
    <x v="2"/>
    <x v="0"/>
    <n v="5"/>
    <n v="4547"/>
    <n v="2544.23"/>
    <n v="2002.77"/>
    <n v="0.1"/>
    <x v="3"/>
    <s v="Confirmed"/>
    <s v="Repeat"/>
    <s v="Bank Transfer"/>
  </r>
  <r>
    <s v="BK7442"/>
    <x v="386"/>
    <x v="340"/>
    <x v="4"/>
    <x v="0"/>
    <x v="13"/>
    <x v="4"/>
    <x v="4"/>
    <x v="1"/>
    <n v="7"/>
    <n v="604"/>
    <n v="433.8"/>
    <n v="170.2"/>
    <n v="0.2"/>
    <x v="4"/>
    <s v="Pending"/>
    <s v="New"/>
    <s v="Bank Transfer"/>
  </r>
  <r>
    <s v="BK7443"/>
    <x v="274"/>
    <x v="260"/>
    <x v="0"/>
    <x v="0"/>
    <x v="14"/>
    <x v="1"/>
    <x v="5"/>
    <x v="2"/>
    <n v="1"/>
    <n v="982"/>
    <n v="817.33"/>
    <n v="164.67"/>
    <n v="0.15"/>
    <x v="1"/>
    <s v="Confirmed"/>
    <s v="New"/>
    <s v="Payment Link"/>
  </r>
  <r>
    <s v="BK7444"/>
    <x v="237"/>
    <x v="752"/>
    <x v="11"/>
    <x v="0"/>
    <x v="9"/>
    <x v="1"/>
    <x v="11"/>
    <x v="2"/>
    <n v="1"/>
    <n v="4495"/>
    <n v="3535.97"/>
    <n v="959.03"/>
    <n v="0.1"/>
    <x v="5"/>
    <s v="Confirmed"/>
    <s v="Repeat"/>
    <s v="Cash Collection"/>
  </r>
  <r>
    <s v="BK7445"/>
    <x v="229"/>
    <x v="339"/>
    <x v="5"/>
    <x v="0"/>
    <x v="1"/>
    <x v="4"/>
    <x v="3"/>
    <x v="1"/>
    <n v="1"/>
    <n v="2021"/>
    <n v="1166.82"/>
    <n v="854.18"/>
    <n v="0.15"/>
    <x v="3"/>
    <s v="Confirmed"/>
    <s v="Repeat"/>
    <s v="Cash Collection"/>
  </r>
  <r>
    <s v="BK7446"/>
    <x v="259"/>
    <x v="437"/>
    <x v="10"/>
    <x v="0"/>
    <x v="5"/>
    <x v="0"/>
    <x v="3"/>
    <x v="1"/>
    <n v="1"/>
    <n v="3072"/>
    <n v="1936.14"/>
    <n v="1135.8599999999999"/>
    <n v="0.05"/>
    <x v="6"/>
    <s v="Confirmed"/>
    <s v="New"/>
    <s v="Bank Transfer"/>
  </r>
  <r>
    <s v="BK7447"/>
    <x v="490"/>
    <x v="49"/>
    <x v="7"/>
    <x v="0"/>
    <x v="6"/>
    <x v="0"/>
    <x v="3"/>
    <x v="1"/>
    <n v="5"/>
    <n v="3084"/>
    <n v="2018.72"/>
    <n v="1065.28"/>
    <n v="0.1"/>
    <x v="5"/>
    <s v="Confirmed"/>
    <s v="New"/>
    <s v="Cash Collection"/>
  </r>
  <r>
    <s v="BK7448"/>
    <x v="370"/>
    <x v="294"/>
    <x v="1"/>
    <x v="0"/>
    <x v="11"/>
    <x v="3"/>
    <x v="3"/>
    <x v="1"/>
    <n v="1"/>
    <n v="1149"/>
    <n v="855.01"/>
    <n v="293.99"/>
    <n v="0.2"/>
    <x v="1"/>
    <s v="Confirmed"/>
    <s v="Repeat"/>
    <s v="Bank Transfer"/>
  </r>
  <r>
    <s v="BK7449"/>
    <x v="682"/>
    <x v="423"/>
    <x v="10"/>
    <x v="0"/>
    <x v="9"/>
    <x v="1"/>
    <x v="8"/>
    <x v="4"/>
    <n v="8"/>
    <n v="1764"/>
    <n v="1459.31"/>
    <n v="304.69"/>
    <n v="0.15"/>
    <x v="2"/>
    <s v="Confirmed"/>
    <s v="Repeat"/>
    <s v="Payment Link"/>
  </r>
  <r>
    <s v="BK7450"/>
    <x v="509"/>
    <x v="163"/>
    <x v="4"/>
    <x v="0"/>
    <x v="8"/>
    <x v="3"/>
    <x v="11"/>
    <x v="2"/>
    <n v="8"/>
    <n v="1709"/>
    <n v="984.99"/>
    <n v="724.01"/>
    <n v="0.15"/>
    <x v="2"/>
    <s v="Confirmed"/>
    <s v="Repeat"/>
    <s v="Bank Transfer"/>
  </r>
  <r>
    <s v="BK7451"/>
    <x v="616"/>
    <x v="27"/>
    <x v="10"/>
    <x v="0"/>
    <x v="14"/>
    <x v="1"/>
    <x v="12"/>
    <x v="3"/>
    <n v="4"/>
    <n v="712"/>
    <n v="522.70000000000005"/>
    <n v="189.3"/>
    <n v="0.2"/>
    <x v="1"/>
    <s v="Confirmed"/>
    <s v="Repeat"/>
    <s v="Cash Collection"/>
  </r>
  <r>
    <s v="BK7452"/>
    <x v="139"/>
    <x v="395"/>
    <x v="5"/>
    <x v="0"/>
    <x v="10"/>
    <x v="1"/>
    <x v="4"/>
    <x v="1"/>
    <n v="8"/>
    <n v="2072"/>
    <n v="1223.04"/>
    <n v="848.96"/>
    <n v="0.15"/>
    <x v="2"/>
    <s v="Confirmed"/>
    <s v="New"/>
    <s v="Cash Collection"/>
  </r>
  <r>
    <s v="BK7453"/>
    <x v="538"/>
    <x v="497"/>
    <x v="8"/>
    <x v="0"/>
    <x v="3"/>
    <x v="4"/>
    <x v="7"/>
    <x v="2"/>
    <n v="7"/>
    <n v="3418"/>
    <n v="2374.17"/>
    <n v="1043.83"/>
    <n v="0.05"/>
    <x v="4"/>
    <s v="Confirmed"/>
    <s v="Repeat"/>
    <s v="Cash Collection"/>
  </r>
  <r>
    <s v="BK7454"/>
    <x v="290"/>
    <x v="546"/>
    <x v="0"/>
    <x v="0"/>
    <x v="0"/>
    <x v="2"/>
    <x v="3"/>
    <x v="1"/>
    <n v="5"/>
    <n v="1926"/>
    <n v="1584.08"/>
    <n v="341.92"/>
    <n v="0.15"/>
    <x v="4"/>
    <s v="Confirmed"/>
    <s v="Repeat"/>
    <s v="Payment Link"/>
  </r>
  <r>
    <s v="BK7455"/>
    <x v="56"/>
    <x v="678"/>
    <x v="5"/>
    <x v="0"/>
    <x v="13"/>
    <x v="1"/>
    <x v="3"/>
    <x v="1"/>
    <n v="5"/>
    <n v="4322"/>
    <n v="3192.28"/>
    <n v="1129.72"/>
    <n v="0.15"/>
    <x v="2"/>
    <s v="Confirmed"/>
    <s v="Repeat"/>
    <s v="Payment Link"/>
  </r>
  <r>
    <s v="BK7456"/>
    <x v="570"/>
    <x v="427"/>
    <x v="2"/>
    <x v="0"/>
    <x v="9"/>
    <x v="4"/>
    <x v="13"/>
    <x v="4"/>
    <n v="3"/>
    <n v="1786"/>
    <n v="1430.32"/>
    <n v="355.68"/>
    <n v="0"/>
    <x v="5"/>
    <s v="Confirmed"/>
    <s v="Repeat"/>
    <s v="Payment Link"/>
  </r>
  <r>
    <s v="BK7457"/>
    <x v="506"/>
    <x v="445"/>
    <x v="0"/>
    <x v="0"/>
    <x v="11"/>
    <x v="0"/>
    <x v="12"/>
    <x v="3"/>
    <n v="5"/>
    <n v="1967"/>
    <n v="1567.74"/>
    <n v="399.26"/>
    <n v="0.05"/>
    <x v="4"/>
    <s v="Confirmed"/>
    <s v="New"/>
    <s v="Cash Collection"/>
  </r>
  <r>
    <s v="BK7458"/>
    <x v="286"/>
    <x v="200"/>
    <x v="10"/>
    <x v="0"/>
    <x v="13"/>
    <x v="2"/>
    <x v="0"/>
    <x v="0"/>
    <n v="2"/>
    <n v="1691"/>
    <n v="1225.4000000000001"/>
    <n v="465.6"/>
    <n v="0.05"/>
    <x v="5"/>
    <s v="Confirmed"/>
    <s v="New"/>
    <s v="Bank Transfer"/>
  </r>
  <r>
    <s v="BK7459"/>
    <x v="714"/>
    <x v="243"/>
    <x v="2"/>
    <x v="0"/>
    <x v="6"/>
    <x v="2"/>
    <x v="6"/>
    <x v="3"/>
    <n v="5"/>
    <n v="1652"/>
    <n v="1282.77"/>
    <n v="369.23"/>
    <n v="0.2"/>
    <x v="3"/>
    <s v="Confirmed"/>
    <s v="Repeat"/>
    <s v="Payment Link"/>
  </r>
  <r>
    <s v="BK7460"/>
    <x v="17"/>
    <x v="578"/>
    <x v="0"/>
    <x v="0"/>
    <x v="3"/>
    <x v="2"/>
    <x v="11"/>
    <x v="2"/>
    <n v="7"/>
    <n v="4255"/>
    <n v="3425.53"/>
    <n v="829.47"/>
    <n v="0.05"/>
    <x v="0"/>
    <s v="Confirmed"/>
    <s v="Repeat"/>
    <s v="Bank Transfer"/>
  </r>
  <r>
    <s v="BK7461"/>
    <x v="625"/>
    <x v="512"/>
    <x v="1"/>
    <x v="0"/>
    <x v="13"/>
    <x v="2"/>
    <x v="8"/>
    <x v="4"/>
    <n v="1"/>
    <n v="789"/>
    <n v="437.15"/>
    <n v="351.85"/>
    <n v="0"/>
    <x v="2"/>
    <s v="Confirmed"/>
    <s v="New"/>
    <s v="Payment Link"/>
  </r>
  <r>
    <s v="BK7462"/>
    <x v="726"/>
    <x v="472"/>
    <x v="4"/>
    <x v="0"/>
    <x v="7"/>
    <x v="3"/>
    <x v="6"/>
    <x v="3"/>
    <n v="8"/>
    <n v="3119"/>
    <n v="2615.9899999999998"/>
    <n v="503.01"/>
    <n v="0"/>
    <x v="3"/>
    <s v="Pending"/>
    <s v="New"/>
    <s v="Payment Link"/>
  </r>
  <r>
    <s v="BK7463"/>
    <x v="666"/>
    <x v="91"/>
    <x v="3"/>
    <x v="0"/>
    <x v="1"/>
    <x v="4"/>
    <x v="12"/>
    <x v="3"/>
    <n v="5"/>
    <n v="964"/>
    <n v="645.99"/>
    <n v="318.01"/>
    <n v="0"/>
    <x v="1"/>
    <s v="Pending"/>
    <s v="Repeat"/>
    <s v="Payment Link"/>
  </r>
  <r>
    <s v="BK7464"/>
    <x v="420"/>
    <x v="399"/>
    <x v="4"/>
    <x v="0"/>
    <x v="1"/>
    <x v="2"/>
    <x v="14"/>
    <x v="0"/>
    <n v="8"/>
    <n v="3843"/>
    <n v="3214.17"/>
    <n v="628.83000000000004"/>
    <n v="0"/>
    <x v="0"/>
    <s v="Confirmed"/>
    <s v="Repeat"/>
    <s v="Cash Collection"/>
  </r>
  <r>
    <s v="BK7465"/>
    <x v="251"/>
    <x v="591"/>
    <x v="2"/>
    <x v="0"/>
    <x v="3"/>
    <x v="4"/>
    <x v="5"/>
    <x v="2"/>
    <n v="2"/>
    <n v="1220"/>
    <n v="894.5"/>
    <n v="325.5"/>
    <n v="0"/>
    <x v="4"/>
    <s v="Confirmed"/>
    <s v="New"/>
    <s v="Payment Link"/>
  </r>
  <r>
    <s v="BK7466"/>
    <x v="336"/>
    <x v="639"/>
    <x v="6"/>
    <x v="0"/>
    <x v="3"/>
    <x v="3"/>
    <x v="12"/>
    <x v="3"/>
    <n v="7"/>
    <n v="4236"/>
    <n v="2451.64"/>
    <n v="1784.36"/>
    <n v="0.1"/>
    <x v="4"/>
    <s v="Confirmed"/>
    <s v="Repeat"/>
    <s v="Cash Collection"/>
  </r>
  <r>
    <s v="BK7467"/>
    <x v="386"/>
    <x v="191"/>
    <x v="9"/>
    <x v="0"/>
    <x v="0"/>
    <x v="2"/>
    <x v="13"/>
    <x v="4"/>
    <n v="4"/>
    <n v="4596"/>
    <n v="3727.25"/>
    <n v="868.75"/>
    <n v="0.05"/>
    <x v="4"/>
    <s v="Confirmed"/>
    <s v="New"/>
    <s v="Cash Collection"/>
  </r>
  <r>
    <s v="BK7468"/>
    <x v="116"/>
    <x v="492"/>
    <x v="7"/>
    <x v="0"/>
    <x v="12"/>
    <x v="1"/>
    <x v="13"/>
    <x v="4"/>
    <n v="6"/>
    <n v="1237"/>
    <n v="1037.6600000000001"/>
    <n v="199.34"/>
    <n v="0"/>
    <x v="6"/>
    <s v="Pending"/>
    <s v="Repeat"/>
    <s v="Payment Link"/>
  </r>
  <r>
    <s v="BK7469"/>
    <x v="92"/>
    <x v="152"/>
    <x v="3"/>
    <x v="0"/>
    <x v="9"/>
    <x v="1"/>
    <x v="9"/>
    <x v="1"/>
    <n v="8"/>
    <n v="1222"/>
    <n v="845.33"/>
    <n v="376.67"/>
    <n v="0"/>
    <x v="4"/>
    <s v="Confirmed"/>
    <s v="Repeat"/>
    <s v="Cash Collection"/>
  </r>
  <r>
    <s v="BK7470"/>
    <x v="595"/>
    <x v="473"/>
    <x v="10"/>
    <x v="0"/>
    <x v="10"/>
    <x v="0"/>
    <x v="12"/>
    <x v="3"/>
    <n v="6"/>
    <n v="2387"/>
    <n v="1638.45"/>
    <n v="748.55"/>
    <n v="0.1"/>
    <x v="1"/>
    <s v="Confirmed"/>
    <s v="New"/>
    <s v="Payment Link"/>
  </r>
  <r>
    <s v="BK7471"/>
    <x v="327"/>
    <x v="43"/>
    <x v="6"/>
    <x v="0"/>
    <x v="3"/>
    <x v="3"/>
    <x v="10"/>
    <x v="4"/>
    <n v="5"/>
    <n v="4033"/>
    <n v="2375.16"/>
    <n v="1657.84"/>
    <n v="0.15"/>
    <x v="5"/>
    <s v="Confirmed"/>
    <s v="New"/>
    <s v="Bank Transfer"/>
  </r>
  <r>
    <s v="BK7472"/>
    <x v="290"/>
    <x v="407"/>
    <x v="9"/>
    <x v="0"/>
    <x v="2"/>
    <x v="3"/>
    <x v="7"/>
    <x v="2"/>
    <n v="7"/>
    <n v="1276"/>
    <n v="835.18"/>
    <n v="440.82"/>
    <n v="0.15"/>
    <x v="2"/>
    <s v="Confirmed"/>
    <s v="Repeat"/>
    <s v="Payment Link"/>
  </r>
  <r>
    <s v="BK7473"/>
    <x v="317"/>
    <x v="361"/>
    <x v="1"/>
    <x v="0"/>
    <x v="2"/>
    <x v="0"/>
    <x v="7"/>
    <x v="2"/>
    <n v="3"/>
    <n v="4778"/>
    <n v="3370.42"/>
    <n v="1407.58"/>
    <n v="0"/>
    <x v="4"/>
    <s v="Confirmed"/>
    <s v="Repeat"/>
    <s v="Bank Transfer"/>
  </r>
  <r>
    <s v="BK7474"/>
    <x v="401"/>
    <x v="514"/>
    <x v="7"/>
    <x v="0"/>
    <x v="12"/>
    <x v="2"/>
    <x v="2"/>
    <x v="0"/>
    <n v="5"/>
    <n v="3770"/>
    <n v="3116.94"/>
    <n v="653.05999999999995"/>
    <n v="0.05"/>
    <x v="6"/>
    <s v="Confirmed"/>
    <s v="New"/>
    <s v="Cash Collection"/>
  </r>
  <r>
    <s v="BK7475"/>
    <x v="424"/>
    <x v="524"/>
    <x v="1"/>
    <x v="0"/>
    <x v="10"/>
    <x v="3"/>
    <x v="5"/>
    <x v="2"/>
    <n v="3"/>
    <n v="4598"/>
    <n v="2631.11"/>
    <n v="1966.89"/>
    <n v="0"/>
    <x v="1"/>
    <s v="Confirmed"/>
    <s v="New"/>
    <s v="Payment Link"/>
  </r>
  <r>
    <s v="BK7476"/>
    <x v="201"/>
    <x v="72"/>
    <x v="8"/>
    <x v="0"/>
    <x v="9"/>
    <x v="2"/>
    <x v="5"/>
    <x v="2"/>
    <n v="4"/>
    <n v="4623"/>
    <n v="3007.6"/>
    <n v="1615.4"/>
    <n v="0.15"/>
    <x v="3"/>
    <s v="Confirmed"/>
    <s v="Repeat"/>
    <s v="Cash Collection"/>
  </r>
  <r>
    <s v="BK7477"/>
    <x v="721"/>
    <x v="313"/>
    <x v="4"/>
    <x v="0"/>
    <x v="11"/>
    <x v="4"/>
    <x v="9"/>
    <x v="1"/>
    <n v="6"/>
    <n v="1100"/>
    <n v="912.19"/>
    <n v="187.81"/>
    <n v="0.2"/>
    <x v="4"/>
    <s v="Confirmed"/>
    <s v="New"/>
    <s v="Cash Collection"/>
  </r>
  <r>
    <s v="BK7478"/>
    <x v="314"/>
    <x v="366"/>
    <x v="2"/>
    <x v="0"/>
    <x v="10"/>
    <x v="3"/>
    <x v="14"/>
    <x v="0"/>
    <n v="7"/>
    <n v="3685"/>
    <n v="3096.19"/>
    <n v="588.80999999999995"/>
    <n v="0.05"/>
    <x v="2"/>
    <s v="Confirmed"/>
    <s v="Repeat"/>
    <s v="Bank Transfer"/>
  </r>
  <r>
    <s v="BK7479"/>
    <x v="369"/>
    <x v="3"/>
    <x v="3"/>
    <x v="0"/>
    <x v="1"/>
    <x v="3"/>
    <x v="13"/>
    <x v="4"/>
    <n v="8"/>
    <n v="2463"/>
    <n v="2070.4"/>
    <n v="392.6"/>
    <n v="0.1"/>
    <x v="1"/>
    <s v="Pending"/>
    <s v="Repeat"/>
    <s v="Bank Transfer"/>
  </r>
  <r>
    <s v="BK7480"/>
    <x v="360"/>
    <x v="665"/>
    <x v="6"/>
    <x v="0"/>
    <x v="10"/>
    <x v="2"/>
    <x v="13"/>
    <x v="4"/>
    <n v="7"/>
    <n v="4091"/>
    <n v="3048.03"/>
    <n v="1042.97"/>
    <n v="0.2"/>
    <x v="6"/>
    <s v="Confirmed"/>
    <s v="Repeat"/>
    <s v="Payment Link"/>
  </r>
  <r>
    <s v="BK7481"/>
    <x v="156"/>
    <x v="353"/>
    <x v="1"/>
    <x v="0"/>
    <x v="14"/>
    <x v="0"/>
    <x v="15"/>
    <x v="3"/>
    <n v="2"/>
    <n v="2201"/>
    <n v="1635.44"/>
    <n v="565.55999999999995"/>
    <n v="0"/>
    <x v="5"/>
    <s v="Confirmed"/>
    <s v="Repeat"/>
    <s v="Bank Transfer"/>
  </r>
  <r>
    <s v="BK7482"/>
    <x v="574"/>
    <x v="336"/>
    <x v="1"/>
    <x v="0"/>
    <x v="12"/>
    <x v="2"/>
    <x v="4"/>
    <x v="1"/>
    <n v="3"/>
    <n v="1524"/>
    <n v="1222.95"/>
    <n v="301.05"/>
    <n v="0.15"/>
    <x v="6"/>
    <s v="Pending"/>
    <s v="New"/>
    <s v="Cash Collection"/>
  </r>
  <r>
    <s v="BK7483"/>
    <x v="55"/>
    <x v="67"/>
    <x v="4"/>
    <x v="0"/>
    <x v="0"/>
    <x v="2"/>
    <x v="6"/>
    <x v="3"/>
    <n v="7"/>
    <n v="3783"/>
    <n v="2402.0700000000002"/>
    <n v="1380.93"/>
    <n v="0.1"/>
    <x v="5"/>
    <s v="Pending"/>
    <s v="Repeat"/>
    <s v="Bank Transfer"/>
  </r>
  <r>
    <s v="BK7484"/>
    <x v="633"/>
    <x v="533"/>
    <x v="11"/>
    <x v="0"/>
    <x v="9"/>
    <x v="1"/>
    <x v="2"/>
    <x v="0"/>
    <n v="4"/>
    <n v="1658"/>
    <n v="1235.71"/>
    <n v="422.29"/>
    <n v="0.15"/>
    <x v="6"/>
    <s v="Cancelled"/>
    <s v="Repeat"/>
    <s v="Bank Transfer"/>
  </r>
  <r>
    <s v="BK7485"/>
    <x v="64"/>
    <x v="54"/>
    <x v="0"/>
    <x v="0"/>
    <x v="12"/>
    <x v="3"/>
    <x v="6"/>
    <x v="3"/>
    <n v="4"/>
    <n v="1819"/>
    <n v="1415.12"/>
    <n v="403.88"/>
    <n v="0"/>
    <x v="6"/>
    <s v="Confirmed"/>
    <s v="Repeat"/>
    <s v="Cash Collection"/>
  </r>
  <r>
    <s v="BK7486"/>
    <x v="43"/>
    <x v="650"/>
    <x v="4"/>
    <x v="0"/>
    <x v="1"/>
    <x v="1"/>
    <x v="2"/>
    <x v="0"/>
    <n v="4"/>
    <n v="1929"/>
    <n v="1062.1400000000001"/>
    <n v="866.86"/>
    <n v="0.05"/>
    <x v="3"/>
    <s v="Confirmed"/>
    <s v="Repeat"/>
    <s v="Bank Transfer"/>
  </r>
  <r>
    <s v="BK7487"/>
    <x v="643"/>
    <x v="153"/>
    <x v="7"/>
    <x v="0"/>
    <x v="0"/>
    <x v="2"/>
    <x v="12"/>
    <x v="3"/>
    <n v="3"/>
    <n v="4236"/>
    <n v="2960.5"/>
    <n v="1275.5"/>
    <n v="0.15"/>
    <x v="0"/>
    <s v="Confirmed"/>
    <s v="Repeat"/>
    <s v="Payment Link"/>
  </r>
  <r>
    <s v="BK7488"/>
    <x v="544"/>
    <x v="725"/>
    <x v="11"/>
    <x v="0"/>
    <x v="6"/>
    <x v="0"/>
    <x v="5"/>
    <x v="2"/>
    <n v="3"/>
    <n v="1215"/>
    <n v="729.56"/>
    <n v="485.44"/>
    <n v="0.2"/>
    <x v="6"/>
    <s v="Confirmed"/>
    <s v="Repeat"/>
    <s v="Cash Collection"/>
  </r>
  <r>
    <s v="BK7489"/>
    <x v="371"/>
    <x v="542"/>
    <x v="11"/>
    <x v="0"/>
    <x v="14"/>
    <x v="2"/>
    <x v="5"/>
    <x v="2"/>
    <n v="3"/>
    <n v="4308"/>
    <n v="3008"/>
    <n v="1300"/>
    <n v="0.15"/>
    <x v="5"/>
    <s v="Cancelled"/>
    <s v="New"/>
    <s v="Bank Transfer"/>
  </r>
  <r>
    <s v="BK7490"/>
    <x v="118"/>
    <x v="308"/>
    <x v="1"/>
    <x v="0"/>
    <x v="14"/>
    <x v="1"/>
    <x v="7"/>
    <x v="2"/>
    <n v="2"/>
    <n v="1030"/>
    <n v="690.96"/>
    <n v="339.04"/>
    <n v="0"/>
    <x v="4"/>
    <s v="Pending"/>
    <s v="Repeat"/>
    <s v="Cash Collection"/>
  </r>
  <r>
    <s v="BK7491"/>
    <x v="340"/>
    <x v="18"/>
    <x v="9"/>
    <x v="0"/>
    <x v="10"/>
    <x v="3"/>
    <x v="10"/>
    <x v="4"/>
    <n v="3"/>
    <n v="3946"/>
    <n v="2254.1799999999998"/>
    <n v="1691.82"/>
    <n v="0.2"/>
    <x v="5"/>
    <s v="Confirmed"/>
    <s v="Repeat"/>
    <s v="Bank Transfer"/>
  </r>
  <r>
    <s v="BK7492"/>
    <x v="183"/>
    <x v="232"/>
    <x v="3"/>
    <x v="0"/>
    <x v="2"/>
    <x v="0"/>
    <x v="13"/>
    <x v="4"/>
    <n v="3"/>
    <n v="964"/>
    <n v="716.77"/>
    <n v="247.23"/>
    <n v="0.1"/>
    <x v="1"/>
    <s v="Confirmed"/>
    <s v="New"/>
    <s v="Bank Transfer"/>
  </r>
  <r>
    <s v="BK7493"/>
    <x v="671"/>
    <x v="184"/>
    <x v="8"/>
    <x v="0"/>
    <x v="8"/>
    <x v="3"/>
    <x v="3"/>
    <x v="1"/>
    <n v="5"/>
    <n v="2805"/>
    <n v="1915.03"/>
    <n v="889.97"/>
    <n v="0"/>
    <x v="4"/>
    <s v="Pending"/>
    <s v="Repeat"/>
    <s v="Bank Transfer"/>
  </r>
  <r>
    <s v="BK7494"/>
    <x v="186"/>
    <x v="640"/>
    <x v="2"/>
    <x v="0"/>
    <x v="0"/>
    <x v="4"/>
    <x v="14"/>
    <x v="0"/>
    <n v="4"/>
    <n v="850"/>
    <n v="507.03"/>
    <n v="342.97"/>
    <n v="0.1"/>
    <x v="4"/>
    <s v="Cancelled"/>
    <s v="New"/>
    <s v="Payment Link"/>
  </r>
  <r>
    <s v="BK7495"/>
    <x v="290"/>
    <x v="680"/>
    <x v="6"/>
    <x v="0"/>
    <x v="9"/>
    <x v="4"/>
    <x v="6"/>
    <x v="3"/>
    <n v="3"/>
    <n v="3676"/>
    <n v="2684.06"/>
    <n v="991.94"/>
    <n v="0.2"/>
    <x v="1"/>
    <s v="Pending"/>
    <s v="New"/>
    <s v="Bank Transfer"/>
  </r>
  <r>
    <s v="BK7496"/>
    <x v="166"/>
    <x v="568"/>
    <x v="7"/>
    <x v="0"/>
    <x v="12"/>
    <x v="2"/>
    <x v="3"/>
    <x v="1"/>
    <n v="6"/>
    <n v="2051"/>
    <n v="1289.29"/>
    <n v="761.71"/>
    <n v="0.15"/>
    <x v="6"/>
    <s v="Confirmed"/>
    <s v="Repeat"/>
    <s v="Cash Collection"/>
  </r>
  <r>
    <s v="BK7497"/>
    <x v="0"/>
    <x v="330"/>
    <x v="0"/>
    <x v="0"/>
    <x v="9"/>
    <x v="4"/>
    <x v="10"/>
    <x v="4"/>
    <n v="4"/>
    <n v="3640"/>
    <n v="2226.25"/>
    <n v="1413.75"/>
    <n v="0.2"/>
    <x v="0"/>
    <s v="Confirmed"/>
    <s v="Repeat"/>
    <s v="Bank Transfer"/>
  </r>
  <r>
    <s v="BK7498"/>
    <x v="679"/>
    <x v="794"/>
    <x v="6"/>
    <x v="0"/>
    <x v="14"/>
    <x v="4"/>
    <x v="5"/>
    <x v="2"/>
    <n v="2"/>
    <n v="1420"/>
    <n v="975.13"/>
    <n v="444.87"/>
    <n v="0.1"/>
    <x v="5"/>
    <s v="Confirmed"/>
    <s v="Repeat"/>
    <s v="Cash Collection"/>
  </r>
  <r>
    <s v="BK7499"/>
    <x v="474"/>
    <x v="403"/>
    <x v="10"/>
    <x v="0"/>
    <x v="2"/>
    <x v="0"/>
    <x v="8"/>
    <x v="4"/>
    <n v="1"/>
    <n v="3738"/>
    <n v="2428.04"/>
    <n v="1309.96"/>
    <n v="0.15"/>
    <x v="0"/>
    <s v="Confirmed"/>
    <s v="Repeat"/>
    <s v="Bank Transfer"/>
  </r>
  <r>
    <s v="BK7500"/>
    <x v="403"/>
    <x v="559"/>
    <x v="0"/>
    <x v="0"/>
    <x v="13"/>
    <x v="2"/>
    <x v="4"/>
    <x v="1"/>
    <n v="6"/>
    <n v="3564"/>
    <n v="2024.47"/>
    <n v="1539.53"/>
    <n v="0.1"/>
    <x v="6"/>
    <s v="Confirmed"/>
    <s v="Repeat"/>
    <s v="Payment Link"/>
  </r>
  <r>
    <s v="BK7501"/>
    <x v="28"/>
    <x v="177"/>
    <x v="6"/>
    <x v="0"/>
    <x v="13"/>
    <x v="2"/>
    <x v="6"/>
    <x v="3"/>
    <n v="5"/>
    <n v="356"/>
    <n v="291.8"/>
    <n v="64.2"/>
    <n v="0.1"/>
    <x v="0"/>
    <s v="Confirmed"/>
    <s v="New"/>
    <s v="Cash Collection"/>
  </r>
  <r>
    <s v="BK7502"/>
    <x v="574"/>
    <x v="612"/>
    <x v="1"/>
    <x v="0"/>
    <x v="5"/>
    <x v="0"/>
    <x v="7"/>
    <x v="2"/>
    <n v="1"/>
    <n v="2453"/>
    <n v="1836.67"/>
    <n v="616.33000000000004"/>
    <n v="0"/>
    <x v="3"/>
    <s v="Confirmed"/>
    <s v="Repeat"/>
    <s v="Cash Collection"/>
  </r>
  <r>
    <s v="BK7503"/>
    <x v="301"/>
    <x v="584"/>
    <x v="6"/>
    <x v="0"/>
    <x v="3"/>
    <x v="1"/>
    <x v="11"/>
    <x v="2"/>
    <n v="1"/>
    <n v="499"/>
    <n v="374.35"/>
    <n v="124.65"/>
    <n v="0"/>
    <x v="2"/>
    <s v="Cancelled"/>
    <s v="New"/>
    <s v="Cash Collection"/>
  </r>
  <r>
    <s v="BK7504"/>
    <x v="468"/>
    <x v="162"/>
    <x v="2"/>
    <x v="0"/>
    <x v="7"/>
    <x v="1"/>
    <x v="0"/>
    <x v="0"/>
    <n v="7"/>
    <n v="1901"/>
    <n v="1061.95"/>
    <n v="839.05"/>
    <n v="0.15"/>
    <x v="6"/>
    <s v="Cancelled"/>
    <s v="New"/>
    <s v="Cash Collection"/>
  </r>
  <r>
    <s v="BK7505"/>
    <x v="334"/>
    <x v="193"/>
    <x v="3"/>
    <x v="0"/>
    <x v="3"/>
    <x v="2"/>
    <x v="3"/>
    <x v="1"/>
    <n v="5"/>
    <n v="2905"/>
    <n v="2035.27"/>
    <n v="869.73"/>
    <n v="0.05"/>
    <x v="6"/>
    <s v="Confirmed"/>
    <s v="New"/>
    <s v="Payment Link"/>
  </r>
  <r>
    <s v="BK7506"/>
    <x v="96"/>
    <x v="169"/>
    <x v="9"/>
    <x v="0"/>
    <x v="13"/>
    <x v="3"/>
    <x v="2"/>
    <x v="0"/>
    <n v="1"/>
    <n v="3370"/>
    <n v="2409.16"/>
    <n v="960.84"/>
    <n v="0.05"/>
    <x v="5"/>
    <s v="Confirmed"/>
    <s v="Repeat"/>
    <s v="Payment Link"/>
  </r>
  <r>
    <s v="BK7507"/>
    <x v="641"/>
    <x v="135"/>
    <x v="6"/>
    <x v="0"/>
    <x v="11"/>
    <x v="1"/>
    <x v="9"/>
    <x v="1"/>
    <n v="8"/>
    <n v="2830"/>
    <n v="2098.66"/>
    <n v="731.34"/>
    <n v="0.1"/>
    <x v="5"/>
    <s v="Pending"/>
    <s v="New"/>
    <s v="Bank Transfer"/>
  </r>
  <r>
    <s v="BK7508"/>
    <x v="107"/>
    <x v="109"/>
    <x v="7"/>
    <x v="0"/>
    <x v="3"/>
    <x v="1"/>
    <x v="15"/>
    <x v="3"/>
    <n v="8"/>
    <n v="4497"/>
    <n v="3147.77"/>
    <n v="1349.23"/>
    <n v="0"/>
    <x v="5"/>
    <s v="Pending"/>
    <s v="Repeat"/>
    <s v="Cash Collection"/>
  </r>
  <r>
    <s v="BK7509"/>
    <x v="418"/>
    <x v="519"/>
    <x v="8"/>
    <x v="0"/>
    <x v="13"/>
    <x v="0"/>
    <x v="4"/>
    <x v="1"/>
    <n v="8"/>
    <n v="2005"/>
    <n v="1553.07"/>
    <n v="451.93"/>
    <n v="0.1"/>
    <x v="2"/>
    <s v="Confirmed"/>
    <s v="Repeat"/>
    <s v="Cash Collection"/>
  </r>
  <r>
    <s v="BK7510"/>
    <x v="354"/>
    <x v="363"/>
    <x v="9"/>
    <x v="0"/>
    <x v="4"/>
    <x v="0"/>
    <x v="11"/>
    <x v="2"/>
    <n v="5"/>
    <n v="2159"/>
    <n v="1689.24"/>
    <n v="469.76"/>
    <n v="0.15"/>
    <x v="4"/>
    <s v="Confirmed"/>
    <s v="New"/>
    <s v="Bank Transfer"/>
  </r>
  <r>
    <s v="BK7511"/>
    <x v="258"/>
    <x v="290"/>
    <x v="9"/>
    <x v="0"/>
    <x v="10"/>
    <x v="0"/>
    <x v="10"/>
    <x v="4"/>
    <n v="2"/>
    <n v="4860"/>
    <n v="3725.76"/>
    <n v="1134.24"/>
    <n v="0.05"/>
    <x v="0"/>
    <s v="Confirmed"/>
    <s v="New"/>
    <s v="Payment Link"/>
  </r>
  <r>
    <s v="BK7512"/>
    <x v="312"/>
    <x v="280"/>
    <x v="4"/>
    <x v="0"/>
    <x v="2"/>
    <x v="0"/>
    <x v="10"/>
    <x v="4"/>
    <n v="8"/>
    <n v="4518"/>
    <n v="2488.6999999999998"/>
    <n v="2029.3"/>
    <n v="0.2"/>
    <x v="5"/>
    <s v="Confirmed"/>
    <s v="Repeat"/>
    <s v="Bank Transfer"/>
  </r>
  <r>
    <s v="BK7513"/>
    <x v="724"/>
    <x v="635"/>
    <x v="3"/>
    <x v="0"/>
    <x v="7"/>
    <x v="2"/>
    <x v="7"/>
    <x v="2"/>
    <n v="2"/>
    <n v="3913"/>
    <n v="2680.07"/>
    <n v="1232.93"/>
    <n v="0.2"/>
    <x v="3"/>
    <s v="Confirmed"/>
    <s v="Repeat"/>
    <s v="Bank Transfer"/>
  </r>
  <r>
    <s v="BK7514"/>
    <x v="20"/>
    <x v="323"/>
    <x v="2"/>
    <x v="0"/>
    <x v="7"/>
    <x v="1"/>
    <x v="10"/>
    <x v="4"/>
    <n v="3"/>
    <n v="1060"/>
    <n v="733.64"/>
    <n v="326.36"/>
    <n v="0.2"/>
    <x v="2"/>
    <s v="Cancelled"/>
    <s v="New"/>
    <s v="Bank Transfer"/>
  </r>
  <r>
    <s v="BK7515"/>
    <x v="15"/>
    <x v="652"/>
    <x v="5"/>
    <x v="0"/>
    <x v="12"/>
    <x v="2"/>
    <x v="10"/>
    <x v="4"/>
    <n v="4"/>
    <n v="3180"/>
    <n v="1805.39"/>
    <n v="1374.61"/>
    <n v="0.2"/>
    <x v="0"/>
    <s v="Confirmed"/>
    <s v="New"/>
    <s v="Payment Link"/>
  </r>
  <r>
    <s v="BK7516"/>
    <x v="124"/>
    <x v="309"/>
    <x v="8"/>
    <x v="0"/>
    <x v="9"/>
    <x v="3"/>
    <x v="1"/>
    <x v="0"/>
    <n v="6"/>
    <n v="2332"/>
    <n v="1331.79"/>
    <n v="1000.21"/>
    <n v="0.2"/>
    <x v="6"/>
    <s v="Confirmed"/>
    <s v="Repeat"/>
    <s v="Payment Link"/>
  </r>
  <r>
    <s v="BK7517"/>
    <x v="331"/>
    <x v="113"/>
    <x v="5"/>
    <x v="0"/>
    <x v="5"/>
    <x v="1"/>
    <x v="3"/>
    <x v="1"/>
    <n v="4"/>
    <n v="3555"/>
    <n v="2313.59"/>
    <n v="1241.4100000000001"/>
    <n v="0.15"/>
    <x v="4"/>
    <s v="Confirmed"/>
    <s v="New"/>
    <s v="Payment Link"/>
  </r>
  <r>
    <s v="BK7518"/>
    <x v="232"/>
    <x v="757"/>
    <x v="11"/>
    <x v="0"/>
    <x v="12"/>
    <x v="0"/>
    <x v="7"/>
    <x v="2"/>
    <n v="5"/>
    <n v="2474"/>
    <n v="1682.82"/>
    <n v="791.18"/>
    <n v="0.2"/>
    <x v="0"/>
    <s v="Confirmed"/>
    <s v="New"/>
    <s v="Payment Link"/>
  </r>
  <r>
    <s v="BK7519"/>
    <x v="729"/>
    <x v="472"/>
    <x v="4"/>
    <x v="0"/>
    <x v="0"/>
    <x v="4"/>
    <x v="6"/>
    <x v="3"/>
    <n v="1"/>
    <n v="4661"/>
    <n v="3799.8"/>
    <n v="861.2"/>
    <n v="0"/>
    <x v="2"/>
    <s v="Confirmed"/>
    <s v="Repeat"/>
    <s v="Bank Transfer"/>
  </r>
  <r>
    <s v="BK7520"/>
    <x v="133"/>
    <x v="101"/>
    <x v="11"/>
    <x v="0"/>
    <x v="6"/>
    <x v="0"/>
    <x v="12"/>
    <x v="3"/>
    <n v="1"/>
    <n v="1722"/>
    <n v="1395.65"/>
    <n v="326.35000000000002"/>
    <n v="0.1"/>
    <x v="6"/>
    <s v="Confirmed"/>
    <s v="New"/>
    <s v="Payment Link"/>
  </r>
  <r>
    <s v="BK7521"/>
    <x v="383"/>
    <x v="405"/>
    <x v="7"/>
    <x v="0"/>
    <x v="6"/>
    <x v="3"/>
    <x v="13"/>
    <x v="4"/>
    <n v="4"/>
    <n v="2956"/>
    <n v="2329.0500000000002"/>
    <n v="626.95000000000005"/>
    <n v="0"/>
    <x v="2"/>
    <s v="Confirmed"/>
    <s v="Repeat"/>
    <s v="Payment Link"/>
  </r>
  <r>
    <s v="BK7522"/>
    <x v="205"/>
    <x v="381"/>
    <x v="1"/>
    <x v="0"/>
    <x v="13"/>
    <x v="1"/>
    <x v="7"/>
    <x v="2"/>
    <n v="3"/>
    <n v="2590"/>
    <n v="1919.05"/>
    <n v="670.95"/>
    <n v="0.2"/>
    <x v="3"/>
    <s v="Confirmed"/>
    <s v="Repeat"/>
    <s v="Cash Collection"/>
  </r>
  <r>
    <s v="BK7523"/>
    <x v="410"/>
    <x v="283"/>
    <x v="7"/>
    <x v="0"/>
    <x v="12"/>
    <x v="2"/>
    <x v="12"/>
    <x v="3"/>
    <n v="6"/>
    <n v="3275"/>
    <n v="1868.17"/>
    <n v="1406.83"/>
    <n v="0.15"/>
    <x v="3"/>
    <s v="Confirmed"/>
    <s v="Repeat"/>
    <s v="Bank Transfer"/>
  </r>
  <r>
    <s v="BK7524"/>
    <x v="583"/>
    <x v="372"/>
    <x v="11"/>
    <x v="0"/>
    <x v="14"/>
    <x v="0"/>
    <x v="7"/>
    <x v="2"/>
    <n v="8"/>
    <n v="3895"/>
    <n v="2582.39"/>
    <n v="1312.61"/>
    <n v="0.05"/>
    <x v="3"/>
    <s v="Confirmed"/>
    <s v="Repeat"/>
    <s v="Payment Link"/>
  </r>
  <r>
    <s v="BK7525"/>
    <x v="25"/>
    <x v="534"/>
    <x v="7"/>
    <x v="0"/>
    <x v="5"/>
    <x v="1"/>
    <x v="11"/>
    <x v="2"/>
    <n v="2"/>
    <n v="4806"/>
    <n v="3933.22"/>
    <n v="872.78"/>
    <n v="0.05"/>
    <x v="1"/>
    <s v="Pending"/>
    <s v="Repeat"/>
    <s v="Bank Transfer"/>
  </r>
  <r>
    <s v="BK7526"/>
    <x v="170"/>
    <x v="464"/>
    <x v="0"/>
    <x v="0"/>
    <x v="13"/>
    <x v="2"/>
    <x v="2"/>
    <x v="0"/>
    <n v="3"/>
    <n v="3686"/>
    <n v="2408.64"/>
    <n v="1277.3599999999999"/>
    <n v="0.2"/>
    <x v="3"/>
    <s v="Confirmed"/>
    <s v="Repeat"/>
    <s v="Bank Transfer"/>
  </r>
  <r>
    <s v="BK7527"/>
    <x v="625"/>
    <x v="38"/>
    <x v="1"/>
    <x v="0"/>
    <x v="0"/>
    <x v="1"/>
    <x v="0"/>
    <x v="0"/>
    <n v="6"/>
    <n v="4750"/>
    <n v="2823.02"/>
    <n v="1926.98"/>
    <n v="0.05"/>
    <x v="6"/>
    <s v="Confirmed"/>
    <s v="Repeat"/>
    <s v="Cash Collection"/>
  </r>
  <r>
    <s v="BK7528"/>
    <x v="363"/>
    <x v="494"/>
    <x v="2"/>
    <x v="0"/>
    <x v="13"/>
    <x v="2"/>
    <x v="15"/>
    <x v="3"/>
    <n v="5"/>
    <n v="1868"/>
    <n v="1370.83"/>
    <n v="497.17"/>
    <n v="0.1"/>
    <x v="2"/>
    <s v="Pending"/>
    <s v="Repeat"/>
    <s v="Bank Transfer"/>
  </r>
  <r>
    <s v="BK7529"/>
    <x v="278"/>
    <x v="294"/>
    <x v="1"/>
    <x v="0"/>
    <x v="4"/>
    <x v="2"/>
    <x v="8"/>
    <x v="4"/>
    <n v="2"/>
    <n v="1051"/>
    <n v="831.99"/>
    <n v="219.01"/>
    <n v="0.05"/>
    <x v="0"/>
    <s v="Confirmed"/>
    <s v="New"/>
    <s v="Bank Transfer"/>
  </r>
  <r>
    <s v="BK7530"/>
    <x v="148"/>
    <x v="559"/>
    <x v="0"/>
    <x v="0"/>
    <x v="5"/>
    <x v="0"/>
    <x v="11"/>
    <x v="2"/>
    <n v="1"/>
    <n v="3265"/>
    <n v="1811.04"/>
    <n v="1453.96"/>
    <n v="0.05"/>
    <x v="5"/>
    <s v="Confirmed"/>
    <s v="Repeat"/>
    <s v="Bank Transfer"/>
  </r>
  <r>
    <s v="BK7531"/>
    <x v="435"/>
    <x v="36"/>
    <x v="4"/>
    <x v="0"/>
    <x v="10"/>
    <x v="2"/>
    <x v="0"/>
    <x v="0"/>
    <n v="1"/>
    <n v="1760"/>
    <n v="1205.69"/>
    <n v="554.30999999999995"/>
    <n v="0"/>
    <x v="3"/>
    <s v="Confirmed"/>
    <s v="Repeat"/>
    <s v="Cash Collection"/>
  </r>
  <r>
    <s v="BK7532"/>
    <x v="338"/>
    <x v="248"/>
    <x v="1"/>
    <x v="0"/>
    <x v="13"/>
    <x v="1"/>
    <x v="13"/>
    <x v="4"/>
    <n v="7"/>
    <n v="2416"/>
    <n v="1743.87"/>
    <n v="672.13"/>
    <n v="0.05"/>
    <x v="5"/>
    <s v="Confirmed"/>
    <s v="Repeat"/>
    <s v="Cash Collection"/>
  </r>
  <r>
    <s v="BK7533"/>
    <x v="19"/>
    <x v="352"/>
    <x v="7"/>
    <x v="0"/>
    <x v="12"/>
    <x v="3"/>
    <x v="11"/>
    <x v="2"/>
    <n v="3"/>
    <n v="4479"/>
    <n v="2474.04"/>
    <n v="2004.96"/>
    <n v="0.15"/>
    <x v="2"/>
    <s v="Confirmed"/>
    <s v="New"/>
    <s v="Payment Link"/>
  </r>
  <r>
    <s v="BK7534"/>
    <x v="162"/>
    <x v="45"/>
    <x v="9"/>
    <x v="0"/>
    <x v="6"/>
    <x v="4"/>
    <x v="7"/>
    <x v="2"/>
    <n v="3"/>
    <n v="3372"/>
    <n v="2470.0500000000002"/>
    <n v="901.95"/>
    <n v="0"/>
    <x v="3"/>
    <s v="Confirmed"/>
    <s v="New"/>
    <s v="Payment Link"/>
  </r>
  <r>
    <s v="BK7535"/>
    <x v="480"/>
    <x v="629"/>
    <x v="8"/>
    <x v="0"/>
    <x v="4"/>
    <x v="4"/>
    <x v="6"/>
    <x v="3"/>
    <n v="8"/>
    <n v="3117"/>
    <n v="2602.88"/>
    <n v="514.12"/>
    <n v="0.1"/>
    <x v="6"/>
    <s v="Confirmed"/>
    <s v="Repeat"/>
    <s v="Cash Collection"/>
  </r>
  <r>
    <s v="BK7536"/>
    <x v="634"/>
    <x v="162"/>
    <x v="2"/>
    <x v="0"/>
    <x v="2"/>
    <x v="2"/>
    <x v="6"/>
    <x v="3"/>
    <n v="5"/>
    <n v="4994"/>
    <n v="3682.85"/>
    <n v="1311.15"/>
    <n v="0.1"/>
    <x v="3"/>
    <s v="Pending"/>
    <s v="New"/>
    <s v="Bank Transfer"/>
  </r>
  <r>
    <s v="BK7537"/>
    <x v="189"/>
    <x v="412"/>
    <x v="11"/>
    <x v="0"/>
    <x v="1"/>
    <x v="3"/>
    <x v="6"/>
    <x v="3"/>
    <n v="4"/>
    <n v="422"/>
    <n v="334.38"/>
    <n v="87.62"/>
    <n v="0.2"/>
    <x v="3"/>
    <s v="Confirmed"/>
    <s v="New"/>
    <s v="Cash Collection"/>
  </r>
  <r>
    <s v="BK7538"/>
    <x v="351"/>
    <x v="74"/>
    <x v="6"/>
    <x v="0"/>
    <x v="5"/>
    <x v="0"/>
    <x v="10"/>
    <x v="4"/>
    <n v="2"/>
    <n v="1946"/>
    <n v="1457.05"/>
    <n v="488.95"/>
    <n v="0.1"/>
    <x v="6"/>
    <s v="Confirmed"/>
    <s v="Repeat"/>
    <s v="Cash Collection"/>
  </r>
  <r>
    <s v="BK7539"/>
    <x v="5"/>
    <x v="341"/>
    <x v="5"/>
    <x v="0"/>
    <x v="5"/>
    <x v="2"/>
    <x v="4"/>
    <x v="1"/>
    <n v="1"/>
    <n v="4681"/>
    <n v="3105.06"/>
    <n v="1575.94"/>
    <n v="0.15"/>
    <x v="3"/>
    <s v="Confirmed"/>
    <s v="New"/>
    <s v="Bank Transfer"/>
  </r>
  <r>
    <s v="BK7540"/>
    <x v="113"/>
    <x v="694"/>
    <x v="3"/>
    <x v="0"/>
    <x v="0"/>
    <x v="2"/>
    <x v="9"/>
    <x v="1"/>
    <n v="3"/>
    <n v="886"/>
    <n v="529.54999999999995"/>
    <n v="356.45"/>
    <n v="0"/>
    <x v="1"/>
    <s v="Confirmed"/>
    <s v="Repeat"/>
    <s v="Cash Collection"/>
  </r>
  <r>
    <s v="BK7541"/>
    <x v="420"/>
    <x v="67"/>
    <x v="4"/>
    <x v="0"/>
    <x v="12"/>
    <x v="1"/>
    <x v="6"/>
    <x v="3"/>
    <n v="2"/>
    <n v="2145"/>
    <n v="1307.54"/>
    <n v="837.46"/>
    <n v="0.1"/>
    <x v="6"/>
    <s v="Confirmed"/>
    <s v="Repeat"/>
    <s v="Payment Link"/>
  </r>
  <r>
    <s v="BK7542"/>
    <x v="374"/>
    <x v="741"/>
    <x v="9"/>
    <x v="0"/>
    <x v="1"/>
    <x v="3"/>
    <x v="8"/>
    <x v="4"/>
    <n v="2"/>
    <n v="1957"/>
    <n v="1617.62"/>
    <n v="339.38"/>
    <n v="0.1"/>
    <x v="3"/>
    <s v="Confirmed"/>
    <s v="Repeat"/>
    <s v="Cash Collection"/>
  </r>
  <r>
    <s v="BK7543"/>
    <x v="554"/>
    <x v="317"/>
    <x v="5"/>
    <x v="0"/>
    <x v="12"/>
    <x v="1"/>
    <x v="14"/>
    <x v="0"/>
    <n v="8"/>
    <n v="774"/>
    <n v="502.63"/>
    <n v="271.37"/>
    <n v="0.05"/>
    <x v="1"/>
    <s v="Confirmed"/>
    <s v="Repeat"/>
    <s v="Cash Collection"/>
  </r>
  <r>
    <s v="BK7544"/>
    <x v="42"/>
    <x v="55"/>
    <x v="2"/>
    <x v="0"/>
    <x v="12"/>
    <x v="1"/>
    <x v="1"/>
    <x v="0"/>
    <n v="3"/>
    <n v="372"/>
    <n v="271.77999999999997"/>
    <n v="100.22"/>
    <n v="0.2"/>
    <x v="4"/>
    <s v="Confirmed"/>
    <s v="New"/>
    <s v="Cash Collection"/>
  </r>
  <r>
    <s v="BK7545"/>
    <x v="659"/>
    <x v="205"/>
    <x v="6"/>
    <x v="0"/>
    <x v="5"/>
    <x v="1"/>
    <x v="5"/>
    <x v="2"/>
    <n v="5"/>
    <n v="3328"/>
    <n v="2813.31"/>
    <n v="514.69000000000005"/>
    <n v="0.1"/>
    <x v="1"/>
    <s v="Confirmed"/>
    <s v="New"/>
    <s v="Cash Collection"/>
  </r>
  <r>
    <s v="BK7546"/>
    <x v="622"/>
    <x v="350"/>
    <x v="9"/>
    <x v="0"/>
    <x v="11"/>
    <x v="0"/>
    <x v="2"/>
    <x v="0"/>
    <n v="6"/>
    <n v="1435"/>
    <n v="1100.8499999999999"/>
    <n v="334.15"/>
    <n v="0.05"/>
    <x v="4"/>
    <s v="Confirmed"/>
    <s v="New"/>
    <s v="Cash Collection"/>
  </r>
  <r>
    <s v="BK7547"/>
    <x v="663"/>
    <x v="321"/>
    <x v="1"/>
    <x v="0"/>
    <x v="3"/>
    <x v="0"/>
    <x v="3"/>
    <x v="1"/>
    <n v="2"/>
    <n v="1515"/>
    <n v="1193.81"/>
    <n v="321.19"/>
    <n v="0.1"/>
    <x v="2"/>
    <s v="Confirmed"/>
    <s v="Repeat"/>
    <s v="Payment Link"/>
  </r>
  <r>
    <s v="BK7548"/>
    <x v="711"/>
    <x v="371"/>
    <x v="9"/>
    <x v="0"/>
    <x v="0"/>
    <x v="1"/>
    <x v="10"/>
    <x v="4"/>
    <n v="2"/>
    <n v="2493"/>
    <n v="1963.15"/>
    <n v="529.85"/>
    <n v="0.1"/>
    <x v="1"/>
    <s v="Confirmed"/>
    <s v="Repeat"/>
    <s v="Cash Collection"/>
  </r>
  <r>
    <s v="BK7549"/>
    <x v="697"/>
    <x v="231"/>
    <x v="10"/>
    <x v="0"/>
    <x v="4"/>
    <x v="0"/>
    <x v="8"/>
    <x v="4"/>
    <n v="6"/>
    <n v="2561"/>
    <n v="1740.22"/>
    <n v="820.78"/>
    <n v="0"/>
    <x v="0"/>
    <s v="Confirmed"/>
    <s v="Repeat"/>
    <s v="Payment Link"/>
  </r>
  <r>
    <s v="BK7550"/>
    <x v="405"/>
    <x v="112"/>
    <x v="3"/>
    <x v="0"/>
    <x v="12"/>
    <x v="0"/>
    <x v="9"/>
    <x v="1"/>
    <n v="5"/>
    <n v="4870"/>
    <n v="2754.98"/>
    <n v="2115.02"/>
    <n v="0.05"/>
    <x v="0"/>
    <s v="Confirmed"/>
    <s v="Repeat"/>
    <s v="Payment Link"/>
  </r>
  <r>
    <s v="BK7551"/>
    <x v="644"/>
    <x v="542"/>
    <x v="11"/>
    <x v="0"/>
    <x v="7"/>
    <x v="0"/>
    <x v="8"/>
    <x v="4"/>
    <n v="2"/>
    <n v="1376"/>
    <n v="1150.94"/>
    <n v="225.06"/>
    <n v="0"/>
    <x v="3"/>
    <s v="Confirmed"/>
    <s v="New"/>
    <s v="Payment Link"/>
  </r>
  <r>
    <s v="BK7552"/>
    <x v="370"/>
    <x v="590"/>
    <x v="1"/>
    <x v="0"/>
    <x v="8"/>
    <x v="1"/>
    <x v="3"/>
    <x v="1"/>
    <n v="1"/>
    <n v="3967"/>
    <n v="3243.59"/>
    <n v="723.41"/>
    <n v="0.2"/>
    <x v="5"/>
    <s v="Confirmed"/>
    <s v="New"/>
    <s v="Cash Collection"/>
  </r>
  <r>
    <s v="BK7553"/>
    <x v="56"/>
    <x v="408"/>
    <x v="11"/>
    <x v="0"/>
    <x v="9"/>
    <x v="0"/>
    <x v="10"/>
    <x v="4"/>
    <n v="3"/>
    <n v="3260"/>
    <n v="2588.6"/>
    <n v="671.4"/>
    <n v="0.2"/>
    <x v="4"/>
    <s v="Confirmed"/>
    <s v="New"/>
    <s v="Payment Link"/>
  </r>
  <r>
    <s v="BK7554"/>
    <x v="277"/>
    <x v="574"/>
    <x v="9"/>
    <x v="0"/>
    <x v="4"/>
    <x v="0"/>
    <x v="12"/>
    <x v="3"/>
    <n v="4"/>
    <n v="2640"/>
    <n v="2216.06"/>
    <n v="423.94"/>
    <n v="0.15"/>
    <x v="6"/>
    <s v="Cancelled"/>
    <s v="Repeat"/>
    <s v="Bank Transfer"/>
  </r>
  <r>
    <s v="BK7555"/>
    <x v="488"/>
    <x v="377"/>
    <x v="1"/>
    <x v="0"/>
    <x v="4"/>
    <x v="1"/>
    <x v="15"/>
    <x v="3"/>
    <n v="8"/>
    <n v="3662"/>
    <n v="2325.4"/>
    <n v="1336.6"/>
    <n v="0.1"/>
    <x v="6"/>
    <s v="Confirmed"/>
    <s v="Repeat"/>
    <s v="Cash Collection"/>
  </r>
  <r>
    <s v="BK7556"/>
    <x v="565"/>
    <x v="125"/>
    <x v="8"/>
    <x v="0"/>
    <x v="8"/>
    <x v="2"/>
    <x v="2"/>
    <x v="0"/>
    <n v="8"/>
    <n v="2138"/>
    <n v="1429.85"/>
    <n v="708.15"/>
    <n v="0.15"/>
    <x v="6"/>
    <s v="Cancelled"/>
    <s v="New"/>
    <s v="Payment Link"/>
  </r>
  <r>
    <s v="BK7557"/>
    <x v="597"/>
    <x v="633"/>
    <x v="7"/>
    <x v="0"/>
    <x v="11"/>
    <x v="0"/>
    <x v="1"/>
    <x v="0"/>
    <n v="6"/>
    <n v="439"/>
    <n v="344.48"/>
    <n v="94.52"/>
    <n v="0.15"/>
    <x v="5"/>
    <s v="Confirmed"/>
    <s v="New"/>
    <s v="Cash Collection"/>
  </r>
  <r>
    <s v="BK7558"/>
    <x v="653"/>
    <x v="285"/>
    <x v="6"/>
    <x v="0"/>
    <x v="6"/>
    <x v="0"/>
    <x v="14"/>
    <x v="0"/>
    <n v="8"/>
    <n v="1555"/>
    <n v="1167.8599999999999"/>
    <n v="387.14"/>
    <n v="0.05"/>
    <x v="2"/>
    <s v="Confirmed"/>
    <s v="Repeat"/>
    <s v="Payment Link"/>
  </r>
  <r>
    <s v="BK7559"/>
    <x v="179"/>
    <x v="270"/>
    <x v="8"/>
    <x v="0"/>
    <x v="8"/>
    <x v="4"/>
    <x v="15"/>
    <x v="3"/>
    <n v="2"/>
    <n v="2745"/>
    <n v="1943.26"/>
    <n v="801.74"/>
    <n v="0.2"/>
    <x v="2"/>
    <s v="Pending"/>
    <s v="Repeat"/>
    <s v="Payment Link"/>
  </r>
  <r>
    <s v="BK7560"/>
    <x v="188"/>
    <x v="717"/>
    <x v="5"/>
    <x v="0"/>
    <x v="0"/>
    <x v="3"/>
    <x v="11"/>
    <x v="2"/>
    <n v="8"/>
    <n v="1905"/>
    <n v="1084.7"/>
    <n v="820.3"/>
    <n v="0.2"/>
    <x v="3"/>
    <s v="Confirmed"/>
    <s v="Repeat"/>
    <s v="Cash Collection"/>
  </r>
  <r>
    <s v="BK7561"/>
    <x v="327"/>
    <x v="546"/>
    <x v="0"/>
    <x v="0"/>
    <x v="10"/>
    <x v="3"/>
    <x v="13"/>
    <x v="4"/>
    <n v="2"/>
    <n v="1342"/>
    <n v="902.56"/>
    <n v="439.44"/>
    <n v="0.1"/>
    <x v="2"/>
    <s v="Confirmed"/>
    <s v="New"/>
    <s v="Cash Collection"/>
  </r>
  <r>
    <s v="BK7562"/>
    <x v="516"/>
    <x v="242"/>
    <x v="8"/>
    <x v="0"/>
    <x v="4"/>
    <x v="1"/>
    <x v="2"/>
    <x v="0"/>
    <n v="8"/>
    <n v="2487"/>
    <n v="1805.54"/>
    <n v="681.46"/>
    <n v="0.2"/>
    <x v="0"/>
    <s v="Confirmed"/>
    <s v="Repeat"/>
    <s v="Payment Link"/>
  </r>
  <r>
    <s v="BK7563"/>
    <x v="654"/>
    <x v="40"/>
    <x v="7"/>
    <x v="0"/>
    <x v="8"/>
    <x v="0"/>
    <x v="10"/>
    <x v="4"/>
    <n v="1"/>
    <n v="3791"/>
    <n v="2885.74"/>
    <n v="905.26"/>
    <n v="0.15"/>
    <x v="4"/>
    <s v="Pending"/>
    <s v="Repeat"/>
    <s v="Payment Link"/>
  </r>
  <r>
    <s v="BK7564"/>
    <x v="697"/>
    <x v="504"/>
    <x v="5"/>
    <x v="0"/>
    <x v="8"/>
    <x v="0"/>
    <x v="1"/>
    <x v="0"/>
    <n v="7"/>
    <n v="993"/>
    <n v="768.55"/>
    <n v="224.45"/>
    <n v="0.05"/>
    <x v="1"/>
    <s v="Confirmed"/>
    <s v="New"/>
    <s v="Cash Collection"/>
  </r>
  <r>
    <s v="BK7565"/>
    <x v="611"/>
    <x v="235"/>
    <x v="2"/>
    <x v="0"/>
    <x v="6"/>
    <x v="1"/>
    <x v="4"/>
    <x v="1"/>
    <n v="7"/>
    <n v="1899"/>
    <n v="1533.94"/>
    <n v="365.06"/>
    <n v="0.05"/>
    <x v="0"/>
    <s v="Cancelled"/>
    <s v="New"/>
    <s v="Payment Link"/>
  </r>
  <r>
    <s v="BK7566"/>
    <x v="668"/>
    <x v="177"/>
    <x v="6"/>
    <x v="0"/>
    <x v="4"/>
    <x v="1"/>
    <x v="15"/>
    <x v="3"/>
    <n v="8"/>
    <n v="4828"/>
    <n v="3042.02"/>
    <n v="1785.98"/>
    <n v="0"/>
    <x v="4"/>
    <s v="Confirmed"/>
    <s v="New"/>
    <s v="Payment Link"/>
  </r>
  <r>
    <s v="BK7567"/>
    <x v="404"/>
    <x v="336"/>
    <x v="1"/>
    <x v="0"/>
    <x v="2"/>
    <x v="0"/>
    <x v="7"/>
    <x v="2"/>
    <n v="1"/>
    <n v="3309"/>
    <n v="1962.27"/>
    <n v="1346.73"/>
    <n v="0.05"/>
    <x v="2"/>
    <s v="Confirmed"/>
    <s v="Repeat"/>
    <s v="Payment Link"/>
  </r>
  <r>
    <s v="BK7568"/>
    <x v="40"/>
    <x v="114"/>
    <x v="11"/>
    <x v="0"/>
    <x v="10"/>
    <x v="2"/>
    <x v="2"/>
    <x v="0"/>
    <n v="5"/>
    <n v="4134"/>
    <n v="3318.64"/>
    <n v="815.36"/>
    <n v="0.15"/>
    <x v="6"/>
    <s v="Pending"/>
    <s v="Repeat"/>
    <s v="Payment Link"/>
  </r>
  <r>
    <s v="BK7569"/>
    <x v="3"/>
    <x v="519"/>
    <x v="8"/>
    <x v="0"/>
    <x v="7"/>
    <x v="0"/>
    <x v="7"/>
    <x v="2"/>
    <n v="3"/>
    <n v="3650"/>
    <n v="2388.5500000000002"/>
    <n v="1261.45"/>
    <n v="0.15"/>
    <x v="4"/>
    <s v="Confirmed"/>
    <s v="Repeat"/>
    <s v="Bank Transfer"/>
  </r>
  <r>
    <s v="BK7570"/>
    <x v="667"/>
    <x v="773"/>
    <x v="0"/>
    <x v="0"/>
    <x v="6"/>
    <x v="3"/>
    <x v="9"/>
    <x v="1"/>
    <n v="8"/>
    <n v="3020"/>
    <n v="2528.85"/>
    <n v="491.15"/>
    <n v="0.1"/>
    <x v="4"/>
    <s v="Cancelled"/>
    <s v="New"/>
    <s v="Cash Collection"/>
  </r>
  <r>
    <s v="BK7571"/>
    <x v="100"/>
    <x v="755"/>
    <x v="6"/>
    <x v="0"/>
    <x v="13"/>
    <x v="2"/>
    <x v="0"/>
    <x v="0"/>
    <n v="6"/>
    <n v="937"/>
    <n v="665.19"/>
    <n v="271.81"/>
    <n v="0.15"/>
    <x v="0"/>
    <s v="Confirmed"/>
    <s v="Repeat"/>
    <s v="Payment Link"/>
  </r>
  <r>
    <s v="BK7572"/>
    <x v="170"/>
    <x v="278"/>
    <x v="4"/>
    <x v="0"/>
    <x v="4"/>
    <x v="2"/>
    <x v="15"/>
    <x v="3"/>
    <n v="1"/>
    <n v="2132"/>
    <n v="1430.81"/>
    <n v="701.19"/>
    <n v="0.1"/>
    <x v="6"/>
    <s v="Confirmed"/>
    <s v="New"/>
    <s v="Cash Collection"/>
  </r>
  <r>
    <s v="BK7573"/>
    <x v="20"/>
    <x v="506"/>
    <x v="2"/>
    <x v="0"/>
    <x v="12"/>
    <x v="0"/>
    <x v="13"/>
    <x v="4"/>
    <n v="3"/>
    <n v="1629"/>
    <n v="1071.55"/>
    <n v="557.45000000000005"/>
    <n v="0.05"/>
    <x v="0"/>
    <s v="Cancelled"/>
    <s v="New"/>
    <s v="Cash Collection"/>
  </r>
  <r>
    <s v="BK7574"/>
    <x v="575"/>
    <x v="453"/>
    <x v="2"/>
    <x v="0"/>
    <x v="12"/>
    <x v="2"/>
    <x v="4"/>
    <x v="1"/>
    <n v="1"/>
    <n v="586"/>
    <n v="331.12"/>
    <n v="254.88"/>
    <n v="0.05"/>
    <x v="2"/>
    <s v="Confirmed"/>
    <s v="New"/>
    <s v="Bank Transfer"/>
  </r>
  <r>
    <s v="BK7575"/>
    <x v="713"/>
    <x v="333"/>
    <x v="0"/>
    <x v="0"/>
    <x v="12"/>
    <x v="4"/>
    <x v="11"/>
    <x v="2"/>
    <n v="8"/>
    <n v="1115"/>
    <n v="868.55"/>
    <n v="246.45"/>
    <n v="0.05"/>
    <x v="1"/>
    <s v="Confirmed"/>
    <s v="New"/>
    <s v="Cash Collection"/>
  </r>
  <r>
    <s v="BK7576"/>
    <x v="287"/>
    <x v="176"/>
    <x v="9"/>
    <x v="0"/>
    <x v="7"/>
    <x v="3"/>
    <x v="1"/>
    <x v="0"/>
    <n v="5"/>
    <n v="2280"/>
    <n v="1429.82"/>
    <n v="850.18"/>
    <n v="0.05"/>
    <x v="2"/>
    <s v="Confirmed"/>
    <s v="New"/>
    <s v="Payment Link"/>
  </r>
  <r>
    <s v="BK7577"/>
    <x v="394"/>
    <x v="638"/>
    <x v="8"/>
    <x v="0"/>
    <x v="8"/>
    <x v="2"/>
    <x v="2"/>
    <x v="0"/>
    <n v="4"/>
    <n v="4172"/>
    <n v="3516.57"/>
    <n v="655.43"/>
    <n v="0.2"/>
    <x v="3"/>
    <s v="Confirmed"/>
    <s v="New"/>
    <s v="Payment Link"/>
  </r>
  <r>
    <s v="BK7578"/>
    <x v="437"/>
    <x v="522"/>
    <x v="8"/>
    <x v="0"/>
    <x v="4"/>
    <x v="2"/>
    <x v="3"/>
    <x v="1"/>
    <n v="6"/>
    <n v="1226"/>
    <n v="713.57"/>
    <n v="512.42999999999995"/>
    <n v="0"/>
    <x v="4"/>
    <s v="Confirmed"/>
    <s v="New"/>
    <s v="Cash Collection"/>
  </r>
  <r>
    <s v="BK7579"/>
    <x v="554"/>
    <x v="598"/>
    <x v="8"/>
    <x v="0"/>
    <x v="11"/>
    <x v="1"/>
    <x v="5"/>
    <x v="2"/>
    <n v="5"/>
    <n v="1768"/>
    <n v="1329.43"/>
    <n v="438.57"/>
    <n v="0.15"/>
    <x v="3"/>
    <s v="Confirmed"/>
    <s v="New"/>
    <s v="Cash Collection"/>
  </r>
  <r>
    <s v="BK7580"/>
    <x v="113"/>
    <x v="797"/>
    <x v="1"/>
    <x v="0"/>
    <x v="12"/>
    <x v="0"/>
    <x v="9"/>
    <x v="1"/>
    <n v="4"/>
    <n v="2968"/>
    <n v="2425.19"/>
    <n v="542.80999999999995"/>
    <n v="0.1"/>
    <x v="1"/>
    <s v="Confirmed"/>
    <s v="Repeat"/>
    <s v="Bank Transfer"/>
  </r>
  <r>
    <s v="BK7581"/>
    <x v="293"/>
    <x v="568"/>
    <x v="7"/>
    <x v="0"/>
    <x v="14"/>
    <x v="3"/>
    <x v="7"/>
    <x v="2"/>
    <n v="7"/>
    <n v="2763"/>
    <n v="1993.05"/>
    <n v="769.95"/>
    <n v="0.05"/>
    <x v="1"/>
    <s v="Confirmed"/>
    <s v="New"/>
    <s v="Cash Collection"/>
  </r>
  <r>
    <s v="BK7582"/>
    <x v="39"/>
    <x v="17"/>
    <x v="0"/>
    <x v="0"/>
    <x v="2"/>
    <x v="1"/>
    <x v="15"/>
    <x v="3"/>
    <n v="4"/>
    <n v="3776"/>
    <n v="2605.25"/>
    <n v="1170.75"/>
    <n v="0.15"/>
    <x v="4"/>
    <s v="Confirmed"/>
    <s v="New"/>
    <s v="Bank Transfer"/>
  </r>
  <r>
    <s v="BK7583"/>
    <x v="513"/>
    <x v="707"/>
    <x v="3"/>
    <x v="0"/>
    <x v="10"/>
    <x v="3"/>
    <x v="3"/>
    <x v="1"/>
    <n v="2"/>
    <n v="794"/>
    <n v="628.59"/>
    <n v="165.41"/>
    <n v="0.15"/>
    <x v="3"/>
    <s v="Pending"/>
    <s v="Repeat"/>
    <s v="Cash Collection"/>
  </r>
  <r>
    <s v="BK7584"/>
    <x v="443"/>
    <x v="48"/>
    <x v="9"/>
    <x v="0"/>
    <x v="13"/>
    <x v="3"/>
    <x v="6"/>
    <x v="3"/>
    <n v="8"/>
    <n v="597"/>
    <n v="467.62"/>
    <n v="129.38"/>
    <n v="0.05"/>
    <x v="4"/>
    <s v="Confirmed"/>
    <s v="Repeat"/>
    <s v="Bank Transfer"/>
  </r>
  <r>
    <s v="BK7585"/>
    <x v="80"/>
    <x v="463"/>
    <x v="3"/>
    <x v="0"/>
    <x v="4"/>
    <x v="4"/>
    <x v="3"/>
    <x v="1"/>
    <n v="3"/>
    <n v="1981"/>
    <n v="1479.95"/>
    <n v="501.05"/>
    <n v="0.1"/>
    <x v="6"/>
    <s v="Cancelled"/>
    <s v="Repeat"/>
    <s v="Cash Collection"/>
  </r>
  <r>
    <s v="BK7586"/>
    <x v="323"/>
    <x v="566"/>
    <x v="0"/>
    <x v="0"/>
    <x v="2"/>
    <x v="0"/>
    <x v="14"/>
    <x v="0"/>
    <n v="1"/>
    <n v="3817"/>
    <n v="3005.39"/>
    <n v="811.61"/>
    <n v="0.15"/>
    <x v="4"/>
    <s v="Cancelled"/>
    <s v="New"/>
    <s v="Payment Link"/>
  </r>
  <r>
    <s v="BK7587"/>
    <x v="442"/>
    <x v="526"/>
    <x v="8"/>
    <x v="0"/>
    <x v="12"/>
    <x v="1"/>
    <x v="6"/>
    <x v="3"/>
    <n v="8"/>
    <n v="1331"/>
    <n v="884.55"/>
    <n v="446.45"/>
    <n v="0.2"/>
    <x v="6"/>
    <s v="Pending"/>
    <s v="New"/>
    <s v="Payment Link"/>
  </r>
  <r>
    <s v="BK7588"/>
    <x v="406"/>
    <x v="662"/>
    <x v="9"/>
    <x v="0"/>
    <x v="3"/>
    <x v="2"/>
    <x v="0"/>
    <x v="0"/>
    <n v="5"/>
    <n v="2108"/>
    <n v="1398.37"/>
    <n v="709.63"/>
    <n v="0"/>
    <x v="6"/>
    <s v="Confirmed"/>
    <s v="New"/>
    <s v="Bank Transfer"/>
  </r>
  <r>
    <s v="BK7589"/>
    <x v="373"/>
    <x v="241"/>
    <x v="7"/>
    <x v="0"/>
    <x v="8"/>
    <x v="2"/>
    <x v="14"/>
    <x v="0"/>
    <n v="7"/>
    <n v="3742"/>
    <n v="2932.04"/>
    <n v="809.96"/>
    <n v="0"/>
    <x v="3"/>
    <s v="Confirmed"/>
    <s v="New"/>
    <s v="Cash Collection"/>
  </r>
  <r>
    <s v="BK7590"/>
    <x v="355"/>
    <x v="157"/>
    <x v="2"/>
    <x v="0"/>
    <x v="4"/>
    <x v="1"/>
    <x v="15"/>
    <x v="3"/>
    <n v="4"/>
    <n v="4526"/>
    <n v="2495.34"/>
    <n v="2030.66"/>
    <n v="0"/>
    <x v="4"/>
    <s v="Pending"/>
    <s v="Repeat"/>
    <s v="Cash Collection"/>
  </r>
  <r>
    <s v="BK7591"/>
    <x v="34"/>
    <x v="308"/>
    <x v="1"/>
    <x v="0"/>
    <x v="12"/>
    <x v="1"/>
    <x v="5"/>
    <x v="2"/>
    <n v="8"/>
    <n v="4007"/>
    <n v="2738.26"/>
    <n v="1268.74"/>
    <n v="0.15"/>
    <x v="0"/>
    <s v="Confirmed"/>
    <s v="New"/>
    <s v="Bank Transfer"/>
  </r>
  <r>
    <s v="BK7592"/>
    <x v="49"/>
    <x v="277"/>
    <x v="9"/>
    <x v="0"/>
    <x v="12"/>
    <x v="4"/>
    <x v="7"/>
    <x v="2"/>
    <n v="6"/>
    <n v="1548"/>
    <n v="1050.02"/>
    <n v="497.98"/>
    <n v="0.2"/>
    <x v="1"/>
    <s v="Confirmed"/>
    <s v="Repeat"/>
    <s v="Bank Transfer"/>
  </r>
  <r>
    <s v="BK7593"/>
    <x v="433"/>
    <x v="434"/>
    <x v="6"/>
    <x v="0"/>
    <x v="5"/>
    <x v="3"/>
    <x v="8"/>
    <x v="4"/>
    <n v="6"/>
    <n v="2943"/>
    <n v="1821.8"/>
    <n v="1121.2"/>
    <n v="0.1"/>
    <x v="1"/>
    <s v="Confirmed"/>
    <s v="Repeat"/>
    <s v="Payment Link"/>
  </r>
  <r>
    <s v="BK7594"/>
    <x v="455"/>
    <x v="364"/>
    <x v="1"/>
    <x v="0"/>
    <x v="9"/>
    <x v="4"/>
    <x v="3"/>
    <x v="1"/>
    <n v="1"/>
    <n v="4492"/>
    <n v="3800.61"/>
    <n v="691.39"/>
    <n v="0"/>
    <x v="3"/>
    <s v="Confirmed"/>
    <s v="Repeat"/>
    <s v="Payment Link"/>
  </r>
  <r>
    <s v="BK7595"/>
    <x v="48"/>
    <x v="203"/>
    <x v="1"/>
    <x v="0"/>
    <x v="7"/>
    <x v="1"/>
    <x v="7"/>
    <x v="2"/>
    <n v="4"/>
    <n v="3838"/>
    <n v="2529.96"/>
    <n v="1308.04"/>
    <n v="0"/>
    <x v="6"/>
    <s v="Cancelled"/>
    <s v="Repeat"/>
    <s v="Payment Link"/>
  </r>
  <r>
    <s v="BK7596"/>
    <x v="400"/>
    <x v="668"/>
    <x v="0"/>
    <x v="0"/>
    <x v="6"/>
    <x v="4"/>
    <x v="7"/>
    <x v="2"/>
    <n v="3"/>
    <n v="2948"/>
    <n v="1675.46"/>
    <n v="1272.54"/>
    <n v="0.2"/>
    <x v="3"/>
    <s v="Confirmed"/>
    <s v="New"/>
    <s v="Bank Transfer"/>
  </r>
  <r>
    <s v="BK7597"/>
    <x v="603"/>
    <x v="529"/>
    <x v="9"/>
    <x v="0"/>
    <x v="0"/>
    <x v="1"/>
    <x v="12"/>
    <x v="3"/>
    <n v="4"/>
    <n v="933"/>
    <n v="622.29999999999995"/>
    <n v="310.7"/>
    <n v="0.15"/>
    <x v="3"/>
    <s v="Confirmed"/>
    <s v="Repeat"/>
    <s v="Bank Transfer"/>
  </r>
  <r>
    <s v="BK7598"/>
    <x v="405"/>
    <x v="520"/>
    <x v="8"/>
    <x v="0"/>
    <x v="12"/>
    <x v="0"/>
    <x v="8"/>
    <x v="4"/>
    <n v="1"/>
    <n v="391"/>
    <n v="226.21"/>
    <n v="164.79"/>
    <n v="0.15"/>
    <x v="5"/>
    <s v="Confirmed"/>
    <s v="New"/>
    <s v="Cash Collection"/>
  </r>
  <r>
    <s v="BK7599"/>
    <x v="11"/>
    <x v="282"/>
    <x v="4"/>
    <x v="0"/>
    <x v="8"/>
    <x v="0"/>
    <x v="1"/>
    <x v="0"/>
    <n v="4"/>
    <n v="2587"/>
    <n v="1556.31"/>
    <n v="1030.69"/>
    <n v="0.2"/>
    <x v="0"/>
    <s v="Confirmed"/>
    <s v="Repeat"/>
    <s v="Payment Link"/>
  </r>
  <r>
    <s v="BK7600"/>
    <x v="19"/>
    <x v="765"/>
    <x v="3"/>
    <x v="0"/>
    <x v="0"/>
    <x v="4"/>
    <x v="0"/>
    <x v="0"/>
    <n v="3"/>
    <n v="4502"/>
    <n v="2859.74"/>
    <n v="1642.26"/>
    <n v="0.1"/>
    <x v="3"/>
    <s v="Confirmed"/>
    <s v="New"/>
    <s v="Payment Link"/>
  </r>
  <r>
    <s v="BK7601"/>
    <x v="478"/>
    <x v="224"/>
    <x v="10"/>
    <x v="0"/>
    <x v="1"/>
    <x v="2"/>
    <x v="5"/>
    <x v="2"/>
    <n v="3"/>
    <n v="1260"/>
    <n v="890.44"/>
    <n v="369.56"/>
    <n v="0.05"/>
    <x v="1"/>
    <s v="Pending"/>
    <s v="New"/>
    <s v="Payment Link"/>
  </r>
  <r>
    <s v="BK7602"/>
    <x v="133"/>
    <x v="576"/>
    <x v="11"/>
    <x v="0"/>
    <x v="14"/>
    <x v="2"/>
    <x v="8"/>
    <x v="4"/>
    <n v="5"/>
    <n v="4393"/>
    <n v="2607.81"/>
    <n v="1785.19"/>
    <n v="0.1"/>
    <x v="5"/>
    <s v="Confirmed"/>
    <s v="New"/>
    <s v="Cash Collection"/>
  </r>
  <r>
    <s v="BK7603"/>
    <x v="117"/>
    <x v="676"/>
    <x v="7"/>
    <x v="0"/>
    <x v="2"/>
    <x v="3"/>
    <x v="1"/>
    <x v="0"/>
    <n v="8"/>
    <n v="2632"/>
    <n v="1530.72"/>
    <n v="1101.28"/>
    <n v="0.15"/>
    <x v="6"/>
    <s v="Confirmed"/>
    <s v="Repeat"/>
    <s v="Bank Transfer"/>
  </r>
  <r>
    <s v="BK7604"/>
    <x v="679"/>
    <x v="575"/>
    <x v="8"/>
    <x v="0"/>
    <x v="9"/>
    <x v="1"/>
    <x v="2"/>
    <x v="0"/>
    <n v="1"/>
    <n v="3574"/>
    <n v="2629.18"/>
    <n v="944.82"/>
    <n v="0.05"/>
    <x v="2"/>
    <s v="Confirmed"/>
    <s v="New"/>
    <s v="Bank Transfer"/>
  </r>
  <r>
    <s v="BK7605"/>
    <x v="613"/>
    <x v="249"/>
    <x v="0"/>
    <x v="0"/>
    <x v="13"/>
    <x v="1"/>
    <x v="14"/>
    <x v="0"/>
    <n v="4"/>
    <n v="2076"/>
    <n v="1316.64"/>
    <n v="759.36"/>
    <n v="0"/>
    <x v="0"/>
    <s v="Confirmed"/>
    <s v="New"/>
    <s v="Cash Collection"/>
  </r>
  <r>
    <s v="BK7606"/>
    <x v="520"/>
    <x v="143"/>
    <x v="4"/>
    <x v="0"/>
    <x v="12"/>
    <x v="4"/>
    <x v="2"/>
    <x v="0"/>
    <n v="6"/>
    <n v="4900"/>
    <n v="3006.28"/>
    <n v="1893.72"/>
    <n v="0.1"/>
    <x v="3"/>
    <s v="Pending"/>
    <s v="Repeat"/>
    <s v="Cash Collection"/>
  </r>
  <r>
    <s v="BK7607"/>
    <x v="471"/>
    <x v="332"/>
    <x v="5"/>
    <x v="0"/>
    <x v="4"/>
    <x v="4"/>
    <x v="0"/>
    <x v="0"/>
    <n v="6"/>
    <n v="1573"/>
    <n v="1207.93"/>
    <n v="365.07"/>
    <n v="0.05"/>
    <x v="0"/>
    <s v="Confirmed"/>
    <s v="Repeat"/>
    <s v="Bank Transfer"/>
  </r>
  <r>
    <s v="BK7608"/>
    <x v="179"/>
    <x v="155"/>
    <x v="5"/>
    <x v="0"/>
    <x v="2"/>
    <x v="1"/>
    <x v="4"/>
    <x v="1"/>
    <n v="5"/>
    <n v="2376"/>
    <n v="1989.9"/>
    <n v="386.1"/>
    <n v="0"/>
    <x v="5"/>
    <s v="Confirmed"/>
    <s v="Repeat"/>
    <s v="Bank Transfer"/>
  </r>
  <r>
    <s v="BK7609"/>
    <x v="472"/>
    <x v="671"/>
    <x v="9"/>
    <x v="0"/>
    <x v="9"/>
    <x v="0"/>
    <x v="12"/>
    <x v="3"/>
    <n v="5"/>
    <n v="2976"/>
    <n v="1984.65"/>
    <n v="991.35"/>
    <n v="0.2"/>
    <x v="5"/>
    <s v="Pending"/>
    <s v="New"/>
    <s v="Cash Collection"/>
  </r>
  <r>
    <s v="BK7610"/>
    <x v="666"/>
    <x v="375"/>
    <x v="1"/>
    <x v="0"/>
    <x v="2"/>
    <x v="0"/>
    <x v="13"/>
    <x v="4"/>
    <n v="8"/>
    <n v="2444"/>
    <n v="1973.91"/>
    <n v="470.09"/>
    <n v="0.2"/>
    <x v="3"/>
    <s v="Cancelled"/>
    <s v="New"/>
    <s v="Payment Link"/>
  </r>
  <r>
    <s v="BK7611"/>
    <x v="259"/>
    <x v="498"/>
    <x v="8"/>
    <x v="0"/>
    <x v="3"/>
    <x v="2"/>
    <x v="9"/>
    <x v="1"/>
    <n v="3"/>
    <n v="2907"/>
    <n v="1846.64"/>
    <n v="1060.3599999999999"/>
    <n v="0.1"/>
    <x v="3"/>
    <s v="Cancelled"/>
    <s v="Repeat"/>
    <s v="Bank Transfer"/>
  </r>
  <r>
    <s v="BK7612"/>
    <x v="620"/>
    <x v="345"/>
    <x v="6"/>
    <x v="0"/>
    <x v="2"/>
    <x v="2"/>
    <x v="10"/>
    <x v="4"/>
    <n v="8"/>
    <n v="2264"/>
    <n v="1419.71"/>
    <n v="844.29"/>
    <n v="0.2"/>
    <x v="0"/>
    <s v="Pending"/>
    <s v="Repeat"/>
    <s v="Payment Link"/>
  </r>
  <r>
    <s v="BK7613"/>
    <x v="713"/>
    <x v="696"/>
    <x v="0"/>
    <x v="0"/>
    <x v="14"/>
    <x v="2"/>
    <x v="13"/>
    <x v="4"/>
    <n v="1"/>
    <n v="3725"/>
    <n v="3120.44"/>
    <n v="604.55999999999995"/>
    <n v="0.2"/>
    <x v="5"/>
    <s v="Confirmed"/>
    <s v="Repeat"/>
    <s v="Bank Transfer"/>
  </r>
  <r>
    <s v="BK7614"/>
    <x v="93"/>
    <x v="158"/>
    <x v="7"/>
    <x v="0"/>
    <x v="8"/>
    <x v="0"/>
    <x v="5"/>
    <x v="2"/>
    <n v="3"/>
    <n v="307"/>
    <n v="183.45"/>
    <n v="123.55"/>
    <n v="0.2"/>
    <x v="0"/>
    <s v="Cancelled"/>
    <s v="New"/>
    <s v="Payment Link"/>
  </r>
  <r>
    <s v="BK7615"/>
    <x v="54"/>
    <x v="55"/>
    <x v="2"/>
    <x v="0"/>
    <x v="5"/>
    <x v="4"/>
    <x v="13"/>
    <x v="4"/>
    <n v="6"/>
    <n v="4269"/>
    <n v="2873.74"/>
    <n v="1395.26"/>
    <n v="0.2"/>
    <x v="0"/>
    <s v="Confirmed"/>
    <s v="New"/>
    <s v="Payment Link"/>
  </r>
  <r>
    <s v="BK7616"/>
    <x v="130"/>
    <x v="494"/>
    <x v="2"/>
    <x v="0"/>
    <x v="8"/>
    <x v="0"/>
    <x v="14"/>
    <x v="0"/>
    <n v="7"/>
    <n v="4148"/>
    <n v="3301.99"/>
    <n v="846.01"/>
    <n v="0.1"/>
    <x v="6"/>
    <s v="Confirmed"/>
    <s v="New"/>
    <s v="Payment Link"/>
  </r>
  <r>
    <s v="BK7617"/>
    <x v="126"/>
    <x v="740"/>
    <x v="8"/>
    <x v="0"/>
    <x v="12"/>
    <x v="1"/>
    <x v="12"/>
    <x v="3"/>
    <n v="1"/>
    <n v="4125"/>
    <n v="2327.54"/>
    <n v="1797.46"/>
    <n v="0.2"/>
    <x v="1"/>
    <s v="Confirmed"/>
    <s v="New"/>
    <s v="Payment Link"/>
  </r>
  <r>
    <s v="BK7618"/>
    <x v="130"/>
    <x v="312"/>
    <x v="7"/>
    <x v="0"/>
    <x v="3"/>
    <x v="0"/>
    <x v="11"/>
    <x v="2"/>
    <n v="6"/>
    <n v="2147"/>
    <n v="1475.84"/>
    <n v="671.16"/>
    <n v="0.15"/>
    <x v="2"/>
    <s v="Confirmed"/>
    <s v="Repeat"/>
    <s v="Payment Link"/>
  </r>
  <r>
    <s v="BK7619"/>
    <x v="639"/>
    <x v="399"/>
    <x v="4"/>
    <x v="0"/>
    <x v="7"/>
    <x v="2"/>
    <x v="0"/>
    <x v="0"/>
    <n v="4"/>
    <n v="4288"/>
    <n v="3458.88"/>
    <n v="829.12"/>
    <n v="0.2"/>
    <x v="6"/>
    <s v="Pending"/>
    <s v="Repeat"/>
    <s v="Bank Transfer"/>
  </r>
  <r>
    <s v="BK7620"/>
    <x v="431"/>
    <x v="23"/>
    <x v="6"/>
    <x v="0"/>
    <x v="5"/>
    <x v="2"/>
    <x v="11"/>
    <x v="2"/>
    <n v="7"/>
    <n v="4549"/>
    <n v="2571.02"/>
    <n v="1977.98"/>
    <n v="0.2"/>
    <x v="3"/>
    <s v="Confirmed"/>
    <s v="Repeat"/>
    <s v="Bank Transfer"/>
  </r>
  <r>
    <s v="BK7621"/>
    <x v="354"/>
    <x v="367"/>
    <x v="0"/>
    <x v="0"/>
    <x v="5"/>
    <x v="2"/>
    <x v="3"/>
    <x v="1"/>
    <n v="1"/>
    <n v="1131"/>
    <n v="649.09"/>
    <n v="481.91"/>
    <n v="0.2"/>
    <x v="4"/>
    <s v="Pending"/>
    <s v="Repeat"/>
    <s v="Cash Collection"/>
  </r>
  <r>
    <s v="BK7622"/>
    <x v="295"/>
    <x v="700"/>
    <x v="1"/>
    <x v="0"/>
    <x v="3"/>
    <x v="0"/>
    <x v="6"/>
    <x v="3"/>
    <n v="1"/>
    <n v="2928"/>
    <n v="2004.3"/>
    <n v="923.7"/>
    <n v="0.2"/>
    <x v="1"/>
    <s v="Confirmed"/>
    <s v="New"/>
    <s v="Bank Transfer"/>
  </r>
  <r>
    <s v="BK7623"/>
    <x v="485"/>
    <x v="35"/>
    <x v="2"/>
    <x v="0"/>
    <x v="4"/>
    <x v="2"/>
    <x v="1"/>
    <x v="0"/>
    <n v="1"/>
    <n v="3342"/>
    <n v="2179.5"/>
    <n v="1162.5"/>
    <n v="0.15"/>
    <x v="0"/>
    <s v="Confirmed"/>
    <s v="Repeat"/>
    <s v="Payment Link"/>
  </r>
  <r>
    <s v="BK7624"/>
    <x v="557"/>
    <x v="240"/>
    <x v="0"/>
    <x v="0"/>
    <x v="2"/>
    <x v="3"/>
    <x v="10"/>
    <x v="4"/>
    <n v="4"/>
    <n v="4997"/>
    <n v="3043.38"/>
    <n v="1953.62"/>
    <n v="0.05"/>
    <x v="0"/>
    <s v="Confirmed"/>
    <s v="New"/>
    <s v="Payment Link"/>
  </r>
  <r>
    <s v="BK7625"/>
    <x v="605"/>
    <x v="648"/>
    <x v="9"/>
    <x v="0"/>
    <x v="7"/>
    <x v="0"/>
    <x v="8"/>
    <x v="4"/>
    <n v="5"/>
    <n v="1606"/>
    <n v="956.89"/>
    <n v="649.11"/>
    <n v="0.2"/>
    <x v="6"/>
    <s v="Confirmed"/>
    <s v="New"/>
    <s v="Payment Link"/>
  </r>
  <r>
    <s v="BK7626"/>
    <x v="420"/>
    <x v="510"/>
    <x v="4"/>
    <x v="0"/>
    <x v="5"/>
    <x v="0"/>
    <x v="13"/>
    <x v="4"/>
    <n v="8"/>
    <n v="2445"/>
    <n v="1787.13"/>
    <n v="657.87"/>
    <n v="0"/>
    <x v="0"/>
    <s v="Confirmed"/>
    <s v="New"/>
    <s v="Payment Link"/>
  </r>
  <r>
    <s v="BK7627"/>
    <x v="152"/>
    <x v="106"/>
    <x v="11"/>
    <x v="0"/>
    <x v="4"/>
    <x v="3"/>
    <x v="10"/>
    <x v="4"/>
    <n v="4"/>
    <n v="1139"/>
    <n v="745.29"/>
    <n v="393.71"/>
    <n v="0.2"/>
    <x v="6"/>
    <s v="Pending"/>
    <s v="Repeat"/>
    <s v="Payment Link"/>
  </r>
  <r>
    <s v="BK7628"/>
    <x v="247"/>
    <x v="750"/>
    <x v="6"/>
    <x v="0"/>
    <x v="7"/>
    <x v="4"/>
    <x v="12"/>
    <x v="3"/>
    <n v="8"/>
    <n v="2851"/>
    <n v="1985.42"/>
    <n v="865.58"/>
    <n v="0.15"/>
    <x v="0"/>
    <s v="Confirmed"/>
    <s v="New"/>
    <s v="Cash Collection"/>
  </r>
  <r>
    <s v="BK7629"/>
    <x v="299"/>
    <x v="188"/>
    <x v="2"/>
    <x v="0"/>
    <x v="10"/>
    <x v="2"/>
    <x v="6"/>
    <x v="3"/>
    <n v="4"/>
    <n v="824"/>
    <n v="586.04"/>
    <n v="237.96"/>
    <n v="0"/>
    <x v="0"/>
    <s v="Confirmed"/>
    <s v="Repeat"/>
    <s v="Bank Transfer"/>
  </r>
  <r>
    <s v="BK7630"/>
    <x v="54"/>
    <x v="250"/>
    <x v="7"/>
    <x v="0"/>
    <x v="11"/>
    <x v="3"/>
    <x v="3"/>
    <x v="1"/>
    <n v="7"/>
    <n v="1035"/>
    <n v="661.46"/>
    <n v="373.54"/>
    <n v="0"/>
    <x v="6"/>
    <s v="Pending"/>
    <s v="Repeat"/>
    <s v="Cash Collection"/>
  </r>
  <r>
    <s v="BK7631"/>
    <x v="456"/>
    <x v="713"/>
    <x v="1"/>
    <x v="0"/>
    <x v="5"/>
    <x v="3"/>
    <x v="4"/>
    <x v="1"/>
    <n v="5"/>
    <n v="3143"/>
    <n v="1998.65"/>
    <n v="1144.3499999999999"/>
    <n v="0.15"/>
    <x v="2"/>
    <s v="Cancelled"/>
    <s v="Repeat"/>
    <s v="Cash Collection"/>
  </r>
  <r>
    <s v="BK7632"/>
    <x v="104"/>
    <x v="467"/>
    <x v="8"/>
    <x v="0"/>
    <x v="11"/>
    <x v="1"/>
    <x v="14"/>
    <x v="0"/>
    <n v="4"/>
    <n v="2784"/>
    <n v="1948.42"/>
    <n v="835.58"/>
    <n v="0.1"/>
    <x v="0"/>
    <s v="Pending"/>
    <s v="New"/>
    <s v="Payment Link"/>
  </r>
  <r>
    <s v="BK7633"/>
    <x v="222"/>
    <x v="271"/>
    <x v="10"/>
    <x v="0"/>
    <x v="13"/>
    <x v="2"/>
    <x v="15"/>
    <x v="3"/>
    <n v="4"/>
    <n v="810"/>
    <n v="647.26"/>
    <n v="162.74"/>
    <n v="0.1"/>
    <x v="4"/>
    <s v="Confirmed"/>
    <s v="Repeat"/>
    <s v="Bank Transfer"/>
  </r>
  <r>
    <s v="BK7634"/>
    <x v="265"/>
    <x v="448"/>
    <x v="1"/>
    <x v="0"/>
    <x v="0"/>
    <x v="1"/>
    <x v="4"/>
    <x v="1"/>
    <n v="7"/>
    <n v="4952"/>
    <n v="3976.09"/>
    <n v="975.91"/>
    <n v="0.05"/>
    <x v="2"/>
    <s v="Cancelled"/>
    <s v="New"/>
    <s v="Payment Link"/>
  </r>
  <r>
    <s v="BK7635"/>
    <x v="327"/>
    <x v="11"/>
    <x v="6"/>
    <x v="0"/>
    <x v="8"/>
    <x v="0"/>
    <x v="11"/>
    <x v="2"/>
    <n v="4"/>
    <n v="608"/>
    <n v="456.09"/>
    <n v="151.91"/>
    <n v="0.15"/>
    <x v="6"/>
    <s v="Confirmed"/>
    <s v="New"/>
    <s v="Payment Link"/>
  </r>
  <r>
    <s v="BK7636"/>
    <x v="0"/>
    <x v="282"/>
    <x v="4"/>
    <x v="0"/>
    <x v="7"/>
    <x v="2"/>
    <x v="3"/>
    <x v="1"/>
    <n v="2"/>
    <n v="2451"/>
    <n v="1712.16"/>
    <n v="738.84"/>
    <n v="0"/>
    <x v="1"/>
    <s v="Pending"/>
    <s v="New"/>
    <s v="Payment Link"/>
  </r>
  <r>
    <s v="BK7637"/>
    <x v="76"/>
    <x v="441"/>
    <x v="11"/>
    <x v="0"/>
    <x v="0"/>
    <x v="0"/>
    <x v="3"/>
    <x v="1"/>
    <n v="4"/>
    <n v="888"/>
    <n v="587.38"/>
    <n v="300.62"/>
    <n v="0.2"/>
    <x v="6"/>
    <s v="Pending"/>
    <s v="Repeat"/>
    <s v="Cash Collection"/>
  </r>
  <r>
    <s v="BK7638"/>
    <x v="467"/>
    <x v="151"/>
    <x v="0"/>
    <x v="0"/>
    <x v="10"/>
    <x v="2"/>
    <x v="7"/>
    <x v="2"/>
    <n v="5"/>
    <n v="2381"/>
    <n v="1747.03"/>
    <n v="633.97"/>
    <n v="0.05"/>
    <x v="1"/>
    <s v="Pending"/>
    <s v="New"/>
    <s v="Payment Link"/>
  </r>
  <r>
    <s v="BK7639"/>
    <x v="325"/>
    <x v="48"/>
    <x v="9"/>
    <x v="0"/>
    <x v="3"/>
    <x v="4"/>
    <x v="3"/>
    <x v="1"/>
    <n v="6"/>
    <n v="2840"/>
    <n v="1599.69"/>
    <n v="1240.31"/>
    <n v="0.05"/>
    <x v="1"/>
    <s v="Confirmed"/>
    <s v="Repeat"/>
    <s v="Bank Transfer"/>
  </r>
  <r>
    <s v="BK7640"/>
    <x v="557"/>
    <x v="491"/>
    <x v="2"/>
    <x v="0"/>
    <x v="11"/>
    <x v="2"/>
    <x v="9"/>
    <x v="1"/>
    <n v="8"/>
    <n v="1307"/>
    <n v="888.49"/>
    <n v="418.51"/>
    <n v="0.2"/>
    <x v="2"/>
    <s v="Confirmed"/>
    <s v="Repeat"/>
    <s v="Bank Transfer"/>
  </r>
  <r>
    <s v="BK7641"/>
    <x v="449"/>
    <x v="476"/>
    <x v="11"/>
    <x v="0"/>
    <x v="11"/>
    <x v="3"/>
    <x v="8"/>
    <x v="4"/>
    <n v="3"/>
    <n v="2491"/>
    <n v="2074.9899999999998"/>
    <n v="416.01"/>
    <n v="0"/>
    <x v="1"/>
    <s v="Confirmed"/>
    <s v="Repeat"/>
    <s v="Cash Collection"/>
  </r>
  <r>
    <s v="BK7642"/>
    <x v="557"/>
    <x v="410"/>
    <x v="4"/>
    <x v="0"/>
    <x v="3"/>
    <x v="3"/>
    <x v="12"/>
    <x v="3"/>
    <n v="4"/>
    <n v="3847"/>
    <n v="2205.0300000000002"/>
    <n v="1641.97"/>
    <n v="0.1"/>
    <x v="0"/>
    <s v="Confirmed"/>
    <s v="Repeat"/>
    <s v="Bank Transfer"/>
  </r>
  <r>
    <s v="BK7643"/>
    <x v="626"/>
    <x v="40"/>
    <x v="7"/>
    <x v="0"/>
    <x v="14"/>
    <x v="4"/>
    <x v="15"/>
    <x v="3"/>
    <n v="8"/>
    <n v="4178"/>
    <n v="3403.35"/>
    <n v="774.65"/>
    <n v="0.05"/>
    <x v="4"/>
    <s v="Confirmed"/>
    <s v="New"/>
    <s v="Cash Collection"/>
  </r>
  <r>
    <s v="BK7644"/>
    <x v="359"/>
    <x v="35"/>
    <x v="2"/>
    <x v="0"/>
    <x v="9"/>
    <x v="3"/>
    <x v="11"/>
    <x v="2"/>
    <n v="6"/>
    <n v="1438"/>
    <n v="853.02"/>
    <n v="584.98"/>
    <n v="0.1"/>
    <x v="1"/>
    <s v="Confirmed"/>
    <s v="Repeat"/>
    <s v="Cash Collection"/>
  </r>
  <r>
    <s v="BK7645"/>
    <x v="427"/>
    <x v="10"/>
    <x v="6"/>
    <x v="0"/>
    <x v="5"/>
    <x v="0"/>
    <x v="14"/>
    <x v="0"/>
    <n v="4"/>
    <n v="3913"/>
    <n v="2897.06"/>
    <n v="1015.94"/>
    <n v="0.15"/>
    <x v="4"/>
    <s v="Confirmed"/>
    <s v="Repeat"/>
    <s v="Bank Transfer"/>
  </r>
  <r>
    <s v="BK7646"/>
    <x v="370"/>
    <x v="240"/>
    <x v="0"/>
    <x v="0"/>
    <x v="0"/>
    <x v="1"/>
    <x v="10"/>
    <x v="4"/>
    <n v="7"/>
    <n v="337"/>
    <n v="265.83999999999997"/>
    <n v="71.16"/>
    <n v="0.2"/>
    <x v="0"/>
    <s v="Confirmed"/>
    <s v="New"/>
    <s v="Payment Link"/>
  </r>
  <r>
    <s v="BK7647"/>
    <x v="307"/>
    <x v="458"/>
    <x v="2"/>
    <x v="0"/>
    <x v="12"/>
    <x v="0"/>
    <x v="12"/>
    <x v="3"/>
    <n v="6"/>
    <n v="2861"/>
    <n v="1720.02"/>
    <n v="1140.98"/>
    <n v="0.05"/>
    <x v="2"/>
    <s v="Cancelled"/>
    <s v="Repeat"/>
    <s v="Bank Transfer"/>
  </r>
  <r>
    <s v="BK7648"/>
    <x v="310"/>
    <x v="139"/>
    <x v="3"/>
    <x v="0"/>
    <x v="4"/>
    <x v="0"/>
    <x v="1"/>
    <x v="0"/>
    <n v="5"/>
    <n v="2395"/>
    <n v="1926.86"/>
    <n v="468.14"/>
    <n v="0.15"/>
    <x v="4"/>
    <s v="Confirmed"/>
    <s v="Repeat"/>
    <s v="Cash Collection"/>
  </r>
  <r>
    <s v="BK7649"/>
    <x v="667"/>
    <x v="255"/>
    <x v="4"/>
    <x v="0"/>
    <x v="13"/>
    <x v="3"/>
    <x v="9"/>
    <x v="1"/>
    <n v="5"/>
    <n v="4446"/>
    <n v="3455.94"/>
    <n v="990.06"/>
    <n v="0.05"/>
    <x v="0"/>
    <s v="Confirmed"/>
    <s v="New"/>
    <s v="Payment Link"/>
  </r>
  <r>
    <s v="BK7650"/>
    <x v="352"/>
    <x v="57"/>
    <x v="6"/>
    <x v="0"/>
    <x v="11"/>
    <x v="3"/>
    <x v="9"/>
    <x v="1"/>
    <n v="3"/>
    <n v="1496"/>
    <n v="1084.24"/>
    <n v="411.76"/>
    <n v="0.2"/>
    <x v="3"/>
    <s v="Confirmed"/>
    <s v="New"/>
    <s v="Payment Link"/>
  </r>
  <r>
    <s v="BK7651"/>
    <x v="516"/>
    <x v="541"/>
    <x v="5"/>
    <x v="0"/>
    <x v="9"/>
    <x v="4"/>
    <x v="14"/>
    <x v="0"/>
    <n v="2"/>
    <n v="2244"/>
    <n v="1497.23"/>
    <n v="746.77"/>
    <n v="0.2"/>
    <x v="2"/>
    <s v="Confirmed"/>
    <s v="Repeat"/>
    <s v="Cash Collection"/>
  </r>
  <r>
    <s v="BK7652"/>
    <x v="295"/>
    <x v="112"/>
    <x v="3"/>
    <x v="0"/>
    <x v="12"/>
    <x v="0"/>
    <x v="4"/>
    <x v="1"/>
    <n v="7"/>
    <n v="3340"/>
    <n v="2745.86"/>
    <n v="594.14"/>
    <n v="0.15"/>
    <x v="2"/>
    <s v="Confirmed"/>
    <s v="Repeat"/>
    <s v="Cash Collection"/>
  </r>
  <r>
    <s v="BK7653"/>
    <x v="175"/>
    <x v="81"/>
    <x v="5"/>
    <x v="0"/>
    <x v="0"/>
    <x v="1"/>
    <x v="12"/>
    <x v="3"/>
    <n v="2"/>
    <n v="4072"/>
    <n v="2751.24"/>
    <n v="1320.76"/>
    <n v="0.1"/>
    <x v="5"/>
    <s v="Confirmed"/>
    <s v="New"/>
    <s v="Payment Link"/>
  </r>
  <r>
    <s v="BK7654"/>
    <x v="575"/>
    <x v="636"/>
    <x v="2"/>
    <x v="0"/>
    <x v="3"/>
    <x v="1"/>
    <x v="13"/>
    <x v="4"/>
    <n v="7"/>
    <n v="4258"/>
    <n v="3411.4"/>
    <n v="846.6"/>
    <n v="0.15"/>
    <x v="4"/>
    <s v="Confirmed"/>
    <s v="New"/>
    <s v="Bank Transfer"/>
  </r>
  <r>
    <s v="BK7655"/>
    <x v="215"/>
    <x v="181"/>
    <x v="6"/>
    <x v="0"/>
    <x v="5"/>
    <x v="4"/>
    <x v="3"/>
    <x v="1"/>
    <n v="4"/>
    <n v="4504"/>
    <n v="3235.83"/>
    <n v="1268.17"/>
    <n v="0.1"/>
    <x v="3"/>
    <s v="Confirmed"/>
    <s v="New"/>
    <s v="Bank Transfer"/>
  </r>
  <r>
    <s v="BK7656"/>
    <x v="57"/>
    <x v="490"/>
    <x v="3"/>
    <x v="0"/>
    <x v="0"/>
    <x v="4"/>
    <x v="1"/>
    <x v="0"/>
    <n v="5"/>
    <n v="4962"/>
    <n v="3136.85"/>
    <n v="1825.15"/>
    <n v="0.1"/>
    <x v="0"/>
    <s v="Confirmed"/>
    <s v="Repeat"/>
    <s v="Bank Transfer"/>
  </r>
  <r>
    <s v="BK7657"/>
    <x v="30"/>
    <x v="214"/>
    <x v="5"/>
    <x v="0"/>
    <x v="12"/>
    <x v="4"/>
    <x v="9"/>
    <x v="1"/>
    <n v="4"/>
    <n v="4585"/>
    <n v="2995.33"/>
    <n v="1589.67"/>
    <n v="0"/>
    <x v="6"/>
    <s v="Pending"/>
    <s v="New"/>
    <s v="Cash Collection"/>
  </r>
  <r>
    <s v="BK7658"/>
    <x v="268"/>
    <x v="238"/>
    <x v="7"/>
    <x v="0"/>
    <x v="7"/>
    <x v="3"/>
    <x v="13"/>
    <x v="4"/>
    <n v="1"/>
    <n v="2656"/>
    <n v="2214.56"/>
    <n v="441.44"/>
    <n v="0.15"/>
    <x v="4"/>
    <s v="Confirmed"/>
    <s v="New"/>
    <s v="Payment Link"/>
  </r>
  <r>
    <s v="BK7659"/>
    <x v="718"/>
    <x v="691"/>
    <x v="2"/>
    <x v="0"/>
    <x v="2"/>
    <x v="1"/>
    <x v="10"/>
    <x v="4"/>
    <n v="3"/>
    <n v="3682"/>
    <n v="2617.58"/>
    <n v="1064.42"/>
    <n v="0.15"/>
    <x v="1"/>
    <s v="Confirmed"/>
    <s v="New"/>
    <s v="Payment Link"/>
  </r>
  <r>
    <s v="BK7660"/>
    <x v="263"/>
    <x v="27"/>
    <x v="10"/>
    <x v="0"/>
    <x v="10"/>
    <x v="2"/>
    <x v="15"/>
    <x v="3"/>
    <n v="7"/>
    <n v="4019"/>
    <n v="2732.08"/>
    <n v="1286.92"/>
    <n v="0.1"/>
    <x v="5"/>
    <s v="Confirmed"/>
    <s v="Repeat"/>
    <s v="Bank Transfer"/>
  </r>
  <r>
    <s v="BK7661"/>
    <x v="160"/>
    <x v="115"/>
    <x v="2"/>
    <x v="0"/>
    <x v="7"/>
    <x v="2"/>
    <x v="9"/>
    <x v="1"/>
    <n v="8"/>
    <n v="4754"/>
    <n v="3142.22"/>
    <n v="1611.78"/>
    <n v="0.2"/>
    <x v="6"/>
    <s v="Cancelled"/>
    <s v="Repeat"/>
    <s v="Payment Link"/>
  </r>
  <r>
    <s v="BK7662"/>
    <x v="157"/>
    <x v="296"/>
    <x v="5"/>
    <x v="0"/>
    <x v="2"/>
    <x v="2"/>
    <x v="12"/>
    <x v="3"/>
    <n v="6"/>
    <n v="3975"/>
    <n v="3317.6"/>
    <n v="657.4"/>
    <n v="0.2"/>
    <x v="1"/>
    <s v="Confirmed"/>
    <s v="New"/>
    <s v="Payment Link"/>
  </r>
  <r>
    <s v="BK7663"/>
    <x v="556"/>
    <x v="110"/>
    <x v="10"/>
    <x v="0"/>
    <x v="12"/>
    <x v="0"/>
    <x v="11"/>
    <x v="2"/>
    <n v="2"/>
    <n v="4923"/>
    <n v="3511.37"/>
    <n v="1411.63"/>
    <n v="0.05"/>
    <x v="4"/>
    <s v="Confirmed"/>
    <s v="Repeat"/>
    <s v="Payment Link"/>
  </r>
  <r>
    <s v="BK7664"/>
    <x v="256"/>
    <x v="16"/>
    <x v="1"/>
    <x v="0"/>
    <x v="10"/>
    <x v="1"/>
    <x v="0"/>
    <x v="0"/>
    <n v="7"/>
    <n v="2931"/>
    <n v="2093.52"/>
    <n v="837.48"/>
    <n v="0.2"/>
    <x v="3"/>
    <s v="Confirmed"/>
    <s v="Repeat"/>
    <s v="Bank Transfer"/>
  </r>
  <r>
    <s v="BK7665"/>
    <x v="476"/>
    <x v="639"/>
    <x v="6"/>
    <x v="0"/>
    <x v="13"/>
    <x v="0"/>
    <x v="2"/>
    <x v="0"/>
    <n v="4"/>
    <n v="3536"/>
    <n v="2029.31"/>
    <n v="1506.69"/>
    <n v="0.05"/>
    <x v="5"/>
    <s v="Cancelled"/>
    <s v="Repeat"/>
    <s v="Bank Transfer"/>
  </r>
  <r>
    <s v="BK7666"/>
    <x v="297"/>
    <x v="80"/>
    <x v="3"/>
    <x v="0"/>
    <x v="7"/>
    <x v="4"/>
    <x v="13"/>
    <x v="4"/>
    <n v="8"/>
    <n v="4894"/>
    <n v="4100.33"/>
    <n v="793.67"/>
    <n v="0.1"/>
    <x v="3"/>
    <s v="Confirmed"/>
    <s v="Repeat"/>
    <s v="Cash Collection"/>
  </r>
  <r>
    <s v="BK7667"/>
    <x v="190"/>
    <x v="597"/>
    <x v="5"/>
    <x v="0"/>
    <x v="9"/>
    <x v="0"/>
    <x v="3"/>
    <x v="1"/>
    <n v="1"/>
    <n v="2627"/>
    <n v="2098.84"/>
    <n v="528.16"/>
    <n v="0.15"/>
    <x v="6"/>
    <s v="Cancelled"/>
    <s v="Repeat"/>
    <s v="Bank Transfer"/>
  </r>
  <r>
    <s v="BK7668"/>
    <x v="5"/>
    <x v="214"/>
    <x v="5"/>
    <x v="0"/>
    <x v="13"/>
    <x v="2"/>
    <x v="15"/>
    <x v="3"/>
    <n v="5"/>
    <n v="858"/>
    <n v="696.48"/>
    <n v="161.52000000000001"/>
    <n v="0.1"/>
    <x v="4"/>
    <s v="Pending"/>
    <s v="New"/>
    <s v="Payment Link"/>
  </r>
  <r>
    <s v="BK7669"/>
    <x v="126"/>
    <x v="769"/>
    <x v="8"/>
    <x v="0"/>
    <x v="6"/>
    <x v="4"/>
    <x v="11"/>
    <x v="2"/>
    <n v="5"/>
    <n v="3140"/>
    <n v="2162.3000000000002"/>
    <n v="977.7"/>
    <n v="0"/>
    <x v="2"/>
    <s v="Confirmed"/>
    <s v="New"/>
    <s v="Cash Collection"/>
  </r>
  <r>
    <s v="BK7670"/>
    <x v="151"/>
    <x v="68"/>
    <x v="6"/>
    <x v="0"/>
    <x v="3"/>
    <x v="3"/>
    <x v="0"/>
    <x v="0"/>
    <n v="7"/>
    <n v="1981"/>
    <n v="1266.51"/>
    <n v="714.49"/>
    <n v="0.2"/>
    <x v="5"/>
    <s v="Confirmed"/>
    <s v="New"/>
    <s v="Bank Transfer"/>
  </r>
  <r>
    <s v="BK7671"/>
    <x v="722"/>
    <x v="130"/>
    <x v="1"/>
    <x v="0"/>
    <x v="2"/>
    <x v="2"/>
    <x v="7"/>
    <x v="2"/>
    <n v="2"/>
    <n v="3091"/>
    <n v="2303.9499999999998"/>
    <n v="787.05"/>
    <n v="0"/>
    <x v="4"/>
    <s v="Pending"/>
    <s v="Repeat"/>
    <s v="Payment Link"/>
  </r>
  <r>
    <s v="BK7672"/>
    <x v="372"/>
    <x v="324"/>
    <x v="8"/>
    <x v="0"/>
    <x v="3"/>
    <x v="1"/>
    <x v="1"/>
    <x v="0"/>
    <n v="7"/>
    <n v="2550"/>
    <n v="1934.21"/>
    <n v="615.79"/>
    <n v="0.05"/>
    <x v="0"/>
    <s v="Confirmed"/>
    <s v="Repeat"/>
    <s v="Cash Collection"/>
  </r>
  <r>
    <s v="BK7673"/>
    <x v="9"/>
    <x v="666"/>
    <x v="9"/>
    <x v="0"/>
    <x v="3"/>
    <x v="3"/>
    <x v="8"/>
    <x v="4"/>
    <n v="4"/>
    <n v="1498"/>
    <n v="1135.05"/>
    <n v="362.95"/>
    <n v="0.15"/>
    <x v="4"/>
    <s v="Confirmed"/>
    <s v="New"/>
    <s v="Bank Transfer"/>
  </r>
  <r>
    <s v="BK7674"/>
    <x v="576"/>
    <x v="685"/>
    <x v="0"/>
    <x v="0"/>
    <x v="14"/>
    <x v="3"/>
    <x v="9"/>
    <x v="1"/>
    <n v="2"/>
    <n v="3787"/>
    <n v="2755.8"/>
    <n v="1031.2"/>
    <n v="0.2"/>
    <x v="6"/>
    <s v="Confirmed"/>
    <s v="Repeat"/>
    <s v="Bank Transfer"/>
  </r>
  <r>
    <s v="BK7675"/>
    <x v="62"/>
    <x v="714"/>
    <x v="8"/>
    <x v="0"/>
    <x v="14"/>
    <x v="2"/>
    <x v="15"/>
    <x v="3"/>
    <n v="5"/>
    <n v="1400"/>
    <n v="957.25"/>
    <n v="442.75"/>
    <n v="0"/>
    <x v="0"/>
    <s v="Pending"/>
    <s v="Repeat"/>
    <s v="Cash Collection"/>
  </r>
  <r>
    <s v="BK7676"/>
    <x v="659"/>
    <x v="479"/>
    <x v="11"/>
    <x v="0"/>
    <x v="12"/>
    <x v="2"/>
    <x v="6"/>
    <x v="3"/>
    <n v="7"/>
    <n v="1630"/>
    <n v="1143.98"/>
    <n v="486.02"/>
    <n v="0"/>
    <x v="4"/>
    <s v="Confirmed"/>
    <s v="New"/>
    <s v="Cash Collection"/>
  </r>
  <r>
    <s v="BK7677"/>
    <x v="73"/>
    <x v="489"/>
    <x v="5"/>
    <x v="0"/>
    <x v="7"/>
    <x v="3"/>
    <x v="14"/>
    <x v="0"/>
    <n v="3"/>
    <n v="4796"/>
    <n v="3434.67"/>
    <n v="1361.33"/>
    <n v="0.15"/>
    <x v="4"/>
    <s v="Confirmed"/>
    <s v="Repeat"/>
    <s v="Cash Collection"/>
  </r>
  <r>
    <s v="BK7678"/>
    <x v="180"/>
    <x v="632"/>
    <x v="8"/>
    <x v="0"/>
    <x v="10"/>
    <x v="2"/>
    <x v="12"/>
    <x v="3"/>
    <n v="6"/>
    <n v="1091"/>
    <n v="767.1"/>
    <n v="323.89999999999998"/>
    <n v="0.15"/>
    <x v="6"/>
    <s v="Confirmed"/>
    <s v="Repeat"/>
    <s v="Payment Link"/>
  </r>
  <r>
    <s v="BK7679"/>
    <x v="185"/>
    <x v="254"/>
    <x v="3"/>
    <x v="0"/>
    <x v="2"/>
    <x v="3"/>
    <x v="3"/>
    <x v="1"/>
    <n v="2"/>
    <n v="2718"/>
    <n v="2277.4299999999998"/>
    <n v="440.57"/>
    <n v="0"/>
    <x v="5"/>
    <s v="Confirmed"/>
    <s v="Repeat"/>
    <s v="Cash Collection"/>
  </r>
  <r>
    <s v="BK7680"/>
    <x v="351"/>
    <x v="207"/>
    <x v="5"/>
    <x v="0"/>
    <x v="0"/>
    <x v="3"/>
    <x v="6"/>
    <x v="3"/>
    <n v="1"/>
    <n v="3936"/>
    <n v="2959.65"/>
    <n v="976.35"/>
    <n v="0.2"/>
    <x v="6"/>
    <s v="Confirmed"/>
    <s v="New"/>
    <s v="Payment Link"/>
  </r>
  <r>
    <s v="BK7681"/>
    <x v="258"/>
    <x v="17"/>
    <x v="0"/>
    <x v="0"/>
    <x v="4"/>
    <x v="0"/>
    <x v="12"/>
    <x v="3"/>
    <n v="5"/>
    <n v="395"/>
    <n v="316.95999999999998"/>
    <n v="78.040000000000006"/>
    <n v="0.1"/>
    <x v="2"/>
    <s v="Confirmed"/>
    <s v="Repeat"/>
    <s v="Cash Collection"/>
  </r>
  <r>
    <s v="BK7682"/>
    <x v="688"/>
    <x v="29"/>
    <x v="6"/>
    <x v="0"/>
    <x v="10"/>
    <x v="2"/>
    <x v="7"/>
    <x v="2"/>
    <n v="7"/>
    <n v="1937"/>
    <n v="1179.08"/>
    <n v="757.92"/>
    <n v="0.1"/>
    <x v="4"/>
    <s v="Confirmed"/>
    <s v="New"/>
    <s v="Cash Collection"/>
  </r>
  <r>
    <s v="BK7683"/>
    <x v="654"/>
    <x v="739"/>
    <x v="3"/>
    <x v="0"/>
    <x v="12"/>
    <x v="2"/>
    <x v="8"/>
    <x v="4"/>
    <n v="3"/>
    <n v="3012"/>
    <n v="2356.5700000000002"/>
    <n v="655.43"/>
    <n v="0"/>
    <x v="4"/>
    <s v="Confirmed"/>
    <s v="New"/>
    <s v="Payment Link"/>
  </r>
  <r>
    <s v="BK7684"/>
    <x v="100"/>
    <x v="148"/>
    <x v="6"/>
    <x v="0"/>
    <x v="4"/>
    <x v="1"/>
    <x v="7"/>
    <x v="2"/>
    <n v="7"/>
    <n v="2555"/>
    <n v="2033.88"/>
    <n v="521.12"/>
    <n v="0"/>
    <x v="2"/>
    <s v="Confirmed"/>
    <s v="Repeat"/>
    <s v="Cash Collection"/>
  </r>
  <r>
    <s v="BK7685"/>
    <x v="353"/>
    <x v="529"/>
    <x v="9"/>
    <x v="0"/>
    <x v="9"/>
    <x v="2"/>
    <x v="14"/>
    <x v="0"/>
    <n v="4"/>
    <n v="845"/>
    <n v="593.79"/>
    <n v="251.21"/>
    <n v="0"/>
    <x v="1"/>
    <s v="Confirmed"/>
    <s v="New"/>
    <s v="Cash Collection"/>
  </r>
  <r>
    <s v="BK7686"/>
    <x v="393"/>
    <x v="666"/>
    <x v="9"/>
    <x v="0"/>
    <x v="10"/>
    <x v="4"/>
    <x v="6"/>
    <x v="3"/>
    <n v="6"/>
    <n v="831"/>
    <n v="673.9"/>
    <n v="157.1"/>
    <n v="0.2"/>
    <x v="6"/>
    <s v="Confirmed"/>
    <s v="Repeat"/>
    <s v="Bank Transfer"/>
  </r>
  <r>
    <s v="BK7687"/>
    <x v="191"/>
    <x v="404"/>
    <x v="5"/>
    <x v="0"/>
    <x v="11"/>
    <x v="1"/>
    <x v="7"/>
    <x v="2"/>
    <n v="8"/>
    <n v="3871"/>
    <n v="2835.91"/>
    <n v="1035.0899999999999"/>
    <n v="0.2"/>
    <x v="1"/>
    <s v="Confirmed"/>
    <s v="Repeat"/>
    <s v="Payment Link"/>
  </r>
  <r>
    <s v="BK7688"/>
    <x v="698"/>
    <x v="329"/>
    <x v="7"/>
    <x v="0"/>
    <x v="0"/>
    <x v="1"/>
    <x v="4"/>
    <x v="1"/>
    <n v="1"/>
    <n v="378"/>
    <n v="295.27999999999997"/>
    <n v="82.72"/>
    <n v="0"/>
    <x v="1"/>
    <s v="Confirmed"/>
    <s v="New"/>
    <s v="Payment Link"/>
  </r>
  <r>
    <s v="BK7689"/>
    <x v="278"/>
    <x v="361"/>
    <x v="1"/>
    <x v="0"/>
    <x v="1"/>
    <x v="3"/>
    <x v="10"/>
    <x v="4"/>
    <n v="1"/>
    <n v="4867"/>
    <n v="3545.26"/>
    <n v="1321.74"/>
    <n v="0.2"/>
    <x v="2"/>
    <s v="Confirmed"/>
    <s v="New"/>
    <s v="Bank Transfer"/>
  </r>
  <r>
    <s v="BK7690"/>
    <x v="350"/>
    <x v="554"/>
    <x v="5"/>
    <x v="0"/>
    <x v="9"/>
    <x v="2"/>
    <x v="13"/>
    <x v="4"/>
    <n v="5"/>
    <n v="1932"/>
    <n v="1560.87"/>
    <n v="371.13"/>
    <n v="0.15"/>
    <x v="6"/>
    <s v="Cancelled"/>
    <s v="Repeat"/>
    <s v="Payment Link"/>
  </r>
  <r>
    <s v="BK7691"/>
    <x v="273"/>
    <x v="320"/>
    <x v="2"/>
    <x v="0"/>
    <x v="10"/>
    <x v="0"/>
    <x v="5"/>
    <x v="2"/>
    <n v="8"/>
    <n v="676"/>
    <n v="543.46"/>
    <n v="132.54"/>
    <n v="0.05"/>
    <x v="5"/>
    <s v="Confirmed"/>
    <s v="Repeat"/>
    <s v="Payment Link"/>
  </r>
  <r>
    <s v="BK7692"/>
    <x v="238"/>
    <x v="692"/>
    <x v="7"/>
    <x v="0"/>
    <x v="9"/>
    <x v="4"/>
    <x v="5"/>
    <x v="2"/>
    <n v="2"/>
    <n v="2506"/>
    <n v="1798.98"/>
    <n v="707.02"/>
    <n v="0.1"/>
    <x v="6"/>
    <s v="Confirmed"/>
    <s v="Repeat"/>
    <s v="Payment Link"/>
  </r>
  <r>
    <s v="BK7693"/>
    <x v="447"/>
    <x v="34"/>
    <x v="4"/>
    <x v="0"/>
    <x v="1"/>
    <x v="4"/>
    <x v="13"/>
    <x v="4"/>
    <n v="8"/>
    <n v="1792"/>
    <n v="1011.98"/>
    <n v="780.02"/>
    <n v="0.15"/>
    <x v="4"/>
    <s v="Confirmed"/>
    <s v="New"/>
    <s v="Cash Collection"/>
  </r>
  <r>
    <s v="BK7694"/>
    <x v="283"/>
    <x v="313"/>
    <x v="4"/>
    <x v="0"/>
    <x v="0"/>
    <x v="4"/>
    <x v="8"/>
    <x v="4"/>
    <n v="1"/>
    <n v="2177"/>
    <n v="1681.77"/>
    <n v="495.23"/>
    <n v="0.2"/>
    <x v="2"/>
    <s v="Pending"/>
    <s v="New"/>
    <s v="Bank Transfer"/>
  </r>
  <r>
    <s v="BK7695"/>
    <x v="688"/>
    <x v="426"/>
    <x v="5"/>
    <x v="0"/>
    <x v="13"/>
    <x v="2"/>
    <x v="13"/>
    <x v="4"/>
    <n v="3"/>
    <n v="2341"/>
    <n v="1940.11"/>
    <n v="400.89"/>
    <n v="0.1"/>
    <x v="5"/>
    <s v="Confirmed"/>
    <s v="Repeat"/>
    <s v="Cash Collection"/>
  </r>
  <r>
    <s v="BK7696"/>
    <x v="601"/>
    <x v="494"/>
    <x v="2"/>
    <x v="0"/>
    <x v="9"/>
    <x v="2"/>
    <x v="13"/>
    <x v="4"/>
    <n v="6"/>
    <n v="3665"/>
    <n v="3080.69"/>
    <n v="584.30999999999995"/>
    <n v="0.1"/>
    <x v="6"/>
    <s v="Confirmed"/>
    <s v="Repeat"/>
    <s v="Bank Transfer"/>
  </r>
  <r>
    <s v="BK7697"/>
    <x v="496"/>
    <x v="669"/>
    <x v="11"/>
    <x v="0"/>
    <x v="10"/>
    <x v="1"/>
    <x v="4"/>
    <x v="1"/>
    <n v="5"/>
    <n v="1529"/>
    <n v="1032.97"/>
    <n v="496.03"/>
    <n v="0.1"/>
    <x v="0"/>
    <s v="Confirmed"/>
    <s v="Repeat"/>
    <s v="Payment Link"/>
  </r>
  <r>
    <s v="BK7698"/>
    <x v="109"/>
    <x v="504"/>
    <x v="5"/>
    <x v="0"/>
    <x v="1"/>
    <x v="0"/>
    <x v="8"/>
    <x v="4"/>
    <n v="4"/>
    <n v="1139"/>
    <n v="754.36"/>
    <n v="384.64"/>
    <n v="0.2"/>
    <x v="2"/>
    <s v="Pending"/>
    <s v="Repeat"/>
    <s v="Payment Link"/>
  </r>
  <r>
    <s v="BK7699"/>
    <x v="390"/>
    <x v="248"/>
    <x v="1"/>
    <x v="0"/>
    <x v="9"/>
    <x v="1"/>
    <x v="7"/>
    <x v="2"/>
    <n v="6"/>
    <n v="4660"/>
    <n v="3315.65"/>
    <n v="1344.35"/>
    <n v="0.05"/>
    <x v="0"/>
    <s v="Confirmed"/>
    <s v="Repeat"/>
    <s v="Cash Collection"/>
  </r>
  <r>
    <s v="BK7700"/>
    <x v="133"/>
    <x v="425"/>
    <x v="5"/>
    <x v="0"/>
    <x v="1"/>
    <x v="3"/>
    <x v="7"/>
    <x v="2"/>
    <n v="8"/>
    <n v="3520"/>
    <n v="2357.41"/>
    <n v="1162.5899999999999"/>
    <n v="0.15"/>
    <x v="6"/>
    <s v="Confirmed"/>
    <s v="New"/>
    <s v="Bank Transfer"/>
  </r>
  <r>
    <s v="BK7701"/>
    <x v="509"/>
    <x v="668"/>
    <x v="0"/>
    <x v="0"/>
    <x v="6"/>
    <x v="0"/>
    <x v="10"/>
    <x v="4"/>
    <n v="6"/>
    <n v="2521"/>
    <n v="1775.12"/>
    <n v="745.88"/>
    <n v="0.2"/>
    <x v="5"/>
    <s v="Cancelled"/>
    <s v="New"/>
    <s v="Cash Collection"/>
  </r>
  <r>
    <s v="BK7702"/>
    <x v="329"/>
    <x v="543"/>
    <x v="2"/>
    <x v="0"/>
    <x v="5"/>
    <x v="0"/>
    <x v="6"/>
    <x v="3"/>
    <n v="5"/>
    <n v="2734"/>
    <n v="2116.6799999999998"/>
    <n v="617.32000000000005"/>
    <n v="0"/>
    <x v="2"/>
    <s v="Confirmed"/>
    <s v="New"/>
    <s v="Payment Link"/>
  </r>
  <r>
    <s v="BK7703"/>
    <x v="471"/>
    <x v="121"/>
    <x v="11"/>
    <x v="0"/>
    <x v="1"/>
    <x v="3"/>
    <x v="15"/>
    <x v="3"/>
    <n v="6"/>
    <n v="1834"/>
    <n v="1289.24"/>
    <n v="544.76"/>
    <n v="0.2"/>
    <x v="6"/>
    <s v="Confirmed"/>
    <s v="New"/>
    <s v="Payment Link"/>
  </r>
  <r>
    <s v="BK7704"/>
    <x v="622"/>
    <x v="788"/>
    <x v="1"/>
    <x v="0"/>
    <x v="3"/>
    <x v="4"/>
    <x v="5"/>
    <x v="2"/>
    <n v="5"/>
    <n v="4298"/>
    <n v="3578.77"/>
    <n v="719.23"/>
    <n v="0.05"/>
    <x v="0"/>
    <s v="Confirmed"/>
    <s v="Repeat"/>
    <s v="Cash Collection"/>
  </r>
  <r>
    <s v="BK7705"/>
    <x v="689"/>
    <x v="431"/>
    <x v="4"/>
    <x v="0"/>
    <x v="10"/>
    <x v="1"/>
    <x v="13"/>
    <x v="4"/>
    <n v="4"/>
    <n v="2842"/>
    <n v="1856.05"/>
    <n v="985.95"/>
    <n v="0.05"/>
    <x v="3"/>
    <s v="Confirmed"/>
    <s v="New"/>
    <s v="Payment Link"/>
  </r>
  <r>
    <s v="BK7706"/>
    <x v="723"/>
    <x v="231"/>
    <x v="10"/>
    <x v="0"/>
    <x v="13"/>
    <x v="3"/>
    <x v="1"/>
    <x v="0"/>
    <n v="6"/>
    <n v="1258"/>
    <n v="843.04"/>
    <n v="414.96"/>
    <n v="0"/>
    <x v="1"/>
    <s v="Pending"/>
    <s v="Repeat"/>
    <s v="Cash Collection"/>
  </r>
  <r>
    <s v="BK7707"/>
    <x v="326"/>
    <x v="636"/>
    <x v="2"/>
    <x v="0"/>
    <x v="10"/>
    <x v="1"/>
    <x v="10"/>
    <x v="4"/>
    <n v="3"/>
    <n v="1077"/>
    <n v="679.19"/>
    <n v="397.81"/>
    <n v="0.1"/>
    <x v="2"/>
    <s v="Confirmed"/>
    <s v="New"/>
    <s v="Payment Link"/>
  </r>
  <r>
    <s v="BK7708"/>
    <x v="483"/>
    <x v="507"/>
    <x v="4"/>
    <x v="0"/>
    <x v="14"/>
    <x v="0"/>
    <x v="15"/>
    <x v="3"/>
    <n v="5"/>
    <n v="1987"/>
    <n v="1259.43"/>
    <n v="727.57"/>
    <n v="0.15"/>
    <x v="1"/>
    <s v="Pending"/>
    <s v="New"/>
    <s v="Cash Collection"/>
  </r>
  <r>
    <s v="BK7709"/>
    <x v="700"/>
    <x v="367"/>
    <x v="0"/>
    <x v="0"/>
    <x v="3"/>
    <x v="3"/>
    <x v="1"/>
    <x v="0"/>
    <n v="3"/>
    <n v="3909"/>
    <n v="2268.12"/>
    <n v="1640.88"/>
    <n v="0.1"/>
    <x v="5"/>
    <s v="Pending"/>
    <s v="New"/>
    <s v="Bank Transfer"/>
  </r>
  <r>
    <s v="BK7710"/>
    <x v="233"/>
    <x v="527"/>
    <x v="0"/>
    <x v="0"/>
    <x v="13"/>
    <x v="2"/>
    <x v="0"/>
    <x v="0"/>
    <n v="3"/>
    <n v="2755"/>
    <n v="1988.06"/>
    <n v="766.94"/>
    <n v="0.15"/>
    <x v="0"/>
    <s v="Confirmed"/>
    <s v="Repeat"/>
    <s v="Cash Collection"/>
  </r>
  <r>
    <s v="BK7711"/>
    <x v="212"/>
    <x v="594"/>
    <x v="8"/>
    <x v="0"/>
    <x v="0"/>
    <x v="2"/>
    <x v="3"/>
    <x v="1"/>
    <n v="6"/>
    <n v="3483"/>
    <n v="2476.4"/>
    <n v="1006.6"/>
    <n v="0.2"/>
    <x v="0"/>
    <s v="Confirmed"/>
    <s v="New"/>
    <s v="Payment Link"/>
  </r>
  <r>
    <s v="BK7712"/>
    <x v="710"/>
    <x v="315"/>
    <x v="3"/>
    <x v="0"/>
    <x v="1"/>
    <x v="2"/>
    <x v="15"/>
    <x v="3"/>
    <n v="3"/>
    <n v="3808"/>
    <n v="2403.36"/>
    <n v="1404.64"/>
    <n v="0.2"/>
    <x v="3"/>
    <s v="Confirmed"/>
    <s v="New"/>
    <s v="Cash Collection"/>
  </r>
  <r>
    <s v="BK7713"/>
    <x v="74"/>
    <x v="89"/>
    <x v="4"/>
    <x v="0"/>
    <x v="11"/>
    <x v="2"/>
    <x v="12"/>
    <x v="3"/>
    <n v="4"/>
    <n v="4566"/>
    <n v="3289.42"/>
    <n v="1276.58"/>
    <n v="0"/>
    <x v="3"/>
    <s v="Confirmed"/>
    <s v="Repeat"/>
    <s v="Bank Transfer"/>
  </r>
  <r>
    <s v="BK7714"/>
    <x v="34"/>
    <x v="312"/>
    <x v="7"/>
    <x v="0"/>
    <x v="0"/>
    <x v="1"/>
    <x v="13"/>
    <x v="4"/>
    <n v="4"/>
    <n v="908"/>
    <n v="693.03"/>
    <n v="214.97"/>
    <n v="0.05"/>
    <x v="0"/>
    <s v="Pending"/>
    <s v="New"/>
    <s v="Bank Transfer"/>
  </r>
  <r>
    <s v="BK7715"/>
    <x v="360"/>
    <x v="137"/>
    <x v="6"/>
    <x v="0"/>
    <x v="12"/>
    <x v="3"/>
    <x v="11"/>
    <x v="2"/>
    <n v="8"/>
    <n v="1226"/>
    <n v="986.43"/>
    <n v="239.57"/>
    <n v="0.15"/>
    <x v="3"/>
    <s v="Confirmed"/>
    <s v="Repeat"/>
    <s v="Bank Transfer"/>
  </r>
  <r>
    <s v="BK7716"/>
    <x v="379"/>
    <x v="726"/>
    <x v="4"/>
    <x v="0"/>
    <x v="7"/>
    <x v="0"/>
    <x v="11"/>
    <x v="2"/>
    <n v="2"/>
    <n v="3288"/>
    <n v="1989.57"/>
    <n v="1298.43"/>
    <n v="0.05"/>
    <x v="1"/>
    <s v="Confirmed"/>
    <s v="Repeat"/>
    <s v="Cash Collection"/>
  </r>
  <r>
    <s v="BK7717"/>
    <x v="647"/>
    <x v="457"/>
    <x v="7"/>
    <x v="0"/>
    <x v="2"/>
    <x v="4"/>
    <x v="2"/>
    <x v="0"/>
    <n v="7"/>
    <n v="1530"/>
    <n v="915.36"/>
    <n v="614.64"/>
    <n v="0"/>
    <x v="6"/>
    <s v="Confirmed"/>
    <s v="Repeat"/>
    <s v="Bank Transfer"/>
  </r>
  <r>
    <s v="BK7718"/>
    <x v="437"/>
    <x v="513"/>
    <x v="8"/>
    <x v="0"/>
    <x v="7"/>
    <x v="4"/>
    <x v="1"/>
    <x v="0"/>
    <n v="1"/>
    <n v="1994"/>
    <n v="1680.07"/>
    <n v="313.93"/>
    <n v="0"/>
    <x v="0"/>
    <s v="Confirmed"/>
    <s v="New"/>
    <s v="Cash Collection"/>
  </r>
  <r>
    <s v="BK7719"/>
    <x v="544"/>
    <x v="477"/>
    <x v="5"/>
    <x v="0"/>
    <x v="8"/>
    <x v="3"/>
    <x v="15"/>
    <x v="3"/>
    <n v="1"/>
    <n v="4868"/>
    <n v="3268.05"/>
    <n v="1599.95"/>
    <n v="0.1"/>
    <x v="6"/>
    <s v="Confirmed"/>
    <s v="New"/>
    <s v="Payment Link"/>
  </r>
  <r>
    <s v="BK7720"/>
    <x v="126"/>
    <x v="231"/>
    <x v="10"/>
    <x v="0"/>
    <x v="12"/>
    <x v="3"/>
    <x v="0"/>
    <x v="0"/>
    <n v="3"/>
    <n v="4957"/>
    <n v="3265.63"/>
    <n v="1691.37"/>
    <n v="0.2"/>
    <x v="0"/>
    <s v="Pending"/>
    <s v="Repeat"/>
    <s v="Payment Link"/>
  </r>
  <r>
    <s v="BK7721"/>
    <x v="513"/>
    <x v="455"/>
    <x v="3"/>
    <x v="0"/>
    <x v="11"/>
    <x v="2"/>
    <x v="15"/>
    <x v="3"/>
    <n v="5"/>
    <n v="3206"/>
    <n v="2563.3000000000002"/>
    <n v="642.70000000000005"/>
    <n v="0.2"/>
    <x v="5"/>
    <s v="Confirmed"/>
    <s v="Repeat"/>
    <s v="Cash Collection"/>
  </r>
  <r>
    <s v="BK7722"/>
    <x v="504"/>
    <x v="547"/>
    <x v="4"/>
    <x v="0"/>
    <x v="10"/>
    <x v="2"/>
    <x v="5"/>
    <x v="2"/>
    <n v="8"/>
    <n v="2532"/>
    <n v="1897.88"/>
    <n v="634.12"/>
    <n v="0.15"/>
    <x v="3"/>
    <s v="Pending"/>
    <s v="Repeat"/>
    <s v="Payment Link"/>
  </r>
  <r>
    <s v="BK7723"/>
    <x v="119"/>
    <x v="210"/>
    <x v="6"/>
    <x v="0"/>
    <x v="13"/>
    <x v="0"/>
    <x v="9"/>
    <x v="1"/>
    <n v="7"/>
    <n v="347"/>
    <n v="243.37"/>
    <n v="103.63"/>
    <n v="0.1"/>
    <x v="5"/>
    <s v="Pending"/>
    <s v="New"/>
    <s v="Bank Transfer"/>
  </r>
  <r>
    <s v="BK7724"/>
    <x v="426"/>
    <x v="367"/>
    <x v="0"/>
    <x v="0"/>
    <x v="14"/>
    <x v="4"/>
    <x v="4"/>
    <x v="1"/>
    <n v="3"/>
    <n v="1075"/>
    <n v="681.46"/>
    <n v="393.54"/>
    <n v="0.2"/>
    <x v="4"/>
    <s v="Pending"/>
    <s v="New"/>
    <s v="Cash Collection"/>
  </r>
  <r>
    <s v="BK7725"/>
    <x v="727"/>
    <x v="588"/>
    <x v="0"/>
    <x v="0"/>
    <x v="14"/>
    <x v="2"/>
    <x v="11"/>
    <x v="2"/>
    <n v="7"/>
    <n v="2198"/>
    <n v="1837.41"/>
    <n v="360.59"/>
    <n v="0"/>
    <x v="1"/>
    <s v="Confirmed"/>
    <s v="Repeat"/>
    <s v="Payment Link"/>
  </r>
  <r>
    <s v="BK7726"/>
    <x v="707"/>
    <x v="659"/>
    <x v="2"/>
    <x v="0"/>
    <x v="1"/>
    <x v="4"/>
    <x v="10"/>
    <x v="4"/>
    <n v="6"/>
    <n v="1225"/>
    <n v="834.31"/>
    <n v="390.69"/>
    <n v="0.2"/>
    <x v="6"/>
    <s v="Confirmed"/>
    <s v="New"/>
    <s v="Cash Collection"/>
  </r>
  <r>
    <s v="BK7727"/>
    <x v="283"/>
    <x v="225"/>
    <x v="0"/>
    <x v="0"/>
    <x v="10"/>
    <x v="1"/>
    <x v="9"/>
    <x v="1"/>
    <n v="2"/>
    <n v="2751"/>
    <n v="1990.24"/>
    <n v="760.76"/>
    <n v="0.15"/>
    <x v="6"/>
    <s v="Confirmed"/>
    <s v="Repeat"/>
    <s v="Cash Collection"/>
  </r>
  <r>
    <s v="BK7728"/>
    <x v="646"/>
    <x v="292"/>
    <x v="9"/>
    <x v="0"/>
    <x v="1"/>
    <x v="1"/>
    <x v="2"/>
    <x v="0"/>
    <n v="6"/>
    <n v="4720"/>
    <n v="2977.71"/>
    <n v="1742.29"/>
    <n v="0.2"/>
    <x v="2"/>
    <s v="Confirmed"/>
    <s v="New"/>
    <s v="Payment Link"/>
  </r>
  <r>
    <s v="BK7729"/>
    <x v="223"/>
    <x v="714"/>
    <x v="8"/>
    <x v="0"/>
    <x v="0"/>
    <x v="1"/>
    <x v="2"/>
    <x v="0"/>
    <n v="1"/>
    <n v="4108"/>
    <n v="3082.72"/>
    <n v="1025.28"/>
    <n v="0.2"/>
    <x v="1"/>
    <s v="Confirmed"/>
    <s v="New"/>
    <s v="Cash Collection"/>
  </r>
  <r>
    <s v="BK7730"/>
    <x v="176"/>
    <x v="115"/>
    <x v="2"/>
    <x v="0"/>
    <x v="9"/>
    <x v="1"/>
    <x v="0"/>
    <x v="0"/>
    <n v="1"/>
    <n v="1960"/>
    <n v="1579.6"/>
    <n v="380.4"/>
    <n v="0.05"/>
    <x v="3"/>
    <s v="Confirmed"/>
    <s v="New"/>
    <s v="Payment Link"/>
  </r>
  <r>
    <s v="BK7731"/>
    <x v="326"/>
    <x v="102"/>
    <x v="2"/>
    <x v="0"/>
    <x v="2"/>
    <x v="0"/>
    <x v="12"/>
    <x v="3"/>
    <n v="4"/>
    <n v="4691"/>
    <n v="3099.01"/>
    <n v="1591.99"/>
    <n v="0.2"/>
    <x v="6"/>
    <s v="Confirmed"/>
    <s v="Repeat"/>
    <s v="Payment Link"/>
  </r>
  <r>
    <s v="BK7732"/>
    <x v="397"/>
    <x v="99"/>
    <x v="10"/>
    <x v="0"/>
    <x v="12"/>
    <x v="2"/>
    <x v="8"/>
    <x v="4"/>
    <n v="7"/>
    <n v="2080"/>
    <n v="1613.58"/>
    <n v="466.42"/>
    <n v="0.15"/>
    <x v="0"/>
    <s v="Confirmed"/>
    <s v="Repeat"/>
    <s v="Payment Link"/>
  </r>
  <r>
    <s v="BK7733"/>
    <x v="270"/>
    <x v="383"/>
    <x v="6"/>
    <x v="0"/>
    <x v="5"/>
    <x v="2"/>
    <x v="14"/>
    <x v="0"/>
    <n v="6"/>
    <n v="4818"/>
    <n v="2740.28"/>
    <n v="2077.7199999999998"/>
    <n v="0.1"/>
    <x v="0"/>
    <s v="Confirmed"/>
    <s v="New"/>
    <s v="Payment Link"/>
  </r>
  <r>
    <s v="BK7734"/>
    <x v="406"/>
    <x v="169"/>
    <x v="9"/>
    <x v="0"/>
    <x v="12"/>
    <x v="4"/>
    <x v="14"/>
    <x v="0"/>
    <n v="4"/>
    <n v="2154"/>
    <n v="1749.49"/>
    <n v="404.51"/>
    <n v="0"/>
    <x v="5"/>
    <s v="Confirmed"/>
    <s v="Repeat"/>
    <s v="Cash Collection"/>
  </r>
  <r>
    <s v="BK7735"/>
    <x v="669"/>
    <x v="265"/>
    <x v="4"/>
    <x v="0"/>
    <x v="0"/>
    <x v="2"/>
    <x v="4"/>
    <x v="1"/>
    <n v="6"/>
    <n v="1297"/>
    <n v="942.15"/>
    <n v="354.85"/>
    <n v="0.2"/>
    <x v="5"/>
    <s v="Confirmed"/>
    <s v="Repeat"/>
    <s v="Cash Collection"/>
  </r>
  <r>
    <s v="BK7736"/>
    <x v="438"/>
    <x v="277"/>
    <x v="9"/>
    <x v="0"/>
    <x v="12"/>
    <x v="0"/>
    <x v="3"/>
    <x v="1"/>
    <n v="8"/>
    <n v="2799"/>
    <n v="1801.83"/>
    <n v="997.17"/>
    <n v="0"/>
    <x v="5"/>
    <s v="Confirmed"/>
    <s v="New"/>
    <s v="Cash Collection"/>
  </r>
  <r>
    <s v="BK7737"/>
    <x v="113"/>
    <x v="514"/>
    <x v="7"/>
    <x v="0"/>
    <x v="6"/>
    <x v="2"/>
    <x v="4"/>
    <x v="1"/>
    <n v="5"/>
    <n v="3058"/>
    <n v="1844.92"/>
    <n v="1213.08"/>
    <n v="0.2"/>
    <x v="5"/>
    <s v="Confirmed"/>
    <s v="New"/>
    <s v="Bank Transfer"/>
  </r>
  <r>
    <s v="BK7738"/>
    <x v="643"/>
    <x v="381"/>
    <x v="1"/>
    <x v="0"/>
    <x v="10"/>
    <x v="4"/>
    <x v="12"/>
    <x v="3"/>
    <n v="4"/>
    <n v="4400"/>
    <n v="2658.61"/>
    <n v="1741.39"/>
    <n v="0.05"/>
    <x v="1"/>
    <s v="Confirmed"/>
    <s v="New"/>
    <s v="Cash Collection"/>
  </r>
  <r>
    <s v="BK7739"/>
    <x v="498"/>
    <x v="649"/>
    <x v="0"/>
    <x v="0"/>
    <x v="9"/>
    <x v="2"/>
    <x v="7"/>
    <x v="2"/>
    <n v="2"/>
    <n v="1165"/>
    <n v="723"/>
    <n v="442"/>
    <n v="0.15"/>
    <x v="3"/>
    <s v="Confirmed"/>
    <s v="Repeat"/>
    <s v="Payment Link"/>
  </r>
  <r>
    <s v="BK7740"/>
    <x v="298"/>
    <x v="71"/>
    <x v="7"/>
    <x v="0"/>
    <x v="11"/>
    <x v="1"/>
    <x v="7"/>
    <x v="2"/>
    <n v="3"/>
    <n v="4855"/>
    <n v="3361.29"/>
    <n v="1493.71"/>
    <n v="0.1"/>
    <x v="0"/>
    <s v="Pending"/>
    <s v="Repeat"/>
    <s v="Cash Collection"/>
  </r>
  <r>
    <s v="BK7741"/>
    <x v="224"/>
    <x v="739"/>
    <x v="3"/>
    <x v="0"/>
    <x v="9"/>
    <x v="2"/>
    <x v="7"/>
    <x v="2"/>
    <n v="2"/>
    <n v="764"/>
    <n v="463.25"/>
    <n v="300.75"/>
    <n v="0.1"/>
    <x v="4"/>
    <s v="Confirmed"/>
    <s v="Repeat"/>
    <s v="Payment Link"/>
  </r>
  <r>
    <s v="BK7742"/>
    <x v="219"/>
    <x v="51"/>
    <x v="1"/>
    <x v="0"/>
    <x v="1"/>
    <x v="1"/>
    <x v="11"/>
    <x v="2"/>
    <n v="1"/>
    <n v="344"/>
    <n v="224.82"/>
    <n v="119.18"/>
    <n v="0.15"/>
    <x v="1"/>
    <s v="Confirmed"/>
    <s v="Repeat"/>
    <s v="Payment Link"/>
  </r>
  <r>
    <s v="BK7743"/>
    <x v="607"/>
    <x v="529"/>
    <x v="9"/>
    <x v="0"/>
    <x v="5"/>
    <x v="4"/>
    <x v="11"/>
    <x v="2"/>
    <n v="8"/>
    <n v="349"/>
    <n v="234.47"/>
    <n v="114.53"/>
    <n v="0.1"/>
    <x v="5"/>
    <s v="Cancelled"/>
    <s v="Repeat"/>
    <s v="Payment Link"/>
  </r>
  <r>
    <s v="BK7744"/>
    <x v="456"/>
    <x v="234"/>
    <x v="3"/>
    <x v="0"/>
    <x v="4"/>
    <x v="0"/>
    <x v="2"/>
    <x v="0"/>
    <n v="2"/>
    <n v="3661"/>
    <n v="3046.8"/>
    <n v="614.20000000000005"/>
    <n v="0"/>
    <x v="4"/>
    <s v="Confirmed"/>
    <s v="New"/>
    <s v="Payment Link"/>
  </r>
  <r>
    <s v="BK7745"/>
    <x v="575"/>
    <x v="187"/>
    <x v="9"/>
    <x v="0"/>
    <x v="1"/>
    <x v="4"/>
    <x v="6"/>
    <x v="3"/>
    <n v="7"/>
    <n v="2256"/>
    <n v="1890.02"/>
    <n v="365.98"/>
    <n v="0"/>
    <x v="5"/>
    <s v="Confirmed"/>
    <s v="New"/>
    <s v="Payment Link"/>
  </r>
  <r>
    <s v="BK7746"/>
    <x v="35"/>
    <x v="530"/>
    <x v="2"/>
    <x v="0"/>
    <x v="4"/>
    <x v="4"/>
    <x v="12"/>
    <x v="3"/>
    <n v="8"/>
    <n v="2760"/>
    <n v="2187.83"/>
    <n v="572.16999999999996"/>
    <n v="0.1"/>
    <x v="1"/>
    <s v="Confirmed"/>
    <s v="Repeat"/>
    <s v="Bank Transfer"/>
  </r>
  <r>
    <s v="BK7747"/>
    <x v="54"/>
    <x v="502"/>
    <x v="7"/>
    <x v="0"/>
    <x v="13"/>
    <x v="4"/>
    <x v="7"/>
    <x v="2"/>
    <n v="8"/>
    <n v="4082"/>
    <n v="3182.41"/>
    <n v="899.59"/>
    <n v="0.05"/>
    <x v="6"/>
    <s v="Pending"/>
    <s v="New"/>
    <s v="Cash Collection"/>
  </r>
  <r>
    <s v="BK7748"/>
    <x v="132"/>
    <x v="171"/>
    <x v="11"/>
    <x v="0"/>
    <x v="5"/>
    <x v="0"/>
    <x v="11"/>
    <x v="2"/>
    <n v="1"/>
    <n v="3067"/>
    <n v="1866.28"/>
    <n v="1200.72"/>
    <n v="0.05"/>
    <x v="6"/>
    <s v="Confirmed"/>
    <s v="Repeat"/>
    <s v="Payment Link"/>
  </r>
  <r>
    <s v="BK7749"/>
    <x v="12"/>
    <x v="762"/>
    <x v="6"/>
    <x v="0"/>
    <x v="1"/>
    <x v="2"/>
    <x v="7"/>
    <x v="2"/>
    <n v="7"/>
    <n v="3934"/>
    <n v="2524.77"/>
    <n v="1409.23"/>
    <n v="0"/>
    <x v="5"/>
    <s v="Confirmed"/>
    <s v="Repeat"/>
    <s v="Payment Link"/>
  </r>
  <r>
    <s v="BK7750"/>
    <x v="626"/>
    <x v="506"/>
    <x v="2"/>
    <x v="0"/>
    <x v="6"/>
    <x v="3"/>
    <x v="1"/>
    <x v="0"/>
    <n v="4"/>
    <n v="4323"/>
    <n v="3294.99"/>
    <n v="1028.01"/>
    <n v="0"/>
    <x v="0"/>
    <s v="Confirmed"/>
    <s v="Repeat"/>
    <s v="Payment Link"/>
  </r>
  <r>
    <s v="BK7751"/>
    <x v="137"/>
    <x v="223"/>
    <x v="7"/>
    <x v="0"/>
    <x v="6"/>
    <x v="4"/>
    <x v="6"/>
    <x v="3"/>
    <n v="8"/>
    <n v="4437"/>
    <n v="3224.62"/>
    <n v="1212.3800000000001"/>
    <n v="0.1"/>
    <x v="1"/>
    <s v="Confirmed"/>
    <s v="Repeat"/>
    <s v="Payment Link"/>
  </r>
  <r>
    <s v="BK7752"/>
    <x v="566"/>
    <x v="145"/>
    <x v="10"/>
    <x v="0"/>
    <x v="4"/>
    <x v="3"/>
    <x v="0"/>
    <x v="0"/>
    <n v="2"/>
    <n v="3834"/>
    <n v="2562.4899999999998"/>
    <n v="1271.51"/>
    <n v="0.2"/>
    <x v="1"/>
    <s v="Confirmed"/>
    <s v="Repeat"/>
    <s v="Bank Transfer"/>
  </r>
  <r>
    <s v="BK7753"/>
    <x v="664"/>
    <x v="710"/>
    <x v="6"/>
    <x v="0"/>
    <x v="5"/>
    <x v="2"/>
    <x v="0"/>
    <x v="0"/>
    <n v="3"/>
    <n v="3250"/>
    <n v="2200.9299999999998"/>
    <n v="1049.07"/>
    <n v="0.05"/>
    <x v="3"/>
    <s v="Confirmed"/>
    <s v="New"/>
    <s v="Bank Transfer"/>
  </r>
  <r>
    <s v="BK7754"/>
    <x v="340"/>
    <x v="382"/>
    <x v="9"/>
    <x v="0"/>
    <x v="10"/>
    <x v="2"/>
    <x v="15"/>
    <x v="3"/>
    <n v="6"/>
    <n v="1515"/>
    <n v="961.23"/>
    <n v="553.77"/>
    <n v="0"/>
    <x v="2"/>
    <s v="Confirmed"/>
    <s v="Repeat"/>
    <s v="Payment Link"/>
  </r>
  <r>
    <s v="BK7755"/>
    <x v="426"/>
    <x v="252"/>
    <x v="2"/>
    <x v="0"/>
    <x v="7"/>
    <x v="0"/>
    <x v="15"/>
    <x v="3"/>
    <n v="7"/>
    <n v="3741"/>
    <n v="3081.49"/>
    <n v="659.51"/>
    <n v="0.1"/>
    <x v="5"/>
    <s v="Confirmed"/>
    <s v="New"/>
    <s v="Payment Link"/>
  </r>
  <r>
    <s v="BK7756"/>
    <x v="155"/>
    <x v="370"/>
    <x v="7"/>
    <x v="0"/>
    <x v="12"/>
    <x v="3"/>
    <x v="11"/>
    <x v="2"/>
    <n v="6"/>
    <n v="3956"/>
    <n v="3022.31"/>
    <n v="933.69"/>
    <n v="0.05"/>
    <x v="1"/>
    <s v="Confirmed"/>
    <s v="New"/>
    <s v="Bank Transfer"/>
  </r>
  <r>
    <s v="BK7757"/>
    <x v="698"/>
    <x v="91"/>
    <x v="3"/>
    <x v="0"/>
    <x v="12"/>
    <x v="2"/>
    <x v="6"/>
    <x v="3"/>
    <n v="6"/>
    <n v="3344"/>
    <n v="2479.5"/>
    <n v="864.5"/>
    <n v="0"/>
    <x v="6"/>
    <s v="Pending"/>
    <s v="Repeat"/>
    <s v="Payment Link"/>
  </r>
  <r>
    <s v="BK7758"/>
    <x v="367"/>
    <x v="650"/>
    <x v="4"/>
    <x v="0"/>
    <x v="4"/>
    <x v="0"/>
    <x v="7"/>
    <x v="2"/>
    <n v="3"/>
    <n v="1187"/>
    <n v="899.4"/>
    <n v="287.60000000000002"/>
    <n v="0.15"/>
    <x v="3"/>
    <s v="Cancelled"/>
    <s v="Repeat"/>
    <s v="Payment Link"/>
  </r>
  <r>
    <s v="BK7759"/>
    <x v="222"/>
    <x v="531"/>
    <x v="10"/>
    <x v="0"/>
    <x v="2"/>
    <x v="2"/>
    <x v="14"/>
    <x v="0"/>
    <n v="6"/>
    <n v="2239"/>
    <n v="1797.41"/>
    <n v="441.59"/>
    <n v="0"/>
    <x v="1"/>
    <s v="Confirmed"/>
    <s v="Repeat"/>
    <s v="Cash Collection"/>
  </r>
  <r>
    <s v="BK7760"/>
    <x v="632"/>
    <x v="146"/>
    <x v="0"/>
    <x v="0"/>
    <x v="11"/>
    <x v="1"/>
    <x v="14"/>
    <x v="0"/>
    <n v="1"/>
    <n v="2098"/>
    <n v="1281.3599999999999"/>
    <n v="816.64"/>
    <n v="0"/>
    <x v="4"/>
    <s v="Confirmed"/>
    <s v="New"/>
    <s v="Cash Collection"/>
  </r>
  <r>
    <s v="BK7761"/>
    <x v="329"/>
    <x v="38"/>
    <x v="1"/>
    <x v="0"/>
    <x v="8"/>
    <x v="4"/>
    <x v="8"/>
    <x v="4"/>
    <n v="1"/>
    <n v="1234"/>
    <n v="1014.75"/>
    <n v="219.25"/>
    <n v="0.05"/>
    <x v="3"/>
    <s v="Pending"/>
    <s v="New"/>
    <s v="Bank Transfer"/>
  </r>
  <r>
    <s v="BK7762"/>
    <x v="248"/>
    <x v="254"/>
    <x v="3"/>
    <x v="0"/>
    <x v="8"/>
    <x v="1"/>
    <x v="11"/>
    <x v="2"/>
    <n v="4"/>
    <n v="2980"/>
    <n v="1907.93"/>
    <n v="1072.07"/>
    <n v="0.05"/>
    <x v="2"/>
    <s v="Confirmed"/>
    <s v="Repeat"/>
    <s v="Bank Transfer"/>
  </r>
  <r>
    <s v="BK7763"/>
    <x v="392"/>
    <x v="164"/>
    <x v="10"/>
    <x v="0"/>
    <x v="4"/>
    <x v="4"/>
    <x v="3"/>
    <x v="1"/>
    <n v="1"/>
    <n v="4004"/>
    <n v="2524.9499999999998"/>
    <n v="1479.05"/>
    <n v="0.1"/>
    <x v="5"/>
    <s v="Cancelled"/>
    <s v="Repeat"/>
    <s v="Bank Transfer"/>
  </r>
  <r>
    <s v="BK7764"/>
    <x v="640"/>
    <x v="173"/>
    <x v="3"/>
    <x v="0"/>
    <x v="14"/>
    <x v="4"/>
    <x v="7"/>
    <x v="2"/>
    <n v="3"/>
    <n v="4828"/>
    <n v="3753.1"/>
    <n v="1074.9000000000001"/>
    <n v="0.05"/>
    <x v="1"/>
    <s v="Confirmed"/>
    <s v="Repeat"/>
    <s v="Bank Transfer"/>
  </r>
  <r>
    <s v="BK7765"/>
    <x v="347"/>
    <x v="639"/>
    <x v="6"/>
    <x v="0"/>
    <x v="8"/>
    <x v="1"/>
    <x v="0"/>
    <x v="0"/>
    <n v="6"/>
    <n v="1789"/>
    <n v="1458.71"/>
    <n v="330.29"/>
    <n v="0.2"/>
    <x v="0"/>
    <s v="Pending"/>
    <s v="Repeat"/>
    <s v="Payment Link"/>
  </r>
  <r>
    <s v="BK7766"/>
    <x v="204"/>
    <x v="387"/>
    <x v="5"/>
    <x v="0"/>
    <x v="4"/>
    <x v="4"/>
    <x v="8"/>
    <x v="4"/>
    <n v="7"/>
    <n v="4440"/>
    <n v="3029.85"/>
    <n v="1410.15"/>
    <n v="0.1"/>
    <x v="3"/>
    <s v="Confirmed"/>
    <s v="Repeat"/>
    <s v="Bank Transfer"/>
  </r>
  <r>
    <s v="BK7767"/>
    <x v="467"/>
    <x v="636"/>
    <x v="2"/>
    <x v="0"/>
    <x v="9"/>
    <x v="2"/>
    <x v="13"/>
    <x v="4"/>
    <n v="5"/>
    <n v="2455"/>
    <n v="1947.28"/>
    <n v="507.72"/>
    <n v="0"/>
    <x v="0"/>
    <s v="Confirmed"/>
    <s v="New"/>
    <s v="Bank Transfer"/>
  </r>
  <r>
    <s v="BK7768"/>
    <x v="629"/>
    <x v="395"/>
    <x v="5"/>
    <x v="0"/>
    <x v="4"/>
    <x v="1"/>
    <x v="7"/>
    <x v="2"/>
    <n v="5"/>
    <n v="4694"/>
    <n v="3952.36"/>
    <n v="741.64"/>
    <n v="0.15"/>
    <x v="0"/>
    <s v="Confirmed"/>
    <s v="New"/>
    <s v="Cash Collection"/>
  </r>
  <r>
    <s v="BK7769"/>
    <x v="656"/>
    <x v="694"/>
    <x v="3"/>
    <x v="0"/>
    <x v="10"/>
    <x v="0"/>
    <x v="8"/>
    <x v="4"/>
    <n v="8"/>
    <n v="4845"/>
    <n v="3578.27"/>
    <n v="1266.73"/>
    <n v="0.05"/>
    <x v="0"/>
    <s v="Confirmed"/>
    <s v="New"/>
    <s v="Cash Collection"/>
  </r>
  <r>
    <s v="BK7770"/>
    <x v="451"/>
    <x v="682"/>
    <x v="5"/>
    <x v="0"/>
    <x v="5"/>
    <x v="1"/>
    <x v="10"/>
    <x v="4"/>
    <n v="8"/>
    <n v="1147"/>
    <n v="650.87"/>
    <n v="496.13"/>
    <n v="0"/>
    <x v="1"/>
    <s v="Confirmed"/>
    <s v="Repeat"/>
    <s v="Cash Collection"/>
  </r>
  <r>
    <s v="BK7771"/>
    <x v="100"/>
    <x v="88"/>
    <x v="4"/>
    <x v="0"/>
    <x v="3"/>
    <x v="1"/>
    <x v="7"/>
    <x v="2"/>
    <n v="4"/>
    <n v="1900"/>
    <n v="1086.25"/>
    <n v="813.75"/>
    <n v="0.1"/>
    <x v="1"/>
    <s v="Pending"/>
    <s v="New"/>
    <s v="Cash Collection"/>
  </r>
  <r>
    <s v="BK7772"/>
    <x v="589"/>
    <x v="142"/>
    <x v="5"/>
    <x v="0"/>
    <x v="10"/>
    <x v="0"/>
    <x v="15"/>
    <x v="3"/>
    <n v="8"/>
    <n v="4775"/>
    <n v="3179.61"/>
    <n v="1595.39"/>
    <n v="0.1"/>
    <x v="0"/>
    <s v="Confirmed"/>
    <s v="New"/>
    <s v="Payment Link"/>
  </r>
  <r>
    <s v="BK7773"/>
    <x v="459"/>
    <x v="191"/>
    <x v="9"/>
    <x v="0"/>
    <x v="6"/>
    <x v="1"/>
    <x v="1"/>
    <x v="0"/>
    <n v="3"/>
    <n v="3549"/>
    <n v="2213.08"/>
    <n v="1335.92"/>
    <n v="0.1"/>
    <x v="2"/>
    <s v="Pending"/>
    <s v="Repeat"/>
    <s v="Bank Transfer"/>
  </r>
  <r>
    <s v="BK7774"/>
    <x v="173"/>
    <x v="428"/>
    <x v="0"/>
    <x v="0"/>
    <x v="0"/>
    <x v="4"/>
    <x v="4"/>
    <x v="1"/>
    <n v="4"/>
    <n v="2299"/>
    <n v="1520.7"/>
    <n v="778.3"/>
    <n v="0.1"/>
    <x v="1"/>
    <s v="Confirmed"/>
    <s v="Repeat"/>
    <s v="Cash Collection"/>
  </r>
  <r>
    <s v="BK7775"/>
    <x v="482"/>
    <x v="752"/>
    <x v="11"/>
    <x v="0"/>
    <x v="5"/>
    <x v="4"/>
    <x v="2"/>
    <x v="0"/>
    <n v="4"/>
    <n v="1903"/>
    <n v="1220.23"/>
    <n v="682.77"/>
    <n v="0.1"/>
    <x v="0"/>
    <s v="Pending"/>
    <s v="New"/>
    <s v="Bank Transfer"/>
  </r>
  <r>
    <s v="BK7776"/>
    <x v="68"/>
    <x v="697"/>
    <x v="7"/>
    <x v="0"/>
    <x v="8"/>
    <x v="1"/>
    <x v="8"/>
    <x v="4"/>
    <n v="6"/>
    <n v="3883"/>
    <n v="2544.59"/>
    <n v="1338.41"/>
    <n v="0.2"/>
    <x v="5"/>
    <s v="Confirmed"/>
    <s v="New"/>
    <s v="Cash Collection"/>
  </r>
  <r>
    <s v="BK7777"/>
    <x v="456"/>
    <x v="398"/>
    <x v="7"/>
    <x v="0"/>
    <x v="11"/>
    <x v="0"/>
    <x v="4"/>
    <x v="1"/>
    <n v="4"/>
    <n v="1147"/>
    <n v="933.19"/>
    <n v="213.81"/>
    <n v="0.05"/>
    <x v="3"/>
    <s v="Confirmed"/>
    <s v="New"/>
    <s v="Bank Transfer"/>
  </r>
  <r>
    <s v="BK7778"/>
    <x v="431"/>
    <x v="261"/>
    <x v="5"/>
    <x v="0"/>
    <x v="7"/>
    <x v="1"/>
    <x v="11"/>
    <x v="2"/>
    <n v="5"/>
    <n v="3233"/>
    <n v="2668.72"/>
    <n v="564.28"/>
    <n v="0.15"/>
    <x v="1"/>
    <s v="Confirmed"/>
    <s v="Repeat"/>
    <s v="Payment Link"/>
  </r>
  <r>
    <s v="BK7779"/>
    <x v="417"/>
    <x v="313"/>
    <x v="4"/>
    <x v="0"/>
    <x v="0"/>
    <x v="3"/>
    <x v="11"/>
    <x v="2"/>
    <n v="1"/>
    <n v="804"/>
    <n v="469.63"/>
    <n v="334.37"/>
    <n v="0"/>
    <x v="4"/>
    <s v="Confirmed"/>
    <s v="New"/>
    <s v="Payment Link"/>
  </r>
  <r>
    <s v="BK7780"/>
    <x v="510"/>
    <x v="221"/>
    <x v="11"/>
    <x v="0"/>
    <x v="0"/>
    <x v="2"/>
    <x v="5"/>
    <x v="2"/>
    <n v="1"/>
    <n v="4681"/>
    <n v="2716.64"/>
    <n v="1964.36"/>
    <n v="0.05"/>
    <x v="1"/>
    <s v="Confirmed"/>
    <s v="Repeat"/>
    <s v="Cash Collection"/>
  </r>
  <r>
    <s v="BK7781"/>
    <x v="714"/>
    <x v="561"/>
    <x v="0"/>
    <x v="0"/>
    <x v="14"/>
    <x v="1"/>
    <x v="14"/>
    <x v="0"/>
    <n v="5"/>
    <n v="3056"/>
    <n v="1903.94"/>
    <n v="1152.06"/>
    <n v="0.15"/>
    <x v="3"/>
    <s v="Confirmed"/>
    <s v="New"/>
    <s v="Bank Transfer"/>
  </r>
  <r>
    <s v="BK7782"/>
    <x v="62"/>
    <x v="769"/>
    <x v="8"/>
    <x v="0"/>
    <x v="2"/>
    <x v="2"/>
    <x v="10"/>
    <x v="4"/>
    <n v="7"/>
    <n v="2060"/>
    <n v="1477.75"/>
    <n v="582.25"/>
    <n v="0.05"/>
    <x v="5"/>
    <s v="Confirmed"/>
    <s v="Repeat"/>
    <s v="Cash Collection"/>
  </r>
  <r>
    <s v="BK7783"/>
    <x v="452"/>
    <x v="311"/>
    <x v="4"/>
    <x v="0"/>
    <x v="1"/>
    <x v="3"/>
    <x v="14"/>
    <x v="0"/>
    <n v="3"/>
    <n v="4135"/>
    <n v="3437.71"/>
    <n v="697.29"/>
    <n v="0.15"/>
    <x v="1"/>
    <s v="Confirmed"/>
    <s v="New"/>
    <s v="Payment Link"/>
  </r>
  <r>
    <s v="BK7784"/>
    <x v="342"/>
    <x v="43"/>
    <x v="6"/>
    <x v="0"/>
    <x v="3"/>
    <x v="4"/>
    <x v="10"/>
    <x v="4"/>
    <n v="6"/>
    <n v="2889"/>
    <n v="1720.94"/>
    <n v="1168.06"/>
    <n v="0"/>
    <x v="5"/>
    <s v="Cancelled"/>
    <s v="New"/>
    <s v="Bank Transfer"/>
  </r>
  <r>
    <s v="BK7785"/>
    <x v="85"/>
    <x v="169"/>
    <x v="9"/>
    <x v="0"/>
    <x v="10"/>
    <x v="3"/>
    <x v="13"/>
    <x v="4"/>
    <n v="7"/>
    <n v="1480"/>
    <n v="995.55"/>
    <n v="484.45"/>
    <n v="0.05"/>
    <x v="0"/>
    <s v="Pending"/>
    <s v="New"/>
    <s v="Cash Collection"/>
  </r>
  <r>
    <s v="BK7786"/>
    <x v="517"/>
    <x v="464"/>
    <x v="0"/>
    <x v="0"/>
    <x v="12"/>
    <x v="1"/>
    <x v="3"/>
    <x v="1"/>
    <n v="2"/>
    <n v="2606"/>
    <n v="2193.3000000000002"/>
    <n v="412.7"/>
    <n v="0.1"/>
    <x v="4"/>
    <s v="Confirmed"/>
    <s v="New"/>
    <s v="Cash Collection"/>
  </r>
  <r>
    <s v="BK7787"/>
    <x v="284"/>
    <x v="406"/>
    <x v="10"/>
    <x v="0"/>
    <x v="1"/>
    <x v="0"/>
    <x v="15"/>
    <x v="3"/>
    <n v="3"/>
    <n v="4539"/>
    <n v="3425.2"/>
    <n v="1113.8"/>
    <n v="0"/>
    <x v="0"/>
    <s v="Confirmed"/>
    <s v="Repeat"/>
    <s v="Payment Link"/>
  </r>
  <r>
    <s v="BK7788"/>
    <x v="12"/>
    <x v="649"/>
    <x v="0"/>
    <x v="0"/>
    <x v="7"/>
    <x v="2"/>
    <x v="11"/>
    <x v="2"/>
    <n v="5"/>
    <n v="4379"/>
    <n v="3654.87"/>
    <n v="724.13"/>
    <n v="0.15"/>
    <x v="5"/>
    <s v="Confirmed"/>
    <s v="Repeat"/>
    <s v="Payment Link"/>
  </r>
  <r>
    <s v="BK7789"/>
    <x v="164"/>
    <x v="54"/>
    <x v="0"/>
    <x v="0"/>
    <x v="2"/>
    <x v="3"/>
    <x v="6"/>
    <x v="3"/>
    <n v="8"/>
    <n v="4371"/>
    <n v="2561.04"/>
    <n v="1809.96"/>
    <n v="0.2"/>
    <x v="2"/>
    <s v="Confirmed"/>
    <s v="Repeat"/>
    <s v="Payment Link"/>
  </r>
  <r>
    <s v="BK7790"/>
    <x v="475"/>
    <x v="787"/>
    <x v="2"/>
    <x v="0"/>
    <x v="6"/>
    <x v="0"/>
    <x v="7"/>
    <x v="2"/>
    <n v="7"/>
    <n v="3022"/>
    <n v="2246.42"/>
    <n v="775.58"/>
    <n v="0.05"/>
    <x v="5"/>
    <s v="Confirmed"/>
    <s v="New"/>
    <s v="Payment Link"/>
  </r>
  <r>
    <s v="BK7791"/>
    <x v="570"/>
    <x v="97"/>
    <x v="2"/>
    <x v="0"/>
    <x v="14"/>
    <x v="4"/>
    <x v="13"/>
    <x v="4"/>
    <n v="6"/>
    <n v="4026"/>
    <n v="2342.91"/>
    <n v="1683.09"/>
    <n v="0.05"/>
    <x v="0"/>
    <s v="Pending"/>
    <s v="New"/>
    <s v="Bank Transfer"/>
  </r>
  <r>
    <s v="BK7792"/>
    <x v="457"/>
    <x v="636"/>
    <x v="2"/>
    <x v="0"/>
    <x v="8"/>
    <x v="0"/>
    <x v="7"/>
    <x v="2"/>
    <n v="1"/>
    <n v="3979"/>
    <n v="2376.2600000000002"/>
    <n v="1602.74"/>
    <n v="0.2"/>
    <x v="1"/>
    <s v="Pending"/>
    <s v="New"/>
    <s v="Bank Transfer"/>
  </r>
  <r>
    <s v="BK7793"/>
    <x v="373"/>
    <x v="544"/>
    <x v="7"/>
    <x v="0"/>
    <x v="1"/>
    <x v="4"/>
    <x v="9"/>
    <x v="1"/>
    <n v="5"/>
    <n v="3374"/>
    <n v="2482.06"/>
    <n v="891.94"/>
    <n v="0.05"/>
    <x v="1"/>
    <s v="Confirmed"/>
    <s v="Repeat"/>
    <s v="Payment Link"/>
  </r>
  <r>
    <s v="BK7794"/>
    <x v="97"/>
    <x v="153"/>
    <x v="7"/>
    <x v="0"/>
    <x v="4"/>
    <x v="3"/>
    <x v="15"/>
    <x v="3"/>
    <n v="7"/>
    <n v="1913"/>
    <n v="1054.07"/>
    <n v="858.93"/>
    <n v="0.05"/>
    <x v="4"/>
    <s v="Confirmed"/>
    <s v="Repeat"/>
    <s v="Cash Collection"/>
  </r>
  <r>
    <s v="BK7795"/>
    <x v="51"/>
    <x v="695"/>
    <x v="9"/>
    <x v="0"/>
    <x v="13"/>
    <x v="3"/>
    <x v="6"/>
    <x v="3"/>
    <n v="5"/>
    <n v="4677"/>
    <n v="3206.99"/>
    <n v="1470.01"/>
    <n v="0.1"/>
    <x v="1"/>
    <s v="Confirmed"/>
    <s v="Repeat"/>
    <s v="Payment Link"/>
  </r>
  <r>
    <s v="BK7796"/>
    <x v="541"/>
    <x v="378"/>
    <x v="5"/>
    <x v="0"/>
    <x v="12"/>
    <x v="2"/>
    <x v="15"/>
    <x v="3"/>
    <n v="4"/>
    <n v="459"/>
    <n v="361.45"/>
    <n v="97.55"/>
    <n v="0.2"/>
    <x v="6"/>
    <s v="Confirmed"/>
    <s v="Repeat"/>
    <s v="Payment Link"/>
  </r>
  <r>
    <s v="BK7797"/>
    <x v="435"/>
    <x v="281"/>
    <x v="0"/>
    <x v="0"/>
    <x v="14"/>
    <x v="2"/>
    <x v="10"/>
    <x v="4"/>
    <n v="6"/>
    <n v="3442"/>
    <n v="2334.66"/>
    <n v="1107.3399999999999"/>
    <n v="0.05"/>
    <x v="2"/>
    <s v="Confirmed"/>
    <s v="Repeat"/>
    <s v="Cash Collection"/>
  </r>
  <r>
    <s v="BK7798"/>
    <x v="212"/>
    <x v="231"/>
    <x v="10"/>
    <x v="0"/>
    <x v="7"/>
    <x v="3"/>
    <x v="7"/>
    <x v="2"/>
    <n v="8"/>
    <n v="1432"/>
    <n v="1028.78"/>
    <n v="403.22"/>
    <n v="0.05"/>
    <x v="2"/>
    <s v="Pending"/>
    <s v="New"/>
    <s v="Cash Collection"/>
  </r>
  <r>
    <s v="BK7799"/>
    <x v="105"/>
    <x v="329"/>
    <x v="7"/>
    <x v="0"/>
    <x v="0"/>
    <x v="0"/>
    <x v="12"/>
    <x v="3"/>
    <n v="7"/>
    <n v="4074"/>
    <n v="2915.14"/>
    <n v="1158.8599999999999"/>
    <n v="0.15"/>
    <x v="3"/>
    <s v="Confirmed"/>
    <s v="New"/>
    <s v="Bank Transfer"/>
  </r>
  <r>
    <s v="BK7800"/>
    <x v="726"/>
    <x v="511"/>
    <x v="6"/>
    <x v="0"/>
    <x v="7"/>
    <x v="3"/>
    <x v="1"/>
    <x v="0"/>
    <n v="5"/>
    <n v="4307"/>
    <n v="2850.8"/>
    <n v="1456.2"/>
    <n v="0.2"/>
    <x v="1"/>
    <s v="Pending"/>
    <s v="New"/>
    <s v="Bank Transfer"/>
  </r>
  <r>
    <s v="BK7801"/>
    <x v="637"/>
    <x v="477"/>
    <x v="5"/>
    <x v="0"/>
    <x v="9"/>
    <x v="4"/>
    <x v="0"/>
    <x v="0"/>
    <n v="8"/>
    <n v="1442"/>
    <n v="870.85"/>
    <n v="571.15"/>
    <n v="0"/>
    <x v="4"/>
    <s v="Confirmed"/>
    <s v="New"/>
    <s v="Cash Collection"/>
  </r>
  <r>
    <s v="BK7802"/>
    <x v="36"/>
    <x v="492"/>
    <x v="7"/>
    <x v="0"/>
    <x v="0"/>
    <x v="2"/>
    <x v="8"/>
    <x v="4"/>
    <n v="7"/>
    <n v="2333"/>
    <n v="1511.01"/>
    <n v="821.99"/>
    <n v="0.2"/>
    <x v="6"/>
    <s v="Confirmed"/>
    <s v="Repeat"/>
    <s v="Bank Transfer"/>
  </r>
  <r>
    <s v="BK7803"/>
    <x v="132"/>
    <x v="106"/>
    <x v="11"/>
    <x v="0"/>
    <x v="4"/>
    <x v="2"/>
    <x v="15"/>
    <x v="3"/>
    <n v="5"/>
    <n v="4574"/>
    <n v="3321.07"/>
    <n v="1252.93"/>
    <n v="0"/>
    <x v="3"/>
    <s v="Confirmed"/>
    <s v="Repeat"/>
    <s v="Payment Link"/>
  </r>
  <r>
    <s v="BK7804"/>
    <x v="666"/>
    <x v="558"/>
    <x v="1"/>
    <x v="0"/>
    <x v="7"/>
    <x v="0"/>
    <x v="2"/>
    <x v="0"/>
    <n v="8"/>
    <n v="3743"/>
    <n v="2328.61"/>
    <n v="1414.39"/>
    <n v="0.1"/>
    <x v="3"/>
    <s v="Confirmed"/>
    <s v="Repeat"/>
    <s v="Cash Collection"/>
  </r>
  <r>
    <s v="BK7805"/>
    <x v="407"/>
    <x v="318"/>
    <x v="6"/>
    <x v="0"/>
    <x v="5"/>
    <x v="4"/>
    <x v="14"/>
    <x v="0"/>
    <n v="2"/>
    <n v="1729"/>
    <n v="1182.26"/>
    <n v="546.74"/>
    <n v="0.2"/>
    <x v="1"/>
    <s v="Confirmed"/>
    <s v="New"/>
    <s v="Bank Transfer"/>
  </r>
  <r>
    <s v="BK7806"/>
    <x v="440"/>
    <x v="203"/>
    <x v="1"/>
    <x v="0"/>
    <x v="7"/>
    <x v="3"/>
    <x v="8"/>
    <x v="4"/>
    <n v="8"/>
    <n v="3196"/>
    <n v="2709.52"/>
    <n v="486.48"/>
    <n v="0.1"/>
    <x v="3"/>
    <s v="Confirmed"/>
    <s v="New"/>
    <s v="Payment Link"/>
  </r>
  <r>
    <s v="BK7807"/>
    <x v="460"/>
    <x v="246"/>
    <x v="1"/>
    <x v="0"/>
    <x v="12"/>
    <x v="1"/>
    <x v="7"/>
    <x v="2"/>
    <n v="4"/>
    <n v="620"/>
    <n v="347.94"/>
    <n v="272.06"/>
    <n v="0.1"/>
    <x v="2"/>
    <s v="Confirmed"/>
    <s v="New"/>
    <s v="Payment Link"/>
  </r>
  <r>
    <s v="BK7808"/>
    <x v="108"/>
    <x v="669"/>
    <x v="11"/>
    <x v="0"/>
    <x v="1"/>
    <x v="2"/>
    <x v="7"/>
    <x v="2"/>
    <n v="6"/>
    <n v="4259"/>
    <n v="2935.38"/>
    <n v="1323.62"/>
    <n v="0.2"/>
    <x v="6"/>
    <s v="Confirmed"/>
    <s v="Repeat"/>
    <s v="Cash Collection"/>
  </r>
  <r>
    <s v="BK7809"/>
    <x v="386"/>
    <x v="666"/>
    <x v="9"/>
    <x v="0"/>
    <x v="2"/>
    <x v="4"/>
    <x v="11"/>
    <x v="2"/>
    <n v="5"/>
    <n v="1980"/>
    <n v="1134.1300000000001"/>
    <n v="845.87"/>
    <n v="0.05"/>
    <x v="5"/>
    <s v="Confirmed"/>
    <s v="Repeat"/>
    <s v="Bank Transfer"/>
  </r>
  <r>
    <s v="BK7810"/>
    <x v="126"/>
    <x v="607"/>
    <x v="10"/>
    <x v="0"/>
    <x v="8"/>
    <x v="4"/>
    <x v="12"/>
    <x v="3"/>
    <n v="4"/>
    <n v="3972"/>
    <n v="3359.81"/>
    <n v="612.19000000000005"/>
    <n v="0"/>
    <x v="6"/>
    <s v="Pending"/>
    <s v="Repeat"/>
    <s v="Cash Collection"/>
  </r>
  <r>
    <s v="BK7811"/>
    <x v="226"/>
    <x v="56"/>
    <x v="11"/>
    <x v="0"/>
    <x v="13"/>
    <x v="3"/>
    <x v="3"/>
    <x v="1"/>
    <n v="1"/>
    <n v="761"/>
    <n v="527.59"/>
    <n v="233.41"/>
    <n v="0.2"/>
    <x v="3"/>
    <s v="Pending"/>
    <s v="New"/>
    <s v="Cash Collection"/>
  </r>
  <r>
    <s v="BK7812"/>
    <x v="586"/>
    <x v="164"/>
    <x v="10"/>
    <x v="0"/>
    <x v="7"/>
    <x v="3"/>
    <x v="9"/>
    <x v="1"/>
    <n v="4"/>
    <n v="920"/>
    <n v="614.76"/>
    <n v="305.24"/>
    <n v="0.15"/>
    <x v="5"/>
    <s v="Cancelled"/>
    <s v="Repeat"/>
    <s v="Payment Link"/>
  </r>
  <r>
    <s v="BK7813"/>
    <x v="520"/>
    <x v="459"/>
    <x v="4"/>
    <x v="0"/>
    <x v="2"/>
    <x v="1"/>
    <x v="6"/>
    <x v="3"/>
    <n v="2"/>
    <n v="1179"/>
    <n v="933.63"/>
    <n v="245.37"/>
    <n v="0.15"/>
    <x v="5"/>
    <s v="Confirmed"/>
    <s v="Repeat"/>
    <s v="Payment Link"/>
  </r>
  <r>
    <s v="BK7814"/>
    <x v="295"/>
    <x v="335"/>
    <x v="1"/>
    <x v="0"/>
    <x v="10"/>
    <x v="3"/>
    <x v="5"/>
    <x v="2"/>
    <n v="4"/>
    <n v="1797"/>
    <n v="1057.58"/>
    <n v="739.42"/>
    <n v="0"/>
    <x v="3"/>
    <s v="Confirmed"/>
    <s v="New"/>
    <s v="Cash Collection"/>
  </r>
  <r>
    <s v="BK7815"/>
    <x v="213"/>
    <x v="253"/>
    <x v="1"/>
    <x v="0"/>
    <x v="3"/>
    <x v="1"/>
    <x v="9"/>
    <x v="1"/>
    <n v="4"/>
    <n v="1269"/>
    <n v="1035.1099999999999"/>
    <n v="233.89"/>
    <n v="0.1"/>
    <x v="2"/>
    <s v="Confirmed"/>
    <s v="New"/>
    <s v="Bank Transfer"/>
  </r>
  <r>
    <s v="BK7816"/>
    <x v="492"/>
    <x v="86"/>
    <x v="1"/>
    <x v="0"/>
    <x v="3"/>
    <x v="4"/>
    <x v="6"/>
    <x v="3"/>
    <n v="6"/>
    <n v="1090"/>
    <n v="713.71"/>
    <n v="376.29"/>
    <n v="0.1"/>
    <x v="6"/>
    <s v="Confirmed"/>
    <s v="New"/>
    <s v="Bank Transfer"/>
  </r>
  <r>
    <s v="BK7817"/>
    <x v="136"/>
    <x v="303"/>
    <x v="6"/>
    <x v="0"/>
    <x v="11"/>
    <x v="2"/>
    <x v="15"/>
    <x v="3"/>
    <n v="1"/>
    <n v="777"/>
    <n v="506.5"/>
    <n v="270.5"/>
    <n v="0"/>
    <x v="6"/>
    <s v="Confirmed"/>
    <s v="Repeat"/>
    <s v="Bank Transfer"/>
  </r>
  <r>
    <s v="BK7818"/>
    <x v="641"/>
    <x v="547"/>
    <x v="4"/>
    <x v="0"/>
    <x v="11"/>
    <x v="3"/>
    <x v="4"/>
    <x v="1"/>
    <n v="3"/>
    <n v="418"/>
    <n v="331.73"/>
    <n v="86.27"/>
    <n v="0.1"/>
    <x v="2"/>
    <s v="Confirmed"/>
    <s v="New"/>
    <s v="Bank Transfer"/>
  </r>
  <r>
    <s v="BK7819"/>
    <x v="78"/>
    <x v="346"/>
    <x v="5"/>
    <x v="0"/>
    <x v="9"/>
    <x v="0"/>
    <x v="6"/>
    <x v="3"/>
    <n v="3"/>
    <n v="749"/>
    <n v="519.52"/>
    <n v="229.48"/>
    <n v="0.15"/>
    <x v="3"/>
    <s v="Cancelled"/>
    <s v="New"/>
    <s v="Payment Link"/>
  </r>
  <r>
    <s v="BK7820"/>
    <x v="63"/>
    <x v="739"/>
    <x v="3"/>
    <x v="0"/>
    <x v="9"/>
    <x v="1"/>
    <x v="10"/>
    <x v="4"/>
    <n v="4"/>
    <n v="3013"/>
    <n v="1986.97"/>
    <n v="1026.03"/>
    <n v="0.15"/>
    <x v="2"/>
    <s v="Confirmed"/>
    <s v="New"/>
    <s v="Bank Transfer"/>
  </r>
  <r>
    <s v="BK7821"/>
    <x v="696"/>
    <x v="474"/>
    <x v="1"/>
    <x v="0"/>
    <x v="3"/>
    <x v="4"/>
    <x v="11"/>
    <x v="2"/>
    <n v="5"/>
    <n v="3101"/>
    <n v="2591.73"/>
    <n v="509.27"/>
    <n v="0.05"/>
    <x v="4"/>
    <s v="Cancelled"/>
    <s v="New"/>
    <s v="Bank Transfer"/>
  </r>
  <r>
    <s v="BK7822"/>
    <x v="316"/>
    <x v="336"/>
    <x v="1"/>
    <x v="0"/>
    <x v="7"/>
    <x v="0"/>
    <x v="9"/>
    <x v="1"/>
    <n v="3"/>
    <n v="3795"/>
    <n v="3054.07"/>
    <n v="740.93"/>
    <n v="0.2"/>
    <x v="4"/>
    <s v="Confirmed"/>
    <s v="Repeat"/>
    <s v="Payment Link"/>
  </r>
  <r>
    <s v="BK7823"/>
    <x v="635"/>
    <x v="213"/>
    <x v="5"/>
    <x v="0"/>
    <x v="0"/>
    <x v="0"/>
    <x v="12"/>
    <x v="3"/>
    <n v="4"/>
    <n v="1836"/>
    <n v="1358.87"/>
    <n v="477.13"/>
    <n v="0.2"/>
    <x v="1"/>
    <s v="Confirmed"/>
    <s v="Repeat"/>
    <s v="Payment Link"/>
  </r>
  <r>
    <s v="BK7824"/>
    <x v="280"/>
    <x v="371"/>
    <x v="9"/>
    <x v="0"/>
    <x v="14"/>
    <x v="1"/>
    <x v="7"/>
    <x v="2"/>
    <n v="6"/>
    <n v="3149"/>
    <n v="2305.7600000000002"/>
    <n v="843.24"/>
    <n v="0.2"/>
    <x v="4"/>
    <s v="Confirmed"/>
    <s v="Repeat"/>
    <s v="Payment Link"/>
  </r>
  <r>
    <s v="BK7825"/>
    <x v="580"/>
    <x v="136"/>
    <x v="10"/>
    <x v="0"/>
    <x v="6"/>
    <x v="1"/>
    <x v="4"/>
    <x v="1"/>
    <n v="3"/>
    <n v="4556"/>
    <n v="3134.45"/>
    <n v="1421.55"/>
    <n v="0.2"/>
    <x v="1"/>
    <s v="Confirmed"/>
    <s v="Repeat"/>
    <s v="Payment Link"/>
  </r>
  <r>
    <s v="BK7826"/>
    <x v="83"/>
    <x v="320"/>
    <x v="2"/>
    <x v="0"/>
    <x v="0"/>
    <x v="4"/>
    <x v="2"/>
    <x v="0"/>
    <n v="1"/>
    <n v="1640"/>
    <n v="1097.8599999999999"/>
    <n v="542.14"/>
    <n v="0.1"/>
    <x v="1"/>
    <s v="Confirmed"/>
    <s v="Repeat"/>
    <s v="Payment Link"/>
  </r>
  <r>
    <s v="BK7827"/>
    <x v="230"/>
    <x v="585"/>
    <x v="9"/>
    <x v="0"/>
    <x v="9"/>
    <x v="1"/>
    <x v="12"/>
    <x v="3"/>
    <n v="5"/>
    <n v="3853"/>
    <n v="3146.94"/>
    <n v="706.06"/>
    <n v="0.2"/>
    <x v="5"/>
    <s v="Cancelled"/>
    <s v="Repeat"/>
    <s v="Cash Collection"/>
  </r>
  <r>
    <s v="BK7828"/>
    <x v="347"/>
    <x v="488"/>
    <x v="9"/>
    <x v="0"/>
    <x v="6"/>
    <x v="4"/>
    <x v="9"/>
    <x v="1"/>
    <n v="6"/>
    <n v="627"/>
    <n v="464.03"/>
    <n v="162.97"/>
    <n v="0.2"/>
    <x v="6"/>
    <s v="Confirmed"/>
    <s v="Repeat"/>
    <s v="Bank Transfer"/>
  </r>
  <r>
    <s v="BK7829"/>
    <x v="505"/>
    <x v="48"/>
    <x v="9"/>
    <x v="0"/>
    <x v="0"/>
    <x v="1"/>
    <x v="7"/>
    <x v="2"/>
    <n v="6"/>
    <n v="2612"/>
    <n v="2131.94"/>
    <n v="480.06"/>
    <n v="0.1"/>
    <x v="2"/>
    <s v="Confirmed"/>
    <s v="Repeat"/>
    <s v="Bank Transfer"/>
  </r>
  <r>
    <s v="BK7830"/>
    <x v="84"/>
    <x v="97"/>
    <x v="2"/>
    <x v="0"/>
    <x v="12"/>
    <x v="4"/>
    <x v="6"/>
    <x v="3"/>
    <n v="2"/>
    <n v="1471"/>
    <n v="853.31"/>
    <n v="617.69000000000005"/>
    <n v="0"/>
    <x v="6"/>
    <s v="Confirmed"/>
    <s v="New"/>
    <s v="Payment Link"/>
  </r>
  <r>
    <s v="BK7831"/>
    <x v="165"/>
    <x v="240"/>
    <x v="0"/>
    <x v="0"/>
    <x v="9"/>
    <x v="2"/>
    <x v="7"/>
    <x v="2"/>
    <n v="8"/>
    <n v="4732"/>
    <n v="3784.83"/>
    <n v="947.17"/>
    <n v="0.15"/>
    <x v="4"/>
    <s v="Pending"/>
    <s v="Repeat"/>
    <s v="Payment Link"/>
  </r>
  <r>
    <s v="BK7832"/>
    <x v="290"/>
    <x v="445"/>
    <x v="0"/>
    <x v="0"/>
    <x v="7"/>
    <x v="1"/>
    <x v="9"/>
    <x v="1"/>
    <n v="4"/>
    <n v="792"/>
    <n v="436.88"/>
    <n v="355.12"/>
    <n v="0.2"/>
    <x v="1"/>
    <s v="Confirmed"/>
    <s v="New"/>
    <s v="Bank Transfer"/>
  </r>
  <r>
    <s v="BK7833"/>
    <x v="616"/>
    <x v="528"/>
    <x v="10"/>
    <x v="0"/>
    <x v="7"/>
    <x v="1"/>
    <x v="1"/>
    <x v="0"/>
    <n v="7"/>
    <n v="692"/>
    <n v="550.38"/>
    <n v="141.62"/>
    <n v="0"/>
    <x v="0"/>
    <s v="Confirmed"/>
    <s v="New"/>
    <s v="Cash Collection"/>
  </r>
  <r>
    <s v="BK7834"/>
    <x v="689"/>
    <x v="424"/>
    <x v="11"/>
    <x v="0"/>
    <x v="10"/>
    <x v="0"/>
    <x v="8"/>
    <x v="4"/>
    <n v="5"/>
    <n v="2604"/>
    <n v="1631.29"/>
    <n v="972.71"/>
    <n v="0.15"/>
    <x v="4"/>
    <s v="Confirmed"/>
    <s v="Repeat"/>
    <s v="Bank Transfer"/>
  </r>
  <r>
    <s v="BK7835"/>
    <x v="682"/>
    <x v="238"/>
    <x v="7"/>
    <x v="0"/>
    <x v="8"/>
    <x v="3"/>
    <x v="8"/>
    <x v="4"/>
    <n v="7"/>
    <n v="2126"/>
    <n v="1495.06"/>
    <n v="630.94000000000005"/>
    <n v="0"/>
    <x v="1"/>
    <s v="Confirmed"/>
    <s v="Repeat"/>
    <s v="Cash Collection"/>
  </r>
  <r>
    <s v="BK7836"/>
    <x v="194"/>
    <x v="678"/>
    <x v="5"/>
    <x v="0"/>
    <x v="10"/>
    <x v="4"/>
    <x v="14"/>
    <x v="0"/>
    <n v="1"/>
    <n v="3299"/>
    <n v="1819.01"/>
    <n v="1479.99"/>
    <n v="0.1"/>
    <x v="2"/>
    <s v="Confirmed"/>
    <s v="Repeat"/>
    <s v="Payment Link"/>
  </r>
  <r>
    <s v="BK7837"/>
    <x v="190"/>
    <x v="798"/>
    <x v="6"/>
    <x v="0"/>
    <x v="11"/>
    <x v="2"/>
    <x v="14"/>
    <x v="0"/>
    <n v="7"/>
    <n v="1477"/>
    <n v="1211.1600000000001"/>
    <n v="265.83999999999997"/>
    <n v="0"/>
    <x v="6"/>
    <s v="Confirmed"/>
    <s v="New"/>
    <s v="Payment Link"/>
  </r>
  <r>
    <s v="BK7838"/>
    <x v="498"/>
    <x v="738"/>
    <x v="2"/>
    <x v="0"/>
    <x v="11"/>
    <x v="1"/>
    <x v="0"/>
    <x v="0"/>
    <n v="3"/>
    <n v="2026"/>
    <n v="1217.19"/>
    <n v="808.81"/>
    <n v="0.1"/>
    <x v="5"/>
    <s v="Confirmed"/>
    <s v="New"/>
    <s v="Bank Transfer"/>
  </r>
  <r>
    <s v="BK7839"/>
    <x v="65"/>
    <x v="114"/>
    <x v="11"/>
    <x v="0"/>
    <x v="3"/>
    <x v="2"/>
    <x v="3"/>
    <x v="1"/>
    <n v="4"/>
    <n v="943"/>
    <n v="533.4"/>
    <n v="409.6"/>
    <n v="0.2"/>
    <x v="0"/>
    <s v="Confirmed"/>
    <s v="Repeat"/>
    <s v="Bank Transfer"/>
  </r>
  <r>
    <s v="BK7840"/>
    <x v="571"/>
    <x v="44"/>
    <x v="3"/>
    <x v="0"/>
    <x v="14"/>
    <x v="4"/>
    <x v="10"/>
    <x v="4"/>
    <n v="5"/>
    <n v="2433"/>
    <n v="1866.69"/>
    <n v="566.30999999999995"/>
    <n v="0.15"/>
    <x v="1"/>
    <s v="Confirmed"/>
    <s v="Repeat"/>
    <s v="Payment Link"/>
  </r>
  <r>
    <s v="BK7841"/>
    <x v="49"/>
    <x v="427"/>
    <x v="2"/>
    <x v="0"/>
    <x v="8"/>
    <x v="1"/>
    <x v="5"/>
    <x v="2"/>
    <n v="7"/>
    <n v="4490"/>
    <n v="3559.78"/>
    <n v="930.22"/>
    <n v="0"/>
    <x v="5"/>
    <s v="Confirmed"/>
    <s v="New"/>
    <s v="Payment Link"/>
  </r>
  <r>
    <s v="BK7842"/>
    <x v="243"/>
    <x v="487"/>
    <x v="10"/>
    <x v="0"/>
    <x v="0"/>
    <x v="4"/>
    <x v="11"/>
    <x v="2"/>
    <n v="1"/>
    <n v="2592"/>
    <n v="2101.2399999999998"/>
    <n v="490.76"/>
    <n v="0.2"/>
    <x v="1"/>
    <s v="Cancelled"/>
    <s v="Repeat"/>
    <s v="Bank Transfer"/>
  </r>
  <r>
    <s v="BK7843"/>
    <x v="444"/>
    <x v="367"/>
    <x v="0"/>
    <x v="0"/>
    <x v="8"/>
    <x v="3"/>
    <x v="0"/>
    <x v="0"/>
    <n v="2"/>
    <n v="4112"/>
    <n v="2272.2399999999998"/>
    <n v="1839.76"/>
    <n v="0.15"/>
    <x v="5"/>
    <s v="Cancelled"/>
    <s v="Repeat"/>
    <s v="Cash Collection"/>
  </r>
  <r>
    <s v="BK7844"/>
    <x v="443"/>
    <x v="96"/>
    <x v="4"/>
    <x v="0"/>
    <x v="8"/>
    <x v="3"/>
    <x v="10"/>
    <x v="4"/>
    <n v="8"/>
    <n v="2071"/>
    <n v="1630.88"/>
    <n v="440.12"/>
    <n v="0.2"/>
    <x v="6"/>
    <s v="Confirmed"/>
    <s v="Repeat"/>
    <s v="Payment Link"/>
  </r>
  <r>
    <s v="BK7845"/>
    <x v="482"/>
    <x v="479"/>
    <x v="11"/>
    <x v="0"/>
    <x v="12"/>
    <x v="3"/>
    <x v="10"/>
    <x v="4"/>
    <n v="3"/>
    <n v="2591"/>
    <n v="1752.71"/>
    <n v="838.29"/>
    <n v="0.1"/>
    <x v="2"/>
    <s v="Pending"/>
    <s v="New"/>
    <s v="Payment Link"/>
  </r>
  <r>
    <s v="BK7846"/>
    <x v="367"/>
    <x v="210"/>
    <x v="6"/>
    <x v="0"/>
    <x v="8"/>
    <x v="1"/>
    <x v="5"/>
    <x v="2"/>
    <n v="5"/>
    <n v="1419"/>
    <n v="1114.79"/>
    <n v="304.20999999999998"/>
    <n v="0"/>
    <x v="1"/>
    <s v="Confirmed"/>
    <s v="Repeat"/>
    <s v="Bank Transfer"/>
  </r>
  <r>
    <s v="BK7847"/>
    <x v="326"/>
    <x v="188"/>
    <x v="2"/>
    <x v="0"/>
    <x v="13"/>
    <x v="0"/>
    <x v="11"/>
    <x v="2"/>
    <n v="2"/>
    <n v="1837"/>
    <n v="1486.61"/>
    <n v="350.39"/>
    <n v="0.15"/>
    <x v="5"/>
    <s v="Confirmed"/>
    <s v="Repeat"/>
    <s v="Bank Transfer"/>
  </r>
  <r>
    <s v="BK7848"/>
    <x v="549"/>
    <x v="124"/>
    <x v="4"/>
    <x v="0"/>
    <x v="5"/>
    <x v="4"/>
    <x v="10"/>
    <x v="4"/>
    <n v="3"/>
    <n v="4101"/>
    <n v="2937"/>
    <n v="1164"/>
    <n v="0.2"/>
    <x v="5"/>
    <s v="Confirmed"/>
    <s v="New"/>
    <s v="Cash Collection"/>
  </r>
  <r>
    <s v="BK7849"/>
    <x v="614"/>
    <x v="282"/>
    <x v="4"/>
    <x v="0"/>
    <x v="5"/>
    <x v="0"/>
    <x v="11"/>
    <x v="2"/>
    <n v="8"/>
    <n v="3366"/>
    <n v="2575.29"/>
    <n v="790.71"/>
    <n v="0.2"/>
    <x v="5"/>
    <s v="Confirmed"/>
    <s v="New"/>
    <s v="Cash Collection"/>
  </r>
  <r>
    <s v="BK7850"/>
    <x v="160"/>
    <x v="48"/>
    <x v="9"/>
    <x v="0"/>
    <x v="0"/>
    <x v="0"/>
    <x v="15"/>
    <x v="3"/>
    <n v="5"/>
    <n v="460"/>
    <n v="357.18"/>
    <n v="102.82"/>
    <n v="0"/>
    <x v="6"/>
    <s v="Confirmed"/>
    <s v="New"/>
    <s v="Bank Transfer"/>
  </r>
  <r>
    <s v="BK7851"/>
    <x v="538"/>
    <x v="15"/>
    <x v="8"/>
    <x v="0"/>
    <x v="4"/>
    <x v="3"/>
    <x v="3"/>
    <x v="1"/>
    <n v="3"/>
    <n v="2222"/>
    <n v="1228.55"/>
    <n v="993.45"/>
    <n v="0.15"/>
    <x v="4"/>
    <s v="Cancelled"/>
    <s v="New"/>
    <s v="Payment Link"/>
  </r>
  <r>
    <s v="BK7852"/>
    <x v="108"/>
    <x v="545"/>
    <x v="8"/>
    <x v="0"/>
    <x v="4"/>
    <x v="1"/>
    <x v="14"/>
    <x v="0"/>
    <n v="8"/>
    <n v="2991"/>
    <n v="2487.88"/>
    <n v="503.12"/>
    <n v="0.15"/>
    <x v="5"/>
    <s v="Pending"/>
    <s v="Repeat"/>
    <s v="Cash Collection"/>
  </r>
  <r>
    <s v="BK7853"/>
    <x v="191"/>
    <x v="729"/>
    <x v="11"/>
    <x v="0"/>
    <x v="11"/>
    <x v="1"/>
    <x v="6"/>
    <x v="3"/>
    <n v="1"/>
    <n v="998"/>
    <n v="811.05"/>
    <n v="186.95"/>
    <n v="0"/>
    <x v="5"/>
    <s v="Confirmed"/>
    <s v="New"/>
    <s v="Cash Collection"/>
  </r>
  <r>
    <s v="BK7854"/>
    <x v="525"/>
    <x v="102"/>
    <x v="2"/>
    <x v="0"/>
    <x v="1"/>
    <x v="2"/>
    <x v="7"/>
    <x v="2"/>
    <n v="4"/>
    <n v="601"/>
    <n v="341.51"/>
    <n v="259.49"/>
    <n v="0.15"/>
    <x v="1"/>
    <s v="Pending"/>
    <s v="Repeat"/>
    <s v="Payment Link"/>
  </r>
  <r>
    <s v="BK7855"/>
    <x v="674"/>
    <x v="45"/>
    <x v="9"/>
    <x v="0"/>
    <x v="11"/>
    <x v="2"/>
    <x v="7"/>
    <x v="2"/>
    <n v="1"/>
    <n v="2306"/>
    <n v="1726.37"/>
    <n v="579.63"/>
    <n v="0.05"/>
    <x v="3"/>
    <s v="Confirmed"/>
    <s v="Repeat"/>
    <s v="Payment Link"/>
  </r>
  <r>
    <s v="BK7856"/>
    <x v="398"/>
    <x v="214"/>
    <x v="5"/>
    <x v="0"/>
    <x v="11"/>
    <x v="2"/>
    <x v="5"/>
    <x v="2"/>
    <n v="8"/>
    <n v="600"/>
    <n v="428.8"/>
    <n v="171.2"/>
    <n v="0.1"/>
    <x v="3"/>
    <s v="Pending"/>
    <s v="Repeat"/>
    <s v="Cash Collection"/>
  </r>
  <r>
    <s v="BK7857"/>
    <x v="554"/>
    <x v="408"/>
    <x v="11"/>
    <x v="0"/>
    <x v="14"/>
    <x v="2"/>
    <x v="0"/>
    <x v="0"/>
    <n v="8"/>
    <n v="1675"/>
    <n v="1070.3599999999999"/>
    <n v="604.64"/>
    <n v="0.1"/>
    <x v="4"/>
    <s v="Confirmed"/>
    <s v="Repeat"/>
    <s v="Payment Link"/>
  </r>
  <r>
    <s v="BK7858"/>
    <x v="498"/>
    <x v="460"/>
    <x v="1"/>
    <x v="0"/>
    <x v="1"/>
    <x v="4"/>
    <x v="10"/>
    <x v="4"/>
    <n v="1"/>
    <n v="3327"/>
    <n v="2614.2199999999998"/>
    <n v="712.78"/>
    <n v="0"/>
    <x v="0"/>
    <s v="Pending"/>
    <s v="Repeat"/>
    <s v="Payment Link"/>
  </r>
  <r>
    <s v="BK7859"/>
    <x v="669"/>
    <x v="761"/>
    <x v="4"/>
    <x v="0"/>
    <x v="2"/>
    <x v="1"/>
    <x v="14"/>
    <x v="0"/>
    <n v="7"/>
    <n v="2454"/>
    <n v="1945.63"/>
    <n v="508.37"/>
    <n v="0.05"/>
    <x v="0"/>
    <s v="Confirmed"/>
    <s v="Repeat"/>
    <s v="Bank Transfer"/>
  </r>
  <r>
    <s v="BK7860"/>
    <x v="597"/>
    <x v="514"/>
    <x v="7"/>
    <x v="0"/>
    <x v="5"/>
    <x v="1"/>
    <x v="13"/>
    <x v="4"/>
    <n v="5"/>
    <n v="1835"/>
    <n v="1521.22"/>
    <n v="313.77999999999997"/>
    <n v="0.2"/>
    <x v="2"/>
    <s v="Confirmed"/>
    <s v="New"/>
    <s v="Bank Transfer"/>
  </r>
  <r>
    <s v="BK7861"/>
    <x v="12"/>
    <x v="333"/>
    <x v="0"/>
    <x v="0"/>
    <x v="2"/>
    <x v="3"/>
    <x v="7"/>
    <x v="2"/>
    <n v="6"/>
    <n v="1804"/>
    <n v="1006.29"/>
    <n v="797.71"/>
    <n v="0.15"/>
    <x v="1"/>
    <s v="Confirmed"/>
    <s v="New"/>
    <s v="Bank Transfer"/>
  </r>
  <r>
    <s v="BK7862"/>
    <x v="649"/>
    <x v="228"/>
    <x v="10"/>
    <x v="0"/>
    <x v="0"/>
    <x v="3"/>
    <x v="14"/>
    <x v="0"/>
    <n v="4"/>
    <n v="3914"/>
    <n v="2498.46"/>
    <n v="1415.54"/>
    <n v="0.15"/>
    <x v="5"/>
    <s v="Cancelled"/>
    <s v="Repeat"/>
    <s v="Bank Transfer"/>
  </r>
  <r>
    <s v="BK7863"/>
    <x v="718"/>
    <x v="391"/>
    <x v="7"/>
    <x v="0"/>
    <x v="11"/>
    <x v="2"/>
    <x v="4"/>
    <x v="1"/>
    <n v="4"/>
    <n v="368"/>
    <n v="245.23"/>
    <n v="122.77"/>
    <n v="0"/>
    <x v="6"/>
    <s v="Confirmed"/>
    <s v="Repeat"/>
    <s v="Cash Collection"/>
  </r>
  <r>
    <s v="BK7864"/>
    <x v="570"/>
    <x v="295"/>
    <x v="7"/>
    <x v="0"/>
    <x v="3"/>
    <x v="3"/>
    <x v="15"/>
    <x v="3"/>
    <n v="4"/>
    <n v="2815"/>
    <n v="1939.43"/>
    <n v="875.57"/>
    <n v="0.1"/>
    <x v="3"/>
    <s v="Confirmed"/>
    <s v="New"/>
    <s v="Payment Link"/>
  </r>
  <r>
    <s v="BK7865"/>
    <x v="717"/>
    <x v="437"/>
    <x v="10"/>
    <x v="0"/>
    <x v="13"/>
    <x v="0"/>
    <x v="3"/>
    <x v="1"/>
    <n v="4"/>
    <n v="3071"/>
    <n v="2262.0100000000002"/>
    <n v="808.99"/>
    <n v="0"/>
    <x v="5"/>
    <s v="Confirmed"/>
    <s v="Repeat"/>
    <s v="Cash Collection"/>
  </r>
  <r>
    <s v="BK7866"/>
    <x v="46"/>
    <x v="346"/>
    <x v="5"/>
    <x v="0"/>
    <x v="13"/>
    <x v="3"/>
    <x v="13"/>
    <x v="4"/>
    <n v="4"/>
    <n v="4055"/>
    <n v="2424.89"/>
    <n v="1630.11"/>
    <n v="0.15"/>
    <x v="6"/>
    <s v="Pending"/>
    <s v="Repeat"/>
    <s v="Bank Transfer"/>
  </r>
  <r>
    <s v="BK7867"/>
    <x v="274"/>
    <x v="679"/>
    <x v="0"/>
    <x v="0"/>
    <x v="7"/>
    <x v="2"/>
    <x v="12"/>
    <x v="3"/>
    <n v="7"/>
    <n v="661"/>
    <n v="464.79"/>
    <n v="196.21"/>
    <n v="0.1"/>
    <x v="2"/>
    <s v="Confirmed"/>
    <s v="Repeat"/>
    <s v="Payment Link"/>
  </r>
  <r>
    <s v="BK7868"/>
    <x v="516"/>
    <x v="437"/>
    <x v="10"/>
    <x v="0"/>
    <x v="4"/>
    <x v="4"/>
    <x v="12"/>
    <x v="3"/>
    <n v="7"/>
    <n v="4748"/>
    <n v="3033.87"/>
    <n v="1714.13"/>
    <n v="0.2"/>
    <x v="2"/>
    <s v="Confirmed"/>
    <s v="New"/>
    <s v="Payment Link"/>
  </r>
  <r>
    <s v="BK7869"/>
    <x v="245"/>
    <x v="396"/>
    <x v="9"/>
    <x v="0"/>
    <x v="5"/>
    <x v="2"/>
    <x v="11"/>
    <x v="2"/>
    <n v="4"/>
    <n v="1057"/>
    <n v="858.52"/>
    <n v="198.48"/>
    <n v="0.15"/>
    <x v="1"/>
    <s v="Confirmed"/>
    <s v="New"/>
    <s v="Bank Transfer"/>
  </r>
  <r>
    <s v="BK7870"/>
    <x v="614"/>
    <x v="626"/>
    <x v="9"/>
    <x v="0"/>
    <x v="11"/>
    <x v="0"/>
    <x v="11"/>
    <x v="2"/>
    <n v="3"/>
    <n v="3279"/>
    <n v="1991.96"/>
    <n v="1287.04"/>
    <n v="0.15"/>
    <x v="4"/>
    <s v="Cancelled"/>
    <s v="New"/>
    <s v="Bank Transfer"/>
  </r>
  <r>
    <s v="BK7871"/>
    <x v="260"/>
    <x v="626"/>
    <x v="9"/>
    <x v="0"/>
    <x v="4"/>
    <x v="1"/>
    <x v="10"/>
    <x v="4"/>
    <n v="4"/>
    <n v="1079"/>
    <n v="635.46"/>
    <n v="443.54"/>
    <n v="0.1"/>
    <x v="6"/>
    <s v="Confirmed"/>
    <s v="Repeat"/>
    <s v="Bank Transfer"/>
  </r>
  <r>
    <s v="BK7872"/>
    <x v="476"/>
    <x v="566"/>
    <x v="0"/>
    <x v="0"/>
    <x v="9"/>
    <x v="2"/>
    <x v="3"/>
    <x v="1"/>
    <n v="5"/>
    <n v="303"/>
    <n v="247.2"/>
    <n v="55.8"/>
    <n v="0.15"/>
    <x v="4"/>
    <s v="Pending"/>
    <s v="New"/>
    <s v="Bank Transfer"/>
  </r>
  <r>
    <s v="BK7873"/>
    <x v="231"/>
    <x v="533"/>
    <x v="11"/>
    <x v="0"/>
    <x v="0"/>
    <x v="1"/>
    <x v="15"/>
    <x v="3"/>
    <n v="8"/>
    <n v="3191"/>
    <n v="1848.86"/>
    <n v="1342.14"/>
    <n v="0.15"/>
    <x v="1"/>
    <s v="Confirmed"/>
    <s v="New"/>
    <s v="Bank Transfer"/>
  </r>
  <r>
    <s v="BK7874"/>
    <x v="636"/>
    <x v="320"/>
    <x v="2"/>
    <x v="0"/>
    <x v="13"/>
    <x v="0"/>
    <x v="12"/>
    <x v="3"/>
    <n v="4"/>
    <n v="3032"/>
    <n v="2110.7199999999998"/>
    <n v="921.28"/>
    <n v="0.2"/>
    <x v="2"/>
    <s v="Confirmed"/>
    <s v="Repeat"/>
    <s v="Payment Link"/>
  </r>
  <r>
    <s v="BK7875"/>
    <x v="248"/>
    <x v="692"/>
    <x v="7"/>
    <x v="0"/>
    <x v="3"/>
    <x v="4"/>
    <x v="1"/>
    <x v="0"/>
    <n v="8"/>
    <n v="3734"/>
    <n v="2180.15"/>
    <n v="1553.85"/>
    <n v="0.1"/>
    <x v="5"/>
    <s v="Confirmed"/>
    <s v="New"/>
    <s v="Bank Transfer"/>
  </r>
  <r>
    <s v="BK7876"/>
    <x v="399"/>
    <x v="674"/>
    <x v="10"/>
    <x v="0"/>
    <x v="1"/>
    <x v="1"/>
    <x v="6"/>
    <x v="3"/>
    <n v="1"/>
    <n v="459"/>
    <n v="264.14"/>
    <n v="194.86"/>
    <n v="0.1"/>
    <x v="3"/>
    <s v="Confirmed"/>
    <s v="New"/>
    <s v="Bank Transfer"/>
  </r>
  <r>
    <s v="BK7877"/>
    <x v="478"/>
    <x v="632"/>
    <x v="8"/>
    <x v="0"/>
    <x v="8"/>
    <x v="3"/>
    <x v="12"/>
    <x v="3"/>
    <n v="1"/>
    <n v="1685"/>
    <n v="967.54"/>
    <n v="717.46"/>
    <n v="0"/>
    <x v="0"/>
    <s v="Confirmed"/>
    <s v="New"/>
    <s v="Cash Collection"/>
  </r>
  <r>
    <s v="BK7878"/>
    <x v="619"/>
    <x v="31"/>
    <x v="3"/>
    <x v="0"/>
    <x v="7"/>
    <x v="2"/>
    <x v="10"/>
    <x v="4"/>
    <n v="1"/>
    <n v="1167"/>
    <n v="897"/>
    <n v="270"/>
    <n v="0"/>
    <x v="5"/>
    <s v="Confirmed"/>
    <s v="Repeat"/>
    <s v="Payment Link"/>
  </r>
  <r>
    <s v="BK7879"/>
    <x v="14"/>
    <x v="531"/>
    <x v="10"/>
    <x v="0"/>
    <x v="5"/>
    <x v="3"/>
    <x v="12"/>
    <x v="3"/>
    <n v="7"/>
    <n v="1242"/>
    <n v="995.63"/>
    <n v="246.37"/>
    <n v="0.05"/>
    <x v="0"/>
    <s v="Confirmed"/>
    <s v="New"/>
    <s v="Bank Transfer"/>
  </r>
  <r>
    <s v="BK7880"/>
    <x v="24"/>
    <x v="3"/>
    <x v="3"/>
    <x v="0"/>
    <x v="4"/>
    <x v="0"/>
    <x v="13"/>
    <x v="4"/>
    <n v="7"/>
    <n v="3028"/>
    <n v="2212.3000000000002"/>
    <n v="815.7"/>
    <n v="0"/>
    <x v="1"/>
    <s v="Pending"/>
    <s v="New"/>
    <s v="Payment Link"/>
  </r>
  <r>
    <s v="BK7881"/>
    <x v="188"/>
    <x v="337"/>
    <x v="6"/>
    <x v="0"/>
    <x v="13"/>
    <x v="2"/>
    <x v="6"/>
    <x v="3"/>
    <n v="5"/>
    <n v="603"/>
    <n v="390.6"/>
    <n v="212.4"/>
    <n v="0.1"/>
    <x v="6"/>
    <s v="Confirmed"/>
    <s v="Repeat"/>
    <s v="Bank Transfer"/>
  </r>
  <r>
    <s v="BK7882"/>
    <x v="534"/>
    <x v="223"/>
    <x v="7"/>
    <x v="0"/>
    <x v="11"/>
    <x v="0"/>
    <x v="0"/>
    <x v="0"/>
    <n v="6"/>
    <n v="1314"/>
    <n v="923.17"/>
    <n v="390.83"/>
    <n v="0.1"/>
    <x v="6"/>
    <s v="Confirmed"/>
    <s v="Repeat"/>
    <s v="Payment Link"/>
  </r>
  <r>
    <s v="BK7883"/>
    <x v="582"/>
    <x v="447"/>
    <x v="2"/>
    <x v="0"/>
    <x v="12"/>
    <x v="4"/>
    <x v="7"/>
    <x v="2"/>
    <n v="5"/>
    <n v="2468"/>
    <n v="1379.14"/>
    <n v="1088.8599999999999"/>
    <n v="0.05"/>
    <x v="0"/>
    <s v="Confirmed"/>
    <s v="Repeat"/>
    <s v="Cash Collection"/>
  </r>
  <r>
    <s v="BK7884"/>
    <x v="330"/>
    <x v="369"/>
    <x v="8"/>
    <x v="0"/>
    <x v="8"/>
    <x v="4"/>
    <x v="7"/>
    <x v="2"/>
    <n v="2"/>
    <n v="1648"/>
    <n v="1091.03"/>
    <n v="556.97"/>
    <n v="0"/>
    <x v="5"/>
    <s v="Pending"/>
    <s v="Repeat"/>
    <s v="Payment Link"/>
  </r>
  <r>
    <s v="BK7885"/>
    <x v="292"/>
    <x v="275"/>
    <x v="3"/>
    <x v="0"/>
    <x v="4"/>
    <x v="3"/>
    <x v="5"/>
    <x v="2"/>
    <n v="6"/>
    <n v="2807"/>
    <n v="1732.14"/>
    <n v="1074.8599999999999"/>
    <n v="0"/>
    <x v="1"/>
    <s v="Confirmed"/>
    <s v="Repeat"/>
    <s v="Cash Collection"/>
  </r>
  <r>
    <s v="BK7886"/>
    <x v="374"/>
    <x v="788"/>
    <x v="1"/>
    <x v="0"/>
    <x v="9"/>
    <x v="0"/>
    <x v="11"/>
    <x v="2"/>
    <n v="5"/>
    <n v="1965"/>
    <n v="1487.98"/>
    <n v="477.02"/>
    <n v="0.2"/>
    <x v="1"/>
    <s v="Confirmed"/>
    <s v="Repeat"/>
    <s v="Cash Collection"/>
  </r>
  <r>
    <s v="BK7887"/>
    <x v="478"/>
    <x v="522"/>
    <x v="8"/>
    <x v="0"/>
    <x v="14"/>
    <x v="3"/>
    <x v="0"/>
    <x v="0"/>
    <n v="5"/>
    <n v="4395"/>
    <n v="3070.9"/>
    <n v="1324.1"/>
    <n v="0.15"/>
    <x v="5"/>
    <s v="Confirmed"/>
    <s v="Repeat"/>
    <s v="Cash Collection"/>
  </r>
  <r>
    <s v="BK7888"/>
    <x v="238"/>
    <x v="780"/>
    <x v="7"/>
    <x v="0"/>
    <x v="14"/>
    <x v="1"/>
    <x v="13"/>
    <x v="4"/>
    <n v="3"/>
    <n v="4352"/>
    <n v="2748.55"/>
    <n v="1603.45"/>
    <n v="0.2"/>
    <x v="4"/>
    <s v="Confirmed"/>
    <s v="Repeat"/>
    <s v="Bank Transfer"/>
  </r>
  <r>
    <s v="BK7889"/>
    <x v="577"/>
    <x v="618"/>
    <x v="11"/>
    <x v="0"/>
    <x v="10"/>
    <x v="1"/>
    <x v="14"/>
    <x v="0"/>
    <n v="2"/>
    <n v="3896"/>
    <n v="2705.18"/>
    <n v="1190.82"/>
    <n v="0.1"/>
    <x v="2"/>
    <s v="Confirmed"/>
    <s v="New"/>
    <s v="Bank Transfer"/>
  </r>
  <r>
    <s v="BK7890"/>
    <x v="625"/>
    <x v="73"/>
    <x v="7"/>
    <x v="0"/>
    <x v="14"/>
    <x v="3"/>
    <x v="4"/>
    <x v="1"/>
    <n v="1"/>
    <n v="739"/>
    <n v="527.57000000000005"/>
    <n v="211.43"/>
    <n v="0.05"/>
    <x v="1"/>
    <s v="Confirmed"/>
    <s v="New"/>
    <s v="Cash Collection"/>
  </r>
  <r>
    <s v="BK7891"/>
    <x v="645"/>
    <x v="691"/>
    <x v="2"/>
    <x v="0"/>
    <x v="10"/>
    <x v="4"/>
    <x v="9"/>
    <x v="1"/>
    <n v="3"/>
    <n v="3130"/>
    <n v="1841.81"/>
    <n v="1288.19"/>
    <n v="0.05"/>
    <x v="5"/>
    <s v="Confirmed"/>
    <s v="Repeat"/>
    <s v="Cash Collection"/>
  </r>
  <r>
    <s v="BK7892"/>
    <x v="131"/>
    <x v="424"/>
    <x v="11"/>
    <x v="0"/>
    <x v="13"/>
    <x v="3"/>
    <x v="8"/>
    <x v="4"/>
    <n v="1"/>
    <n v="4555"/>
    <n v="3083.29"/>
    <n v="1471.71"/>
    <n v="0.05"/>
    <x v="2"/>
    <s v="Pending"/>
    <s v="New"/>
    <s v="Cash Collection"/>
  </r>
  <r>
    <s v="BK7893"/>
    <x v="303"/>
    <x v="249"/>
    <x v="0"/>
    <x v="0"/>
    <x v="8"/>
    <x v="2"/>
    <x v="2"/>
    <x v="0"/>
    <n v="7"/>
    <n v="509"/>
    <n v="388.52"/>
    <n v="120.48"/>
    <n v="0"/>
    <x v="4"/>
    <s v="Confirmed"/>
    <s v="New"/>
    <s v="Bank Transfer"/>
  </r>
  <r>
    <s v="BK7894"/>
    <x v="147"/>
    <x v="620"/>
    <x v="5"/>
    <x v="0"/>
    <x v="3"/>
    <x v="3"/>
    <x v="5"/>
    <x v="2"/>
    <n v="8"/>
    <n v="4538"/>
    <n v="2971.98"/>
    <n v="1566.02"/>
    <n v="0"/>
    <x v="1"/>
    <s v="Confirmed"/>
    <s v="Repeat"/>
    <s v="Cash Collection"/>
  </r>
  <r>
    <s v="BK7895"/>
    <x v="331"/>
    <x v="214"/>
    <x v="5"/>
    <x v="0"/>
    <x v="12"/>
    <x v="4"/>
    <x v="8"/>
    <x v="4"/>
    <n v="2"/>
    <n v="667"/>
    <n v="408.87"/>
    <n v="258.13"/>
    <n v="0.2"/>
    <x v="3"/>
    <s v="Confirmed"/>
    <s v="Repeat"/>
    <s v="Bank Transfer"/>
  </r>
  <r>
    <s v="BK7896"/>
    <x v="472"/>
    <x v="458"/>
    <x v="2"/>
    <x v="0"/>
    <x v="7"/>
    <x v="1"/>
    <x v="10"/>
    <x v="4"/>
    <n v="6"/>
    <n v="4534"/>
    <n v="2733.11"/>
    <n v="1800.89"/>
    <n v="0.15"/>
    <x v="4"/>
    <s v="Confirmed"/>
    <s v="New"/>
    <s v="Cash Collection"/>
  </r>
  <r>
    <s v="BK7897"/>
    <x v="463"/>
    <x v="505"/>
    <x v="4"/>
    <x v="0"/>
    <x v="10"/>
    <x v="4"/>
    <x v="6"/>
    <x v="3"/>
    <n v="1"/>
    <n v="1168"/>
    <n v="669.88"/>
    <n v="498.12"/>
    <n v="0"/>
    <x v="0"/>
    <s v="Confirmed"/>
    <s v="Repeat"/>
    <s v="Payment Link"/>
  </r>
  <r>
    <s v="BK7898"/>
    <x v="373"/>
    <x v="153"/>
    <x v="7"/>
    <x v="0"/>
    <x v="4"/>
    <x v="1"/>
    <x v="11"/>
    <x v="2"/>
    <n v="4"/>
    <n v="3472"/>
    <n v="2420.3200000000002"/>
    <n v="1051.68"/>
    <n v="0"/>
    <x v="6"/>
    <s v="Confirmed"/>
    <s v="Repeat"/>
    <s v="Bank Transfer"/>
  </r>
  <r>
    <s v="BK7899"/>
    <x v="708"/>
    <x v="466"/>
    <x v="9"/>
    <x v="0"/>
    <x v="8"/>
    <x v="4"/>
    <x v="14"/>
    <x v="0"/>
    <n v="3"/>
    <n v="1221"/>
    <n v="953.15"/>
    <n v="267.85000000000002"/>
    <n v="0.1"/>
    <x v="2"/>
    <s v="Confirmed"/>
    <s v="New"/>
    <s v="Payment Link"/>
  </r>
  <r>
    <s v="BK7900"/>
    <x v="395"/>
    <x v="394"/>
    <x v="6"/>
    <x v="0"/>
    <x v="11"/>
    <x v="2"/>
    <x v="10"/>
    <x v="4"/>
    <n v="8"/>
    <n v="1231"/>
    <n v="795.42"/>
    <n v="435.58"/>
    <n v="0"/>
    <x v="5"/>
    <s v="Confirmed"/>
    <s v="Repeat"/>
    <s v="Bank Transfer"/>
  </r>
  <r>
    <s v="BK7901"/>
    <x v="71"/>
    <x v="15"/>
    <x v="8"/>
    <x v="0"/>
    <x v="1"/>
    <x v="4"/>
    <x v="13"/>
    <x v="4"/>
    <n v="8"/>
    <n v="3379"/>
    <n v="2592.06"/>
    <n v="786.94"/>
    <n v="0.1"/>
    <x v="4"/>
    <s v="Confirmed"/>
    <s v="Repeat"/>
    <s v="Bank Transfer"/>
  </r>
  <r>
    <s v="BK7902"/>
    <x v="295"/>
    <x v="568"/>
    <x v="7"/>
    <x v="0"/>
    <x v="2"/>
    <x v="1"/>
    <x v="13"/>
    <x v="4"/>
    <n v="5"/>
    <n v="3941"/>
    <n v="2842.57"/>
    <n v="1098.43"/>
    <n v="0.1"/>
    <x v="6"/>
    <s v="Pending"/>
    <s v="New"/>
    <s v="Payment Link"/>
  </r>
  <r>
    <s v="BK7903"/>
    <x v="256"/>
    <x v="264"/>
    <x v="2"/>
    <x v="0"/>
    <x v="12"/>
    <x v="2"/>
    <x v="6"/>
    <x v="3"/>
    <n v="2"/>
    <n v="4572"/>
    <n v="2964.37"/>
    <n v="1607.63"/>
    <n v="0.15"/>
    <x v="3"/>
    <s v="Confirmed"/>
    <s v="Repeat"/>
    <s v="Bank Transfer"/>
  </r>
  <r>
    <s v="BK7904"/>
    <x v="463"/>
    <x v="151"/>
    <x v="0"/>
    <x v="0"/>
    <x v="4"/>
    <x v="0"/>
    <x v="7"/>
    <x v="2"/>
    <n v="3"/>
    <n v="1524"/>
    <n v="1214.75"/>
    <n v="309.25"/>
    <n v="0.1"/>
    <x v="4"/>
    <s v="Confirmed"/>
    <s v="New"/>
    <s v="Payment Link"/>
  </r>
  <r>
    <s v="BK7905"/>
    <x v="269"/>
    <x v="413"/>
    <x v="0"/>
    <x v="0"/>
    <x v="10"/>
    <x v="1"/>
    <x v="11"/>
    <x v="2"/>
    <n v="5"/>
    <n v="3817"/>
    <n v="2861.36"/>
    <n v="955.64"/>
    <n v="0"/>
    <x v="3"/>
    <s v="Pending"/>
    <s v="Repeat"/>
    <s v="Payment Link"/>
  </r>
  <r>
    <s v="BK7906"/>
    <x v="628"/>
    <x v="139"/>
    <x v="3"/>
    <x v="0"/>
    <x v="5"/>
    <x v="2"/>
    <x v="4"/>
    <x v="1"/>
    <n v="7"/>
    <n v="3876"/>
    <n v="3105.73"/>
    <n v="770.27"/>
    <n v="0.2"/>
    <x v="4"/>
    <s v="Confirmed"/>
    <s v="Repeat"/>
    <s v="Payment Link"/>
  </r>
  <r>
    <s v="BK7907"/>
    <x v="551"/>
    <x v="613"/>
    <x v="1"/>
    <x v="0"/>
    <x v="0"/>
    <x v="0"/>
    <x v="15"/>
    <x v="3"/>
    <n v="6"/>
    <n v="2170"/>
    <n v="1554.59"/>
    <n v="615.41"/>
    <n v="0.05"/>
    <x v="5"/>
    <s v="Confirmed"/>
    <s v="Repeat"/>
    <s v="Payment Link"/>
  </r>
  <r>
    <s v="BK7908"/>
    <x v="241"/>
    <x v="227"/>
    <x v="11"/>
    <x v="0"/>
    <x v="1"/>
    <x v="0"/>
    <x v="0"/>
    <x v="0"/>
    <n v="6"/>
    <n v="1849"/>
    <n v="1546.04"/>
    <n v="302.95999999999998"/>
    <n v="0.2"/>
    <x v="2"/>
    <s v="Confirmed"/>
    <s v="Repeat"/>
    <s v="Payment Link"/>
  </r>
  <r>
    <s v="BK7909"/>
    <x v="296"/>
    <x v="428"/>
    <x v="0"/>
    <x v="0"/>
    <x v="13"/>
    <x v="0"/>
    <x v="9"/>
    <x v="1"/>
    <n v="4"/>
    <n v="3458"/>
    <n v="2492.5500000000002"/>
    <n v="965.45"/>
    <n v="0.1"/>
    <x v="3"/>
    <s v="Cancelled"/>
    <s v="New"/>
    <s v="Payment Link"/>
  </r>
  <r>
    <s v="BK7910"/>
    <x v="499"/>
    <x v="321"/>
    <x v="1"/>
    <x v="0"/>
    <x v="3"/>
    <x v="2"/>
    <x v="15"/>
    <x v="3"/>
    <n v="2"/>
    <n v="2998"/>
    <n v="2323.0100000000002"/>
    <n v="674.99"/>
    <n v="0.2"/>
    <x v="6"/>
    <s v="Confirmed"/>
    <s v="Repeat"/>
    <s v="Bank Transfer"/>
  </r>
  <r>
    <s v="BK7911"/>
    <x v="83"/>
    <x v="257"/>
    <x v="2"/>
    <x v="0"/>
    <x v="13"/>
    <x v="0"/>
    <x v="8"/>
    <x v="4"/>
    <n v="5"/>
    <n v="649"/>
    <n v="359.24"/>
    <n v="289.76"/>
    <n v="0"/>
    <x v="6"/>
    <s v="Pending"/>
    <s v="Repeat"/>
    <s v="Payment Link"/>
  </r>
  <r>
    <s v="BK7912"/>
    <x v="379"/>
    <x v="290"/>
    <x v="9"/>
    <x v="0"/>
    <x v="12"/>
    <x v="0"/>
    <x v="9"/>
    <x v="1"/>
    <n v="1"/>
    <n v="1646"/>
    <n v="1366.89"/>
    <n v="279.11"/>
    <n v="0"/>
    <x v="5"/>
    <s v="Confirmed"/>
    <s v="Repeat"/>
    <s v="Payment Link"/>
  </r>
  <r>
    <s v="BK7913"/>
    <x v="221"/>
    <x v="477"/>
    <x v="5"/>
    <x v="0"/>
    <x v="12"/>
    <x v="2"/>
    <x v="11"/>
    <x v="2"/>
    <n v="1"/>
    <n v="755"/>
    <n v="590.84"/>
    <n v="164.16"/>
    <n v="0.1"/>
    <x v="6"/>
    <s v="Confirmed"/>
    <s v="Repeat"/>
    <s v="Cash Collection"/>
  </r>
  <r>
    <s v="BK7914"/>
    <x v="226"/>
    <x v="4"/>
    <x v="4"/>
    <x v="0"/>
    <x v="3"/>
    <x v="1"/>
    <x v="10"/>
    <x v="4"/>
    <n v="5"/>
    <n v="495"/>
    <n v="276.08"/>
    <n v="218.92"/>
    <n v="0.05"/>
    <x v="0"/>
    <s v="Confirmed"/>
    <s v="Repeat"/>
    <s v="Payment Link"/>
  </r>
  <r>
    <s v="BK7915"/>
    <x v="476"/>
    <x v="280"/>
    <x v="4"/>
    <x v="0"/>
    <x v="6"/>
    <x v="0"/>
    <x v="10"/>
    <x v="4"/>
    <n v="5"/>
    <n v="4541"/>
    <n v="3214.59"/>
    <n v="1326.41"/>
    <n v="0.2"/>
    <x v="4"/>
    <s v="Cancelled"/>
    <s v="Repeat"/>
    <s v="Payment Link"/>
  </r>
  <r>
    <s v="BK7916"/>
    <x v="590"/>
    <x v="261"/>
    <x v="5"/>
    <x v="0"/>
    <x v="13"/>
    <x v="3"/>
    <x v="11"/>
    <x v="2"/>
    <n v="8"/>
    <n v="1840"/>
    <n v="1199.9100000000001"/>
    <n v="640.09"/>
    <n v="0.15"/>
    <x v="3"/>
    <s v="Confirmed"/>
    <s v="New"/>
    <s v="Payment Link"/>
  </r>
  <r>
    <s v="BK7917"/>
    <x v="334"/>
    <x v="305"/>
    <x v="3"/>
    <x v="0"/>
    <x v="5"/>
    <x v="4"/>
    <x v="0"/>
    <x v="0"/>
    <n v="4"/>
    <n v="737"/>
    <n v="498.79"/>
    <n v="238.21"/>
    <n v="0"/>
    <x v="3"/>
    <s v="Confirmed"/>
    <s v="Repeat"/>
    <s v="Cash Collection"/>
  </r>
  <r>
    <s v="BK7918"/>
    <x v="720"/>
    <x v="684"/>
    <x v="6"/>
    <x v="0"/>
    <x v="9"/>
    <x v="4"/>
    <x v="13"/>
    <x v="4"/>
    <n v="4"/>
    <n v="458"/>
    <n v="337.3"/>
    <n v="120.7"/>
    <n v="0"/>
    <x v="1"/>
    <s v="Confirmed"/>
    <s v="New"/>
    <s v="Payment Link"/>
  </r>
  <r>
    <s v="BK7919"/>
    <x v="483"/>
    <x v="601"/>
    <x v="0"/>
    <x v="0"/>
    <x v="7"/>
    <x v="2"/>
    <x v="11"/>
    <x v="2"/>
    <n v="2"/>
    <n v="4969"/>
    <n v="3818.87"/>
    <n v="1150.1300000000001"/>
    <n v="0.1"/>
    <x v="3"/>
    <s v="Confirmed"/>
    <s v="Repeat"/>
    <s v="Bank Transfer"/>
  </r>
  <r>
    <s v="BK7920"/>
    <x v="378"/>
    <x v="480"/>
    <x v="1"/>
    <x v="0"/>
    <x v="1"/>
    <x v="4"/>
    <x v="9"/>
    <x v="1"/>
    <n v="3"/>
    <n v="2871"/>
    <n v="2200.52"/>
    <n v="670.48"/>
    <n v="0.05"/>
    <x v="1"/>
    <s v="Pending"/>
    <s v="New"/>
    <s v="Bank Transfer"/>
  </r>
  <r>
    <s v="BK7921"/>
    <x v="43"/>
    <x v="345"/>
    <x v="6"/>
    <x v="0"/>
    <x v="12"/>
    <x v="0"/>
    <x v="1"/>
    <x v="0"/>
    <n v="7"/>
    <n v="2559"/>
    <n v="1427.18"/>
    <n v="1131.82"/>
    <n v="0"/>
    <x v="6"/>
    <s v="Confirmed"/>
    <s v="Repeat"/>
    <s v="Payment Link"/>
  </r>
  <r>
    <s v="BK7922"/>
    <x v="223"/>
    <x v="720"/>
    <x v="8"/>
    <x v="0"/>
    <x v="12"/>
    <x v="0"/>
    <x v="15"/>
    <x v="3"/>
    <n v="5"/>
    <n v="1910"/>
    <n v="1293.1600000000001"/>
    <n v="616.84"/>
    <n v="0"/>
    <x v="6"/>
    <s v="Confirmed"/>
    <s v="Repeat"/>
    <s v="Payment Link"/>
  </r>
  <r>
    <s v="BK7923"/>
    <x v="422"/>
    <x v="268"/>
    <x v="3"/>
    <x v="0"/>
    <x v="13"/>
    <x v="0"/>
    <x v="13"/>
    <x v="4"/>
    <n v="3"/>
    <n v="1079"/>
    <n v="689.19"/>
    <n v="389.81"/>
    <n v="0.2"/>
    <x v="4"/>
    <s v="Confirmed"/>
    <s v="Repeat"/>
    <s v="Payment Link"/>
  </r>
  <r>
    <s v="BK7924"/>
    <x v="520"/>
    <x v="359"/>
    <x v="6"/>
    <x v="0"/>
    <x v="14"/>
    <x v="3"/>
    <x v="5"/>
    <x v="2"/>
    <n v="2"/>
    <n v="3735"/>
    <n v="2171.69"/>
    <n v="1563.31"/>
    <n v="0.15"/>
    <x v="1"/>
    <s v="Pending"/>
    <s v="Repeat"/>
    <s v="Bank Transfer"/>
  </r>
  <r>
    <s v="BK7925"/>
    <x v="115"/>
    <x v="370"/>
    <x v="7"/>
    <x v="0"/>
    <x v="14"/>
    <x v="4"/>
    <x v="11"/>
    <x v="2"/>
    <n v="2"/>
    <n v="2663"/>
    <n v="1543.02"/>
    <n v="1119.98"/>
    <n v="0.05"/>
    <x v="3"/>
    <s v="Confirmed"/>
    <s v="Repeat"/>
    <s v="Bank Transfer"/>
  </r>
  <r>
    <s v="BK7926"/>
    <x v="700"/>
    <x v="52"/>
    <x v="9"/>
    <x v="0"/>
    <x v="5"/>
    <x v="2"/>
    <x v="8"/>
    <x v="4"/>
    <n v="1"/>
    <n v="1579"/>
    <n v="1003.24"/>
    <n v="575.76"/>
    <n v="0.05"/>
    <x v="2"/>
    <s v="Cancelled"/>
    <s v="Repeat"/>
    <s v="Bank Transfer"/>
  </r>
  <r>
    <s v="BK7927"/>
    <x v="246"/>
    <x v="361"/>
    <x v="1"/>
    <x v="0"/>
    <x v="9"/>
    <x v="4"/>
    <x v="1"/>
    <x v="0"/>
    <n v="7"/>
    <n v="1723"/>
    <n v="1248.25"/>
    <n v="474.75"/>
    <n v="0.2"/>
    <x v="2"/>
    <s v="Confirmed"/>
    <s v="New"/>
    <s v="Bank Transfer"/>
  </r>
  <r>
    <s v="BK7928"/>
    <x v="524"/>
    <x v="130"/>
    <x v="1"/>
    <x v="0"/>
    <x v="4"/>
    <x v="1"/>
    <x v="2"/>
    <x v="0"/>
    <n v="8"/>
    <n v="4497"/>
    <n v="3032.54"/>
    <n v="1464.46"/>
    <n v="0.05"/>
    <x v="5"/>
    <s v="Pending"/>
    <s v="Repeat"/>
    <s v="Bank Transfer"/>
  </r>
  <r>
    <s v="BK7929"/>
    <x v="51"/>
    <x v="494"/>
    <x v="2"/>
    <x v="0"/>
    <x v="2"/>
    <x v="1"/>
    <x v="2"/>
    <x v="0"/>
    <n v="3"/>
    <n v="1350"/>
    <n v="980.49"/>
    <n v="369.51"/>
    <n v="0.1"/>
    <x v="5"/>
    <s v="Pending"/>
    <s v="Repeat"/>
    <s v="Cash Collection"/>
  </r>
  <r>
    <s v="BK7930"/>
    <x v="89"/>
    <x v="521"/>
    <x v="2"/>
    <x v="0"/>
    <x v="4"/>
    <x v="4"/>
    <x v="8"/>
    <x v="4"/>
    <n v="2"/>
    <n v="455"/>
    <n v="300.64"/>
    <n v="154.36000000000001"/>
    <n v="0.1"/>
    <x v="2"/>
    <s v="Confirmed"/>
    <s v="New"/>
    <s v="Bank Transfer"/>
  </r>
  <r>
    <s v="BK7931"/>
    <x v="286"/>
    <x v="118"/>
    <x v="10"/>
    <x v="0"/>
    <x v="12"/>
    <x v="3"/>
    <x v="4"/>
    <x v="1"/>
    <n v="8"/>
    <n v="467"/>
    <n v="292.22000000000003"/>
    <n v="174.78"/>
    <n v="0.05"/>
    <x v="6"/>
    <s v="Pending"/>
    <s v="Repeat"/>
    <s v="Bank Transfer"/>
  </r>
  <r>
    <s v="BK7932"/>
    <x v="93"/>
    <x v="495"/>
    <x v="3"/>
    <x v="0"/>
    <x v="14"/>
    <x v="3"/>
    <x v="15"/>
    <x v="3"/>
    <n v="6"/>
    <n v="2538"/>
    <n v="1649.12"/>
    <n v="888.88"/>
    <n v="0"/>
    <x v="2"/>
    <s v="Confirmed"/>
    <s v="Repeat"/>
    <s v="Cash Collection"/>
  </r>
  <r>
    <s v="BK7933"/>
    <x v="715"/>
    <x v="465"/>
    <x v="4"/>
    <x v="0"/>
    <x v="4"/>
    <x v="1"/>
    <x v="15"/>
    <x v="3"/>
    <n v="7"/>
    <n v="3291"/>
    <n v="2278.92"/>
    <n v="1012.08"/>
    <n v="0"/>
    <x v="6"/>
    <s v="Confirmed"/>
    <s v="New"/>
    <s v="Payment Link"/>
  </r>
  <r>
    <s v="BK7934"/>
    <x v="724"/>
    <x v="324"/>
    <x v="8"/>
    <x v="0"/>
    <x v="1"/>
    <x v="3"/>
    <x v="11"/>
    <x v="2"/>
    <n v="5"/>
    <n v="2545"/>
    <n v="1567.77"/>
    <n v="977.23"/>
    <n v="0.2"/>
    <x v="5"/>
    <s v="Confirmed"/>
    <s v="Repeat"/>
    <s v="Payment Link"/>
  </r>
  <r>
    <s v="BK7935"/>
    <x v="653"/>
    <x v="791"/>
    <x v="5"/>
    <x v="0"/>
    <x v="11"/>
    <x v="1"/>
    <x v="2"/>
    <x v="0"/>
    <n v="3"/>
    <n v="3587"/>
    <n v="2224.42"/>
    <n v="1362.58"/>
    <n v="0.05"/>
    <x v="2"/>
    <s v="Pending"/>
    <s v="New"/>
    <s v="Payment Link"/>
  </r>
  <r>
    <s v="BK7936"/>
    <x v="527"/>
    <x v="468"/>
    <x v="2"/>
    <x v="0"/>
    <x v="13"/>
    <x v="1"/>
    <x v="1"/>
    <x v="0"/>
    <n v="1"/>
    <n v="3950"/>
    <n v="2182.88"/>
    <n v="1767.12"/>
    <n v="0.2"/>
    <x v="4"/>
    <s v="Confirmed"/>
    <s v="Repeat"/>
    <s v="Payment Link"/>
  </r>
  <r>
    <s v="BK7937"/>
    <x v="707"/>
    <x v="347"/>
    <x v="7"/>
    <x v="0"/>
    <x v="13"/>
    <x v="2"/>
    <x v="2"/>
    <x v="0"/>
    <n v="8"/>
    <n v="2464"/>
    <n v="1407.49"/>
    <n v="1056.51"/>
    <n v="0.1"/>
    <x v="4"/>
    <s v="Confirmed"/>
    <s v="New"/>
    <s v="Bank Transfer"/>
  </r>
  <r>
    <s v="BK7938"/>
    <x v="622"/>
    <x v="565"/>
    <x v="2"/>
    <x v="0"/>
    <x v="0"/>
    <x v="4"/>
    <x v="9"/>
    <x v="1"/>
    <n v="7"/>
    <n v="3878"/>
    <n v="2854.35"/>
    <n v="1023.65"/>
    <n v="0.05"/>
    <x v="3"/>
    <s v="Confirmed"/>
    <s v="New"/>
    <s v="Cash Collection"/>
  </r>
  <r>
    <s v="BK7939"/>
    <x v="93"/>
    <x v="259"/>
    <x v="1"/>
    <x v="0"/>
    <x v="7"/>
    <x v="1"/>
    <x v="4"/>
    <x v="1"/>
    <n v="5"/>
    <n v="1061"/>
    <n v="721.39"/>
    <n v="339.61"/>
    <n v="0.15"/>
    <x v="3"/>
    <s v="Confirmed"/>
    <s v="New"/>
    <s v="Payment Link"/>
  </r>
  <r>
    <s v="BK7940"/>
    <x v="2"/>
    <x v="203"/>
    <x v="1"/>
    <x v="0"/>
    <x v="7"/>
    <x v="4"/>
    <x v="3"/>
    <x v="1"/>
    <n v="2"/>
    <n v="1566"/>
    <n v="891.66"/>
    <n v="674.34"/>
    <n v="0.15"/>
    <x v="4"/>
    <s v="Cancelled"/>
    <s v="Repeat"/>
    <s v="Cash Collection"/>
  </r>
  <r>
    <s v="BK7941"/>
    <x v="44"/>
    <x v="467"/>
    <x v="8"/>
    <x v="0"/>
    <x v="11"/>
    <x v="2"/>
    <x v="13"/>
    <x v="4"/>
    <n v="3"/>
    <n v="3793"/>
    <n v="2239.25"/>
    <n v="1553.75"/>
    <n v="0.1"/>
    <x v="6"/>
    <s v="Confirmed"/>
    <s v="New"/>
    <s v="Bank Transfer"/>
  </r>
  <r>
    <s v="BK7942"/>
    <x v="145"/>
    <x v="759"/>
    <x v="5"/>
    <x v="0"/>
    <x v="11"/>
    <x v="3"/>
    <x v="8"/>
    <x v="4"/>
    <n v="6"/>
    <n v="3450"/>
    <n v="2843.18"/>
    <n v="606.82000000000005"/>
    <n v="0.2"/>
    <x v="5"/>
    <s v="Confirmed"/>
    <s v="New"/>
    <s v="Cash Collection"/>
  </r>
  <r>
    <s v="BK7943"/>
    <x v="337"/>
    <x v="147"/>
    <x v="0"/>
    <x v="0"/>
    <x v="3"/>
    <x v="2"/>
    <x v="6"/>
    <x v="3"/>
    <n v="6"/>
    <n v="4564"/>
    <n v="3465.83"/>
    <n v="1098.17"/>
    <n v="0"/>
    <x v="0"/>
    <s v="Confirmed"/>
    <s v="New"/>
    <s v="Payment Link"/>
  </r>
  <r>
    <s v="BK7944"/>
    <x v="424"/>
    <x v="666"/>
    <x v="9"/>
    <x v="0"/>
    <x v="13"/>
    <x v="2"/>
    <x v="5"/>
    <x v="2"/>
    <n v="2"/>
    <n v="859"/>
    <n v="705.38"/>
    <n v="153.62"/>
    <n v="0.15"/>
    <x v="0"/>
    <s v="Pending"/>
    <s v="Repeat"/>
    <s v="Cash Collection"/>
  </r>
  <r>
    <s v="BK7945"/>
    <x v="453"/>
    <x v="49"/>
    <x v="7"/>
    <x v="0"/>
    <x v="14"/>
    <x v="0"/>
    <x v="8"/>
    <x v="4"/>
    <n v="5"/>
    <n v="1383"/>
    <n v="1044.04"/>
    <n v="338.96"/>
    <n v="0.2"/>
    <x v="4"/>
    <s v="Confirmed"/>
    <s v="New"/>
    <s v="Cash Collection"/>
  </r>
  <r>
    <s v="BK7946"/>
    <x v="514"/>
    <x v="452"/>
    <x v="6"/>
    <x v="0"/>
    <x v="4"/>
    <x v="2"/>
    <x v="14"/>
    <x v="0"/>
    <n v="4"/>
    <n v="386"/>
    <n v="247.59"/>
    <n v="138.41"/>
    <n v="0"/>
    <x v="0"/>
    <s v="Pending"/>
    <s v="Repeat"/>
    <s v="Payment Link"/>
  </r>
  <r>
    <s v="BK7947"/>
    <x v="630"/>
    <x v="190"/>
    <x v="0"/>
    <x v="0"/>
    <x v="12"/>
    <x v="0"/>
    <x v="11"/>
    <x v="2"/>
    <n v="1"/>
    <n v="3004"/>
    <n v="2078.36"/>
    <n v="925.64"/>
    <n v="0.15"/>
    <x v="6"/>
    <s v="Pending"/>
    <s v="New"/>
    <s v="Cash Collection"/>
  </r>
  <r>
    <s v="BK7948"/>
    <x v="353"/>
    <x v="77"/>
    <x v="0"/>
    <x v="0"/>
    <x v="2"/>
    <x v="1"/>
    <x v="0"/>
    <x v="0"/>
    <n v="1"/>
    <n v="2516"/>
    <n v="1872.15"/>
    <n v="643.85"/>
    <n v="0.05"/>
    <x v="5"/>
    <s v="Confirmed"/>
    <s v="New"/>
    <s v="Bank Transfer"/>
  </r>
  <r>
    <s v="BK7949"/>
    <x v="29"/>
    <x v="406"/>
    <x v="10"/>
    <x v="0"/>
    <x v="11"/>
    <x v="0"/>
    <x v="10"/>
    <x v="4"/>
    <n v="2"/>
    <n v="2182"/>
    <n v="1336.73"/>
    <n v="845.27"/>
    <n v="0.2"/>
    <x v="0"/>
    <s v="Confirmed"/>
    <s v="Repeat"/>
    <s v="Cash Collection"/>
  </r>
  <r>
    <s v="BK7950"/>
    <x v="91"/>
    <x v="761"/>
    <x v="4"/>
    <x v="0"/>
    <x v="14"/>
    <x v="3"/>
    <x v="11"/>
    <x v="2"/>
    <n v="4"/>
    <n v="3344"/>
    <n v="2746.71"/>
    <n v="597.29"/>
    <n v="0.2"/>
    <x v="2"/>
    <s v="Confirmed"/>
    <s v="New"/>
    <s v="Bank Transfer"/>
  </r>
  <r>
    <s v="BK7951"/>
    <x v="711"/>
    <x v="562"/>
    <x v="9"/>
    <x v="0"/>
    <x v="14"/>
    <x v="2"/>
    <x v="6"/>
    <x v="3"/>
    <n v="6"/>
    <n v="1177"/>
    <n v="750.44"/>
    <n v="426.56"/>
    <n v="0.15"/>
    <x v="6"/>
    <s v="Confirmed"/>
    <s v="Repeat"/>
    <s v="Payment Link"/>
  </r>
  <r>
    <s v="BK7952"/>
    <x v="565"/>
    <x v="779"/>
    <x v="6"/>
    <x v="0"/>
    <x v="13"/>
    <x v="1"/>
    <x v="0"/>
    <x v="0"/>
    <n v="2"/>
    <n v="1935"/>
    <n v="1347.44"/>
    <n v="587.55999999999995"/>
    <n v="0.05"/>
    <x v="3"/>
    <s v="Confirmed"/>
    <s v="Repeat"/>
    <s v="Bank Transfer"/>
  </r>
  <r>
    <s v="BK7953"/>
    <x v="311"/>
    <x v="720"/>
    <x v="8"/>
    <x v="0"/>
    <x v="5"/>
    <x v="3"/>
    <x v="15"/>
    <x v="3"/>
    <n v="7"/>
    <n v="1015"/>
    <n v="698.96"/>
    <n v="316.04000000000002"/>
    <n v="0.1"/>
    <x v="1"/>
    <s v="Confirmed"/>
    <s v="New"/>
    <s v="Cash Collection"/>
  </r>
  <r>
    <s v="BK7954"/>
    <x v="458"/>
    <x v="67"/>
    <x v="4"/>
    <x v="0"/>
    <x v="3"/>
    <x v="3"/>
    <x v="8"/>
    <x v="4"/>
    <n v="1"/>
    <n v="1128"/>
    <n v="891.48"/>
    <n v="236.52"/>
    <n v="0.15"/>
    <x v="5"/>
    <s v="Confirmed"/>
    <s v="Repeat"/>
    <s v="Cash Collection"/>
  </r>
  <r>
    <s v="BK7955"/>
    <x v="725"/>
    <x v="446"/>
    <x v="0"/>
    <x v="0"/>
    <x v="4"/>
    <x v="3"/>
    <x v="3"/>
    <x v="1"/>
    <n v="4"/>
    <n v="2672"/>
    <n v="2164.73"/>
    <n v="507.27"/>
    <n v="0.15"/>
    <x v="2"/>
    <s v="Confirmed"/>
    <s v="New"/>
    <s v="Bank Transfer"/>
  </r>
  <r>
    <s v="BK7956"/>
    <x v="25"/>
    <x v="558"/>
    <x v="1"/>
    <x v="0"/>
    <x v="2"/>
    <x v="0"/>
    <x v="7"/>
    <x v="2"/>
    <n v="5"/>
    <n v="1508"/>
    <n v="1108.95"/>
    <n v="399.05"/>
    <n v="0.2"/>
    <x v="2"/>
    <s v="Confirmed"/>
    <s v="Repeat"/>
    <s v="Bank Transfer"/>
  </r>
  <r>
    <s v="BK7957"/>
    <x v="64"/>
    <x v="311"/>
    <x v="4"/>
    <x v="0"/>
    <x v="1"/>
    <x v="4"/>
    <x v="4"/>
    <x v="1"/>
    <n v="1"/>
    <n v="2410"/>
    <n v="1852.84"/>
    <n v="557.16"/>
    <n v="0.1"/>
    <x v="3"/>
    <s v="Cancelled"/>
    <s v="Repeat"/>
    <s v="Cash Collection"/>
  </r>
  <r>
    <s v="BK7958"/>
    <x v="290"/>
    <x v="190"/>
    <x v="0"/>
    <x v="0"/>
    <x v="7"/>
    <x v="2"/>
    <x v="9"/>
    <x v="1"/>
    <n v="7"/>
    <n v="672"/>
    <n v="468.04"/>
    <n v="203.96"/>
    <n v="0.15"/>
    <x v="5"/>
    <s v="Cancelled"/>
    <s v="New"/>
    <s v="Bank Transfer"/>
  </r>
  <r>
    <s v="BK7959"/>
    <x v="460"/>
    <x v="109"/>
    <x v="7"/>
    <x v="0"/>
    <x v="3"/>
    <x v="3"/>
    <x v="10"/>
    <x v="4"/>
    <n v="2"/>
    <n v="598"/>
    <n v="438.82"/>
    <n v="159.18"/>
    <n v="0"/>
    <x v="1"/>
    <s v="Pending"/>
    <s v="New"/>
    <s v="Bank Transfer"/>
  </r>
  <r>
    <s v="BK7960"/>
    <x v="12"/>
    <x v="475"/>
    <x v="4"/>
    <x v="0"/>
    <x v="14"/>
    <x v="0"/>
    <x v="15"/>
    <x v="3"/>
    <n v="5"/>
    <n v="3965"/>
    <n v="2393.14"/>
    <n v="1571.86"/>
    <n v="0"/>
    <x v="5"/>
    <s v="Confirmed"/>
    <s v="Repeat"/>
    <s v="Cash Collection"/>
  </r>
  <r>
    <s v="BK7961"/>
    <x v="607"/>
    <x v="320"/>
    <x v="2"/>
    <x v="0"/>
    <x v="12"/>
    <x v="3"/>
    <x v="15"/>
    <x v="3"/>
    <n v="8"/>
    <n v="818"/>
    <n v="623.85"/>
    <n v="194.15"/>
    <n v="0.1"/>
    <x v="3"/>
    <s v="Confirmed"/>
    <s v="Repeat"/>
    <s v="Cash Collection"/>
  </r>
  <r>
    <s v="BK7962"/>
    <x v="542"/>
    <x v="92"/>
    <x v="1"/>
    <x v="0"/>
    <x v="9"/>
    <x v="1"/>
    <x v="11"/>
    <x v="2"/>
    <n v="3"/>
    <n v="2916"/>
    <n v="2382.7399999999998"/>
    <n v="533.26"/>
    <n v="0"/>
    <x v="1"/>
    <s v="Confirmed"/>
    <s v="Repeat"/>
    <s v="Payment Link"/>
  </r>
  <r>
    <s v="BK7963"/>
    <x v="109"/>
    <x v="131"/>
    <x v="10"/>
    <x v="0"/>
    <x v="0"/>
    <x v="0"/>
    <x v="5"/>
    <x v="2"/>
    <n v="3"/>
    <n v="4113"/>
    <n v="2709.88"/>
    <n v="1403.12"/>
    <n v="0.05"/>
    <x v="3"/>
    <s v="Confirmed"/>
    <s v="Repeat"/>
    <s v="Bank Transfer"/>
  </r>
  <r>
    <s v="BK7964"/>
    <x v="244"/>
    <x v="328"/>
    <x v="11"/>
    <x v="0"/>
    <x v="11"/>
    <x v="4"/>
    <x v="5"/>
    <x v="2"/>
    <n v="8"/>
    <n v="2780"/>
    <n v="1978.94"/>
    <n v="801.06"/>
    <n v="0.15"/>
    <x v="4"/>
    <s v="Pending"/>
    <s v="Repeat"/>
    <s v="Payment Link"/>
  </r>
  <r>
    <s v="BK7965"/>
    <x v="62"/>
    <x v="387"/>
    <x v="5"/>
    <x v="0"/>
    <x v="0"/>
    <x v="1"/>
    <x v="4"/>
    <x v="1"/>
    <n v="8"/>
    <n v="1778"/>
    <n v="1176.51"/>
    <n v="601.49"/>
    <n v="0.2"/>
    <x v="1"/>
    <s v="Confirmed"/>
    <s v="New"/>
    <s v="Cash Collection"/>
  </r>
  <r>
    <s v="BK7966"/>
    <x v="276"/>
    <x v="776"/>
    <x v="11"/>
    <x v="0"/>
    <x v="6"/>
    <x v="2"/>
    <x v="12"/>
    <x v="3"/>
    <n v="8"/>
    <n v="1934"/>
    <n v="1331.16"/>
    <n v="602.84"/>
    <n v="0.15"/>
    <x v="3"/>
    <s v="Confirmed"/>
    <s v="New"/>
    <s v="Cash Collection"/>
  </r>
  <r>
    <s v="BK7967"/>
    <x v="727"/>
    <x v="532"/>
    <x v="4"/>
    <x v="0"/>
    <x v="11"/>
    <x v="1"/>
    <x v="2"/>
    <x v="0"/>
    <n v="3"/>
    <n v="4494"/>
    <n v="3319.56"/>
    <n v="1174.44"/>
    <n v="0.2"/>
    <x v="2"/>
    <s v="Confirmed"/>
    <s v="New"/>
    <s v="Cash Collection"/>
  </r>
  <r>
    <s v="BK7968"/>
    <x v="240"/>
    <x v="298"/>
    <x v="5"/>
    <x v="0"/>
    <x v="11"/>
    <x v="0"/>
    <x v="6"/>
    <x v="3"/>
    <n v="5"/>
    <n v="1023"/>
    <n v="854.97"/>
    <n v="168.03"/>
    <n v="0.15"/>
    <x v="6"/>
    <s v="Confirmed"/>
    <s v="New"/>
    <s v="Payment Link"/>
  </r>
  <r>
    <s v="BK7969"/>
    <x v="473"/>
    <x v="716"/>
    <x v="1"/>
    <x v="0"/>
    <x v="9"/>
    <x v="4"/>
    <x v="9"/>
    <x v="1"/>
    <n v="6"/>
    <n v="3972"/>
    <n v="3254.48"/>
    <n v="717.52"/>
    <n v="0.1"/>
    <x v="5"/>
    <s v="Confirmed"/>
    <s v="Repeat"/>
    <s v="Cash Collection"/>
  </r>
  <r>
    <s v="BK7970"/>
    <x v="390"/>
    <x v="283"/>
    <x v="7"/>
    <x v="0"/>
    <x v="8"/>
    <x v="3"/>
    <x v="15"/>
    <x v="3"/>
    <n v="3"/>
    <n v="551"/>
    <n v="456.82"/>
    <n v="94.18"/>
    <n v="0.1"/>
    <x v="5"/>
    <s v="Confirmed"/>
    <s v="Repeat"/>
    <s v="Bank Transfer"/>
  </r>
  <r>
    <s v="BK7971"/>
    <x v="84"/>
    <x v="257"/>
    <x v="2"/>
    <x v="0"/>
    <x v="0"/>
    <x v="3"/>
    <x v="6"/>
    <x v="3"/>
    <n v="8"/>
    <n v="4590"/>
    <n v="3472.44"/>
    <n v="1117.56"/>
    <n v="0.15"/>
    <x v="0"/>
    <s v="Confirmed"/>
    <s v="Repeat"/>
    <s v="Cash Collection"/>
  </r>
  <r>
    <s v="BK7972"/>
    <x v="89"/>
    <x v="7"/>
    <x v="2"/>
    <x v="0"/>
    <x v="10"/>
    <x v="2"/>
    <x v="15"/>
    <x v="3"/>
    <n v="6"/>
    <n v="4534"/>
    <n v="3323.36"/>
    <n v="1210.6400000000001"/>
    <n v="0"/>
    <x v="2"/>
    <s v="Confirmed"/>
    <s v="Repeat"/>
    <s v="Payment Link"/>
  </r>
  <r>
    <s v="BK7973"/>
    <x v="645"/>
    <x v="352"/>
    <x v="7"/>
    <x v="0"/>
    <x v="12"/>
    <x v="4"/>
    <x v="12"/>
    <x v="3"/>
    <n v="6"/>
    <n v="3820"/>
    <n v="3172"/>
    <n v="648"/>
    <n v="0.2"/>
    <x v="6"/>
    <s v="Confirmed"/>
    <s v="Repeat"/>
    <s v="Cash Collection"/>
  </r>
  <r>
    <s v="BK7974"/>
    <x v="176"/>
    <x v="55"/>
    <x v="2"/>
    <x v="0"/>
    <x v="10"/>
    <x v="0"/>
    <x v="2"/>
    <x v="0"/>
    <n v="7"/>
    <n v="823"/>
    <n v="529.83000000000004"/>
    <n v="293.17"/>
    <n v="0"/>
    <x v="1"/>
    <s v="Confirmed"/>
    <s v="New"/>
    <s v="Payment Link"/>
  </r>
  <r>
    <s v="BK7975"/>
    <x v="187"/>
    <x v="452"/>
    <x v="6"/>
    <x v="0"/>
    <x v="11"/>
    <x v="4"/>
    <x v="6"/>
    <x v="3"/>
    <n v="2"/>
    <n v="2963"/>
    <n v="1981.32"/>
    <n v="981.68"/>
    <n v="0.2"/>
    <x v="0"/>
    <s v="Confirmed"/>
    <s v="Repeat"/>
    <s v="Bank Transfer"/>
  </r>
  <r>
    <s v="BK7976"/>
    <x v="50"/>
    <x v="299"/>
    <x v="11"/>
    <x v="0"/>
    <x v="10"/>
    <x v="0"/>
    <x v="9"/>
    <x v="1"/>
    <n v="7"/>
    <n v="3899"/>
    <n v="2754.85"/>
    <n v="1144.1500000000001"/>
    <n v="0.05"/>
    <x v="6"/>
    <s v="Confirmed"/>
    <s v="New"/>
    <s v="Bank Transfer"/>
  </r>
  <r>
    <s v="BK7977"/>
    <x v="41"/>
    <x v="525"/>
    <x v="10"/>
    <x v="0"/>
    <x v="14"/>
    <x v="2"/>
    <x v="11"/>
    <x v="2"/>
    <n v="4"/>
    <n v="1288"/>
    <n v="777.3"/>
    <n v="510.7"/>
    <n v="0.1"/>
    <x v="6"/>
    <s v="Cancelled"/>
    <s v="Repeat"/>
    <s v="Cash Collection"/>
  </r>
  <r>
    <s v="BK7978"/>
    <x v="454"/>
    <x v="304"/>
    <x v="0"/>
    <x v="0"/>
    <x v="5"/>
    <x v="0"/>
    <x v="10"/>
    <x v="4"/>
    <n v="5"/>
    <n v="2209"/>
    <n v="1592.71"/>
    <n v="616.29"/>
    <n v="0"/>
    <x v="6"/>
    <s v="Cancelled"/>
    <s v="New"/>
    <s v="Cash Collection"/>
  </r>
  <r>
    <s v="BK7979"/>
    <x v="167"/>
    <x v="74"/>
    <x v="6"/>
    <x v="0"/>
    <x v="3"/>
    <x v="2"/>
    <x v="7"/>
    <x v="2"/>
    <n v="7"/>
    <n v="1827"/>
    <n v="1413.05"/>
    <n v="413.95"/>
    <n v="0.1"/>
    <x v="6"/>
    <s v="Pending"/>
    <s v="Repeat"/>
    <s v="Cash Collection"/>
  </r>
  <r>
    <s v="BK7980"/>
    <x v="46"/>
    <x v="537"/>
    <x v="11"/>
    <x v="0"/>
    <x v="1"/>
    <x v="3"/>
    <x v="4"/>
    <x v="1"/>
    <n v="2"/>
    <n v="2545"/>
    <n v="1538.53"/>
    <n v="1006.47"/>
    <n v="0.15"/>
    <x v="0"/>
    <s v="Confirmed"/>
    <s v="New"/>
    <s v="Payment Link"/>
  </r>
  <r>
    <s v="BK7981"/>
    <x v="555"/>
    <x v="356"/>
    <x v="9"/>
    <x v="0"/>
    <x v="14"/>
    <x v="2"/>
    <x v="5"/>
    <x v="2"/>
    <n v="1"/>
    <n v="3083"/>
    <n v="1892.02"/>
    <n v="1190.98"/>
    <n v="0.1"/>
    <x v="2"/>
    <s v="Confirmed"/>
    <s v="Repeat"/>
    <s v="Cash Collection"/>
  </r>
  <r>
    <s v="BK7982"/>
    <x v="383"/>
    <x v="173"/>
    <x v="3"/>
    <x v="0"/>
    <x v="1"/>
    <x v="1"/>
    <x v="4"/>
    <x v="1"/>
    <n v="2"/>
    <n v="2781"/>
    <n v="1910.57"/>
    <n v="870.43"/>
    <n v="0.1"/>
    <x v="5"/>
    <s v="Confirmed"/>
    <s v="New"/>
    <s v="Cash Collection"/>
  </r>
  <r>
    <s v="BK7983"/>
    <x v="27"/>
    <x v="88"/>
    <x v="4"/>
    <x v="0"/>
    <x v="9"/>
    <x v="4"/>
    <x v="9"/>
    <x v="1"/>
    <n v="1"/>
    <n v="3706"/>
    <n v="3024.24"/>
    <n v="681.76"/>
    <n v="0.15"/>
    <x v="5"/>
    <s v="Confirmed"/>
    <s v="Repeat"/>
    <s v="Cash Collection"/>
  </r>
  <r>
    <s v="BK7984"/>
    <x v="74"/>
    <x v="265"/>
    <x v="4"/>
    <x v="0"/>
    <x v="0"/>
    <x v="4"/>
    <x v="8"/>
    <x v="4"/>
    <n v="1"/>
    <n v="4287"/>
    <n v="3310.88"/>
    <n v="976.12"/>
    <n v="0.05"/>
    <x v="6"/>
    <s v="Confirmed"/>
    <s v="New"/>
    <s v="Bank Transfer"/>
  </r>
  <r>
    <s v="BK7985"/>
    <x v="28"/>
    <x v="126"/>
    <x v="6"/>
    <x v="0"/>
    <x v="14"/>
    <x v="3"/>
    <x v="8"/>
    <x v="4"/>
    <n v="4"/>
    <n v="1110"/>
    <n v="796.31"/>
    <n v="313.69"/>
    <n v="0.1"/>
    <x v="6"/>
    <s v="Cancelled"/>
    <s v="Repeat"/>
    <s v="Payment Link"/>
  </r>
  <r>
    <s v="BK7986"/>
    <x v="362"/>
    <x v="486"/>
    <x v="10"/>
    <x v="0"/>
    <x v="5"/>
    <x v="0"/>
    <x v="4"/>
    <x v="1"/>
    <n v="4"/>
    <n v="4838"/>
    <n v="3702.49"/>
    <n v="1135.51"/>
    <n v="0.2"/>
    <x v="2"/>
    <s v="Confirmed"/>
    <s v="New"/>
    <s v="Payment Link"/>
  </r>
  <r>
    <s v="BK7987"/>
    <x v="28"/>
    <x v="134"/>
    <x v="6"/>
    <x v="0"/>
    <x v="5"/>
    <x v="1"/>
    <x v="5"/>
    <x v="2"/>
    <n v="1"/>
    <n v="1558"/>
    <n v="1300.42"/>
    <n v="257.58"/>
    <n v="0.2"/>
    <x v="4"/>
    <s v="Confirmed"/>
    <s v="Repeat"/>
    <s v="Payment Link"/>
  </r>
  <r>
    <s v="BK7988"/>
    <x v="608"/>
    <x v="386"/>
    <x v="3"/>
    <x v="0"/>
    <x v="4"/>
    <x v="0"/>
    <x v="15"/>
    <x v="3"/>
    <n v="8"/>
    <n v="2075"/>
    <n v="1371.49"/>
    <n v="703.51"/>
    <n v="0"/>
    <x v="0"/>
    <s v="Pending"/>
    <s v="Repeat"/>
    <s v="Payment Link"/>
  </r>
  <r>
    <s v="BK7989"/>
    <x v="364"/>
    <x v="497"/>
    <x v="8"/>
    <x v="0"/>
    <x v="5"/>
    <x v="1"/>
    <x v="4"/>
    <x v="1"/>
    <n v="1"/>
    <n v="4116"/>
    <n v="3142.29"/>
    <n v="973.71"/>
    <n v="0.15"/>
    <x v="0"/>
    <s v="Pending"/>
    <s v="New"/>
    <s v="Cash Collection"/>
  </r>
  <r>
    <s v="BK7990"/>
    <x v="229"/>
    <x v="520"/>
    <x v="8"/>
    <x v="0"/>
    <x v="8"/>
    <x v="4"/>
    <x v="13"/>
    <x v="4"/>
    <n v="7"/>
    <n v="535"/>
    <n v="370.15"/>
    <n v="164.85"/>
    <n v="0.15"/>
    <x v="4"/>
    <s v="Confirmed"/>
    <s v="New"/>
    <s v="Bank Transfer"/>
  </r>
  <r>
    <s v="BK7991"/>
    <x v="414"/>
    <x v="466"/>
    <x v="9"/>
    <x v="0"/>
    <x v="0"/>
    <x v="4"/>
    <x v="11"/>
    <x v="2"/>
    <n v="3"/>
    <n v="4258"/>
    <n v="2369.66"/>
    <n v="1888.34"/>
    <n v="0"/>
    <x v="4"/>
    <s v="Confirmed"/>
    <s v="New"/>
    <s v="Payment Link"/>
  </r>
  <r>
    <s v="BK7992"/>
    <x v="610"/>
    <x v="339"/>
    <x v="5"/>
    <x v="0"/>
    <x v="8"/>
    <x v="3"/>
    <x v="9"/>
    <x v="1"/>
    <n v="1"/>
    <n v="3901"/>
    <n v="2356.2399999999998"/>
    <n v="1544.76"/>
    <n v="0.15"/>
    <x v="2"/>
    <s v="Pending"/>
    <s v="New"/>
    <s v="Cash Collection"/>
  </r>
  <r>
    <s v="BK7993"/>
    <x v="445"/>
    <x v="751"/>
    <x v="0"/>
    <x v="0"/>
    <x v="10"/>
    <x v="2"/>
    <x v="4"/>
    <x v="1"/>
    <n v="8"/>
    <n v="4247"/>
    <n v="2649.09"/>
    <n v="1597.91"/>
    <n v="0.1"/>
    <x v="2"/>
    <s v="Confirmed"/>
    <s v="New"/>
    <s v="Bank Transfer"/>
  </r>
  <r>
    <s v="BK7994"/>
    <x v="565"/>
    <x v="791"/>
    <x v="5"/>
    <x v="0"/>
    <x v="11"/>
    <x v="3"/>
    <x v="13"/>
    <x v="4"/>
    <n v="4"/>
    <n v="1684"/>
    <n v="1080.68"/>
    <n v="603.32000000000005"/>
    <n v="0.05"/>
    <x v="0"/>
    <s v="Confirmed"/>
    <s v="New"/>
    <s v="Bank Transfer"/>
  </r>
  <r>
    <s v="BK7995"/>
    <x v="250"/>
    <x v="290"/>
    <x v="9"/>
    <x v="0"/>
    <x v="8"/>
    <x v="4"/>
    <x v="15"/>
    <x v="3"/>
    <n v="5"/>
    <n v="1076"/>
    <n v="868.68"/>
    <n v="207.32"/>
    <n v="0.15"/>
    <x v="6"/>
    <s v="Confirmed"/>
    <s v="New"/>
    <s v="Cash Collection"/>
  </r>
  <r>
    <s v="BK7996"/>
    <x v="175"/>
    <x v="202"/>
    <x v="8"/>
    <x v="0"/>
    <x v="4"/>
    <x v="0"/>
    <x v="7"/>
    <x v="2"/>
    <n v="6"/>
    <n v="3522"/>
    <n v="2234.2600000000002"/>
    <n v="1287.74"/>
    <n v="0.2"/>
    <x v="4"/>
    <s v="Pending"/>
    <s v="Repeat"/>
    <s v="Payment Link"/>
  </r>
  <r>
    <s v="BK7997"/>
    <x v="476"/>
    <x v="146"/>
    <x v="0"/>
    <x v="0"/>
    <x v="8"/>
    <x v="4"/>
    <x v="11"/>
    <x v="2"/>
    <n v="4"/>
    <n v="2200"/>
    <n v="1640.03"/>
    <n v="559.97"/>
    <n v="0"/>
    <x v="1"/>
    <s v="Confirmed"/>
    <s v="Repeat"/>
    <s v="Payment Link"/>
  </r>
  <r>
    <s v="BK7998"/>
    <x v="137"/>
    <x v="200"/>
    <x v="10"/>
    <x v="0"/>
    <x v="0"/>
    <x v="0"/>
    <x v="8"/>
    <x v="4"/>
    <n v="7"/>
    <n v="4026"/>
    <n v="3352.8"/>
    <n v="673.2"/>
    <n v="0.05"/>
    <x v="0"/>
    <s v="Confirmed"/>
    <s v="Repeat"/>
    <s v="Payment Link"/>
  </r>
  <r>
    <s v="BK7999"/>
    <x v="276"/>
    <x v="387"/>
    <x v="5"/>
    <x v="0"/>
    <x v="11"/>
    <x v="1"/>
    <x v="6"/>
    <x v="3"/>
    <n v="1"/>
    <n v="2678"/>
    <n v="1940.48"/>
    <n v="737.52"/>
    <n v="0.2"/>
    <x v="5"/>
    <s v="Confirmed"/>
    <s v="Repeat"/>
    <s v="Bank Transfer"/>
  </r>
  <r>
    <s v="BK8000"/>
    <x v="97"/>
    <x v="473"/>
    <x v="10"/>
    <x v="0"/>
    <x v="14"/>
    <x v="0"/>
    <x v="3"/>
    <x v="1"/>
    <n v="2"/>
    <n v="4135"/>
    <n v="2801.37"/>
    <n v="1333.63"/>
    <n v="0.15"/>
    <x v="4"/>
    <s v="Confirmed"/>
    <s v="New"/>
    <s v="Bank Transfer"/>
  </r>
  <r>
    <s v="BK8001"/>
    <x v="699"/>
    <x v="512"/>
    <x v="1"/>
    <x v="0"/>
    <x v="8"/>
    <x v="2"/>
    <x v="11"/>
    <x v="2"/>
    <n v="6"/>
    <n v="759"/>
    <n v="491.65"/>
    <n v="267.35000000000002"/>
    <n v="0.2"/>
    <x v="0"/>
    <s v="Pending"/>
    <s v="New"/>
    <s v="Cash Collection"/>
  </r>
  <r>
    <s v="BK8002"/>
    <x v="378"/>
    <x v="432"/>
    <x v="7"/>
    <x v="0"/>
    <x v="7"/>
    <x v="0"/>
    <x v="9"/>
    <x v="1"/>
    <n v="3"/>
    <n v="1016"/>
    <n v="667.74"/>
    <n v="348.26"/>
    <n v="0.05"/>
    <x v="6"/>
    <s v="Pending"/>
    <s v="New"/>
    <s v="Bank Transfer"/>
  </r>
  <r>
    <s v="BK8003"/>
    <x v="584"/>
    <x v="28"/>
    <x v="4"/>
    <x v="0"/>
    <x v="8"/>
    <x v="4"/>
    <x v="3"/>
    <x v="1"/>
    <n v="6"/>
    <n v="1528"/>
    <n v="1283.0899999999999"/>
    <n v="244.91"/>
    <n v="0"/>
    <x v="0"/>
    <s v="Confirmed"/>
    <s v="Repeat"/>
    <s v="Cash Collection"/>
  </r>
  <r>
    <s v="BK8004"/>
    <x v="343"/>
    <x v="698"/>
    <x v="7"/>
    <x v="0"/>
    <x v="4"/>
    <x v="0"/>
    <x v="3"/>
    <x v="1"/>
    <n v="1"/>
    <n v="685"/>
    <n v="579.80999999999995"/>
    <n v="105.19"/>
    <n v="0.2"/>
    <x v="2"/>
    <s v="Confirmed"/>
    <s v="Repeat"/>
    <s v="Bank Transfer"/>
  </r>
  <r>
    <s v="BK8005"/>
    <x v="230"/>
    <x v="569"/>
    <x v="2"/>
    <x v="0"/>
    <x v="13"/>
    <x v="1"/>
    <x v="9"/>
    <x v="1"/>
    <n v="2"/>
    <n v="483"/>
    <n v="395.22"/>
    <n v="87.78"/>
    <n v="0.15"/>
    <x v="0"/>
    <s v="Confirmed"/>
    <s v="New"/>
    <s v="Bank Transfer"/>
  </r>
  <r>
    <s v="BK8006"/>
    <x v="702"/>
    <x v="555"/>
    <x v="11"/>
    <x v="0"/>
    <x v="11"/>
    <x v="3"/>
    <x v="9"/>
    <x v="1"/>
    <n v="6"/>
    <n v="2573"/>
    <n v="1820.13"/>
    <n v="752.87"/>
    <n v="0.1"/>
    <x v="4"/>
    <s v="Confirmed"/>
    <s v="Repeat"/>
    <s v="Payment Link"/>
  </r>
  <r>
    <s v="BK8007"/>
    <x v="554"/>
    <x v="322"/>
    <x v="5"/>
    <x v="0"/>
    <x v="3"/>
    <x v="1"/>
    <x v="13"/>
    <x v="4"/>
    <n v="1"/>
    <n v="4303"/>
    <n v="2599.67"/>
    <n v="1703.33"/>
    <n v="0"/>
    <x v="4"/>
    <s v="Confirmed"/>
    <s v="New"/>
    <s v="Bank Transfer"/>
  </r>
  <r>
    <s v="BK8008"/>
    <x v="456"/>
    <x v="683"/>
    <x v="1"/>
    <x v="0"/>
    <x v="7"/>
    <x v="0"/>
    <x v="1"/>
    <x v="0"/>
    <n v="2"/>
    <n v="2683"/>
    <n v="1974.36"/>
    <n v="708.64"/>
    <n v="0.1"/>
    <x v="1"/>
    <s v="Confirmed"/>
    <s v="Repeat"/>
    <s v="Payment Link"/>
  </r>
  <r>
    <s v="BK8009"/>
    <x v="118"/>
    <x v="502"/>
    <x v="7"/>
    <x v="0"/>
    <x v="1"/>
    <x v="3"/>
    <x v="3"/>
    <x v="1"/>
    <n v="5"/>
    <n v="2612"/>
    <n v="1493.68"/>
    <n v="1118.32"/>
    <n v="0"/>
    <x v="2"/>
    <s v="Pending"/>
    <s v="Repeat"/>
    <s v="Payment Link"/>
  </r>
  <r>
    <s v="BK8010"/>
    <x v="42"/>
    <x v="763"/>
    <x v="9"/>
    <x v="0"/>
    <x v="0"/>
    <x v="0"/>
    <x v="11"/>
    <x v="2"/>
    <n v="8"/>
    <n v="638"/>
    <n v="430.53"/>
    <n v="207.47"/>
    <n v="0.2"/>
    <x v="6"/>
    <s v="Confirmed"/>
    <s v="New"/>
    <s v="Bank Transfer"/>
  </r>
  <r>
    <s v="BK8011"/>
    <x v="579"/>
    <x v="219"/>
    <x v="8"/>
    <x v="0"/>
    <x v="5"/>
    <x v="1"/>
    <x v="5"/>
    <x v="2"/>
    <n v="8"/>
    <n v="2284"/>
    <n v="1287.0999999999999"/>
    <n v="996.9"/>
    <n v="0.1"/>
    <x v="6"/>
    <s v="Confirmed"/>
    <s v="New"/>
    <s v="Payment Link"/>
  </r>
  <r>
    <s v="BK8012"/>
    <x v="187"/>
    <x v="227"/>
    <x v="11"/>
    <x v="0"/>
    <x v="9"/>
    <x v="4"/>
    <x v="5"/>
    <x v="2"/>
    <n v="5"/>
    <n v="4900"/>
    <n v="3424.48"/>
    <n v="1475.52"/>
    <n v="0.2"/>
    <x v="0"/>
    <s v="Confirmed"/>
    <s v="New"/>
    <s v="Cash Collection"/>
  </r>
  <r>
    <s v="BK8013"/>
    <x v="88"/>
    <x v="572"/>
    <x v="3"/>
    <x v="0"/>
    <x v="11"/>
    <x v="1"/>
    <x v="1"/>
    <x v="0"/>
    <n v="1"/>
    <n v="1751"/>
    <n v="982.96"/>
    <n v="768.04"/>
    <n v="0.2"/>
    <x v="4"/>
    <s v="Confirmed"/>
    <s v="New"/>
    <s v="Payment Link"/>
  </r>
  <r>
    <s v="BK8014"/>
    <x v="698"/>
    <x v="82"/>
    <x v="10"/>
    <x v="0"/>
    <x v="9"/>
    <x v="1"/>
    <x v="5"/>
    <x v="2"/>
    <n v="5"/>
    <n v="4490"/>
    <n v="2723.39"/>
    <n v="1766.61"/>
    <n v="0.2"/>
    <x v="4"/>
    <s v="Pending"/>
    <s v="Repeat"/>
    <s v="Payment Link"/>
  </r>
  <r>
    <s v="BK8015"/>
    <x v="439"/>
    <x v="461"/>
    <x v="3"/>
    <x v="0"/>
    <x v="3"/>
    <x v="2"/>
    <x v="7"/>
    <x v="2"/>
    <n v="6"/>
    <n v="3064"/>
    <n v="2190.37"/>
    <n v="873.63"/>
    <n v="0.15"/>
    <x v="3"/>
    <s v="Confirmed"/>
    <s v="Repeat"/>
    <s v="Bank Transfer"/>
  </r>
  <r>
    <s v="BK8016"/>
    <x v="381"/>
    <x v="429"/>
    <x v="9"/>
    <x v="0"/>
    <x v="11"/>
    <x v="3"/>
    <x v="15"/>
    <x v="3"/>
    <n v="4"/>
    <n v="3272"/>
    <n v="2171.13"/>
    <n v="1100.8699999999999"/>
    <n v="0.2"/>
    <x v="6"/>
    <s v="Confirmed"/>
    <s v="Repeat"/>
    <s v="Bank Transfer"/>
  </r>
  <r>
    <s v="BK8017"/>
    <x v="546"/>
    <x v="69"/>
    <x v="1"/>
    <x v="0"/>
    <x v="1"/>
    <x v="3"/>
    <x v="15"/>
    <x v="3"/>
    <n v="3"/>
    <n v="4947"/>
    <n v="3423.74"/>
    <n v="1523.26"/>
    <n v="0.1"/>
    <x v="3"/>
    <s v="Confirmed"/>
    <s v="Repeat"/>
    <s v="Cash Collection"/>
  </r>
  <r>
    <s v="BK8018"/>
    <x v="318"/>
    <x v="758"/>
    <x v="6"/>
    <x v="0"/>
    <x v="7"/>
    <x v="1"/>
    <x v="11"/>
    <x v="2"/>
    <n v="6"/>
    <n v="3311"/>
    <n v="2406.35"/>
    <n v="904.65"/>
    <n v="0.05"/>
    <x v="4"/>
    <s v="Pending"/>
    <s v="Repeat"/>
    <s v="Bank Transfer"/>
  </r>
  <r>
    <s v="BK8019"/>
    <x v="136"/>
    <x v="413"/>
    <x v="0"/>
    <x v="0"/>
    <x v="9"/>
    <x v="4"/>
    <x v="10"/>
    <x v="4"/>
    <n v="6"/>
    <n v="4883"/>
    <n v="3058.93"/>
    <n v="1824.07"/>
    <n v="0"/>
    <x v="6"/>
    <s v="Confirmed"/>
    <s v="New"/>
    <s v="Bank Transfer"/>
  </r>
  <r>
    <s v="BK8020"/>
    <x v="365"/>
    <x v="469"/>
    <x v="11"/>
    <x v="0"/>
    <x v="4"/>
    <x v="4"/>
    <x v="7"/>
    <x v="2"/>
    <n v="8"/>
    <n v="1394"/>
    <n v="966.67"/>
    <n v="427.33"/>
    <n v="0.2"/>
    <x v="6"/>
    <s v="Confirmed"/>
    <s v="Repeat"/>
    <s v="Payment Link"/>
  </r>
  <r>
    <s v="BK8021"/>
    <x v="2"/>
    <x v="119"/>
    <x v="2"/>
    <x v="0"/>
    <x v="14"/>
    <x v="0"/>
    <x v="14"/>
    <x v="0"/>
    <n v="3"/>
    <n v="2047"/>
    <n v="1209.54"/>
    <n v="837.46"/>
    <n v="0.2"/>
    <x v="4"/>
    <s v="Confirmed"/>
    <s v="Repeat"/>
    <s v="Cash Collection"/>
  </r>
  <r>
    <s v="BK8022"/>
    <x v="458"/>
    <x v="163"/>
    <x v="4"/>
    <x v="0"/>
    <x v="10"/>
    <x v="2"/>
    <x v="8"/>
    <x v="4"/>
    <n v="1"/>
    <n v="3920"/>
    <n v="3127.52"/>
    <n v="792.48"/>
    <n v="0.15"/>
    <x v="6"/>
    <s v="Confirmed"/>
    <s v="New"/>
    <s v="Cash Collection"/>
  </r>
  <r>
    <s v="BK8023"/>
    <x v="146"/>
    <x v="135"/>
    <x v="6"/>
    <x v="0"/>
    <x v="5"/>
    <x v="2"/>
    <x v="7"/>
    <x v="2"/>
    <n v="8"/>
    <n v="3650"/>
    <n v="2344.84"/>
    <n v="1305.1600000000001"/>
    <n v="0.1"/>
    <x v="1"/>
    <s v="Pending"/>
    <s v="Repeat"/>
    <s v="Payment Link"/>
  </r>
  <r>
    <s v="BK8024"/>
    <x v="10"/>
    <x v="399"/>
    <x v="4"/>
    <x v="0"/>
    <x v="3"/>
    <x v="2"/>
    <x v="13"/>
    <x v="4"/>
    <n v="7"/>
    <n v="1363"/>
    <n v="1068.56"/>
    <n v="294.44"/>
    <n v="0.1"/>
    <x v="3"/>
    <s v="Confirmed"/>
    <s v="Repeat"/>
    <s v="Cash Collection"/>
  </r>
  <r>
    <s v="BK8025"/>
    <x v="258"/>
    <x v="415"/>
    <x v="9"/>
    <x v="0"/>
    <x v="2"/>
    <x v="2"/>
    <x v="3"/>
    <x v="1"/>
    <n v="8"/>
    <n v="3712"/>
    <n v="2410.64"/>
    <n v="1301.3599999999999"/>
    <n v="0.05"/>
    <x v="0"/>
    <s v="Pending"/>
    <s v="New"/>
    <s v="Payment Link"/>
  </r>
  <r>
    <s v="BK8026"/>
    <x v="719"/>
    <x v="464"/>
    <x v="0"/>
    <x v="0"/>
    <x v="11"/>
    <x v="2"/>
    <x v="1"/>
    <x v="0"/>
    <n v="1"/>
    <n v="1390"/>
    <n v="1043.8599999999999"/>
    <n v="346.14"/>
    <n v="0.2"/>
    <x v="5"/>
    <s v="Confirmed"/>
    <s v="Repeat"/>
    <s v="Bank Transfer"/>
  </r>
  <r>
    <s v="BK8027"/>
    <x v="209"/>
    <x v="365"/>
    <x v="8"/>
    <x v="0"/>
    <x v="6"/>
    <x v="3"/>
    <x v="9"/>
    <x v="1"/>
    <n v="3"/>
    <n v="3146"/>
    <n v="2538.39"/>
    <n v="607.61"/>
    <n v="0"/>
    <x v="1"/>
    <s v="Confirmed"/>
    <s v="Repeat"/>
    <s v="Payment Link"/>
  </r>
  <r>
    <s v="BK8028"/>
    <x v="47"/>
    <x v="319"/>
    <x v="3"/>
    <x v="0"/>
    <x v="2"/>
    <x v="1"/>
    <x v="10"/>
    <x v="4"/>
    <n v="1"/>
    <n v="3761"/>
    <n v="2383.41"/>
    <n v="1377.59"/>
    <n v="0.15"/>
    <x v="3"/>
    <s v="Pending"/>
    <s v="New"/>
    <s v="Cash Collection"/>
  </r>
  <r>
    <s v="BK8029"/>
    <x v="544"/>
    <x v="344"/>
    <x v="11"/>
    <x v="0"/>
    <x v="3"/>
    <x v="1"/>
    <x v="6"/>
    <x v="3"/>
    <n v="5"/>
    <n v="1394"/>
    <n v="1056.25"/>
    <n v="337.75"/>
    <n v="0"/>
    <x v="1"/>
    <s v="Pending"/>
    <s v="Repeat"/>
    <s v="Bank Transfer"/>
  </r>
  <r>
    <s v="BK8030"/>
    <x v="121"/>
    <x v="240"/>
    <x v="0"/>
    <x v="0"/>
    <x v="0"/>
    <x v="4"/>
    <x v="7"/>
    <x v="2"/>
    <n v="2"/>
    <n v="3382"/>
    <n v="2431.6999999999998"/>
    <n v="950.3"/>
    <n v="0.1"/>
    <x v="1"/>
    <s v="Confirmed"/>
    <s v="Repeat"/>
    <s v="Bank Transfer"/>
  </r>
  <r>
    <s v="BK8031"/>
    <x v="698"/>
    <x v="26"/>
    <x v="7"/>
    <x v="0"/>
    <x v="3"/>
    <x v="2"/>
    <x v="14"/>
    <x v="0"/>
    <n v="7"/>
    <n v="4565"/>
    <n v="3799.44"/>
    <n v="765.56"/>
    <n v="0"/>
    <x v="4"/>
    <s v="Confirmed"/>
    <s v="Repeat"/>
    <s v="Cash Collection"/>
  </r>
  <r>
    <s v="BK8032"/>
    <x v="321"/>
    <x v="34"/>
    <x v="4"/>
    <x v="0"/>
    <x v="4"/>
    <x v="0"/>
    <x v="3"/>
    <x v="1"/>
    <n v="5"/>
    <n v="1669"/>
    <n v="1384.89"/>
    <n v="284.11"/>
    <n v="0.05"/>
    <x v="3"/>
    <s v="Confirmed"/>
    <s v="Repeat"/>
    <s v="Cash Collection"/>
  </r>
  <r>
    <s v="BK8033"/>
    <x v="322"/>
    <x v="437"/>
    <x v="10"/>
    <x v="0"/>
    <x v="10"/>
    <x v="0"/>
    <x v="1"/>
    <x v="0"/>
    <n v="4"/>
    <n v="2493"/>
    <n v="1448.4"/>
    <n v="1044.5999999999999"/>
    <n v="0"/>
    <x v="5"/>
    <s v="Confirmed"/>
    <s v="New"/>
    <s v="Cash Collection"/>
  </r>
  <r>
    <s v="BK8034"/>
    <x v="272"/>
    <x v="332"/>
    <x v="5"/>
    <x v="0"/>
    <x v="4"/>
    <x v="0"/>
    <x v="12"/>
    <x v="3"/>
    <n v="3"/>
    <n v="4450"/>
    <n v="3180.39"/>
    <n v="1269.6099999999999"/>
    <n v="0.15"/>
    <x v="1"/>
    <s v="Confirmed"/>
    <s v="New"/>
    <s v="Bank Transfer"/>
  </r>
  <r>
    <s v="BK8035"/>
    <x v="711"/>
    <x v="165"/>
    <x v="4"/>
    <x v="0"/>
    <x v="14"/>
    <x v="3"/>
    <x v="8"/>
    <x v="4"/>
    <n v="2"/>
    <n v="1458"/>
    <n v="1164.5999999999999"/>
    <n v="293.39999999999998"/>
    <n v="0"/>
    <x v="6"/>
    <s v="Cancelled"/>
    <s v="New"/>
    <s v="Payment Link"/>
  </r>
  <r>
    <s v="BK8036"/>
    <x v="609"/>
    <x v="390"/>
    <x v="9"/>
    <x v="0"/>
    <x v="2"/>
    <x v="3"/>
    <x v="15"/>
    <x v="3"/>
    <n v="3"/>
    <n v="1525"/>
    <n v="1234.02"/>
    <n v="290.98"/>
    <n v="0.05"/>
    <x v="6"/>
    <s v="Confirmed"/>
    <s v="Repeat"/>
    <s v="Bank Transfer"/>
  </r>
  <r>
    <s v="BK8037"/>
    <x v="160"/>
    <x v="438"/>
    <x v="1"/>
    <x v="0"/>
    <x v="13"/>
    <x v="3"/>
    <x v="6"/>
    <x v="3"/>
    <n v="6"/>
    <n v="2601"/>
    <n v="2067"/>
    <n v="534"/>
    <n v="0"/>
    <x v="2"/>
    <s v="Confirmed"/>
    <s v="New"/>
    <s v="Cash Collection"/>
  </r>
  <r>
    <s v="BK8038"/>
    <x v="512"/>
    <x v="56"/>
    <x v="11"/>
    <x v="0"/>
    <x v="4"/>
    <x v="2"/>
    <x v="3"/>
    <x v="1"/>
    <n v="1"/>
    <n v="2695"/>
    <n v="1954.1"/>
    <n v="740.9"/>
    <n v="0"/>
    <x v="4"/>
    <s v="Confirmed"/>
    <s v="New"/>
    <s v="Bank Transfer"/>
  </r>
  <r>
    <s v="BK8039"/>
    <x v="266"/>
    <x v="275"/>
    <x v="3"/>
    <x v="0"/>
    <x v="14"/>
    <x v="1"/>
    <x v="13"/>
    <x v="4"/>
    <n v="6"/>
    <n v="2493"/>
    <n v="1640.24"/>
    <n v="852.76"/>
    <n v="0.05"/>
    <x v="6"/>
    <s v="Confirmed"/>
    <s v="Repeat"/>
    <s v="Payment Link"/>
  </r>
  <r>
    <s v="BK8040"/>
    <x v="666"/>
    <x v="231"/>
    <x v="10"/>
    <x v="0"/>
    <x v="12"/>
    <x v="2"/>
    <x v="9"/>
    <x v="1"/>
    <n v="2"/>
    <n v="2665"/>
    <n v="1917.23"/>
    <n v="747.77"/>
    <n v="0.2"/>
    <x v="6"/>
    <s v="Pending"/>
    <s v="Repeat"/>
    <s v="Payment Link"/>
  </r>
  <r>
    <s v="BK8041"/>
    <x v="507"/>
    <x v="326"/>
    <x v="3"/>
    <x v="0"/>
    <x v="2"/>
    <x v="0"/>
    <x v="4"/>
    <x v="1"/>
    <n v="5"/>
    <n v="2219"/>
    <n v="1256.33"/>
    <n v="962.67"/>
    <n v="0.05"/>
    <x v="0"/>
    <s v="Confirmed"/>
    <s v="New"/>
    <s v="Bank Transfer"/>
  </r>
  <r>
    <s v="BK8042"/>
    <x v="147"/>
    <x v="646"/>
    <x v="10"/>
    <x v="0"/>
    <x v="7"/>
    <x v="1"/>
    <x v="10"/>
    <x v="4"/>
    <n v="3"/>
    <n v="1646"/>
    <n v="1329.53"/>
    <n v="316.47000000000003"/>
    <n v="0"/>
    <x v="6"/>
    <s v="Pending"/>
    <s v="New"/>
    <s v="Bank Transfer"/>
  </r>
  <r>
    <s v="BK8043"/>
    <x v="536"/>
    <x v="368"/>
    <x v="9"/>
    <x v="0"/>
    <x v="9"/>
    <x v="2"/>
    <x v="9"/>
    <x v="1"/>
    <n v="4"/>
    <n v="555"/>
    <n v="343.73"/>
    <n v="211.27"/>
    <n v="0.1"/>
    <x v="2"/>
    <s v="Confirmed"/>
    <s v="Repeat"/>
    <s v="Cash Collection"/>
  </r>
  <r>
    <s v="BK8044"/>
    <x v="271"/>
    <x v="343"/>
    <x v="3"/>
    <x v="0"/>
    <x v="1"/>
    <x v="3"/>
    <x v="11"/>
    <x v="2"/>
    <n v="7"/>
    <n v="2571"/>
    <n v="2031.86"/>
    <n v="539.14"/>
    <n v="0.2"/>
    <x v="1"/>
    <s v="Confirmed"/>
    <s v="Repeat"/>
    <s v="Payment Link"/>
  </r>
  <r>
    <s v="BK8045"/>
    <x v="102"/>
    <x v="235"/>
    <x v="2"/>
    <x v="0"/>
    <x v="14"/>
    <x v="1"/>
    <x v="10"/>
    <x v="4"/>
    <n v="6"/>
    <n v="4251"/>
    <n v="3453.25"/>
    <n v="797.75"/>
    <n v="0"/>
    <x v="5"/>
    <s v="Confirmed"/>
    <s v="New"/>
    <s v="Bank Transfer"/>
  </r>
  <r>
    <s v="BK8046"/>
    <x v="210"/>
    <x v="215"/>
    <x v="3"/>
    <x v="0"/>
    <x v="0"/>
    <x v="1"/>
    <x v="8"/>
    <x v="4"/>
    <n v="4"/>
    <n v="3078"/>
    <n v="1912.59"/>
    <n v="1165.4100000000001"/>
    <n v="0.15"/>
    <x v="5"/>
    <s v="Confirmed"/>
    <s v="New"/>
    <s v="Bank Transfer"/>
  </r>
  <r>
    <s v="BK8047"/>
    <x v="504"/>
    <x v="719"/>
    <x v="9"/>
    <x v="0"/>
    <x v="11"/>
    <x v="2"/>
    <x v="13"/>
    <x v="4"/>
    <n v="2"/>
    <n v="3813"/>
    <n v="3056.8"/>
    <n v="756.2"/>
    <n v="0.15"/>
    <x v="0"/>
    <s v="Confirmed"/>
    <s v="New"/>
    <s v="Payment Link"/>
  </r>
  <r>
    <s v="BK8048"/>
    <x v="275"/>
    <x v="95"/>
    <x v="3"/>
    <x v="0"/>
    <x v="14"/>
    <x v="1"/>
    <x v="5"/>
    <x v="2"/>
    <n v="3"/>
    <n v="469"/>
    <n v="390.99"/>
    <n v="78.010000000000005"/>
    <n v="0.1"/>
    <x v="3"/>
    <s v="Pending"/>
    <s v="Repeat"/>
    <s v="Cash Collection"/>
  </r>
  <r>
    <s v="BK8049"/>
    <x v="7"/>
    <x v="92"/>
    <x v="1"/>
    <x v="0"/>
    <x v="4"/>
    <x v="3"/>
    <x v="8"/>
    <x v="4"/>
    <n v="5"/>
    <n v="3960"/>
    <n v="2478.39"/>
    <n v="1481.61"/>
    <n v="0.2"/>
    <x v="1"/>
    <s v="Confirmed"/>
    <s v="New"/>
    <s v="Cash Collection"/>
  </r>
  <r>
    <s v="BK8050"/>
    <x v="566"/>
    <x v="629"/>
    <x v="8"/>
    <x v="0"/>
    <x v="10"/>
    <x v="2"/>
    <x v="3"/>
    <x v="1"/>
    <n v="5"/>
    <n v="3071"/>
    <n v="2276.9499999999998"/>
    <n v="794.05"/>
    <n v="0"/>
    <x v="3"/>
    <s v="Confirmed"/>
    <s v="New"/>
    <s v="Bank Transfer"/>
  </r>
  <r>
    <s v="BK8051"/>
    <x v="535"/>
    <x v="714"/>
    <x v="8"/>
    <x v="0"/>
    <x v="2"/>
    <x v="3"/>
    <x v="15"/>
    <x v="3"/>
    <n v="3"/>
    <n v="3045"/>
    <n v="2010.65"/>
    <n v="1034.3499999999999"/>
    <n v="0.15"/>
    <x v="2"/>
    <s v="Confirmed"/>
    <s v="New"/>
    <s v="Payment Link"/>
  </r>
  <r>
    <s v="BK8052"/>
    <x v="164"/>
    <x v="240"/>
    <x v="0"/>
    <x v="0"/>
    <x v="7"/>
    <x v="0"/>
    <x v="6"/>
    <x v="3"/>
    <n v="2"/>
    <n v="366"/>
    <n v="273.17"/>
    <n v="92.83"/>
    <n v="0.15"/>
    <x v="4"/>
    <s v="Cancelled"/>
    <s v="New"/>
    <s v="Bank Transfer"/>
  </r>
  <r>
    <s v="BK8053"/>
    <x v="90"/>
    <x v="377"/>
    <x v="1"/>
    <x v="0"/>
    <x v="12"/>
    <x v="1"/>
    <x v="6"/>
    <x v="3"/>
    <n v="6"/>
    <n v="2323"/>
    <n v="1872.4"/>
    <n v="450.6"/>
    <n v="0.1"/>
    <x v="0"/>
    <s v="Cancelled"/>
    <s v="New"/>
    <s v="Bank Transfer"/>
  </r>
  <r>
    <s v="BK8054"/>
    <x v="256"/>
    <x v="168"/>
    <x v="2"/>
    <x v="0"/>
    <x v="13"/>
    <x v="3"/>
    <x v="15"/>
    <x v="3"/>
    <n v="3"/>
    <n v="2533"/>
    <n v="1525.67"/>
    <n v="1007.33"/>
    <n v="0.05"/>
    <x v="2"/>
    <s v="Confirmed"/>
    <s v="Repeat"/>
    <s v="Cash Collection"/>
  </r>
  <r>
    <s v="BK8055"/>
    <x v="197"/>
    <x v="257"/>
    <x v="2"/>
    <x v="0"/>
    <x v="14"/>
    <x v="0"/>
    <x v="2"/>
    <x v="0"/>
    <n v="8"/>
    <n v="3341"/>
    <n v="2832.39"/>
    <n v="508.61"/>
    <n v="0.2"/>
    <x v="1"/>
    <s v="Confirmed"/>
    <s v="Repeat"/>
    <s v="Payment Link"/>
  </r>
  <r>
    <s v="BK8056"/>
    <x v="637"/>
    <x v="56"/>
    <x v="11"/>
    <x v="0"/>
    <x v="13"/>
    <x v="0"/>
    <x v="7"/>
    <x v="2"/>
    <n v="1"/>
    <n v="1974"/>
    <n v="1244.6500000000001"/>
    <n v="729.35"/>
    <n v="0.1"/>
    <x v="5"/>
    <s v="Confirmed"/>
    <s v="New"/>
    <s v="Cash Collection"/>
  </r>
  <r>
    <s v="BK8057"/>
    <x v="454"/>
    <x v="94"/>
    <x v="4"/>
    <x v="0"/>
    <x v="2"/>
    <x v="4"/>
    <x v="14"/>
    <x v="0"/>
    <n v="8"/>
    <n v="1365"/>
    <n v="1021.21"/>
    <n v="343.79"/>
    <n v="0.05"/>
    <x v="6"/>
    <s v="Confirmed"/>
    <s v="New"/>
    <s v="Bank Transfer"/>
  </r>
  <r>
    <s v="BK8058"/>
    <x v="428"/>
    <x v="560"/>
    <x v="2"/>
    <x v="0"/>
    <x v="9"/>
    <x v="1"/>
    <x v="3"/>
    <x v="1"/>
    <n v="2"/>
    <n v="2996"/>
    <n v="1823.62"/>
    <n v="1172.3800000000001"/>
    <n v="0.15"/>
    <x v="0"/>
    <s v="Confirmed"/>
    <s v="Repeat"/>
    <s v="Bank Transfer"/>
  </r>
  <r>
    <s v="BK8059"/>
    <x v="104"/>
    <x v="273"/>
    <x v="11"/>
    <x v="0"/>
    <x v="12"/>
    <x v="0"/>
    <x v="4"/>
    <x v="1"/>
    <n v="6"/>
    <n v="520"/>
    <n v="337.83"/>
    <n v="182.17"/>
    <n v="0.05"/>
    <x v="0"/>
    <s v="Confirmed"/>
    <s v="New"/>
    <s v="Bank Transfer"/>
  </r>
  <r>
    <s v="BK8060"/>
    <x v="176"/>
    <x v="612"/>
    <x v="1"/>
    <x v="0"/>
    <x v="10"/>
    <x v="4"/>
    <x v="11"/>
    <x v="2"/>
    <n v="3"/>
    <n v="1646"/>
    <n v="1174.8800000000001"/>
    <n v="471.12"/>
    <n v="0.05"/>
    <x v="1"/>
    <s v="Confirmed"/>
    <s v="New"/>
    <s v="Bank Transfer"/>
  </r>
  <r>
    <s v="BK8061"/>
    <x v="585"/>
    <x v="549"/>
    <x v="8"/>
    <x v="0"/>
    <x v="0"/>
    <x v="0"/>
    <x v="9"/>
    <x v="1"/>
    <n v="5"/>
    <n v="1669"/>
    <n v="1077.43"/>
    <n v="591.57000000000005"/>
    <n v="0.1"/>
    <x v="5"/>
    <s v="Pending"/>
    <s v="Repeat"/>
    <s v="Bank Transfer"/>
  </r>
  <r>
    <s v="BK8062"/>
    <x v="448"/>
    <x v="589"/>
    <x v="7"/>
    <x v="0"/>
    <x v="11"/>
    <x v="1"/>
    <x v="8"/>
    <x v="4"/>
    <n v="3"/>
    <n v="1733"/>
    <n v="1005.77"/>
    <n v="727.23"/>
    <n v="0.15"/>
    <x v="3"/>
    <s v="Pending"/>
    <s v="New"/>
    <s v="Cash Collection"/>
  </r>
  <r>
    <s v="BK8063"/>
    <x v="563"/>
    <x v="619"/>
    <x v="2"/>
    <x v="0"/>
    <x v="0"/>
    <x v="2"/>
    <x v="7"/>
    <x v="2"/>
    <n v="5"/>
    <n v="2895"/>
    <n v="2437.29"/>
    <n v="457.71"/>
    <n v="0.05"/>
    <x v="1"/>
    <s v="Confirmed"/>
    <s v="Repeat"/>
    <s v="Payment Link"/>
  </r>
  <r>
    <s v="BK8064"/>
    <x v="311"/>
    <x v="520"/>
    <x v="8"/>
    <x v="0"/>
    <x v="0"/>
    <x v="3"/>
    <x v="10"/>
    <x v="4"/>
    <n v="8"/>
    <n v="1048"/>
    <n v="652.47"/>
    <n v="395.53"/>
    <n v="0.1"/>
    <x v="5"/>
    <s v="Confirmed"/>
    <s v="Repeat"/>
    <s v="Payment Link"/>
  </r>
  <r>
    <s v="BK8065"/>
    <x v="336"/>
    <x v="341"/>
    <x v="5"/>
    <x v="0"/>
    <x v="1"/>
    <x v="3"/>
    <x v="3"/>
    <x v="1"/>
    <n v="3"/>
    <n v="4780"/>
    <n v="3659.99"/>
    <n v="1120.01"/>
    <n v="0"/>
    <x v="6"/>
    <s v="Confirmed"/>
    <s v="New"/>
    <s v="Cash Collection"/>
  </r>
  <r>
    <s v="BK8066"/>
    <x v="71"/>
    <x v="328"/>
    <x v="11"/>
    <x v="0"/>
    <x v="11"/>
    <x v="3"/>
    <x v="1"/>
    <x v="0"/>
    <n v="4"/>
    <n v="3594"/>
    <n v="2342.7399999999998"/>
    <n v="1251.26"/>
    <n v="0.15"/>
    <x v="4"/>
    <s v="Confirmed"/>
    <s v="New"/>
    <s v="Bank Transfer"/>
  </r>
  <r>
    <s v="BK8067"/>
    <x v="185"/>
    <x v="275"/>
    <x v="3"/>
    <x v="0"/>
    <x v="6"/>
    <x v="1"/>
    <x v="3"/>
    <x v="1"/>
    <n v="5"/>
    <n v="2220"/>
    <n v="1691.31"/>
    <n v="528.69000000000005"/>
    <n v="0.2"/>
    <x v="5"/>
    <s v="Confirmed"/>
    <s v="Repeat"/>
    <s v="Cash Collection"/>
  </r>
  <r>
    <s v="BK8068"/>
    <x v="211"/>
    <x v="255"/>
    <x v="4"/>
    <x v="0"/>
    <x v="13"/>
    <x v="4"/>
    <x v="2"/>
    <x v="0"/>
    <n v="1"/>
    <n v="1223"/>
    <n v="923.05"/>
    <n v="299.95"/>
    <n v="0.1"/>
    <x v="5"/>
    <s v="Confirmed"/>
    <s v="Repeat"/>
    <s v="Bank Transfer"/>
  </r>
  <r>
    <s v="BK8069"/>
    <x v="324"/>
    <x v="449"/>
    <x v="10"/>
    <x v="0"/>
    <x v="6"/>
    <x v="2"/>
    <x v="5"/>
    <x v="2"/>
    <n v="7"/>
    <n v="1395"/>
    <n v="828.43"/>
    <n v="566.57000000000005"/>
    <n v="0.05"/>
    <x v="2"/>
    <s v="Confirmed"/>
    <s v="New"/>
    <s v="Payment Link"/>
  </r>
  <r>
    <s v="BK8070"/>
    <x v="530"/>
    <x v="341"/>
    <x v="5"/>
    <x v="0"/>
    <x v="3"/>
    <x v="1"/>
    <x v="3"/>
    <x v="1"/>
    <n v="2"/>
    <n v="1467"/>
    <n v="999.81"/>
    <n v="467.19"/>
    <n v="0.1"/>
    <x v="0"/>
    <s v="Confirmed"/>
    <s v="Repeat"/>
    <s v="Bank Transfer"/>
  </r>
  <r>
    <s v="BK8071"/>
    <x v="338"/>
    <x v="558"/>
    <x v="1"/>
    <x v="0"/>
    <x v="4"/>
    <x v="3"/>
    <x v="0"/>
    <x v="0"/>
    <n v="1"/>
    <n v="1093"/>
    <n v="861.8"/>
    <n v="231.2"/>
    <n v="0.1"/>
    <x v="0"/>
    <s v="Pending"/>
    <s v="New"/>
    <s v="Bank Transfer"/>
  </r>
  <r>
    <s v="BK8072"/>
    <x v="482"/>
    <x v="11"/>
    <x v="6"/>
    <x v="0"/>
    <x v="1"/>
    <x v="3"/>
    <x v="5"/>
    <x v="2"/>
    <n v="6"/>
    <n v="2628"/>
    <n v="1575.08"/>
    <n v="1052.92"/>
    <n v="0"/>
    <x v="4"/>
    <s v="Confirmed"/>
    <s v="New"/>
    <s v="Cash Collection"/>
  </r>
  <r>
    <s v="BK8073"/>
    <x v="605"/>
    <x v="488"/>
    <x v="9"/>
    <x v="0"/>
    <x v="14"/>
    <x v="2"/>
    <x v="0"/>
    <x v="0"/>
    <n v="7"/>
    <n v="1895"/>
    <n v="1421.93"/>
    <n v="473.07"/>
    <n v="0.05"/>
    <x v="1"/>
    <s v="Confirmed"/>
    <s v="New"/>
    <s v="Payment Link"/>
  </r>
  <r>
    <s v="BK8074"/>
    <x v="382"/>
    <x v="643"/>
    <x v="8"/>
    <x v="0"/>
    <x v="7"/>
    <x v="2"/>
    <x v="14"/>
    <x v="0"/>
    <n v="4"/>
    <n v="2502"/>
    <n v="1625.9"/>
    <n v="876.1"/>
    <n v="0.2"/>
    <x v="5"/>
    <s v="Pending"/>
    <s v="Repeat"/>
    <s v="Bank Transfer"/>
  </r>
  <r>
    <s v="BK8075"/>
    <x v="615"/>
    <x v="112"/>
    <x v="3"/>
    <x v="0"/>
    <x v="3"/>
    <x v="0"/>
    <x v="4"/>
    <x v="1"/>
    <n v="7"/>
    <n v="2840"/>
    <n v="2263.5"/>
    <n v="576.5"/>
    <n v="0.15"/>
    <x v="0"/>
    <s v="Confirmed"/>
    <s v="Repeat"/>
    <s v="Bank Transfer"/>
  </r>
  <r>
    <s v="BK8076"/>
    <x v="628"/>
    <x v="504"/>
    <x v="5"/>
    <x v="0"/>
    <x v="2"/>
    <x v="2"/>
    <x v="15"/>
    <x v="3"/>
    <n v="5"/>
    <n v="4021"/>
    <n v="2562.64"/>
    <n v="1458.36"/>
    <n v="0.05"/>
    <x v="4"/>
    <s v="Cancelled"/>
    <s v="Repeat"/>
    <s v="Bank Transfer"/>
  </r>
  <r>
    <s v="BK8077"/>
    <x v="172"/>
    <x v="5"/>
    <x v="5"/>
    <x v="0"/>
    <x v="9"/>
    <x v="2"/>
    <x v="3"/>
    <x v="1"/>
    <n v="6"/>
    <n v="2524"/>
    <n v="1970.36"/>
    <n v="553.64"/>
    <n v="0.15"/>
    <x v="2"/>
    <s v="Confirmed"/>
    <s v="New"/>
    <s v="Payment Link"/>
  </r>
  <r>
    <s v="BK8078"/>
    <x v="136"/>
    <x v="475"/>
    <x v="4"/>
    <x v="0"/>
    <x v="13"/>
    <x v="1"/>
    <x v="4"/>
    <x v="1"/>
    <n v="4"/>
    <n v="1363"/>
    <n v="1056.51"/>
    <n v="306.49"/>
    <n v="0"/>
    <x v="3"/>
    <s v="Pending"/>
    <s v="New"/>
    <s v="Cash Collection"/>
  </r>
  <r>
    <s v="BK8079"/>
    <x v="29"/>
    <x v="192"/>
    <x v="10"/>
    <x v="0"/>
    <x v="2"/>
    <x v="4"/>
    <x v="3"/>
    <x v="1"/>
    <n v="4"/>
    <n v="2295"/>
    <n v="1708.57"/>
    <n v="586.42999999999995"/>
    <n v="0"/>
    <x v="1"/>
    <s v="Confirmed"/>
    <s v="Repeat"/>
    <s v="Bank Transfer"/>
  </r>
  <r>
    <s v="BK8080"/>
    <x v="256"/>
    <x v="661"/>
    <x v="2"/>
    <x v="0"/>
    <x v="8"/>
    <x v="3"/>
    <x v="13"/>
    <x v="4"/>
    <n v="7"/>
    <n v="2011"/>
    <n v="1149.4100000000001"/>
    <n v="861.59"/>
    <n v="0"/>
    <x v="4"/>
    <s v="Confirmed"/>
    <s v="New"/>
    <s v="Payment Link"/>
  </r>
  <r>
    <s v="BK8081"/>
    <x v="339"/>
    <x v="663"/>
    <x v="1"/>
    <x v="0"/>
    <x v="8"/>
    <x v="1"/>
    <x v="8"/>
    <x v="4"/>
    <n v="5"/>
    <n v="2114"/>
    <n v="1259.06"/>
    <n v="854.94"/>
    <n v="0"/>
    <x v="0"/>
    <s v="Confirmed"/>
    <s v="New"/>
    <s v="Bank Transfer"/>
  </r>
  <r>
    <s v="BK8082"/>
    <x v="228"/>
    <x v="725"/>
    <x v="11"/>
    <x v="0"/>
    <x v="1"/>
    <x v="0"/>
    <x v="7"/>
    <x v="2"/>
    <n v="8"/>
    <n v="1709"/>
    <n v="1235.03"/>
    <n v="473.97"/>
    <n v="0.05"/>
    <x v="3"/>
    <s v="Confirmed"/>
    <s v="New"/>
    <s v="Cash Collection"/>
  </r>
  <r>
    <s v="BK8083"/>
    <x v="307"/>
    <x v="492"/>
    <x v="7"/>
    <x v="0"/>
    <x v="10"/>
    <x v="0"/>
    <x v="4"/>
    <x v="1"/>
    <n v="4"/>
    <n v="2262"/>
    <n v="1685.19"/>
    <n v="576.80999999999995"/>
    <n v="0"/>
    <x v="3"/>
    <s v="Confirmed"/>
    <s v="New"/>
    <s v="Bank Transfer"/>
  </r>
  <r>
    <s v="BK8084"/>
    <x v="422"/>
    <x v="437"/>
    <x v="10"/>
    <x v="0"/>
    <x v="5"/>
    <x v="1"/>
    <x v="7"/>
    <x v="2"/>
    <n v="8"/>
    <n v="718"/>
    <n v="527.73"/>
    <n v="190.27"/>
    <n v="0.2"/>
    <x v="4"/>
    <s v="Cancelled"/>
    <s v="New"/>
    <s v="Cash Collection"/>
  </r>
  <r>
    <s v="BK8085"/>
    <x v="603"/>
    <x v="550"/>
    <x v="9"/>
    <x v="0"/>
    <x v="3"/>
    <x v="1"/>
    <x v="11"/>
    <x v="2"/>
    <n v="5"/>
    <n v="3307"/>
    <n v="2120.3000000000002"/>
    <n v="1186.7"/>
    <n v="0.1"/>
    <x v="0"/>
    <s v="Confirmed"/>
    <s v="New"/>
    <s v="Cash Collection"/>
  </r>
  <r>
    <s v="BK8086"/>
    <x v="670"/>
    <x v="588"/>
    <x v="0"/>
    <x v="0"/>
    <x v="13"/>
    <x v="1"/>
    <x v="2"/>
    <x v="0"/>
    <n v="4"/>
    <n v="1758"/>
    <n v="1028.98"/>
    <n v="729.02"/>
    <n v="0.2"/>
    <x v="3"/>
    <s v="Confirmed"/>
    <s v="Repeat"/>
    <s v="Payment Link"/>
  </r>
  <r>
    <s v="BK8087"/>
    <x v="412"/>
    <x v="336"/>
    <x v="1"/>
    <x v="0"/>
    <x v="3"/>
    <x v="1"/>
    <x v="11"/>
    <x v="2"/>
    <n v="8"/>
    <n v="3596"/>
    <n v="2345.8000000000002"/>
    <n v="1250.2"/>
    <n v="0"/>
    <x v="1"/>
    <s v="Confirmed"/>
    <s v="Repeat"/>
    <s v="Bank Transfer"/>
  </r>
  <r>
    <s v="BK8088"/>
    <x v="316"/>
    <x v="713"/>
    <x v="1"/>
    <x v="0"/>
    <x v="3"/>
    <x v="4"/>
    <x v="13"/>
    <x v="4"/>
    <n v="7"/>
    <n v="1933"/>
    <n v="1385.44"/>
    <n v="547.55999999999995"/>
    <n v="0.1"/>
    <x v="5"/>
    <s v="Confirmed"/>
    <s v="New"/>
    <s v="Payment Link"/>
  </r>
  <r>
    <s v="BK8089"/>
    <x v="83"/>
    <x v="115"/>
    <x v="2"/>
    <x v="0"/>
    <x v="13"/>
    <x v="4"/>
    <x v="9"/>
    <x v="1"/>
    <n v="6"/>
    <n v="4237"/>
    <n v="3024.22"/>
    <n v="1212.78"/>
    <n v="0.15"/>
    <x v="5"/>
    <s v="Cancelled"/>
    <s v="New"/>
    <s v="Cash Collection"/>
  </r>
  <r>
    <s v="BK8090"/>
    <x v="278"/>
    <x v="590"/>
    <x v="1"/>
    <x v="0"/>
    <x v="0"/>
    <x v="0"/>
    <x v="11"/>
    <x v="2"/>
    <n v="6"/>
    <n v="972"/>
    <n v="635.4"/>
    <n v="336.6"/>
    <n v="0.1"/>
    <x v="6"/>
    <s v="Pending"/>
    <s v="New"/>
    <s v="Cash Collection"/>
  </r>
  <r>
    <s v="BK8091"/>
    <x v="290"/>
    <x v="358"/>
    <x v="6"/>
    <x v="0"/>
    <x v="8"/>
    <x v="2"/>
    <x v="14"/>
    <x v="0"/>
    <n v="3"/>
    <n v="1894"/>
    <n v="1183.75"/>
    <n v="710.25"/>
    <n v="0"/>
    <x v="6"/>
    <s v="Confirmed"/>
    <s v="Repeat"/>
    <s v="Payment Link"/>
  </r>
  <r>
    <s v="BK8092"/>
    <x v="210"/>
    <x v="131"/>
    <x v="10"/>
    <x v="0"/>
    <x v="7"/>
    <x v="2"/>
    <x v="12"/>
    <x v="3"/>
    <n v="3"/>
    <n v="3810"/>
    <n v="3209.02"/>
    <n v="600.98"/>
    <n v="0.2"/>
    <x v="4"/>
    <s v="Confirmed"/>
    <s v="New"/>
    <s v="Bank Transfer"/>
  </r>
  <r>
    <s v="BK8093"/>
    <x v="614"/>
    <x v="52"/>
    <x v="9"/>
    <x v="0"/>
    <x v="6"/>
    <x v="0"/>
    <x v="9"/>
    <x v="1"/>
    <n v="5"/>
    <n v="2635"/>
    <n v="1866.81"/>
    <n v="768.19"/>
    <n v="0"/>
    <x v="2"/>
    <s v="Confirmed"/>
    <s v="Repeat"/>
    <s v="Payment Link"/>
  </r>
  <r>
    <s v="BK8094"/>
    <x v="493"/>
    <x v="93"/>
    <x v="9"/>
    <x v="0"/>
    <x v="9"/>
    <x v="3"/>
    <x v="6"/>
    <x v="3"/>
    <n v="2"/>
    <n v="2760"/>
    <n v="2170.5500000000002"/>
    <n v="589.45000000000005"/>
    <n v="0"/>
    <x v="3"/>
    <s v="Confirmed"/>
    <s v="New"/>
    <s v="Bank Transfer"/>
  </r>
  <r>
    <s v="BK8095"/>
    <x v="127"/>
    <x v="733"/>
    <x v="3"/>
    <x v="0"/>
    <x v="11"/>
    <x v="3"/>
    <x v="12"/>
    <x v="3"/>
    <n v="5"/>
    <n v="1977"/>
    <n v="1456.38"/>
    <n v="520.62"/>
    <n v="0.1"/>
    <x v="3"/>
    <s v="Confirmed"/>
    <s v="New"/>
    <s v="Cash Collection"/>
  </r>
  <r>
    <s v="BK8096"/>
    <x v="98"/>
    <x v="342"/>
    <x v="0"/>
    <x v="0"/>
    <x v="1"/>
    <x v="2"/>
    <x v="7"/>
    <x v="2"/>
    <n v="1"/>
    <n v="4339"/>
    <n v="3226.32"/>
    <n v="1112.68"/>
    <n v="0.15"/>
    <x v="5"/>
    <s v="Confirmed"/>
    <s v="New"/>
    <s v="Cash Collection"/>
  </r>
  <r>
    <s v="BK8097"/>
    <x v="426"/>
    <x v="34"/>
    <x v="4"/>
    <x v="0"/>
    <x v="12"/>
    <x v="2"/>
    <x v="3"/>
    <x v="1"/>
    <n v="4"/>
    <n v="1763"/>
    <n v="1339.89"/>
    <n v="423.11"/>
    <n v="0.1"/>
    <x v="6"/>
    <s v="Confirmed"/>
    <s v="Repeat"/>
    <s v="Cash Collection"/>
  </r>
  <r>
    <s v="BK8098"/>
    <x v="604"/>
    <x v="370"/>
    <x v="7"/>
    <x v="0"/>
    <x v="1"/>
    <x v="0"/>
    <x v="7"/>
    <x v="2"/>
    <n v="7"/>
    <n v="4892"/>
    <n v="3770.13"/>
    <n v="1121.8699999999999"/>
    <n v="0.05"/>
    <x v="6"/>
    <s v="Confirmed"/>
    <s v="New"/>
    <s v="Cash Collection"/>
  </r>
  <r>
    <s v="BK8099"/>
    <x v="314"/>
    <x v="54"/>
    <x v="0"/>
    <x v="0"/>
    <x v="7"/>
    <x v="1"/>
    <x v="6"/>
    <x v="3"/>
    <n v="3"/>
    <n v="2349"/>
    <n v="1749.84"/>
    <n v="599.16"/>
    <n v="0.15"/>
    <x v="4"/>
    <s v="Confirmed"/>
    <s v="Repeat"/>
    <s v="Bank Transfer"/>
  </r>
  <r>
    <s v="BK8100"/>
    <x v="627"/>
    <x v="309"/>
    <x v="8"/>
    <x v="0"/>
    <x v="13"/>
    <x v="2"/>
    <x v="0"/>
    <x v="0"/>
    <n v="1"/>
    <n v="4172"/>
    <n v="2678.26"/>
    <n v="1493.74"/>
    <n v="0.2"/>
    <x v="0"/>
    <s v="Confirmed"/>
    <s v="New"/>
    <s v="Bank Transfer"/>
  </r>
  <r>
    <s v="BK8101"/>
    <x v="231"/>
    <x v="399"/>
    <x v="4"/>
    <x v="0"/>
    <x v="2"/>
    <x v="1"/>
    <x v="5"/>
    <x v="2"/>
    <n v="3"/>
    <n v="770"/>
    <n v="431.24"/>
    <n v="338.76"/>
    <n v="0.1"/>
    <x v="4"/>
    <s v="Confirmed"/>
    <s v="New"/>
    <s v="Bank Transfer"/>
  </r>
  <r>
    <s v="BK8102"/>
    <x v="594"/>
    <x v="183"/>
    <x v="11"/>
    <x v="0"/>
    <x v="0"/>
    <x v="1"/>
    <x v="6"/>
    <x v="3"/>
    <n v="1"/>
    <n v="2805"/>
    <n v="1611.84"/>
    <n v="1193.1600000000001"/>
    <n v="0.1"/>
    <x v="0"/>
    <s v="Pending"/>
    <s v="New"/>
    <s v="Cash Collection"/>
  </r>
  <r>
    <s v="BK8103"/>
    <x v="723"/>
    <x v="485"/>
    <x v="3"/>
    <x v="0"/>
    <x v="13"/>
    <x v="2"/>
    <x v="13"/>
    <x v="4"/>
    <n v="4"/>
    <n v="593"/>
    <n v="495.54"/>
    <n v="97.46"/>
    <n v="0.2"/>
    <x v="0"/>
    <s v="Confirmed"/>
    <s v="Repeat"/>
    <s v="Cash Collection"/>
  </r>
  <r>
    <s v="BK8104"/>
    <x v="121"/>
    <x v="351"/>
    <x v="4"/>
    <x v="0"/>
    <x v="8"/>
    <x v="4"/>
    <x v="14"/>
    <x v="0"/>
    <n v="5"/>
    <n v="812"/>
    <n v="634.82000000000005"/>
    <n v="177.18"/>
    <n v="0.1"/>
    <x v="2"/>
    <s v="Confirmed"/>
    <s v="Repeat"/>
    <s v="Cash Collection"/>
  </r>
  <r>
    <s v="BK8105"/>
    <x v="491"/>
    <x v="43"/>
    <x v="6"/>
    <x v="0"/>
    <x v="14"/>
    <x v="0"/>
    <x v="5"/>
    <x v="2"/>
    <n v="1"/>
    <n v="2493"/>
    <n v="1432.07"/>
    <n v="1060.93"/>
    <n v="0"/>
    <x v="2"/>
    <s v="Confirmed"/>
    <s v="New"/>
    <s v="Payment Link"/>
  </r>
  <r>
    <s v="BK8106"/>
    <x v="46"/>
    <x v="309"/>
    <x v="8"/>
    <x v="0"/>
    <x v="3"/>
    <x v="0"/>
    <x v="15"/>
    <x v="3"/>
    <n v="6"/>
    <n v="2136"/>
    <n v="1665.92"/>
    <n v="470.08"/>
    <n v="0.1"/>
    <x v="3"/>
    <s v="Pending"/>
    <s v="New"/>
    <s v="Bank Transfer"/>
  </r>
  <r>
    <s v="BK8107"/>
    <x v="504"/>
    <x v="122"/>
    <x v="0"/>
    <x v="0"/>
    <x v="13"/>
    <x v="2"/>
    <x v="2"/>
    <x v="0"/>
    <n v="4"/>
    <n v="1072"/>
    <n v="630.89"/>
    <n v="441.11"/>
    <n v="0.05"/>
    <x v="1"/>
    <s v="Pending"/>
    <s v="New"/>
    <s v="Cash Collection"/>
  </r>
  <r>
    <s v="BK8108"/>
    <x v="562"/>
    <x v="397"/>
    <x v="10"/>
    <x v="0"/>
    <x v="2"/>
    <x v="1"/>
    <x v="6"/>
    <x v="3"/>
    <n v="2"/>
    <n v="1502"/>
    <n v="1247.05"/>
    <n v="254.95"/>
    <n v="0.05"/>
    <x v="4"/>
    <s v="Pending"/>
    <s v="Repeat"/>
    <s v="Payment Link"/>
  </r>
  <r>
    <s v="BK8109"/>
    <x v="23"/>
    <x v="41"/>
    <x v="9"/>
    <x v="0"/>
    <x v="7"/>
    <x v="2"/>
    <x v="7"/>
    <x v="2"/>
    <n v="7"/>
    <n v="2151"/>
    <n v="1186.3"/>
    <n v="964.7"/>
    <n v="0.1"/>
    <x v="6"/>
    <s v="Confirmed"/>
    <s v="Repeat"/>
    <s v="Cash Collection"/>
  </r>
  <r>
    <s v="BK8110"/>
    <x v="646"/>
    <x v="462"/>
    <x v="2"/>
    <x v="0"/>
    <x v="1"/>
    <x v="4"/>
    <x v="8"/>
    <x v="4"/>
    <n v="7"/>
    <n v="4522"/>
    <n v="3417.65"/>
    <n v="1104.3499999999999"/>
    <n v="0.15"/>
    <x v="3"/>
    <s v="Confirmed"/>
    <s v="New"/>
    <s v="Bank Transfer"/>
  </r>
  <r>
    <s v="BK8111"/>
    <x v="14"/>
    <x v="234"/>
    <x v="3"/>
    <x v="0"/>
    <x v="1"/>
    <x v="3"/>
    <x v="3"/>
    <x v="1"/>
    <n v="2"/>
    <n v="1012"/>
    <n v="693.63"/>
    <n v="318.37"/>
    <n v="0"/>
    <x v="4"/>
    <s v="Confirmed"/>
    <s v="Repeat"/>
    <s v="Bank Transfer"/>
  </r>
  <r>
    <s v="BK8112"/>
    <x v="578"/>
    <x v="227"/>
    <x v="11"/>
    <x v="0"/>
    <x v="5"/>
    <x v="0"/>
    <x v="12"/>
    <x v="3"/>
    <n v="2"/>
    <n v="514"/>
    <n v="387.45"/>
    <n v="126.55"/>
    <n v="0.05"/>
    <x v="6"/>
    <s v="Confirmed"/>
    <s v="Repeat"/>
    <s v="Payment Link"/>
  </r>
  <r>
    <s v="BK8113"/>
    <x v="333"/>
    <x v="623"/>
    <x v="0"/>
    <x v="0"/>
    <x v="6"/>
    <x v="4"/>
    <x v="11"/>
    <x v="2"/>
    <n v="5"/>
    <n v="3582"/>
    <n v="2717.33"/>
    <n v="864.67"/>
    <n v="0.15"/>
    <x v="4"/>
    <s v="Pending"/>
    <s v="Repeat"/>
    <s v="Bank Transfer"/>
  </r>
  <r>
    <s v="BK8114"/>
    <x v="643"/>
    <x v="49"/>
    <x v="7"/>
    <x v="0"/>
    <x v="13"/>
    <x v="2"/>
    <x v="7"/>
    <x v="2"/>
    <n v="7"/>
    <n v="3580"/>
    <n v="2775.67"/>
    <n v="804.33"/>
    <n v="0.1"/>
    <x v="2"/>
    <s v="Pending"/>
    <s v="New"/>
    <s v="Cash Collection"/>
  </r>
  <r>
    <s v="BK8115"/>
    <x v="549"/>
    <x v="500"/>
    <x v="0"/>
    <x v="0"/>
    <x v="0"/>
    <x v="3"/>
    <x v="6"/>
    <x v="3"/>
    <n v="1"/>
    <n v="624"/>
    <n v="395.24"/>
    <n v="228.76"/>
    <n v="0.05"/>
    <x v="1"/>
    <s v="Pending"/>
    <s v="Repeat"/>
    <s v="Cash Collection"/>
  </r>
  <r>
    <s v="BK8116"/>
    <x v="278"/>
    <x v="95"/>
    <x v="3"/>
    <x v="0"/>
    <x v="12"/>
    <x v="0"/>
    <x v="4"/>
    <x v="1"/>
    <n v="2"/>
    <n v="2786"/>
    <n v="1657.49"/>
    <n v="1128.51"/>
    <n v="0.15"/>
    <x v="4"/>
    <s v="Confirmed"/>
    <s v="Repeat"/>
    <s v="Bank Transfer"/>
  </r>
  <r>
    <s v="BK8117"/>
    <x v="634"/>
    <x v="448"/>
    <x v="1"/>
    <x v="0"/>
    <x v="6"/>
    <x v="2"/>
    <x v="7"/>
    <x v="2"/>
    <n v="4"/>
    <n v="894"/>
    <n v="676.72"/>
    <n v="217.28"/>
    <n v="0.1"/>
    <x v="0"/>
    <s v="Confirmed"/>
    <s v="Repeat"/>
    <s v="Cash Collection"/>
  </r>
  <r>
    <s v="BK8118"/>
    <x v="508"/>
    <x v="31"/>
    <x v="3"/>
    <x v="0"/>
    <x v="8"/>
    <x v="3"/>
    <x v="12"/>
    <x v="3"/>
    <n v="6"/>
    <n v="996"/>
    <n v="568.14"/>
    <n v="427.86"/>
    <n v="0.15"/>
    <x v="6"/>
    <s v="Confirmed"/>
    <s v="New"/>
    <s v="Bank Transfer"/>
  </r>
  <r>
    <s v="BK8119"/>
    <x v="111"/>
    <x v="244"/>
    <x v="8"/>
    <x v="0"/>
    <x v="2"/>
    <x v="2"/>
    <x v="11"/>
    <x v="2"/>
    <n v="8"/>
    <n v="4719"/>
    <n v="2709.91"/>
    <n v="2009.09"/>
    <n v="0.1"/>
    <x v="1"/>
    <s v="Cancelled"/>
    <s v="Repeat"/>
    <s v="Cash Collection"/>
  </r>
  <r>
    <s v="BK8120"/>
    <x v="216"/>
    <x v="52"/>
    <x v="9"/>
    <x v="0"/>
    <x v="9"/>
    <x v="2"/>
    <x v="6"/>
    <x v="3"/>
    <n v="3"/>
    <n v="2318"/>
    <n v="1637.19"/>
    <n v="680.81"/>
    <n v="0"/>
    <x v="1"/>
    <s v="Confirmed"/>
    <s v="Repeat"/>
    <s v="Bank Transfer"/>
  </r>
  <r>
    <s v="BK8121"/>
    <x v="228"/>
    <x v="332"/>
    <x v="5"/>
    <x v="0"/>
    <x v="11"/>
    <x v="4"/>
    <x v="1"/>
    <x v="0"/>
    <n v="6"/>
    <n v="1095"/>
    <n v="673.45"/>
    <n v="421.55"/>
    <n v="0.2"/>
    <x v="0"/>
    <s v="Confirmed"/>
    <s v="Repeat"/>
    <s v="Payment Link"/>
  </r>
  <r>
    <s v="BK8122"/>
    <x v="584"/>
    <x v="127"/>
    <x v="6"/>
    <x v="0"/>
    <x v="12"/>
    <x v="3"/>
    <x v="12"/>
    <x v="3"/>
    <n v="7"/>
    <n v="858"/>
    <n v="637.5"/>
    <n v="220.5"/>
    <n v="0.1"/>
    <x v="6"/>
    <s v="Confirmed"/>
    <s v="Repeat"/>
    <s v="Bank Transfer"/>
  </r>
  <r>
    <s v="BK8123"/>
    <x v="51"/>
    <x v="226"/>
    <x v="2"/>
    <x v="0"/>
    <x v="3"/>
    <x v="4"/>
    <x v="1"/>
    <x v="0"/>
    <n v="1"/>
    <n v="4439"/>
    <n v="2583.27"/>
    <n v="1855.73"/>
    <n v="0.2"/>
    <x v="3"/>
    <s v="Confirmed"/>
    <s v="Repeat"/>
    <s v="Cash Collection"/>
  </r>
  <r>
    <s v="BK8124"/>
    <x v="611"/>
    <x v="51"/>
    <x v="1"/>
    <x v="0"/>
    <x v="5"/>
    <x v="3"/>
    <x v="7"/>
    <x v="2"/>
    <n v="2"/>
    <n v="4747"/>
    <n v="3826.34"/>
    <n v="920.66"/>
    <n v="0.05"/>
    <x v="1"/>
    <s v="Cancelled"/>
    <s v="New"/>
    <s v="Cash Collection"/>
  </r>
  <r>
    <s v="BK8125"/>
    <x v="425"/>
    <x v="301"/>
    <x v="3"/>
    <x v="0"/>
    <x v="8"/>
    <x v="4"/>
    <x v="14"/>
    <x v="0"/>
    <n v="5"/>
    <n v="4392"/>
    <n v="3415.7"/>
    <n v="976.3"/>
    <n v="0"/>
    <x v="2"/>
    <s v="Pending"/>
    <s v="Repeat"/>
    <s v="Payment Link"/>
  </r>
  <r>
    <s v="BK8126"/>
    <x v="17"/>
    <x v="17"/>
    <x v="0"/>
    <x v="0"/>
    <x v="2"/>
    <x v="2"/>
    <x v="10"/>
    <x v="4"/>
    <n v="7"/>
    <n v="3510"/>
    <n v="2690.39"/>
    <n v="819.61"/>
    <n v="0"/>
    <x v="6"/>
    <s v="Confirmed"/>
    <s v="New"/>
    <s v="Cash Collection"/>
  </r>
  <r>
    <s v="BK8127"/>
    <x v="340"/>
    <x v="251"/>
    <x v="4"/>
    <x v="0"/>
    <x v="4"/>
    <x v="2"/>
    <x v="3"/>
    <x v="1"/>
    <n v="1"/>
    <n v="2386"/>
    <n v="2026.31"/>
    <n v="359.69"/>
    <n v="0.2"/>
    <x v="0"/>
    <s v="Confirmed"/>
    <s v="Repeat"/>
    <s v="Cash Collection"/>
  </r>
  <r>
    <s v="BK8128"/>
    <x v="441"/>
    <x v="752"/>
    <x v="11"/>
    <x v="0"/>
    <x v="6"/>
    <x v="0"/>
    <x v="5"/>
    <x v="2"/>
    <n v="5"/>
    <n v="3718"/>
    <n v="2312.36"/>
    <n v="1405.64"/>
    <n v="0.1"/>
    <x v="0"/>
    <s v="Pending"/>
    <s v="New"/>
    <s v="Cash Collection"/>
  </r>
  <r>
    <s v="BK8129"/>
    <x v="568"/>
    <x v="742"/>
    <x v="11"/>
    <x v="0"/>
    <x v="5"/>
    <x v="3"/>
    <x v="1"/>
    <x v="0"/>
    <n v="1"/>
    <n v="1566"/>
    <n v="1097.49"/>
    <n v="468.51"/>
    <n v="0.2"/>
    <x v="4"/>
    <s v="Confirmed"/>
    <s v="New"/>
    <s v="Cash Collection"/>
  </r>
  <r>
    <s v="BK8130"/>
    <x v="534"/>
    <x v="364"/>
    <x v="1"/>
    <x v="0"/>
    <x v="8"/>
    <x v="2"/>
    <x v="6"/>
    <x v="3"/>
    <n v="4"/>
    <n v="878"/>
    <n v="713.57"/>
    <n v="164.43"/>
    <n v="0.05"/>
    <x v="6"/>
    <s v="Confirmed"/>
    <s v="New"/>
    <s v="Bank Transfer"/>
  </r>
  <r>
    <s v="BK8131"/>
    <x v="63"/>
    <x v="531"/>
    <x v="10"/>
    <x v="0"/>
    <x v="9"/>
    <x v="2"/>
    <x v="3"/>
    <x v="1"/>
    <n v="7"/>
    <n v="792"/>
    <n v="610.96"/>
    <n v="181.04"/>
    <n v="0.05"/>
    <x v="6"/>
    <s v="Confirmed"/>
    <s v="New"/>
    <s v="Bank Transfer"/>
  </r>
  <r>
    <s v="BK8132"/>
    <x v="353"/>
    <x v="77"/>
    <x v="0"/>
    <x v="0"/>
    <x v="4"/>
    <x v="3"/>
    <x v="10"/>
    <x v="4"/>
    <n v="8"/>
    <n v="4843"/>
    <n v="3031.95"/>
    <n v="1811.05"/>
    <n v="0.15"/>
    <x v="5"/>
    <s v="Confirmed"/>
    <s v="Repeat"/>
    <s v="Payment Link"/>
  </r>
  <r>
    <s v="BK8133"/>
    <x v="27"/>
    <x v="434"/>
    <x v="6"/>
    <x v="0"/>
    <x v="7"/>
    <x v="2"/>
    <x v="2"/>
    <x v="0"/>
    <n v="7"/>
    <n v="3994"/>
    <n v="2197.0100000000002"/>
    <n v="1796.99"/>
    <n v="0.2"/>
    <x v="4"/>
    <s v="Cancelled"/>
    <s v="New"/>
    <s v="Bank Transfer"/>
  </r>
  <r>
    <s v="BK8134"/>
    <x v="59"/>
    <x v="745"/>
    <x v="1"/>
    <x v="0"/>
    <x v="7"/>
    <x v="4"/>
    <x v="5"/>
    <x v="2"/>
    <n v="3"/>
    <n v="3228"/>
    <n v="2100.9899999999998"/>
    <n v="1127.01"/>
    <n v="0.15"/>
    <x v="1"/>
    <s v="Confirmed"/>
    <s v="New"/>
    <s v="Payment Link"/>
  </r>
  <r>
    <s v="BK8135"/>
    <x v="126"/>
    <x v="493"/>
    <x v="5"/>
    <x v="0"/>
    <x v="0"/>
    <x v="3"/>
    <x v="9"/>
    <x v="1"/>
    <n v="1"/>
    <n v="2896"/>
    <n v="1740.26"/>
    <n v="1155.74"/>
    <n v="0.15"/>
    <x v="0"/>
    <s v="Confirmed"/>
    <s v="Repeat"/>
    <s v="Bank Transfer"/>
  </r>
  <r>
    <s v="BK8136"/>
    <x v="555"/>
    <x v="751"/>
    <x v="0"/>
    <x v="0"/>
    <x v="0"/>
    <x v="3"/>
    <x v="7"/>
    <x v="2"/>
    <n v="5"/>
    <n v="3986"/>
    <n v="2910.48"/>
    <n v="1075.52"/>
    <n v="0.15"/>
    <x v="0"/>
    <s v="Confirmed"/>
    <s v="Repeat"/>
    <s v="Bank Transfer"/>
  </r>
  <r>
    <s v="BK8137"/>
    <x v="723"/>
    <x v="223"/>
    <x v="7"/>
    <x v="0"/>
    <x v="2"/>
    <x v="1"/>
    <x v="3"/>
    <x v="1"/>
    <n v="1"/>
    <n v="2310"/>
    <n v="1614.81"/>
    <n v="695.19"/>
    <n v="0.1"/>
    <x v="1"/>
    <s v="Confirmed"/>
    <s v="New"/>
    <s v="Bank Transfer"/>
  </r>
  <r>
    <s v="BK8138"/>
    <x v="285"/>
    <x v="679"/>
    <x v="0"/>
    <x v="0"/>
    <x v="2"/>
    <x v="3"/>
    <x v="8"/>
    <x v="4"/>
    <n v="5"/>
    <n v="1823"/>
    <n v="1265.6099999999999"/>
    <n v="557.39"/>
    <n v="0.2"/>
    <x v="0"/>
    <s v="Cancelled"/>
    <s v="New"/>
    <s v="Payment Link"/>
  </r>
  <r>
    <s v="BK8139"/>
    <x v="301"/>
    <x v="503"/>
    <x v="0"/>
    <x v="0"/>
    <x v="2"/>
    <x v="3"/>
    <x v="10"/>
    <x v="4"/>
    <n v="1"/>
    <n v="4381"/>
    <n v="2563.88"/>
    <n v="1817.12"/>
    <n v="0.05"/>
    <x v="5"/>
    <s v="Confirmed"/>
    <s v="Repeat"/>
    <s v="Cash Collection"/>
  </r>
  <r>
    <s v="BK8140"/>
    <x v="691"/>
    <x v="319"/>
    <x v="3"/>
    <x v="0"/>
    <x v="8"/>
    <x v="2"/>
    <x v="8"/>
    <x v="4"/>
    <n v="2"/>
    <n v="4095"/>
    <n v="2287.3000000000002"/>
    <n v="1807.7"/>
    <n v="0"/>
    <x v="0"/>
    <s v="Confirmed"/>
    <s v="New"/>
    <s v="Payment Link"/>
  </r>
  <r>
    <s v="BK8141"/>
    <x v="305"/>
    <x v="456"/>
    <x v="5"/>
    <x v="0"/>
    <x v="4"/>
    <x v="2"/>
    <x v="6"/>
    <x v="3"/>
    <n v="3"/>
    <n v="1942"/>
    <n v="1346.89"/>
    <n v="595.11"/>
    <n v="0"/>
    <x v="6"/>
    <s v="Confirmed"/>
    <s v="New"/>
    <s v="Cash Collection"/>
  </r>
  <r>
    <s v="BK8142"/>
    <x v="458"/>
    <x v="278"/>
    <x v="4"/>
    <x v="0"/>
    <x v="0"/>
    <x v="0"/>
    <x v="0"/>
    <x v="0"/>
    <n v="7"/>
    <n v="2582"/>
    <n v="1729.1"/>
    <n v="852.9"/>
    <n v="0.05"/>
    <x v="2"/>
    <s v="Confirmed"/>
    <s v="Repeat"/>
    <s v="Payment Link"/>
  </r>
  <r>
    <s v="BK8143"/>
    <x v="315"/>
    <x v="490"/>
    <x v="3"/>
    <x v="0"/>
    <x v="3"/>
    <x v="4"/>
    <x v="2"/>
    <x v="0"/>
    <n v="7"/>
    <n v="1005"/>
    <n v="583.41"/>
    <n v="421.59"/>
    <n v="0.05"/>
    <x v="4"/>
    <s v="Confirmed"/>
    <s v="New"/>
    <s v="Payment Link"/>
  </r>
  <r>
    <s v="BK8144"/>
    <x v="230"/>
    <x v="168"/>
    <x v="2"/>
    <x v="0"/>
    <x v="3"/>
    <x v="2"/>
    <x v="4"/>
    <x v="1"/>
    <n v="5"/>
    <n v="3424"/>
    <n v="2136.7800000000002"/>
    <n v="1287.22"/>
    <n v="0.05"/>
    <x v="4"/>
    <s v="Confirmed"/>
    <s v="New"/>
    <s v="Cash Collection"/>
  </r>
  <r>
    <s v="BK8145"/>
    <x v="88"/>
    <x v="589"/>
    <x v="7"/>
    <x v="0"/>
    <x v="3"/>
    <x v="0"/>
    <x v="5"/>
    <x v="2"/>
    <n v="3"/>
    <n v="4127"/>
    <n v="2796.53"/>
    <n v="1330.47"/>
    <n v="0.15"/>
    <x v="2"/>
    <s v="Confirmed"/>
    <s v="New"/>
    <s v="Cash Collection"/>
  </r>
  <r>
    <s v="BK8146"/>
    <x v="352"/>
    <x v="465"/>
    <x v="4"/>
    <x v="0"/>
    <x v="1"/>
    <x v="3"/>
    <x v="2"/>
    <x v="0"/>
    <n v="5"/>
    <n v="1857"/>
    <n v="1256.97"/>
    <n v="600.03"/>
    <n v="0.15"/>
    <x v="1"/>
    <s v="Cancelled"/>
    <s v="New"/>
    <s v="Bank Transfer"/>
  </r>
  <r>
    <s v="BK8147"/>
    <x v="476"/>
    <x v="507"/>
    <x v="4"/>
    <x v="0"/>
    <x v="4"/>
    <x v="4"/>
    <x v="15"/>
    <x v="3"/>
    <n v="7"/>
    <n v="2586"/>
    <n v="1458.38"/>
    <n v="1127.6199999999999"/>
    <n v="0.1"/>
    <x v="2"/>
    <s v="Confirmed"/>
    <s v="New"/>
    <s v="Payment Link"/>
  </r>
  <r>
    <s v="BK8148"/>
    <x v="719"/>
    <x v="333"/>
    <x v="0"/>
    <x v="0"/>
    <x v="13"/>
    <x v="2"/>
    <x v="10"/>
    <x v="4"/>
    <n v="6"/>
    <n v="1651"/>
    <n v="1168.06"/>
    <n v="482.94"/>
    <n v="0.1"/>
    <x v="2"/>
    <s v="Confirmed"/>
    <s v="Repeat"/>
    <s v="Bank Transfer"/>
  </r>
  <r>
    <s v="BK8149"/>
    <x v="218"/>
    <x v="200"/>
    <x v="10"/>
    <x v="0"/>
    <x v="10"/>
    <x v="2"/>
    <x v="8"/>
    <x v="4"/>
    <n v="2"/>
    <n v="4641"/>
    <n v="2656.93"/>
    <n v="1984.07"/>
    <n v="0.1"/>
    <x v="4"/>
    <s v="Pending"/>
    <s v="New"/>
    <s v="Cash Collection"/>
  </r>
  <r>
    <s v="BK8150"/>
    <x v="280"/>
    <x v="464"/>
    <x v="0"/>
    <x v="0"/>
    <x v="14"/>
    <x v="2"/>
    <x v="2"/>
    <x v="0"/>
    <n v="6"/>
    <n v="4130"/>
    <n v="2458.91"/>
    <n v="1671.09"/>
    <n v="0.05"/>
    <x v="2"/>
    <s v="Confirmed"/>
    <s v="Repeat"/>
    <s v="Bank Transfer"/>
  </r>
  <r>
    <s v="BK8151"/>
    <x v="603"/>
    <x v="382"/>
    <x v="9"/>
    <x v="0"/>
    <x v="10"/>
    <x v="0"/>
    <x v="11"/>
    <x v="2"/>
    <n v="5"/>
    <n v="3226"/>
    <n v="2684.1"/>
    <n v="541.9"/>
    <n v="0.15"/>
    <x v="0"/>
    <s v="Confirmed"/>
    <s v="Repeat"/>
    <s v="Payment Link"/>
  </r>
  <r>
    <s v="BK8152"/>
    <x v="579"/>
    <x v="520"/>
    <x v="8"/>
    <x v="0"/>
    <x v="10"/>
    <x v="4"/>
    <x v="15"/>
    <x v="3"/>
    <n v="3"/>
    <n v="4821"/>
    <n v="2745.39"/>
    <n v="2075.61"/>
    <n v="0.1"/>
    <x v="0"/>
    <s v="Confirmed"/>
    <s v="Repeat"/>
    <s v="Bank Transfer"/>
  </r>
  <r>
    <s v="BK8153"/>
    <x v="296"/>
    <x v="138"/>
    <x v="9"/>
    <x v="0"/>
    <x v="11"/>
    <x v="3"/>
    <x v="8"/>
    <x v="4"/>
    <n v="5"/>
    <n v="2908"/>
    <n v="1765.16"/>
    <n v="1142.8399999999999"/>
    <n v="0.2"/>
    <x v="2"/>
    <s v="Confirmed"/>
    <s v="Repeat"/>
    <s v="Payment Link"/>
  </r>
  <r>
    <s v="BK8154"/>
    <x v="189"/>
    <x v="373"/>
    <x v="6"/>
    <x v="0"/>
    <x v="0"/>
    <x v="3"/>
    <x v="15"/>
    <x v="3"/>
    <n v="2"/>
    <n v="2037"/>
    <n v="1338.13"/>
    <n v="698.87"/>
    <n v="0.1"/>
    <x v="4"/>
    <s v="Confirmed"/>
    <s v="New"/>
    <s v="Cash Collection"/>
  </r>
  <r>
    <s v="BK8155"/>
    <x v="356"/>
    <x v="82"/>
    <x v="10"/>
    <x v="0"/>
    <x v="1"/>
    <x v="4"/>
    <x v="15"/>
    <x v="3"/>
    <n v="5"/>
    <n v="3054"/>
    <n v="2169.67"/>
    <n v="884.33"/>
    <n v="0.15"/>
    <x v="4"/>
    <s v="Confirmed"/>
    <s v="Repeat"/>
    <s v="Payment Link"/>
  </r>
  <r>
    <s v="BK8156"/>
    <x v="644"/>
    <x v="155"/>
    <x v="5"/>
    <x v="0"/>
    <x v="1"/>
    <x v="4"/>
    <x v="15"/>
    <x v="3"/>
    <n v="7"/>
    <n v="2308"/>
    <n v="1293.56"/>
    <n v="1014.44"/>
    <n v="0.1"/>
    <x v="0"/>
    <s v="Confirmed"/>
    <s v="Repeat"/>
    <s v="Bank Transfer"/>
  </r>
  <r>
    <s v="BK8157"/>
    <x v="106"/>
    <x v="57"/>
    <x v="6"/>
    <x v="0"/>
    <x v="0"/>
    <x v="3"/>
    <x v="6"/>
    <x v="3"/>
    <n v="4"/>
    <n v="1781"/>
    <n v="1226.82"/>
    <n v="554.17999999999995"/>
    <n v="0.05"/>
    <x v="3"/>
    <s v="Confirmed"/>
    <s v="Repeat"/>
    <s v="Payment Link"/>
  </r>
  <r>
    <s v="BK8158"/>
    <x v="336"/>
    <x v="768"/>
    <x v="6"/>
    <x v="0"/>
    <x v="3"/>
    <x v="0"/>
    <x v="3"/>
    <x v="1"/>
    <n v="1"/>
    <n v="1198"/>
    <n v="865.53"/>
    <n v="332.47"/>
    <n v="0"/>
    <x v="1"/>
    <s v="Confirmed"/>
    <s v="Repeat"/>
    <s v="Cash Collection"/>
  </r>
  <r>
    <s v="BK8159"/>
    <x v="230"/>
    <x v="585"/>
    <x v="9"/>
    <x v="0"/>
    <x v="3"/>
    <x v="3"/>
    <x v="14"/>
    <x v="0"/>
    <n v="4"/>
    <n v="4144"/>
    <n v="3142.4"/>
    <n v="1001.6"/>
    <n v="0"/>
    <x v="4"/>
    <s v="Confirmed"/>
    <s v="Repeat"/>
    <s v="Cash Collection"/>
  </r>
  <r>
    <s v="BK8160"/>
    <x v="313"/>
    <x v="94"/>
    <x v="4"/>
    <x v="0"/>
    <x v="8"/>
    <x v="1"/>
    <x v="1"/>
    <x v="0"/>
    <n v="1"/>
    <n v="3672"/>
    <n v="3007.02"/>
    <n v="664.98"/>
    <n v="0.1"/>
    <x v="1"/>
    <s v="Confirmed"/>
    <s v="Repeat"/>
    <s v="Payment Link"/>
  </r>
  <r>
    <s v="BK8161"/>
    <x v="38"/>
    <x v="472"/>
    <x v="4"/>
    <x v="0"/>
    <x v="9"/>
    <x v="4"/>
    <x v="12"/>
    <x v="3"/>
    <n v="6"/>
    <n v="4329"/>
    <n v="2582.8200000000002"/>
    <n v="1746.18"/>
    <n v="0.15"/>
    <x v="0"/>
    <s v="Confirmed"/>
    <s v="New"/>
    <s v="Cash Collection"/>
  </r>
  <r>
    <s v="BK8162"/>
    <x v="628"/>
    <x v="166"/>
    <x v="10"/>
    <x v="0"/>
    <x v="4"/>
    <x v="0"/>
    <x v="9"/>
    <x v="1"/>
    <n v="7"/>
    <n v="2139"/>
    <n v="1527.23"/>
    <n v="611.77"/>
    <n v="0.2"/>
    <x v="0"/>
    <s v="Confirmed"/>
    <s v="Repeat"/>
    <s v="Payment Link"/>
  </r>
  <r>
    <s v="BK8163"/>
    <x v="412"/>
    <x v="40"/>
    <x v="7"/>
    <x v="0"/>
    <x v="12"/>
    <x v="1"/>
    <x v="4"/>
    <x v="1"/>
    <n v="8"/>
    <n v="4661"/>
    <n v="3744.98"/>
    <n v="916.02"/>
    <n v="0"/>
    <x v="0"/>
    <s v="Confirmed"/>
    <s v="New"/>
    <s v="Cash Collection"/>
  </r>
  <r>
    <s v="BK8164"/>
    <x v="431"/>
    <x v="328"/>
    <x v="11"/>
    <x v="0"/>
    <x v="3"/>
    <x v="1"/>
    <x v="12"/>
    <x v="3"/>
    <n v="5"/>
    <n v="1669"/>
    <n v="1154.3499999999999"/>
    <n v="514.65"/>
    <n v="0.05"/>
    <x v="3"/>
    <s v="Confirmed"/>
    <s v="Repeat"/>
    <s v="Cash Collection"/>
  </r>
  <r>
    <s v="BK8165"/>
    <x v="694"/>
    <x v="338"/>
    <x v="2"/>
    <x v="0"/>
    <x v="9"/>
    <x v="0"/>
    <x v="13"/>
    <x v="4"/>
    <n v="6"/>
    <n v="3225"/>
    <n v="2020.7"/>
    <n v="1204.3"/>
    <n v="0.15"/>
    <x v="4"/>
    <s v="Confirmed"/>
    <s v="Repeat"/>
    <s v="Payment Link"/>
  </r>
  <r>
    <s v="BK8166"/>
    <x v="559"/>
    <x v="160"/>
    <x v="10"/>
    <x v="0"/>
    <x v="5"/>
    <x v="2"/>
    <x v="1"/>
    <x v="0"/>
    <n v="4"/>
    <n v="3807"/>
    <n v="2368.04"/>
    <n v="1438.96"/>
    <n v="0"/>
    <x v="2"/>
    <s v="Pending"/>
    <s v="Repeat"/>
    <s v="Cash Collection"/>
  </r>
  <r>
    <s v="BK8167"/>
    <x v="356"/>
    <x v="728"/>
    <x v="10"/>
    <x v="0"/>
    <x v="14"/>
    <x v="0"/>
    <x v="8"/>
    <x v="4"/>
    <n v="3"/>
    <n v="595"/>
    <n v="477.19"/>
    <n v="117.81"/>
    <n v="0.1"/>
    <x v="1"/>
    <s v="Confirmed"/>
    <s v="Repeat"/>
    <s v="Cash Collection"/>
  </r>
  <r>
    <s v="BK8168"/>
    <x v="96"/>
    <x v="45"/>
    <x v="9"/>
    <x v="0"/>
    <x v="4"/>
    <x v="3"/>
    <x v="3"/>
    <x v="1"/>
    <n v="3"/>
    <n v="2071"/>
    <n v="1719.01"/>
    <n v="351.99"/>
    <n v="0"/>
    <x v="0"/>
    <s v="Confirmed"/>
    <s v="Repeat"/>
    <s v="Bank Transfer"/>
  </r>
  <r>
    <s v="BK8169"/>
    <x v="127"/>
    <x v="485"/>
    <x v="3"/>
    <x v="0"/>
    <x v="9"/>
    <x v="0"/>
    <x v="14"/>
    <x v="0"/>
    <n v="6"/>
    <n v="3701"/>
    <n v="2280.11"/>
    <n v="1420.89"/>
    <n v="0.2"/>
    <x v="0"/>
    <s v="Confirmed"/>
    <s v="Repeat"/>
    <s v="Payment Link"/>
  </r>
  <r>
    <s v="BK8170"/>
    <x v="724"/>
    <x v="152"/>
    <x v="3"/>
    <x v="0"/>
    <x v="5"/>
    <x v="3"/>
    <x v="7"/>
    <x v="2"/>
    <n v="7"/>
    <n v="2037"/>
    <n v="1436.61"/>
    <n v="600.39"/>
    <n v="0.1"/>
    <x v="3"/>
    <s v="Pending"/>
    <s v="New"/>
    <s v="Bank Transfer"/>
  </r>
  <r>
    <s v="BK8171"/>
    <x v="153"/>
    <x v="321"/>
    <x v="1"/>
    <x v="0"/>
    <x v="7"/>
    <x v="3"/>
    <x v="10"/>
    <x v="4"/>
    <n v="6"/>
    <n v="2132"/>
    <n v="1743.08"/>
    <n v="388.92"/>
    <n v="0.2"/>
    <x v="3"/>
    <s v="Confirmed"/>
    <s v="New"/>
    <s v="Bank Transfer"/>
  </r>
  <r>
    <s v="BK8172"/>
    <x v="309"/>
    <x v="537"/>
    <x v="11"/>
    <x v="0"/>
    <x v="13"/>
    <x v="4"/>
    <x v="9"/>
    <x v="1"/>
    <n v="3"/>
    <n v="2294"/>
    <n v="1322.64"/>
    <n v="971.36"/>
    <n v="0.05"/>
    <x v="0"/>
    <s v="Confirmed"/>
    <s v="New"/>
    <s v="Bank Transfer"/>
  </r>
  <r>
    <s v="BK8173"/>
    <x v="176"/>
    <x v="621"/>
    <x v="9"/>
    <x v="0"/>
    <x v="6"/>
    <x v="0"/>
    <x v="7"/>
    <x v="2"/>
    <n v="1"/>
    <n v="1937"/>
    <n v="1225.6099999999999"/>
    <n v="711.39"/>
    <n v="0.1"/>
    <x v="3"/>
    <s v="Confirmed"/>
    <s v="New"/>
    <s v="Cash Collection"/>
  </r>
  <r>
    <s v="BK8174"/>
    <x v="668"/>
    <x v="511"/>
    <x v="6"/>
    <x v="0"/>
    <x v="3"/>
    <x v="0"/>
    <x v="15"/>
    <x v="3"/>
    <n v="4"/>
    <n v="2884"/>
    <n v="1936.51"/>
    <n v="947.49"/>
    <n v="0.2"/>
    <x v="1"/>
    <s v="Confirmed"/>
    <s v="New"/>
    <s v="Payment Link"/>
  </r>
  <r>
    <s v="BK8175"/>
    <x v="359"/>
    <x v="130"/>
    <x v="1"/>
    <x v="0"/>
    <x v="2"/>
    <x v="0"/>
    <x v="4"/>
    <x v="1"/>
    <n v="6"/>
    <n v="1582"/>
    <n v="1228.55"/>
    <n v="353.45"/>
    <n v="0.15"/>
    <x v="3"/>
    <s v="Confirmed"/>
    <s v="Repeat"/>
    <s v="Bank Transfer"/>
  </r>
  <r>
    <s v="BK8176"/>
    <x v="305"/>
    <x v="183"/>
    <x v="11"/>
    <x v="0"/>
    <x v="3"/>
    <x v="2"/>
    <x v="1"/>
    <x v="0"/>
    <n v="1"/>
    <n v="2312"/>
    <n v="1486.23"/>
    <n v="825.77"/>
    <n v="0.15"/>
    <x v="1"/>
    <s v="Confirmed"/>
    <s v="Repeat"/>
    <s v="Payment Link"/>
  </r>
  <r>
    <s v="BK8177"/>
    <x v="198"/>
    <x v="464"/>
    <x v="0"/>
    <x v="0"/>
    <x v="11"/>
    <x v="1"/>
    <x v="13"/>
    <x v="4"/>
    <n v="5"/>
    <n v="4808"/>
    <n v="2724.22"/>
    <n v="2083.7800000000002"/>
    <n v="0.1"/>
    <x v="2"/>
    <s v="Confirmed"/>
    <s v="Repeat"/>
    <s v="Cash Collection"/>
  </r>
  <r>
    <s v="BK8178"/>
    <x v="515"/>
    <x v="524"/>
    <x v="1"/>
    <x v="0"/>
    <x v="2"/>
    <x v="3"/>
    <x v="4"/>
    <x v="1"/>
    <n v="6"/>
    <n v="1013"/>
    <n v="747.73"/>
    <n v="265.27"/>
    <n v="0.15"/>
    <x v="3"/>
    <s v="Pending"/>
    <s v="Repeat"/>
    <s v="Cash Collection"/>
  </r>
  <r>
    <s v="BK8179"/>
    <x v="714"/>
    <x v="569"/>
    <x v="2"/>
    <x v="0"/>
    <x v="11"/>
    <x v="0"/>
    <x v="5"/>
    <x v="2"/>
    <n v="7"/>
    <n v="2996"/>
    <n v="2384.9699999999998"/>
    <n v="611.03"/>
    <n v="0.1"/>
    <x v="2"/>
    <s v="Confirmed"/>
    <s v="Repeat"/>
    <s v="Bank Transfer"/>
  </r>
  <r>
    <s v="BK8180"/>
    <x v="258"/>
    <x v="737"/>
    <x v="0"/>
    <x v="0"/>
    <x v="0"/>
    <x v="3"/>
    <x v="6"/>
    <x v="3"/>
    <n v="6"/>
    <n v="1044"/>
    <n v="588.48"/>
    <n v="455.52"/>
    <n v="0.15"/>
    <x v="5"/>
    <s v="Pending"/>
    <s v="Repeat"/>
    <s v="Cash Collection"/>
  </r>
  <r>
    <s v="BK8181"/>
    <x v="615"/>
    <x v="166"/>
    <x v="10"/>
    <x v="0"/>
    <x v="2"/>
    <x v="3"/>
    <x v="9"/>
    <x v="1"/>
    <n v="4"/>
    <n v="1440"/>
    <n v="1065.3800000000001"/>
    <n v="374.62"/>
    <n v="0.05"/>
    <x v="5"/>
    <s v="Confirmed"/>
    <s v="Repeat"/>
    <s v="Bank Transfer"/>
  </r>
  <r>
    <s v="BK8182"/>
    <x v="354"/>
    <x v="641"/>
    <x v="0"/>
    <x v="0"/>
    <x v="6"/>
    <x v="1"/>
    <x v="15"/>
    <x v="3"/>
    <n v="3"/>
    <n v="1073"/>
    <n v="892.45"/>
    <n v="180.55"/>
    <n v="0.05"/>
    <x v="6"/>
    <s v="Confirmed"/>
    <s v="Repeat"/>
    <s v="Bank Transfer"/>
  </r>
  <r>
    <s v="BK8183"/>
    <x v="226"/>
    <x v="233"/>
    <x v="11"/>
    <x v="0"/>
    <x v="10"/>
    <x v="4"/>
    <x v="14"/>
    <x v="0"/>
    <n v="8"/>
    <n v="3647"/>
    <n v="2690.39"/>
    <n v="956.61"/>
    <n v="0.15"/>
    <x v="4"/>
    <s v="Confirmed"/>
    <s v="New"/>
    <s v="Bank Transfer"/>
  </r>
  <r>
    <s v="BK8184"/>
    <x v="450"/>
    <x v="715"/>
    <x v="11"/>
    <x v="0"/>
    <x v="13"/>
    <x v="2"/>
    <x v="5"/>
    <x v="2"/>
    <n v="6"/>
    <n v="3877"/>
    <n v="2698.6"/>
    <n v="1178.4000000000001"/>
    <n v="0.05"/>
    <x v="0"/>
    <s v="Confirmed"/>
    <s v="New"/>
    <s v="Bank Transfer"/>
  </r>
  <r>
    <s v="BK8185"/>
    <x v="172"/>
    <x v="523"/>
    <x v="11"/>
    <x v="0"/>
    <x v="11"/>
    <x v="2"/>
    <x v="9"/>
    <x v="1"/>
    <n v="5"/>
    <n v="543"/>
    <n v="369.25"/>
    <n v="173.75"/>
    <n v="0.2"/>
    <x v="0"/>
    <s v="Pending"/>
    <s v="New"/>
    <s v="Cash Collection"/>
  </r>
  <r>
    <s v="BK8186"/>
    <x v="256"/>
    <x v="21"/>
    <x v="1"/>
    <x v="0"/>
    <x v="12"/>
    <x v="1"/>
    <x v="15"/>
    <x v="3"/>
    <n v="6"/>
    <n v="991"/>
    <n v="704.44"/>
    <n v="286.56"/>
    <n v="0.05"/>
    <x v="4"/>
    <s v="Confirmed"/>
    <s v="New"/>
    <s v="Payment Link"/>
  </r>
  <r>
    <s v="BK8187"/>
    <x v="359"/>
    <x v="252"/>
    <x v="2"/>
    <x v="0"/>
    <x v="0"/>
    <x v="2"/>
    <x v="12"/>
    <x v="3"/>
    <n v="5"/>
    <n v="3572"/>
    <n v="2616.4299999999998"/>
    <n v="955.57"/>
    <n v="0.05"/>
    <x v="5"/>
    <s v="Confirmed"/>
    <s v="Repeat"/>
    <s v="Payment Link"/>
  </r>
  <r>
    <s v="BK8188"/>
    <x v="634"/>
    <x v="468"/>
    <x v="2"/>
    <x v="0"/>
    <x v="13"/>
    <x v="1"/>
    <x v="7"/>
    <x v="2"/>
    <n v="1"/>
    <n v="3599"/>
    <n v="2010.71"/>
    <n v="1588.29"/>
    <n v="0.1"/>
    <x v="3"/>
    <s v="Confirmed"/>
    <s v="New"/>
    <s v="Bank Transfer"/>
  </r>
  <r>
    <s v="BK8189"/>
    <x v="636"/>
    <x v="52"/>
    <x v="9"/>
    <x v="0"/>
    <x v="11"/>
    <x v="0"/>
    <x v="6"/>
    <x v="3"/>
    <n v="2"/>
    <n v="1205"/>
    <n v="696.68"/>
    <n v="508.32"/>
    <n v="0.05"/>
    <x v="6"/>
    <s v="Confirmed"/>
    <s v="Repeat"/>
    <s v="Bank Transfer"/>
  </r>
  <r>
    <s v="BK8190"/>
    <x v="640"/>
    <x v="707"/>
    <x v="3"/>
    <x v="0"/>
    <x v="2"/>
    <x v="0"/>
    <x v="8"/>
    <x v="4"/>
    <n v="2"/>
    <n v="3753"/>
    <n v="2464.77"/>
    <n v="1288.23"/>
    <n v="0.1"/>
    <x v="0"/>
    <s v="Confirmed"/>
    <s v="New"/>
    <s v="Bank Transfer"/>
  </r>
  <r>
    <s v="BK8191"/>
    <x v="296"/>
    <x v="464"/>
    <x v="0"/>
    <x v="0"/>
    <x v="6"/>
    <x v="0"/>
    <x v="4"/>
    <x v="1"/>
    <n v="6"/>
    <n v="4685"/>
    <n v="2688.5"/>
    <n v="1996.5"/>
    <n v="0.15"/>
    <x v="0"/>
    <s v="Confirmed"/>
    <s v="New"/>
    <s v="Bank Transfer"/>
  </r>
  <r>
    <s v="BK8192"/>
    <x v="559"/>
    <x v="437"/>
    <x v="10"/>
    <x v="0"/>
    <x v="12"/>
    <x v="3"/>
    <x v="4"/>
    <x v="1"/>
    <n v="1"/>
    <n v="2901"/>
    <n v="1988.63"/>
    <n v="912.37"/>
    <n v="0.2"/>
    <x v="1"/>
    <s v="Confirmed"/>
    <s v="New"/>
    <s v="Cash Collection"/>
  </r>
  <r>
    <s v="BK8193"/>
    <x v="606"/>
    <x v="296"/>
    <x v="5"/>
    <x v="0"/>
    <x v="9"/>
    <x v="3"/>
    <x v="1"/>
    <x v="0"/>
    <n v="5"/>
    <n v="2517"/>
    <n v="1561.3"/>
    <n v="955.7"/>
    <n v="0.1"/>
    <x v="5"/>
    <s v="Confirmed"/>
    <s v="Repeat"/>
    <s v="Bank Transfer"/>
  </r>
  <r>
    <s v="BK8194"/>
    <x v="230"/>
    <x v="550"/>
    <x v="9"/>
    <x v="0"/>
    <x v="3"/>
    <x v="3"/>
    <x v="7"/>
    <x v="2"/>
    <n v="4"/>
    <n v="4598"/>
    <n v="2798.34"/>
    <n v="1799.66"/>
    <n v="0.2"/>
    <x v="5"/>
    <s v="Confirmed"/>
    <s v="New"/>
    <s v="Bank Transfer"/>
  </r>
  <r>
    <s v="BK8195"/>
    <x v="709"/>
    <x v="253"/>
    <x v="1"/>
    <x v="0"/>
    <x v="12"/>
    <x v="1"/>
    <x v="8"/>
    <x v="4"/>
    <n v="7"/>
    <n v="1596"/>
    <n v="1306.31"/>
    <n v="289.69"/>
    <n v="0.2"/>
    <x v="2"/>
    <s v="Confirmed"/>
    <s v="Repeat"/>
    <s v="Cash Collection"/>
  </r>
  <r>
    <s v="BK8196"/>
    <x v="546"/>
    <x v="569"/>
    <x v="2"/>
    <x v="0"/>
    <x v="8"/>
    <x v="1"/>
    <x v="10"/>
    <x v="4"/>
    <n v="4"/>
    <n v="2882"/>
    <n v="1784.41"/>
    <n v="1097.5899999999999"/>
    <n v="0"/>
    <x v="5"/>
    <s v="Cancelled"/>
    <s v="Repeat"/>
    <s v="Bank Transfer"/>
  </r>
  <r>
    <s v="BK8197"/>
    <x v="444"/>
    <x v="342"/>
    <x v="0"/>
    <x v="0"/>
    <x v="13"/>
    <x v="3"/>
    <x v="7"/>
    <x v="2"/>
    <n v="7"/>
    <n v="2155"/>
    <n v="1798.47"/>
    <n v="356.53"/>
    <n v="0"/>
    <x v="0"/>
    <s v="Confirmed"/>
    <s v="Repeat"/>
    <s v="Cash Collection"/>
  </r>
  <r>
    <s v="BK8198"/>
    <x v="296"/>
    <x v="338"/>
    <x v="2"/>
    <x v="0"/>
    <x v="11"/>
    <x v="2"/>
    <x v="5"/>
    <x v="2"/>
    <n v="7"/>
    <n v="4193"/>
    <n v="2822.09"/>
    <n v="1370.91"/>
    <n v="0.1"/>
    <x v="5"/>
    <s v="Confirmed"/>
    <s v="Repeat"/>
    <s v="Cash Collection"/>
  </r>
  <r>
    <s v="BK8199"/>
    <x v="382"/>
    <x v="47"/>
    <x v="8"/>
    <x v="0"/>
    <x v="13"/>
    <x v="2"/>
    <x v="8"/>
    <x v="4"/>
    <n v="8"/>
    <n v="3395"/>
    <n v="1877.09"/>
    <n v="1517.91"/>
    <n v="0.2"/>
    <x v="6"/>
    <s v="Confirmed"/>
    <s v="New"/>
    <s v="Payment Link"/>
  </r>
  <r>
    <s v="BK8200"/>
    <x v="393"/>
    <x v="730"/>
    <x v="2"/>
    <x v="0"/>
    <x v="1"/>
    <x v="1"/>
    <x v="8"/>
    <x v="4"/>
    <n v="1"/>
    <n v="3855"/>
    <n v="3154.01"/>
    <n v="700.99"/>
    <n v="0.2"/>
    <x v="6"/>
    <s v="Confirmed"/>
    <s v="Repeat"/>
    <s v="Cash Collection"/>
  </r>
  <r>
    <s v="BK8201"/>
    <x v="483"/>
    <x v="562"/>
    <x v="9"/>
    <x v="0"/>
    <x v="10"/>
    <x v="1"/>
    <x v="15"/>
    <x v="3"/>
    <n v="3"/>
    <n v="720"/>
    <n v="397.69"/>
    <n v="322.31"/>
    <n v="0.2"/>
    <x v="0"/>
    <s v="Confirmed"/>
    <s v="New"/>
    <s v="Bank Transfer"/>
  </r>
  <r>
    <s v="BK8202"/>
    <x v="270"/>
    <x v="249"/>
    <x v="0"/>
    <x v="0"/>
    <x v="1"/>
    <x v="4"/>
    <x v="12"/>
    <x v="3"/>
    <n v="2"/>
    <n v="419"/>
    <n v="337.15"/>
    <n v="81.849999999999994"/>
    <n v="0"/>
    <x v="2"/>
    <s v="Confirmed"/>
    <s v="Repeat"/>
    <s v="Bank Transfer"/>
  </r>
  <r>
    <s v="BK8203"/>
    <x v="216"/>
    <x v="547"/>
    <x v="4"/>
    <x v="0"/>
    <x v="0"/>
    <x v="2"/>
    <x v="6"/>
    <x v="3"/>
    <n v="7"/>
    <n v="1704"/>
    <n v="1013.22"/>
    <n v="690.78"/>
    <n v="0.2"/>
    <x v="1"/>
    <s v="Confirmed"/>
    <s v="Repeat"/>
    <s v="Cash Collection"/>
  </r>
  <r>
    <s v="BK8204"/>
    <x v="31"/>
    <x v="528"/>
    <x v="10"/>
    <x v="0"/>
    <x v="3"/>
    <x v="3"/>
    <x v="9"/>
    <x v="1"/>
    <n v="4"/>
    <n v="4734"/>
    <n v="3274.41"/>
    <n v="1459.59"/>
    <n v="0.05"/>
    <x v="3"/>
    <s v="Confirmed"/>
    <s v="Repeat"/>
    <s v="Payment Link"/>
  </r>
  <r>
    <s v="BK8205"/>
    <x v="67"/>
    <x v="409"/>
    <x v="9"/>
    <x v="0"/>
    <x v="6"/>
    <x v="1"/>
    <x v="6"/>
    <x v="3"/>
    <n v="4"/>
    <n v="1100"/>
    <n v="860.85"/>
    <n v="239.15"/>
    <n v="0.2"/>
    <x v="0"/>
    <s v="Cancelled"/>
    <s v="Repeat"/>
    <s v="Cash Collection"/>
  </r>
  <r>
    <s v="BK8206"/>
    <x v="574"/>
    <x v="593"/>
    <x v="2"/>
    <x v="0"/>
    <x v="9"/>
    <x v="2"/>
    <x v="11"/>
    <x v="2"/>
    <n v="4"/>
    <n v="4781"/>
    <n v="3473.77"/>
    <n v="1307.23"/>
    <n v="0.15"/>
    <x v="4"/>
    <s v="Confirmed"/>
    <s v="Repeat"/>
    <s v="Payment Link"/>
  </r>
  <r>
    <s v="BK8207"/>
    <x v="678"/>
    <x v="559"/>
    <x v="0"/>
    <x v="0"/>
    <x v="3"/>
    <x v="3"/>
    <x v="8"/>
    <x v="4"/>
    <n v="6"/>
    <n v="2363"/>
    <n v="1383.21"/>
    <n v="979.79"/>
    <n v="0.05"/>
    <x v="4"/>
    <s v="Cancelled"/>
    <s v="Repeat"/>
    <s v="Cash Collection"/>
  </r>
  <r>
    <s v="BK8208"/>
    <x v="19"/>
    <x v="19"/>
    <x v="7"/>
    <x v="0"/>
    <x v="10"/>
    <x v="4"/>
    <x v="6"/>
    <x v="3"/>
    <n v="1"/>
    <n v="2706"/>
    <n v="2092.9299999999998"/>
    <n v="613.07000000000005"/>
    <n v="0.2"/>
    <x v="0"/>
    <s v="Confirmed"/>
    <s v="New"/>
    <s v="Payment Link"/>
  </r>
  <r>
    <s v="BK8209"/>
    <x v="334"/>
    <x v="563"/>
    <x v="10"/>
    <x v="0"/>
    <x v="4"/>
    <x v="4"/>
    <x v="14"/>
    <x v="0"/>
    <n v="3"/>
    <n v="4950"/>
    <n v="3543.84"/>
    <n v="1406.16"/>
    <n v="0.1"/>
    <x v="0"/>
    <s v="Confirmed"/>
    <s v="Repeat"/>
    <s v="Payment Link"/>
  </r>
  <r>
    <s v="BK8210"/>
    <x v="32"/>
    <x v="791"/>
    <x v="5"/>
    <x v="0"/>
    <x v="4"/>
    <x v="3"/>
    <x v="12"/>
    <x v="3"/>
    <n v="8"/>
    <n v="4232"/>
    <n v="3373.05"/>
    <n v="858.95"/>
    <n v="0.05"/>
    <x v="4"/>
    <s v="Confirmed"/>
    <s v="Repeat"/>
    <s v="Bank Transfer"/>
  </r>
  <r>
    <s v="BK8211"/>
    <x v="51"/>
    <x v="293"/>
    <x v="0"/>
    <x v="0"/>
    <x v="8"/>
    <x v="3"/>
    <x v="4"/>
    <x v="1"/>
    <n v="3"/>
    <n v="1735"/>
    <n v="1057.49"/>
    <n v="677.51"/>
    <n v="0"/>
    <x v="0"/>
    <s v="Confirmed"/>
    <s v="New"/>
    <s v="Bank Transfer"/>
  </r>
  <r>
    <s v="BK8212"/>
    <x v="248"/>
    <x v="707"/>
    <x v="3"/>
    <x v="0"/>
    <x v="14"/>
    <x v="3"/>
    <x v="6"/>
    <x v="3"/>
    <n v="8"/>
    <n v="3881"/>
    <n v="2250.12"/>
    <n v="1630.88"/>
    <n v="0.05"/>
    <x v="0"/>
    <s v="Pending"/>
    <s v="New"/>
    <s v="Cash Collection"/>
  </r>
  <r>
    <s v="BK8213"/>
    <x v="530"/>
    <x v="30"/>
    <x v="5"/>
    <x v="0"/>
    <x v="1"/>
    <x v="1"/>
    <x v="1"/>
    <x v="0"/>
    <n v="1"/>
    <n v="3846"/>
    <n v="2806.22"/>
    <n v="1039.78"/>
    <n v="0.15"/>
    <x v="5"/>
    <s v="Confirmed"/>
    <s v="New"/>
    <s v="Payment Link"/>
  </r>
  <r>
    <s v="BK8214"/>
    <x v="337"/>
    <x v="508"/>
    <x v="4"/>
    <x v="0"/>
    <x v="6"/>
    <x v="1"/>
    <x v="8"/>
    <x v="4"/>
    <n v="2"/>
    <n v="4574"/>
    <n v="3123.59"/>
    <n v="1450.41"/>
    <n v="0.1"/>
    <x v="6"/>
    <s v="Confirmed"/>
    <s v="New"/>
    <s v="Payment Link"/>
  </r>
  <r>
    <s v="BK8215"/>
    <x v="150"/>
    <x v="258"/>
    <x v="4"/>
    <x v="0"/>
    <x v="14"/>
    <x v="0"/>
    <x v="6"/>
    <x v="3"/>
    <n v="6"/>
    <n v="2713"/>
    <n v="2175.75"/>
    <n v="537.25"/>
    <n v="0"/>
    <x v="3"/>
    <s v="Confirmed"/>
    <s v="New"/>
    <s v="Bank Transfer"/>
  </r>
  <r>
    <s v="BK8216"/>
    <x v="1"/>
    <x v="694"/>
    <x v="3"/>
    <x v="0"/>
    <x v="6"/>
    <x v="0"/>
    <x v="11"/>
    <x v="2"/>
    <n v="5"/>
    <n v="1154"/>
    <n v="853.81"/>
    <n v="300.19"/>
    <n v="0.2"/>
    <x v="2"/>
    <s v="Confirmed"/>
    <s v="Repeat"/>
    <s v="Cash Collection"/>
  </r>
  <r>
    <s v="BK8217"/>
    <x v="116"/>
    <x v="301"/>
    <x v="3"/>
    <x v="0"/>
    <x v="10"/>
    <x v="4"/>
    <x v="6"/>
    <x v="3"/>
    <n v="7"/>
    <n v="2408"/>
    <n v="1622.18"/>
    <n v="785.82"/>
    <n v="0.05"/>
    <x v="0"/>
    <s v="Confirmed"/>
    <s v="Repeat"/>
    <s v="Bank Transfer"/>
  </r>
  <r>
    <s v="BK8218"/>
    <x v="150"/>
    <x v="642"/>
    <x v="0"/>
    <x v="0"/>
    <x v="6"/>
    <x v="4"/>
    <x v="0"/>
    <x v="0"/>
    <n v="3"/>
    <n v="955"/>
    <n v="643.73"/>
    <n v="311.27"/>
    <n v="0.1"/>
    <x v="1"/>
    <s v="Confirmed"/>
    <s v="New"/>
    <s v="Bank Transfer"/>
  </r>
  <r>
    <s v="BK8219"/>
    <x v="553"/>
    <x v="138"/>
    <x v="9"/>
    <x v="0"/>
    <x v="14"/>
    <x v="4"/>
    <x v="11"/>
    <x v="2"/>
    <n v="3"/>
    <n v="3445"/>
    <n v="2794.83"/>
    <n v="650.16999999999996"/>
    <n v="0.1"/>
    <x v="3"/>
    <s v="Confirmed"/>
    <s v="New"/>
    <s v="Bank Transfer"/>
  </r>
  <r>
    <s v="BK8220"/>
    <x v="194"/>
    <x v="266"/>
    <x v="6"/>
    <x v="0"/>
    <x v="5"/>
    <x v="4"/>
    <x v="7"/>
    <x v="2"/>
    <n v="1"/>
    <n v="3990"/>
    <n v="2420.13"/>
    <n v="1569.87"/>
    <n v="0.15"/>
    <x v="1"/>
    <s v="Confirmed"/>
    <s v="New"/>
    <s v="Cash Collection"/>
  </r>
  <r>
    <s v="BK8221"/>
    <x v="466"/>
    <x v="574"/>
    <x v="9"/>
    <x v="0"/>
    <x v="1"/>
    <x v="1"/>
    <x v="6"/>
    <x v="3"/>
    <n v="2"/>
    <n v="3942"/>
    <n v="2547.87"/>
    <n v="1394.13"/>
    <n v="0"/>
    <x v="0"/>
    <s v="Confirmed"/>
    <s v="Repeat"/>
    <s v="Cash Collection"/>
  </r>
  <r>
    <s v="BK8222"/>
    <x v="403"/>
    <x v="165"/>
    <x v="4"/>
    <x v="0"/>
    <x v="6"/>
    <x v="3"/>
    <x v="12"/>
    <x v="3"/>
    <n v="8"/>
    <n v="2457"/>
    <n v="1507.78"/>
    <n v="949.22"/>
    <n v="0"/>
    <x v="3"/>
    <s v="Cancelled"/>
    <s v="New"/>
    <s v="Cash Collection"/>
  </r>
  <r>
    <s v="BK8223"/>
    <x v="717"/>
    <x v="212"/>
    <x v="8"/>
    <x v="0"/>
    <x v="6"/>
    <x v="1"/>
    <x v="5"/>
    <x v="2"/>
    <n v="6"/>
    <n v="4082"/>
    <n v="2444.59"/>
    <n v="1637.41"/>
    <n v="0.1"/>
    <x v="4"/>
    <s v="Confirmed"/>
    <s v="Repeat"/>
    <s v="Bank Transfer"/>
  </r>
  <r>
    <s v="BK8224"/>
    <x v="159"/>
    <x v="262"/>
    <x v="7"/>
    <x v="0"/>
    <x v="11"/>
    <x v="1"/>
    <x v="1"/>
    <x v="0"/>
    <n v="5"/>
    <n v="1954"/>
    <n v="1566.31"/>
    <n v="387.69"/>
    <n v="0.05"/>
    <x v="0"/>
    <s v="Confirmed"/>
    <s v="Repeat"/>
    <s v="Bank Transfer"/>
  </r>
  <r>
    <s v="BK8225"/>
    <x v="284"/>
    <x v="360"/>
    <x v="3"/>
    <x v="0"/>
    <x v="11"/>
    <x v="0"/>
    <x v="13"/>
    <x v="4"/>
    <n v="6"/>
    <n v="545"/>
    <n v="350.83"/>
    <n v="194.17"/>
    <n v="0.15"/>
    <x v="2"/>
    <s v="Confirmed"/>
    <s v="Repeat"/>
    <s v="Payment Link"/>
  </r>
  <r>
    <s v="BK8226"/>
    <x v="640"/>
    <x v="643"/>
    <x v="8"/>
    <x v="0"/>
    <x v="4"/>
    <x v="2"/>
    <x v="13"/>
    <x v="4"/>
    <n v="8"/>
    <n v="1831"/>
    <n v="1358.96"/>
    <n v="472.04"/>
    <n v="0.05"/>
    <x v="3"/>
    <s v="Confirmed"/>
    <s v="Repeat"/>
    <s v="Cash Collection"/>
  </r>
  <r>
    <s v="BK8227"/>
    <x v="36"/>
    <x v="248"/>
    <x v="1"/>
    <x v="0"/>
    <x v="8"/>
    <x v="0"/>
    <x v="13"/>
    <x v="4"/>
    <n v="2"/>
    <n v="3568"/>
    <n v="2787.46"/>
    <n v="780.54"/>
    <n v="0"/>
    <x v="3"/>
    <s v="Cancelled"/>
    <s v="Repeat"/>
    <s v="Cash Collection"/>
  </r>
  <r>
    <s v="BK8228"/>
    <x v="250"/>
    <x v="39"/>
    <x v="2"/>
    <x v="0"/>
    <x v="3"/>
    <x v="4"/>
    <x v="4"/>
    <x v="1"/>
    <n v="5"/>
    <n v="3882"/>
    <n v="3252.77"/>
    <n v="629.23"/>
    <n v="0.2"/>
    <x v="0"/>
    <s v="Confirmed"/>
    <s v="Repeat"/>
    <s v="Bank Transfer"/>
  </r>
  <r>
    <s v="BK8229"/>
    <x v="647"/>
    <x v="711"/>
    <x v="3"/>
    <x v="0"/>
    <x v="2"/>
    <x v="1"/>
    <x v="7"/>
    <x v="2"/>
    <n v="2"/>
    <n v="4263"/>
    <n v="3560.18"/>
    <n v="702.82"/>
    <n v="0.15"/>
    <x v="5"/>
    <s v="Confirmed"/>
    <s v="New"/>
    <s v="Bank Transfer"/>
  </r>
  <r>
    <s v="BK8230"/>
    <x v="288"/>
    <x v="571"/>
    <x v="8"/>
    <x v="0"/>
    <x v="3"/>
    <x v="3"/>
    <x v="10"/>
    <x v="4"/>
    <n v="6"/>
    <n v="1247"/>
    <n v="977.15"/>
    <n v="269.85000000000002"/>
    <n v="0.1"/>
    <x v="4"/>
    <s v="Pending"/>
    <s v="Repeat"/>
    <s v="Cash Collection"/>
  </r>
  <r>
    <s v="BK8231"/>
    <x v="407"/>
    <x v="358"/>
    <x v="6"/>
    <x v="0"/>
    <x v="4"/>
    <x v="0"/>
    <x v="13"/>
    <x v="4"/>
    <n v="1"/>
    <n v="4573"/>
    <n v="2849.47"/>
    <n v="1723.53"/>
    <n v="0.15"/>
    <x v="2"/>
    <s v="Pending"/>
    <s v="Repeat"/>
    <s v="Payment Link"/>
  </r>
  <r>
    <s v="BK8232"/>
    <x v="34"/>
    <x v="770"/>
    <x v="7"/>
    <x v="0"/>
    <x v="3"/>
    <x v="1"/>
    <x v="12"/>
    <x v="3"/>
    <n v="7"/>
    <n v="3295"/>
    <n v="2533.79"/>
    <n v="761.21"/>
    <n v="0"/>
    <x v="3"/>
    <s v="Confirmed"/>
    <s v="New"/>
    <s v="Cash Collection"/>
  </r>
  <r>
    <s v="BK8233"/>
    <x v="685"/>
    <x v="638"/>
    <x v="8"/>
    <x v="0"/>
    <x v="1"/>
    <x v="0"/>
    <x v="8"/>
    <x v="4"/>
    <n v="2"/>
    <n v="4194"/>
    <n v="3107.63"/>
    <n v="1086.3699999999999"/>
    <n v="0.1"/>
    <x v="6"/>
    <s v="Confirmed"/>
    <s v="New"/>
    <s v="Cash Collection"/>
  </r>
  <r>
    <s v="BK8234"/>
    <x v="360"/>
    <x v="774"/>
    <x v="5"/>
    <x v="0"/>
    <x v="10"/>
    <x v="3"/>
    <x v="5"/>
    <x v="2"/>
    <n v="5"/>
    <n v="4403"/>
    <n v="2644.75"/>
    <n v="1758.25"/>
    <n v="0.1"/>
    <x v="1"/>
    <s v="Confirmed"/>
    <s v="New"/>
    <s v="Bank Transfer"/>
  </r>
  <r>
    <s v="BK8235"/>
    <x v="176"/>
    <x v="35"/>
    <x v="2"/>
    <x v="0"/>
    <x v="12"/>
    <x v="1"/>
    <x v="9"/>
    <x v="1"/>
    <n v="6"/>
    <n v="4213"/>
    <n v="2444.9299999999998"/>
    <n v="1768.07"/>
    <n v="0.15"/>
    <x v="2"/>
    <s v="Pending"/>
    <s v="New"/>
    <s v="Cash Collection"/>
  </r>
  <r>
    <s v="BK8236"/>
    <x v="255"/>
    <x v="192"/>
    <x v="10"/>
    <x v="0"/>
    <x v="3"/>
    <x v="1"/>
    <x v="2"/>
    <x v="0"/>
    <n v="7"/>
    <n v="3126"/>
    <n v="1954.7"/>
    <n v="1171.3"/>
    <n v="0.1"/>
    <x v="4"/>
    <s v="Confirmed"/>
    <s v="New"/>
    <s v="Cash Collection"/>
  </r>
  <r>
    <s v="BK8237"/>
    <x v="291"/>
    <x v="416"/>
    <x v="1"/>
    <x v="0"/>
    <x v="6"/>
    <x v="3"/>
    <x v="0"/>
    <x v="0"/>
    <n v="3"/>
    <n v="3421"/>
    <n v="2828.13"/>
    <n v="592.87"/>
    <n v="0.2"/>
    <x v="1"/>
    <s v="Pending"/>
    <s v="Repeat"/>
    <s v="Bank Transfer"/>
  </r>
  <r>
    <s v="BK8238"/>
    <x v="367"/>
    <x v="605"/>
    <x v="4"/>
    <x v="0"/>
    <x v="2"/>
    <x v="3"/>
    <x v="15"/>
    <x v="3"/>
    <n v="1"/>
    <n v="1889"/>
    <n v="1554.81"/>
    <n v="334.19"/>
    <n v="0.15"/>
    <x v="0"/>
    <s v="Pending"/>
    <s v="Repeat"/>
    <s v="Bank Transfer"/>
  </r>
  <r>
    <s v="BK8239"/>
    <x v="119"/>
    <x v="121"/>
    <x v="11"/>
    <x v="0"/>
    <x v="9"/>
    <x v="4"/>
    <x v="13"/>
    <x v="4"/>
    <n v="4"/>
    <n v="1382"/>
    <n v="1095.22"/>
    <n v="286.77999999999997"/>
    <n v="0.05"/>
    <x v="0"/>
    <s v="Cancelled"/>
    <s v="New"/>
    <s v="Payment Link"/>
  </r>
  <r>
    <s v="BK8240"/>
    <x v="576"/>
    <x v="108"/>
    <x v="0"/>
    <x v="0"/>
    <x v="12"/>
    <x v="2"/>
    <x v="15"/>
    <x v="3"/>
    <n v="5"/>
    <n v="2889"/>
    <n v="2277.12"/>
    <n v="611.88"/>
    <n v="0.2"/>
    <x v="2"/>
    <s v="Pending"/>
    <s v="Repeat"/>
    <s v="Bank Transfer"/>
  </r>
  <r>
    <s v="BK8241"/>
    <x v="109"/>
    <x v="740"/>
    <x v="8"/>
    <x v="0"/>
    <x v="8"/>
    <x v="3"/>
    <x v="0"/>
    <x v="0"/>
    <n v="3"/>
    <n v="2065"/>
    <n v="1372.39"/>
    <n v="692.61"/>
    <n v="0.05"/>
    <x v="6"/>
    <s v="Confirmed"/>
    <s v="New"/>
    <s v="Cash Collection"/>
  </r>
  <r>
    <s v="BK8242"/>
    <x v="645"/>
    <x v="432"/>
    <x v="7"/>
    <x v="0"/>
    <x v="5"/>
    <x v="0"/>
    <x v="9"/>
    <x v="1"/>
    <n v="6"/>
    <n v="1136"/>
    <n v="847.23"/>
    <n v="288.77"/>
    <n v="0.2"/>
    <x v="3"/>
    <s v="Confirmed"/>
    <s v="Repeat"/>
    <s v="Cash Collection"/>
  </r>
  <r>
    <s v="BK8243"/>
    <x v="316"/>
    <x v="635"/>
    <x v="3"/>
    <x v="0"/>
    <x v="6"/>
    <x v="0"/>
    <x v="4"/>
    <x v="1"/>
    <n v="2"/>
    <n v="387"/>
    <n v="285.60000000000002"/>
    <n v="101.4"/>
    <n v="0"/>
    <x v="4"/>
    <s v="Confirmed"/>
    <s v="New"/>
    <s v="Bank Transfer"/>
  </r>
  <r>
    <s v="BK8244"/>
    <x v="540"/>
    <x v="113"/>
    <x v="5"/>
    <x v="0"/>
    <x v="4"/>
    <x v="3"/>
    <x v="12"/>
    <x v="3"/>
    <n v="7"/>
    <n v="2257"/>
    <n v="1542.35"/>
    <n v="714.65"/>
    <n v="0.2"/>
    <x v="1"/>
    <s v="Confirmed"/>
    <s v="New"/>
    <s v="Cash Collection"/>
  </r>
  <r>
    <s v="BK8245"/>
    <x v="517"/>
    <x v="727"/>
    <x v="4"/>
    <x v="0"/>
    <x v="13"/>
    <x v="2"/>
    <x v="4"/>
    <x v="1"/>
    <n v="7"/>
    <n v="3402"/>
    <n v="2737.16"/>
    <n v="664.84"/>
    <n v="0.15"/>
    <x v="1"/>
    <s v="Cancelled"/>
    <s v="New"/>
    <s v="Payment Link"/>
  </r>
  <r>
    <s v="BK8246"/>
    <x v="538"/>
    <x v="646"/>
    <x v="10"/>
    <x v="0"/>
    <x v="8"/>
    <x v="2"/>
    <x v="5"/>
    <x v="2"/>
    <n v="5"/>
    <n v="4475"/>
    <n v="2806.69"/>
    <n v="1668.31"/>
    <n v="0"/>
    <x v="5"/>
    <s v="Confirmed"/>
    <s v="New"/>
    <s v="Cash Collection"/>
  </r>
  <r>
    <s v="BK8247"/>
    <x v="302"/>
    <x v="511"/>
    <x v="6"/>
    <x v="0"/>
    <x v="9"/>
    <x v="0"/>
    <x v="9"/>
    <x v="1"/>
    <n v="4"/>
    <n v="3254"/>
    <n v="2687.09"/>
    <n v="566.91"/>
    <n v="0.05"/>
    <x v="4"/>
    <s v="Confirmed"/>
    <s v="New"/>
    <s v="Cash Collection"/>
  </r>
  <r>
    <s v="BK8248"/>
    <x v="604"/>
    <x v="44"/>
    <x v="3"/>
    <x v="0"/>
    <x v="5"/>
    <x v="0"/>
    <x v="11"/>
    <x v="2"/>
    <n v="3"/>
    <n v="3384"/>
    <n v="2332.56"/>
    <n v="1051.44"/>
    <n v="0"/>
    <x v="2"/>
    <s v="Confirmed"/>
    <s v="Repeat"/>
    <s v="Cash Collection"/>
  </r>
  <r>
    <s v="BK8249"/>
    <x v="300"/>
    <x v="225"/>
    <x v="0"/>
    <x v="0"/>
    <x v="1"/>
    <x v="1"/>
    <x v="4"/>
    <x v="1"/>
    <n v="6"/>
    <n v="3514"/>
    <n v="2756.36"/>
    <n v="757.64"/>
    <n v="0.2"/>
    <x v="2"/>
    <s v="Confirmed"/>
    <s v="Repeat"/>
    <s v="Payment Link"/>
  </r>
  <r>
    <s v="BK8250"/>
    <x v="543"/>
    <x v="465"/>
    <x v="4"/>
    <x v="0"/>
    <x v="14"/>
    <x v="1"/>
    <x v="3"/>
    <x v="1"/>
    <n v="7"/>
    <n v="3996"/>
    <n v="3137.49"/>
    <n v="858.51"/>
    <n v="0.15"/>
    <x v="3"/>
    <s v="Confirmed"/>
    <s v="Repeat"/>
    <s v="Bank Transfer"/>
  </r>
  <r>
    <s v="BK8251"/>
    <x v="151"/>
    <x v="717"/>
    <x v="5"/>
    <x v="0"/>
    <x v="13"/>
    <x v="1"/>
    <x v="10"/>
    <x v="4"/>
    <n v="1"/>
    <n v="721"/>
    <n v="426.53"/>
    <n v="294.47000000000003"/>
    <n v="0.15"/>
    <x v="1"/>
    <s v="Confirmed"/>
    <s v="New"/>
    <s v="Payment Link"/>
  </r>
  <r>
    <s v="BK8252"/>
    <x v="572"/>
    <x v="310"/>
    <x v="9"/>
    <x v="0"/>
    <x v="11"/>
    <x v="0"/>
    <x v="6"/>
    <x v="3"/>
    <n v="5"/>
    <n v="4281"/>
    <n v="2571.37"/>
    <n v="1709.63"/>
    <n v="0"/>
    <x v="6"/>
    <s v="Confirmed"/>
    <s v="New"/>
    <s v="Bank Transfer"/>
  </r>
  <r>
    <s v="BK8253"/>
    <x v="595"/>
    <x v="432"/>
    <x v="7"/>
    <x v="0"/>
    <x v="7"/>
    <x v="0"/>
    <x v="4"/>
    <x v="1"/>
    <n v="8"/>
    <n v="2404"/>
    <n v="2005.77"/>
    <n v="398.23"/>
    <n v="0.2"/>
    <x v="2"/>
    <s v="Confirmed"/>
    <s v="New"/>
    <s v="Cash Collection"/>
  </r>
  <r>
    <s v="BK8254"/>
    <x v="77"/>
    <x v="701"/>
    <x v="3"/>
    <x v="0"/>
    <x v="6"/>
    <x v="4"/>
    <x v="8"/>
    <x v="4"/>
    <n v="2"/>
    <n v="1673"/>
    <n v="931.44"/>
    <n v="741.56"/>
    <n v="0.05"/>
    <x v="3"/>
    <s v="Confirmed"/>
    <s v="New"/>
    <s v="Payment Link"/>
  </r>
  <r>
    <s v="BK8255"/>
    <x v="561"/>
    <x v="308"/>
    <x v="1"/>
    <x v="0"/>
    <x v="11"/>
    <x v="3"/>
    <x v="5"/>
    <x v="2"/>
    <n v="1"/>
    <n v="3437"/>
    <n v="2296.42"/>
    <n v="1140.58"/>
    <n v="0.1"/>
    <x v="5"/>
    <s v="Cancelled"/>
    <s v="Repeat"/>
    <s v="Payment Link"/>
  </r>
  <r>
    <s v="BK8256"/>
    <x v="381"/>
    <x v="481"/>
    <x v="7"/>
    <x v="0"/>
    <x v="13"/>
    <x v="1"/>
    <x v="8"/>
    <x v="4"/>
    <n v="5"/>
    <n v="928"/>
    <n v="630.70000000000005"/>
    <n v="297.3"/>
    <n v="0.2"/>
    <x v="5"/>
    <s v="Confirmed"/>
    <s v="New"/>
    <s v="Bank Transfer"/>
  </r>
  <r>
    <s v="BK8257"/>
    <x v="679"/>
    <x v="570"/>
    <x v="5"/>
    <x v="0"/>
    <x v="9"/>
    <x v="3"/>
    <x v="15"/>
    <x v="3"/>
    <n v="1"/>
    <n v="1084"/>
    <n v="823.39"/>
    <n v="260.61"/>
    <n v="0.2"/>
    <x v="6"/>
    <s v="Confirmed"/>
    <s v="New"/>
    <s v="Cash Collection"/>
  </r>
  <r>
    <s v="BK8258"/>
    <x v="492"/>
    <x v="40"/>
    <x v="7"/>
    <x v="0"/>
    <x v="6"/>
    <x v="1"/>
    <x v="12"/>
    <x v="3"/>
    <n v="1"/>
    <n v="3243"/>
    <n v="2123.44"/>
    <n v="1119.56"/>
    <n v="0.15"/>
    <x v="3"/>
    <s v="Confirmed"/>
    <s v="New"/>
    <s v="Cash Collection"/>
  </r>
  <r>
    <s v="BK8259"/>
    <x v="235"/>
    <x v="524"/>
    <x v="1"/>
    <x v="0"/>
    <x v="2"/>
    <x v="2"/>
    <x v="10"/>
    <x v="4"/>
    <n v="8"/>
    <n v="3159"/>
    <n v="2184.27"/>
    <n v="974.73"/>
    <n v="0.15"/>
    <x v="5"/>
    <s v="Confirmed"/>
    <s v="New"/>
    <s v="Cash Collection"/>
  </r>
  <r>
    <s v="BK8260"/>
    <x v="135"/>
    <x v="367"/>
    <x v="0"/>
    <x v="0"/>
    <x v="10"/>
    <x v="1"/>
    <x v="0"/>
    <x v="0"/>
    <n v="7"/>
    <n v="3901"/>
    <n v="2372.02"/>
    <n v="1528.98"/>
    <n v="0.15"/>
    <x v="6"/>
    <s v="Confirmed"/>
    <s v="New"/>
    <s v="Bank Transfer"/>
  </r>
  <r>
    <s v="BK8261"/>
    <x v="705"/>
    <x v="513"/>
    <x v="8"/>
    <x v="0"/>
    <x v="12"/>
    <x v="2"/>
    <x v="8"/>
    <x v="4"/>
    <n v="1"/>
    <n v="3109"/>
    <n v="1983.99"/>
    <n v="1125.01"/>
    <n v="0.1"/>
    <x v="5"/>
    <s v="Confirmed"/>
    <s v="Repeat"/>
    <s v="Payment Link"/>
  </r>
  <r>
    <s v="BK8262"/>
    <x v="570"/>
    <x v="734"/>
    <x v="1"/>
    <x v="0"/>
    <x v="9"/>
    <x v="3"/>
    <x v="7"/>
    <x v="2"/>
    <n v="4"/>
    <n v="4717"/>
    <n v="3853.75"/>
    <n v="863.25"/>
    <n v="0"/>
    <x v="0"/>
    <s v="Confirmed"/>
    <s v="Repeat"/>
    <s v="Payment Link"/>
  </r>
  <r>
    <s v="BK8263"/>
    <x v="229"/>
    <x v="489"/>
    <x v="5"/>
    <x v="0"/>
    <x v="12"/>
    <x v="2"/>
    <x v="9"/>
    <x v="1"/>
    <n v="3"/>
    <n v="2938"/>
    <n v="1932.15"/>
    <n v="1005.85"/>
    <n v="0.2"/>
    <x v="4"/>
    <s v="Cancelled"/>
    <s v="New"/>
    <s v="Bank Transfer"/>
  </r>
  <r>
    <s v="BK8264"/>
    <x v="544"/>
    <x v="261"/>
    <x v="5"/>
    <x v="0"/>
    <x v="14"/>
    <x v="3"/>
    <x v="9"/>
    <x v="1"/>
    <n v="4"/>
    <n v="4800"/>
    <n v="3332.36"/>
    <n v="1467.64"/>
    <n v="0.1"/>
    <x v="2"/>
    <s v="Pending"/>
    <s v="Repeat"/>
    <s v="Payment Link"/>
  </r>
  <r>
    <s v="BK8265"/>
    <x v="81"/>
    <x v="479"/>
    <x v="11"/>
    <x v="0"/>
    <x v="13"/>
    <x v="4"/>
    <x v="10"/>
    <x v="4"/>
    <n v="3"/>
    <n v="4821"/>
    <n v="3192.17"/>
    <n v="1628.83"/>
    <n v="0.1"/>
    <x v="4"/>
    <s v="Pending"/>
    <s v="New"/>
    <s v="Cash Collection"/>
  </r>
  <r>
    <s v="BK8266"/>
    <x v="530"/>
    <x v="404"/>
    <x v="5"/>
    <x v="0"/>
    <x v="13"/>
    <x v="3"/>
    <x v="9"/>
    <x v="1"/>
    <n v="1"/>
    <n v="1247"/>
    <n v="770.94"/>
    <n v="476.06"/>
    <n v="0"/>
    <x v="1"/>
    <s v="Confirmed"/>
    <s v="Repeat"/>
    <s v="Bank Transfer"/>
  </r>
  <r>
    <s v="BK8267"/>
    <x v="277"/>
    <x v="685"/>
    <x v="0"/>
    <x v="0"/>
    <x v="1"/>
    <x v="2"/>
    <x v="11"/>
    <x v="2"/>
    <n v="8"/>
    <n v="3900"/>
    <n v="3144.44"/>
    <n v="755.56"/>
    <n v="0.2"/>
    <x v="3"/>
    <s v="Confirmed"/>
    <s v="New"/>
    <s v="Cash Collection"/>
  </r>
  <r>
    <s v="BK8268"/>
    <x v="22"/>
    <x v="404"/>
    <x v="5"/>
    <x v="0"/>
    <x v="5"/>
    <x v="4"/>
    <x v="12"/>
    <x v="3"/>
    <n v="4"/>
    <n v="4638"/>
    <n v="2970.08"/>
    <n v="1667.92"/>
    <n v="0"/>
    <x v="3"/>
    <s v="Confirmed"/>
    <s v="New"/>
    <s v="Cash Collection"/>
  </r>
  <r>
    <s v="BK8269"/>
    <x v="418"/>
    <x v="519"/>
    <x v="8"/>
    <x v="0"/>
    <x v="13"/>
    <x v="4"/>
    <x v="9"/>
    <x v="1"/>
    <n v="3"/>
    <n v="2380"/>
    <n v="1557.6"/>
    <n v="822.4"/>
    <n v="0"/>
    <x v="5"/>
    <s v="Confirmed"/>
    <s v="Repeat"/>
    <s v="Bank Transfer"/>
  </r>
  <r>
    <s v="BK8270"/>
    <x v="32"/>
    <x v="598"/>
    <x v="8"/>
    <x v="0"/>
    <x v="3"/>
    <x v="1"/>
    <x v="10"/>
    <x v="4"/>
    <n v="7"/>
    <n v="3407"/>
    <n v="2845.66"/>
    <n v="561.34"/>
    <n v="0.1"/>
    <x v="1"/>
    <s v="Cancelled"/>
    <s v="New"/>
    <s v="Cash Collection"/>
  </r>
  <r>
    <s v="BK8271"/>
    <x v="277"/>
    <x v="220"/>
    <x v="6"/>
    <x v="0"/>
    <x v="5"/>
    <x v="1"/>
    <x v="10"/>
    <x v="4"/>
    <n v="6"/>
    <n v="3079"/>
    <n v="2249.79"/>
    <n v="829.21"/>
    <n v="0.15"/>
    <x v="1"/>
    <s v="Confirmed"/>
    <s v="Repeat"/>
    <s v="Payment Link"/>
  </r>
  <r>
    <s v="BK8272"/>
    <x v="698"/>
    <x v="209"/>
    <x v="10"/>
    <x v="0"/>
    <x v="2"/>
    <x v="2"/>
    <x v="10"/>
    <x v="4"/>
    <n v="6"/>
    <n v="2077"/>
    <n v="1546.55"/>
    <n v="530.45000000000005"/>
    <n v="0.1"/>
    <x v="0"/>
    <s v="Pending"/>
    <s v="Repeat"/>
    <s v="Bank Transfer"/>
  </r>
  <r>
    <s v="BK8273"/>
    <x v="395"/>
    <x v="428"/>
    <x v="0"/>
    <x v="0"/>
    <x v="4"/>
    <x v="3"/>
    <x v="0"/>
    <x v="0"/>
    <n v="7"/>
    <n v="4448"/>
    <n v="2979.55"/>
    <n v="1468.45"/>
    <n v="0.2"/>
    <x v="3"/>
    <s v="Pending"/>
    <s v="Repeat"/>
    <s v="Payment Link"/>
  </r>
  <r>
    <s v="BK8274"/>
    <x v="215"/>
    <x v="548"/>
    <x v="6"/>
    <x v="0"/>
    <x v="3"/>
    <x v="2"/>
    <x v="8"/>
    <x v="4"/>
    <n v="7"/>
    <n v="2128"/>
    <n v="1518.05"/>
    <n v="609.95000000000005"/>
    <n v="0"/>
    <x v="2"/>
    <s v="Confirmed"/>
    <s v="New"/>
    <s v="Payment Link"/>
  </r>
  <r>
    <s v="BK8275"/>
    <x v="264"/>
    <x v="77"/>
    <x v="0"/>
    <x v="0"/>
    <x v="10"/>
    <x v="0"/>
    <x v="1"/>
    <x v="0"/>
    <n v="7"/>
    <n v="2032"/>
    <n v="1663.44"/>
    <n v="368.56"/>
    <n v="0.15"/>
    <x v="5"/>
    <s v="Confirmed"/>
    <s v="New"/>
    <s v="Cash Collection"/>
  </r>
  <r>
    <s v="BK8276"/>
    <x v="204"/>
    <x v="520"/>
    <x v="8"/>
    <x v="0"/>
    <x v="13"/>
    <x v="0"/>
    <x v="4"/>
    <x v="1"/>
    <n v="8"/>
    <n v="629"/>
    <n v="410.64"/>
    <n v="218.36"/>
    <n v="0.2"/>
    <x v="3"/>
    <s v="Confirmed"/>
    <s v="New"/>
    <s v="Payment Link"/>
  </r>
  <r>
    <s v="BK8277"/>
    <x v="689"/>
    <x v="6"/>
    <x v="6"/>
    <x v="0"/>
    <x v="11"/>
    <x v="1"/>
    <x v="2"/>
    <x v="0"/>
    <n v="3"/>
    <n v="4268"/>
    <n v="3088.66"/>
    <n v="1179.3399999999999"/>
    <n v="0.15"/>
    <x v="1"/>
    <s v="Confirmed"/>
    <s v="New"/>
    <s v="Payment Link"/>
  </r>
  <r>
    <s v="BK8278"/>
    <x v="235"/>
    <x v="310"/>
    <x v="9"/>
    <x v="0"/>
    <x v="2"/>
    <x v="0"/>
    <x v="5"/>
    <x v="2"/>
    <n v="1"/>
    <n v="4236"/>
    <n v="3259.03"/>
    <n v="976.97"/>
    <n v="0.2"/>
    <x v="2"/>
    <s v="Confirmed"/>
    <s v="New"/>
    <s v="Bank Transfer"/>
  </r>
  <r>
    <s v="BK8279"/>
    <x v="496"/>
    <x v="714"/>
    <x v="8"/>
    <x v="0"/>
    <x v="10"/>
    <x v="2"/>
    <x v="6"/>
    <x v="3"/>
    <n v="6"/>
    <n v="4962"/>
    <n v="2753.59"/>
    <n v="2208.41"/>
    <n v="0.15"/>
    <x v="6"/>
    <s v="Confirmed"/>
    <s v="New"/>
    <s v="Payment Link"/>
  </r>
  <r>
    <s v="BK8280"/>
    <x v="622"/>
    <x v="361"/>
    <x v="1"/>
    <x v="0"/>
    <x v="9"/>
    <x v="2"/>
    <x v="8"/>
    <x v="4"/>
    <n v="8"/>
    <n v="717"/>
    <n v="500.56"/>
    <n v="216.44"/>
    <n v="0"/>
    <x v="5"/>
    <s v="Confirmed"/>
    <s v="Repeat"/>
    <s v="Bank Transfer"/>
  </r>
  <r>
    <s v="BK8281"/>
    <x v="115"/>
    <x v="253"/>
    <x v="1"/>
    <x v="0"/>
    <x v="7"/>
    <x v="0"/>
    <x v="4"/>
    <x v="1"/>
    <n v="2"/>
    <n v="2915"/>
    <n v="1793.02"/>
    <n v="1121.98"/>
    <n v="0.1"/>
    <x v="5"/>
    <s v="Pending"/>
    <s v="New"/>
    <s v="Bank Transfer"/>
  </r>
  <r>
    <s v="BK8282"/>
    <x v="413"/>
    <x v="197"/>
    <x v="8"/>
    <x v="0"/>
    <x v="3"/>
    <x v="3"/>
    <x v="6"/>
    <x v="3"/>
    <n v="2"/>
    <n v="2620"/>
    <n v="1881.08"/>
    <n v="738.92"/>
    <n v="0.15"/>
    <x v="2"/>
    <s v="Cancelled"/>
    <s v="New"/>
    <s v="Cash Collection"/>
  </r>
  <r>
    <s v="BK8283"/>
    <x v="223"/>
    <x v="714"/>
    <x v="8"/>
    <x v="0"/>
    <x v="4"/>
    <x v="3"/>
    <x v="10"/>
    <x v="4"/>
    <n v="8"/>
    <n v="1551"/>
    <n v="1192.06"/>
    <n v="358.94"/>
    <n v="0.1"/>
    <x v="2"/>
    <s v="Pending"/>
    <s v="Repeat"/>
    <s v="Bank Transfer"/>
  </r>
  <r>
    <s v="BK8284"/>
    <x v="358"/>
    <x v="432"/>
    <x v="7"/>
    <x v="0"/>
    <x v="4"/>
    <x v="0"/>
    <x v="1"/>
    <x v="0"/>
    <n v="1"/>
    <n v="3017"/>
    <n v="2033.16"/>
    <n v="983.84"/>
    <n v="0.05"/>
    <x v="3"/>
    <s v="Pending"/>
    <s v="New"/>
    <s v="Cash Collection"/>
  </r>
  <r>
    <s v="BK8285"/>
    <x v="424"/>
    <x v="396"/>
    <x v="9"/>
    <x v="0"/>
    <x v="0"/>
    <x v="3"/>
    <x v="11"/>
    <x v="2"/>
    <n v="1"/>
    <n v="4950"/>
    <n v="3870.36"/>
    <n v="1079.6400000000001"/>
    <n v="0.15"/>
    <x v="1"/>
    <s v="Pending"/>
    <s v="Repeat"/>
    <s v="Bank Transfer"/>
  </r>
  <r>
    <s v="BK8286"/>
    <x v="607"/>
    <x v="38"/>
    <x v="1"/>
    <x v="0"/>
    <x v="11"/>
    <x v="0"/>
    <x v="4"/>
    <x v="1"/>
    <n v="6"/>
    <n v="4876"/>
    <n v="4038.34"/>
    <n v="837.66"/>
    <n v="0"/>
    <x v="4"/>
    <s v="Confirmed"/>
    <s v="New"/>
    <s v="Bank Transfer"/>
  </r>
  <r>
    <s v="BK8287"/>
    <x v="647"/>
    <x v="226"/>
    <x v="2"/>
    <x v="0"/>
    <x v="1"/>
    <x v="2"/>
    <x v="6"/>
    <x v="3"/>
    <n v="5"/>
    <n v="715"/>
    <n v="541.58000000000004"/>
    <n v="173.42"/>
    <n v="0.15"/>
    <x v="4"/>
    <s v="Confirmed"/>
    <s v="Repeat"/>
    <s v="Bank Transfer"/>
  </r>
  <r>
    <s v="BK8288"/>
    <x v="477"/>
    <x v="45"/>
    <x v="9"/>
    <x v="0"/>
    <x v="1"/>
    <x v="3"/>
    <x v="0"/>
    <x v="0"/>
    <n v="8"/>
    <n v="1870"/>
    <n v="1510.67"/>
    <n v="359.33"/>
    <n v="0.15"/>
    <x v="1"/>
    <s v="Cancelled"/>
    <s v="Repeat"/>
    <s v="Bank Transfer"/>
  </r>
  <r>
    <s v="BK8289"/>
    <x v="88"/>
    <x v="352"/>
    <x v="7"/>
    <x v="0"/>
    <x v="6"/>
    <x v="0"/>
    <x v="5"/>
    <x v="2"/>
    <n v="6"/>
    <n v="323"/>
    <n v="260.23"/>
    <n v="62.77"/>
    <n v="0.1"/>
    <x v="0"/>
    <s v="Confirmed"/>
    <s v="New"/>
    <s v="Payment Link"/>
  </r>
  <r>
    <s v="BK8290"/>
    <x v="112"/>
    <x v="625"/>
    <x v="11"/>
    <x v="0"/>
    <x v="1"/>
    <x v="3"/>
    <x v="4"/>
    <x v="1"/>
    <n v="5"/>
    <n v="1904"/>
    <n v="1434.4"/>
    <n v="469.6"/>
    <n v="0.2"/>
    <x v="0"/>
    <s v="Confirmed"/>
    <s v="Repeat"/>
    <s v="Bank Transfer"/>
  </r>
  <r>
    <s v="BK8291"/>
    <x v="319"/>
    <x v="723"/>
    <x v="3"/>
    <x v="0"/>
    <x v="9"/>
    <x v="1"/>
    <x v="4"/>
    <x v="1"/>
    <n v="3"/>
    <n v="746"/>
    <n v="626.1"/>
    <n v="119.9"/>
    <n v="0.05"/>
    <x v="3"/>
    <s v="Cancelled"/>
    <s v="New"/>
    <s v="Bank Transfer"/>
  </r>
  <r>
    <s v="BK8292"/>
    <x v="606"/>
    <x v="357"/>
    <x v="5"/>
    <x v="0"/>
    <x v="7"/>
    <x v="0"/>
    <x v="15"/>
    <x v="3"/>
    <n v="4"/>
    <n v="3829"/>
    <n v="2394.16"/>
    <n v="1434.84"/>
    <n v="0.2"/>
    <x v="6"/>
    <s v="Cancelled"/>
    <s v="New"/>
    <s v="Cash Collection"/>
  </r>
  <r>
    <s v="BK8293"/>
    <x v="357"/>
    <x v="29"/>
    <x v="6"/>
    <x v="0"/>
    <x v="12"/>
    <x v="4"/>
    <x v="13"/>
    <x v="4"/>
    <n v="4"/>
    <n v="1387"/>
    <n v="797.03"/>
    <n v="589.97"/>
    <n v="0.1"/>
    <x v="0"/>
    <s v="Pending"/>
    <s v="Repeat"/>
    <s v="Bank Transfer"/>
  </r>
  <r>
    <s v="BK8294"/>
    <x v="380"/>
    <x v="427"/>
    <x v="2"/>
    <x v="0"/>
    <x v="7"/>
    <x v="2"/>
    <x v="12"/>
    <x v="3"/>
    <n v="1"/>
    <n v="4297"/>
    <n v="3066.25"/>
    <n v="1230.75"/>
    <n v="0.05"/>
    <x v="2"/>
    <s v="Pending"/>
    <s v="Repeat"/>
    <s v="Bank Transfer"/>
  </r>
  <r>
    <s v="BK8295"/>
    <x v="496"/>
    <x v="299"/>
    <x v="11"/>
    <x v="0"/>
    <x v="4"/>
    <x v="2"/>
    <x v="2"/>
    <x v="0"/>
    <n v="4"/>
    <n v="993"/>
    <n v="640.47"/>
    <n v="352.53"/>
    <n v="0.1"/>
    <x v="1"/>
    <s v="Confirmed"/>
    <s v="New"/>
    <s v="Bank Transfer"/>
  </r>
  <r>
    <s v="BK8296"/>
    <x v="355"/>
    <x v="736"/>
    <x v="7"/>
    <x v="0"/>
    <x v="0"/>
    <x v="4"/>
    <x v="3"/>
    <x v="1"/>
    <n v="6"/>
    <n v="4119"/>
    <n v="3307.94"/>
    <n v="811.06"/>
    <n v="0.15"/>
    <x v="1"/>
    <s v="Confirmed"/>
    <s v="Repeat"/>
    <s v="Payment Link"/>
  </r>
  <r>
    <s v="BK8297"/>
    <x v="392"/>
    <x v="352"/>
    <x v="7"/>
    <x v="0"/>
    <x v="6"/>
    <x v="0"/>
    <x v="9"/>
    <x v="1"/>
    <n v="1"/>
    <n v="3116"/>
    <n v="2190.63"/>
    <n v="925.37"/>
    <n v="0.05"/>
    <x v="5"/>
    <s v="Confirmed"/>
    <s v="New"/>
    <s v="Payment Link"/>
  </r>
  <r>
    <s v="BK8298"/>
    <x v="391"/>
    <x v="443"/>
    <x v="9"/>
    <x v="0"/>
    <x v="10"/>
    <x v="3"/>
    <x v="15"/>
    <x v="3"/>
    <n v="2"/>
    <n v="4665"/>
    <n v="2612.1999999999998"/>
    <n v="2052.8000000000002"/>
    <n v="0.2"/>
    <x v="6"/>
    <s v="Pending"/>
    <s v="Repeat"/>
    <s v="Cash Collection"/>
  </r>
  <r>
    <s v="BK8299"/>
    <x v="77"/>
    <x v="91"/>
    <x v="3"/>
    <x v="0"/>
    <x v="4"/>
    <x v="3"/>
    <x v="10"/>
    <x v="4"/>
    <n v="2"/>
    <n v="2994"/>
    <n v="2010.66"/>
    <n v="983.34"/>
    <n v="0.1"/>
    <x v="1"/>
    <s v="Confirmed"/>
    <s v="New"/>
    <s v="Cash Collection"/>
  </r>
  <r>
    <s v="BK8300"/>
    <x v="10"/>
    <x v="171"/>
    <x v="11"/>
    <x v="0"/>
    <x v="10"/>
    <x v="0"/>
    <x v="6"/>
    <x v="3"/>
    <n v="5"/>
    <n v="4273"/>
    <n v="2767.09"/>
    <n v="1505.91"/>
    <n v="0.15"/>
    <x v="2"/>
    <s v="Confirmed"/>
    <s v="New"/>
    <s v="Payment Link"/>
  </r>
  <r>
    <s v="BK8301"/>
    <x v="339"/>
    <x v="458"/>
    <x v="2"/>
    <x v="0"/>
    <x v="2"/>
    <x v="0"/>
    <x v="5"/>
    <x v="2"/>
    <n v="8"/>
    <n v="1169"/>
    <n v="777.86"/>
    <n v="391.14"/>
    <n v="0"/>
    <x v="6"/>
    <s v="Confirmed"/>
    <s v="Repeat"/>
    <s v="Payment Link"/>
  </r>
  <r>
    <s v="BK8302"/>
    <x v="120"/>
    <x v="697"/>
    <x v="7"/>
    <x v="0"/>
    <x v="6"/>
    <x v="4"/>
    <x v="2"/>
    <x v="0"/>
    <n v="1"/>
    <n v="4661"/>
    <n v="2795.44"/>
    <n v="1865.56"/>
    <n v="0"/>
    <x v="2"/>
    <s v="Confirmed"/>
    <s v="New"/>
    <s v="Bank Transfer"/>
  </r>
  <r>
    <s v="BK8303"/>
    <x v="544"/>
    <x v="395"/>
    <x v="5"/>
    <x v="0"/>
    <x v="13"/>
    <x v="0"/>
    <x v="4"/>
    <x v="1"/>
    <n v="2"/>
    <n v="4767"/>
    <n v="3087.4"/>
    <n v="1679.6"/>
    <n v="0.15"/>
    <x v="0"/>
    <s v="Confirmed"/>
    <s v="New"/>
    <s v="Cash Collection"/>
  </r>
  <r>
    <s v="BK8304"/>
    <x v="550"/>
    <x v="626"/>
    <x v="9"/>
    <x v="0"/>
    <x v="1"/>
    <x v="3"/>
    <x v="15"/>
    <x v="3"/>
    <n v="2"/>
    <n v="2149"/>
    <n v="1311.81"/>
    <n v="837.19"/>
    <n v="0"/>
    <x v="3"/>
    <s v="Confirmed"/>
    <s v="New"/>
    <s v="Bank Transfer"/>
  </r>
  <r>
    <s v="BK8305"/>
    <x v="219"/>
    <x v="400"/>
    <x v="1"/>
    <x v="0"/>
    <x v="12"/>
    <x v="0"/>
    <x v="14"/>
    <x v="0"/>
    <n v="5"/>
    <n v="4155"/>
    <n v="3125.45"/>
    <n v="1029.55"/>
    <n v="0.05"/>
    <x v="3"/>
    <s v="Confirmed"/>
    <s v="New"/>
    <s v="Payment Link"/>
  </r>
  <r>
    <s v="BK8306"/>
    <x v="511"/>
    <x v="293"/>
    <x v="0"/>
    <x v="0"/>
    <x v="1"/>
    <x v="3"/>
    <x v="1"/>
    <x v="0"/>
    <n v="4"/>
    <n v="711"/>
    <n v="490.68"/>
    <n v="220.32"/>
    <n v="0.1"/>
    <x v="0"/>
    <s v="Confirmed"/>
    <s v="Repeat"/>
    <s v="Payment Link"/>
  </r>
  <r>
    <s v="BK8307"/>
    <x v="694"/>
    <x v="658"/>
    <x v="2"/>
    <x v="0"/>
    <x v="1"/>
    <x v="1"/>
    <x v="12"/>
    <x v="3"/>
    <n v="6"/>
    <n v="962"/>
    <n v="770.33"/>
    <n v="191.67"/>
    <n v="0.05"/>
    <x v="2"/>
    <s v="Confirmed"/>
    <s v="Repeat"/>
    <s v="Cash Collection"/>
  </r>
  <r>
    <s v="BK8308"/>
    <x v="566"/>
    <x v="65"/>
    <x v="10"/>
    <x v="0"/>
    <x v="10"/>
    <x v="3"/>
    <x v="8"/>
    <x v="4"/>
    <n v="4"/>
    <n v="4449"/>
    <n v="3079.54"/>
    <n v="1369.46"/>
    <n v="0.1"/>
    <x v="3"/>
    <s v="Confirmed"/>
    <s v="Repeat"/>
    <s v="Bank Transfer"/>
  </r>
  <r>
    <s v="BK8309"/>
    <x v="28"/>
    <x v="143"/>
    <x v="4"/>
    <x v="0"/>
    <x v="2"/>
    <x v="0"/>
    <x v="8"/>
    <x v="4"/>
    <n v="1"/>
    <n v="1699"/>
    <n v="1107.45"/>
    <n v="591.54999999999995"/>
    <n v="0.15"/>
    <x v="6"/>
    <s v="Confirmed"/>
    <s v="New"/>
    <s v="Cash Collection"/>
  </r>
  <r>
    <s v="BK8310"/>
    <x v="235"/>
    <x v="644"/>
    <x v="1"/>
    <x v="0"/>
    <x v="13"/>
    <x v="0"/>
    <x v="2"/>
    <x v="0"/>
    <n v="7"/>
    <n v="1909"/>
    <n v="1361.44"/>
    <n v="547.55999999999995"/>
    <n v="0.2"/>
    <x v="5"/>
    <s v="Confirmed"/>
    <s v="New"/>
    <s v="Bank Transfer"/>
  </r>
  <r>
    <s v="BK8311"/>
    <x v="319"/>
    <x v="111"/>
    <x v="8"/>
    <x v="0"/>
    <x v="9"/>
    <x v="1"/>
    <x v="10"/>
    <x v="4"/>
    <n v="4"/>
    <n v="1002"/>
    <n v="571.04"/>
    <n v="430.96"/>
    <n v="0"/>
    <x v="2"/>
    <s v="Pending"/>
    <s v="Repeat"/>
    <s v="Cash Collection"/>
  </r>
  <r>
    <s v="BK8312"/>
    <x v="114"/>
    <x v="92"/>
    <x v="1"/>
    <x v="0"/>
    <x v="13"/>
    <x v="2"/>
    <x v="9"/>
    <x v="1"/>
    <n v="5"/>
    <n v="3769"/>
    <n v="3155.81"/>
    <n v="613.19000000000005"/>
    <n v="0.2"/>
    <x v="5"/>
    <s v="Confirmed"/>
    <s v="Repeat"/>
    <s v="Bank Transfer"/>
  </r>
  <r>
    <s v="BK8313"/>
    <x v="309"/>
    <x v="142"/>
    <x v="5"/>
    <x v="0"/>
    <x v="14"/>
    <x v="2"/>
    <x v="2"/>
    <x v="0"/>
    <n v="3"/>
    <n v="4434"/>
    <n v="2805.37"/>
    <n v="1628.63"/>
    <n v="0.05"/>
    <x v="4"/>
    <s v="Confirmed"/>
    <s v="New"/>
    <s v="Cash Collection"/>
  </r>
  <r>
    <s v="BK8314"/>
    <x v="695"/>
    <x v="605"/>
    <x v="4"/>
    <x v="0"/>
    <x v="10"/>
    <x v="3"/>
    <x v="10"/>
    <x v="4"/>
    <n v="3"/>
    <n v="1948"/>
    <n v="1303.53"/>
    <n v="644.47"/>
    <n v="0"/>
    <x v="1"/>
    <s v="Confirmed"/>
    <s v="Repeat"/>
    <s v="Payment Link"/>
  </r>
  <r>
    <s v="BK8315"/>
    <x v="137"/>
    <x v="676"/>
    <x v="7"/>
    <x v="0"/>
    <x v="9"/>
    <x v="2"/>
    <x v="2"/>
    <x v="0"/>
    <n v="3"/>
    <n v="3113"/>
    <n v="2168.73"/>
    <n v="944.27"/>
    <n v="0.05"/>
    <x v="5"/>
    <s v="Confirmed"/>
    <s v="New"/>
    <s v="Payment Link"/>
  </r>
  <r>
    <s v="BK8316"/>
    <x v="348"/>
    <x v="456"/>
    <x v="5"/>
    <x v="0"/>
    <x v="4"/>
    <x v="3"/>
    <x v="3"/>
    <x v="1"/>
    <n v="3"/>
    <n v="2350"/>
    <n v="1680.56"/>
    <n v="669.44"/>
    <n v="0.1"/>
    <x v="6"/>
    <s v="Confirmed"/>
    <s v="New"/>
    <s v="Bank Transfer"/>
  </r>
  <r>
    <s v="BK8317"/>
    <x v="168"/>
    <x v="545"/>
    <x v="8"/>
    <x v="0"/>
    <x v="11"/>
    <x v="1"/>
    <x v="7"/>
    <x v="2"/>
    <n v="3"/>
    <n v="4888"/>
    <n v="3901.4"/>
    <n v="986.6"/>
    <n v="0.15"/>
    <x v="0"/>
    <s v="Confirmed"/>
    <s v="New"/>
    <s v="Cash Collection"/>
  </r>
  <r>
    <s v="BK8318"/>
    <x v="384"/>
    <x v="106"/>
    <x v="11"/>
    <x v="0"/>
    <x v="7"/>
    <x v="1"/>
    <x v="9"/>
    <x v="1"/>
    <n v="5"/>
    <n v="4114"/>
    <n v="3249.37"/>
    <n v="864.63"/>
    <n v="0.1"/>
    <x v="5"/>
    <s v="Cancelled"/>
    <s v="Repeat"/>
    <s v="Cash Collection"/>
  </r>
  <r>
    <s v="BK8319"/>
    <x v="253"/>
    <x v="311"/>
    <x v="4"/>
    <x v="0"/>
    <x v="5"/>
    <x v="4"/>
    <x v="1"/>
    <x v="0"/>
    <n v="2"/>
    <n v="1584"/>
    <n v="1341.89"/>
    <n v="242.11"/>
    <n v="0.1"/>
    <x v="1"/>
    <s v="Confirmed"/>
    <s v="New"/>
    <s v="Bank Transfer"/>
  </r>
  <r>
    <s v="BK8320"/>
    <x v="447"/>
    <x v="440"/>
    <x v="4"/>
    <x v="0"/>
    <x v="2"/>
    <x v="4"/>
    <x v="2"/>
    <x v="0"/>
    <n v="5"/>
    <n v="705"/>
    <n v="436.65"/>
    <n v="268.35000000000002"/>
    <n v="0.05"/>
    <x v="1"/>
    <s v="Confirmed"/>
    <s v="New"/>
    <s v="Cash Collection"/>
  </r>
  <r>
    <s v="BK8321"/>
    <x v="72"/>
    <x v="755"/>
    <x v="6"/>
    <x v="0"/>
    <x v="6"/>
    <x v="0"/>
    <x v="5"/>
    <x v="2"/>
    <n v="1"/>
    <n v="382"/>
    <n v="232.58"/>
    <n v="149.41999999999999"/>
    <n v="0.05"/>
    <x v="1"/>
    <s v="Pending"/>
    <s v="New"/>
    <s v="Cash Collection"/>
  </r>
  <r>
    <s v="BK8322"/>
    <x v="522"/>
    <x v="589"/>
    <x v="7"/>
    <x v="0"/>
    <x v="11"/>
    <x v="2"/>
    <x v="12"/>
    <x v="3"/>
    <n v="7"/>
    <n v="3983"/>
    <n v="2587.67"/>
    <n v="1395.33"/>
    <n v="0.2"/>
    <x v="3"/>
    <s v="Cancelled"/>
    <s v="Repeat"/>
    <s v="Payment Link"/>
  </r>
  <r>
    <s v="BK8323"/>
    <x v="456"/>
    <x v="697"/>
    <x v="7"/>
    <x v="0"/>
    <x v="12"/>
    <x v="2"/>
    <x v="3"/>
    <x v="1"/>
    <n v="8"/>
    <n v="3928"/>
    <n v="2519.39"/>
    <n v="1408.61"/>
    <n v="0.1"/>
    <x v="1"/>
    <s v="Confirmed"/>
    <s v="New"/>
    <s v="Payment Link"/>
  </r>
  <r>
    <s v="BK8324"/>
    <x v="624"/>
    <x v="270"/>
    <x v="8"/>
    <x v="0"/>
    <x v="10"/>
    <x v="0"/>
    <x v="12"/>
    <x v="3"/>
    <n v="2"/>
    <n v="3205"/>
    <n v="2155.9499999999998"/>
    <n v="1049.05"/>
    <n v="0.15"/>
    <x v="2"/>
    <s v="Cancelled"/>
    <s v="Repeat"/>
    <s v="Payment Link"/>
  </r>
  <r>
    <s v="BK8325"/>
    <x v="333"/>
    <x v="277"/>
    <x v="9"/>
    <x v="0"/>
    <x v="4"/>
    <x v="2"/>
    <x v="0"/>
    <x v="0"/>
    <n v="1"/>
    <n v="3815"/>
    <n v="2738.34"/>
    <n v="1076.6600000000001"/>
    <n v="0.1"/>
    <x v="5"/>
    <s v="Confirmed"/>
    <s v="New"/>
    <s v="Cash Collection"/>
  </r>
  <r>
    <s v="BK8326"/>
    <x v="438"/>
    <x v="363"/>
    <x v="9"/>
    <x v="0"/>
    <x v="8"/>
    <x v="4"/>
    <x v="7"/>
    <x v="2"/>
    <n v="5"/>
    <n v="1134"/>
    <n v="784"/>
    <n v="350"/>
    <n v="0"/>
    <x v="6"/>
    <s v="Confirmed"/>
    <s v="New"/>
    <s v="Cash Collection"/>
  </r>
  <r>
    <s v="BK8327"/>
    <x v="615"/>
    <x v="444"/>
    <x v="10"/>
    <x v="0"/>
    <x v="9"/>
    <x v="2"/>
    <x v="14"/>
    <x v="0"/>
    <n v="6"/>
    <n v="4919"/>
    <n v="2878.06"/>
    <n v="2040.94"/>
    <n v="0.2"/>
    <x v="1"/>
    <s v="Confirmed"/>
    <s v="New"/>
    <s v="Bank Transfer"/>
  </r>
  <r>
    <s v="BK8328"/>
    <x v="597"/>
    <x v="734"/>
    <x v="1"/>
    <x v="0"/>
    <x v="10"/>
    <x v="4"/>
    <x v="12"/>
    <x v="3"/>
    <n v="3"/>
    <n v="3160"/>
    <n v="2641.1"/>
    <n v="518.9"/>
    <n v="0.15"/>
    <x v="4"/>
    <s v="Confirmed"/>
    <s v="Repeat"/>
    <s v="Cash Collection"/>
  </r>
  <r>
    <s v="BK8329"/>
    <x v="369"/>
    <x v="381"/>
    <x v="1"/>
    <x v="0"/>
    <x v="7"/>
    <x v="3"/>
    <x v="0"/>
    <x v="0"/>
    <n v="4"/>
    <n v="4436"/>
    <n v="3292.02"/>
    <n v="1143.98"/>
    <n v="0.2"/>
    <x v="6"/>
    <s v="Confirmed"/>
    <s v="New"/>
    <s v="Cash Collection"/>
  </r>
  <r>
    <s v="BK8330"/>
    <x v="560"/>
    <x v="584"/>
    <x v="6"/>
    <x v="0"/>
    <x v="10"/>
    <x v="1"/>
    <x v="12"/>
    <x v="3"/>
    <n v="3"/>
    <n v="682"/>
    <n v="386.07"/>
    <n v="295.93"/>
    <n v="0.1"/>
    <x v="5"/>
    <s v="Confirmed"/>
    <s v="New"/>
    <s v="Bank Transfer"/>
  </r>
  <r>
    <s v="BK8331"/>
    <x v="361"/>
    <x v="202"/>
    <x v="8"/>
    <x v="0"/>
    <x v="9"/>
    <x v="1"/>
    <x v="0"/>
    <x v="0"/>
    <n v="7"/>
    <n v="3455"/>
    <n v="2044.15"/>
    <n v="1410.85"/>
    <n v="0"/>
    <x v="0"/>
    <s v="Pending"/>
    <s v="Repeat"/>
    <s v="Cash Collection"/>
  </r>
  <r>
    <s v="BK8332"/>
    <x v="285"/>
    <x v="741"/>
    <x v="9"/>
    <x v="0"/>
    <x v="6"/>
    <x v="2"/>
    <x v="14"/>
    <x v="0"/>
    <n v="2"/>
    <n v="3703"/>
    <n v="2500.6799999999998"/>
    <n v="1202.32"/>
    <n v="0.05"/>
    <x v="6"/>
    <s v="Confirmed"/>
    <s v="Repeat"/>
    <s v="Cash Collection"/>
  </r>
  <r>
    <s v="BK8333"/>
    <x v="459"/>
    <x v="143"/>
    <x v="4"/>
    <x v="0"/>
    <x v="12"/>
    <x v="0"/>
    <x v="4"/>
    <x v="1"/>
    <n v="3"/>
    <n v="3623"/>
    <n v="3020.29"/>
    <n v="602.71"/>
    <n v="0"/>
    <x v="0"/>
    <s v="Confirmed"/>
    <s v="Repeat"/>
    <s v="Bank Transfer"/>
  </r>
  <r>
    <s v="BK8334"/>
    <x v="296"/>
    <x v="415"/>
    <x v="9"/>
    <x v="0"/>
    <x v="6"/>
    <x v="4"/>
    <x v="12"/>
    <x v="3"/>
    <n v="8"/>
    <n v="3590"/>
    <n v="2685.17"/>
    <n v="904.83"/>
    <n v="0"/>
    <x v="2"/>
    <s v="Pending"/>
    <s v="Repeat"/>
    <s v="Cash Collection"/>
  </r>
  <r>
    <s v="BK8335"/>
    <x v="403"/>
    <x v="9"/>
    <x v="4"/>
    <x v="0"/>
    <x v="2"/>
    <x v="3"/>
    <x v="7"/>
    <x v="2"/>
    <n v="8"/>
    <n v="2082"/>
    <n v="1492.23"/>
    <n v="589.77"/>
    <n v="0.15"/>
    <x v="1"/>
    <s v="Confirmed"/>
    <s v="New"/>
    <s v="Cash Collection"/>
  </r>
  <r>
    <s v="BK8336"/>
    <x v="426"/>
    <x v="100"/>
    <x v="4"/>
    <x v="0"/>
    <x v="3"/>
    <x v="4"/>
    <x v="12"/>
    <x v="3"/>
    <n v="2"/>
    <n v="865"/>
    <n v="630.69000000000005"/>
    <n v="234.31"/>
    <n v="0.15"/>
    <x v="2"/>
    <s v="Confirmed"/>
    <s v="Repeat"/>
    <s v="Bank Transfer"/>
  </r>
  <r>
    <s v="BK8337"/>
    <x v="100"/>
    <x v="313"/>
    <x v="4"/>
    <x v="0"/>
    <x v="12"/>
    <x v="0"/>
    <x v="3"/>
    <x v="1"/>
    <n v="7"/>
    <n v="1642"/>
    <n v="1007.18"/>
    <n v="634.82000000000005"/>
    <n v="0.15"/>
    <x v="2"/>
    <s v="Confirmed"/>
    <s v="New"/>
    <s v="Bank Transfer"/>
  </r>
  <r>
    <s v="BK8338"/>
    <x v="88"/>
    <x v="638"/>
    <x v="8"/>
    <x v="0"/>
    <x v="14"/>
    <x v="3"/>
    <x v="7"/>
    <x v="2"/>
    <n v="4"/>
    <n v="4186"/>
    <n v="3290.98"/>
    <n v="895.02"/>
    <n v="0.15"/>
    <x v="6"/>
    <s v="Pending"/>
    <s v="Repeat"/>
    <s v="Cash Collection"/>
  </r>
  <r>
    <s v="BK8339"/>
    <x v="289"/>
    <x v="134"/>
    <x v="6"/>
    <x v="0"/>
    <x v="7"/>
    <x v="3"/>
    <x v="14"/>
    <x v="0"/>
    <n v="5"/>
    <n v="765"/>
    <n v="451.1"/>
    <n v="313.89999999999998"/>
    <n v="0.15"/>
    <x v="3"/>
    <s v="Confirmed"/>
    <s v="Repeat"/>
    <s v="Cash Collection"/>
  </r>
  <r>
    <s v="BK8340"/>
    <x v="670"/>
    <x v="146"/>
    <x v="0"/>
    <x v="0"/>
    <x v="10"/>
    <x v="3"/>
    <x v="7"/>
    <x v="2"/>
    <n v="4"/>
    <n v="2001"/>
    <n v="1526.68"/>
    <n v="474.32"/>
    <n v="0.1"/>
    <x v="1"/>
    <s v="Confirmed"/>
    <s v="Repeat"/>
    <s v="Bank Transfer"/>
  </r>
  <r>
    <s v="BK8341"/>
    <x v="343"/>
    <x v="427"/>
    <x v="2"/>
    <x v="0"/>
    <x v="6"/>
    <x v="2"/>
    <x v="10"/>
    <x v="4"/>
    <n v="4"/>
    <n v="1117"/>
    <n v="914.13"/>
    <n v="202.87"/>
    <n v="0.05"/>
    <x v="0"/>
    <s v="Confirmed"/>
    <s v="New"/>
    <s v="Bank Transfer"/>
  </r>
  <r>
    <s v="BK8342"/>
    <x v="320"/>
    <x v="585"/>
    <x v="9"/>
    <x v="0"/>
    <x v="11"/>
    <x v="0"/>
    <x v="7"/>
    <x v="2"/>
    <n v="4"/>
    <n v="2996"/>
    <n v="1915.37"/>
    <n v="1080.6300000000001"/>
    <n v="0"/>
    <x v="1"/>
    <s v="Confirmed"/>
    <s v="New"/>
    <s v="Cash Collection"/>
  </r>
  <r>
    <s v="BK8343"/>
    <x v="599"/>
    <x v="321"/>
    <x v="1"/>
    <x v="0"/>
    <x v="11"/>
    <x v="0"/>
    <x v="1"/>
    <x v="0"/>
    <n v="3"/>
    <n v="349"/>
    <n v="235.91"/>
    <n v="113.09"/>
    <n v="0.05"/>
    <x v="4"/>
    <s v="Confirmed"/>
    <s v="New"/>
    <s v="Payment Link"/>
  </r>
  <r>
    <s v="BK8344"/>
    <x v="622"/>
    <x v="788"/>
    <x v="1"/>
    <x v="0"/>
    <x v="7"/>
    <x v="4"/>
    <x v="7"/>
    <x v="2"/>
    <n v="3"/>
    <n v="2712"/>
    <n v="1558.94"/>
    <n v="1153.06"/>
    <n v="0.2"/>
    <x v="2"/>
    <s v="Confirmed"/>
    <s v="New"/>
    <s v="Bank Transfer"/>
  </r>
  <r>
    <s v="BK8345"/>
    <x v="281"/>
    <x v="328"/>
    <x v="11"/>
    <x v="0"/>
    <x v="7"/>
    <x v="4"/>
    <x v="12"/>
    <x v="3"/>
    <n v="3"/>
    <n v="4469"/>
    <n v="3408.85"/>
    <n v="1060.1500000000001"/>
    <n v="0.2"/>
    <x v="6"/>
    <s v="Confirmed"/>
    <s v="New"/>
    <s v="Bank Transfer"/>
  </r>
  <r>
    <s v="BK8346"/>
    <x v="300"/>
    <x v="257"/>
    <x v="2"/>
    <x v="0"/>
    <x v="7"/>
    <x v="3"/>
    <x v="7"/>
    <x v="2"/>
    <n v="7"/>
    <n v="3048"/>
    <n v="2220.5700000000002"/>
    <n v="827.43"/>
    <n v="0.15"/>
    <x v="0"/>
    <s v="Confirmed"/>
    <s v="Repeat"/>
    <s v="Payment Link"/>
  </r>
  <r>
    <s v="BK8347"/>
    <x v="532"/>
    <x v="714"/>
    <x v="8"/>
    <x v="0"/>
    <x v="10"/>
    <x v="1"/>
    <x v="14"/>
    <x v="0"/>
    <n v="1"/>
    <n v="4688"/>
    <n v="3888.58"/>
    <n v="799.42"/>
    <n v="0.15"/>
    <x v="2"/>
    <s v="Confirmed"/>
    <s v="Repeat"/>
    <s v="Cash Collection"/>
  </r>
  <r>
    <s v="BK8348"/>
    <x v="434"/>
    <x v="437"/>
    <x v="10"/>
    <x v="0"/>
    <x v="3"/>
    <x v="0"/>
    <x v="7"/>
    <x v="2"/>
    <n v="8"/>
    <n v="3411"/>
    <n v="2196.5100000000002"/>
    <n v="1214.49"/>
    <n v="0.15"/>
    <x v="5"/>
    <s v="Confirmed"/>
    <s v="Repeat"/>
    <s v="Bank Transfer"/>
  </r>
  <r>
    <s v="BK8349"/>
    <x v="18"/>
    <x v="591"/>
    <x v="2"/>
    <x v="0"/>
    <x v="2"/>
    <x v="3"/>
    <x v="9"/>
    <x v="1"/>
    <n v="3"/>
    <n v="4351"/>
    <n v="2461.08"/>
    <n v="1889.92"/>
    <n v="0.1"/>
    <x v="6"/>
    <s v="Confirmed"/>
    <s v="New"/>
    <s v="Cash Collection"/>
  </r>
  <r>
    <s v="BK8350"/>
    <x v="495"/>
    <x v="676"/>
    <x v="7"/>
    <x v="0"/>
    <x v="6"/>
    <x v="1"/>
    <x v="10"/>
    <x v="4"/>
    <n v="5"/>
    <n v="861"/>
    <n v="510.17"/>
    <n v="350.83"/>
    <n v="0.05"/>
    <x v="1"/>
    <s v="Confirmed"/>
    <s v="Repeat"/>
    <s v="Cash Collection"/>
  </r>
  <r>
    <s v="BK8351"/>
    <x v="393"/>
    <x v="371"/>
    <x v="9"/>
    <x v="0"/>
    <x v="9"/>
    <x v="0"/>
    <x v="11"/>
    <x v="2"/>
    <n v="5"/>
    <n v="1424"/>
    <n v="1094.97"/>
    <n v="329.03"/>
    <n v="0.2"/>
    <x v="4"/>
    <s v="Confirmed"/>
    <s v="New"/>
    <s v="Bank Transfer"/>
  </r>
  <r>
    <s v="BK8352"/>
    <x v="716"/>
    <x v="706"/>
    <x v="1"/>
    <x v="0"/>
    <x v="3"/>
    <x v="2"/>
    <x v="5"/>
    <x v="2"/>
    <n v="5"/>
    <n v="3288"/>
    <n v="2540.37"/>
    <n v="747.63"/>
    <n v="0"/>
    <x v="1"/>
    <s v="Pending"/>
    <s v="Repeat"/>
    <s v="Cash Collection"/>
  </r>
  <r>
    <s v="BK8353"/>
    <x v="245"/>
    <x v="161"/>
    <x v="9"/>
    <x v="0"/>
    <x v="4"/>
    <x v="0"/>
    <x v="1"/>
    <x v="0"/>
    <n v="3"/>
    <n v="3517"/>
    <n v="2457.86"/>
    <n v="1059.1400000000001"/>
    <n v="0.15"/>
    <x v="3"/>
    <s v="Confirmed"/>
    <s v="Repeat"/>
    <s v="Bank Transfer"/>
  </r>
  <r>
    <s v="BK8354"/>
    <x v="140"/>
    <x v="165"/>
    <x v="4"/>
    <x v="0"/>
    <x v="3"/>
    <x v="3"/>
    <x v="15"/>
    <x v="3"/>
    <n v="5"/>
    <n v="2256"/>
    <n v="1745.23"/>
    <n v="510.77"/>
    <n v="0"/>
    <x v="6"/>
    <s v="Confirmed"/>
    <s v="Repeat"/>
    <s v="Bank Transfer"/>
  </r>
  <r>
    <s v="BK8355"/>
    <x v="113"/>
    <x v="307"/>
    <x v="3"/>
    <x v="0"/>
    <x v="11"/>
    <x v="2"/>
    <x v="14"/>
    <x v="0"/>
    <n v="1"/>
    <n v="3082"/>
    <n v="2168.04"/>
    <n v="913.96"/>
    <n v="0.05"/>
    <x v="0"/>
    <s v="Confirmed"/>
    <s v="Repeat"/>
    <s v="Bank Transfer"/>
  </r>
  <r>
    <s v="BK8356"/>
    <x v="507"/>
    <x v="699"/>
    <x v="3"/>
    <x v="0"/>
    <x v="0"/>
    <x v="4"/>
    <x v="0"/>
    <x v="0"/>
    <n v="2"/>
    <n v="1844"/>
    <n v="1300.82"/>
    <n v="543.17999999999995"/>
    <n v="0.2"/>
    <x v="4"/>
    <s v="Cancelled"/>
    <s v="New"/>
    <s v="Payment Link"/>
  </r>
  <r>
    <s v="BK8357"/>
    <x v="185"/>
    <x v="21"/>
    <x v="1"/>
    <x v="0"/>
    <x v="12"/>
    <x v="3"/>
    <x v="0"/>
    <x v="0"/>
    <n v="5"/>
    <n v="1114"/>
    <n v="922.15"/>
    <n v="191.85"/>
    <n v="0.1"/>
    <x v="0"/>
    <s v="Pending"/>
    <s v="New"/>
    <s v="Payment Link"/>
  </r>
  <r>
    <s v="BK8358"/>
    <x v="311"/>
    <x v="219"/>
    <x v="8"/>
    <x v="0"/>
    <x v="4"/>
    <x v="3"/>
    <x v="7"/>
    <x v="2"/>
    <n v="7"/>
    <n v="2518"/>
    <n v="1544.86"/>
    <n v="973.14"/>
    <n v="0.1"/>
    <x v="2"/>
    <s v="Confirmed"/>
    <s v="Repeat"/>
    <s v="Bank Transfer"/>
  </r>
  <r>
    <s v="BK8359"/>
    <x v="280"/>
    <x v="39"/>
    <x v="2"/>
    <x v="0"/>
    <x v="14"/>
    <x v="3"/>
    <x v="4"/>
    <x v="1"/>
    <n v="5"/>
    <n v="880"/>
    <n v="687.57"/>
    <n v="192.43"/>
    <n v="0"/>
    <x v="4"/>
    <s v="Confirmed"/>
    <s v="Repeat"/>
    <s v="Payment Link"/>
  </r>
  <r>
    <s v="BK8360"/>
    <x v="480"/>
    <x v="296"/>
    <x v="5"/>
    <x v="0"/>
    <x v="14"/>
    <x v="1"/>
    <x v="1"/>
    <x v="0"/>
    <n v="3"/>
    <n v="2447"/>
    <n v="1521.5"/>
    <n v="925.5"/>
    <n v="0.2"/>
    <x v="0"/>
    <s v="Confirmed"/>
    <s v="Repeat"/>
    <s v="Bank Transfer"/>
  </r>
  <r>
    <s v="BK8361"/>
    <x v="383"/>
    <x v="294"/>
    <x v="1"/>
    <x v="0"/>
    <x v="9"/>
    <x v="1"/>
    <x v="3"/>
    <x v="1"/>
    <n v="4"/>
    <n v="2611"/>
    <n v="1976.39"/>
    <n v="634.61"/>
    <n v="0.05"/>
    <x v="0"/>
    <s v="Confirmed"/>
    <s v="New"/>
    <s v="Payment Link"/>
  </r>
  <r>
    <s v="BK8362"/>
    <x v="91"/>
    <x v="342"/>
    <x v="0"/>
    <x v="0"/>
    <x v="0"/>
    <x v="4"/>
    <x v="2"/>
    <x v="0"/>
    <n v="8"/>
    <n v="1258"/>
    <n v="1063.6600000000001"/>
    <n v="194.34"/>
    <n v="0.15"/>
    <x v="2"/>
    <s v="Confirmed"/>
    <s v="Repeat"/>
    <s v="Payment Link"/>
  </r>
  <r>
    <s v="BK8363"/>
    <x v="54"/>
    <x v="86"/>
    <x v="1"/>
    <x v="0"/>
    <x v="14"/>
    <x v="1"/>
    <x v="4"/>
    <x v="1"/>
    <n v="8"/>
    <n v="1991"/>
    <n v="1677.76"/>
    <n v="313.24"/>
    <n v="0.05"/>
    <x v="6"/>
    <s v="Confirmed"/>
    <s v="New"/>
    <s v="Payment Link"/>
  </r>
  <r>
    <s v="BK8364"/>
    <x v="330"/>
    <x v="609"/>
    <x v="8"/>
    <x v="0"/>
    <x v="14"/>
    <x v="4"/>
    <x v="15"/>
    <x v="3"/>
    <n v="6"/>
    <n v="3725"/>
    <n v="2121.08"/>
    <n v="1603.92"/>
    <n v="0.1"/>
    <x v="6"/>
    <s v="Cancelled"/>
    <s v="Repeat"/>
    <s v="Bank Transfer"/>
  </r>
  <r>
    <s v="BK8365"/>
    <x v="655"/>
    <x v="516"/>
    <x v="8"/>
    <x v="0"/>
    <x v="10"/>
    <x v="2"/>
    <x v="12"/>
    <x v="3"/>
    <n v="5"/>
    <n v="2101"/>
    <n v="1482.34"/>
    <n v="618.66"/>
    <n v="0.1"/>
    <x v="4"/>
    <s v="Confirmed"/>
    <s v="Repeat"/>
    <s v="Cash Collection"/>
  </r>
  <r>
    <s v="BK8366"/>
    <x v="669"/>
    <x v="195"/>
    <x v="5"/>
    <x v="0"/>
    <x v="13"/>
    <x v="4"/>
    <x v="0"/>
    <x v="0"/>
    <n v="5"/>
    <n v="896"/>
    <n v="569.87"/>
    <n v="326.13"/>
    <n v="0.05"/>
    <x v="2"/>
    <s v="Cancelled"/>
    <s v="New"/>
    <s v="Bank Transfer"/>
  </r>
  <r>
    <s v="BK8367"/>
    <x v="565"/>
    <x v="451"/>
    <x v="8"/>
    <x v="0"/>
    <x v="11"/>
    <x v="1"/>
    <x v="3"/>
    <x v="1"/>
    <n v="1"/>
    <n v="4104"/>
    <n v="2658.45"/>
    <n v="1445.55"/>
    <n v="0.05"/>
    <x v="6"/>
    <s v="Confirmed"/>
    <s v="Repeat"/>
    <s v="Payment Link"/>
  </r>
  <r>
    <s v="BK8368"/>
    <x v="36"/>
    <x v="246"/>
    <x v="1"/>
    <x v="0"/>
    <x v="10"/>
    <x v="4"/>
    <x v="3"/>
    <x v="1"/>
    <n v="8"/>
    <n v="4064"/>
    <n v="2705.47"/>
    <n v="1358.53"/>
    <n v="0.2"/>
    <x v="4"/>
    <s v="Confirmed"/>
    <s v="New"/>
    <s v="Bank Transfer"/>
  </r>
  <r>
    <s v="BK8369"/>
    <x v="576"/>
    <x v="161"/>
    <x v="9"/>
    <x v="0"/>
    <x v="6"/>
    <x v="0"/>
    <x v="8"/>
    <x v="4"/>
    <n v="3"/>
    <n v="3321"/>
    <n v="1956.08"/>
    <n v="1364.92"/>
    <n v="0.15"/>
    <x v="1"/>
    <s v="Confirmed"/>
    <s v="Repeat"/>
    <s v="Cash Collection"/>
  </r>
  <r>
    <s v="BK8370"/>
    <x v="710"/>
    <x v="228"/>
    <x v="10"/>
    <x v="0"/>
    <x v="13"/>
    <x v="1"/>
    <x v="6"/>
    <x v="3"/>
    <n v="7"/>
    <n v="2162"/>
    <n v="1346.8"/>
    <n v="815.2"/>
    <n v="0"/>
    <x v="0"/>
    <s v="Pending"/>
    <s v="Repeat"/>
    <s v="Bank Transfer"/>
  </r>
  <r>
    <s v="BK8371"/>
    <x v="33"/>
    <x v="148"/>
    <x v="6"/>
    <x v="0"/>
    <x v="2"/>
    <x v="2"/>
    <x v="4"/>
    <x v="1"/>
    <n v="2"/>
    <n v="3700"/>
    <n v="2459.8200000000002"/>
    <n v="1240.18"/>
    <n v="0.2"/>
    <x v="0"/>
    <s v="Cancelled"/>
    <s v="New"/>
    <s v="Payment Link"/>
  </r>
  <r>
    <s v="BK8372"/>
    <x v="289"/>
    <x v="566"/>
    <x v="0"/>
    <x v="0"/>
    <x v="14"/>
    <x v="0"/>
    <x v="11"/>
    <x v="2"/>
    <n v="4"/>
    <n v="4955"/>
    <n v="3368.98"/>
    <n v="1586.02"/>
    <n v="0.05"/>
    <x v="3"/>
    <s v="Confirmed"/>
    <s v="New"/>
    <s v="Cash Collection"/>
  </r>
  <r>
    <s v="BK8373"/>
    <x v="655"/>
    <x v="599"/>
    <x v="8"/>
    <x v="0"/>
    <x v="14"/>
    <x v="0"/>
    <x v="7"/>
    <x v="2"/>
    <n v="6"/>
    <n v="4800"/>
    <n v="3857.18"/>
    <n v="942.82"/>
    <n v="0.2"/>
    <x v="4"/>
    <s v="Confirmed"/>
    <s v="New"/>
    <s v="Bank Transfer"/>
  </r>
  <r>
    <s v="BK8374"/>
    <x v="596"/>
    <x v="171"/>
    <x v="11"/>
    <x v="0"/>
    <x v="14"/>
    <x v="4"/>
    <x v="3"/>
    <x v="1"/>
    <n v="5"/>
    <n v="3231"/>
    <n v="2700.06"/>
    <n v="530.94000000000005"/>
    <n v="0.05"/>
    <x v="3"/>
    <s v="Cancelled"/>
    <s v="Repeat"/>
    <s v="Bank Transfer"/>
  </r>
  <r>
    <s v="BK8375"/>
    <x v="656"/>
    <x v="31"/>
    <x v="3"/>
    <x v="0"/>
    <x v="0"/>
    <x v="2"/>
    <x v="0"/>
    <x v="0"/>
    <n v="8"/>
    <n v="982"/>
    <n v="823.17"/>
    <n v="158.83000000000001"/>
    <n v="0.1"/>
    <x v="5"/>
    <s v="Confirmed"/>
    <s v="New"/>
    <s v="Payment Link"/>
  </r>
  <r>
    <s v="BK8376"/>
    <x v="704"/>
    <x v="171"/>
    <x v="11"/>
    <x v="0"/>
    <x v="6"/>
    <x v="4"/>
    <x v="7"/>
    <x v="2"/>
    <n v="1"/>
    <n v="2373"/>
    <n v="1405.96"/>
    <n v="967.04"/>
    <n v="0.05"/>
    <x v="0"/>
    <s v="Confirmed"/>
    <s v="Repeat"/>
    <s v="Payment Link"/>
  </r>
  <r>
    <s v="BK8377"/>
    <x v="52"/>
    <x v="169"/>
    <x v="9"/>
    <x v="0"/>
    <x v="11"/>
    <x v="3"/>
    <x v="2"/>
    <x v="0"/>
    <n v="7"/>
    <n v="2967"/>
    <n v="2058.19"/>
    <n v="908.81"/>
    <n v="0.15"/>
    <x v="1"/>
    <s v="Cancelled"/>
    <s v="Repeat"/>
    <s v="Bank Transfer"/>
  </r>
  <r>
    <s v="BK8378"/>
    <x v="202"/>
    <x v="735"/>
    <x v="11"/>
    <x v="0"/>
    <x v="0"/>
    <x v="1"/>
    <x v="14"/>
    <x v="0"/>
    <n v="6"/>
    <n v="1706"/>
    <n v="1166.81"/>
    <n v="539.19000000000005"/>
    <n v="0.1"/>
    <x v="4"/>
    <s v="Confirmed"/>
    <s v="Repeat"/>
    <s v="Bank Transfer"/>
  </r>
  <r>
    <s v="BK8379"/>
    <x v="36"/>
    <x v="315"/>
    <x v="3"/>
    <x v="0"/>
    <x v="10"/>
    <x v="0"/>
    <x v="0"/>
    <x v="0"/>
    <n v="3"/>
    <n v="3088"/>
    <n v="2440.4899999999998"/>
    <n v="647.51"/>
    <n v="0.15"/>
    <x v="1"/>
    <s v="Cancelled"/>
    <s v="Repeat"/>
    <s v="Payment Link"/>
  </r>
  <r>
    <s v="BK8380"/>
    <x v="244"/>
    <x v="577"/>
    <x v="11"/>
    <x v="0"/>
    <x v="8"/>
    <x v="2"/>
    <x v="12"/>
    <x v="3"/>
    <n v="4"/>
    <n v="2583"/>
    <n v="1715.58"/>
    <n v="867.42"/>
    <n v="0.15"/>
    <x v="0"/>
    <s v="Confirmed"/>
    <s v="New"/>
    <s v="Payment Link"/>
  </r>
  <r>
    <s v="BK8381"/>
    <x v="113"/>
    <x v="707"/>
    <x v="3"/>
    <x v="0"/>
    <x v="8"/>
    <x v="3"/>
    <x v="0"/>
    <x v="0"/>
    <n v="4"/>
    <n v="2787"/>
    <n v="1979.76"/>
    <n v="807.24"/>
    <n v="0"/>
    <x v="5"/>
    <s v="Pending"/>
    <s v="New"/>
    <s v="Cash Collection"/>
  </r>
  <r>
    <s v="BK8382"/>
    <x v="382"/>
    <x v="386"/>
    <x v="3"/>
    <x v="0"/>
    <x v="0"/>
    <x v="3"/>
    <x v="10"/>
    <x v="4"/>
    <n v="5"/>
    <n v="1952"/>
    <n v="1410.16"/>
    <n v="541.84"/>
    <n v="0.05"/>
    <x v="1"/>
    <s v="Pending"/>
    <s v="New"/>
    <s v="Bank Transfer"/>
  </r>
  <r>
    <s v="BK8383"/>
    <x v="457"/>
    <x v="7"/>
    <x v="2"/>
    <x v="0"/>
    <x v="11"/>
    <x v="0"/>
    <x v="2"/>
    <x v="0"/>
    <n v="3"/>
    <n v="2871"/>
    <n v="1687.05"/>
    <n v="1183.95"/>
    <n v="0"/>
    <x v="4"/>
    <s v="Confirmed"/>
    <s v="Repeat"/>
    <s v="Payment Link"/>
  </r>
  <r>
    <s v="BK8384"/>
    <x v="673"/>
    <x v="317"/>
    <x v="5"/>
    <x v="0"/>
    <x v="0"/>
    <x v="1"/>
    <x v="10"/>
    <x v="4"/>
    <n v="3"/>
    <n v="1770"/>
    <n v="1308.57"/>
    <n v="461.43"/>
    <n v="0.1"/>
    <x v="0"/>
    <s v="Confirmed"/>
    <s v="New"/>
    <s v="Payment Link"/>
  </r>
  <r>
    <s v="BK8385"/>
    <x v="112"/>
    <x v="89"/>
    <x v="4"/>
    <x v="0"/>
    <x v="13"/>
    <x v="4"/>
    <x v="4"/>
    <x v="1"/>
    <n v="1"/>
    <n v="4511"/>
    <n v="3795.23"/>
    <n v="715.77"/>
    <n v="0"/>
    <x v="4"/>
    <s v="Pending"/>
    <s v="Repeat"/>
    <s v="Payment Link"/>
  </r>
  <r>
    <s v="BK8386"/>
    <x v="446"/>
    <x v="769"/>
    <x v="8"/>
    <x v="0"/>
    <x v="3"/>
    <x v="1"/>
    <x v="10"/>
    <x v="4"/>
    <n v="6"/>
    <n v="4451"/>
    <n v="2654.44"/>
    <n v="1796.56"/>
    <n v="0.2"/>
    <x v="0"/>
    <s v="Confirmed"/>
    <s v="Repeat"/>
    <s v="Bank Transfer"/>
  </r>
  <r>
    <s v="BK8387"/>
    <x v="707"/>
    <x v="308"/>
    <x v="1"/>
    <x v="0"/>
    <x v="7"/>
    <x v="1"/>
    <x v="2"/>
    <x v="0"/>
    <n v="8"/>
    <n v="3551"/>
    <n v="2172.0100000000002"/>
    <n v="1378.99"/>
    <n v="0.2"/>
    <x v="3"/>
    <s v="Confirmed"/>
    <s v="New"/>
    <s v="Payment Link"/>
  </r>
  <r>
    <s v="BK8388"/>
    <x v="462"/>
    <x v="700"/>
    <x v="1"/>
    <x v="0"/>
    <x v="14"/>
    <x v="4"/>
    <x v="10"/>
    <x v="4"/>
    <n v="8"/>
    <n v="1681"/>
    <n v="1149.71"/>
    <n v="531.29"/>
    <n v="0.2"/>
    <x v="5"/>
    <s v="Confirmed"/>
    <s v="New"/>
    <s v="Payment Link"/>
  </r>
  <r>
    <s v="BK8389"/>
    <x v="721"/>
    <x v="28"/>
    <x v="4"/>
    <x v="0"/>
    <x v="2"/>
    <x v="1"/>
    <x v="8"/>
    <x v="4"/>
    <n v="5"/>
    <n v="1387"/>
    <n v="874.16"/>
    <n v="512.84"/>
    <n v="0"/>
    <x v="5"/>
    <s v="Confirmed"/>
    <s v="New"/>
    <s v="Bank Transfer"/>
  </r>
  <r>
    <s v="BK8390"/>
    <x v="156"/>
    <x v="215"/>
    <x v="3"/>
    <x v="0"/>
    <x v="13"/>
    <x v="0"/>
    <x v="4"/>
    <x v="1"/>
    <n v="5"/>
    <n v="2469"/>
    <n v="1742.89"/>
    <n v="726.11"/>
    <n v="0.2"/>
    <x v="2"/>
    <s v="Confirmed"/>
    <s v="Repeat"/>
    <s v="Bank Transfer"/>
  </r>
  <r>
    <s v="BK8391"/>
    <x v="415"/>
    <x v="123"/>
    <x v="11"/>
    <x v="0"/>
    <x v="8"/>
    <x v="3"/>
    <x v="13"/>
    <x v="4"/>
    <n v="4"/>
    <n v="4979"/>
    <n v="3535.9"/>
    <n v="1443.1"/>
    <n v="0.15"/>
    <x v="4"/>
    <s v="Confirmed"/>
    <s v="Repeat"/>
    <s v="Payment Link"/>
  </r>
  <r>
    <s v="BK8392"/>
    <x v="625"/>
    <x v="120"/>
    <x v="1"/>
    <x v="0"/>
    <x v="7"/>
    <x v="2"/>
    <x v="0"/>
    <x v="0"/>
    <n v="2"/>
    <n v="4587"/>
    <n v="3733.34"/>
    <n v="853.66"/>
    <n v="0"/>
    <x v="5"/>
    <s v="Confirmed"/>
    <s v="Repeat"/>
    <s v="Bank Transfer"/>
  </r>
  <r>
    <s v="BK8393"/>
    <x v="689"/>
    <x v="673"/>
    <x v="6"/>
    <x v="0"/>
    <x v="8"/>
    <x v="2"/>
    <x v="14"/>
    <x v="0"/>
    <n v="3"/>
    <n v="3982"/>
    <n v="3314.4"/>
    <n v="667.6"/>
    <n v="0.05"/>
    <x v="5"/>
    <s v="Confirmed"/>
    <s v="New"/>
    <s v="Bank Transfer"/>
  </r>
  <r>
    <s v="BK8394"/>
    <x v="156"/>
    <x v="352"/>
    <x v="7"/>
    <x v="0"/>
    <x v="0"/>
    <x v="0"/>
    <x v="4"/>
    <x v="1"/>
    <n v="4"/>
    <n v="1659"/>
    <n v="1258.02"/>
    <n v="400.98"/>
    <n v="0.05"/>
    <x v="1"/>
    <s v="Confirmed"/>
    <s v="New"/>
    <s v="Payment Link"/>
  </r>
  <r>
    <s v="BK8395"/>
    <x v="291"/>
    <x v="471"/>
    <x v="1"/>
    <x v="0"/>
    <x v="13"/>
    <x v="3"/>
    <x v="5"/>
    <x v="2"/>
    <n v="2"/>
    <n v="2225"/>
    <n v="1402.37"/>
    <n v="822.63"/>
    <n v="0.05"/>
    <x v="1"/>
    <s v="Confirmed"/>
    <s v="Repeat"/>
    <s v="Payment Link"/>
  </r>
  <r>
    <s v="BK8396"/>
    <x v="358"/>
    <x v="305"/>
    <x v="3"/>
    <x v="0"/>
    <x v="10"/>
    <x v="4"/>
    <x v="8"/>
    <x v="4"/>
    <n v="3"/>
    <n v="4259"/>
    <n v="2365.4299999999998"/>
    <n v="1893.57"/>
    <n v="0"/>
    <x v="6"/>
    <s v="Confirmed"/>
    <s v="Repeat"/>
    <s v="Payment Link"/>
  </r>
  <r>
    <s v="BK8397"/>
    <x v="156"/>
    <x v="355"/>
    <x v="7"/>
    <x v="0"/>
    <x v="10"/>
    <x v="4"/>
    <x v="10"/>
    <x v="4"/>
    <n v="8"/>
    <n v="4978"/>
    <n v="4093.7"/>
    <n v="884.3"/>
    <n v="0.05"/>
    <x v="0"/>
    <s v="Confirmed"/>
    <s v="New"/>
    <s v="Bank Transfer"/>
  </r>
  <r>
    <s v="BK8398"/>
    <x v="222"/>
    <x v="423"/>
    <x v="10"/>
    <x v="0"/>
    <x v="5"/>
    <x v="1"/>
    <x v="3"/>
    <x v="1"/>
    <n v="8"/>
    <n v="1295"/>
    <n v="802.97"/>
    <n v="492.03"/>
    <n v="0.1"/>
    <x v="1"/>
    <s v="Confirmed"/>
    <s v="Repeat"/>
    <s v="Cash Collection"/>
  </r>
  <r>
    <s v="BK8399"/>
    <x v="216"/>
    <x v="679"/>
    <x v="0"/>
    <x v="0"/>
    <x v="8"/>
    <x v="3"/>
    <x v="1"/>
    <x v="0"/>
    <n v="3"/>
    <n v="4573"/>
    <n v="2919.43"/>
    <n v="1653.57"/>
    <n v="0.2"/>
    <x v="3"/>
    <s v="Pending"/>
    <s v="Repeat"/>
    <s v="Cash Collection"/>
  </r>
  <r>
    <s v="BK8400"/>
    <x v="370"/>
    <x v="640"/>
    <x v="2"/>
    <x v="0"/>
    <x v="12"/>
    <x v="4"/>
    <x v="11"/>
    <x v="2"/>
    <n v="4"/>
    <n v="3492"/>
    <n v="2533.54"/>
    <n v="958.46"/>
    <n v="0.15"/>
    <x v="1"/>
    <s v="Confirmed"/>
    <s v="Repeat"/>
    <s v="Cash Collection"/>
  </r>
  <r>
    <s v="BK8401"/>
    <x v="159"/>
    <x v="82"/>
    <x v="10"/>
    <x v="0"/>
    <x v="14"/>
    <x v="4"/>
    <x v="2"/>
    <x v="0"/>
    <n v="8"/>
    <n v="3039"/>
    <n v="2407.8200000000002"/>
    <n v="631.17999999999995"/>
    <n v="0.15"/>
    <x v="2"/>
    <s v="Confirmed"/>
    <s v="Repeat"/>
    <s v="Payment Link"/>
  </r>
  <r>
    <s v="BK8402"/>
    <x v="453"/>
    <x v="37"/>
    <x v="7"/>
    <x v="0"/>
    <x v="7"/>
    <x v="2"/>
    <x v="2"/>
    <x v="0"/>
    <n v="4"/>
    <n v="3741"/>
    <n v="2967.85"/>
    <n v="773.15"/>
    <n v="0.05"/>
    <x v="6"/>
    <s v="Confirmed"/>
    <s v="Repeat"/>
    <s v="Cash Collection"/>
  </r>
  <r>
    <s v="BK8403"/>
    <x v="241"/>
    <x v="611"/>
    <x v="4"/>
    <x v="0"/>
    <x v="5"/>
    <x v="1"/>
    <x v="8"/>
    <x v="4"/>
    <n v="8"/>
    <n v="4539"/>
    <n v="3256.11"/>
    <n v="1282.8900000000001"/>
    <n v="0.05"/>
    <x v="6"/>
    <s v="Pending"/>
    <s v="Repeat"/>
    <s v="Payment Link"/>
  </r>
  <r>
    <s v="BK8404"/>
    <x v="156"/>
    <x v="471"/>
    <x v="1"/>
    <x v="0"/>
    <x v="4"/>
    <x v="0"/>
    <x v="14"/>
    <x v="0"/>
    <n v="3"/>
    <n v="818"/>
    <n v="506.01"/>
    <n v="311.99"/>
    <n v="0.05"/>
    <x v="3"/>
    <s v="Confirmed"/>
    <s v="New"/>
    <s v="Payment Link"/>
  </r>
  <r>
    <s v="BK8405"/>
    <x v="708"/>
    <x v="340"/>
    <x v="4"/>
    <x v="0"/>
    <x v="9"/>
    <x v="2"/>
    <x v="5"/>
    <x v="2"/>
    <n v="5"/>
    <n v="1298"/>
    <n v="829.86"/>
    <n v="468.14"/>
    <n v="0.05"/>
    <x v="2"/>
    <s v="Cancelled"/>
    <s v="Repeat"/>
    <s v="Cash Collection"/>
  </r>
  <r>
    <s v="BK8406"/>
    <x v="715"/>
    <x v="523"/>
    <x v="11"/>
    <x v="0"/>
    <x v="6"/>
    <x v="4"/>
    <x v="13"/>
    <x v="4"/>
    <n v="4"/>
    <n v="2102"/>
    <n v="1334.96"/>
    <n v="767.04"/>
    <n v="0.15"/>
    <x v="1"/>
    <s v="Confirmed"/>
    <s v="Repeat"/>
    <s v="Cash Collection"/>
  </r>
  <r>
    <s v="BK8407"/>
    <x v="541"/>
    <x v="600"/>
    <x v="11"/>
    <x v="0"/>
    <x v="12"/>
    <x v="2"/>
    <x v="0"/>
    <x v="0"/>
    <n v="3"/>
    <n v="4189"/>
    <n v="2432.3200000000002"/>
    <n v="1756.68"/>
    <n v="0.15"/>
    <x v="4"/>
    <s v="Confirmed"/>
    <s v="Repeat"/>
    <s v="Cash Collection"/>
  </r>
  <r>
    <s v="BK8408"/>
    <x v="414"/>
    <x v="396"/>
    <x v="9"/>
    <x v="0"/>
    <x v="5"/>
    <x v="4"/>
    <x v="15"/>
    <x v="3"/>
    <n v="4"/>
    <n v="4689"/>
    <n v="3363.18"/>
    <n v="1325.82"/>
    <n v="0.05"/>
    <x v="2"/>
    <s v="Confirmed"/>
    <s v="Repeat"/>
    <s v="Cash Collection"/>
  </r>
  <r>
    <s v="BK8409"/>
    <x v="178"/>
    <x v="725"/>
    <x v="11"/>
    <x v="0"/>
    <x v="14"/>
    <x v="4"/>
    <x v="4"/>
    <x v="1"/>
    <n v="5"/>
    <n v="1193"/>
    <n v="852.21"/>
    <n v="340.79"/>
    <n v="0.1"/>
    <x v="4"/>
    <s v="Cancelled"/>
    <s v="Repeat"/>
    <s v="Payment Link"/>
  </r>
  <r>
    <s v="BK8410"/>
    <x v="78"/>
    <x v="575"/>
    <x v="8"/>
    <x v="0"/>
    <x v="0"/>
    <x v="1"/>
    <x v="14"/>
    <x v="0"/>
    <n v="8"/>
    <n v="1767"/>
    <n v="1347.47"/>
    <n v="419.53"/>
    <n v="0.1"/>
    <x v="5"/>
    <s v="Confirmed"/>
    <s v="New"/>
    <s v="Bank Transfer"/>
  </r>
  <r>
    <s v="BK8411"/>
    <x v="55"/>
    <x v="687"/>
    <x v="11"/>
    <x v="0"/>
    <x v="1"/>
    <x v="2"/>
    <x v="0"/>
    <x v="0"/>
    <n v="7"/>
    <n v="4766"/>
    <n v="3799.86"/>
    <n v="966.14"/>
    <n v="0.1"/>
    <x v="2"/>
    <s v="Confirmed"/>
    <s v="New"/>
    <s v="Cash Collection"/>
  </r>
  <r>
    <s v="BK8412"/>
    <x v="722"/>
    <x v="300"/>
    <x v="3"/>
    <x v="0"/>
    <x v="12"/>
    <x v="0"/>
    <x v="6"/>
    <x v="3"/>
    <n v="8"/>
    <n v="4937"/>
    <n v="3479.09"/>
    <n v="1457.91"/>
    <n v="0.15"/>
    <x v="5"/>
    <s v="Confirmed"/>
    <s v="New"/>
    <s v="Bank Transfer"/>
  </r>
  <r>
    <s v="BK8413"/>
    <x v="545"/>
    <x v="434"/>
    <x v="6"/>
    <x v="0"/>
    <x v="7"/>
    <x v="1"/>
    <x v="2"/>
    <x v="0"/>
    <n v="8"/>
    <n v="1202"/>
    <n v="835.27"/>
    <n v="366.73"/>
    <n v="0.1"/>
    <x v="4"/>
    <s v="Cancelled"/>
    <s v="New"/>
    <s v="Payment Link"/>
  </r>
  <r>
    <s v="BK8414"/>
    <x v="431"/>
    <x v="533"/>
    <x v="11"/>
    <x v="0"/>
    <x v="10"/>
    <x v="4"/>
    <x v="11"/>
    <x v="2"/>
    <n v="4"/>
    <n v="2927"/>
    <n v="1811.43"/>
    <n v="1115.57"/>
    <n v="0.05"/>
    <x v="3"/>
    <s v="Confirmed"/>
    <s v="Repeat"/>
    <s v="Bank Transfer"/>
  </r>
  <r>
    <s v="BK8415"/>
    <x v="330"/>
    <x v="279"/>
    <x v="8"/>
    <x v="0"/>
    <x v="8"/>
    <x v="2"/>
    <x v="6"/>
    <x v="3"/>
    <n v="4"/>
    <n v="1724"/>
    <n v="1138.71"/>
    <n v="585.29"/>
    <n v="0.1"/>
    <x v="1"/>
    <s v="Pending"/>
    <s v="Repeat"/>
    <s v="Cash Collection"/>
  </r>
  <r>
    <s v="BK8416"/>
    <x v="660"/>
    <x v="256"/>
    <x v="7"/>
    <x v="0"/>
    <x v="8"/>
    <x v="1"/>
    <x v="10"/>
    <x v="4"/>
    <n v="2"/>
    <n v="1911"/>
    <n v="1274"/>
    <n v="637"/>
    <n v="0.2"/>
    <x v="6"/>
    <s v="Confirmed"/>
    <s v="New"/>
    <s v="Payment Link"/>
  </r>
  <r>
    <s v="BK8417"/>
    <x v="711"/>
    <x v="333"/>
    <x v="0"/>
    <x v="0"/>
    <x v="5"/>
    <x v="1"/>
    <x v="12"/>
    <x v="3"/>
    <n v="8"/>
    <n v="385"/>
    <n v="318.95"/>
    <n v="66.05"/>
    <n v="0"/>
    <x v="4"/>
    <s v="Confirmed"/>
    <s v="New"/>
    <s v="Cash Collection"/>
  </r>
  <r>
    <s v="BK8418"/>
    <x v="612"/>
    <x v="700"/>
    <x v="1"/>
    <x v="0"/>
    <x v="3"/>
    <x v="0"/>
    <x v="5"/>
    <x v="2"/>
    <n v="2"/>
    <n v="2141"/>
    <n v="1365.72"/>
    <n v="775.28"/>
    <n v="0.05"/>
    <x v="2"/>
    <s v="Confirmed"/>
    <s v="Repeat"/>
    <s v="Cash Collection"/>
  </r>
  <r>
    <s v="BK8419"/>
    <x v="328"/>
    <x v="380"/>
    <x v="5"/>
    <x v="0"/>
    <x v="13"/>
    <x v="0"/>
    <x v="9"/>
    <x v="1"/>
    <n v="6"/>
    <n v="723"/>
    <n v="462.98"/>
    <n v="260.02"/>
    <n v="0"/>
    <x v="4"/>
    <s v="Confirmed"/>
    <s v="Repeat"/>
    <s v="Cash Collection"/>
  </r>
  <r>
    <s v="BK8420"/>
    <x v="228"/>
    <x v="600"/>
    <x v="11"/>
    <x v="0"/>
    <x v="14"/>
    <x v="2"/>
    <x v="2"/>
    <x v="0"/>
    <n v="4"/>
    <n v="2818"/>
    <n v="2059.42"/>
    <n v="758.58"/>
    <n v="0.2"/>
    <x v="4"/>
    <s v="Confirmed"/>
    <s v="New"/>
    <s v="Payment Link"/>
  </r>
  <r>
    <s v="BK8421"/>
    <x v="230"/>
    <x v="706"/>
    <x v="1"/>
    <x v="0"/>
    <x v="7"/>
    <x v="4"/>
    <x v="15"/>
    <x v="3"/>
    <n v="5"/>
    <n v="712"/>
    <n v="526.77"/>
    <n v="185.23"/>
    <n v="0.2"/>
    <x v="3"/>
    <s v="Pending"/>
    <s v="New"/>
    <s v="Cash Collection"/>
  </r>
  <r>
    <s v="BK8422"/>
    <x v="686"/>
    <x v="516"/>
    <x v="8"/>
    <x v="0"/>
    <x v="6"/>
    <x v="4"/>
    <x v="10"/>
    <x v="4"/>
    <n v="6"/>
    <n v="2364"/>
    <n v="1556.43"/>
    <n v="807.57"/>
    <n v="0.15"/>
    <x v="3"/>
    <s v="Pending"/>
    <s v="Repeat"/>
    <s v="Cash Collection"/>
  </r>
  <r>
    <s v="BK8423"/>
    <x v="316"/>
    <x v="189"/>
    <x v="7"/>
    <x v="0"/>
    <x v="11"/>
    <x v="2"/>
    <x v="1"/>
    <x v="0"/>
    <n v="3"/>
    <n v="4808"/>
    <n v="2918.57"/>
    <n v="1889.43"/>
    <n v="0.15"/>
    <x v="4"/>
    <s v="Confirmed"/>
    <s v="New"/>
    <s v="Payment Link"/>
  </r>
  <r>
    <s v="BK8424"/>
    <x v="536"/>
    <x v="361"/>
    <x v="1"/>
    <x v="0"/>
    <x v="4"/>
    <x v="0"/>
    <x v="11"/>
    <x v="2"/>
    <n v="4"/>
    <n v="4470"/>
    <n v="3484.39"/>
    <n v="985.61"/>
    <n v="0"/>
    <x v="2"/>
    <s v="Confirmed"/>
    <s v="Repeat"/>
    <s v="Cash Collection"/>
  </r>
  <r>
    <s v="BK8425"/>
    <x v="320"/>
    <x v="302"/>
    <x v="0"/>
    <x v="0"/>
    <x v="5"/>
    <x v="4"/>
    <x v="14"/>
    <x v="0"/>
    <n v="4"/>
    <n v="1644"/>
    <n v="1079.79"/>
    <n v="564.21"/>
    <n v="0.2"/>
    <x v="6"/>
    <s v="Confirmed"/>
    <s v="New"/>
    <s v="Payment Link"/>
  </r>
  <r>
    <s v="BK8426"/>
    <x v="200"/>
    <x v="300"/>
    <x v="3"/>
    <x v="0"/>
    <x v="14"/>
    <x v="0"/>
    <x v="13"/>
    <x v="4"/>
    <n v="3"/>
    <n v="4380"/>
    <n v="3511.38"/>
    <n v="868.62"/>
    <n v="0"/>
    <x v="5"/>
    <s v="Confirmed"/>
    <s v="New"/>
    <s v="Payment Link"/>
  </r>
  <r>
    <s v="BK8427"/>
    <x v="470"/>
    <x v="730"/>
    <x v="2"/>
    <x v="0"/>
    <x v="11"/>
    <x v="0"/>
    <x v="3"/>
    <x v="1"/>
    <n v="7"/>
    <n v="4063"/>
    <n v="2411.02"/>
    <n v="1651.98"/>
    <n v="0.2"/>
    <x v="1"/>
    <s v="Confirmed"/>
    <s v="New"/>
    <s v="Payment Link"/>
  </r>
  <r>
    <s v="BK8428"/>
    <x v="165"/>
    <x v="585"/>
    <x v="9"/>
    <x v="0"/>
    <x v="14"/>
    <x v="1"/>
    <x v="3"/>
    <x v="1"/>
    <n v="7"/>
    <n v="1740"/>
    <n v="1283.6400000000001"/>
    <n v="456.36"/>
    <n v="0.05"/>
    <x v="0"/>
    <s v="Confirmed"/>
    <s v="Repeat"/>
    <s v="Cash Collection"/>
  </r>
  <r>
    <s v="BK8429"/>
    <x v="253"/>
    <x v="627"/>
    <x v="4"/>
    <x v="0"/>
    <x v="10"/>
    <x v="3"/>
    <x v="1"/>
    <x v="0"/>
    <n v="5"/>
    <n v="1527"/>
    <n v="1272.51"/>
    <n v="254.49"/>
    <n v="0.2"/>
    <x v="2"/>
    <s v="Cancelled"/>
    <s v="New"/>
    <s v="Bank Transfer"/>
  </r>
  <r>
    <s v="BK8430"/>
    <x v="607"/>
    <x v="506"/>
    <x v="2"/>
    <x v="0"/>
    <x v="5"/>
    <x v="1"/>
    <x v="10"/>
    <x v="4"/>
    <n v="3"/>
    <n v="4080"/>
    <n v="3350.71"/>
    <n v="729.29"/>
    <n v="0"/>
    <x v="5"/>
    <s v="Pending"/>
    <s v="Repeat"/>
    <s v="Payment Link"/>
  </r>
  <r>
    <s v="BK8431"/>
    <x v="631"/>
    <x v="291"/>
    <x v="7"/>
    <x v="0"/>
    <x v="5"/>
    <x v="3"/>
    <x v="0"/>
    <x v="0"/>
    <n v="2"/>
    <n v="4792"/>
    <n v="2893.98"/>
    <n v="1898.02"/>
    <n v="0"/>
    <x v="4"/>
    <s v="Confirmed"/>
    <s v="New"/>
    <s v="Cash Collection"/>
  </r>
  <r>
    <s v="BK8432"/>
    <x v="146"/>
    <x v="206"/>
    <x v="11"/>
    <x v="0"/>
    <x v="3"/>
    <x v="4"/>
    <x v="5"/>
    <x v="2"/>
    <n v="5"/>
    <n v="410"/>
    <n v="342.08"/>
    <n v="67.92"/>
    <n v="0.1"/>
    <x v="0"/>
    <s v="Confirmed"/>
    <s v="New"/>
    <s v="Payment Link"/>
  </r>
  <r>
    <s v="BK8433"/>
    <x v="346"/>
    <x v="64"/>
    <x v="11"/>
    <x v="0"/>
    <x v="6"/>
    <x v="1"/>
    <x v="2"/>
    <x v="0"/>
    <n v="5"/>
    <n v="3279"/>
    <n v="1981.74"/>
    <n v="1297.26"/>
    <n v="0.1"/>
    <x v="3"/>
    <s v="Confirmed"/>
    <s v="Repeat"/>
    <s v="Bank Transfer"/>
  </r>
  <r>
    <s v="BK8434"/>
    <x v="580"/>
    <x v="197"/>
    <x v="8"/>
    <x v="0"/>
    <x v="11"/>
    <x v="3"/>
    <x v="5"/>
    <x v="2"/>
    <n v="7"/>
    <n v="4421"/>
    <n v="3105.68"/>
    <n v="1315.32"/>
    <n v="0.2"/>
    <x v="1"/>
    <s v="Confirmed"/>
    <s v="New"/>
    <s v="Payment Link"/>
  </r>
  <r>
    <s v="BK8435"/>
    <x v="717"/>
    <x v="95"/>
    <x v="3"/>
    <x v="0"/>
    <x v="5"/>
    <x v="2"/>
    <x v="12"/>
    <x v="3"/>
    <n v="1"/>
    <n v="2887"/>
    <n v="2318.6"/>
    <n v="568.4"/>
    <n v="0.15"/>
    <x v="1"/>
    <s v="Confirmed"/>
    <s v="Repeat"/>
    <s v="Payment Link"/>
  </r>
  <r>
    <s v="BK8436"/>
    <x v="312"/>
    <x v="79"/>
    <x v="6"/>
    <x v="0"/>
    <x v="13"/>
    <x v="3"/>
    <x v="11"/>
    <x v="2"/>
    <n v="2"/>
    <n v="2168"/>
    <n v="1591.07"/>
    <n v="576.92999999999995"/>
    <n v="0.05"/>
    <x v="3"/>
    <s v="Confirmed"/>
    <s v="Repeat"/>
    <s v="Payment Link"/>
  </r>
  <r>
    <s v="BK8437"/>
    <x v="723"/>
    <x v="164"/>
    <x v="10"/>
    <x v="0"/>
    <x v="12"/>
    <x v="0"/>
    <x v="0"/>
    <x v="0"/>
    <n v="1"/>
    <n v="3710"/>
    <n v="2279.42"/>
    <n v="1430.58"/>
    <n v="0.2"/>
    <x v="3"/>
    <s v="Confirmed"/>
    <s v="New"/>
    <s v="Bank Transfer"/>
  </r>
  <r>
    <s v="BK8438"/>
    <x v="92"/>
    <x v="15"/>
    <x v="8"/>
    <x v="0"/>
    <x v="13"/>
    <x v="0"/>
    <x v="11"/>
    <x v="2"/>
    <n v="7"/>
    <n v="2360"/>
    <n v="1561.67"/>
    <n v="798.33"/>
    <n v="0"/>
    <x v="3"/>
    <s v="Cancelled"/>
    <s v="Repeat"/>
    <s v="Bank Transfer"/>
  </r>
  <r>
    <s v="BK8439"/>
    <x v="231"/>
    <x v="465"/>
    <x v="4"/>
    <x v="0"/>
    <x v="2"/>
    <x v="2"/>
    <x v="14"/>
    <x v="0"/>
    <n v="2"/>
    <n v="1748"/>
    <n v="1036.49"/>
    <n v="711.51"/>
    <n v="0.1"/>
    <x v="6"/>
    <s v="Confirmed"/>
    <s v="New"/>
    <s v="Cash Collection"/>
  </r>
  <r>
    <s v="BK8440"/>
    <x v="433"/>
    <x v="373"/>
    <x v="6"/>
    <x v="0"/>
    <x v="5"/>
    <x v="0"/>
    <x v="10"/>
    <x v="4"/>
    <n v="5"/>
    <n v="4418"/>
    <n v="2852.01"/>
    <n v="1565.99"/>
    <n v="0.2"/>
    <x v="1"/>
    <s v="Confirmed"/>
    <s v="Repeat"/>
    <s v="Cash Collection"/>
  </r>
  <r>
    <s v="BK8441"/>
    <x v="685"/>
    <x v="111"/>
    <x v="8"/>
    <x v="0"/>
    <x v="1"/>
    <x v="2"/>
    <x v="12"/>
    <x v="3"/>
    <n v="8"/>
    <n v="2279"/>
    <n v="1553.83"/>
    <n v="725.17"/>
    <n v="0.15"/>
    <x v="2"/>
    <s v="Confirmed"/>
    <s v="New"/>
    <s v="Payment Link"/>
  </r>
  <r>
    <s v="BK8442"/>
    <x v="467"/>
    <x v="41"/>
    <x v="9"/>
    <x v="0"/>
    <x v="10"/>
    <x v="2"/>
    <x v="0"/>
    <x v="0"/>
    <n v="2"/>
    <n v="1776"/>
    <n v="1353.84"/>
    <n v="422.16"/>
    <n v="0.1"/>
    <x v="3"/>
    <s v="Confirmed"/>
    <s v="Repeat"/>
    <s v="Payment Link"/>
  </r>
  <r>
    <s v="BK8443"/>
    <x v="41"/>
    <x v="463"/>
    <x v="3"/>
    <x v="0"/>
    <x v="8"/>
    <x v="2"/>
    <x v="13"/>
    <x v="4"/>
    <n v="2"/>
    <n v="2646"/>
    <n v="2001.45"/>
    <n v="644.54999999999995"/>
    <n v="0.1"/>
    <x v="5"/>
    <s v="Confirmed"/>
    <s v="New"/>
    <s v="Bank Transfer"/>
  </r>
  <r>
    <s v="BK8444"/>
    <x v="701"/>
    <x v="611"/>
    <x v="4"/>
    <x v="0"/>
    <x v="5"/>
    <x v="0"/>
    <x v="8"/>
    <x v="4"/>
    <n v="4"/>
    <n v="2428"/>
    <n v="1641.78"/>
    <n v="786.22"/>
    <n v="0.2"/>
    <x v="4"/>
    <s v="Confirmed"/>
    <s v="Repeat"/>
    <s v="Payment Link"/>
  </r>
  <r>
    <s v="BK8445"/>
    <x v="28"/>
    <x v="306"/>
    <x v="4"/>
    <x v="0"/>
    <x v="4"/>
    <x v="1"/>
    <x v="8"/>
    <x v="4"/>
    <n v="8"/>
    <n v="1770"/>
    <n v="1349.82"/>
    <n v="420.18"/>
    <n v="0.2"/>
    <x v="4"/>
    <s v="Confirmed"/>
    <s v="New"/>
    <s v="Bank Transfer"/>
  </r>
  <r>
    <s v="BK8446"/>
    <x v="80"/>
    <x v="520"/>
    <x v="8"/>
    <x v="0"/>
    <x v="7"/>
    <x v="4"/>
    <x v="6"/>
    <x v="3"/>
    <n v="8"/>
    <n v="1855"/>
    <n v="1243.2"/>
    <n v="611.79999999999995"/>
    <n v="0.15"/>
    <x v="0"/>
    <s v="Confirmed"/>
    <s v="Repeat"/>
    <s v="Bank Transfer"/>
  </r>
  <r>
    <s v="BK8447"/>
    <x v="388"/>
    <x v="502"/>
    <x v="7"/>
    <x v="0"/>
    <x v="3"/>
    <x v="2"/>
    <x v="4"/>
    <x v="1"/>
    <n v="7"/>
    <n v="4580"/>
    <n v="2635.55"/>
    <n v="1944.45"/>
    <n v="0.1"/>
    <x v="6"/>
    <s v="Confirmed"/>
    <s v="New"/>
    <s v="Bank Transfer"/>
  </r>
  <r>
    <s v="BK8448"/>
    <x v="477"/>
    <x v="430"/>
    <x v="9"/>
    <x v="0"/>
    <x v="2"/>
    <x v="3"/>
    <x v="3"/>
    <x v="1"/>
    <n v="5"/>
    <n v="4595"/>
    <n v="2863.95"/>
    <n v="1731.05"/>
    <n v="0"/>
    <x v="3"/>
    <s v="Confirmed"/>
    <s v="Repeat"/>
    <s v="Cash Collection"/>
  </r>
  <r>
    <s v="BK8449"/>
    <x v="637"/>
    <x v="675"/>
    <x v="5"/>
    <x v="0"/>
    <x v="11"/>
    <x v="2"/>
    <x v="10"/>
    <x v="4"/>
    <n v="1"/>
    <n v="1642"/>
    <n v="1028.8699999999999"/>
    <n v="613.13"/>
    <n v="0.1"/>
    <x v="4"/>
    <s v="Confirmed"/>
    <s v="Repeat"/>
    <s v="Payment Link"/>
  </r>
  <r>
    <s v="BK8450"/>
    <x v="70"/>
    <x v="295"/>
    <x v="7"/>
    <x v="0"/>
    <x v="3"/>
    <x v="0"/>
    <x v="4"/>
    <x v="1"/>
    <n v="5"/>
    <n v="3557"/>
    <n v="2985.84"/>
    <n v="571.16"/>
    <n v="0.1"/>
    <x v="5"/>
    <s v="Cancelled"/>
    <s v="New"/>
    <s v="Bank Transfer"/>
  </r>
  <r>
    <s v="BK8451"/>
    <x v="463"/>
    <x v="472"/>
    <x v="4"/>
    <x v="0"/>
    <x v="8"/>
    <x v="0"/>
    <x v="8"/>
    <x v="4"/>
    <n v="1"/>
    <n v="907"/>
    <n v="702.44"/>
    <n v="204.56"/>
    <n v="0.15"/>
    <x v="2"/>
    <s v="Confirmed"/>
    <s v="New"/>
    <s v="Cash Collection"/>
  </r>
  <r>
    <s v="BK8452"/>
    <x v="435"/>
    <x v="359"/>
    <x v="6"/>
    <x v="0"/>
    <x v="1"/>
    <x v="2"/>
    <x v="11"/>
    <x v="2"/>
    <n v="8"/>
    <n v="1934"/>
    <n v="1124.47"/>
    <n v="809.53"/>
    <n v="0"/>
    <x v="4"/>
    <s v="Confirmed"/>
    <s v="Repeat"/>
    <s v="Payment Link"/>
  </r>
  <r>
    <s v="BK8453"/>
    <x v="675"/>
    <x v="782"/>
    <x v="8"/>
    <x v="0"/>
    <x v="1"/>
    <x v="2"/>
    <x v="13"/>
    <x v="4"/>
    <n v="8"/>
    <n v="3107"/>
    <n v="1900.94"/>
    <n v="1206.06"/>
    <n v="0.1"/>
    <x v="3"/>
    <s v="Confirmed"/>
    <s v="Repeat"/>
    <s v="Payment Link"/>
  </r>
  <r>
    <s v="BK8454"/>
    <x v="397"/>
    <x v="723"/>
    <x v="3"/>
    <x v="0"/>
    <x v="3"/>
    <x v="4"/>
    <x v="7"/>
    <x v="2"/>
    <n v="7"/>
    <n v="3148"/>
    <n v="2227.96"/>
    <n v="920.04"/>
    <n v="0.2"/>
    <x v="0"/>
    <s v="Confirmed"/>
    <s v="New"/>
    <s v="Cash Collection"/>
  </r>
  <r>
    <s v="BK8455"/>
    <x v="453"/>
    <x v="603"/>
    <x v="7"/>
    <x v="0"/>
    <x v="1"/>
    <x v="0"/>
    <x v="1"/>
    <x v="0"/>
    <n v="4"/>
    <n v="4561"/>
    <n v="3191.87"/>
    <n v="1369.13"/>
    <n v="0.2"/>
    <x v="0"/>
    <s v="Cancelled"/>
    <s v="Repeat"/>
    <s v="Bank Transfer"/>
  </r>
  <r>
    <s v="BK8456"/>
    <x v="512"/>
    <x v="270"/>
    <x v="8"/>
    <x v="0"/>
    <x v="9"/>
    <x v="0"/>
    <x v="4"/>
    <x v="1"/>
    <n v="7"/>
    <n v="878"/>
    <n v="610.19000000000005"/>
    <n v="267.81"/>
    <n v="0.1"/>
    <x v="5"/>
    <s v="Confirmed"/>
    <s v="New"/>
    <s v="Payment Link"/>
  </r>
  <r>
    <s v="BK8457"/>
    <x v="441"/>
    <x v="311"/>
    <x v="4"/>
    <x v="0"/>
    <x v="4"/>
    <x v="2"/>
    <x v="12"/>
    <x v="3"/>
    <n v="4"/>
    <n v="3466"/>
    <n v="1941.7"/>
    <n v="1524.3"/>
    <n v="0"/>
    <x v="3"/>
    <s v="Confirmed"/>
    <s v="New"/>
    <s v="Payment Link"/>
  </r>
  <r>
    <s v="BK8458"/>
    <x v="408"/>
    <x v="460"/>
    <x v="1"/>
    <x v="0"/>
    <x v="2"/>
    <x v="2"/>
    <x v="4"/>
    <x v="1"/>
    <n v="4"/>
    <n v="4122"/>
    <n v="3198.78"/>
    <n v="923.22"/>
    <n v="0.1"/>
    <x v="1"/>
    <s v="Confirmed"/>
    <s v="Repeat"/>
    <s v="Cash Collection"/>
  </r>
  <r>
    <s v="BK8459"/>
    <x v="399"/>
    <x v="714"/>
    <x v="8"/>
    <x v="0"/>
    <x v="4"/>
    <x v="3"/>
    <x v="14"/>
    <x v="0"/>
    <n v="3"/>
    <n v="504"/>
    <n v="306.20999999999998"/>
    <n v="197.79"/>
    <n v="0.15"/>
    <x v="1"/>
    <s v="Confirmed"/>
    <s v="Repeat"/>
    <s v="Payment Link"/>
  </r>
  <r>
    <s v="BK8460"/>
    <x v="308"/>
    <x v="716"/>
    <x v="1"/>
    <x v="0"/>
    <x v="11"/>
    <x v="4"/>
    <x v="4"/>
    <x v="1"/>
    <n v="1"/>
    <n v="3969"/>
    <n v="2391.0100000000002"/>
    <n v="1577.99"/>
    <n v="0"/>
    <x v="3"/>
    <s v="Pending"/>
    <s v="New"/>
    <s v="Cash Collection"/>
  </r>
  <r>
    <s v="BK8461"/>
    <x v="209"/>
    <x v="439"/>
    <x v="8"/>
    <x v="0"/>
    <x v="12"/>
    <x v="0"/>
    <x v="8"/>
    <x v="4"/>
    <n v="8"/>
    <n v="1207"/>
    <n v="974.31"/>
    <n v="232.69"/>
    <n v="0.1"/>
    <x v="0"/>
    <s v="Cancelled"/>
    <s v="Repeat"/>
    <s v="Payment Link"/>
  </r>
  <r>
    <s v="BK8462"/>
    <x v="692"/>
    <x v="219"/>
    <x v="8"/>
    <x v="0"/>
    <x v="3"/>
    <x v="3"/>
    <x v="8"/>
    <x v="4"/>
    <n v="8"/>
    <n v="3210"/>
    <n v="2373.48"/>
    <n v="836.52"/>
    <n v="0.15"/>
    <x v="2"/>
    <s v="Pending"/>
    <s v="Repeat"/>
    <s v="Bank Transfer"/>
  </r>
  <r>
    <s v="BK8463"/>
    <x v="155"/>
    <x v="283"/>
    <x v="7"/>
    <x v="0"/>
    <x v="8"/>
    <x v="3"/>
    <x v="15"/>
    <x v="3"/>
    <n v="6"/>
    <n v="342"/>
    <n v="275.88"/>
    <n v="66.12"/>
    <n v="0"/>
    <x v="2"/>
    <s v="Confirmed"/>
    <s v="New"/>
    <s v="Bank Transfer"/>
  </r>
  <r>
    <s v="BK8464"/>
    <x v="676"/>
    <x v="601"/>
    <x v="0"/>
    <x v="0"/>
    <x v="4"/>
    <x v="0"/>
    <x v="9"/>
    <x v="1"/>
    <n v="2"/>
    <n v="755"/>
    <n v="519.96"/>
    <n v="235.04"/>
    <n v="0.1"/>
    <x v="2"/>
    <s v="Pending"/>
    <s v="New"/>
    <s v="Bank Transfer"/>
  </r>
  <r>
    <s v="BK8465"/>
    <x v="725"/>
    <x v="442"/>
    <x v="4"/>
    <x v="0"/>
    <x v="12"/>
    <x v="1"/>
    <x v="9"/>
    <x v="1"/>
    <n v="1"/>
    <n v="4850"/>
    <n v="3043.53"/>
    <n v="1806.47"/>
    <n v="0.15"/>
    <x v="3"/>
    <s v="Confirmed"/>
    <s v="New"/>
    <s v="Cash Collection"/>
  </r>
  <r>
    <s v="BK8466"/>
    <x v="77"/>
    <x v="241"/>
    <x v="7"/>
    <x v="0"/>
    <x v="7"/>
    <x v="0"/>
    <x v="11"/>
    <x v="2"/>
    <n v="2"/>
    <n v="2649"/>
    <n v="1866.85"/>
    <n v="782.15"/>
    <n v="0.2"/>
    <x v="2"/>
    <s v="Confirmed"/>
    <s v="Repeat"/>
    <s v="Bank Transfer"/>
  </r>
  <r>
    <s v="BK8467"/>
    <x v="43"/>
    <x v="465"/>
    <x v="4"/>
    <x v="0"/>
    <x v="9"/>
    <x v="4"/>
    <x v="9"/>
    <x v="1"/>
    <n v="6"/>
    <n v="4640"/>
    <n v="3532.18"/>
    <n v="1107.82"/>
    <n v="0.2"/>
    <x v="4"/>
    <s v="Confirmed"/>
    <s v="New"/>
    <s v="Cash Collection"/>
  </r>
  <r>
    <s v="BK8468"/>
    <x v="681"/>
    <x v="780"/>
    <x v="7"/>
    <x v="0"/>
    <x v="10"/>
    <x v="0"/>
    <x v="2"/>
    <x v="0"/>
    <n v="4"/>
    <n v="531"/>
    <n v="311.66000000000003"/>
    <n v="219.34"/>
    <n v="0.15"/>
    <x v="2"/>
    <s v="Confirmed"/>
    <s v="Repeat"/>
    <s v="Bank Transfer"/>
  </r>
  <r>
    <s v="BK8469"/>
    <x v="2"/>
    <x v="353"/>
    <x v="1"/>
    <x v="0"/>
    <x v="1"/>
    <x v="3"/>
    <x v="7"/>
    <x v="2"/>
    <n v="7"/>
    <n v="651"/>
    <n v="425.4"/>
    <n v="225.6"/>
    <n v="0"/>
    <x v="1"/>
    <s v="Confirmed"/>
    <s v="Repeat"/>
    <s v="Cash Collection"/>
  </r>
  <r>
    <s v="BK8470"/>
    <x v="391"/>
    <x v="636"/>
    <x v="2"/>
    <x v="0"/>
    <x v="7"/>
    <x v="0"/>
    <x v="2"/>
    <x v="0"/>
    <n v="3"/>
    <n v="342"/>
    <n v="229.35"/>
    <n v="112.65"/>
    <n v="0.05"/>
    <x v="6"/>
    <s v="Confirmed"/>
    <s v="New"/>
    <s v="Payment Link"/>
  </r>
  <r>
    <s v="BK8471"/>
    <x v="430"/>
    <x v="32"/>
    <x v="10"/>
    <x v="0"/>
    <x v="4"/>
    <x v="2"/>
    <x v="10"/>
    <x v="4"/>
    <n v="8"/>
    <n v="4911"/>
    <n v="3347.61"/>
    <n v="1563.39"/>
    <n v="0.2"/>
    <x v="4"/>
    <s v="Confirmed"/>
    <s v="Repeat"/>
    <s v="Payment Link"/>
  </r>
  <r>
    <s v="BK8472"/>
    <x v="86"/>
    <x v="236"/>
    <x v="4"/>
    <x v="0"/>
    <x v="2"/>
    <x v="2"/>
    <x v="11"/>
    <x v="2"/>
    <n v="3"/>
    <n v="910"/>
    <n v="753.43"/>
    <n v="156.57"/>
    <n v="0"/>
    <x v="4"/>
    <s v="Pending"/>
    <s v="Repeat"/>
    <s v="Bank Transfer"/>
  </r>
  <r>
    <s v="BK8473"/>
    <x v="323"/>
    <x v="454"/>
    <x v="9"/>
    <x v="0"/>
    <x v="14"/>
    <x v="1"/>
    <x v="11"/>
    <x v="2"/>
    <n v="3"/>
    <n v="3407"/>
    <n v="2025.36"/>
    <n v="1381.64"/>
    <n v="0"/>
    <x v="6"/>
    <s v="Cancelled"/>
    <s v="Repeat"/>
    <s v="Bank Transfer"/>
  </r>
  <r>
    <s v="BK8474"/>
    <x v="420"/>
    <x v="762"/>
    <x v="6"/>
    <x v="0"/>
    <x v="7"/>
    <x v="1"/>
    <x v="3"/>
    <x v="1"/>
    <n v="1"/>
    <n v="3823"/>
    <n v="2977.15"/>
    <n v="845.85"/>
    <n v="0.2"/>
    <x v="0"/>
    <s v="Confirmed"/>
    <s v="New"/>
    <s v="Bank Transfer"/>
  </r>
  <r>
    <s v="BK8475"/>
    <x v="237"/>
    <x v="11"/>
    <x v="6"/>
    <x v="0"/>
    <x v="9"/>
    <x v="1"/>
    <x v="4"/>
    <x v="1"/>
    <n v="4"/>
    <n v="4939"/>
    <n v="3476.27"/>
    <n v="1462.73"/>
    <n v="0.05"/>
    <x v="3"/>
    <s v="Confirmed"/>
    <s v="New"/>
    <s v="Bank Transfer"/>
  </r>
  <r>
    <s v="BK8476"/>
    <x v="552"/>
    <x v="220"/>
    <x v="6"/>
    <x v="0"/>
    <x v="3"/>
    <x v="2"/>
    <x v="5"/>
    <x v="2"/>
    <n v="6"/>
    <n v="4366"/>
    <n v="2548.9499999999998"/>
    <n v="1817.05"/>
    <n v="0.1"/>
    <x v="4"/>
    <s v="Confirmed"/>
    <s v="Repeat"/>
    <s v="Cash Collection"/>
  </r>
  <r>
    <s v="BK8477"/>
    <x v="493"/>
    <x v="122"/>
    <x v="0"/>
    <x v="0"/>
    <x v="11"/>
    <x v="2"/>
    <x v="15"/>
    <x v="3"/>
    <n v="1"/>
    <n v="797"/>
    <n v="551.62"/>
    <n v="245.38"/>
    <n v="0.15"/>
    <x v="3"/>
    <s v="Confirmed"/>
    <s v="Repeat"/>
    <s v="Cash Collection"/>
  </r>
  <r>
    <s v="BK8478"/>
    <x v="291"/>
    <x v="676"/>
    <x v="7"/>
    <x v="0"/>
    <x v="7"/>
    <x v="1"/>
    <x v="13"/>
    <x v="4"/>
    <n v="2"/>
    <n v="1841"/>
    <n v="1058.7"/>
    <n v="782.3"/>
    <n v="0.15"/>
    <x v="5"/>
    <s v="Pending"/>
    <s v="Repeat"/>
    <s v="Payment Link"/>
  </r>
  <r>
    <s v="BK8479"/>
    <x v="662"/>
    <x v="347"/>
    <x v="7"/>
    <x v="0"/>
    <x v="1"/>
    <x v="0"/>
    <x v="13"/>
    <x v="4"/>
    <n v="8"/>
    <n v="509"/>
    <n v="403.24"/>
    <n v="105.76"/>
    <n v="0"/>
    <x v="0"/>
    <s v="Confirmed"/>
    <s v="Repeat"/>
    <s v="Payment Link"/>
  </r>
  <r>
    <s v="BK8480"/>
    <x v="84"/>
    <x v="308"/>
    <x v="1"/>
    <x v="0"/>
    <x v="1"/>
    <x v="2"/>
    <x v="15"/>
    <x v="3"/>
    <n v="2"/>
    <n v="4894"/>
    <n v="3888.92"/>
    <n v="1005.08"/>
    <n v="0.15"/>
    <x v="1"/>
    <s v="Confirmed"/>
    <s v="Repeat"/>
    <s v="Payment Link"/>
  </r>
  <r>
    <s v="BK8481"/>
    <x v="624"/>
    <x v="526"/>
    <x v="8"/>
    <x v="0"/>
    <x v="5"/>
    <x v="0"/>
    <x v="0"/>
    <x v="0"/>
    <n v="7"/>
    <n v="345"/>
    <n v="194.88"/>
    <n v="150.12"/>
    <n v="0"/>
    <x v="4"/>
    <s v="Confirmed"/>
    <s v="New"/>
    <s v="Cash Collection"/>
  </r>
  <r>
    <s v="BK8482"/>
    <x v="335"/>
    <x v="54"/>
    <x v="0"/>
    <x v="0"/>
    <x v="12"/>
    <x v="1"/>
    <x v="2"/>
    <x v="0"/>
    <n v="8"/>
    <n v="822"/>
    <n v="461.96"/>
    <n v="360.04"/>
    <n v="0"/>
    <x v="2"/>
    <s v="Confirmed"/>
    <s v="New"/>
    <s v="Cash Collection"/>
  </r>
  <r>
    <s v="BK8483"/>
    <x v="182"/>
    <x v="692"/>
    <x v="7"/>
    <x v="0"/>
    <x v="12"/>
    <x v="3"/>
    <x v="8"/>
    <x v="4"/>
    <n v="3"/>
    <n v="4523"/>
    <n v="3150.27"/>
    <n v="1372.73"/>
    <n v="0.2"/>
    <x v="4"/>
    <s v="Confirmed"/>
    <s v="New"/>
    <s v="Payment Link"/>
  </r>
  <r>
    <s v="BK8484"/>
    <x v="542"/>
    <x v="534"/>
    <x v="7"/>
    <x v="0"/>
    <x v="8"/>
    <x v="0"/>
    <x v="3"/>
    <x v="1"/>
    <n v="5"/>
    <n v="4584"/>
    <n v="3195.95"/>
    <n v="1388.05"/>
    <n v="0.2"/>
    <x v="3"/>
    <s v="Confirmed"/>
    <s v="Repeat"/>
    <s v="Payment Link"/>
  </r>
  <r>
    <s v="BK8485"/>
    <x v="323"/>
    <x v="472"/>
    <x v="4"/>
    <x v="0"/>
    <x v="10"/>
    <x v="2"/>
    <x v="5"/>
    <x v="2"/>
    <n v="4"/>
    <n v="3397"/>
    <n v="2262.48"/>
    <n v="1134.52"/>
    <n v="0.05"/>
    <x v="6"/>
    <s v="Confirmed"/>
    <s v="New"/>
    <s v="Cash Collection"/>
  </r>
  <r>
    <s v="BK8486"/>
    <x v="515"/>
    <x v="716"/>
    <x v="1"/>
    <x v="0"/>
    <x v="6"/>
    <x v="4"/>
    <x v="7"/>
    <x v="2"/>
    <n v="8"/>
    <n v="1262"/>
    <n v="764.91"/>
    <n v="497.09"/>
    <n v="0"/>
    <x v="0"/>
    <s v="Confirmed"/>
    <s v="New"/>
    <s v="Bank Transfer"/>
  </r>
  <r>
    <s v="BK8487"/>
    <x v="680"/>
    <x v="747"/>
    <x v="8"/>
    <x v="0"/>
    <x v="1"/>
    <x v="2"/>
    <x v="11"/>
    <x v="2"/>
    <n v="2"/>
    <n v="2059"/>
    <n v="1674.67"/>
    <n v="384.33"/>
    <n v="0.2"/>
    <x v="1"/>
    <s v="Confirmed"/>
    <s v="Repeat"/>
    <s v="Cash Collection"/>
  </r>
  <r>
    <s v="BK8488"/>
    <x v="282"/>
    <x v="417"/>
    <x v="8"/>
    <x v="0"/>
    <x v="14"/>
    <x v="1"/>
    <x v="9"/>
    <x v="1"/>
    <n v="3"/>
    <n v="599"/>
    <n v="410.4"/>
    <n v="188.6"/>
    <n v="0"/>
    <x v="4"/>
    <s v="Confirmed"/>
    <s v="New"/>
    <s v="Bank Transfer"/>
  </r>
  <r>
    <s v="BK8489"/>
    <x v="575"/>
    <x v="67"/>
    <x v="4"/>
    <x v="0"/>
    <x v="7"/>
    <x v="2"/>
    <x v="13"/>
    <x v="4"/>
    <n v="2"/>
    <n v="1538"/>
    <n v="977.47"/>
    <n v="560.53"/>
    <n v="0.1"/>
    <x v="1"/>
    <s v="Confirmed"/>
    <s v="Repeat"/>
    <s v="Payment Link"/>
  </r>
  <r>
    <s v="BK8490"/>
    <x v="71"/>
    <x v="369"/>
    <x v="8"/>
    <x v="0"/>
    <x v="1"/>
    <x v="0"/>
    <x v="13"/>
    <x v="4"/>
    <n v="2"/>
    <n v="4944"/>
    <n v="3584.41"/>
    <n v="1359.59"/>
    <n v="0"/>
    <x v="4"/>
    <s v="Confirmed"/>
    <s v="Repeat"/>
    <s v="Payment Link"/>
  </r>
  <r>
    <s v="BK8491"/>
    <x v="157"/>
    <x v="571"/>
    <x v="8"/>
    <x v="0"/>
    <x v="3"/>
    <x v="4"/>
    <x v="0"/>
    <x v="0"/>
    <n v="8"/>
    <n v="1045"/>
    <n v="689.53"/>
    <n v="355.47"/>
    <n v="0.05"/>
    <x v="5"/>
    <s v="Cancelled"/>
    <s v="New"/>
    <s v="Bank Transfer"/>
  </r>
  <r>
    <s v="BK8492"/>
    <x v="426"/>
    <x v="252"/>
    <x v="2"/>
    <x v="0"/>
    <x v="13"/>
    <x v="3"/>
    <x v="2"/>
    <x v="0"/>
    <n v="7"/>
    <n v="2886"/>
    <n v="2275.59"/>
    <n v="610.41"/>
    <n v="0.05"/>
    <x v="6"/>
    <s v="Confirmed"/>
    <s v="New"/>
    <s v="Payment Link"/>
  </r>
  <r>
    <s v="BK8493"/>
    <x v="106"/>
    <x v="566"/>
    <x v="0"/>
    <x v="0"/>
    <x v="0"/>
    <x v="0"/>
    <x v="12"/>
    <x v="3"/>
    <n v="7"/>
    <n v="1983"/>
    <n v="1512.34"/>
    <n v="470.66"/>
    <n v="0.05"/>
    <x v="3"/>
    <s v="Confirmed"/>
    <s v="Repeat"/>
    <s v="Payment Link"/>
  </r>
  <r>
    <s v="BK8494"/>
    <x v="68"/>
    <x v="268"/>
    <x v="3"/>
    <x v="0"/>
    <x v="8"/>
    <x v="4"/>
    <x v="11"/>
    <x v="2"/>
    <n v="6"/>
    <n v="2383"/>
    <n v="1642.77"/>
    <n v="740.23"/>
    <n v="0"/>
    <x v="1"/>
    <s v="Confirmed"/>
    <s v="New"/>
    <s v="Payment Link"/>
  </r>
  <r>
    <s v="BK8495"/>
    <x v="264"/>
    <x v="442"/>
    <x v="4"/>
    <x v="0"/>
    <x v="12"/>
    <x v="1"/>
    <x v="14"/>
    <x v="0"/>
    <n v="3"/>
    <n v="1064"/>
    <n v="871.9"/>
    <n v="192.1"/>
    <n v="0.1"/>
    <x v="5"/>
    <s v="Pending"/>
    <s v="New"/>
    <s v="Cash Collection"/>
  </r>
  <r>
    <s v="BK8496"/>
    <x v="446"/>
    <x v="678"/>
    <x v="5"/>
    <x v="0"/>
    <x v="1"/>
    <x v="0"/>
    <x v="3"/>
    <x v="1"/>
    <n v="7"/>
    <n v="4735"/>
    <n v="2756.93"/>
    <n v="1978.07"/>
    <n v="0.15"/>
    <x v="0"/>
    <s v="Confirmed"/>
    <s v="New"/>
    <s v="Cash Collection"/>
  </r>
  <r>
    <s v="BK8497"/>
    <x v="236"/>
    <x v="419"/>
    <x v="10"/>
    <x v="0"/>
    <x v="14"/>
    <x v="0"/>
    <x v="0"/>
    <x v="0"/>
    <n v="6"/>
    <n v="3344"/>
    <n v="2180.35"/>
    <n v="1163.6500000000001"/>
    <n v="0.15"/>
    <x v="3"/>
    <s v="Confirmed"/>
    <s v="Repeat"/>
    <s v="Bank Transfer"/>
  </r>
  <r>
    <s v="BK8498"/>
    <x v="132"/>
    <x v="183"/>
    <x v="11"/>
    <x v="0"/>
    <x v="13"/>
    <x v="3"/>
    <x v="0"/>
    <x v="0"/>
    <n v="8"/>
    <n v="1394"/>
    <n v="924.62"/>
    <n v="469.38"/>
    <n v="0.05"/>
    <x v="2"/>
    <s v="Confirmed"/>
    <s v="New"/>
    <s v="Payment Link"/>
  </r>
  <r>
    <s v="BK8499"/>
    <x v="651"/>
    <x v="142"/>
    <x v="5"/>
    <x v="0"/>
    <x v="4"/>
    <x v="2"/>
    <x v="15"/>
    <x v="3"/>
    <n v="2"/>
    <n v="2753"/>
    <n v="1644.75"/>
    <n v="1108.25"/>
    <n v="0.15"/>
    <x v="1"/>
    <s v="Cancelled"/>
    <s v="New"/>
    <s v="Payment Link"/>
  </r>
  <r>
    <s v="BK8500"/>
    <x v="40"/>
    <x v="6"/>
    <x v="6"/>
    <x v="0"/>
    <x v="14"/>
    <x v="1"/>
    <x v="13"/>
    <x v="4"/>
    <n v="5"/>
    <n v="3100"/>
    <n v="1815.04"/>
    <n v="1284.96"/>
    <n v="0.2"/>
    <x v="3"/>
    <s v="Confirmed"/>
    <s v="New"/>
    <s v="Bank Transf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F44FB-2408-488D-8E3F-5CD272437234}" name="Destination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stinations">
  <location ref="F38:I43" firstHeaderRow="0" firstDataRow="1" firstDataCol="1"/>
  <pivotFields count="22">
    <pivotField dataField="1"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pivotField axis="axisRow" showAll="0" sortType="descending">
      <items count="16">
        <item x="4"/>
        <item x="12"/>
        <item x="2"/>
        <item x="1"/>
        <item h="1" x="7"/>
        <item h="1" x="9"/>
        <item h="1" x="13"/>
        <item h="1" x="3"/>
        <item h="1" x="14"/>
        <item h="1" x="10"/>
        <item h="1" x="11"/>
        <item h="1" x="8"/>
        <item h="1" x="0"/>
        <item h="1" x="5"/>
        <item h="1" x="6"/>
        <item t="default"/>
      </items>
      <autoSortScope>
        <pivotArea dataOnly="0" outline="0" fieldPosition="0">
          <references count="1">
            <reference field="4294967294" count="1" selected="0">
              <x v="0"/>
            </reference>
          </references>
        </pivotArea>
      </autoSortScope>
    </pivotField>
    <pivotField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dataField="1" numFmtId="164" showAll="0"/>
    <pivotField numFmtId="9" showAll="0"/>
    <pivotField showAll="0">
      <items count="8">
        <item x="6"/>
        <item x="0"/>
        <item x="3"/>
        <item x="4"/>
        <item x="1"/>
        <item x="2"/>
        <item x="5"/>
        <item t="default"/>
      </items>
    </pivotField>
    <pivotField showAll="0"/>
    <pivotField showAll="0"/>
    <pivotField showAl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5">
    <i>
      <x/>
    </i>
    <i>
      <x v="3"/>
    </i>
    <i>
      <x v="2"/>
    </i>
    <i>
      <x v="1"/>
    </i>
    <i t="grand">
      <x/>
    </i>
  </rowItems>
  <colFields count="1">
    <field x="-2"/>
  </colFields>
  <colItems count="3">
    <i>
      <x/>
    </i>
    <i i="1">
      <x v="1"/>
    </i>
    <i i="2">
      <x v="2"/>
    </i>
  </colItems>
  <dataFields count="3">
    <dataField name="Total_Revenue" fld="10" baseField="5" baseItem="7" numFmtId="166"/>
    <dataField name="Profit_Per_Destination" fld="12" baseField="5" baseItem="0" numFmtId="166"/>
    <dataField name="Total_Bookings" fld="0" subtotal="count" baseField="5" baseItem="7"/>
  </dataFields>
  <formats count="7">
    <format dxfId="141">
      <pivotArea type="all" dataOnly="0" outline="0" fieldPosition="0"/>
    </format>
    <format dxfId="140">
      <pivotArea outline="0" collapsedLevelsAreSubtotals="1" fieldPosition="0"/>
    </format>
    <format dxfId="139">
      <pivotArea field="5" type="button" dataOnly="0" labelOnly="1" outline="0" axis="axisRow" fieldPosition="0"/>
    </format>
    <format dxfId="138">
      <pivotArea dataOnly="0" labelOnly="1" fieldPosition="0">
        <references count="1">
          <reference field="5" count="0"/>
        </references>
      </pivotArea>
    </format>
    <format dxfId="137">
      <pivotArea dataOnly="0" labelOnly="1" grandRow="1" outline="0" fieldPosition="0"/>
    </format>
    <format dxfId="136">
      <pivotArea outline="0" fieldPosition="0">
        <references count="1">
          <reference field="4294967294" count="1">
            <x v="0"/>
          </reference>
        </references>
      </pivotArea>
    </format>
    <format dxfId="135">
      <pivotArea outline="0" fieldPosition="0">
        <references count="1">
          <reference field="4294967294" count="1">
            <x v="1"/>
          </reference>
        </references>
      </pivotArea>
    </format>
  </formats>
  <pivotTableStyleInfo name="PivotStyleMedium7" showRowHeaders="1" showColHeaders="1" showRowStripes="1" showColStripes="0" showLastColumn="1"/>
  <filters count="1">
    <filter fld="2" type="dateBetween" evalOrder="-1" id="66" name="Travel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B96AF6-799F-4053-B012-BA80FB17FFC1}" name="MonthlyRevenu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rowHeaderCaption="Travel_Months">
  <location ref="I3:J17" firstHeaderRow="1" firstDataRow="1" firstDataCol="1"/>
  <pivotFields count="22">
    <pivotField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items count="13">
        <item x="6"/>
        <item x="11"/>
        <item x="5"/>
        <item x="8"/>
        <item x="10"/>
        <item x="3"/>
        <item x="7"/>
        <item x="1"/>
        <item x="2"/>
        <item x="9"/>
        <item x="0"/>
        <item x="4"/>
        <item t="default"/>
      </items>
    </pivotField>
    <pivotField showAll="0"/>
    <pivotField showAll="0">
      <items count="16">
        <item x="4"/>
        <item x="12"/>
        <item x="2"/>
        <item x="1"/>
        <item h="1" x="7"/>
        <item h="1" x="9"/>
        <item h="1" x="13"/>
        <item h="1" x="3"/>
        <item h="1" x="14"/>
        <item h="1" x="10"/>
        <item h="1" x="11"/>
        <item h="1" x="8"/>
        <item h="1" x="0"/>
        <item h="1" x="5"/>
        <item h="1" x="6"/>
        <item t="default"/>
      </items>
    </pivotField>
    <pivotField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numFmtId="164" showAll="0"/>
    <pivotField numFmtId="9" showAll="0"/>
    <pivotField showAll="0">
      <items count="8">
        <item x="6"/>
        <item x="0"/>
        <item x="3"/>
        <item x="4"/>
        <item x="1"/>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sd="0" x="2"/>
        <item x="3"/>
        <item x="4"/>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14">
    <i>
      <x v="1"/>
    </i>
    <i r="1">
      <x v="1"/>
    </i>
    <i r="1">
      <x v="2"/>
    </i>
    <i r="1">
      <x v="3"/>
    </i>
    <i r="1">
      <x v="4"/>
    </i>
    <i r="1">
      <x v="5"/>
    </i>
    <i r="1">
      <x v="6"/>
    </i>
    <i r="1">
      <x v="7"/>
    </i>
    <i r="1">
      <x v="8"/>
    </i>
    <i r="1">
      <x v="9"/>
    </i>
    <i r="1">
      <x v="10"/>
    </i>
    <i r="1">
      <x v="11"/>
    </i>
    <i r="1">
      <x v="12"/>
    </i>
    <i t="grand">
      <x/>
    </i>
  </rowItems>
  <colItems count="1">
    <i/>
  </colItems>
  <dataFields count="1">
    <dataField name="Revenue_Per_Month" fld="10" baseField="20" baseItem="1" numFmtId="166"/>
  </dataFields>
  <formats count="6">
    <format dxfId="147">
      <pivotArea type="all" dataOnly="0" outline="0" fieldPosition="0"/>
    </format>
    <format dxfId="146">
      <pivotArea outline="0" collapsedLevelsAreSubtotals="1" fieldPosition="0"/>
    </format>
    <format dxfId="145">
      <pivotArea field="19" type="button" dataOnly="0" labelOnly="1" outline="0"/>
    </format>
    <format dxfId="144">
      <pivotArea dataOnly="0" labelOnly="1" grandRow="1" outline="0" fieldPosition="0"/>
    </format>
    <format dxfId="143">
      <pivotArea dataOnly="0" labelOnly="1" outline="0" axis="axisValues" fieldPosition="0"/>
    </format>
    <format dxfId="142">
      <pivotArea outline="0" fieldPosition="0">
        <references count="1">
          <reference field="4294967294"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Medium5" showRowHeaders="1" showColHeaders="1" showRowStripes="1" showColStripes="0" showLastColumn="1"/>
  <filters count="1">
    <filter fld="2" type="dateBetween" evalOrder="-1" id="78" name="Travel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4F4B41-4DB5-4B63-A82F-C7F8459ED7B2}" name="ActivityPopularity"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chartFormat="5" rowHeaderCaption="Activities">
  <location ref="E3:F8" firstHeaderRow="1" firstDataRow="1" firstDataCol="1"/>
  <pivotFields count="22">
    <pivotField dataField="1"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pivotField showAll="0">
      <items count="16">
        <item x="4"/>
        <item x="12"/>
        <item x="2"/>
        <item x="1"/>
        <item h="1" x="7"/>
        <item h="1" x="9"/>
        <item h="1" x="13"/>
        <item h="1" x="3"/>
        <item h="1" x="14"/>
        <item h="1" x="10"/>
        <item h="1" x="11"/>
        <item h="1" x="8"/>
        <item h="1" x="0"/>
        <item h="1" x="5"/>
        <item h="1" x="6"/>
        <item t="default"/>
      </items>
    </pivotField>
    <pivotField showAll="0">
      <items count="6">
        <item x="0"/>
        <item x="1"/>
        <item x="2"/>
        <item x="4"/>
        <item x="3"/>
        <item t="default"/>
      </items>
    </pivotField>
    <pivotField axis="axisRow" showAll="0" measureFilter="1" sortType="descending">
      <items count="17">
        <item x="14"/>
        <item x="12"/>
        <item x="7"/>
        <item x="2"/>
        <item x="3"/>
        <item x="15"/>
        <item x="0"/>
        <item x="13"/>
        <item x="4"/>
        <item x="11"/>
        <item x="6"/>
        <item x="1"/>
        <item x="9"/>
        <item x="5"/>
        <item x="8"/>
        <item x="10"/>
        <item t="default"/>
      </items>
      <autoSortScope>
        <pivotArea dataOnly="0" outline="0" fieldPosition="0">
          <references count="1">
            <reference field="4294967294" count="1" selected="0">
              <x v="0"/>
            </reference>
          </references>
        </pivotArea>
      </autoSortScope>
    </pivotField>
    <pivotField showAll="0">
      <items count="6">
        <item x="0"/>
        <item x="1"/>
        <item x="2"/>
        <item x="4"/>
        <item x="3"/>
        <item t="default"/>
      </items>
    </pivotField>
    <pivotField showAll="0"/>
    <pivotField numFmtId="164" showAll="0"/>
    <pivotField numFmtId="164" showAll="0"/>
    <pivotField numFmtId="164" showAll="0"/>
    <pivotField numFmtId="9" showAll="0"/>
    <pivotField showAll="0">
      <items count="8">
        <item x="6"/>
        <item x="0"/>
        <item x="3"/>
        <item x="4"/>
        <item x="1"/>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5">
    <i>
      <x v="5"/>
    </i>
    <i>
      <x v="15"/>
    </i>
    <i>
      <x v="2"/>
    </i>
    <i>
      <x v="8"/>
    </i>
    <i>
      <x v="1"/>
    </i>
  </rowItems>
  <colItems count="1">
    <i/>
  </colItems>
  <dataFields count="1">
    <dataField name="Bookings_Per_Activity" fld="0" subtotal="count" baseField="7" baseItem="15"/>
  </dataFields>
  <formats count="6">
    <format dxfId="153">
      <pivotArea type="all" dataOnly="0" outline="0" fieldPosition="0"/>
    </format>
    <format dxfId="152">
      <pivotArea outline="0" collapsedLevelsAreSubtotals="1" fieldPosition="0"/>
    </format>
    <format dxfId="151">
      <pivotArea field="7" type="button" dataOnly="0" labelOnly="1" outline="0" axis="axisRow" fieldPosition="0"/>
    </format>
    <format dxfId="150">
      <pivotArea dataOnly="0" labelOnly="1" fieldPosition="0">
        <references count="1">
          <reference field="7" count="0"/>
        </references>
      </pivotArea>
    </format>
    <format dxfId="149">
      <pivotArea dataOnly="0" labelOnly="1" grandRow="1" outline="0" fieldPosition="0"/>
    </format>
    <format dxfId="148">
      <pivotArea dataOnly="0" labelOnly="1" outline="0" axis="axisValues" fieldPosition="0"/>
    </format>
  </formats>
  <chartFormats count="1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15"/>
          </reference>
        </references>
      </pivotArea>
    </chartFormat>
    <chartFormat chart="2" format="3">
      <pivotArea type="data" outline="0" fieldPosition="0">
        <references count="2">
          <reference field="4294967294" count="1" selected="0">
            <x v="0"/>
          </reference>
          <reference field="7" count="1" selected="0">
            <x v="8"/>
          </reference>
        </references>
      </pivotArea>
    </chartFormat>
    <chartFormat chart="2" format="4">
      <pivotArea type="data" outline="0" fieldPosition="0">
        <references count="2">
          <reference field="4294967294" count="1" selected="0">
            <x v="0"/>
          </reference>
          <reference field="7" count="1" selected="0">
            <x v="9"/>
          </reference>
        </references>
      </pivotArea>
    </chartFormat>
    <chartFormat chart="2" format="5">
      <pivotArea type="data" outline="0" fieldPosition="0">
        <references count="2">
          <reference field="4294967294" count="1" selected="0">
            <x v="0"/>
          </reference>
          <reference field="7" count="1" selected="0">
            <x v="10"/>
          </reference>
        </references>
      </pivotArea>
    </chartFormat>
    <chartFormat chart="2" format="6">
      <pivotArea type="data" outline="0" fieldPosition="0">
        <references count="2">
          <reference field="4294967294" count="1" selected="0">
            <x v="0"/>
          </reference>
          <reference field="7" count="1" selected="0">
            <x v="14"/>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5"/>
          </reference>
        </references>
      </pivotArea>
    </chartFormat>
    <chartFormat chart="2" format="9">
      <pivotArea type="data" outline="0" fieldPosition="0">
        <references count="2">
          <reference field="4294967294" count="1" selected="0">
            <x v="0"/>
          </reference>
          <reference field="7" count="1" selected="0">
            <x v="4"/>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7"/>
          </reference>
        </references>
      </pivotArea>
    </chartFormat>
    <chartFormat chart="2" format="12">
      <pivotArea type="data" outline="0" fieldPosition="0">
        <references count="2">
          <reference field="4294967294" count="1" selected="0">
            <x v="0"/>
          </reference>
          <reference field="7" count="1" selected="0">
            <x v="12"/>
          </reference>
        </references>
      </pivotArea>
    </chartFormat>
    <chartFormat chart="2" format="13">
      <pivotArea type="data" outline="0" fieldPosition="0">
        <references count="2">
          <reference field="4294967294" count="1" selected="0">
            <x v="0"/>
          </reference>
          <reference field="7" count="1" selected="0">
            <x v="13"/>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2" format="15">
      <pivotArea type="data" outline="0" fieldPosition="0">
        <references count="2">
          <reference field="4294967294" count="1" selected="0">
            <x v="0"/>
          </reference>
          <reference field="7" count="1" selected="0">
            <x v="11"/>
          </reference>
        </references>
      </pivotArea>
    </chartFormat>
    <chartFormat chart="2" format="16">
      <pivotArea type="data" outline="0" fieldPosition="0">
        <references count="2">
          <reference field="4294967294" count="1" selected="0">
            <x v="0"/>
          </reference>
          <reference field="7" count="1" selected="0">
            <x v="6"/>
          </reference>
        </references>
      </pivotArea>
    </chartFormat>
    <chartFormat chart="2" format="17">
      <pivotArea type="data" outline="0" fieldPosition="0">
        <references count="2">
          <reference field="4294967294" count="1" selected="0">
            <x v="0"/>
          </reference>
          <reference field="7" count="1" selected="0">
            <x v="0"/>
          </reference>
        </references>
      </pivotArea>
    </chartFormat>
  </chartFormats>
  <pivotTableStyleInfo name="PivotStyleMedium3" showRowHeaders="1" showColHeaders="1" showRowStripes="1" showColStripes="0" showLastColumn="1"/>
  <filters count="2">
    <filter fld="2" type="dateBetween" evalOrder="-1" id="67" name="Travel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118957-B465-405C-88DD-86AF2EDD1A87}" name="RevenueBy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Booking_Channels">
  <location ref="A3:B11" firstHeaderRow="1" firstDataRow="1" firstDataCol="1"/>
  <pivotFields count="22">
    <pivotField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items count="2">
        <item x="0"/>
        <item t="default"/>
      </items>
    </pivotField>
    <pivotField showAll="0">
      <items count="16">
        <item x="4"/>
        <item x="12"/>
        <item x="2"/>
        <item x="1"/>
        <item h="1" x="7"/>
        <item h="1" x="9"/>
        <item h="1" x="13"/>
        <item h="1" x="3"/>
        <item h="1" x="14"/>
        <item h="1" x="10"/>
        <item h="1" x="11"/>
        <item h="1" x="8"/>
        <item h="1" x="0"/>
        <item h="1" x="5"/>
        <item h="1" x="6"/>
        <item t="default"/>
      </items>
    </pivotField>
    <pivotField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numFmtId="164" showAll="0"/>
    <pivotField numFmtId="9" showAll="0"/>
    <pivotField axis="axisRow" showAll="0">
      <items count="8">
        <item x="6"/>
        <item x="0"/>
        <item x="3"/>
        <item x="4"/>
        <item x="1"/>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4"/>
  </rowFields>
  <rowItems count="8">
    <i>
      <x/>
    </i>
    <i>
      <x v="1"/>
    </i>
    <i>
      <x v="2"/>
    </i>
    <i>
      <x v="3"/>
    </i>
    <i>
      <x v="4"/>
    </i>
    <i>
      <x v="5"/>
    </i>
    <i>
      <x v="6"/>
    </i>
    <i t="grand">
      <x/>
    </i>
  </rowItems>
  <colItems count="1">
    <i/>
  </colItems>
  <dataFields count="1">
    <dataField name="Revenue_Per_Channel" fld="10" baseField="14" baseItem="0" numFmtId="165"/>
  </dataFields>
  <formats count="7">
    <format dxfId="160">
      <pivotArea type="all" dataOnly="0" outline="0" fieldPosition="0"/>
    </format>
    <format dxfId="159">
      <pivotArea outline="0" collapsedLevelsAreSubtotals="1" fieldPosition="0"/>
    </format>
    <format dxfId="158">
      <pivotArea field="14" type="button" dataOnly="0" labelOnly="1" outline="0" axis="axisRow" fieldPosition="0"/>
    </format>
    <format dxfId="157">
      <pivotArea dataOnly="0" labelOnly="1" fieldPosition="0">
        <references count="1">
          <reference field="14" count="0"/>
        </references>
      </pivotArea>
    </format>
    <format dxfId="156">
      <pivotArea dataOnly="0" labelOnly="1" grandRow="1" outline="0" fieldPosition="0"/>
    </format>
    <format dxfId="155">
      <pivotArea dataOnly="0" labelOnly="1" outline="0" axis="axisValues" fieldPosition="0"/>
    </format>
    <format dxfId="154">
      <pivotArea outline="0" fieldPosition="0">
        <references count="1">
          <reference field="4294967294" count="1">
            <x v="0"/>
          </reference>
        </references>
      </pivotArea>
    </format>
  </format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6"/>
          </reference>
        </references>
      </pivotArea>
    </chartFormat>
  </chartFormats>
  <pivotTableStyleInfo name="PivotStyleMedium2" showRowHeaders="1" showColHeaders="1" showRowStripes="1" showColStripes="0" showLastColumn="1"/>
  <filters count="1">
    <filter fld="2" type="dateBetween" evalOrder="-1" id="66" name="Travel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E04AA2-8349-4F0D-ADDC-17F25F4E42E1}" name="TravelerTypeAnalysi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Traveler Type">
  <location ref="A35:C40" firstHeaderRow="0" firstDataRow="1" firstDataCol="1"/>
  <pivotFields count="22">
    <pivotField dataField="1"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pivotField showAll="0">
      <items count="16">
        <item x="4"/>
        <item x="12"/>
        <item x="2"/>
        <item x="1"/>
        <item h="1" x="7"/>
        <item h="1" x="9"/>
        <item h="1" x="13"/>
        <item h="1" x="3"/>
        <item h="1" x="14"/>
        <item h="1" x="10"/>
        <item h="1" x="11"/>
        <item h="1" x="8"/>
        <item h="1" x="0"/>
        <item h="1" x="5"/>
        <item h="1" x="6"/>
        <item t="default"/>
      </items>
    </pivotField>
    <pivotField axis="axisRow"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numFmtId="164" showAll="0"/>
    <pivotField numFmtId="9" showAll="0"/>
    <pivotField showAll="0">
      <items count="8">
        <item x="6"/>
        <item x="0"/>
        <item x="3"/>
        <item x="4"/>
        <item x="1"/>
        <item x="2"/>
        <item x="5"/>
        <item t="default"/>
      </items>
    </pivotField>
    <pivotField showAll="0"/>
    <pivotField showAll="0"/>
    <pivotField showAl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5">
    <i>
      <x/>
    </i>
    <i>
      <x v="1"/>
    </i>
    <i>
      <x v="2"/>
    </i>
    <i>
      <x v="3"/>
    </i>
    <i>
      <x v="4"/>
    </i>
  </rowItems>
  <colFields count="1">
    <field x="-2"/>
  </colFields>
  <colItems count="2">
    <i>
      <x/>
    </i>
    <i i="1">
      <x v="1"/>
    </i>
  </colItems>
  <dataFields count="2">
    <dataField name="Bookings" fld="0" subtotal="count" baseField="6" baseItem="0"/>
    <dataField name="Revenue_Traveleler_Type" fld="10" baseField="6" baseItem="0" numFmtId="166"/>
  </dataFields>
  <chartFormats count="2">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s>
  <pivotTableStyleInfo name="PivotStyleMedium6" showRowHeaders="1" showColHeaders="1" showRowStripes="1" showColStripes="0" showLastColumn="1"/>
  <filters count="1">
    <filter fld="2" type="dateBetween" evalOrder="-1" id="66" name="Travel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13706A93-229E-4EB5-876C-9AC1A8C79FB3}" sourceName="Destination">
  <pivotTables>
    <pivotTable tabId="5" name="RevenueByChannel"/>
    <pivotTable tabId="5" name="ActivityPopularity"/>
    <pivotTable tabId="5" name="DestinationPerformance"/>
    <pivotTable tabId="5" name="MonthlyRevenue"/>
    <pivotTable tabId="5" name="TravelerTypeAnalysis"/>
  </pivotTables>
  <data>
    <tabular pivotCacheId="1482987388">
      <items count="15">
        <i x="4" s="1"/>
        <i x="12" s="1"/>
        <i x="2" s="1"/>
        <i x="1" s="1"/>
        <i x="7"/>
        <i x="9"/>
        <i x="13"/>
        <i x="3"/>
        <i x="14"/>
        <i x="10"/>
        <i x="11"/>
        <i x="8"/>
        <i x="0"/>
        <i x="5"/>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er_Type" xr10:uid="{D988B20A-3E67-4A63-B83F-63460912F03B}" sourceName="Traveler_Type">
  <pivotTables>
    <pivotTable tabId="5" name="RevenueByChannel"/>
    <pivotTable tabId="5" name="ActivityPopularity"/>
    <pivotTable tabId="5" name="DestinationPerformance"/>
    <pivotTable tabId="5" name="MonthlyRevenue"/>
    <pivotTable tabId="5" name="TravelerTypeAnalysis"/>
  </pivotTables>
  <data>
    <tabular pivotCacheId="1482987388">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2E2D4A-BA62-4A1F-97BA-50E348BF92F8}" sourceName="Category">
  <pivotTables>
    <pivotTable tabId="5" name="RevenueByChannel"/>
    <pivotTable tabId="5" name="ActivityPopularity"/>
    <pivotTable tabId="5" name="DestinationPerformance"/>
    <pivotTable tabId="5" name="MonthlyRevenue"/>
    <pivotTable tabId="5" name="TravelerTypeAnalysis"/>
  </pivotTables>
  <data>
    <tabular pivotCacheId="1482987388">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41187C6-F809-4FB5-9815-AE3AAD8F999C}" sourceName="Channel">
  <pivotTables>
    <pivotTable tabId="5" name="RevenueByChannel"/>
    <pivotTable tabId="5" name="ActivityPopularity"/>
    <pivotTable tabId="5" name="DestinationPerformance"/>
    <pivotTable tabId="5" name="MonthlyRevenue"/>
    <pivotTable tabId="5" name="TravelerTypeAnalysis"/>
  </pivotTables>
  <data>
    <tabular pivotCacheId="1482987388">
      <items count="7">
        <i x="6" s="1"/>
        <i x="0" s="1"/>
        <i x="3" s="1"/>
        <i x="4"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xr10:uid="{7DF1FFE1-3FA1-4812-A184-2915C3F5378A}" cache="Slicer_Destination" caption="Destination" style="SlicerStyleDark1" rowHeight="241300"/>
  <slicer name="Traveler_Type" xr10:uid="{EF2F25F3-D1C4-4F6C-B18B-CFA7131AC093}" cache="Slicer_Traveler_Type" caption="Traveler_Type" style="SlicerStyleDark1" rowHeight="241300"/>
  <slicer name="Category" xr10:uid="{AD3EC58D-FCED-41DB-979F-3D8E1D4CD9C6}" cache="Slicer_Category" caption="Category" style="SlicerStyleDark1" rowHeight="241300"/>
  <slicer name="Channel" xr10:uid="{E57010FD-FC6C-4FEB-BA7B-D9261D505CF8}" cache="Slicer_Channel" caption="Channel"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1F2D86-7E36-4219-99EF-4CCD4C0601CC}" name="BookingRecords" displayName="BookingRecords" ref="A1:R7501" totalsRowShown="0">
  <autoFilter ref="A1:R7501" xr:uid="{CA1F2D86-7E36-4219-99EF-4CCD4C0601CC}"/>
  <tableColumns count="18">
    <tableColumn id="1" xr3:uid="{2A80154E-CD9D-47E0-A178-CED536A978DF}" name="Booking_ID"/>
    <tableColumn id="2" xr3:uid="{804B4B77-9B80-4F60-8C83-603E72FFAA16}" name="Booking_Date" dataDxfId="134"/>
    <tableColumn id="3" xr3:uid="{490F0AAD-A0DC-4BE5-BBD2-C8779773B779}" name="Travel_Date" dataDxfId="133"/>
    <tableColumn id="4" xr3:uid="{C8D110D4-34B3-423B-AB6B-2169BC1FF401}" name="Travel_Month"/>
    <tableColumn id="5" xr3:uid="{020E3938-EF78-4795-AB0F-97909F8BCF80}" name="Country"/>
    <tableColumn id="6" xr3:uid="{AB7C20FA-7B87-4BA9-A725-78AF3DC381A1}" name="Destination"/>
    <tableColumn id="7" xr3:uid="{B126EF70-843D-4F3B-B538-E8A339655130}" name="Traveler_Type"/>
    <tableColumn id="8" xr3:uid="{1FD7FFEB-9B17-4CDB-9CB5-86E8ACFA6DC4}" name="Activity"/>
    <tableColumn id="9" xr3:uid="{BC064B07-9A3F-4515-9426-659FF01B0460}" name="Category"/>
    <tableColumn id="10" xr3:uid="{43D38A33-0A1E-4011-984A-A0DD25FD7F72}" name="Guests"/>
    <tableColumn id="11" xr3:uid="{2E515D53-F7C7-4E4E-8667-0096E3F2F05A}" name="Revenue" dataDxfId="132" dataCellStyle="Currency"/>
    <tableColumn id="12" xr3:uid="{037A648F-38EF-474C-BB9A-7681DC364F4C}" name="Cost" dataDxfId="131" dataCellStyle="Currency"/>
    <tableColumn id="13" xr3:uid="{4C61D864-D019-4A8E-90C6-1F3B1B18C242}" name="Profit" dataDxfId="130" dataCellStyle="Currency"/>
    <tableColumn id="14" xr3:uid="{AFBA613C-476F-4C4E-A98B-F6D37950733A}" name="Discount" dataCellStyle="Percent"/>
    <tableColumn id="15" xr3:uid="{449CB4C5-7F74-4F50-B5FA-3637BB214AD3}" name="Channel"/>
    <tableColumn id="16" xr3:uid="{9E861617-B173-4388-9A0F-C5EF8945381F}" name="Booking_Status"/>
    <tableColumn id="17" xr3:uid="{F3D40D1A-69F0-4DED-9A2B-14D1E5164B8B}" name="Customer_Type"/>
    <tableColumn id="18" xr3:uid="{09791D1F-6DFC-4459-B06A-A41C12733BAB}" name="Payment_Mod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vel_Date" xr10:uid="{316FC099-326F-422E-BD66-86DFDD539C52}" sourceName="Travel_Date">
  <pivotTables>
    <pivotTable tabId="5" name="MonthlyRevenue"/>
    <pivotTable tabId="5" name="ActivityPopularity"/>
    <pivotTable tabId="5" name="DestinationPerformance"/>
    <pivotTable tabId="5" name="RevenueByChannel"/>
    <pivotTable tabId="5" name="TravelerTypeAnalysis"/>
  </pivotTables>
  <state minimalRefreshVersion="6" lastRefreshVersion="6" pivotCacheId="1482987388" filterType="dateBetween">
    <selection startDate="2024-01-01T00:00:00" endDate="2024-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vel_Date" xr10:uid="{9FBE7D14-9EC7-4CA8-9876-5F11E8FB171D}" cache="NativeTimeline_Travel_Date" caption="Travel_Date" level="2" selectionLevel="0" scrollPosition="2024-09-27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ACB5-896F-43B0-8ADA-DDE9A78F63A5}">
  <dimension ref="A1:Y65"/>
  <sheetViews>
    <sheetView showGridLines="0" tabSelected="1" zoomScale="80" zoomScaleNormal="80" workbookViewId="0">
      <selection activeCell="S70" sqref="S70"/>
    </sheetView>
  </sheetViews>
  <sheetFormatPr defaultRowHeight="14.5" x14ac:dyDescent="0.35"/>
  <sheetData>
    <row r="1" spans="1:25" ht="31" x14ac:dyDescent="0.7">
      <c r="A1" s="34" t="s">
        <v>7622</v>
      </c>
      <c r="B1" s="34"/>
      <c r="C1" s="34"/>
      <c r="D1" s="34"/>
      <c r="E1" s="34"/>
      <c r="F1" s="34"/>
      <c r="G1" s="34"/>
      <c r="H1" s="34"/>
      <c r="I1" s="34"/>
      <c r="J1" s="34"/>
      <c r="K1" s="34"/>
      <c r="L1" s="34"/>
      <c r="M1" s="34"/>
      <c r="N1" s="34"/>
      <c r="O1" s="34"/>
      <c r="P1" s="34"/>
      <c r="Q1" s="34"/>
      <c r="R1" s="34"/>
      <c r="S1" s="34"/>
      <c r="T1" s="32"/>
      <c r="U1" s="32"/>
      <c r="V1" s="32"/>
      <c r="W1" s="32"/>
      <c r="X1" s="32"/>
      <c r="Y1" s="32"/>
    </row>
    <row r="2" spans="1:25" ht="21" x14ac:dyDescent="0.5">
      <c r="A2" s="35" t="s">
        <v>7623</v>
      </c>
      <c r="B2" s="35"/>
      <c r="C2" s="35"/>
      <c r="D2" s="35"/>
      <c r="E2" s="35"/>
      <c r="F2" s="35"/>
      <c r="G2" s="35"/>
      <c r="H2" s="35"/>
      <c r="I2" s="35"/>
      <c r="J2" s="35"/>
      <c r="K2" s="35"/>
      <c r="L2" s="35"/>
      <c r="M2" s="35"/>
      <c r="N2" s="35"/>
      <c r="O2" s="35"/>
      <c r="P2" s="35"/>
      <c r="Q2" s="35"/>
      <c r="R2" s="35"/>
      <c r="S2" s="35"/>
      <c r="T2" s="36" t="s">
        <v>7626</v>
      </c>
      <c r="U2" s="36"/>
      <c r="V2" s="36"/>
      <c r="W2" s="36"/>
      <c r="X2" s="32"/>
      <c r="Y2" s="32"/>
    </row>
    <row r="3" spans="1:25" x14ac:dyDescent="0.35">
      <c r="A3" s="32"/>
      <c r="B3" s="32"/>
      <c r="C3" s="32"/>
      <c r="D3" s="32"/>
      <c r="E3" s="32"/>
      <c r="F3" s="32"/>
      <c r="G3" s="32"/>
      <c r="H3" s="32"/>
      <c r="I3" s="32"/>
      <c r="J3" s="32"/>
      <c r="K3" s="32"/>
      <c r="L3" s="32"/>
      <c r="M3" s="32"/>
      <c r="N3" s="32"/>
      <c r="O3" s="32"/>
      <c r="P3" s="32"/>
      <c r="Q3" s="32"/>
      <c r="R3" s="32"/>
      <c r="S3" s="32"/>
      <c r="T3" s="32"/>
      <c r="U3" s="32"/>
      <c r="V3" s="32"/>
      <c r="W3" s="32"/>
      <c r="X3" s="32"/>
      <c r="Y3" s="32"/>
    </row>
    <row r="4" spans="1:25" x14ac:dyDescent="0.35">
      <c r="A4" s="32"/>
      <c r="B4" s="32"/>
      <c r="C4" s="32"/>
      <c r="D4" s="32"/>
      <c r="E4" s="32"/>
      <c r="F4" s="32"/>
      <c r="G4" s="32"/>
      <c r="H4" s="32"/>
      <c r="I4" s="32"/>
      <c r="J4" s="32"/>
      <c r="K4" s="32"/>
      <c r="L4" s="32"/>
      <c r="M4" s="32"/>
      <c r="N4" s="32"/>
      <c r="O4" s="32"/>
      <c r="P4" s="32"/>
      <c r="Q4" s="32"/>
      <c r="R4" s="32"/>
      <c r="S4" s="32"/>
      <c r="T4" s="32"/>
      <c r="U4" s="32"/>
      <c r="V4" s="32"/>
      <c r="W4" s="32"/>
      <c r="X4" s="32"/>
      <c r="Y4" s="32"/>
    </row>
    <row r="5" spans="1:25" x14ac:dyDescent="0.35">
      <c r="A5" s="32"/>
      <c r="B5" s="32"/>
      <c r="C5" s="32"/>
      <c r="D5" s="32"/>
      <c r="E5" s="32"/>
      <c r="F5" s="32"/>
      <c r="G5" s="32"/>
      <c r="H5" s="32"/>
      <c r="I5" s="32"/>
      <c r="J5" s="32"/>
      <c r="K5" s="32"/>
      <c r="L5" s="32"/>
      <c r="M5" s="32"/>
      <c r="N5" s="32"/>
      <c r="O5" s="32"/>
      <c r="P5" s="32"/>
      <c r="Q5" s="32"/>
      <c r="R5" s="32"/>
      <c r="S5" s="32"/>
      <c r="T5" s="32"/>
      <c r="U5" s="32"/>
      <c r="V5" s="32"/>
      <c r="W5" s="32"/>
      <c r="X5" s="32"/>
      <c r="Y5" s="32"/>
    </row>
    <row r="6" spans="1:25" x14ac:dyDescent="0.35">
      <c r="A6" s="32"/>
      <c r="B6" s="32"/>
      <c r="C6" s="32"/>
      <c r="D6" s="32"/>
      <c r="E6" s="32"/>
      <c r="F6" s="32"/>
      <c r="G6" s="32"/>
      <c r="H6" s="32"/>
      <c r="I6" s="32"/>
      <c r="J6" s="32"/>
      <c r="K6" s="32"/>
      <c r="L6" s="32"/>
      <c r="M6" s="32"/>
      <c r="N6" s="32"/>
      <c r="O6" s="32"/>
      <c r="P6" s="32"/>
      <c r="Q6" s="32"/>
      <c r="R6" s="32"/>
      <c r="S6" s="32"/>
      <c r="T6" s="32"/>
      <c r="U6" s="32"/>
      <c r="V6" s="32"/>
      <c r="W6" s="32"/>
      <c r="X6" s="32"/>
      <c r="Y6" s="32"/>
    </row>
    <row r="7" spans="1:25" x14ac:dyDescent="0.35">
      <c r="A7" s="32"/>
      <c r="B7" s="32"/>
      <c r="C7" s="32"/>
      <c r="D7" s="32"/>
      <c r="E7" s="32"/>
      <c r="F7" s="32"/>
      <c r="G7" s="32"/>
      <c r="H7" s="32"/>
      <c r="I7" s="32"/>
      <c r="J7" s="32"/>
      <c r="K7" s="32"/>
      <c r="L7" s="32"/>
      <c r="M7" s="32"/>
      <c r="N7" s="32"/>
      <c r="O7" s="32"/>
      <c r="P7" s="32"/>
      <c r="Q7" s="32"/>
      <c r="R7" s="32"/>
      <c r="S7" s="32"/>
      <c r="T7" s="32"/>
      <c r="U7" s="32"/>
      <c r="V7" s="32"/>
      <c r="W7" s="32"/>
      <c r="X7" s="32"/>
      <c r="Y7" s="32"/>
    </row>
    <row r="8" spans="1:25" x14ac:dyDescent="0.35">
      <c r="A8" s="32"/>
      <c r="B8" s="32"/>
      <c r="C8" s="32"/>
      <c r="D8" s="32"/>
      <c r="E8" s="32"/>
      <c r="F8" s="32"/>
      <c r="G8" s="32"/>
      <c r="H8" s="32"/>
      <c r="I8" s="32"/>
      <c r="J8" s="32"/>
      <c r="K8" s="32"/>
      <c r="L8" s="32"/>
      <c r="M8" s="32"/>
      <c r="N8" s="32"/>
      <c r="O8" s="32"/>
      <c r="P8" s="32"/>
      <c r="Q8" s="32"/>
      <c r="R8" s="32"/>
      <c r="S8" s="32"/>
      <c r="T8" s="32"/>
      <c r="U8" s="32"/>
      <c r="V8" s="32"/>
      <c r="W8" s="32"/>
      <c r="X8" s="32"/>
      <c r="Y8" s="32"/>
    </row>
    <row r="9" spans="1:25" x14ac:dyDescent="0.35">
      <c r="A9" s="32"/>
      <c r="B9" s="32"/>
      <c r="C9" s="32"/>
      <c r="D9" s="32"/>
      <c r="E9" s="32"/>
      <c r="F9" s="32"/>
      <c r="G9" s="32"/>
      <c r="H9" s="32"/>
      <c r="I9" s="32"/>
      <c r="J9" s="32"/>
      <c r="K9" s="32"/>
      <c r="L9" s="32"/>
      <c r="M9" s="32"/>
      <c r="N9" s="32"/>
      <c r="O9" s="32"/>
      <c r="P9" s="32"/>
      <c r="Q9" s="32"/>
      <c r="R9" s="32"/>
      <c r="S9" s="32"/>
      <c r="T9" s="32"/>
      <c r="U9" s="32"/>
      <c r="V9" s="32"/>
      <c r="W9" s="32"/>
      <c r="X9" s="32"/>
      <c r="Y9" s="32"/>
    </row>
    <row r="10" spans="1:25" x14ac:dyDescent="0.35">
      <c r="A10" s="32"/>
      <c r="B10" s="32"/>
      <c r="C10" s="32"/>
      <c r="D10" s="32"/>
      <c r="E10" s="32"/>
      <c r="F10" s="32"/>
      <c r="G10" s="32"/>
      <c r="H10" s="32"/>
      <c r="I10" s="32"/>
      <c r="J10" s="32"/>
      <c r="K10" s="32"/>
      <c r="L10" s="32"/>
      <c r="M10" s="32"/>
      <c r="N10" s="32"/>
      <c r="O10" s="32"/>
      <c r="P10" s="32"/>
      <c r="Q10" s="32"/>
      <c r="R10" s="32"/>
      <c r="S10" s="32"/>
      <c r="T10" s="32"/>
      <c r="U10" s="32"/>
      <c r="V10" s="32"/>
      <c r="W10" s="32"/>
      <c r="X10" s="32"/>
      <c r="Y10" s="32"/>
    </row>
    <row r="11" spans="1:25" x14ac:dyDescent="0.35">
      <c r="A11" s="32"/>
      <c r="B11" s="32"/>
      <c r="C11" s="32"/>
      <c r="D11" s="32"/>
      <c r="E11" s="32"/>
      <c r="F11" s="32"/>
      <c r="G11" s="32"/>
      <c r="H11" s="32"/>
      <c r="I11" s="32"/>
      <c r="J11" s="32"/>
      <c r="K11" s="32"/>
      <c r="L11" s="32"/>
      <c r="M11" s="32"/>
      <c r="N11" s="32"/>
      <c r="O11" s="32"/>
      <c r="P11" s="32"/>
      <c r="Q11" s="32"/>
      <c r="R11" s="32"/>
      <c r="S11" s="32"/>
      <c r="T11" s="32"/>
      <c r="U11" s="32"/>
      <c r="V11" s="32"/>
      <c r="W11" s="32"/>
      <c r="X11" s="32"/>
      <c r="Y11" s="32"/>
    </row>
    <row r="12" spans="1:25" x14ac:dyDescent="0.35">
      <c r="A12" s="32"/>
      <c r="B12" s="32"/>
      <c r="C12" s="32"/>
      <c r="D12" s="32"/>
      <c r="E12" s="32"/>
      <c r="F12" s="32"/>
      <c r="G12" s="32"/>
      <c r="H12" s="32"/>
      <c r="I12" s="32"/>
      <c r="J12" s="32"/>
      <c r="K12" s="32"/>
      <c r="L12" s="32"/>
      <c r="M12" s="32"/>
      <c r="N12" s="32"/>
      <c r="O12" s="32"/>
      <c r="P12" s="32"/>
      <c r="Q12" s="32"/>
      <c r="R12" s="32"/>
      <c r="S12" s="32"/>
      <c r="T12" s="32"/>
      <c r="U12" s="32"/>
      <c r="V12" s="32"/>
      <c r="W12" s="32"/>
      <c r="X12" s="32"/>
      <c r="Y12" s="32"/>
    </row>
    <row r="13" spans="1:25" x14ac:dyDescent="0.35">
      <c r="A13" s="32"/>
      <c r="B13" s="32"/>
      <c r="C13" s="32"/>
      <c r="D13" s="32"/>
      <c r="E13" s="32"/>
      <c r="F13" s="32"/>
      <c r="G13" s="32"/>
      <c r="H13" s="32"/>
      <c r="I13" s="32"/>
      <c r="J13" s="32"/>
      <c r="K13" s="32"/>
      <c r="L13" s="32"/>
      <c r="M13" s="32"/>
      <c r="N13" s="32"/>
      <c r="O13" s="32"/>
      <c r="P13" s="32"/>
      <c r="Q13" s="32"/>
      <c r="R13" s="32"/>
      <c r="S13" s="32"/>
      <c r="T13" s="32"/>
      <c r="U13" s="32"/>
      <c r="V13" s="32"/>
      <c r="W13" s="32"/>
      <c r="X13" s="32"/>
      <c r="Y13" s="32"/>
    </row>
    <row r="14" spans="1:25" x14ac:dyDescent="0.35">
      <c r="A14" s="32"/>
      <c r="B14" s="32"/>
      <c r="C14" s="32"/>
      <c r="D14" s="32"/>
      <c r="E14" s="32"/>
      <c r="F14" s="32"/>
      <c r="G14" s="32"/>
      <c r="H14" s="32"/>
      <c r="I14" s="32"/>
      <c r="J14" s="32"/>
      <c r="K14" s="32"/>
      <c r="L14" s="32"/>
      <c r="M14" s="32"/>
      <c r="N14" s="32"/>
      <c r="O14" s="32"/>
      <c r="P14" s="32"/>
      <c r="Q14" s="32"/>
      <c r="R14" s="32"/>
      <c r="S14" s="32"/>
      <c r="T14" s="32"/>
      <c r="U14" s="32"/>
      <c r="V14" s="32"/>
      <c r="W14" s="32"/>
      <c r="X14" s="32"/>
      <c r="Y14" s="32"/>
    </row>
    <row r="15" spans="1:25" x14ac:dyDescent="0.35">
      <c r="A15" s="32"/>
      <c r="B15" s="32"/>
      <c r="C15" s="32"/>
      <c r="D15" s="32"/>
      <c r="E15" s="32"/>
      <c r="F15" s="32"/>
      <c r="G15" s="32"/>
      <c r="H15" s="32"/>
      <c r="I15" s="32"/>
      <c r="J15" s="32"/>
      <c r="K15" s="32"/>
      <c r="L15" s="32"/>
      <c r="M15" s="32"/>
      <c r="N15" s="32"/>
      <c r="O15" s="32"/>
      <c r="P15" s="32"/>
      <c r="Q15" s="32"/>
      <c r="R15" s="32"/>
      <c r="S15" s="32"/>
      <c r="T15" s="32"/>
      <c r="U15" s="32"/>
      <c r="V15" s="32"/>
      <c r="W15" s="32"/>
      <c r="X15" s="32"/>
      <c r="Y15" s="32"/>
    </row>
    <row r="16" spans="1:25" x14ac:dyDescent="0.35">
      <c r="A16" s="32"/>
      <c r="B16" s="32"/>
      <c r="C16" s="32"/>
      <c r="D16" s="32"/>
      <c r="E16" s="32"/>
      <c r="F16" s="32"/>
      <c r="G16" s="32"/>
      <c r="H16" s="32"/>
      <c r="I16" s="32"/>
      <c r="J16" s="32"/>
      <c r="K16" s="32"/>
      <c r="L16" s="32"/>
      <c r="M16" s="32"/>
      <c r="N16" s="32"/>
      <c r="O16" s="32"/>
      <c r="P16" s="32"/>
      <c r="Q16" s="32"/>
      <c r="R16" s="32"/>
      <c r="S16" s="32"/>
      <c r="T16" s="32"/>
      <c r="U16" s="32"/>
      <c r="V16" s="32"/>
      <c r="W16" s="32"/>
      <c r="X16" s="32"/>
      <c r="Y16" s="32"/>
    </row>
    <row r="17" spans="1:25"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row>
    <row r="18" spans="1:25"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row>
    <row r="19" spans="1:25"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row>
    <row r="20" spans="1:25"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row>
    <row r="21" spans="1:25"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row>
    <row r="22" spans="1:25" x14ac:dyDescent="0.35">
      <c r="A22" s="32"/>
      <c r="B22" s="32"/>
      <c r="C22" s="32"/>
      <c r="D22" s="32"/>
      <c r="E22" s="32"/>
      <c r="F22" s="32"/>
      <c r="G22" s="32"/>
      <c r="H22" s="32"/>
      <c r="I22" s="32"/>
      <c r="J22" s="32"/>
      <c r="K22" s="32"/>
      <c r="L22" s="32"/>
      <c r="M22" s="32"/>
      <c r="N22" s="32"/>
      <c r="O22" s="32"/>
      <c r="P22" s="32"/>
      <c r="Q22" s="32"/>
      <c r="R22" s="32"/>
      <c r="S22" s="32"/>
      <c r="T22" s="32"/>
      <c r="U22" s="32"/>
      <c r="V22" s="32"/>
      <c r="W22" s="32"/>
      <c r="X22" s="32"/>
      <c r="Y22" s="32"/>
    </row>
    <row r="23" spans="1:25" x14ac:dyDescent="0.35">
      <c r="A23" s="32"/>
      <c r="B23" s="32"/>
      <c r="C23" s="32"/>
      <c r="D23" s="32"/>
      <c r="E23" s="32"/>
      <c r="F23" s="32"/>
      <c r="G23" s="32"/>
      <c r="H23" s="32"/>
      <c r="I23" s="32"/>
      <c r="J23" s="32"/>
      <c r="K23" s="32"/>
      <c r="L23" s="32"/>
      <c r="M23" s="32"/>
      <c r="N23" s="32"/>
      <c r="O23" s="32"/>
      <c r="P23" s="32"/>
      <c r="Q23" s="32"/>
      <c r="R23" s="32"/>
      <c r="S23" s="32"/>
      <c r="T23" s="32"/>
      <c r="U23" s="32"/>
      <c r="V23" s="32"/>
      <c r="W23" s="32"/>
      <c r="X23" s="32"/>
      <c r="Y23" s="32"/>
    </row>
    <row r="24" spans="1:25" x14ac:dyDescent="0.35">
      <c r="A24" s="32"/>
      <c r="B24" s="32"/>
      <c r="C24" s="32"/>
      <c r="D24" s="32"/>
      <c r="E24" s="32"/>
      <c r="F24" s="32"/>
      <c r="G24" s="32"/>
      <c r="H24" s="32"/>
      <c r="I24" s="32"/>
      <c r="J24" s="32"/>
      <c r="K24" s="32"/>
      <c r="L24" s="32"/>
      <c r="M24" s="32"/>
      <c r="N24" s="32"/>
      <c r="O24" s="32"/>
      <c r="P24" s="32"/>
      <c r="Q24" s="32"/>
      <c r="R24" s="32"/>
      <c r="S24" s="32"/>
      <c r="T24" s="32"/>
      <c r="U24" s="32"/>
      <c r="V24" s="32"/>
      <c r="W24" s="32"/>
      <c r="X24" s="32"/>
      <c r="Y24" s="32"/>
    </row>
    <row r="25" spans="1:25" x14ac:dyDescent="0.35">
      <c r="A25" s="32"/>
      <c r="B25" s="32"/>
      <c r="C25" s="32"/>
      <c r="D25" s="32"/>
      <c r="E25" s="32"/>
      <c r="F25" s="32"/>
      <c r="G25" s="32"/>
      <c r="H25" s="32"/>
      <c r="I25" s="32"/>
      <c r="J25" s="32"/>
      <c r="K25" s="32"/>
      <c r="L25" s="32"/>
      <c r="M25" s="32"/>
      <c r="N25" s="32"/>
      <c r="O25" s="32"/>
      <c r="P25" s="32"/>
      <c r="Q25" s="32"/>
      <c r="R25" s="32"/>
      <c r="S25" s="32"/>
      <c r="T25" s="32"/>
      <c r="U25" s="32"/>
      <c r="V25" s="32"/>
      <c r="W25" s="32"/>
      <c r="X25" s="32"/>
      <c r="Y25" s="32"/>
    </row>
    <row r="26" spans="1:25" x14ac:dyDescent="0.35">
      <c r="A26" s="32"/>
      <c r="B26" s="32"/>
      <c r="C26" s="32"/>
      <c r="D26" s="32"/>
      <c r="E26" s="32"/>
      <c r="F26" s="32"/>
      <c r="G26" s="32"/>
      <c r="H26" s="32"/>
      <c r="I26" s="32"/>
      <c r="J26" s="32"/>
      <c r="K26" s="32"/>
      <c r="L26" s="32"/>
      <c r="M26" s="32"/>
      <c r="N26" s="32"/>
      <c r="O26" s="32"/>
      <c r="P26" s="32"/>
      <c r="Q26" s="32"/>
      <c r="R26" s="32"/>
      <c r="S26" s="32"/>
      <c r="T26" s="32"/>
      <c r="U26" s="32"/>
      <c r="V26" s="32"/>
      <c r="W26" s="32"/>
      <c r="X26" s="32"/>
      <c r="Y26" s="32"/>
    </row>
    <row r="27" spans="1:25" x14ac:dyDescent="0.35">
      <c r="A27" s="32"/>
      <c r="B27" s="32"/>
      <c r="C27" s="32"/>
      <c r="D27" s="32"/>
      <c r="E27" s="32"/>
      <c r="F27" s="32"/>
      <c r="G27" s="32"/>
      <c r="H27" s="32"/>
      <c r="I27" s="32"/>
      <c r="J27" s="32"/>
      <c r="K27" s="32"/>
      <c r="L27" s="32"/>
      <c r="M27" s="32"/>
      <c r="N27" s="32"/>
      <c r="O27" s="32"/>
      <c r="P27" s="32"/>
      <c r="Q27" s="32"/>
      <c r="R27" s="32"/>
      <c r="S27" s="32"/>
      <c r="T27" s="32"/>
      <c r="U27" s="32"/>
      <c r="V27" s="32"/>
      <c r="W27" s="32"/>
      <c r="X27" s="32"/>
      <c r="Y27" s="32"/>
    </row>
    <row r="28" spans="1:25"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row>
    <row r="29" spans="1:25" x14ac:dyDescent="0.35">
      <c r="A29" s="32"/>
      <c r="B29" s="32"/>
      <c r="C29" s="32"/>
      <c r="D29" s="32"/>
      <c r="E29" s="32"/>
      <c r="F29" s="32"/>
      <c r="G29" s="32"/>
      <c r="H29" s="32"/>
      <c r="I29" s="32"/>
      <c r="J29" s="32"/>
      <c r="K29" s="32"/>
      <c r="L29" s="32"/>
      <c r="M29" s="32"/>
      <c r="N29" s="32"/>
      <c r="O29" s="32"/>
      <c r="P29" s="32"/>
      <c r="Q29" s="32"/>
      <c r="R29" s="32"/>
      <c r="S29" s="32"/>
      <c r="T29" s="32"/>
      <c r="U29" s="32"/>
      <c r="V29" s="32"/>
      <c r="W29" s="32"/>
      <c r="X29" s="32"/>
      <c r="Y29" s="32"/>
    </row>
    <row r="30" spans="1:25" x14ac:dyDescent="0.35">
      <c r="A30" s="32"/>
      <c r="B30" s="32"/>
      <c r="C30" s="32"/>
      <c r="D30" s="32"/>
      <c r="E30" s="32"/>
      <c r="F30" s="32"/>
      <c r="G30" s="32"/>
      <c r="H30" s="32"/>
      <c r="I30" s="32"/>
      <c r="J30" s="32"/>
      <c r="K30" s="32"/>
      <c r="L30" s="32"/>
      <c r="M30" s="32"/>
      <c r="N30" s="32"/>
      <c r="O30" s="32"/>
      <c r="P30" s="32"/>
      <c r="Q30" s="32"/>
      <c r="R30" s="32"/>
      <c r="S30" s="32"/>
      <c r="T30" s="32"/>
      <c r="U30" s="32"/>
      <c r="V30" s="32"/>
      <c r="W30" s="32"/>
      <c r="X30" s="32"/>
      <c r="Y30" s="32"/>
    </row>
    <row r="31" spans="1:25" x14ac:dyDescent="0.35">
      <c r="A31" s="32"/>
      <c r="B31" s="32"/>
      <c r="C31" s="32"/>
      <c r="D31" s="32"/>
      <c r="E31" s="32"/>
      <c r="F31" s="32"/>
      <c r="G31" s="32"/>
      <c r="H31" s="32"/>
      <c r="I31" s="32"/>
      <c r="J31" s="32"/>
      <c r="K31" s="32"/>
      <c r="L31" s="32"/>
      <c r="M31" s="32"/>
      <c r="N31" s="32"/>
      <c r="O31" s="32"/>
      <c r="P31" s="32"/>
      <c r="Q31" s="32"/>
      <c r="R31" s="32"/>
      <c r="S31" s="32"/>
      <c r="T31" s="32"/>
      <c r="U31" s="32"/>
      <c r="V31" s="32"/>
      <c r="W31" s="32"/>
      <c r="X31" s="32"/>
      <c r="Y31" s="32"/>
    </row>
    <row r="32" spans="1:25" x14ac:dyDescent="0.35">
      <c r="A32" s="32"/>
      <c r="B32" s="32"/>
      <c r="C32" s="32"/>
      <c r="D32" s="32"/>
      <c r="E32" s="32"/>
      <c r="F32" s="32"/>
      <c r="G32" s="32"/>
      <c r="H32" s="32"/>
      <c r="I32" s="32"/>
      <c r="J32" s="32"/>
      <c r="K32" s="32"/>
      <c r="L32" s="32"/>
      <c r="M32" s="32"/>
      <c r="N32" s="32"/>
      <c r="O32" s="32"/>
      <c r="P32" s="32"/>
      <c r="Q32" s="32"/>
      <c r="R32" s="32"/>
      <c r="S32" s="32"/>
      <c r="T32" s="32"/>
      <c r="U32" s="32"/>
      <c r="V32" s="32"/>
      <c r="W32" s="32"/>
      <c r="X32" s="32"/>
      <c r="Y32" s="32"/>
    </row>
    <row r="33" spans="1:25" x14ac:dyDescent="0.35">
      <c r="A33" s="32"/>
      <c r="B33" s="32"/>
      <c r="C33" s="32"/>
      <c r="D33" s="32"/>
      <c r="E33" s="32"/>
      <c r="F33" s="32"/>
      <c r="G33" s="32"/>
      <c r="H33" s="32"/>
      <c r="I33" s="32"/>
      <c r="J33" s="32"/>
      <c r="K33" s="32"/>
      <c r="L33" s="32"/>
      <c r="M33" s="32"/>
      <c r="N33" s="32"/>
      <c r="O33" s="32"/>
      <c r="P33" s="32"/>
      <c r="Q33" s="32"/>
      <c r="R33" s="32"/>
      <c r="S33" s="32"/>
      <c r="T33" s="32"/>
      <c r="U33" s="32"/>
      <c r="V33" s="32"/>
      <c r="W33" s="32"/>
      <c r="X33" s="32"/>
      <c r="Y33" s="32"/>
    </row>
    <row r="34" spans="1:25" x14ac:dyDescent="0.35">
      <c r="A34" s="32"/>
      <c r="B34" s="32"/>
      <c r="C34" s="32"/>
      <c r="D34" s="32"/>
      <c r="E34" s="32"/>
      <c r="F34" s="32"/>
      <c r="G34" s="32"/>
      <c r="H34" s="32"/>
      <c r="I34" s="32"/>
      <c r="J34" s="32"/>
      <c r="K34" s="32"/>
      <c r="L34" s="32"/>
      <c r="M34" s="32"/>
      <c r="N34" s="32"/>
      <c r="O34" s="32"/>
      <c r="P34" s="32"/>
      <c r="Q34" s="32"/>
      <c r="R34" s="32"/>
      <c r="S34" s="32"/>
      <c r="T34" s="32"/>
      <c r="U34" s="32"/>
      <c r="V34" s="32"/>
      <c r="W34" s="32"/>
      <c r="X34" s="32"/>
      <c r="Y34" s="32"/>
    </row>
    <row r="35" spans="1:25" x14ac:dyDescent="0.35">
      <c r="A35" s="32"/>
      <c r="B35" s="32"/>
      <c r="C35" s="32"/>
      <c r="D35" s="32"/>
      <c r="E35" s="32"/>
      <c r="F35" s="32"/>
      <c r="G35" s="32"/>
      <c r="H35" s="32"/>
      <c r="I35" s="32"/>
      <c r="J35" s="32"/>
      <c r="K35" s="32"/>
      <c r="L35" s="32"/>
      <c r="M35" s="32"/>
      <c r="N35" s="32"/>
      <c r="O35" s="32"/>
      <c r="P35" s="32"/>
      <c r="Q35" s="32"/>
      <c r="R35" s="32"/>
      <c r="S35" s="32"/>
      <c r="T35" s="32"/>
      <c r="U35" s="32"/>
      <c r="V35" s="32"/>
      <c r="W35" s="32"/>
      <c r="X35" s="32"/>
      <c r="Y35" s="32"/>
    </row>
    <row r="36" spans="1:25"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row>
    <row r="37" spans="1:25"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row>
    <row r="38" spans="1:25" x14ac:dyDescent="0.35">
      <c r="A38" s="32"/>
      <c r="B38" s="32"/>
      <c r="C38" s="32"/>
      <c r="D38" s="32"/>
      <c r="E38" s="32"/>
      <c r="F38" s="32"/>
      <c r="G38" s="32"/>
      <c r="H38" s="32"/>
      <c r="I38" s="32"/>
      <c r="J38" s="32"/>
      <c r="K38" s="32"/>
      <c r="L38" s="32"/>
      <c r="M38" s="32"/>
      <c r="N38" s="32"/>
      <c r="O38" s="32"/>
      <c r="P38" s="32"/>
      <c r="Q38" s="32"/>
      <c r="R38" s="32"/>
      <c r="S38" s="32"/>
      <c r="T38" s="32"/>
      <c r="U38" s="32"/>
      <c r="V38" s="32"/>
      <c r="W38" s="32"/>
      <c r="X38" s="32"/>
      <c r="Y38" s="32"/>
    </row>
    <row r="39" spans="1:25" x14ac:dyDescent="0.35">
      <c r="A39" s="32"/>
      <c r="B39" s="32"/>
      <c r="C39" s="32"/>
      <c r="D39" s="32"/>
      <c r="E39" s="32"/>
      <c r="F39" s="32"/>
      <c r="G39" s="32"/>
      <c r="H39" s="32"/>
      <c r="I39" s="32"/>
      <c r="J39" s="32"/>
      <c r="K39" s="32"/>
      <c r="L39" s="32"/>
      <c r="M39" s="32"/>
      <c r="N39" s="32"/>
      <c r="O39" s="32"/>
      <c r="P39" s="32"/>
      <c r="Q39" s="32"/>
      <c r="R39" s="32"/>
      <c r="S39" s="32"/>
      <c r="T39" s="32"/>
      <c r="U39" s="32"/>
      <c r="V39" s="32"/>
      <c r="W39" s="32"/>
      <c r="X39" s="32"/>
      <c r="Y39" s="32"/>
    </row>
    <row r="40" spans="1:25" x14ac:dyDescent="0.35">
      <c r="A40" s="32"/>
      <c r="B40" s="32"/>
      <c r="C40" s="32"/>
      <c r="D40" s="32"/>
      <c r="E40" s="32"/>
      <c r="F40" s="32"/>
      <c r="G40" s="32"/>
      <c r="H40" s="32"/>
      <c r="I40" s="32"/>
      <c r="J40" s="32"/>
      <c r="K40" s="32"/>
      <c r="L40" s="32"/>
      <c r="M40" s="32"/>
      <c r="N40" s="32"/>
      <c r="O40" s="32"/>
      <c r="P40" s="32"/>
      <c r="Q40" s="32"/>
      <c r="R40" s="32"/>
      <c r="S40" s="32"/>
      <c r="T40" s="32"/>
      <c r="U40" s="32"/>
      <c r="V40" s="32"/>
      <c r="W40" s="32"/>
      <c r="X40" s="32"/>
      <c r="Y40" s="32"/>
    </row>
    <row r="41" spans="1:25" x14ac:dyDescent="0.35">
      <c r="A41" s="32"/>
      <c r="B41" s="32"/>
      <c r="C41" s="32"/>
      <c r="D41" s="32"/>
      <c r="E41" s="32"/>
      <c r="F41" s="32"/>
      <c r="G41" s="32"/>
      <c r="H41" s="32"/>
      <c r="I41" s="32"/>
      <c r="J41" s="32"/>
      <c r="K41" s="32"/>
      <c r="L41" s="32"/>
      <c r="M41" s="32"/>
      <c r="N41" s="32"/>
      <c r="O41" s="32"/>
      <c r="P41" s="32"/>
      <c r="Q41" s="32"/>
      <c r="R41" s="32"/>
      <c r="S41" s="32"/>
      <c r="T41" s="32"/>
      <c r="U41" s="32"/>
      <c r="V41" s="32"/>
      <c r="W41" s="32"/>
      <c r="X41" s="32"/>
      <c r="Y41" s="32"/>
    </row>
    <row r="42" spans="1:25" x14ac:dyDescent="0.35">
      <c r="A42" s="32"/>
      <c r="B42" s="32"/>
      <c r="C42" s="32"/>
      <c r="D42" s="32"/>
      <c r="E42" s="32"/>
      <c r="F42" s="32"/>
      <c r="G42" s="32"/>
      <c r="H42" s="32"/>
      <c r="I42" s="32"/>
      <c r="J42" s="32"/>
      <c r="K42" s="32"/>
      <c r="L42" s="32"/>
      <c r="M42" s="32"/>
      <c r="N42" s="32"/>
      <c r="O42" s="32"/>
      <c r="P42" s="32"/>
      <c r="Q42" s="32"/>
      <c r="R42" s="32"/>
      <c r="S42" s="32"/>
      <c r="T42" s="32"/>
      <c r="U42" s="32"/>
      <c r="V42" s="32"/>
      <c r="W42" s="32"/>
      <c r="X42" s="32"/>
      <c r="Y42" s="32"/>
    </row>
    <row r="43" spans="1:25" x14ac:dyDescent="0.35">
      <c r="A43" s="32"/>
      <c r="B43" s="32"/>
      <c r="C43" s="32"/>
      <c r="D43" s="32"/>
      <c r="E43" s="32"/>
      <c r="F43" s="32"/>
      <c r="G43" s="32"/>
      <c r="H43" s="32"/>
      <c r="I43" s="32"/>
      <c r="J43" s="32"/>
      <c r="K43" s="32"/>
      <c r="L43" s="32"/>
      <c r="M43" s="32"/>
      <c r="N43" s="32"/>
      <c r="O43" s="32"/>
      <c r="P43" s="32"/>
      <c r="Q43" s="32"/>
      <c r="R43" s="32"/>
      <c r="S43" s="32"/>
      <c r="T43" s="32"/>
      <c r="U43" s="32"/>
      <c r="V43" s="32"/>
      <c r="W43" s="32"/>
      <c r="X43" s="32"/>
      <c r="Y43" s="32"/>
    </row>
    <row r="44" spans="1:25" x14ac:dyDescent="0.35">
      <c r="A44" s="32"/>
      <c r="B44" s="32"/>
      <c r="C44" s="32"/>
      <c r="D44" s="32"/>
      <c r="E44" s="32"/>
      <c r="F44" s="32"/>
      <c r="G44" s="32"/>
      <c r="H44" s="32"/>
      <c r="I44" s="32"/>
      <c r="J44" s="32"/>
      <c r="K44" s="32"/>
      <c r="L44" s="32"/>
      <c r="M44" s="32"/>
      <c r="N44" s="32"/>
      <c r="O44" s="32"/>
      <c r="P44" s="32"/>
      <c r="Q44" s="32"/>
      <c r="R44" s="32"/>
      <c r="S44" s="32"/>
      <c r="T44" s="32"/>
      <c r="U44" s="32"/>
      <c r="V44" s="32"/>
      <c r="W44" s="32"/>
      <c r="X44" s="32"/>
      <c r="Y44" s="32"/>
    </row>
    <row r="45" spans="1:25" x14ac:dyDescent="0.35">
      <c r="A45" s="32"/>
      <c r="B45" s="32"/>
      <c r="C45" s="32"/>
      <c r="D45" s="32"/>
      <c r="E45" s="32"/>
      <c r="F45" s="32"/>
      <c r="G45" s="32"/>
      <c r="H45" s="32"/>
      <c r="I45" s="32"/>
      <c r="J45" s="32"/>
      <c r="K45" s="32"/>
      <c r="L45" s="32"/>
      <c r="M45" s="32"/>
      <c r="N45" s="32"/>
      <c r="O45" s="32"/>
      <c r="P45" s="32"/>
      <c r="Q45" s="32"/>
      <c r="R45" s="32"/>
      <c r="S45" s="32"/>
      <c r="T45" s="32"/>
      <c r="U45" s="32"/>
      <c r="V45" s="32"/>
      <c r="W45" s="32"/>
      <c r="X45" s="32"/>
      <c r="Y45" s="32"/>
    </row>
    <row r="46" spans="1:25" x14ac:dyDescent="0.35">
      <c r="A46" s="32"/>
      <c r="B46" s="32"/>
      <c r="C46" s="32"/>
      <c r="D46" s="32"/>
      <c r="E46" s="32"/>
      <c r="F46" s="32"/>
      <c r="G46" s="32"/>
      <c r="H46" s="32"/>
      <c r="I46" s="32"/>
      <c r="J46" s="32"/>
      <c r="K46" s="32"/>
      <c r="L46" s="32"/>
      <c r="M46" s="32"/>
      <c r="N46" s="32"/>
      <c r="O46" s="32"/>
      <c r="P46" s="32"/>
      <c r="Q46" s="32"/>
      <c r="R46" s="32"/>
      <c r="S46" s="32"/>
      <c r="T46" s="32"/>
      <c r="U46" s="32"/>
      <c r="V46" s="32"/>
      <c r="W46" s="32"/>
      <c r="X46" s="32"/>
      <c r="Y46" s="32"/>
    </row>
    <row r="47" spans="1:25" x14ac:dyDescent="0.35">
      <c r="A47" s="32"/>
      <c r="B47" s="32"/>
      <c r="C47" s="32"/>
      <c r="D47" s="32"/>
      <c r="E47" s="32"/>
      <c r="F47" s="32"/>
      <c r="G47" s="32"/>
      <c r="H47" s="32"/>
      <c r="I47" s="32"/>
      <c r="J47" s="32"/>
      <c r="K47" s="32"/>
      <c r="L47" s="32"/>
      <c r="M47" s="32"/>
      <c r="N47" s="32"/>
      <c r="O47" s="32"/>
      <c r="P47" s="32"/>
      <c r="Q47" s="32"/>
      <c r="R47" s="32"/>
      <c r="S47" s="32"/>
      <c r="T47" s="32"/>
      <c r="U47" s="32"/>
      <c r="V47" s="32"/>
      <c r="W47" s="32"/>
      <c r="X47" s="32"/>
      <c r="Y47" s="32"/>
    </row>
    <row r="48" spans="1:25" x14ac:dyDescent="0.35">
      <c r="A48" s="32"/>
      <c r="B48" s="32"/>
      <c r="C48" s="32"/>
      <c r="D48" s="32"/>
      <c r="E48" s="32"/>
      <c r="F48" s="32"/>
      <c r="G48" s="32"/>
      <c r="H48" s="32"/>
      <c r="I48" s="32"/>
      <c r="J48" s="32"/>
      <c r="K48" s="32"/>
      <c r="L48" s="32"/>
      <c r="M48" s="32"/>
      <c r="N48" s="32"/>
      <c r="O48" s="32"/>
      <c r="P48" s="32"/>
      <c r="Q48" s="32"/>
      <c r="R48" s="32"/>
      <c r="S48" s="32"/>
      <c r="T48" s="32"/>
      <c r="U48" s="32"/>
      <c r="V48" s="32"/>
      <c r="W48" s="32"/>
      <c r="X48" s="32"/>
      <c r="Y48" s="32"/>
    </row>
    <row r="49" spans="1:25" x14ac:dyDescent="0.35">
      <c r="A49" s="32"/>
      <c r="B49" s="32"/>
      <c r="C49" s="32"/>
      <c r="D49" s="32"/>
      <c r="E49" s="32"/>
      <c r="F49" s="32"/>
      <c r="G49" s="32"/>
      <c r="H49" s="32"/>
      <c r="I49" s="32"/>
      <c r="J49" s="32"/>
      <c r="K49" s="32"/>
      <c r="L49" s="32"/>
      <c r="M49" s="32"/>
      <c r="N49" s="32"/>
      <c r="O49" s="32"/>
      <c r="P49" s="32"/>
      <c r="Q49" s="32"/>
      <c r="R49" s="32"/>
      <c r="S49" s="32"/>
      <c r="T49" s="32"/>
      <c r="U49" s="32"/>
      <c r="V49" s="32"/>
      <c r="W49" s="32"/>
      <c r="X49" s="32"/>
      <c r="Y49" s="32"/>
    </row>
    <row r="50" spans="1:25" x14ac:dyDescent="0.35">
      <c r="A50" s="32"/>
      <c r="B50" s="32"/>
      <c r="C50" s="32"/>
      <c r="D50" s="32"/>
      <c r="E50" s="32"/>
      <c r="F50" s="32"/>
      <c r="G50" s="32"/>
      <c r="H50" s="32"/>
      <c r="I50" s="32"/>
      <c r="J50" s="32"/>
      <c r="K50" s="32"/>
      <c r="L50" s="32"/>
      <c r="M50" s="32"/>
      <c r="N50" s="32"/>
      <c r="O50" s="32"/>
      <c r="P50" s="32"/>
      <c r="Q50" s="32"/>
      <c r="R50" s="32"/>
      <c r="S50" s="32"/>
      <c r="T50" s="32"/>
      <c r="U50" s="32"/>
      <c r="V50" s="32"/>
      <c r="W50" s="32"/>
      <c r="X50" s="32"/>
      <c r="Y50" s="32"/>
    </row>
    <row r="51" spans="1:25" x14ac:dyDescent="0.35">
      <c r="A51" s="32"/>
      <c r="B51" s="32"/>
      <c r="C51" s="32"/>
      <c r="D51" s="32"/>
      <c r="E51" s="32"/>
      <c r="F51" s="32"/>
      <c r="G51" s="32"/>
      <c r="H51" s="32"/>
      <c r="I51" s="32"/>
      <c r="J51" s="32"/>
      <c r="K51" s="32"/>
      <c r="L51" s="32"/>
      <c r="M51" s="32"/>
      <c r="N51" s="32"/>
      <c r="O51" s="32"/>
      <c r="P51" s="32"/>
      <c r="Q51" s="32"/>
      <c r="R51" s="32"/>
      <c r="S51" s="32"/>
      <c r="T51" s="32"/>
      <c r="U51" s="32"/>
      <c r="V51" s="32"/>
      <c r="W51" s="32"/>
      <c r="X51" s="32"/>
      <c r="Y51" s="32"/>
    </row>
    <row r="52" spans="1:25" x14ac:dyDescent="0.35">
      <c r="A52" s="32"/>
      <c r="B52" s="32"/>
      <c r="C52" s="32"/>
      <c r="D52" s="32"/>
      <c r="E52" s="32"/>
      <c r="F52" s="32"/>
      <c r="G52" s="32"/>
      <c r="H52" s="32"/>
      <c r="I52" s="32"/>
      <c r="J52" s="32"/>
      <c r="K52" s="32"/>
      <c r="L52" s="32"/>
      <c r="M52" s="32"/>
      <c r="N52" s="32"/>
      <c r="O52" s="32"/>
      <c r="P52" s="32"/>
      <c r="Q52" s="32"/>
      <c r="R52" s="32"/>
      <c r="S52" s="32"/>
      <c r="T52" s="32"/>
      <c r="U52" s="32"/>
      <c r="V52" s="32"/>
      <c r="W52" s="32"/>
      <c r="X52" s="32"/>
      <c r="Y52" s="32"/>
    </row>
    <row r="53" spans="1:25" x14ac:dyDescent="0.35">
      <c r="A53" s="32"/>
      <c r="B53" s="32"/>
      <c r="C53" s="32"/>
      <c r="D53" s="32"/>
      <c r="E53" s="32"/>
      <c r="F53" s="32"/>
      <c r="G53" s="32"/>
      <c r="H53" s="32"/>
      <c r="I53" s="32"/>
      <c r="J53" s="32"/>
      <c r="K53" s="32"/>
      <c r="L53" s="32"/>
      <c r="M53" s="32"/>
      <c r="N53" s="32"/>
      <c r="O53" s="32"/>
      <c r="P53" s="32"/>
      <c r="Q53" s="32"/>
      <c r="R53" s="32"/>
      <c r="S53" s="32"/>
      <c r="T53" s="32"/>
      <c r="U53" s="32"/>
      <c r="V53" s="32"/>
      <c r="W53" s="32"/>
      <c r="X53" s="32"/>
      <c r="Y53" s="32"/>
    </row>
    <row r="54" spans="1:25" x14ac:dyDescent="0.35">
      <c r="A54" s="32"/>
      <c r="B54" s="32"/>
      <c r="C54" s="32"/>
      <c r="D54" s="32"/>
      <c r="E54" s="32"/>
      <c r="F54" s="32"/>
      <c r="G54" s="32"/>
      <c r="H54" s="32"/>
      <c r="I54" s="32"/>
      <c r="J54" s="32"/>
      <c r="K54" s="32"/>
      <c r="L54" s="32"/>
      <c r="M54" s="32"/>
      <c r="N54" s="32"/>
      <c r="O54" s="32"/>
      <c r="P54" s="32"/>
      <c r="Q54" s="32"/>
      <c r="R54" s="32"/>
      <c r="S54" s="32"/>
      <c r="T54" s="32"/>
      <c r="U54" s="32"/>
      <c r="V54" s="32"/>
      <c r="W54" s="32"/>
      <c r="X54" s="32"/>
      <c r="Y54" s="32"/>
    </row>
    <row r="55" spans="1:25" x14ac:dyDescent="0.35">
      <c r="A55" s="32"/>
      <c r="B55" s="32"/>
      <c r="C55" s="32"/>
      <c r="D55" s="32"/>
      <c r="E55" s="32"/>
      <c r="F55" s="32"/>
      <c r="G55" s="32"/>
      <c r="H55" s="32"/>
      <c r="I55" s="32"/>
      <c r="J55" s="32"/>
      <c r="K55" s="32"/>
      <c r="L55" s="32"/>
      <c r="M55" s="32"/>
      <c r="N55" s="32"/>
      <c r="O55" s="32"/>
      <c r="P55" s="32"/>
      <c r="Q55" s="32"/>
      <c r="R55" s="32"/>
      <c r="S55" s="32"/>
      <c r="T55" s="32"/>
      <c r="U55" s="32"/>
      <c r="V55" s="32"/>
      <c r="W55" s="32"/>
      <c r="X55" s="32"/>
      <c r="Y55" s="32"/>
    </row>
    <row r="56" spans="1:25" x14ac:dyDescent="0.35">
      <c r="A56" s="32"/>
      <c r="B56" s="32"/>
      <c r="C56" s="32"/>
      <c r="D56" s="32"/>
      <c r="E56" s="32"/>
      <c r="F56" s="32"/>
      <c r="G56" s="32"/>
      <c r="H56" s="32"/>
      <c r="I56" s="32"/>
      <c r="J56" s="32"/>
      <c r="K56" s="32"/>
      <c r="L56" s="32"/>
      <c r="M56" s="32"/>
      <c r="N56" s="32"/>
      <c r="O56" s="32"/>
      <c r="P56" s="32"/>
      <c r="Q56" s="32"/>
      <c r="R56" s="32"/>
      <c r="S56" s="32"/>
      <c r="T56" s="32"/>
      <c r="U56" s="32"/>
      <c r="V56" s="32"/>
      <c r="W56" s="32"/>
      <c r="X56" s="32"/>
      <c r="Y56" s="32"/>
    </row>
    <row r="57" spans="1:25" x14ac:dyDescent="0.35">
      <c r="A57" s="32"/>
      <c r="B57" s="32"/>
      <c r="C57" s="32"/>
      <c r="D57" s="32"/>
      <c r="E57" s="32"/>
      <c r="F57" s="32"/>
      <c r="G57" s="32"/>
      <c r="H57" s="32"/>
      <c r="I57" s="32"/>
      <c r="J57" s="32"/>
      <c r="K57" s="32"/>
      <c r="L57" s="32"/>
      <c r="M57" s="32"/>
      <c r="N57" s="32"/>
      <c r="O57" s="32"/>
      <c r="P57" s="32"/>
      <c r="Q57" s="32"/>
      <c r="R57" s="32"/>
      <c r="S57" s="32"/>
      <c r="T57" s="32"/>
      <c r="U57" s="32"/>
      <c r="V57" s="32"/>
      <c r="W57" s="32"/>
      <c r="X57" s="32"/>
      <c r="Y57" s="32"/>
    </row>
    <row r="58" spans="1:25" x14ac:dyDescent="0.35">
      <c r="A58" s="32"/>
      <c r="B58" s="32"/>
      <c r="C58" s="32"/>
      <c r="D58" s="32"/>
      <c r="E58" s="32"/>
      <c r="F58" s="32"/>
      <c r="G58" s="32"/>
      <c r="H58" s="32"/>
      <c r="I58" s="32"/>
      <c r="J58" s="32"/>
      <c r="K58" s="32"/>
      <c r="L58" s="32"/>
      <c r="M58" s="32"/>
      <c r="N58" s="32"/>
      <c r="O58" s="32"/>
      <c r="P58" s="32"/>
      <c r="Q58" s="32"/>
      <c r="R58" s="32"/>
      <c r="S58" s="32"/>
      <c r="T58" s="32"/>
      <c r="U58" s="32"/>
      <c r="V58" s="32"/>
      <c r="W58" s="32"/>
      <c r="X58" s="32"/>
      <c r="Y58" s="32"/>
    </row>
    <row r="59" spans="1:25" x14ac:dyDescent="0.35">
      <c r="A59" s="32"/>
      <c r="B59" s="32"/>
      <c r="C59" s="32"/>
      <c r="D59" s="32"/>
      <c r="E59" s="32"/>
      <c r="F59" s="32"/>
      <c r="G59" s="32"/>
      <c r="H59" s="32"/>
      <c r="I59" s="32"/>
      <c r="J59" s="32"/>
      <c r="K59" s="32"/>
      <c r="L59" s="32"/>
      <c r="M59" s="32"/>
      <c r="N59" s="32"/>
      <c r="O59" s="32"/>
      <c r="P59" s="32"/>
      <c r="Q59" s="32"/>
      <c r="R59" s="32"/>
      <c r="S59" s="32"/>
      <c r="T59" s="32"/>
      <c r="U59" s="32"/>
      <c r="V59" s="32"/>
      <c r="W59" s="32"/>
      <c r="X59" s="32"/>
      <c r="Y59" s="32"/>
    </row>
    <row r="60" spans="1:25" x14ac:dyDescent="0.35">
      <c r="A60" s="32"/>
      <c r="B60" s="32"/>
      <c r="C60" s="32"/>
      <c r="D60" s="32"/>
      <c r="E60" s="32"/>
      <c r="F60" s="32"/>
      <c r="G60" s="32"/>
      <c r="H60" s="32"/>
      <c r="I60" s="32"/>
      <c r="J60" s="32"/>
      <c r="K60" s="32"/>
      <c r="L60" s="32"/>
      <c r="M60" s="32"/>
      <c r="N60" s="32"/>
      <c r="O60" s="32"/>
      <c r="P60" s="32"/>
      <c r="Q60" s="32"/>
      <c r="R60" s="32"/>
      <c r="S60" s="32"/>
      <c r="T60" s="32"/>
      <c r="U60" s="32"/>
      <c r="V60" s="32"/>
      <c r="W60" s="32"/>
      <c r="X60" s="32"/>
      <c r="Y60" s="32"/>
    </row>
    <row r="61" spans="1:25" x14ac:dyDescent="0.35">
      <c r="A61" s="32"/>
      <c r="B61" s="32"/>
      <c r="C61" s="32"/>
      <c r="D61" s="32"/>
      <c r="E61" s="32"/>
      <c r="F61" s="32"/>
      <c r="G61" s="32"/>
      <c r="H61" s="32"/>
      <c r="I61" s="32"/>
      <c r="J61" s="32"/>
      <c r="K61" s="32"/>
      <c r="L61" s="32"/>
      <c r="M61" s="32"/>
      <c r="N61" s="32"/>
      <c r="O61" s="32"/>
      <c r="P61" s="32"/>
      <c r="Q61" s="32"/>
      <c r="R61" s="32"/>
      <c r="S61" s="32"/>
      <c r="T61" s="32"/>
      <c r="U61" s="32"/>
      <c r="V61" s="32"/>
      <c r="W61" s="32"/>
      <c r="X61" s="32"/>
      <c r="Y61" s="32"/>
    </row>
    <row r="62" spans="1:25" x14ac:dyDescent="0.35">
      <c r="A62" s="32"/>
      <c r="B62" s="32"/>
      <c r="C62" s="32"/>
      <c r="D62" s="32"/>
      <c r="E62" s="32"/>
      <c r="F62" s="32"/>
      <c r="G62" s="32"/>
      <c r="H62" s="32"/>
      <c r="I62" s="32"/>
      <c r="J62" s="32"/>
      <c r="K62" s="32"/>
      <c r="L62" s="32"/>
      <c r="M62" s="32"/>
      <c r="N62" s="32"/>
      <c r="O62" s="32"/>
      <c r="P62" s="32"/>
      <c r="Q62" s="32"/>
      <c r="R62" s="32"/>
      <c r="S62" s="32"/>
      <c r="T62" s="32"/>
      <c r="U62" s="32"/>
      <c r="V62" s="32"/>
      <c r="W62" s="32"/>
      <c r="X62" s="32"/>
      <c r="Y62" s="32"/>
    </row>
    <row r="63" spans="1:25" x14ac:dyDescent="0.35">
      <c r="A63" s="32"/>
      <c r="B63" s="32"/>
      <c r="C63" s="32"/>
      <c r="D63" s="32"/>
      <c r="E63" s="32"/>
      <c r="F63" s="32"/>
      <c r="G63" s="32"/>
      <c r="H63" s="32"/>
      <c r="I63" s="32"/>
      <c r="J63" s="32"/>
      <c r="K63" s="32"/>
      <c r="L63" s="32"/>
      <c r="M63" s="32"/>
      <c r="N63" s="32"/>
      <c r="O63" s="32"/>
      <c r="P63" s="32"/>
      <c r="Q63" s="32"/>
      <c r="R63" s="32"/>
      <c r="S63" s="32"/>
      <c r="T63" s="32"/>
      <c r="U63" s="32"/>
      <c r="V63" s="32"/>
      <c r="W63" s="32"/>
      <c r="X63" s="32"/>
      <c r="Y63" s="32"/>
    </row>
    <row r="64" spans="1:25" x14ac:dyDescent="0.35">
      <c r="A64" s="32"/>
      <c r="B64" s="32"/>
      <c r="C64" s="32"/>
      <c r="D64" s="32"/>
      <c r="E64" s="32"/>
      <c r="F64" s="32"/>
      <c r="G64" s="32"/>
      <c r="H64" s="32"/>
      <c r="I64" s="32"/>
      <c r="J64" s="32"/>
      <c r="K64" s="32"/>
      <c r="L64" s="32"/>
      <c r="M64" s="32"/>
      <c r="N64" s="32"/>
      <c r="O64" s="32"/>
      <c r="P64" s="32"/>
      <c r="Q64" s="32"/>
      <c r="R64" s="32"/>
      <c r="S64" s="32"/>
      <c r="T64" s="32"/>
      <c r="U64" s="32"/>
      <c r="V64" s="32"/>
      <c r="W64" s="32"/>
      <c r="X64" s="32"/>
      <c r="Y64" s="32"/>
    </row>
    <row r="65" spans="1:25" x14ac:dyDescent="0.35">
      <c r="A65" s="32"/>
      <c r="B65" s="32"/>
      <c r="C65" s="32"/>
      <c r="D65" s="32"/>
      <c r="E65" s="32"/>
      <c r="F65" s="32"/>
      <c r="G65" s="32"/>
      <c r="H65" s="32"/>
      <c r="I65" s="32"/>
      <c r="J65" s="32"/>
      <c r="K65" s="32"/>
      <c r="L65" s="32"/>
      <c r="M65" s="32"/>
      <c r="N65" s="32"/>
      <c r="O65" s="32"/>
      <c r="P65" s="32"/>
      <c r="Q65" s="32"/>
      <c r="R65" s="32"/>
      <c r="S65" s="32"/>
      <c r="T65" s="32"/>
      <c r="U65" s="32"/>
      <c r="V65" s="32"/>
      <c r="W65" s="32"/>
      <c r="X65" s="32"/>
      <c r="Y65" s="32"/>
    </row>
  </sheetData>
  <mergeCells count="3">
    <mergeCell ref="A1:S1"/>
    <mergeCell ref="A2:S2"/>
    <mergeCell ref="T2: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E2B0-E6C5-4C8C-970D-AE9EA29F60CB}">
  <dimension ref="A3:J43"/>
  <sheetViews>
    <sheetView zoomScale="70" zoomScaleNormal="70" workbookViewId="0">
      <selection activeCell="J17" sqref="J17"/>
    </sheetView>
  </sheetViews>
  <sheetFormatPr defaultRowHeight="14.5" x14ac:dyDescent="0.35"/>
  <cols>
    <col min="1" max="1" width="15.1796875" bestFit="1" customWidth="1"/>
    <col min="2" max="2" width="8.26953125" bestFit="1" customWidth="1"/>
    <col min="3" max="3" width="22.54296875" bestFit="1" customWidth="1"/>
    <col min="4" max="4" width="3.36328125" customWidth="1"/>
    <col min="5" max="5" width="13.36328125" bestFit="1" customWidth="1"/>
    <col min="6" max="6" width="14.26953125" bestFit="1" customWidth="1"/>
    <col min="7" max="7" width="13.26953125" bestFit="1" customWidth="1"/>
    <col min="8" max="8" width="19.81640625" bestFit="1" customWidth="1"/>
    <col min="9" max="9" width="13.54296875" bestFit="1" customWidth="1"/>
    <col min="10" max="10" width="18.54296875" bestFit="1" customWidth="1"/>
  </cols>
  <sheetData>
    <row r="3" spans="1:10" x14ac:dyDescent="0.35">
      <c r="A3" s="21" t="s">
        <v>7614</v>
      </c>
      <c r="B3" s="22" t="s">
        <v>7615</v>
      </c>
      <c r="E3" s="21" t="s">
        <v>7612</v>
      </c>
      <c r="F3" s="22" t="s">
        <v>7616</v>
      </c>
      <c r="I3" s="21" t="s">
        <v>7617</v>
      </c>
      <c r="J3" s="22" t="s">
        <v>7618</v>
      </c>
    </row>
    <row r="4" spans="1:10" x14ac:dyDescent="0.35">
      <c r="A4" s="24" t="s">
        <v>109</v>
      </c>
      <c r="B4" s="29">
        <v>330229</v>
      </c>
      <c r="E4" s="20" t="s">
        <v>124</v>
      </c>
      <c r="F4" s="38">
        <v>74</v>
      </c>
      <c r="I4" s="20" t="s">
        <v>7600</v>
      </c>
      <c r="J4" s="28">
        <v>2351581</v>
      </c>
    </row>
    <row r="5" spans="1:10" x14ac:dyDescent="0.35">
      <c r="A5" s="25" t="s">
        <v>25</v>
      </c>
      <c r="B5" s="30">
        <v>355254</v>
      </c>
      <c r="E5" s="20" t="s">
        <v>86</v>
      </c>
      <c r="F5" s="38">
        <v>65</v>
      </c>
      <c r="I5" s="23" t="s">
        <v>7601</v>
      </c>
      <c r="J5" s="28">
        <v>28047</v>
      </c>
    </row>
    <row r="6" spans="1:10" x14ac:dyDescent="0.35">
      <c r="A6" s="25" t="s">
        <v>62</v>
      </c>
      <c r="B6" s="30">
        <v>335127</v>
      </c>
      <c r="E6" s="20" t="s">
        <v>64</v>
      </c>
      <c r="F6" s="38">
        <v>64</v>
      </c>
      <c r="I6" s="23" t="s">
        <v>7602</v>
      </c>
      <c r="J6" s="28">
        <v>86377</v>
      </c>
    </row>
    <row r="7" spans="1:10" x14ac:dyDescent="0.35">
      <c r="A7" s="25" t="s">
        <v>75</v>
      </c>
      <c r="B7" s="30">
        <v>326088</v>
      </c>
      <c r="E7" s="20" t="s">
        <v>49</v>
      </c>
      <c r="F7" s="38">
        <v>63</v>
      </c>
      <c r="I7" s="23" t="s">
        <v>7603</v>
      </c>
      <c r="J7" s="28">
        <v>182051</v>
      </c>
    </row>
    <row r="8" spans="1:10" x14ac:dyDescent="0.35">
      <c r="A8" s="25" t="s">
        <v>34</v>
      </c>
      <c r="B8" s="30">
        <v>357683</v>
      </c>
      <c r="E8" s="20" t="s">
        <v>106</v>
      </c>
      <c r="F8" s="38">
        <v>63</v>
      </c>
      <c r="I8" s="23" t="s">
        <v>7604</v>
      </c>
      <c r="J8" s="28">
        <v>234595</v>
      </c>
    </row>
    <row r="9" spans="1:10" x14ac:dyDescent="0.35">
      <c r="A9" s="25" t="s">
        <v>50</v>
      </c>
      <c r="B9" s="30">
        <v>313723</v>
      </c>
      <c r="I9" s="23" t="s">
        <v>104</v>
      </c>
      <c r="J9" s="28">
        <v>166691</v>
      </c>
    </row>
    <row r="10" spans="1:10" x14ac:dyDescent="0.35">
      <c r="A10" s="26" t="s">
        <v>83</v>
      </c>
      <c r="B10" s="30">
        <v>333477</v>
      </c>
      <c r="I10" s="23" t="s">
        <v>7605</v>
      </c>
      <c r="J10" s="28">
        <v>192483</v>
      </c>
    </row>
    <row r="11" spans="1:10" x14ac:dyDescent="0.35">
      <c r="A11" s="20" t="s">
        <v>7599</v>
      </c>
      <c r="B11" s="31">
        <v>2351581</v>
      </c>
      <c r="I11" s="23" t="s">
        <v>7606</v>
      </c>
      <c r="J11" s="28">
        <v>249260</v>
      </c>
    </row>
    <row r="12" spans="1:10" x14ac:dyDescent="0.35">
      <c r="I12" s="23" t="s">
        <v>7607</v>
      </c>
      <c r="J12" s="28">
        <v>207468</v>
      </c>
    </row>
    <row r="13" spans="1:10" x14ac:dyDescent="0.35">
      <c r="I13" s="23" t="s">
        <v>7608</v>
      </c>
      <c r="J13" s="28">
        <v>244242</v>
      </c>
    </row>
    <row r="14" spans="1:10" x14ac:dyDescent="0.35">
      <c r="I14" s="23" t="s">
        <v>7609</v>
      </c>
      <c r="J14" s="28">
        <v>285257</v>
      </c>
    </row>
    <row r="15" spans="1:10" x14ac:dyDescent="0.35">
      <c r="I15" s="23" t="s">
        <v>7610</v>
      </c>
      <c r="J15" s="28">
        <v>192646</v>
      </c>
    </row>
    <row r="16" spans="1:10" x14ac:dyDescent="0.35">
      <c r="I16" s="23" t="s">
        <v>7611</v>
      </c>
      <c r="J16" s="28">
        <v>282464</v>
      </c>
    </row>
    <row r="17" spans="9:10" x14ac:dyDescent="0.35">
      <c r="I17" s="20" t="s">
        <v>7599</v>
      </c>
      <c r="J17" s="28">
        <v>2351581</v>
      </c>
    </row>
    <row r="35" spans="1:9" x14ac:dyDescent="0.35">
      <c r="A35" s="18" t="s">
        <v>7598</v>
      </c>
      <c r="B35" t="s">
        <v>7624</v>
      </c>
      <c r="C35" t="s">
        <v>7625</v>
      </c>
    </row>
    <row r="36" spans="1:9" x14ac:dyDescent="0.35">
      <c r="A36" s="19" t="s">
        <v>22</v>
      </c>
      <c r="B36" s="37">
        <v>188</v>
      </c>
      <c r="C36" s="27">
        <v>472603</v>
      </c>
    </row>
    <row r="37" spans="1:9" x14ac:dyDescent="0.35">
      <c r="A37" s="19" t="s">
        <v>32</v>
      </c>
      <c r="B37" s="37">
        <v>161</v>
      </c>
      <c r="C37" s="27">
        <v>423138</v>
      </c>
    </row>
    <row r="38" spans="1:9" x14ac:dyDescent="0.35">
      <c r="A38" s="19" t="s">
        <v>38</v>
      </c>
      <c r="B38" s="37">
        <v>194</v>
      </c>
      <c r="C38" s="27">
        <v>523144</v>
      </c>
      <c r="F38" s="21" t="s">
        <v>7613</v>
      </c>
      <c r="G38" s="22" t="s">
        <v>7620</v>
      </c>
      <c r="H38" s="22" t="s">
        <v>7619</v>
      </c>
      <c r="I38" s="22" t="s">
        <v>7621</v>
      </c>
    </row>
    <row r="39" spans="1:9" x14ac:dyDescent="0.35">
      <c r="A39" s="19" t="s">
        <v>59</v>
      </c>
      <c r="B39" s="37">
        <v>178</v>
      </c>
      <c r="C39" s="27">
        <v>488817</v>
      </c>
      <c r="F39" s="20" t="s">
        <v>68</v>
      </c>
      <c r="G39" s="28">
        <v>614484</v>
      </c>
      <c r="H39" s="28">
        <v>179456.06000000006</v>
      </c>
      <c r="I39" s="38">
        <v>233</v>
      </c>
    </row>
    <row r="40" spans="1:9" x14ac:dyDescent="0.35">
      <c r="A40" s="19" t="s">
        <v>43</v>
      </c>
      <c r="B40" s="37">
        <v>169</v>
      </c>
      <c r="C40" s="27">
        <v>443879</v>
      </c>
      <c r="F40" s="20" t="s">
        <v>31</v>
      </c>
      <c r="G40" s="28">
        <v>606441</v>
      </c>
      <c r="H40" s="28">
        <v>178700.97</v>
      </c>
      <c r="I40" s="38">
        <v>225</v>
      </c>
    </row>
    <row r="41" spans="1:9" x14ac:dyDescent="0.35">
      <c r="F41" s="20" t="s">
        <v>53</v>
      </c>
      <c r="G41" s="28">
        <v>573337</v>
      </c>
      <c r="H41" s="28">
        <v>172756.85000000006</v>
      </c>
      <c r="I41" s="38">
        <v>220</v>
      </c>
    </row>
    <row r="42" spans="1:9" x14ac:dyDescent="0.35">
      <c r="F42" s="20" t="s">
        <v>102</v>
      </c>
      <c r="G42" s="28">
        <v>557319</v>
      </c>
      <c r="H42" s="28">
        <v>173756.48999999996</v>
      </c>
      <c r="I42" s="38">
        <v>212</v>
      </c>
    </row>
    <row r="43" spans="1:9" x14ac:dyDescent="0.35">
      <c r="F43" s="20" t="s">
        <v>7599</v>
      </c>
      <c r="G43" s="28">
        <v>2351581</v>
      </c>
      <c r="H43" s="28">
        <v>704670.36999999953</v>
      </c>
      <c r="I43" s="38">
        <v>890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3A20-AC98-4E33-871C-E0B8691E950C}">
  <dimension ref="A1:K9"/>
  <sheetViews>
    <sheetView zoomScale="130" zoomScaleNormal="130" workbookViewId="0">
      <selection activeCell="B4" sqref="B4"/>
    </sheetView>
  </sheetViews>
  <sheetFormatPr defaultRowHeight="14.5" x14ac:dyDescent="0.35"/>
  <cols>
    <col min="1" max="1" width="22" bestFit="1" customWidth="1"/>
    <col min="2" max="2" width="21" customWidth="1"/>
    <col min="10" max="10" width="22" bestFit="1" customWidth="1"/>
  </cols>
  <sheetData>
    <row r="1" spans="1:11" x14ac:dyDescent="0.35">
      <c r="A1" s="17" t="s">
        <v>7587</v>
      </c>
      <c r="B1" s="17" t="s">
        <v>7588</v>
      </c>
    </row>
    <row r="2" spans="1:11" x14ac:dyDescent="0.35">
      <c r="A2" s="15" t="s">
        <v>7589</v>
      </c>
      <c r="B2" s="33">
        <f>SUM(BookingRecords[Revenue])</f>
        <v>19606005</v>
      </c>
      <c r="J2" s="4"/>
      <c r="K2" s="4"/>
    </row>
    <row r="3" spans="1:11" x14ac:dyDescent="0.35">
      <c r="A3" s="15" t="s">
        <v>7590</v>
      </c>
      <c r="B3" s="15">
        <f>COUNTA(BookingRecords[Booking_ID])</f>
        <v>7500</v>
      </c>
      <c r="J3" s="4"/>
      <c r="K3" s="4"/>
    </row>
    <row r="4" spans="1:11" x14ac:dyDescent="0.35">
      <c r="A4" s="15" t="s">
        <v>7591</v>
      </c>
      <c r="B4" s="33">
        <f>AVERAGE(BookingRecords[Revenue])</f>
        <v>2614.134</v>
      </c>
      <c r="J4" s="4"/>
      <c r="K4" s="4"/>
    </row>
    <row r="5" spans="1:11" x14ac:dyDescent="0.35">
      <c r="A5" s="15" t="s">
        <v>7592</v>
      </c>
      <c r="B5" s="16">
        <f>AVERAGE(BookingRecords[Guests])</f>
        <v>4.4969333333333337</v>
      </c>
      <c r="J5" s="4"/>
      <c r="K5" s="4"/>
    </row>
    <row r="6" spans="1:11" x14ac:dyDescent="0.35">
      <c r="A6" s="15" t="s">
        <v>7593</v>
      </c>
      <c r="B6" s="15" t="str">
        <f>INDEX(Helper_Tables!A2:A16,MATCH(MAX(Helper_Tables!B2:B16),Helper_Tables!B2:B16,0),1)</f>
        <v>Hongkong</v>
      </c>
      <c r="J6" s="4"/>
      <c r="K6" s="4"/>
    </row>
    <row r="7" spans="1:11" x14ac:dyDescent="0.35">
      <c r="A7" s="15" t="s">
        <v>7594</v>
      </c>
      <c r="B7" s="15" t="str">
        <f>INDEX(Helper_Tables!D2:D17,MATCH(MAX(Helper_Tables!E2:E17),Helper_Tables!E2:E17,0))</f>
        <v>Yacht Cruise</v>
      </c>
      <c r="J7" s="4"/>
      <c r="K7" s="4"/>
    </row>
    <row r="8" spans="1:11" x14ac:dyDescent="0.35">
      <c r="A8" s="15" t="s">
        <v>7595</v>
      </c>
      <c r="B8" s="15" t="str">
        <f>INDEX(Helper_Tables!G2:G13,MATCH(MAX(Helper_Tables!H2:H13),Helper_Tables!H2:H13,0))</f>
        <v>April</v>
      </c>
      <c r="J8" s="4"/>
      <c r="K8" s="4"/>
    </row>
    <row r="9" spans="1:11" x14ac:dyDescent="0.35">
      <c r="A9" s="15" t="s">
        <v>7596</v>
      </c>
      <c r="B9" s="15" t="str">
        <f>INDEX(Helper_Tables!J2:J6,MATCH(MAX(Helper_Tables!K2:K6),Helper_Tables!K2:K6,0))</f>
        <v>Corporate</v>
      </c>
      <c r="J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44B0-62AE-4170-A513-F695374E7302}">
  <dimension ref="A1:K17"/>
  <sheetViews>
    <sheetView workbookViewId="0">
      <selection activeCell="H18" sqref="H18"/>
    </sheetView>
  </sheetViews>
  <sheetFormatPr defaultRowHeight="14.5" x14ac:dyDescent="0.35"/>
  <cols>
    <col min="1" max="1" width="13.6328125" bestFit="1" customWidth="1"/>
    <col min="2" max="2" width="13.453125" bestFit="1" customWidth="1"/>
    <col min="4" max="4" width="13.36328125" bestFit="1" customWidth="1"/>
    <col min="5" max="5" width="12.453125" bestFit="1" customWidth="1"/>
    <col min="7" max="7" width="9.90625" bestFit="1" customWidth="1"/>
    <col min="8" max="8" width="13.453125" bestFit="1" customWidth="1"/>
    <col min="10" max="10" width="12.6328125" bestFit="1" customWidth="1"/>
  </cols>
  <sheetData>
    <row r="1" spans="1:11" x14ac:dyDescent="0.35">
      <c r="A1" s="5" t="s">
        <v>5</v>
      </c>
      <c r="B1" s="5" t="s">
        <v>10</v>
      </c>
      <c r="D1" s="8" t="s">
        <v>7</v>
      </c>
      <c r="E1" s="8" t="s">
        <v>9</v>
      </c>
      <c r="G1" s="12" t="s">
        <v>7597</v>
      </c>
      <c r="H1" s="12" t="s">
        <v>10</v>
      </c>
      <c r="J1" s="14" t="s">
        <v>7598</v>
      </c>
      <c r="K1" s="14" t="s">
        <v>9</v>
      </c>
    </row>
    <row r="2" spans="1:11" x14ac:dyDescent="0.35">
      <c r="A2" s="6" t="str" cm="1">
        <f t="array" ref="A2:A16">_xlfn.UNIQUE(Raw_Data_Table!F7473:F7501)</f>
        <v>Bali</v>
      </c>
      <c r="B2" s="7">
        <f>SUMIFS(BookingRecords[Revenue],BookingRecords[Destination],Helper_Tables!A2)</f>
        <v>1329611</v>
      </c>
      <c r="D2" s="9" t="str" cm="1">
        <f t="array" ref="D2:D17">_xlfn.UNIQUE(BookingRecords[Activity])</f>
        <v>Jet Ski</v>
      </c>
      <c r="E2" s="9">
        <f>COUNTIF(Raw_Data_Table!H2:H7501,Helper_Tables!D2)</f>
        <v>364</v>
      </c>
      <c r="G2" s="10" t="str" cm="1">
        <f t="array" ref="G2:G13">_xlfn.UNIQUE(BookingRecords[Travel_Month])</f>
        <v>November</v>
      </c>
      <c r="H2" s="11">
        <f>SUMIFS(BookingRecords[Revenue],BookingRecords[Travel_Month],Helper_Tables!G2)</f>
        <v>1501764</v>
      </c>
      <c r="J2" s="13" t="str" cm="1">
        <f t="array" ref="J2:J6">_xlfn.UNIQUE(BookingRecords[Traveler_Type])</f>
        <v>Corporate</v>
      </c>
      <c r="K2" s="13">
        <f>COUNTIF(BookingRecords[Traveler_Type],Helper_Tables!J2)</f>
        <v>1520</v>
      </c>
    </row>
    <row r="3" spans="1:11" x14ac:dyDescent="0.35">
      <c r="A3" s="6" t="str">
        <v>Indonesia</v>
      </c>
      <c r="B3" s="7">
        <f>SUMIFS(BookingRecords[Revenue],BookingRecords[Destination],Helper_Tables!A3)</f>
        <v>1196458</v>
      </c>
      <c r="D3" s="9" t="str">
        <v>Sky Diving</v>
      </c>
      <c r="E3" s="9">
        <f>COUNTIF(Raw_Data_Table!H3:H7502,Helper_Tables!D3)</f>
        <v>394</v>
      </c>
      <c r="G3" s="10" t="str">
        <v>August</v>
      </c>
      <c r="H3" s="11">
        <f>SUMIFS(BookingRecords[Revenue],BookingRecords[Travel_Month],Helper_Tables!G3)</f>
        <v>1712070</v>
      </c>
      <c r="J3" s="13" t="str">
        <v>Couple</v>
      </c>
      <c r="K3" s="13">
        <f>COUNTIF(BookingRecords[Traveler_Type],Helper_Tables!J3)</f>
        <v>1503</v>
      </c>
    </row>
    <row r="4" spans="1:11" x14ac:dyDescent="0.35">
      <c r="A4" s="6" t="str">
        <v>Dubai</v>
      </c>
      <c r="B4" s="7">
        <f>SUMIFS(BookingRecords[Revenue],BookingRecords[Destination],Helper_Tables!A4)</f>
        <v>1350387</v>
      </c>
      <c r="D4" s="9" t="str">
        <v>Desert Safari</v>
      </c>
      <c r="E4" s="9">
        <f>COUNTIF(Raw_Data_Table!H4:H7503,Helper_Tables!D4)</f>
        <v>398</v>
      </c>
      <c r="G4" s="10" t="str">
        <v>September</v>
      </c>
      <c r="H4" s="11">
        <f>SUMIFS(BookingRecords[Revenue],BookingRecords[Travel_Month],Helper_Tables!G4)</f>
        <v>1664005</v>
      </c>
      <c r="J4" s="13" t="str">
        <v>Family</v>
      </c>
      <c r="K4" s="13">
        <f>COUNTIF(BookingRecords[Traveler_Type],Helper_Tables!J4)</f>
        <v>1501</v>
      </c>
    </row>
    <row r="5" spans="1:11" x14ac:dyDescent="0.35">
      <c r="A5" s="6" t="str">
        <v>Egypt</v>
      </c>
      <c r="B5" s="7">
        <f>SUMIFS(BookingRecords[Revenue],BookingRecords[Destination],Helper_Tables!A5)</f>
        <v>1278471</v>
      </c>
      <c r="D5" s="9" t="str">
        <v>Historical Walk</v>
      </c>
      <c r="E5" s="9">
        <f>COUNTIF(Raw_Data_Table!H5:H7504,Helper_Tables!D5)</f>
        <v>491</v>
      </c>
      <c r="G5" s="10" t="str">
        <v>June</v>
      </c>
      <c r="H5" s="11">
        <f>SUMIFS(BookingRecords[Revenue],BookingRecords[Travel_Month],Helper_Tables!G5)</f>
        <v>1651690</v>
      </c>
      <c r="J5" s="13" t="str">
        <v>Solo</v>
      </c>
      <c r="K5" s="13">
        <f>COUNTIF(BookingRecords[Traveler_Type],Helper_Tables!J5)</f>
        <v>1498</v>
      </c>
    </row>
    <row r="6" spans="1:11" x14ac:dyDescent="0.35">
      <c r="A6" s="6" t="str">
        <v>Hongkong</v>
      </c>
      <c r="B6" s="7">
        <f>SUMIFS(BookingRecords[Revenue],BookingRecords[Destination],Helper_Tables!A6)</f>
        <v>1406695</v>
      </c>
      <c r="D6" s="9" t="str">
        <v>Museum Tour</v>
      </c>
      <c r="E6" s="9">
        <f>COUNTIF(Raw_Data_Table!H6:H7505,Helper_Tables!D6)</f>
        <v>531</v>
      </c>
      <c r="G6" s="10" t="str">
        <v>December</v>
      </c>
      <c r="H6" s="11">
        <f>SUMIFS(BookingRecords[Revenue],BookingRecords[Travel_Month],Helper_Tables!G6)</f>
        <v>1696990</v>
      </c>
      <c r="J6" s="13" t="str">
        <v>Friends Group</v>
      </c>
      <c r="K6" s="13">
        <f>COUNTIF(BookingRecords[Traveler_Type],Helper_Tables!J6)</f>
        <v>1478</v>
      </c>
    </row>
    <row r="7" spans="1:11" x14ac:dyDescent="0.35">
      <c r="A7" s="6" t="str">
        <v>Sharjah</v>
      </c>
      <c r="B7" s="7">
        <f>SUMIFS(BookingRecords[Revenue],BookingRecords[Destination],Helper_Tables!A7)</f>
        <v>1373625</v>
      </c>
      <c r="D7" s="9" t="str">
        <v>Theme Park</v>
      </c>
      <c r="E7" s="9">
        <f>COUNTIF(Raw_Data_Table!H7:H7506,Helper_Tables!D7)</f>
        <v>465</v>
      </c>
      <c r="G7" s="10" t="str">
        <v>March</v>
      </c>
      <c r="H7" s="11">
        <f>SUMIFS(BookingRecords[Revenue],BookingRecords[Travel_Month],Helper_Tables!G7)</f>
        <v>1607226</v>
      </c>
    </row>
    <row r="8" spans="1:11" x14ac:dyDescent="0.35">
      <c r="A8" s="6" t="str">
        <v>Cape Town</v>
      </c>
      <c r="B8" s="7">
        <f>SUMIFS(BookingRecords[Revenue],BookingRecords[Destination],Helper_Tables!A8)</f>
        <v>1352241</v>
      </c>
      <c r="D8" s="9" t="str">
        <v>Safari Park</v>
      </c>
      <c r="E8" s="9">
        <f>COUNTIF(Raw_Data_Table!H8:H7507,Helper_Tables!D8)</f>
        <v>508</v>
      </c>
      <c r="G8" s="10" t="str">
        <v>January</v>
      </c>
      <c r="H8" s="11">
        <f>SUMIFS(BookingRecords[Revenue],BookingRecords[Travel_Month],Helper_Tables!G8)</f>
        <v>1639611</v>
      </c>
    </row>
    <row r="9" spans="1:11" x14ac:dyDescent="0.35">
      <c r="A9" s="6" t="str">
        <v>Vietnam</v>
      </c>
      <c r="B9" s="7">
        <f>SUMIFS(BookingRecords[Revenue],BookingRecords[Destination],Helper_Tables!A9)</f>
        <v>1355710</v>
      </c>
      <c r="D9" s="9" t="str">
        <v>Concert</v>
      </c>
      <c r="E9" s="9">
        <f>COUNTIF(Raw_Data_Table!H9:H7508,Helper_Tables!D9)</f>
        <v>482</v>
      </c>
      <c r="G9" s="10" t="str">
        <v>July</v>
      </c>
      <c r="H9" s="11">
        <f>SUMIFS(BookingRecords[Revenue],BookingRecords[Travel_Month],Helper_Tables!G9)</f>
        <v>1621516</v>
      </c>
    </row>
    <row r="10" spans="1:11" x14ac:dyDescent="0.35">
      <c r="A10" s="6" t="str">
        <v>Azerbaijan</v>
      </c>
      <c r="B10" s="7">
        <f>SUMIFS(BookingRecords[Revenue],BookingRecords[Destination],Helper_Tables!A10)</f>
        <v>1210717</v>
      </c>
      <c r="D10" s="9" t="str">
        <v>VIP City Tour</v>
      </c>
      <c r="E10" s="9">
        <f>COUNTIF(Raw_Data_Table!H10:H7509,Helper_Tables!D10)</f>
        <v>507</v>
      </c>
      <c r="G10" s="10" t="str">
        <v>April</v>
      </c>
      <c r="H10" s="11">
        <f>SUMIFS(BookingRecords[Revenue],BookingRecords[Travel_Month],Helper_Tables!G10)</f>
        <v>1785203</v>
      </c>
    </row>
    <row r="11" spans="1:11" x14ac:dyDescent="0.35">
      <c r="A11" s="6" t="str">
        <v>Singapore</v>
      </c>
      <c r="B11" s="7">
        <f>SUMIFS(BookingRecords[Revenue],BookingRecords[Destination],Helper_Tables!A11)</f>
        <v>1120173</v>
      </c>
      <c r="D11" s="9" t="str">
        <v>Temple Visit</v>
      </c>
      <c r="E11" s="9">
        <f>COUNTIF(Raw_Data_Table!H11:H7510,Helper_Tables!D11)</f>
        <v>476</v>
      </c>
      <c r="G11" s="10" t="str">
        <v>October</v>
      </c>
      <c r="H11" s="11">
        <f>SUMIFS(BookingRecords[Revenue],BookingRecords[Travel_Month],Helper_Tables!G11)</f>
        <v>1688301</v>
      </c>
    </row>
    <row r="12" spans="1:11" x14ac:dyDescent="0.35">
      <c r="A12" s="6" t="str">
        <v>Ras Al Khaimah</v>
      </c>
      <c r="B12" s="7">
        <f>SUMIFS(BookingRecords[Revenue],BookingRecords[Destination],Helper_Tables!A12)</f>
        <v>1363670</v>
      </c>
      <c r="D12" s="9" t="str">
        <v>Yacht Cruise</v>
      </c>
      <c r="E12" s="9">
        <f>COUNTIF(Raw_Data_Table!H12:H7511,Helper_Tables!D12)</f>
        <v>537</v>
      </c>
      <c r="G12" s="10" t="str">
        <v>May</v>
      </c>
      <c r="H12" s="11">
        <f>SUMIFS(BookingRecords[Revenue],BookingRecords[Travel_Month],Helper_Tables!G12)</f>
        <v>1546617</v>
      </c>
    </row>
    <row r="13" spans="1:11" x14ac:dyDescent="0.35">
      <c r="A13" s="6" t="str">
        <v>Zanzibar</v>
      </c>
      <c r="B13" s="7">
        <f>SUMIFS(BookingRecords[Revenue],BookingRecords[Destination],Helper_Tables!A13)</f>
        <v>1190804</v>
      </c>
      <c r="D13" s="9" t="str">
        <v>Nightlife Tour</v>
      </c>
      <c r="E13" s="9">
        <f>COUNTIF(Raw_Data_Table!H13:H7512,Helper_Tables!D13)</f>
        <v>526</v>
      </c>
      <c r="G13" s="10" t="str">
        <v>February</v>
      </c>
      <c r="H13" s="11">
        <f>SUMIFS(BookingRecords[Revenue],BookingRecords[Travel_Month],Helper_Tables!G13)</f>
        <v>1491012</v>
      </c>
    </row>
    <row r="14" spans="1:11" x14ac:dyDescent="0.35">
      <c r="A14" s="6" t="str">
        <v>Georgia</v>
      </c>
      <c r="B14" s="7">
        <f>SUMIFS(BookingRecords[Revenue],BookingRecords[Destination],Helper_Tables!A14)</f>
        <v>1332277</v>
      </c>
      <c r="D14" s="9" t="str">
        <v>Beach Tour</v>
      </c>
      <c r="E14" s="9">
        <f>COUNTIF(Raw_Data_Table!H14:H7513,Helper_Tables!D14)</f>
        <v>499</v>
      </c>
    </row>
    <row r="15" spans="1:11" x14ac:dyDescent="0.35">
      <c r="A15" s="6" t="str">
        <v>Thailand</v>
      </c>
      <c r="B15" s="7">
        <f>SUMIFS(BookingRecords[Revenue],BookingRecords[Destination],Helper_Tables!A15)</f>
        <v>1382812</v>
      </c>
      <c r="D15" s="9" t="str">
        <v>Luxury Dinner</v>
      </c>
      <c r="E15" s="9">
        <f>COUNTIF(Raw_Data_Table!H15:H7514,Helper_Tables!D15)</f>
        <v>480</v>
      </c>
    </row>
    <row r="16" spans="1:11" x14ac:dyDescent="0.35">
      <c r="A16" s="6" t="str">
        <v>Abu Dhabi</v>
      </c>
      <c r="B16" s="7">
        <f>SUMIFS(BookingRecords[Revenue],BookingRecords[Destination],Helper_Tables!A16)</f>
        <v>1362354</v>
      </c>
      <c r="D16" s="9" t="str">
        <v>ATV Ride</v>
      </c>
      <c r="E16" s="9">
        <f>COUNTIF(Raw_Data_Table!H16:H7515,Helper_Tables!D16)</f>
        <v>347</v>
      </c>
    </row>
    <row r="17" spans="4:5" x14ac:dyDescent="0.35">
      <c r="D17" s="9" t="str">
        <v>Island Hopping</v>
      </c>
      <c r="E17" s="9">
        <f>COUNTIF(Raw_Data_Table!H17:H7516,Helper_Tables!D17)</f>
        <v>495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970E-0F28-4ABF-A88A-2F2DF256709F}">
  <dimension ref="A1:R7501"/>
  <sheetViews>
    <sheetView topLeftCell="A2" zoomScale="70" zoomScaleNormal="70" workbookViewId="0">
      <selection activeCell="D8" sqref="D8"/>
    </sheetView>
  </sheetViews>
  <sheetFormatPr defaultRowHeight="14.5" x14ac:dyDescent="0.35"/>
  <cols>
    <col min="1" max="1" width="12.36328125" customWidth="1"/>
    <col min="2" max="3" width="17" bestFit="1" customWidth="1"/>
    <col min="4" max="4" width="14.6328125" customWidth="1"/>
    <col min="5" max="5" width="9.54296875" customWidth="1"/>
    <col min="6" max="6" width="13.6328125" bestFit="1" customWidth="1"/>
    <col min="7" max="7" width="14.6328125" customWidth="1"/>
    <col min="8" max="8" width="13.36328125" bestFit="1" customWidth="1"/>
    <col min="9" max="9" width="12.90625" bestFit="1" customWidth="1"/>
    <col min="10" max="10" width="9.7265625" bestFit="1" customWidth="1"/>
    <col min="11" max="11" width="12.26953125" style="2" bestFit="1" customWidth="1"/>
    <col min="12" max="13" width="10" style="2" customWidth="1"/>
    <col min="14" max="14" width="10.1796875" style="2" customWidth="1"/>
    <col min="15" max="15" width="19.1796875" bestFit="1" customWidth="1"/>
    <col min="16" max="16" width="15.81640625" customWidth="1"/>
    <col min="17" max="17" width="16" customWidth="1"/>
    <col min="18" max="18" width="16.1796875" customWidth="1"/>
  </cols>
  <sheetData>
    <row r="1" spans="1:18" x14ac:dyDescent="0.35">
      <c r="A1" t="s">
        <v>0</v>
      </c>
      <c r="B1" t="s">
        <v>1</v>
      </c>
      <c r="C1" t="s">
        <v>2</v>
      </c>
      <c r="D1" t="s">
        <v>3</v>
      </c>
      <c r="E1" t="s">
        <v>4</v>
      </c>
      <c r="F1" t="s">
        <v>5</v>
      </c>
      <c r="G1" t="s">
        <v>6</v>
      </c>
      <c r="H1" t="s">
        <v>7</v>
      </c>
      <c r="I1" t="s">
        <v>8</v>
      </c>
      <c r="J1" t="s">
        <v>9</v>
      </c>
      <c r="K1" s="2" t="s">
        <v>10</v>
      </c>
      <c r="L1" s="2" t="s">
        <v>11</v>
      </c>
      <c r="M1" s="2" t="s">
        <v>12</v>
      </c>
      <c r="N1" s="2" t="s">
        <v>13</v>
      </c>
      <c r="O1" t="s">
        <v>14</v>
      </c>
      <c r="P1" t="s">
        <v>15</v>
      </c>
      <c r="Q1" t="s">
        <v>16</v>
      </c>
      <c r="R1" t="s">
        <v>17</v>
      </c>
    </row>
    <row r="2" spans="1:18" x14ac:dyDescent="0.35">
      <c r="A2" t="s">
        <v>18</v>
      </c>
      <c r="B2" s="1">
        <v>45946</v>
      </c>
      <c r="C2" s="1">
        <v>45963</v>
      </c>
      <c r="D2" t="s">
        <v>19</v>
      </c>
      <c r="E2" t="s">
        <v>20</v>
      </c>
      <c r="F2" t="s">
        <v>21</v>
      </c>
      <c r="G2" t="s">
        <v>22</v>
      </c>
      <c r="H2" t="s">
        <v>23</v>
      </c>
      <c r="I2" t="s">
        <v>24</v>
      </c>
      <c r="J2">
        <v>4</v>
      </c>
      <c r="K2" s="2">
        <v>2128</v>
      </c>
      <c r="L2" s="2">
        <v>1640.56</v>
      </c>
      <c r="M2" s="2">
        <v>487.44</v>
      </c>
      <c r="N2" s="3">
        <v>0.05</v>
      </c>
      <c r="O2" t="s">
        <v>25</v>
      </c>
      <c r="P2" t="s">
        <v>26</v>
      </c>
      <c r="Q2" t="s">
        <v>27</v>
      </c>
      <c r="R2" t="s">
        <v>28</v>
      </c>
    </row>
    <row r="3" spans="1:18" x14ac:dyDescent="0.35">
      <c r="A3" t="s">
        <v>29</v>
      </c>
      <c r="B3" s="1">
        <v>45809</v>
      </c>
      <c r="C3" s="1">
        <v>45889</v>
      </c>
      <c r="D3" t="s">
        <v>30</v>
      </c>
      <c r="E3" t="s">
        <v>20</v>
      </c>
      <c r="F3" t="s">
        <v>31</v>
      </c>
      <c r="G3" t="s">
        <v>32</v>
      </c>
      <c r="H3" t="s">
        <v>33</v>
      </c>
      <c r="I3" t="s">
        <v>24</v>
      </c>
      <c r="J3">
        <v>7</v>
      </c>
      <c r="K3" s="2">
        <v>2105</v>
      </c>
      <c r="L3" s="2">
        <v>1529.87</v>
      </c>
      <c r="M3" s="2">
        <v>575.13</v>
      </c>
      <c r="N3" s="3">
        <v>0.15</v>
      </c>
      <c r="O3" t="s">
        <v>34</v>
      </c>
      <c r="P3" t="s">
        <v>26</v>
      </c>
      <c r="Q3" t="s">
        <v>35</v>
      </c>
      <c r="R3" t="s">
        <v>28</v>
      </c>
    </row>
    <row r="4" spans="1:18" x14ac:dyDescent="0.35">
      <c r="A4" t="s">
        <v>36</v>
      </c>
      <c r="B4" s="1">
        <v>45512</v>
      </c>
      <c r="C4" s="1">
        <v>45558</v>
      </c>
      <c r="D4" t="s">
        <v>37</v>
      </c>
      <c r="E4" t="s">
        <v>20</v>
      </c>
      <c r="F4" t="s">
        <v>31</v>
      </c>
      <c r="G4" t="s">
        <v>38</v>
      </c>
      <c r="H4" t="s">
        <v>39</v>
      </c>
      <c r="I4" t="s">
        <v>24</v>
      </c>
      <c r="J4">
        <v>7</v>
      </c>
      <c r="K4" s="2">
        <v>1092</v>
      </c>
      <c r="L4" s="2">
        <v>878.24</v>
      </c>
      <c r="M4" s="2">
        <v>213.76</v>
      </c>
      <c r="N4" s="3">
        <v>0.1</v>
      </c>
      <c r="O4" t="s">
        <v>34</v>
      </c>
      <c r="P4" t="s">
        <v>26</v>
      </c>
      <c r="Q4" t="s">
        <v>27</v>
      </c>
      <c r="R4" t="s">
        <v>40</v>
      </c>
    </row>
    <row r="5" spans="1:18" x14ac:dyDescent="0.35">
      <c r="A5" t="s">
        <v>41</v>
      </c>
      <c r="B5" s="1">
        <v>45372</v>
      </c>
      <c r="C5" s="1">
        <v>45445</v>
      </c>
      <c r="D5" t="s">
        <v>42</v>
      </c>
      <c r="E5" t="s">
        <v>20</v>
      </c>
      <c r="F5" t="s">
        <v>31</v>
      </c>
      <c r="G5" t="s">
        <v>43</v>
      </c>
      <c r="H5" t="s">
        <v>44</v>
      </c>
      <c r="I5" t="s">
        <v>45</v>
      </c>
      <c r="J5">
        <v>6</v>
      </c>
      <c r="K5" s="2">
        <v>1875</v>
      </c>
      <c r="L5" s="2">
        <v>1057.03</v>
      </c>
      <c r="M5" s="2">
        <v>817.97</v>
      </c>
      <c r="N5" s="3">
        <v>0</v>
      </c>
      <c r="O5" t="s">
        <v>25</v>
      </c>
      <c r="P5" t="s">
        <v>46</v>
      </c>
      <c r="Q5" t="s">
        <v>27</v>
      </c>
      <c r="R5" t="s">
        <v>40</v>
      </c>
    </row>
    <row r="6" spans="1:18" x14ac:dyDescent="0.35">
      <c r="A6" t="s">
        <v>47</v>
      </c>
      <c r="B6" s="1">
        <v>45576</v>
      </c>
      <c r="C6" s="1">
        <v>45637</v>
      </c>
      <c r="D6" t="s">
        <v>48</v>
      </c>
      <c r="E6" t="s">
        <v>20</v>
      </c>
      <c r="F6" t="s">
        <v>21</v>
      </c>
      <c r="G6" t="s">
        <v>32</v>
      </c>
      <c r="H6" t="s">
        <v>49</v>
      </c>
      <c r="I6" t="s">
        <v>45</v>
      </c>
      <c r="J6">
        <v>6</v>
      </c>
      <c r="K6" s="2">
        <v>3210</v>
      </c>
      <c r="L6" s="2">
        <v>2410.88</v>
      </c>
      <c r="M6" s="2">
        <v>799.12</v>
      </c>
      <c r="N6" s="3">
        <v>0.05</v>
      </c>
      <c r="O6" t="s">
        <v>50</v>
      </c>
      <c r="P6" t="s">
        <v>26</v>
      </c>
      <c r="Q6" t="s">
        <v>27</v>
      </c>
      <c r="R6" t="s">
        <v>40</v>
      </c>
    </row>
    <row r="7" spans="1:18" x14ac:dyDescent="0.35">
      <c r="A7" t="s">
        <v>51</v>
      </c>
      <c r="B7" s="1">
        <v>45680</v>
      </c>
      <c r="C7" s="1">
        <v>45717</v>
      </c>
      <c r="D7" t="s">
        <v>52</v>
      </c>
      <c r="E7" t="s">
        <v>20</v>
      </c>
      <c r="F7" t="s">
        <v>53</v>
      </c>
      <c r="G7" t="s">
        <v>43</v>
      </c>
      <c r="H7" t="s">
        <v>54</v>
      </c>
      <c r="I7" t="s">
        <v>55</v>
      </c>
      <c r="J7">
        <v>6</v>
      </c>
      <c r="K7" s="2">
        <v>758</v>
      </c>
      <c r="L7" s="2">
        <v>603.78</v>
      </c>
      <c r="M7" s="2">
        <v>154.22</v>
      </c>
      <c r="N7" s="3">
        <v>0.05</v>
      </c>
      <c r="O7" t="s">
        <v>25</v>
      </c>
      <c r="P7" t="s">
        <v>26</v>
      </c>
      <c r="Q7" t="s">
        <v>35</v>
      </c>
      <c r="R7" t="s">
        <v>28</v>
      </c>
    </row>
    <row r="8" spans="1:18" x14ac:dyDescent="0.35">
      <c r="A8" t="s">
        <v>56</v>
      </c>
      <c r="B8" s="1">
        <v>45963</v>
      </c>
      <c r="C8" s="1">
        <v>46029</v>
      </c>
      <c r="D8" t="s">
        <v>57</v>
      </c>
      <c r="E8" t="s">
        <v>20</v>
      </c>
      <c r="F8" t="s">
        <v>58</v>
      </c>
      <c r="G8" t="s">
        <v>59</v>
      </c>
      <c r="H8" t="s">
        <v>60</v>
      </c>
      <c r="I8" t="s">
        <v>61</v>
      </c>
      <c r="J8">
        <v>8</v>
      </c>
      <c r="K8" s="2">
        <v>1470</v>
      </c>
      <c r="L8" s="2">
        <v>870.08</v>
      </c>
      <c r="M8" s="2">
        <v>599.91999999999996</v>
      </c>
      <c r="N8" s="3">
        <v>0.1</v>
      </c>
      <c r="O8" t="s">
        <v>62</v>
      </c>
      <c r="P8" t="s">
        <v>46</v>
      </c>
      <c r="Q8" t="s">
        <v>35</v>
      </c>
      <c r="R8" t="s">
        <v>40</v>
      </c>
    </row>
    <row r="9" spans="1:18" x14ac:dyDescent="0.35">
      <c r="A9" t="s">
        <v>63</v>
      </c>
      <c r="B9" s="1">
        <v>45516</v>
      </c>
      <c r="C9" s="1">
        <v>45536</v>
      </c>
      <c r="D9" t="s">
        <v>37</v>
      </c>
      <c r="E9" t="s">
        <v>20</v>
      </c>
      <c r="F9" t="s">
        <v>31</v>
      </c>
      <c r="G9" t="s">
        <v>22</v>
      </c>
      <c r="H9" t="s">
        <v>64</v>
      </c>
      <c r="I9" t="s">
        <v>55</v>
      </c>
      <c r="J9">
        <v>2</v>
      </c>
      <c r="K9" s="2">
        <v>685</v>
      </c>
      <c r="L9" s="2">
        <v>408.16</v>
      </c>
      <c r="M9" s="2">
        <v>276.83999999999997</v>
      </c>
      <c r="N9" s="3">
        <v>0</v>
      </c>
      <c r="O9" t="s">
        <v>50</v>
      </c>
      <c r="P9" t="s">
        <v>26</v>
      </c>
      <c r="Q9" t="s">
        <v>35</v>
      </c>
      <c r="R9" t="s">
        <v>65</v>
      </c>
    </row>
    <row r="10" spans="1:18" x14ac:dyDescent="0.35">
      <c r="A10" t="s">
        <v>66</v>
      </c>
      <c r="B10" s="1">
        <v>45771</v>
      </c>
      <c r="C10" s="1">
        <v>45841</v>
      </c>
      <c r="D10" t="s">
        <v>67</v>
      </c>
      <c r="E10" t="s">
        <v>20</v>
      </c>
      <c r="F10" t="s">
        <v>68</v>
      </c>
      <c r="G10" t="s">
        <v>43</v>
      </c>
      <c r="H10" t="s">
        <v>44</v>
      </c>
      <c r="I10" t="s">
        <v>45</v>
      </c>
      <c r="J10">
        <v>1</v>
      </c>
      <c r="K10" s="2">
        <v>1238</v>
      </c>
      <c r="L10" s="2">
        <v>959.78</v>
      </c>
      <c r="M10" s="2">
        <v>278.22000000000003</v>
      </c>
      <c r="N10" s="3">
        <v>0.2</v>
      </c>
      <c r="O10" t="s">
        <v>62</v>
      </c>
      <c r="P10" t="s">
        <v>26</v>
      </c>
      <c r="Q10" t="s">
        <v>27</v>
      </c>
      <c r="R10" t="s">
        <v>65</v>
      </c>
    </row>
    <row r="11" spans="1:18" x14ac:dyDescent="0.35">
      <c r="A11" t="s">
        <v>69</v>
      </c>
      <c r="B11" s="1">
        <v>45561</v>
      </c>
      <c r="C11" s="1">
        <v>45628</v>
      </c>
      <c r="D11" t="s">
        <v>48</v>
      </c>
      <c r="E11" t="s">
        <v>20</v>
      </c>
      <c r="F11" t="s">
        <v>70</v>
      </c>
      <c r="G11" t="s">
        <v>32</v>
      </c>
      <c r="H11" t="s">
        <v>71</v>
      </c>
      <c r="I11" t="s">
        <v>72</v>
      </c>
      <c r="J11">
        <v>2</v>
      </c>
      <c r="K11" s="2">
        <v>2744</v>
      </c>
      <c r="L11" s="2">
        <v>2010.5</v>
      </c>
      <c r="M11" s="2">
        <v>733.5</v>
      </c>
      <c r="N11" s="3">
        <v>0.2</v>
      </c>
      <c r="O11" t="s">
        <v>50</v>
      </c>
      <c r="P11" t="s">
        <v>73</v>
      </c>
      <c r="Q11" t="s">
        <v>27</v>
      </c>
      <c r="R11" t="s">
        <v>65</v>
      </c>
    </row>
    <row r="12" spans="1:18" x14ac:dyDescent="0.35">
      <c r="A12" t="s">
        <v>74</v>
      </c>
      <c r="B12" s="1">
        <v>45623</v>
      </c>
      <c r="C12" s="1">
        <v>45688</v>
      </c>
      <c r="D12" t="s">
        <v>57</v>
      </c>
      <c r="E12" t="s">
        <v>20</v>
      </c>
      <c r="F12" t="s">
        <v>68</v>
      </c>
      <c r="G12" t="s">
        <v>22</v>
      </c>
      <c r="H12" t="s">
        <v>39</v>
      </c>
      <c r="I12" t="s">
        <v>24</v>
      </c>
      <c r="J12">
        <v>6</v>
      </c>
      <c r="K12" s="2">
        <v>2819</v>
      </c>
      <c r="L12" s="2">
        <v>1599.44</v>
      </c>
      <c r="M12" s="2">
        <v>1219.56</v>
      </c>
      <c r="N12" s="3">
        <v>0.05</v>
      </c>
      <c r="O12" t="s">
        <v>75</v>
      </c>
      <c r="P12" t="s">
        <v>26</v>
      </c>
      <c r="Q12" t="s">
        <v>27</v>
      </c>
      <c r="R12" t="s">
        <v>28</v>
      </c>
    </row>
    <row r="13" spans="1:18" x14ac:dyDescent="0.35">
      <c r="A13" t="s">
        <v>76</v>
      </c>
      <c r="B13" s="1">
        <v>45967</v>
      </c>
      <c r="C13" s="1">
        <v>46030</v>
      </c>
      <c r="D13" t="s">
        <v>57</v>
      </c>
      <c r="E13" t="s">
        <v>20</v>
      </c>
      <c r="F13" t="s">
        <v>77</v>
      </c>
      <c r="G13" t="s">
        <v>59</v>
      </c>
      <c r="H13" t="s">
        <v>54</v>
      </c>
      <c r="I13" t="s">
        <v>55</v>
      </c>
      <c r="J13">
        <v>5</v>
      </c>
      <c r="K13" s="2">
        <v>4622</v>
      </c>
      <c r="L13" s="2">
        <v>3128.82</v>
      </c>
      <c r="M13" s="2">
        <v>1493.18</v>
      </c>
      <c r="N13" s="3">
        <v>0.2</v>
      </c>
      <c r="O13" t="s">
        <v>75</v>
      </c>
      <c r="P13" t="s">
        <v>26</v>
      </c>
      <c r="Q13" t="s">
        <v>27</v>
      </c>
      <c r="R13" t="s">
        <v>65</v>
      </c>
    </row>
    <row r="14" spans="1:18" x14ac:dyDescent="0.35">
      <c r="A14" t="s">
        <v>78</v>
      </c>
      <c r="B14" s="1">
        <v>45611</v>
      </c>
      <c r="C14" s="1">
        <v>45665</v>
      </c>
      <c r="D14" t="s">
        <v>57</v>
      </c>
      <c r="E14" t="s">
        <v>20</v>
      </c>
      <c r="F14" t="s">
        <v>79</v>
      </c>
      <c r="G14" t="s">
        <v>59</v>
      </c>
      <c r="H14" t="s">
        <v>80</v>
      </c>
      <c r="I14" t="s">
        <v>45</v>
      </c>
      <c r="J14">
        <v>8</v>
      </c>
      <c r="K14" s="2">
        <v>1291</v>
      </c>
      <c r="L14" s="2">
        <v>797.08</v>
      </c>
      <c r="M14" s="2">
        <v>493.92</v>
      </c>
      <c r="N14" s="3">
        <v>0.05</v>
      </c>
      <c r="O14" t="s">
        <v>50</v>
      </c>
      <c r="P14" t="s">
        <v>26</v>
      </c>
      <c r="Q14" t="s">
        <v>27</v>
      </c>
      <c r="R14" t="s">
        <v>28</v>
      </c>
    </row>
    <row r="15" spans="1:18" x14ac:dyDescent="0.35">
      <c r="A15" t="s">
        <v>81</v>
      </c>
      <c r="B15" s="1">
        <v>45364</v>
      </c>
      <c r="C15" s="1">
        <v>45447</v>
      </c>
      <c r="D15" t="s">
        <v>42</v>
      </c>
      <c r="E15" t="s">
        <v>20</v>
      </c>
      <c r="F15" t="s">
        <v>82</v>
      </c>
      <c r="G15" t="s">
        <v>22</v>
      </c>
      <c r="H15" t="s">
        <v>33</v>
      </c>
      <c r="I15" t="s">
        <v>24</v>
      </c>
      <c r="J15">
        <v>2</v>
      </c>
      <c r="K15" s="2">
        <v>557</v>
      </c>
      <c r="L15" s="2">
        <v>318.19</v>
      </c>
      <c r="M15" s="2">
        <v>238.81</v>
      </c>
      <c r="N15" s="3">
        <v>0.1</v>
      </c>
      <c r="O15" t="s">
        <v>83</v>
      </c>
      <c r="P15" t="s">
        <v>26</v>
      </c>
      <c r="Q15" t="s">
        <v>35</v>
      </c>
      <c r="R15" t="s">
        <v>28</v>
      </c>
    </row>
    <row r="16" spans="1:18" x14ac:dyDescent="0.35">
      <c r="A16" t="s">
        <v>84</v>
      </c>
      <c r="B16" s="1">
        <v>45776</v>
      </c>
      <c r="C16" s="1">
        <v>45831</v>
      </c>
      <c r="D16" t="s">
        <v>42</v>
      </c>
      <c r="E16" t="s">
        <v>20</v>
      </c>
      <c r="F16" t="s">
        <v>85</v>
      </c>
      <c r="G16" t="s">
        <v>38</v>
      </c>
      <c r="H16" t="s">
        <v>86</v>
      </c>
      <c r="I16" t="s">
        <v>72</v>
      </c>
      <c r="J16">
        <v>2</v>
      </c>
      <c r="K16" s="2">
        <v>3831</v>
      </c>
      <c r="L16" s="2">
        <v>2593.87</v>
      </c>
      <c r="M16" s="2">
        <v>1237.1300000000001</v>
      </c>
      <c r="N16" s="3">
        <v>0.1</v>
      </c>
      <c r="O16" t="s">
        <v>34</v>
      </c>
      <c r="P16" t="s">
        <v>26</v>
      </c>
      <c r="Q16" t="s">
        <v>27</v>
      </c>
      <c r="R16" t="s">
        <v>28</v>
      </c>
    </row>
    <row r="17" spans="1:18" x14ac:dyDescent="0.35">
      <c r="A17" t="s">
        <v>87</v>
      </c>
      <c r="B17" s="1">
        <v>45704</v>
      </c>
      <c r="C17" s="1">
        <v>45750</v>
      </c>
      <c r="D17" t="s">
        <v>88</v>
      </c>
      <c r="E17" t="s">
        <v>20</v>
      </c>
      <c r="F17" t="s">
        <v>89</v>
      </c>
      <c r="G17" t="s">
        <v>43</v>
      </c>
      <c r="H17" t="s">
        <v>33</v>
      </c>
      <c r="I17" t="s">
        <v>24</v>
      </c>
      <c r="J17">
        <v>4</v>
      </c>
      <c r="K17" s="2">
        <v>1858</v>
      </c>
      <c r="L17" s="2">
        <v>1271.96</v>
      </c>
      <c r="M17" s="2">
        <v>586.04</v>
      </c>
      <c r="N17" s="3">
        <v>0.2</v>
      </c>
      <c r="O17" t="s">
        <v>62</v>
      </c>
      <c r="P17" t="s">
        <v>26</v>
      </c>
      <c r="Q17" t="s">
        <v>27</v>
      </c>
      <c r="R17" t="s">
        <v>40</v>
      </c>
    </row>
    <row r="18" spans="1:18" x14ac:dyDescent="0.35">
      <c r="A18" t="s">
        <v>90</v>
      </c>
      <c r="B18" s="1">
        <v>45855</v>
      </c>
      <c r="C18" s="1">
        <v>45870</v>
      </c>
      <c r="D18" t="s">
        <v>30</v>
      </c>
      <c r="E18" t="s">
        <v>20</v>
      </c>
      <c r="F18" t="s">
        <v>91</v>
      </c>
      <c r="G18" t="s">
        <v>22</v>
      </c>
      <c r="H18" t="s">
        <v>39</v>
      </c>
      <c r="I18" t="s">
        <v>24</v>
      </c>
      <c r="J18">
        <v>2</v>
      </c>
      <c r="K18" s="2">
        <v>2236</v>
      </c>
      <c r="L18" s="2">
        <v>1502.42</v>
      </c>
      <c r="M18" s="2">
        <v>733.58</v>
      </c>
      <c r="N18" s="3">
        <v>0.05</v>
      </c>
      <c r="O18" t="s">
        <v>25</v>
      </c>
      <c r="P18" t="s">
        <v>26</v>
      </c>
      <c r="Q18" t="s">
        <v>27</v>
      </c>
      <c r="R18" t="s">
        <v>40</v>
      </c>
    </row>
    <row r="19" spans="1:18" x14ac:dyDescent="0.35">
      <c r="A19" t="s">
        <v>92</v>
      </c>
      <c r="B19" s="1">
        <v>45563</v>
      </c>
      <c r="C19" s="1">
        <v>45624</v>
      </c>
      <c r="D19" t="s">
        <v>19</v>
      </c>
      <c r="E19" t="s">
        <v>20</v>
      </c>
      <c r="F19" t="s">
        <v>21</v>
      </c>
      <c r="G19" t="s">
        <v>59</v>
      </c>
      <c r="H19" t="s">
        <v>80</v>
      </c>
      <c r="I19" t="s">
        <v>45</v>
      </c>
      <c r="J19">
        <v>8</v>
      </c>
      <c r="K19" s="2">
        <v>1568</v>
      </c>
      <c r="L19" s="2">
        <v>1001.97</v>
      </c>
      <c r="M19" s="2">
        <v>566.03</v>
      </c>
      <c r="N19" s="3">
        <v>0.05</v>
      </c>
      <c r="O19" t="s">
        <v>25</v>
      </c>
      <c r="P19" t="s">
        <v>26</v>
      </c>
      <c r="Q19" t="s">
        <v>27</v>
      </c>
      <c r="R19" t="s">
        <v>28</v>
      </c>
    </row>
    <row r="20" spans="1:18" x14ac:dyDescent="0.35">
      <c r="A20" t="s">
        <v>93</v>
      </c>
      <c r="B20" s="1">
        <v>45890</v>
      </c>
      <c r="C20" s="1">
        <v>45954</v>
      </c>
      <c r="D20" t="s">
        <v>94</v>
      </c>
      <c r="E20" t="s">
        <v>20</v>
      </c>
      <c r="F20" t="s">
        <v>68</v>
      </c>
      <c r="G20" t="s">
        <v>59</v>
      </c>
      <c r="H20" t="s">
        <v>95</v>
      </c>
      <c r="I20" t="s">
        <v>55</v>
      </c>
      <c r="J20">
        <v>3</v>
      </c>
      <c r="K20" s="2">
        <v>765</v>
      </c>
      <c r="L20" s="2">
        <v>439.14</v>
      </c>
      <c r="M20" s="2">
        <v>325.86</v>
      </c>
      <c r="N20" s="3">
        <v>0.2</v>
      </c>
      <c r="O20" t="s">
        <v>25</v>
      </c>
      <c r="P20" t="s">
        <v>26</v>
      </c>
      <c r="Q20" t="s">
        <v>27</v>
      </c>
      <c r="R20" t="s">
        <v>40</v>
      </c>
    </row>
    <row r="21" spans="1:18" x14ac:dyDescent="0.35">
      <c r="A21" t="s">
        <v>96</v>
      </c>
      <c r="B21" s="1">
        <v>45414</v>
      </c>
      <c r="C21" s="1">
        <v>45489</v>
      </c>
      <c r="D21" t="s">
        <v>67</v>
      </c>
      <c r="E21" t="s">
        <v>20</v>
      </c>
      <c r="F21" t="s">
        <v>77</v>
      </c>
      <c r="G21" t="s">
        <v>43</v>
      </c>
      <c r="H21" t="s">
        <v>71</v>
      </c>
      <c r="I21" t="s">
        <v>72</v>
      </c>
      <c r="J21">
        <v>1</v>
      </c>
      <c r="K21" s="2">
        <v>971</v>
      </c>
      <c r="L21" s="2">
        <v>725.54</v>
      </c>
      <c r="M21" s="2">
        <v>245.46</v>
      </c>
      <c r="N21" s="3">
        <v>0.15</v>
      </c>
      <c r="O21" t="s">
        <v>83</v>
      </c>
      <c r="P21" t="s">
        <v>26</v>
      </c>
      <c r="Q21" t="s">
        <v>35</v>
      </c>
      <c r="R21" t="s">
        <v>28</v>
      </c>
    </row>
    <row r="22" spans="1:18" x14ac:dyDescent="0.35">
      <c r="A22" t="s">
        <v>97</v>
      </c>
      <c r="B22" s="1">
        <v>45563</v>
      </c>
      <c r="C22" s="1">
        <v>45616</v>
      </c>
      <c r="D22" t="s">
        <v>19</v>
      </c>
      <c r="E22" t="s">
        <v>20</v>
      </c>
      <c r="F22" t="s">
        <v>79</v>
      </c>
      <c r="G22" t="s">
        <v>22</v>
      </c>
      <c r="H22" t="s">
        <v>71</v>
      </c>
      <c r="I22" t="s">
        <v>72</v>
      </c>
      <c r="J22">
        <v>5</v>
      </c>
      <c r="K22" s="2">
        <v>4045</v>
      </c>
      <c r="L22" s="2">
        <v>3352.11</v>
      </c>
      <c r="M22" s="2">
        <v>692.89</v>
      </c>
      <c r="N22" s="3">
        <v>0.1</v>
      </c>
      <c r="O22" t="s">
        <v>50</v>
      </c>
      <c r="P22" t="s">
        <v>73</v>
      </c>
      <c r="Q22" t="s">
        <v>27</v>
      </c>
      <c r="R22" t="s">
        <v>28</v>
      </c>
    </row>
    <row r="23" spans="1:18" x14ac:dyDescent="0.35">
      <c r="A23" t="s">
        <v>98</v>
      </c>
      <c r="B23" s="1">
        <v>45842</v>
      </c>
      <c r="C23" s="1">
        <v>45872</v>
      </c>
      <c r="D23" t="s">
        <v>30</v>
      </c>
      <c r="E23" t="s">
        <v>20</v>
      </c>
      <c r="F23" t="s">
        <v>82</v>
      </c>
      <c r="G23" t="s">
        <v>32</v>
      </c>
      <c r="H23" t="s">
        <v>64</v>
      </c>
      <c r="I23" t="s">
        <v>55</v>
      </c>
      <c r="J23">
        <v>3</v>
      </c>
      <c r="K23" s="2">
        <v>3159</v>
      </c>
      <c r="L23" s="2">
        <v>2570.73</v>
      </c>
      <c r="M23" s="2">
        <v>588.27</v>
      </c>
      <c r="N23" s="3">
        <v>0</v>
      </c>
      <c r="O23" t="s">
        <v>62</v>
      </c>
      <c r="P23" t="s">
        <v>46</v>
      </c>
      <c r="Q23" t="s">
        <v>35</v>
      </c>
      <c r="R23" t="s">
        <v>65</v>
      </c>
    </row>
    <row r="24" spans="1:18" x14ac:dyDescent="0.35">
      <c r="A24" t="s">
        <v>99</v>
      </c>
      <c r="B24" s="1">
        <v>45961</v>
      </c>
      <c r="C24" s="1">
        <v>46031</v>
      </c>
      <c r="D24" t="s">
        <v>57</v>
      </c>
      <c r="E24" t="s">
        <v>20</v>
      </c>
      <c r="F24" t="s">
        <v>58</v>
      </c>
      <c r="G24" t="s">
        <v>59</v>
      </c>
      <c r="H24" t="s">
        <v>23</v>
      </c>
      <c r="I24" t="s">
        <v>24</v>
      </c>
      <c r="J24">
        <v>2</v>
      </c>
      <c r="K24" s="2">
        <v>1400</v>
      </c>
      <c r="L24" s="2">
        <v>818.48</v>
      </c>
      <c r="M24" s="2">
        <v>581.52</v>
      </c>
      <c r="N24" s="3">
        <v>0.1</v>
      </c>
      <c r="O24" t="s">
        <v>83</v>
      </c>
      <c r="P24" t="s">
        <v>26</v>
      </c>
      <c r="Q24" t="s">
        <v>27</v>
      </c>
      <c r="R24" t="s">
        <v>65</v>
      </c>
    </row>
    <row r="25" spans="1:18" x14ac:dyDescent="0.35">
      <c r="A25" t="s">
        <v>100</v>
      </c>
      <c r="B25" s="1">
        <v>45643</v>
      </c>
      <c r="C25" s="1">
        <v>45672</v>
      </c>
      <c r="D25" t="s">
        <v>57</v>
      </c>
      <c r="E25" t="s">
        <v>20</v>
      </c>
      <c r="F25" t="s">
        <v>85</v>
      </c>
      <c r="G25" t="s">
        <v>43</v>
      </c>
      <c r="H25" t="s">
        <v>44</v>
      </c>
      <c r="I25" t="s">
        <v>45</v>
      </c>
      <c r="J25">
        <v>8</v>
      </c>
      <c r="K25" s="2">
        <v>2357</v>
      </c>
      <c r="L25" s="2">
        <v>1361.61</v>
      </c>
      <c r="M25" s="2">
        <v>995.39</v>
      </c>
      <c r="N25" s="3">
        <v>0</v>
      </c>
      <c r="O25" t="s">
        <v>25</v>
      </c>
      <c r="P25" t="s">
        <v>26</v>
      </c>
      <c r="Q25" t="s">
        <v>27</v>
      </c>
      <c r="R25" t="s">
        <v>65</v>
      </c>
    </row>
    <row r="26" spans="1:18" x14ac:dyDescent="0.35">
      <c r="A26" t="s">
        <v>101</v>
      </c>
      <c r="B26" s="1">
        <v>45560</v>
      </c>
      <c r="C26" s="1">
        <v>45583</v>
      </c>
      <c r="D26" t="s">
        <v>94</v>
      </c>
      <c r="E26" t="s">
        <v>20</v>
      </c>
      <c r="F26" t="s">
        <v>102</v>
      </c>
      <c r="G26" t="s">
        <v>38</v>
      </c>
      <c r="H26" t="s">
        <v>60</v>
      </c>
      <c r="I26" t="s">
        <v>61</v>
      </c>
      <c r="J26">
        <v>7</v>
      </c>
      <c r="K26" s="2">
        <v>4894</v>
      </c>
      <c r="L26" s="2">
        <v>2855.95</v>
      </c>
      <c r="M26" s="2">
        <v>2038.05</v>
      </c>
      <c r="N26" s="3">
        <v>0</v>
      </c>
      <c r="O26" t="s">
        <v>75</v>
      </c>
      <c r="P26" t="s">
        <v>26</v>
      </c>
      <c r="Q26" t="s">
        <v>27</v>
      </c>
      <c r="R26" t="s">
        <v>40</v>
      </c>
    </row>
    <row r="27" spans="1:18" x14ac:dyDescent="0.35">
      <c r="A27" t="s">
        <v>103</v>
      </c>
      <c r="B27" s="1">
        <v>45422</v>
      </c>
      <c r="C27" s="1">
        <v>45430</v>
      </c>
      <c r="D27" t="s">
        <v>104</v>
      </c>
      <c r="E27" t="s">
        <v>20</v>
      </c>
      <c r="F27" t="s">
        <v>70</v>
      </c>
      <c r="G27" t="s">
        <v>59</v>
      </c>
      <c r="H27" t="s">
        <v>80</v>
      </c>
      <c r="I27" t="s">
        <v>45</v>
      </c>
      <c r="J27">
        <v>1</v>
      </c>
      <c r="K27" s="2">
        <v>3231</v>
      </c>
      <c r="L27" s="2">
        <v>2438.1799999999998</v>
      </c>
      <c r="M27" s="2">
        <v>792.82</v>
      </c>
      <c r="N27" s="3">
        <v>0.05</v>
      </c>
      <c r="O27" t="s">
        <v>75</v>
      </c>
      <c r="P27" t="s">
        <v>26</v>
      </c>
      <c r="Q27" t="s">
        <v>27</v>
      </c>
      <c r="R27" t="s">
        <v>28</v>
      </c>
    </row>
    <row r="28" spans="1:18" x14ac:dyDescent="0.35">
      <c r="A28" t="s">
        <v>105</v>
      </c>
      <c r="B28" s="1">
        <v>45458</v>
      </c>
      <c r="C28" s="1">
        <v>45483</v>
      </c>
      <c r="D28" t="s">
        <v>67</v>
      </c>
      <c r="E28" t="s">
        <v>20</v>
      </c>
      <c r="F28" t="s">
        <v>82</v>
      </c>
      <c r="G28" t="s">
        <v>32</v>
      </c>
      <c r="H28" t="s">
        <v>106</v>
      </c>
      <c r="I28" t="s">
        <v>61</v>
      </c>
      <c r="J28">
        <v>3</v>
      </c>
      <c r="K28" s="2">
        <v>3021</v>
      </c>
      <c r="L28" s="2">
        <v>2388.62</v>
      </c>
      <c r="M28" s="2">
        <v>632.38</v>
      </c>
      <c r="N28" s="3">
        <v>0.15</v>
      </c>
      <c r="O28" t="s">
        <v>75</v>
      </c>
      <c r="P28" t="s">
        <v>26</v>
      </c>
      <c r="Q28" t="s">
        <v>35</v>
      </c>
      <c r="R28" t="s">
        <v>28</v>
      </c>
    </row>
    <row r="29" spans="1:18" x14ac:dyDescent="0.35">
      <c r="A29" t="s">
        <v>107</v>
      </c>
      <c r="B29" s="1">
        <v>45773</v>
      </c>
      <c r="C29" s="1">
        <v>45804</v>
      </c>
      <c r="D29" t="s">
        <v>104</v>
      </c>
      <c r="E29" t="s">
        <v>20</v>
      </c>
      <c r="F29" t="s">
        <v>53</v>
      </c>
      <c r="G29" t="s">
        <v>43</v>
      </c>
      <c r="H29" t="s">
        <v>108</v>
      </c>
      <c r="I29" t="s">
        <v>72</v>
      </c>
      <c r="J29">
        <v>6</v>
      </c>
      <c r="K29" s="2">
        <v>2800</v>
      </c>
      <c r="L29" s="2">
        <v>1727.26</v>
      </c>
      <c r="M29" s="2">
        <v>1072.74</v>
      </c>
      <c r="N29" s="3">
        <v>0.05</v>
      </c>
      <c r="O29" t="s">
        <v>109</v>
      </c>
      <c r="P29" t="s">
        <v>46</v>
      </c>
      <c r="Q29" t="s">
        <v>35</v>
      </c>
      <c r="R29" t="s">
        <v>40</v>
      </c>
    </row>
    <row r="30" spans="1:18" x14ac:dyDescent="0.35">
      <c r="A30" t="s">
        <v>110</v>
      </c>
      <c r="B30" s="1">
        <v>45948</v>
      </c>
      <c r="C30" s="1">
        <v>46016</v>
      </c>
      <c r="D30" t="s">
        <v>48</v>
      </c>
      <c r="E30" t="s">
        <v>20</v>
      </c>
      <c r="F30" t="s">
        <v>89</v>
      </c>
      <c r="G30" t="s">
        <v>59</v>
      </c>
      <c r="H30" t="s">
        <v>60</v>
      </c>
      <c r="I30" t="s">
        <v>61</v>
      </c>
      <c r="J30">
        <v>6</v>
      </c>
      <c r="K30" s="2">
        <v>526</v>
      </c>
      <c r="L30" s="2">
        <v>427.7</v>
      </c>
      <c r="M30" s="2">
        <v>98.3</v>
      </c>
      <c r="N30" s="3">
        <v>0</v>
      </c>
      <c r="O30" t="s">
        <v>109</v>
      </c>
      <c r="P30" t="s">
        <v>26</v>
      </c>
      <c r="Q30" t="s">
        <v>35</v>
      </c>
      <c r="R30" t="s">
        <v>40</v>
      </c>
    </row>
    <row r="31" spans="1:18" x14ac:dyDescent="0.35">
      <c r="A31" t="s">
        <v>111</v>
      </c>
      <c r="B31" s="1">
        <v>45613</v>
      </c>
      <c r="C31" s="1">
        <v>45671</v>
      </c>
      <c r="D31" t="s">
        <v>57</v>
      </c>
      <c r="E31" t="s">
        <v>20</v>
      </c>
      <c r="F31" t="s">
        <v>58</v>
      </c>
      <c r="G31" t="s">
        <v>22</v>
      </c>
      <c r="H31" t="s">
        <v>95</v>
      </c>
      <c r="I31" t="s">
        <v>55</v>
      </c>
      <c r="J31">
        <v>2</v>
      </c>
      <c r="K31" s="2">
        <v>3455</v>
      </c>
      <c r="L31" s="2">
        <v>2097.27</v>
      </c>
      <c r="M31" s="2">
        <v>1357.73</v>
      </c>
      <c r="N31" s="3">
        <v>0.2</v>
      </c>
      <c r="O31" t="s">
        <v>25</v>
      </c>
      <c r="P31" t="s">
        <v>26</v>
      </c>
      <c r="Q31" t="s">
        <v>27</v>
      </c>
      <c r="R31" t="s">
        <v>40</v>
      </c>
    </row>
    <row r="32" spans="1:18" x14ac:dyDescent="0.35">
      <c r="A32" t="s">
        <v>112</v>
      </c>
      <c r="B32" s="1">
        <v>45733</v>
      </c>
      <c r="C32" s="1">
        <v>45744</v>
      </c>
      <c r="D32" t="s">
        <v>52</v>
      </c>
      <c r="E32" t="s">
        <v>20</v>
      </c>
      <c r="F32" t="s">
        <v>70</v>
      </c>
      <c r="G32" t="s">
        <v>22</v>
      </c>
      <c r="H32" t="s">
        <v>44</v>
      </c>
      <c r="I32" t="s">
        <v>45</v>
      </c>
      <c r="J32">
        <v>6</v>
      </c>
      <c r="K32" s="2">
        <v>1320</v>
      </c>
      <c r="L32" s="2">
        <v>926.82</v>
      </c>
      <c r="M32" s="2">
        <v>393.18</v>
      </c>
      <c r="N32" s="3">
        <v>0.1</v>
      </c>
      <c r="O32" t="s">
        <v>34</v>
      </c>
      <c r="P32" t="s">
        <v>26</v>
      </c>
      <c r="Q32" t="s">
        <v>27</v>
      </c>
      <c r="R32" t="s">
        <v>28</v>
      </c>
    </row>
    <row r="33" spans="1:18" x14ac:dyDescent="0.35">
      <c r="A33" t="s">
        <v>113</v>
      </c>
      <c r="B33" s="1">
        <v>45722</v>
      </c>
      <c r="C33" s="1">
        <v>45810</v>
      </c>
      <c r="D33" t="s">
        <v>42</v>
      </c>
      <c r="E33" t="s">
        <v>20</v>
      </c>
      <c r="F33" t="s">
        <v>82</v>
      </c>
      <c r="G33" t="s">
        <v>43</v>
      </c>
      <c r="H33" t="s">
        <v>60</v>
      </c>
      <c r="I33" t="s">
        <v>61</v>
      </c>
      <c r="J33">
        <v>3</v>
      </c>
      <c r="K33" s="2">
        <v>4962</v>
      </c>
      <c r="L33" s="2">
        <v>3333.58</v>
      </c>
      <c r="M33" s="2">
        <v>1628.42</v>
      </c>
      <c r="N33" s="3">
        <v>0.1</v>
      </c>
      <c r="O33" t="s">
        <v>83</v>
      </c>
      <c r="P33" t="s">
        <v>26</v>
      </c>
      <c r="Q33" t="s">
        <v>35</v>
      </c>
      <c r="R33" t="s">
        <v>40</v>
      </c>
    </row>
    <row r="34" spans="1:18" x14ac:dyDescent="0.35">
      <c r="A34" t="s">
        <v>114</v>
      </c>
      <c r="B34" s="1">
        <v>45744</v>
      </c>
      <c r="C34" s="1">
        <v>45803</v>
      </c>
      <c r="D34" t="s">
        <v>104</v>
      </c>
      <c r="E34" t="s">
        <v>20</v>
      </c>
      <c r="F34" t="s">
        <v>68</v>
      </c>
      <c r="G34" t="s">
        <v>32</v>
      </c>
      <c r="H34" t="s">
        <v>71</v>
      </c>
      <c r="I34" t="s">
        <v>72</v>
      </c>
      <c r="J34">
        <v>8</v>
      </c>
      <c r="K34" s="2">
        <v>1690</v>
      </c>
      <c r="L34" s="2">
        <v>1073.3800000000001</v>
      </c>
      <c r="M34" s="2">
        <v>616.62</v>
      </c>
      <c r="N34" s="3">
        <v>0</v>
      </c>
      <c r="O34" t="s">
        <v>34</v>
      </c>
      <c r="P34" t="s">
        <v>26</v>
      </c>
      <c r="Q34" t="s">
        <v>27</v>
      </c>
      <c r="R34" t="s">
        <v>28</v>
      </c>
    </row>
    <row r="35" spans="1:18" x14ac:dyDescent="0.35">
      <c r="A35" t="s">
        <v>115</v>
      </c>
      <c r="B35" s="1">
        <v>45317</v>
      </c>
      <c r="C35" s="1">
        <v>45325</v>
      </c>
      <c r="D35" t="s">
        <v>116</v>
      </c>
      <c r="E35" t="s">
        <v>20</v>
      </c>
      <c r="F35" t="s">
        <v>58</v>
      </c>
      <c r="G35" t="s">
        <v>22</v>
      </c>
      <c r="H35" t="s">
        <v>108</v>
      </c>
      <c r="I35" t="s">
        <v>72</v>
      </c>
      <c r="J35">
        <v>2</v>
      </c>
      <c r="K35" s="2">
        <v>4030</v>
      </c>
      <c r="L35" s="2">
        <v>3287.84</v>
      </c>
      <c r="M35" s="2">
        <v>742.16</v>
      </c>
      <c r="N35" s="3">
        <v>0.15</v>
      </c>
      <c r="O35" t="s">
        <v>62</v>
      </c>
      <c r="P35" t="s">
        <v>26</v>
      </c>
      <c r="Q35" t="s">
        <v>27</v>
      </c>
      <c r="R35" t="s">
        <v>65</v>
      </c>
    </row>
    <row r="36" spans="1:18" x14ac:dyDescent="0.35">
      <c r="A36" t="s">
        <v>117</v>
      </c>
      <c r="B36" s="1">
        <v>45996</v>
      </c>
      <c r="C36" s="1">
        <v>45999</v>
      </c>
      <c r="D36" t="s">
        <v>48</v>
      </c>
      <c r="E36" t="s">
        <v>20</v>
      </c>
      <c r="F36" t="s">
        <v>77</v>
      </c>
      <c r="G36" t="s">
        <v>38</v>
      </c>
      <c r="H36" t="s">
        <v>118</v>
      </c>
      <c r="I36" t="s">
        <v>24</v>
      </c>
      <c r="J36">
        <v>4</v>
      </c>
      <c r="K36" s="2">
        <v>1740</v>
      </c>
      <c r="L36" s="2">
        <v>1199.5</v>
      </c>
      <c r="M36" s="2">
        <v>540.5</v>
      </c>
      <c r="N36" s="3">
        <v>0.2</v>
      </c>
      <c r="O36" t="s">
        <v>62</v>
      </c>
      <c r="P36" t="s">
        <v>26</v>
      </c>
      <c r="Q36" t="s">
        <v>35</v>
      </c>
      <c r="R36" t="s">
        <v>65</v>
      </c>
    </row>
    <row r="37" spans="1:18" x14ac:dyDescent="0.35">
      <c r="A37" t="s">
        <v>119</v>
      </c>
      <c r="B37" s="1">
        <v>45835</v>
      </c>
      <c r="C37" s="1">
        <v>45909</v>
      </c>
      <c r="D37" t="s">
        <v>37</v>
      </c>
      <c r="E37" t="s">
        <v>20</v>
      </c>
      <c r="F37" t="s">
        <v>77</v>
      </c>
      <c r="G37" t="s">
        <v>32</v>
      </c>
      <c r="H37" t="s">
        <v>64</v>
      </c>
      <c r="I37" t="s">
        <v>55</v>
      </c>
      <c r="J37">
        <v>8</v>
      </c>
      <c r="K37" s="2">
        <v>4435</v>
      </c>
      <c r="L37" s="2">
        <v>3544.32</v>
      </c>
      <c r="M37" s="2">
        <v>890.68</v>
      </c>
      <c r="N37" s="3">
        <v>0.15</v>
      </c>
      <c r="O37" t="s">
        <v>34</v>
      </c>
      <c r="P37" t="s">
        <v>46</v>
      </c>
      <c r="Q37" t="s">
        <v>35</v>
      </c>
      <c r="R37" t="s">
        <v>40</v>
      </c>
    </row>
    <row r="38" spans="1:18" x14ac:dyDescent="0.35">
      <c r="A38" t="s">
        <v>120</v>
      </c>
      <c r="B38" s="1">
        <v>45545</v>
      </c>
      <c r="C38" s="1">
        <v>45629</v>
      </c>
      <c r="D38" t="s">
        <v>48</v>
      </c>
      <c r="E38" t="s">
        <v>20</v>
      </c>
      <c r="F38" t="s">
        <v>91</v>
      </c>
      <c r="G38" t="s">
        <v>43</v>
      </c>
      <c r="H38" t="s">
        <v>44</v>
      </c>
      <c r="I38" t="s">
        <v>45</v>
      </c>
      <c r="J38">
        <v>8</v>
      </c>
      <c r="K38" s="2">
        <v>2259</v>
      </c>
      <c r="L38" s="2">
        <v>1540.55</v>
      </c>
      <c r="M38" s="2">
        <v>718.45</v>
      </c>
      <c r="N38" s="3">
        <v>0.1</v>
      </c>
      <c r="O38" t="s">
        <v>109</v>
      </c>
      <c r="P38" t="s">
        <v>26</v>
      </c>
      <c r="Q38" t="s">
        <v>27</v>
      </c>
      <c r="R38" t="s">
        <v>28</v>
      </c>
    </row>
    <row r="39" spans="1:18" x14ac:dyDescent="0.35">
      <c r="A39" t="s">
        <v>121</v>
      </c>
      <c r="B39" s="1">
        <v>45446</v>
      </c>
      <c r="C39" s="1">
        <v>45478</v>
      </c>
      <c r="D39" t="s">
        <v>67</v>
      </c>
      <c r="E39" t="s">
        <v>20</v>
      </c>
      <c r="F39" t="s">
        <v>102</v>
      </c>
      <c r="G39" t="s">
        <v>22</v>
      </c>
      <c r="H39" t="s">
        <v>60</v>
      </c>
      <c r="I39" t="s">
        <v>61</v>
      </c>
      <c r="J39">
        <v>3</v>
      </c>
      <c r="K39" s="2">
        <v>2052</v>
      </c>
      <c r="L39" s="2">
        <v>1383.99</v>
      </c>
      <c r="M39" s="2">
        <v>668.01</v>
      </c>
      <c r="N39" s="3">
        <v>0</v>
      </c>
      <c r="O39" t="s">
        <v>62</v>
      </c>
      <c r="P39" t="s">
        <v>26</v>
      </c>
      <c r="Q39" t="s">
        <v>35</v>
      </c>
      <c r="R39" t="s">
        <v>40</v>
      </c>
    </row>
    <row r="40" spans="1:18" x14ac:dyDescent="0.35">
      <c r="A40" t="s">
        <v>122</v>
      </c>
      <c r="B40" s="1">
        <v>45890</v>
      </c>
      <c r="C40" s="1">
        <v>45895</v>
      </c>
      <c r="D40" t="s">
        <v>30</v>
      </c>
      <c r="E40" t="s">
        <v>20</v>
      </c>
      <c r="F40" t="s">
        <v>85</v>
      </c>
      <c r="G40" t="s">
        <v>22</v>
      </c>
      <c r="H40" t="s">
        <v>64</v>
      </c>
      <c r="I40" t="s">
        <v>55</v>
      </c>
      <c r="J40">
        <v>8</v>
      </c>
      <c r="K40" s="2">
        <v>348</v>
      </c>
      <c r="L40" s="2">
        <v>222.58</v>
      </c>
      <c r="M40" s="2">
        <v>125.42</v>
      </c>
      <c r="N40" s="3">
        <v>0.1</v>
      </c>
      <c r="O40" t="s">
        <v>50</v>
      </c>
      <c r="P40" t="s">
        <v>26</v>
      </c>
      <c r="Q40" t="s">
        <v>27</v>
      </c>
      <c r="R40" t="s">
        <v>40</v>
      </c>
    </row>
    <row r="41" spans="1:18" x14ac:dyDescent="0.35">
      <c r="A41" t="s">
        <v>123</v>
      </c>
      <c r="B41" s="1">
        <v>45516</v>
      </c>
      <c r="C41" s="1">
        <v>45553</v>
      </c>
      <c r="D41" t="s">
        <v>37</v>
      </c>
      <c r="E41" t="s">
        <v>20</v>
      </c>
      <c r="F41" t="s">
        <v>58</v>
      </c>
      <c r="G41" t="s">
        <v>32</v>
      </c>
      <c r="H41" t="s">
        <v>124</v>
      </c>
      <c r="I41" t="s">
        <v>61</v>
      </c>
      <c r="J41">
        <v>1</v>
      </c>
      <c r="K41" s="2">
        <v>3485</v>
      </c>
      <c r="L41" s="2">
        <v>2616.06</v>
      </c>
      <c r="M41" s="2">
        <v>868.94</v>
      </c>
      <c r="N41" s="3">
        <v>0.1</v>
      </c>
      <c r="O41" t="s">
        <v>75</v>
      </c>
      <c r="P41" t="s">
        <v>26</v>
      </c>
      <c r="Q41" t="s">
        <v>27</v>
      </c>
      <c r="R41" t="s">
        <v>65</v>
      </c>
    </row>
    <row r="42" spans="1:18" x14ac:dyDescent="0.35">
      <c r="A42" t="s">
        <v>125</v>
      </c>
      <c r="B42" s="1">
        <v>45838</v>
      </c>
      <c r="C42" s="1">
        <v>45844</v>
      </c>
      <c r="D42" t="s">
        <v>67</v>
      </c>
      <c r="E42" t="s">
        <v>20</v>
      </c>
      <c r="F42" t="s">
        <v>89</v>
      </c>
      <c r="G42" t="s">
        <v>38</v>
      </c>
      <c r="H42" t="s">
        <v>60</v>
      </c>
      <c r="I42" t="s">
        <v>61</v>
      </c>
      <c r="J42">
        <v>1</v>
      </c>
      <c r="K42" s="2">
        <v>987</v>
      </c>
      <c r="L42" s="2">
        <v>583.03</v>
      </c>
      <c r="M42" s="2">
        <v>403.97</v>
      </c>
      <c r="N42" s="3">
        <v>0.15</v>
      </c>
      <c r="O42" t="s">
        <v>109</v>
      </c>
      <c r="P42" t="s">
        <v>26</v>
      </c>
      <c r="Q42" t="s">
        <v>27</v>
      </c>
      <c r="R42" t="s">
        <v>40</v>
      </c>
    </row>
    <row r="43" spans="1:18" x14ac:dyDescent="0.35">
      <c r="A43" t="s">
        <v>126</v>
      </c>
      <c r="B43" s="1">
        <v>45626</v>
      </c>
      <c r="C43" s="1">
        <v>45672</v>
      </c>
      <c r="D43" t="s">
        <v>57</v>
      </c>
      <c r="E43" t="s">
        <v>20</v>
      </c>
      <c r="F43" t="s">
        <v>70</v>
      </c>
      <c r="G43" t="s">
        <v>32</v>
      </c>
      <c r="H43" t="s">
        <v>124</v>
      </c>
      <c r="I43" t="s">
        <v>61</v>
      </c>
      <c r="J43">
        <v>7</v>
      </c>
      <c r="K43" s="2">
        <v>2366</v>
      </c>
      <c r="L43" s="2">
        <v>1635.12</v>
      </c>
      <c r="M43" s="2">
        <v>730.88</v>
      </c>
      <c r="N43" s="3">
        <v>0</v>
      </c>
      <c r="O43" t="s">
        <v>34</v>
      </c>
      <c r="P43" t="s">
        <v>26</v>
      </c>
      <c r="Q43" t="s">
        <v>27</v>
      </c>
      <c r="R43" t="s">
        <v>28</v>
      </c>
    </row>
    <row r="44" spans="1:18" x14ac:dyDescent="0.35">
      <c r="A44" t="s">
        <v>127</v>
      </c>
      <c r="B44" s="1">
        <v>45545</v>
      </c>
      <c r="C44" s="1">
        <v>45573</v>
      </c>
      <c r="D44" t="s">
        <v>94</v>
      </c>
      <c r="E44" t="s">
        <v>20</v>
      </c>
      <c r="F44" t="s">
        <v>128</v>
      </c>
      <c r="G44" t="s">
        <v>43</v>
      </c>
      <c r="H44" t="s">
        <v>33</v>
      </c>
      <c r="I44" t="s">
        <v>24</v>
      </c>
      <c r="J44">
        <v>4</v>
      </c>
      <c r="K44" s="2">
        <v>1334</v>
      </c>
      <c r="L44" s="2">
        <v>1001.62</v>
      </c>
      <c r="M44" s="2">
        <v>332.38</v>
      </c>
      <c r="N44" s="3">
        <v>0.15</v>
      </c>
      <c r="O44" t="s">
        <v>75</v>
      </c>
      <c r="P44" t="s">
        <v>26</v>
      </c>
      <c r="Q44" t="s">
        <v>27</v>
      </c>
      <c r="R44" t="s">
        <v>28</v>
      </c>
    </row>
    <row r="45" spans="1:18" x14ac:dyDescent="0.35">
      <c r="A45" t="s">
        <v>129</v>
      </c>
      <c r="B45" s="1">
        <v>45610</v>
      </c>
      <c r="C45" s="1">
        <v>45626</v>
      </c>
      <c r="D45" t="s">
        <v>19</v>
      </c>
      <c r="E45" t="s">
        <v>20</v>
      </c>
      <c r="F45" t="s">
        <v>68</v>
      </c>
      <c r="G45" t="s">
        <v>59</v>
      </c>
      <c r="H45" t="s">
        <v>54</v>
      </c>
      <c r="I45" t="s">
        <v>55</v>
      </c>
      <c r="J45">
        <v>5</v>
      </c>
      <c r="K45" s="2">
        <v>3374</v>
      </c>
      <c r="L45" s="2">
        <v>2808.66</v>
      </c>
      <c r="M45" s="2">
        <v>565.34</v>
      </c>
      <c r="N45" s="3">
        <v>0.15</v>
      </c>
      <c r="O45" t="s">
        <v>34</v>
      </c>
      <c r="P45" t="s">
        <v>46</v>
      </c>
      <c r="Q45" t="s">
        <v>27</v>
      </c>
      <c r="R45" t="s">
        <v>28</v>
      </c>
    </row>
    <row r="46" spans="1:18" x14ac:dyDescent="0.35">
      <c r="A46" t="s">
        <v>130</v>
      </c>
      <c r="B46" s="1">
        <v>46005</v>
      </c>
      <c r="C46" s="1">
        <v>46046</v>
      </c>
      <c r="D46" t="s">
        <v>57</v>
      </c>
      <c r="E46" t="s">
        <v>20</v>
      </c>
      <c r="F46" t="s">
        <v>68</v>
      </c>
      <c r="G46" t="s">
        <v>59</v>
      </c>
      <c r="H46" t="s">
        <v>54</v>
      </c>
      <c r="I46" t="s">
        <v>55</v>
      </c>
      <c r="J46">
        <v>1</v>
      </c>
      <c r="K46" s="2">
        <v>3144</v>
      </c>
      <c r="L46" s="2">
        <v>2133.25</v>
      </c>
      <c r="M46" s="2">
        <v>1010.75</v>
      </c>
      <c r="N46" s="3">
        <v>0.2</v>
      </c>
      <c r="O46" t="s">
        <v>34</v>
      </c>
      <c r="P46" t="s">
        <v>26</v>
      </c>
      <c r="Q46" t="s">
        <v>35</v>
      </c>
      <c r="R46" t="s">
        <v>40</v>
      </c>
    </row>
    <row r="47" spans="1:18" x14ac:dyDescent="0.35">
      <c r="A47" t="s">
        <v>131</v>
      </c>
      <c r="B47" s="1">
        <v>45400</v>
      </c>
      <c r="C47" s="1">
        <v>45458</v>
      </c>
      <c r="D47" t="s">
        <v>42</v>
      </c>
      <c r="E47" t="s">
        <v>20</v>
      </c>
      <c r="F47" t="s">
        <v>21</v>
      </c>
      <c r="G47" t="s">
        <v>59</v>
      </c>
      <c r="H47" t="s">
        <v>44</v>
      </c>
      <c r="I47" t="s">
        <v>45</v>
      </c>
      <c r="J47">
        <v>8</v>
      </c>
      <c r="K47" s="2">
        <v>1553</v>
      </c>
      <c r="L47" s="2">
        <v>936.21</v>
      </c>
      <c r="M47" s="2">
        <v>616.79</v>
      </c>
      <c r="N47" s="3">
        <v>0.15</v>
      </c>
      <c r="O47" t="s">
        <v>75</v>
      </c>
      <c r="P47" t="s">
        <v>26</v>
      </c>
      <c r="Q47" t="s">
        <v>35</v>
      </c>
      <c r="R47" t="s">
        <v>65</v>
      </c>
    </row>
    <row r="48" spans="1:18" x14ac:dyDescent="0.35">
      <c r="A48" t="s">
        <v>132</v>
      </c>
      <c r="B48" s="1">
        <v>45898</v>
      </c>
      <c r="C48" s="1">
        <v>45935</v>
      </c>
      <c r="D48" t="s">
        <v>94</v>
      </c>
      <c r="E48" t="s">
        <v>20</v>
      </c>
      <c r="F48" t="s">
        <v>21</v>
      </c>
      <c r="G48" t="s">
        <v>59</v>
      </c>
      <c r="H48" t="s">
        <v>49</v>
      </c>
      <c r="I48" t="s">
        <v>45</v>
      </c>
      <c r="J48">
        <v>2</v>
      </c>
      <c r="K48" s="2">
        <v>2584</v>
      </c>
      <c r="L48" s="2">
        <v>1610.24</v>
      </c>
      <c r="M48" s="2">
        <v>973.76</v>
      </c>
      <c r="N48" s="3">
        <v>0.15</v>
      </c>
      <c r="O48" t="s">
        <v>34</v>
      </c>
      <c r="P48" t="s">
        <v>26</v>
      </c>
      <c r="Q48" t="s">
        <v>27</v>
      </c>
      <c r="R48" t="s">
        <v>40</v>
      </c>
    </row>
    <row r="49" spans="1:18" x14ac:dyDescent="0.35">
      <c r="A49" t="s">
        <v>133</v>
      </c>
      <c r="B49" s="1">
        <v>45624</v>
      </c>
      <c r="C49" s="1">
        <v>45650</v>
      </c>
      <c r="D49" t="s">
        <v>48</v>
      </c>
      <c r="E49" t="s">
        <v>20</v>
      </c>
      <c r="F49" t="s">
        <v>102</v>
      </c>
      <c r="G49" t="s">
        <v>38</v>
      </c>
      <c r="H49" t="s">
        <v>106</v>
      </c>
      <c r="I49" t="s">
        <v>61</v>
      </c>
      <c r="J49">
        <v>6</v>
      </c>
      <c r="K49" s="2">
        <v>2416</v>
      </c>
      <c r="L49" s="2">
        <v>1531.5</v>
      </c>
      <c r="M49" s="2">
        <v>884.5</v>
      </c>
      <c r="N49" s="3">
        <v>0.1</v>
      </c>
      <c r="O49" t="s">
        <v>50</v>
      </c>
      <c r="P49" t="s">
        <v>73</v>
      </c>
      <c r="Q49" t="s">
        <v>27</v>
      </c>
      <c r="R49" t="s">
        <v>28</v>
      </c>
    </row>
    <row r="50" spans="1:18" x14ac:dyDescent="0.35">
      <c r="A50" t="s">
        <v>134</v>
      </c>
      <c r="B50" s="1">
        <v>45708</v>
      </c>
      <c r="C50" s="1">
        <v>45773</v>
      </c>
      <c r="D50" t="s">
        <v>88</v>
      </c>
      <c r="E50" t="s">
        <v>20</v>
      </c>
      <c r="F50" t="s">
        <v>82</v>
      </c>
      <c r="G50" t="s">
        <v>32</v>
      </c>
      <c r="H50" t="s">
        <v>54</v>
      </c>
      <c r="I50" t="s">
        <v>55</v>
      </c>
      <c r="J50">
        <v>8</v>
      </c>
      <c r="K50" s="2">
        <v>4320</v>
      </c>
      <c r="L50" s="2">
        <v>3403.64</v>
      </c>
      <c r="M50" s="2">
        <v>916.36</v>
      </c>
      <c r="N50" s="3">
        <v>0.15</v>
      </c>
      <c r="O50" t="s">
        <v>62</v>
      </c>
      <c r="P50" t="s">
        <v>26</v>
      </c>
      <c r="Q50" t="s">
        <v>35</v>
      </c>
      <c r="R50" t="s">
        <v>65</v>
      </c>
    </row>
    <row r="51" spans="1:18" x14ac:dyDescent="0.35">
      <c r="A51" t="s">
        <v>135</v>
      </c>
      <c r="B51" s="1">
        <v>45887</v>
      </c>
      <c r="C51" s="1">
        <v>45937</v>
      </c>
      <c r="D51" t="s">
        <v>94</v>
      </c>
      <c r="E51" t="s">
        <v>20</v>
      </c>
      <c r="F51" t="s">
        <v>82</v>
      </c>
      <c r="G51" t="s">
        <v>43</v>
      </c>
      <c r="H51" t="s">
        <v>60</v>
      </c>
      <c r="I51" t="s">
        <v>61</v>
      </c>
      <c r="J51">
        <v>6</v>
      </c>
      <c r="K51" s="2">
        <v>3785</v>
      </c>
      <c r="L51" s="2">
        <v>2457.36</v>
      </c>
      <c r="M51" s="2">
        <v>1327.64</v>
      </c>
      <c r="N51" s="3">
        <v>0.2</v>
      </c>
      <c r="O51" t="s">
        <v>109</v>
      </c>
      <c r="P51" t="s">
        <v>26</v>
      </c>
      <c r="Q51" t="s">
        <v>27</v>
      </c>
      <c r="R51" t="s">
        <v>40</v>
      </c>
    </row>
    <row r="52" spans="1:18" x14ac:dyDescent="0.35">
      <c r="A52" t="s">
        <v>136</v>
      </c>
      <c r="B52" s="1">
        <v>45414</v>
      </c>
      <c r="C52" s="1">
        <v>45485</v>
      </c>
      <c r="D52" t="s">
        <v>67</v>
      </c>
      <c r="E52" t="s">
        <v>20</v>
      </c>
      <c r="F52" t="s">
        <v>68</v>
      </c>
      <c r="G52" t="s">
        <v>32</v>
      </c>
      <c r="H52" t="s">
        <v>86</v>
      </c>
      <c r="I52" t="s">
        <v>72</v>
      </c>
      <c r="J52">
        <v>4</v>
      </c>
      <c r="K52" s="2">
        <v>4266</v>
      </c>
      <c r="L52" s="2">
        <v>3273.62</v>
      </c>
      <c r="M52" s="2">
        <v>992.38</v>
      </c>
      <c r="N52" s="3">
        <v>0.1</v>
      </c>
      <c r="O52" t="s">
        <v>109</v>
      </c>
      <c r="P52" t="s">
        <v>26</v>
      </c>
      <c r="Q52" t="s">
        <v>27</v>
      </c>
      <c r="R52" t="s">
        <v>40</v>
      </c>
    </row>
    <row r="53" spans="1:18" x14ac:dyDescent="0.35">
      <c r="A53" t="s">
        <v>137</v>
      </c>
      <c r="B53" s="1">
        <v>45306</v>
      </c>
      <c r="C53" s="1">
        <v>45377</v>
      </c>
      <c r="D53" t="s">
        <v>52</v>
      </c>
      <c r="E53" t="s">
        <v>20</v>
      </c>
      <c r="F53" t="s">
        <v>138</v>
      </c>
      <c r="G53" t="s">
        <v>22</v>
      </c>
      <c r="H53" t="s">
        <v>108</v>
      </c>
      <c r="I53" t="s">
        <v>72</v>
      </c>
      <c r="J53">
        <v>1</v>
      </c>
      <c r="K53" s="2">
        <v>746</v>
      </c>
      <c r="L53" s="2">
        <v>475.68</v>
      </c>
      <c r="M53" s="2">
        <v>270.32</v>
      </c>
      <c r="N53" s="3">
        <v>0.2</v>
      </c>
      <c r="O53" t="s">
        <v>25</v>
      </c>
      <c r="P53" t="s">
        <v>46</v>
      </c>
      <c r="Q53" t="s">
        <v>35</v>
      </c>
      <c r="R53" t="s">
        <v>40</v>
      </c>
    </row>
    <row r="54" spans="1:18" x14ac:dyDescent="0.35">
      <c r="A54" t="s">
        <v>139</v>
      </c>
      <c r="B54" s="1">
        <v>45782</v>
      </c>
      <c r="C54" s="1">
        <v>45841</v>
      </c>
      <c r="D54" t="s">
        <v>67</v>
      </c>
      <c r="E54" t="s">
        <v>20</v>
      </c>
      <c r="F54" t="s">
        <v>53</v>
      </c>
      <c r="G54" t="s">
        <v>22</v>
      </c>
      <c r="H54" t="s">
        <v>49</v>
      </c>
      <c r="I54" t="s">
        <v>45</v>
      </c>
      <c r="J54">
        <v>1</v>
      </c>
      <c r="K54" s="2">
        <v>2368</v>
      </c>
      <c r="L54" s="2">
        <v>1383.45</v>
      </c>
      <c r="M54" s="2">
        <v>984.55</v>
      </c>
      <c r="N54" s="3">
        <v>0.15</v>
      </c>
      <c r="O54" t="s">
        <v>25</v>
      </c>
      <c r="P54" t="s">
        <v>26</v>
      </c>
      <c r="Q54" t="s">
        <v>27</v>
      </c>
      <c r="R54" t="s">
        <v>28</v>
      </c>
    </row>
    <row r="55" spans="1:18" x14ac:dyDescent="0.35">
      <c r="A55" t="s">
        <v>140</v>
      </c>
      <c r="B55" s="1">
        <v>45444</v>
      </c>
      <c r="C55" s="1">
        <v>45519</v>
      </c>
      <c r="D55" t="s">
        <v>30</v>
      </c>
      <c r="E55" t="s">
        <v>20</v>
      </c>
      <c r="F55" t="s">
        <v>31</v>
      </c>
      <c r="G55" t="s">
        <v>59</v>
      </c>
      <c r="H55" t="s">
        <v>49</v>
      </c>
      <c r="I55" t="s">
        <v>45</v>
      </c>
      <c r="J55">
        <v>4</v>
      </c>
      <c r="K55" s="2">
        <v>1270</v>
      </c>
      <c r="L55" s="2">
        <v>989.75</v>
      </c>
      <c r="M55" s="2">
        <v>280.25</v>
      </c>
      <c r="N55" s="3">
        <v>0.2</v>
      </c>
      <c r="O55" t="s">
        <v>62</v>
      </c>
      <c r="P55" t="s">
        <v>26</v>
      </c>
      <c r="Q55" t="s">
        <v>35</v>
      </c>
      <c r="R55" t="s">
        <v>40</v>
      </c>
    </row>
    <row r="56" spans="1:18" x14ac:dyDescent="0.35">
      <c r="A56" t="s">
        <v>141</v>
      </c>
      <c r="B56" s="1">
        <v>45894</v>
      </c>
      <c r="C56" s="1">
        <v>45951</v>
      </c>
      <c r="D56" t="s">
        <v>94</v>
      </c>
      <c r="E56" t="s">
        <v>20</v>
      </c>
      <c r="F56" t="s">
        <v>138</v>
      </c>
      <c r="G56" t="s">
        <v>38</v>
      </c>
      <c r="H56" t="s">
        <v>44</v>
      </c>
      <c r="I56" t="s">
        <v>45</v>
      </c>
      <c r="J56">
        <v>1</v>
      </c>
      <c r="K56" s="2">
        <v>1112</v>
      </c>
      <c r="L56" s="2">
        <v>820.27</v>
      </c>
      <c r="M56" s="2">
        <v>291.73</v>
      </c>
      <c r="N56" s="3">
        <v>0.05</v>
      </c>
      <c r="O56" t="s">
        <v>83</v>
      </c>
      <c r="P56" t="s">
        <v>26</v>
      </c>
      <c r="Q56" t="s">
        <v>27</v>
      </c>
      <c r="R56" t="s">
        <v>28</v>
      </c>
    </row>
    <row r="57" spans="1:18" x14ac:dyDescent="0.35">
      <c r="A57" t="s">
        <v>142</v>
      </c>
      <c r="B57" s="1">
        <v>45294</v>
      </c>
      <c r="C57" s="1">
        <v>45349</v>
      </c>
      <c r="D57" t="s">
        <v>116</v>
      </c>
      <c r="E57" t="s">
        <v>20</v>
      </c>
      <c r="F57" t="s">
        <v>58</v>
      </c>
      <c r="G57" t="s">
        <v>22</v>
      </c>
      <c r="H57" t="s">
        <v>60</v>
      </c>
      <c r="I57" t="s">
        <v>61</v>
      </c>
      <c r="J57">
        <v>8</v>
      </c>
      <c r="K57" s="2">
        <v>2685</v>
      </c>
      <c r="L57" s="2">
        <v>1663.2</v>
      </c>
      <c r="M57" s="2">
        <v>1021.8</v>
      </c>
      <c r="N57" s="3">
        <v>0</v>
      </c>
      <c r="O57" t="s">
        <v>25</v>
      </c>
      <c r="P57" t="s">
        <v>26</v>
      </c>
      <c r="Q57" t="s">
        <v>35</v>
      </c>
      <c r="R57" t="s">
        <v>65</v>
      </c>
    </row>
    <row r="58" spans="1:18" x14ac:dyDescent="0.35">
      <c r="A58" t="s">
        <v>143</v>
      </c>
      <c r="B58" s="1">
        <v>45895</v>
      </c>
      <c r="C58" s="1">
        <v>45982</v>
      </c>
      <c r="D58" t="s">
        <v>19</v>
      </c>
      <c r="E58" t="s">
        <v>20</v>
      </c>
      <c r="F58" t="s">
        <v>85</v>
      </c>
      <c r="G58" t="s">
        <v>32</v>
      </c>
      <c r="H58" t="s">
        <v>108</v>
      </c>
      <c r="I58" t="s">
        <v>72</v>
      </c>
      <c r="J58">
        <v>2</v>
      </c>
      <c r="K58" s="2">
        <v>4761</v>
      </c>
      <c r="L58" s="2">
        <v>3543.57</v>
      </c>
      <c r="M58" s="2">
        <v>1217.43</v>
      </c>
      <c r="N58" s="3">
        <v>0.05</v>
      </c>
      <c r="O58" t="s">
        <v>25</v>
      </c>
      <c r="P58" t="s">
        <v>26</v>
      </c>
      <c r="Q58" t="s">
        <v>35</v>
      </c>
      <c r="R58" t="s">
        <v>65</v>
      </c>
    </row>
    <row r="59" spans="1:18" x14ac:dyDescent="0.35">
      <c r="A59" t="s">
        <v>144</v>
      </c>
      <c r="B59" s="1">
        <v>45874</v>
      </c>
      <c r="C59" s="1">
        <v>45913</v>
      </c>
      <c r="D59" t="s">
        <v>37</v>
      </c>
      <c r="E59" t="s">
        <v>20</v>
      </c>
      <c r="F59" t="s">
        <v>128</v>
      </c>
      <c r="G59" t="s">
        <v>38</v>
      </c>
      <c r="H59" t="s">
        <v>106</v>
      </c>
      <c r="I59" t="s">
        <v>61</v>
      </c>
      <c r="J59">
        <v>8</v>
      </c>
      <c r="K59" s="2">
        <v>2791</v>
      </c>
      <c r="L59" s="2">
        <v>2324.35</v>
      </c>
      <c r="M59" s="2">
        <v>466.65</v>
      </c>
      <c r="N59" s="3">
        <v>0.15</v>
      </c>
      <c r="O59" t="s">
        <v>50</v>
      </c>
      <c r="P59" t="s">
        <v>26</v>
      </c>
      <c r="Q59" t="s">
        <v>35</v>
      </c>
      <c r="R59" t="s">
        <v>65</v>
      </c>
    </row>
    <row r="60" spans="1:18" x14ac:dyDescent="0.35">
      <c r="A60" t="s">
        <v>145</v>
      </c>
      <c r="B60" s="1">
        <v>45622</v>
      </c>
      <c r="C60" s="1">
        <v>45702</v>
      </c>
      <c r="D60" t="s">
        <v>116</v>
      </c>
      <c r="E60" t="s">
        <v>20</v>
      </c>
      <c r="F60" t="s">
        <v>31</v>
      </c>
      <c r="G60" t="s">
        <v>43</v>
      </c>
      <c r="H60" t="s">
        <v>49</v>
      </c>
      <c r="I60" t="s">
        <v>45</v>
      </c>
      <c r="J60">
        <v>2</v>
      </c>
      <c r="K60" s="2">
        <v>2175</v>
      </c>
      <c r="L60" s="2">
        <v>1579.35</v>
      </c>
      <c r="M60" s="2">
        <v>595.65</v>
      </c>
      <c r="N60" s="3">
        <v>0.2</v>
      </c>
      <c r="O60" t="s">
        <v>50</v>
      </c>
      <c r="P60" t="s">
        <v>26</v>
      </c>
      <c r="Q60" t="s">
        <v>27</v>
      </c>
      <c r="R60" t="s">
        <v>40</v>
      </c>
    </row>
    <row r="61" spans="1:18" x14ac:dyDescent="0.35">
      <c r="A61" t="s">
        <v>146</v>
      </c>
      <c r="B61" s="1">
        <v>45823</v>
      </c>
      <c r="C61" s="1">
        <v>45909</v>
      </c>
      <c r="D61" t="s">
        <v>37</v>
      </c>
      <c r="E61" t="s">
        <v>20</v>
      </c>
      <c r="F61" t="s">
        <v>70</v>
      </c>
      <c r="G61" t="s">
        <v>22</v>
      </c>
      <c r="H61" t="s">
        <v>124</v>
      </c>
      <c r="I61" t="s">
        <v>61</v>
      </c>
      <c r="J61">
        <v>3</v>
      </c>
      <c r="K61" s="2">
        <v>3870</v>
      </c>
      <c r="L61" s="2">
        <v>3253.57</v>
      </c>
      <c r="M61" s="2">
        <v>616.42999999999995</v>
      </c>
      <c r="N61" s="3">
        <v>0.15</v>
      </c>
      <c r="O61" t="s">
        <v>109</v>
      </c>
      <c r="P61" t="s">
        <v>26</v>
      </c>
      <c r="Q61" t="s">
        <v>27</v>
      </c>
      <c r="R61" t="s">
        <v>28</v>
      </c>
    </row>
    <row r="62" spans="1:18" x14ac:dyDescent="0.35">
      <c r="A62" t="s">
        <v>147</v>
      </c>
      <c r="B62" s="1">
        <v>45629</v>
      </c>
      <c r="C62" s="1">
        <v>45684</v>
      </c>
      <c r="D62" t="s">
        <v>57</v>
      </c>
      <c r="E62" t="s">
        <v>20</v>
      </c>
      <c r="F62" t="s">
        <v>82</v>
      </c>
      <c r="G62" t="s">
        <v>43</v>
      </c>
      <c r="H62" t="s">
        <v>124</v>
      </c>
      <c r="I62" t="s">
        <v>61</v>
      </c>
      <c r="J62">
        <v>7</v>
      </c>
      <c r="K62" s="2">
        <v>4806</v>
      </c>
      <c r="L62" s="2">
        <v>3299.07</v>
      </c>
      <c r="M62" s="2">
        <v>1506.93</v>
      </c>
      <c r="N62" s="3">
        <v>0</v>
      </c>
      <c r="O62" t="s">
        <v>25</v>
      </c>
      <c r="P62" t="s">
        <v>73</v>
      </c>
      <c r="Q62" t="s">
        <v>35</v>
      </c>
      <c r="R62" t="s">
        <v>65</v>
      </c>
    </row>
    <row r="63" spans="1:18" x14ac:dyDescent="0.35">
      <c r="A63" t="s">
        <v>148</v>
      </c>
      <c r="B63" s="1">
        <v>45293</v>
      </c>
      <c r="C63" s="1">
        <v>45380</v>
      </c>
      <c r="D63" t="s">
        <v>52</v>
      </c>
      <c r="E63" t="s">
        <v>20</v>
      </c>
      <c r="F63" t="s">
        <v>138</v>
      </c>
      <c r="G63" t="s">
        <v>22</v>
      </c>
      <c r="H63" t="s">
        <v>64</v>
      </c>
      <c r="I63" t="s">
        <v>55</v>
      </c>
      <c r="J63">
        <v>7</v>
      </c>
      <c r="K63" s="2">
        <v>744</v>
      </c>
      <c r="L63" s="2">
        <v>524.91999999999996</v>
      </c>
      <c r="M63" s="2">
        <v>219.08</v>
      </c>
      <c r="N63" s="3">
        <v>0.05</v>
      </c>
      <c r="O63" t="s">
        <v>75</v>
      </c>
      <c r="P63" t="s">
        <v>26</v>
      </c>
      <c r="Q63" t="s">
        <v>35</v>
      </c>
      <c r="R63" t="s">
        <v>65</v>
      </c>
    </row>
    <row r="64" spans="1:18" x14ac:dyDescent="0.35">
      <c r="A64" t="s">
        <v>149</v>
      </c>
      <c r="B64" s="1">
        <v>45426</v>
      </c>
      <c r="C64" s="1">
        <v>45465</v>
      </c>
      <c r="D64" t="s">
        <v>42</v>
      </c>
      <c r="E64" t="s">
        <v>20</v>
      </c>
      <c r="F64" t="s">
        <v>58</v>
      </c>
      <c r="G64" t="s">
        <v>32</v>
      </c>
      <c r="H64" t="s">
        <v>60</v>
      </c>
      <c r="I64" t="s">
        <v>61</v>
      </c>
      <c r="J64">
        <v>8</v>
      </c>
      <c r="K64" s="2">
        <v>1294</v>
      </c>
      <c r="L64" s="2">
        <v>1089.48</v>
      </c>
      <c r="M64" s="2">
        <v>204.52</v>
      </c>
      <c r="N64" s="3">
        <v>0</v>
      </c>
      <c r="O64" t="s">
        <v>109</v>
      </c>
      <c r="P64" t="s">
        <v>26</v>
      </c>
      <c r="Q64" t="s">
        <v>35</v>
      </c>
      <c r="R64" t="s">
        <v>28</v>
      </c>
    </row>
    <row r="65" spans="1:18" x14ac:dyDescent="0.35">
      <c r="A65" t="s">
        <v>150</v>
      </c>
      <c r="B65" s="1">
        <v>45522</v>
      </c>
      <c r="C65" s="1">
        <v>45539</v>
      </c>
      <c r="D65" t="s">
        <v>37</v>
      </c>
      <c r="E65" t="s">
        <v>20</v>
      </c>
      <c r="F65" t="s">
        <v>53</v>
      </c>
      <c r="G65" t="s">
        <v>22</v>
      </c>
      <c r="H65" t="s">
        <v>106</v>
      </c>
      <c r="I65" t="s">
        <v>61</v>
      </c>
      <c r="J65">
        <v>3</v>
      </c>
      <c r="K65" s="2">
        <v>4382</v>
      </c>
      <c r="L65" s="2">
        <v>3079.06</v>
      </c>
      <c r="M65" s="2">
        <v>1302.94</v>
      </c>
      <c r="N65" s="3">
        <v>0.1</v>
      </c>
      <c r="O65" t="s">
        <v>62</v>
      </c>
      <c r="P65" t="s">
        <v>26</v>
      </c>
      <c r="Q65" t="s">
        <v>27</v>
      </c>
      <c r="R65" t="s">
        <v>40</v>
      </c>
    </row>
    <row r="66" spans="1:18" x14ac:dyDescent="0.35">
      <c r="A66" t="s">
        <v>151</v>
      </c>
      <c r="B66" s="1">
        <v>45487</v>
      </c>
      <c r="C66" s="1">
        <v>45566</v>
      </c>
      <c r="D66" t="s">
        <v>94</v>
      </c>
      <c r="E66" t="s">
        <v>20</v>
      </c>
      <c r="F66" t="s">
        <v>70</v>
      </c>
      <c r="G66" t="s">
        <v>59</v>
      </c>
      <c r="H66" t="s">
        <v>95</v>
      </c>
      <c r="I66" t="s">
        <v>55</v>
      </c>
      <c r="J66">
        <v>3</v>
      </c>
      <c r="K66" s="2">
        <v>871</v>
      </c>
      <c r="L66" s="2">
        <v>680.95</v>
      </c>
      <c r="M66" s="2">
        <v>190.05</v>
      </c>
      <c r="N66" s="3">
        <v>0.1</v>
      </c>
      <c r="O66" t="s">
        <v>109</v>
      </c>
      <c r="P66" t="s">
        <v>46</v>
      </c>
      <c r="Q66" t="s">
        <v>35</v>
      </c>
      <c r="R66" t="s">
        <v>65</v>
      </c>
    </row>
    <row r="67" spans="1:18" x14ac:dyDescent="0.35">
      <c r="A67" t="s">
        <v>152</v>
      </c>
      <c r="B67" s="1">
        <v>45597</v>
      </c>
      <c r="C67" s="1">
        <v>45675</v>
      </c>
      <c r="D67" t="s">
        <v>57</v>
      </c>
      <c r="E67" t="s">
        <v>20</v>
      </c>
      <c r="F67" t="s">
        <v>70</v>
      </c>
      <c r="G67" t="s">
        <v>59</v>
      </c>
      <c r="H67" t="s">
        <v>95</v>
      </c>
      <c r="I67" t="s">
        <v>55</v>
      </c>
      <c r="J67">
        <v>8</v>
      </c>
      <c r="K67" s="2">
        <v>1517</v>
      </c>
      <c r="L67" s="2">
        <v>1079.46</v>
      </c>
      <c r="M67" s="2">
        <v>437.54</v>
      </c>
      <c r="N67" s="3">
        <v>0.15</v>
      </c>
      <c r="O67" t="s">
        <v>75</v>
      </c>
      <c r="P67" t="s">
        <v>26</v>
      </c>
      <c r="Q67" t="s">
        <v>35</v>
      </c>
      <c r="R67" t="s">
        <v>40</v>
      </c>
    </row>
    <row r="68" spans="1:18" x14ac:dyDescent="0.35">
      <c r="A68" t="s">
        <v>153</v>
      </c>
      <c r="B68" s="1">
        <v>45485</v>
      </c>
      <c r="C68" s="1">
        <v>45518</v>
      </c>
      <c r="D68" t="s">
        <v>30</v>
      </c>
      <c r="E68" t="s">
        <v>20</v>
      </c>
      <c r="F68" t="s">
        <v>58</v>
      </c>
      <c r="G68" t="s">
        <v>22</v>
      </c>
      <c r="H68" t="s">
        <v>64</v>
      </c>
      <c r="I68" t="s">
        <v>55</v>
      </c>
      <c r="J68">
        <v>4</v>
      </c>
      <c r="K68" s="2">
        <v>3665</v>
      </c>
      <c r="L68" s="2">
        <v>2365.58</v>
      </c>
      <c r="M68" s="2">
        <v>1299.42</v>
      </c>
      <c r="N68" s="3">
        <v>0</v>
      </c>
      <c r="O68" t="s">
        <v>62</v>
      </c>
      <c r="P68" t="s">
        <v>73</v>
      </c>
      <c r="Q68" t="s">
        <v>27</v>
      </c>
      <c r="R68" t="s">
        <v>40</v>
      </c>
    </row>
    <row r="69" spans="1:18" x14ac:dyDescent="0.35">
      <c r="A69" t="s">
        <v>154</v>
      </c>
      <c r="B69" s="1">
        <v>45329</v>
      </c>
      <c r="C69" s="1">
        <v>45348</v>
      </c>
      <c r="D69" t="s">
        <v>116</v>
      </c>
      <c r="E69" t="s">
        <v>20</v>
      </c>
      <c r="F69" t="s">
        <v>79</v>
      </c>
      <c r="G69" t="s">
        <v>32</v>
      </c>
      <c r="H69" t="s">
        <v>95</v>
      </c>
      <c r="I69" t="s">
        <v>55</v>
      </c>
      <c r="J69">
        <v>6</v>
      </c>
      <c r="K69" s="2">
        <v>1122</v>
      </c>
      <c r="L69" s="2">
        <v>650.66</v>
      </c>
      <c r="M69" s="2">
        <v>471.34</v>
      </c>
      <c r="N69" s="3">
        <v>0.15</v>
      </c>
      <c r="O69" t="s">
        <v>62</v>
      </c>
      <c r="P69" t="s">
        <v>46</v>
      </c>
      <c r="Q69" t="s">
        <v>27</v>
      </c>
      <c r="R69" t="s">
        <v>28</v>
      </c>
    </row>
    <row r="70" spans="1:18" x14ac:dyDescent="0.35">
      <c r="A70" t="s">
        <v>155</v>
      </c>
      <c r="B70" s="1">
        <v>45772</v>
      </c>
      <c r="C70" s="1">
        <v>45808</v>
      </c>
      <c r="D70" t="s">
        <v>104</v>
      </c>
      <c r="E70" t="s">
        <v>20</v>
      </c>
      <c r="F70" t="s">
        <v>70</v>
      </c>
      <c r="G70" t="s">
        <v>22</v>
      </c>
      <c r="H70" t="s">
        <v>44</v>
      </c>
      <c r="I70" t="s">
        <v>45</v>
      </c>
      <c r="J70">
        <v>7</v>
      </c>
      <c r="K70" s="2">
        <v>957</v>
      </c>
      <c r="L70" s="2">
        <v>771.06</v>
      </c>
      <c r="M70" s="2">
        <v>185.94</v>
      </c>
      <c r="N70" s="3">
        <v>0.1</v>
      </c>
      <c r="O70" t="s">
        <v>75</v>
      </c>
      <c r="P70" t="s">
        <v>26</v>
      </c>
      <c r="Q70" t="s">
        <v>27</v>
      </c>
      <c r="R70" t="s">
        <v>28</v>
      </c>
    </row>
    <row r="71" spans="1:18" x14ac:dyDescent="0.35">
      <c r="A71" t="s">
        <v>156</v>
      </c>
      <c r="B71" s="1">
        <v>45938</v>
      </c>
      <c r="C71" s="1">
        <v>46028</v>
      </c>
      <c r="D71" t="s">
        <v>57</v>
      </c>
      <c r="E71" t="s">
        <v>20</v>
      </c>
      <c r="F71" t="s">
        <v>128</v>
      </c>
      <c r="G71" t="s">
        <v>32</v>
      </c>
      <c r="H71" t="s">
        <v>49</v>
      </c>
      <c r="I71" t="s">
        <v>45</v>
      </c>
      <c r="J71">
        <v>2</v>
      </c>
      <c r="K71" s="2">
        <v>3855</v>
      </c>
      <c r="L71" s="2">
        <v>2999.62</v>
      </c>
      <c r="M71" s="2">
        <v>855.38</v>
      </c>
      <c r="N71" s="3">
        <v>0</v>
      </c>
      <c r="O71" t="s">
        <v>34</v>
      </c>
      <c r="P71" t="s">
        <v>26</v>
      </c>
      <c r="Q71" t="s">
        <v>27</v>
      </c>
      <c r="R71" t="s">
        <v>28</v>
      </c>
    </row>
    <row r="72" spans="1:18" x14ac:dyDescent="0.35">
      <c r="A72" t="s">
        <v>157</v>
      </c>
      <c r="B72" s="1">
        <v>45624</v>
      </c>
      <c r="C72" s="1">
        <v>45634</v>
      </c>
      <c r="D72" t="s">
        <v>48</v>
      </c>
      <c r="E72" t="s">
        <v>20</v>
      </c>
      <c r="F72" t="s">
        <v>21</v>
      </c>
      <c r="G72" t="s">
        <v>32</v>
      </c>
      <c r="H72" t="s">
        <v>80</v>
      </c>
      <c r="I72" t="s">
        <v>45</v>
      </c>
      <c r="J72">
        <v>6</v>
      </c>
      <c r="K72" s="2">
        <v>3828</v>
      </c>
      <c r="L72" s="2">
        <v>2385.84</v>
      </c>
      <c r="M72" s="2">
        <v>1442.16</v>
      </c>
      <c r="N72" s="3">
        <v>0.05</v>
      </c>
      <c r="O72" t="s">
        <v>83</v>
      </c>
      <c r="P72" t="s">
        <v>26</v>
      </c>
      <c r="Q72" t="s">
        <v>35</v>
      </c>
      <c r="R72" t="s">
        <v>65</v>
      </c>
    </row>
    <row r="73" spans="1:18" x14ac:dyDescent="0.35">
      <c r="A73" t="s">
        <v>158</v>
      </c>
      <c r="B73" s="1">
        <v>45991</v>
      </c>
      <c r="C73" s="1">
        <v>46024</v>
      </c>
      <c r="D73" t="s">
        <v>57</v>
      </c>
      <c r="E73" t="s">
        <v>20</v>
      </c>
      <c r="F73" t="s">
        <v>82</v>
      </c>
      <c r="G73" t="s">
        <v>38</v>
      </c>
      <c r="H73" t="s">
        <v>60</v>
      </c>
      <c r="I73" t="s">
        <v>61</v>
      </c>
      <c r="J73">
        <v>3</v>
      </c>
      <c r="K73" s="2">
        <v>2202</v>
      </c>
      <c r="L73" s="2">
        <v>1632.5</v>
      </c>
      <c r="M73" s="2">
        <v>569.5</v>
      </c>
      <c r="N73" s="3">
        <v>0.15</v>
      </c>
      <c r="O73" t="s">
        <v>75</v>
      </c>
      <c r="P73" t="s">
        <v>26</v>
      </c>
      <c r="Q73" t="s">
        <v>35</v>
      </c>
      <c r="R73" t="s">
        <v>65</v>
      </c>
    </row>
    <row r="74" spans="1:18" x14ac:dyDescent="0.35">
      <c r="A74" t="s">
        <v>159</v>
      </c>
      <c r="B74" s="1">
        <v>45851</v>
      </c>
      <c r="C74" s="1">
        <v>45874</v>
      </c>
      <c r="D74" t="s">
        <v>30</v>
      </c>
      <c r="E74" t="s">
        <v>20</v>
      </c>
      <c r="F74" t="s">
        <v>85</v>
      </c>
      <c r="G74" t="s">
        <v>43</v>
      </c>
      <c r="H74" t="s">
        <v>118</v>
      </c>
      <c r="I74" t="s">
        <v>24</v>
      </c>
      <c r="J74">
        <v>6</v>
      </c>
      <c r="K74" s="2">
        <v>2750</v>
      </c>
      <c r="L74" s="2">
        <v>2082.0100000000002</v>
      </c>
      <c r="M74" s="2">
        <v>667.99</v>
      </c>
      <c r="N74" s="3">
        <v>0.15</v>
      </c>
      <c r="O74" t="s">
        <v>83</v>
      </c>
      <c r="P74" t="s">
        <v>73</v>
      </c>
      <c r="Q74" t="s">
        <v>35</v>
      </c>
      <c r="R74" t="s">
        <v>28</v>
      </c>
    </row>
    <row r="75" spans="1:18" x14ac:dyDescent="0.35">
      <c r="A75" t="s">
        <v>160</v>
      </c>
      <c r="B75" s="1">
        <v>45534</v>
      </c>
      <c r="C75" s="1">
        <v>45585</v>
      </c>
      <c r="D75" t="s">
        <v>94</v>
      </c>
      <c r="E75" t="s">
        <v>20</v>
      </c>
      <c r="F75" t="s">
        <v>82</v>
      </c>
      <c r="G75" t="s">
        <v>38</v>
      </c>
      <c r="H75" t="s">
        <v>64</v>
      </c>
      <c r="I75" t="s">
        <v>55</v>
      </c>
      <c r="J75">
        <v>5</v>
      </c>
      <c r="K75" s="2">
        <v>2718</v>
      </c>
      <c r="L75" s="2">
        <v>2292.3200000000002</v>
      </c>
      <c r="M75" s="2">
        <v>425.68</v>
      </c>
      <c r="N75" s="3">
        <v>0</v>
      </c>
      <c r="O75" t="s">
        <v>50</v>
      </c>
      <c r="P75" t="s">
        <v>46</v>
      </c>
      <c r="Q75" t="s">
        <v>27</v>
      </c>
      <c r="R75" t="s">
        <v>65</v>
      </c>
    </row>
    <row r="76" spans="1:18" x14ac:dyDescent="0.35">
      <c r="A76" t="s">
        <v>161</v>
      </c>
      <c r="B76" s="1">
        <v>45800</v>
      </c>
      <c r="C76" s="1">
        <v>45839</v>
      </c>
      <c r="D76" t="s">
        <v>67</v>
      </c>
      <c r="E76" t="s">
        <v>20</v>
      </c>
      <c r="F76" t="s">
        <v>138</v>
      </c>
      <c r="G76" t="s">
        <v>38</v>
      </c>
      <c r="H76" t="s">
        <v>71</v>
      </c>
      <c r="I76" t="s">
        <v>72</v>
      </c>
      <c r="J76">
        <v>6</v>
      </c>
      <c r="K76" s="2">
        <v>2094</v>
      </c>
      <c r="L76" s="2">
        <v>1541.74</v>
      </c>
      <c r="M76" s="2">
        <v>552.26</v>
      </c>
      <c r="N76" s="3">
        <v>0.05</v>
      </c>
      <c r="O76" t="s">
        <v>34</v>
      </c>
      <c r="P76" t="s">
        <v>26</v>
      </c>
      <c r="Q76" t="s">
        <v>35</v>
      </c>
      <c r="R76" t="s">
        <v>40</v>
      </c>
    </row>
    <row r="77" spans="1:18" x14ac:dyDescent="0.35">
      <c r="A77" t="s">
        <v>162</v>
      </c>
      <c r="B77" s="1">
        <v>45326</v>
      </c>
      <c r="C77" s="1">
        <v>45403</v>
      </c>
      <c r="D77" t="s">
        <v>88</v>
      </c>
      <c r="E77" t="s">
        <v>20</v>
      </c>
      <c r="F77" t="s">
        <v>89</v>
      </c>
      <c r="G77" t="s">
        <v>32</v>
      </c>
      <c r="H77" t="s">
        <v>44</v>
      </c>
      <c r="I77" t="s">
        <v>45</v>
      </c>
      <c r="J77">
        <v>3</v>
      </c>
      <c r="K77" s="2">
        <v>1038</v>
      </c>
      <c r="L77" s="2">
        <v>672.64</v>
      </c>
      <c r="M77" s="2">
        <v>365.36</v>
      </c>
      <c r="N77" s="3">
        <v>0.1</v>
      </c>
      <c r="O77" t="s">
        <v>83</v>
      </c>
      <c r="P77" t="s">
        <v>46</v>
      </c>
      <c r="Q77" t="s">
        <v>35</v>
      </c>
      <c r="R77" t="s">
        <v>65</v>
      </c>
    </row>
    <row r="78" spans="1:18" x14ac:dyDescent="0.35">
      <c r="A78" t="s">
        <v>163</v>
      </c>
      <c r="B78" s="1">
        <v>45805</v>
      </c>
      <c r="C78" s="1">
        <v>45842</v>
      </c>
      <c r="D78" t="s">
        <v>67</v>
      </c>
      <c r="E78" t="s">
        <v>20</v>
      </c>
      <c r="F78" t="s">
        <v>68</v>
      </c>
      <c r="G78" t="s">
        <v>32</v>
      </c>
      <c r="H78" t="s">
        <v>108</v>
      </c>
      <c r="I78" t="s">
        <v>72</v>
      </c>
      <c r="J78">
        <v>8</v>
      </c>
      <c r="K78" s="2">
        <v>2717</v>
      </c>
      <c r="L78" s="2">
        <v>2149.88</v>
      </c>
      <c r="M78" s="2">
        <v>567.12</v>
      </c>
      <c r="N78" s="3">
        <v>0.1</v>
      </c>
      <c r="O78" t="s">
        <v>75</v>
      </c>
      <c r="P78" t="s">
        <v>73</v>
      </c>
      <c r="Q78" t="s">
        <v>35</v>
      </c>
      <c r="R78" t="s">
        <v>65</v>
      </c>
    </row>
    <row r="79" spans="1:18" x14ac:dyDescent="0.35">
      <c r="A79" t="s">
        <v>164</v>
      </c>
      <c r="B79" s="1">
        <v>45666</v>
      </c>
      <c r="C79" s="1">
        <v>45680</v>
      </c>
      <c r="D79" t="s">
        <v>57</v>
      </c>
      <c r="E79" t="s">
        <v>20</v>
      </c>
      <c r="F79" t="s">
        <v>21</v>
      </c>
      <c r="G79" t="s">
        <v>22</v>
      </c>
      <c r="H79" t="s">
        <v>106</v>
      </c>
      <c r="I79" t="s">
        <v>61</v>
      </c>
      <c r="J79">
        <v>5</v>
      </c>
      <c r="K79" s="2">
        <v>4695</v>
      </c>
      <c r="L79" s="2">
        <v>3222.82</v>
      </c>
      <c r="M79" s="2">
        <v>1472.18</v>
      </c>
      <c r="N79" s="3">
        <v>0</v>
      </c>
      <c r="O79" t="s">
        <v>75</v>
      </c>
      <c r="P79" t="s">
        <v>26</v>
      </c>
      <c r="Q79" t="s">
        <v>35</v>
      </c>
      <c r="R79" t="s">
        <v>28</v>
      </c>
    </row>
    <row r="80" spans="1:18" x14ac:dyDescent="0.35">
      <c r="A80" t="s">
        <v>165</v>
      </c>
      <c r="B80" s="1">
        <v>45983</v>
      </c>
      <c r="C80" s="1">
        <v>46015</v>
      </c>
      <c r="D80" t="s">
        <v>48</v>
      </c>
      <c r="E80" t="s">
        <v>20</v>
      </c>
      <c r="F80" t="s">
        <v>77</v>
      </c>
      <c r="G80" t="s">
        <v>43</v>
      </c>
      <c r="H80" t="s">
        <v>106</v>
      </c>
      <c r="I80" t="s">
        <v>61</v>
      </c>
      <c r="J80">
        <v>6</v>
      </c>
      <c r="K80" s="2">
        <v>2113</v>
      </c>
      <c r="L80" s="2">
        <v>1564.93</v>
      </c>
      <c r="M80" s="2">
        <v>548.07000000000005</v>
      </c>
      <c r="N80" s="3">
        <v>0</v>
      </c>
      <c r="O80" t="s">
        <v>34</v>
      </c>
      <c r="P80" t="s">
        <v>26</v>
      </c>
      <c r="Q80" t="s">
        <v>27</v>
      </c>
      <c r="R80" t="s">
        <v>28</v>
      </c>
    </row>
    <row r="81" spans="1:18" x14ac:dyDescent="0.35">
      <c r="A81" t="s">
        <v>166</v>
      </c>
      <c r="B81" s="1">
        <v>45330</v>
      </c>
      <c r="C81" s="1">
        <v>45371</v>
      </c>
      <c r="D81" t="s">
        <v>52</v>
      </c>
      <c r="E81" t="s">
        <v>20</v>
      </c>
      <c r="F81" t="s">
        <v>70</v>
      </c>
      <c r="G81" t="s">
        <v>59</v>
      </c>
      <c r="H81" t="s">
        <v>106</v>
      </c>
      <c r="I81" t="s">
        <v>61</v>
      </c>
      <c r="J81">
        <v>2</v>
      </c>
      <c r="K81" s="2">
        <v>2223</v>
      </c>
      <c r="L81" s="2">
        <v>1313.12</v>
      </c>
      <c r="M81" s="2">
        <v>909.88</v>
      </c>
      <c r="N81" s="3">
        <v>0.2</v>
      </c>
      <c r="O81" t="s">
        <v>62</v>
      </c>
      <c r="P81" t="s">
        <v>26</v>
      </c>
      <c r="Q81" t="s">
        <v>27</v>
      </c>
      <c r="R81" t="s">
        <v>40</v>
      </c>
    </row>
    <row r="82" spans="1:18" x14ac:dyDescent="0.35">
      <c r="A82" t="s">
        <v>167</v>
      </c>
      <c r="B82" s="1">
        <v>45962</v>
      </c>
      <c r="C82" s="1">
        <v>45977</v>
      </c>
      <c r="D82" t="s">
        <v>19</v>
      </c>
      <c r="E82" t="s">
        <v>20</v>
      </c>
      <c r="F82" t="s">
        <v>128</v>
      </c>
      <c r="G82" t="s">
        <v>22</v>
      </c>
      <c r="H82" t="s">
        <v>60</v>
      </c>
      <c r="I82" t="s">
        <v>61</v>
      </c>
      <c r="J82">
        <v>7</v>
      </c>
      <c r="K82" s="2">
        <v>2591</v>
      </c>
      <c r="L82" s="2">
        <v>1961.61</v>
      </c>
      <c r="M82" s="2">
        <v>629.39</v>
      </c>
      <c r="N82" s="3">
        <v>0</v>
      </c>
      <c r="O82" t="s">
        <v>83</v>
      </c>
      <c r="P82" t="s">
        <v>46</v>
      </c>
      <c r="Q82" t="s">
        <v>27</v>
      </c>
      <c r="R82" t="s">
        <v>65</v>
      </c>
    </row>
    <row r="83" spans="1:18" x14ac:dyDescent="0.35">
      <c r="A83" t="s">
        <v>168</v>
      </c>
      <c r="B83" s="1">
        <v>45668</v>
      </c>
      <c r="C83" s="1">
        <v>45740</v>
      </c>
      <c r="D83" t="s">
        <v>52</v>
      </c>
      <c r="E83" t="s">
        <v>20</v>
      </c>
      <c r="F83" t="s">
        <v>68</v>
      </c>
      <c r="G83" t="s">
        <v>32</v>
      </c>
      <c r="H83" t="s">
        <v>49</v>
      </c>
      <c r="I83" t="s">
        <v>45</v>
      </c>
      <c r="J83">
        <v>7</v>
      </c>
      <c r="K83" s="2">
        <v>2560</v>
      </c>
      <c r="L83" s="2">
        <v>2151.58</v>
      </c>
      <c r="M83" s="2">
        <v>408.42</v>
      </c>
      <c r="N83" s="3">
        <v>0.05</v>
      </c>
      <c r="O83" t="s">
        <v>34</v>
      </c>
      <c r="P83" t="s">
        <v>26</v>
      </c>
      <c r="Q83" t="s">
        <v>27</v>
      </c>
      <c r="R83" t="s">
        <v>28</v>
      </c>
    </row>
    <row r="84" spans="1:18" x14ac:dyDescent="0.35">
      <c r="A84" t="s">
        <v>169</v>
      </c>
      <c r="B84" s="1">
        <v>45633</v>
      </c>
      <c r="C84" s="1">
        <v>45667</v>
      </c>
      <c r="D84" t="s">
        <v>57</v>
      </c>
      <c r="E84" t="s">
        <v>20</v>
      </c>
      <c r="F84" t="s">
        <v>85</v>
      </c>
      <c r="G84" t="s">
        <v>32</v>
      </c>
      <c r="H84" t="s">
        <v>71</v>
      </c>
      <c r="I84" t="s">
        <v>72</v>
      </c>
      <c r="J84">
        <v>4</v>
      </c>
      <c r="K84" s="2">
        <v>862</v>
      </c>
      <c r="L84" s="2">
        <v>527.66999999999996</v>
      </c>
      <c r="M84" s="2">
        <v>334.33</v>
      </c>
      <c r="N84" s="3">
        <v>0.2</v>
      </c>
      <c r="O84" t="s">
        <v>109</v>
      </c>
      <c r="P84" t="s">
        <v>46</v>
      </c>
      <c r="Q84" t="s">
        <v>27</v>
      </c>
      <c r="R84" t="s">
        <v>40</v>
      </c>
    </row>
    <row r="85" spans="1:18" x14ac:dyDescent="0.35">
      <c r="A85" t="s">
        <v>170</v>
      </c>
      <c r="B85" s="1">
        <v>45440</v>
      </c>
      <c r="C85" s="1">
        <v>45459</v>
      </c>
      <c r="D85" t="s">
        <v>42</v>
      </c>
      <c r="E85" t="s">
        <v>20</v>
      </c>
      <c r="F85" t="s">
        <v>31</v>
      </c>
      <c r="G85" t="s">
        <v>32</v>
      </c>
      <c r="H85" t="s">
        <v>64</v>
      </c>
      <c r="I85" t="s">
        <v>55</v>
      </c>
      <c r="J85">
        <v>3</v>
      </c>
      <c r="K85" s="2">
        <v>1200</v>
      </c>
      <c r="L85" s="2">
        <v>707.45</v>
      </c>
      <c r="M85" s="2">
        <v>492.55</v>
      </c>
      <c r="N85" s="3">
        <v>0</v>
      </c>
      <c r="O85" t="s">
        <v>50</v>
      </c>
      <c r="P85" t="s">
        <v>26</v>
      </c>
      <c r="Q85" t="s">
        <v>27</v>
      </c>
      <c r="R85" t="s">
        <v>40</v>
      </c>
    </row>
    <row r="86" spans="1:18" x14ac:dyDescent="0.35">
      <c r="A86" t="s">
        <v>171</v>
      </c>
      <c r="B86" s="1">
        <v>45345</v>
      </c>
      <c r="C86" s="1">
        <v>45364</v>
      </c>
      <c r="D86" t="s">
        <v>52</v>
      </c>
      <c r="E86" t="s">
        <v>20</v>
      </c>
      <c r="F86" t="s">
        <v>102</v>
      </c>
      <c r="G86" t="s">
        <v>59</v>
      </c>
      <c r="H86" t="s">
        <v>60</v>
      </c>
      <c r="I86" t="s">
        <v>61</v>
      </c>
      <c r="J86">
        <v>2</v>
      </c>
      <c r="K86" s="2">
        <v>820</v>
      </c>
      <c r="L86" s="2">
        <v>561.28</v>
      </c>
      <c r="M86" s="2">
        <v>258.72000000000003</v>
      </c>
      <c r="N86" s="3">
        <v>0.15</v>
      </c>
      <c r="O86" t="s">
        <v>25</v>
      </c>
      <c r="P86" t="s">
        <v>26</v>
      </c>
      <c r="Q86" t="s">
        <v>27</v>
      </c>
      <c r="R86" t="s">
        <v>65</v>
      </c>
    </row>
    <row r="87" spans="1:18" x14ac:dyDescent="0.35">
      <c r="A87" t="s">
        <v>172</v>
      </c>
      <c r="B87" s="1">
        <v>45336</v>
      </c>
      <c r="C87" s="1">
        <v>45423</v>
      </c>
      <c r="D87" t="s">
        <v>104</v>
      </c>
      <c r="E87" t="s">
        <v>20</v>
      </c>
      <c r="F87" t="s">
        <v>53</v>
      </c>
      <c r="G87" t="s">
        <v>38</v>
      </c>
      <c r="H87" t="s">
        <v>64</v>
      </c>
      <c r="I87" t="s">
        <v>55</v>
      </c>
      <c r="J87">
        <v>8</v>
      </c>
      <c r="K87" s="2">
        <v>555</v>
      </c>
      <c r="L87" s="2">
        <v>471.51</v>
      </c>
      <c r="M87" s="2">
        <v>83.49</v>
      </c>
      <c r="N87" s="3">
        <v>0</v>
      </c>
      <c r="O87" t="s">
        <v>62</v>
      </c>
      <c r="P87" t="s">
        <v>26</v>
      </c>
      <c r="Q87" t="s">
        <v>35</v>
      </c>
      <c r="R87" t="s">
        <v>28</v>
      </c>
    </row>
    <row r="88" spans="1:18" x14ac:dyDescent="0.35">
      <c r="A88" t="s">
        <v>173</v>
      </c>
      <c r="B88" s="1">
        <v>45374</v>
      </c>
      <c r="C88" s="1">
        <v>45418</v>
      </c>
      <c r="D88" t="s">
        <v>104</v>
      </c>
      <c r="E88" t="s">
        <v>20</v>
      </c>
      <c r="F88" t="s">
        <v>53</v>
      </c>
      <c r="G88" t="s">
        <v>59</v>
      </c>
      <c r="H88" t="s">
        <v>54</v>
      </c>
      <c r="I88" t="s">
        <v>55</v>
      </c>
      <c r="J88">
        <v>2</v>
      </c>
      <c r="K88" s="2">
        <v>1333</v>
      </c>
      <c r="L88" s="2">
        <v>982.81</v>
      </c>
      <c r="M88" s="2">
        <v>350.19</v>
      </c>
      <c r="N88" s="3">
        <v>0.1</v>
      </c>
      <c r="O88" t="s">
        <v>50</v>
      </c>
      <c r="P88" t="s">
        <v>26</v>
      </c>
      <c r="Q88" t="s">
        <v>35</v>
      </c>
      <c r="R88" t="s">
        <v>28</v>
      </c>
    </row>
    <row r="89" spans="1:18" x14ac:dyDescent="0.35">
      <c r="A89" t="s">
        <v>174</v>
      </c>
      <c r="B89" s="1">
        <v>46010</v>
      </c>
      <c r="C89" s="1">
        <v>46027</v>
      </c>
      <c r="D89" t="s">
        <v>57</v>
      </c>
      <c r="E89" t="s">
        <v>20</v>
      </c>
      <c r="F89" t="s">
        <v>70</v>
      </c>
      <c r="G89" t="s">
        <v>22</v>
      </c>
      <c r="H89" t="s">
        <v>95</v>
      </c>
      <c r="I89" t="s">
        <v>55</v>
      </c>
      <c r="J89">
        <v>4</v>
      </c>
      <c r="K89" s="2">
        <v>3823</v>
      </c>
      <c r="L89" s="2">
        <v>3121.2</v>
      </c>
      <c r="M89" s="2">
        <v>701.8</v>
      </c>
      <c r="N89" s="3">
        <v>0.15</v>
      </c>
      <c r="O89" t="s">
        <v>62</v>
      </c>
      <c r="P89" t="s">
        <v>26</v>
      </c>
      <c r="Q89" t="s">
        <v>27</v>
      </c>
      <c r="R89" t="s">
        <v>40</v>
      </c>
    </row>
    <row r="90" spans="1:18" x14ac:dyDescent="0.35">
      <c r="A90" t="s">
        <v>175</v>
      </c>
      <c r="B90" s="1">
        <v>45729</v>
      </c>
      <c r="C90" s="1">
        <v>45772</v>
      </c>
      <c r="D90" t="s">
        <v>88</v>
      </c>
      <c r="E90" t="s">
        <v>20</v>
      </c>
      <c r="F90" t="s">
        <v>68</v>
      </c>
      <c r="G90" t="s">
        <v>22</v>
      </c>
      <c r="H90" t="s">
        <v>80</v>
      </c>
      <c r="I90" t="s">
        <v>45</v>
      </c>
      <c r="J90">
        <v>3</v>
      </c>
      <c r="K90" s="2">
        <v>4185</v>
      </c>
      <c r="L90" s="2">
        <v>2416.2800000000002</v>
      </c>
      <c r="M90" s="2">
        <v>1768.72</v>
      </c>
      <c r="N90" s="3">
        <v>0</v>
      </c>
      <c r="O90" t="s">
        <v>25</v>
      </c>
      <c r="P90" t="s">
        <v>26</v>
      </c>
      <c r="Q90" t="s">
        <v>35</v>
      </c>
      <c r="R90" t="s">
        <v>28</v>
      </c>
    </row>
    <row r="91" spans="1:18" x14ac:dyDescent="0.35">
      <c r="A91" t="s">
        <v>176</v>
      </c>
      <c r="B91" s="1">
        <v>45861</v>
      </c>
      <c r="C91" s="1">
        <v>45871</v>
      </c>
      <c r="D91" t="s">
        <v>30</v>
      </c>
      <c r="E91" t="s">
        <v>20</v>
      </c>
      <c r="F91" t="s">
        <v>85</v>
      </c>
      <c r="G91" t="s">
        <v>38</v>
      </c>
      <c r="H91" t="s">
        <v>95</v>
      </c>
      <c r="I91" t="s">
        <v>55</v>
      </c>
      <c r="J91">
        <v>6</v>
      </c>
      <c r="K91" s="2">
        <v>1301</v>
      </c>
      <c r="L91" s="2">
        <v>853.56</v>
      </c>
      <c r="M91" s="2">
        <v>447.44</v>
      </c>
      <c r="N91" s="3">
        <v>0.15</v>
      </c>
      <c r="O91" t="s">
        <v>109</v>
      </c>
      <c r="P91" t="s">
        <v>26</v>
      </c>
      <c r="Q91" t="s">
        <v>35</v>
      </c>
      <c r="R91" t="s">
        <v>28</v>
      </c>
    </row>
    <row r="92" spans="1:18" x14ac:dyDescent="0.35">
      <c r="A92" t="s">
        <v>177</v>
      </c>
      <c r="B92" s="1">
        <v>45883</v>
      </c>
      <c r="C92" s="1">
        <v>45950</v>
      </c>
      <c r="D92" t="s">
        <v>94</v>
      </c>
      <c r="E92" t="s">
        <v>20</v>
      </c>
      <c r="F92" t="s">
        <v>68</v>
      </c>
      <c r="G92" t="s">
        <v>43</v>
      </c>
      <c r="H92" t="s">
        <v>86</v>
      </c>
      <c r="I92" t="s">
        <v>72</v>
      </c>
      <c r="J92">
        <v>8</v>
      </c>
      <c r="K92" s="2">
        <v>2137</v>
      </c>
      <c r="L92" s="2">
        <v>1399.81</v>
      </c>
      <c r="M92" s="2">
        <v>737.19</v>
      </c>
      <c r="N92" s="3">
        <v>0</v>
      </c>
      <c r="O92" t="s">
        <v>50</v>
      </c>
      <c r="P92" t="s">
        <v>26</v>
      </c>
      <c r="Q92" t="s">
        <v>35</v>
      </c>
      <c r="R92" t="s">
        <v>65</v>
      </c>
    </row>
    <row r="93" spans="1:18" x14ac:dyDescent="0.35">
      <c r="A93" t="s">
        <v>178</v>
      </c>
      <c r="B93" s="1">
        <v>45928</v>
      </c>
      <c r="C93" s="1">
        <v>46009</v>
      </c>
      <c r="D93" t="s">
        <v>48</v>
      </c>
      <c r="E93" t="s">
        <v>20</v>
      </c>
      <c r="F93" t="s">
        <v>77</v>
      </c>
      <c r="G93" t="s">
        <v>43</v>
      </c>
      <c r="H93" t="s">
        <v>54</v>
      </c>
      <c r="I93" t="s">
        <v>55</v>
      </c>
      <c r="J93">
        <v>5</v>
      </c>
      <c r="K93" s="2">
        <v>537</v>
      </c>
      <c r="L93" s="2">
        <v>339.37</v>
      </c>
      <c r="M93" s="2">
        <v>197.63</v>
      </c>
      <c r="N93" s="3">
        <v>0.05</v>
      </c>
      <c r="O93" t="s">
        <v>109</v>
      </c>
      <c r="P93" t="s">
        <v>26</v>
      </c>
      <c r="Q93" t="s">
        <v>27</v>
      </c>
      <c r="R93" t="s">
        <v>65</v>
      </c>
    </row>
    <row r="94" spans="1:18" x14ac:dyDescent="0.35">
      <c r="A94" t="s">
        <v>179</v>
      </c>
      <c r="B94" s="1">
        <v>45965</v>
      </c>
      <c r="C94" s="1">
        <v>46019</v>
      </c>
      <c r="D94" t="s">
        <v>48</v>
      </c>
      <c r="E94" t="s">
        <v>20</v>
      </c>
      <c r="F94" t="s">
        <v>128</v>
      </c>
      <c r="G94" t="s">
        <v>43</v>
      </c>
      <c r="H94" t="s">
        <v>33</v>
      </c>
      <c r="I94" t="s">
        <v>24</v>
      </c>
      <c r="J94">
        <v>1</v>
      </c>
      <c r="K94" s="2">
        <v>1051</v>
      </c>
      <c r="L94" s="2">
        <v>645.88</v>
      </c>
      <c r="M94" s="2">
        <v>405.12</v>
      </c>
      <c r="N94" s="3">
        <v>0.2</v>
      </c>
      <c r="O94" t="s">
        <v>83</v>
      </c>
      <c r="P94" t="s">
        <v>26</v>
      </c>
      <c r="Q94" t="s">
        <v>35</v>
      </c>
      <c r="R94" t="s">
        <v>65</v>
      </c>
    </row>
    <row r="95" spans="1:18" x14ac:dyDescent="0.35">
      <c r="A95" t="s">
        <v>180</v>
      </c>
      <c r="B95" s="1">
        <v>45902</v>
      </c>
      <c r="C95" s="1">
        <v>45915</v>
      </c>
      <c r="D95" t="s">
        <v>37</v>
      </c>
      <c r="E95" t="s">
        <v>20</v>
      </c>
      <c r="F95" t="s">
        <v>128</v>
      </c>
      <c r="G95" t="s">
        <v>59</v>
      </c>
      <c r="H95" t="s">
        <v>33</v>
      </c>
      <c r="I95" t="s">
        <v>24</v>
      </c>
      <c r="J95">
        <v>3</v>
      </c>
      <c r="K95" s="2">
        <v>707</v>
      </c>
      <c r="L95" s="2">
        <v>446.56</v>
      </c>
      <c r="M95" s="2">
        <v>260.44</v>
      </c>
      <c r="N95" s="3">
        <v>0</v>
      </c>
      <c r="O95" t="s">
        <v>62</v>
      </c>
      <c r="P95" t="s">
        <v>26</v>
      </c>
      <c r="Q95" t="s">
        <v>27</v>
      </c>
      <c r="R95" t="s">
        <v>65</v>
      </c>
    </row>
    <row r="96" spans="1:18" x14ac:dyDescent="0.35">
      <c r="A96" t="s">
        <v>181</v>
      </c>
      <c r="B96" s="1">
        <v>45408</v>
      </c>
      <c r="C96" s="1">
        <v>45455</v>
      </c>
      <c r="D96" t="s">
        <v>42</v>
      </c>
      <c r="E96" t="s">
        <v>20</v>
      </c>
      <c r="F96" t="s">
        <v>91</v>
      </c>
      <c r="G96" t="s">
        <v>22</v>
      </c>
      <c r="H96" t="s">
        <v>106</v>
      </c>
      <c r="I96" t="s">
        <v>61</v>
      </c>
      <c r="J96">
        <v>5</v>
      </c>
      <c r="K96" s="2">
        <v>4286</v>
      </c>
      <c r="L96" s="2">
        <v>3215.1</v>
      </c>
      <c r="M96" s="2">
        <v>1070.9000000000001</v>
      </c>
      <c r="N96" s="3">
        <v>0.2</v>
      </c>
      <c r="O96" t="s">
        <v>50</v>
      </c>
      <c r="P96" t="s">
        <v>26</v>
      </c>
      <c r="Q96" t="s">
        <v>27</v>
      </c>
      <c r="R96" t="s">
        <v>40</v>
      </c>
    </row>
    <row r="97" spans="1:18" x14ac:dyDescent="0.35">
      <c r="A97" t="s">
        <v>182</v>
      </c>
      <c r="B97" s="1">
        <v>45508</v>
      </c>
      <c r="C97" s="1">
        <v>45528</v>
      </c>
      <c r="D97" t="s">
        <v>30</v>
      </c>
      <c r="E97" t="s">
        <v>20</v>
      </c>
      <c r="F97" t="s">
        <v>89</v>
      </c>
      <c r="G97" t="s">
        <v>32</v>
      </c>
      <c r="H97" t="s">
        <v>80</v>
      </c>
      <c r="I97" t="s">
        <v>45</v>
      </c>
      <c r="J97">
        <v>6</v>
      </c>
      <c r="K97" s="2">
        <v>1282</v>
      </c>
      <c r="L97" s="2">
        <v>896.39</v>
      </c>
      <c r="M97" s="2">
        <v>385.61</v>
      </c>
      <c r="N97" s="3">
        <v>0</v>
      </c>
      <c r="O97" t="s">
        <v>62</v>
      </c>
      <c r="P97" t="s">
        <v>26</v>
      </c>
      <c r="Q97" t="s">
        <v>27</v>
      </c>
      <c r="R97" t="s">
        <v>65</v>
      </c>
    </row>
    <row r="98" spans="1:18" x14ac:dyDescent="0.35">
      <c r="A98" t="s">
        <v>183</v>
      </c>
      <c r="B98" s="1">
        <v>45864</v>
      </c>
      <c r="C98" s="1">
        <v>45952</v>
      </c>
      <c r="D98" t="s">
        <v>94</v>
      </c>
      <c r="E98" t="s">
        <v>20</v>
      </c>
      <c r="F98" t="s">
        <v>85</v>
      </c>
      <c r="G98" t="s">
        <v>43</v>
      </c>
      <c r="H98" t="s">
        <v>49</v>
      </c>
      <c r="I98" t="s">
        <v>45</v>
      </c>
      <c r="J98">
        <v>7</v>
      </c>
      <c r="K98" s="2">
        <v>646</v>
      </c>
      <c r="L98" s="2">
        <v>358.93</v>
      </c>
      <c r="M98" s="2">
        <v>287.07</v>
      </c>
      <c r="N98" s="3">
        <v>0.15</v>
      </c>
      <c r="O98" t="s">
        <v>50</v>
      </c>
      <c r="P98" t="s">
        <v>26</v>
      </c>
      <c r="Q98" t="s">
        <v>35</v>
      </c>
      <c r="R98" t="s">
        <v>65</v>
      </c>
    </row>
    <row r="99" spans="1:18" x14ac:dyDescent="0.35">
      <c r="A99" t="s">
        <v>184</v>
      </c>
      <c r="B99" s="1">
        <v>45947</v>
      </c>
      <c r="C99" s="1">
        <v>46003</v>
      </c>
      <c r="D99" t="s">
        <v>48</v>
      </c>
      <c r="E99" t="s">
        <v>20</v>
      </c>
      <c r="F99" t="s">
        <v>85</v>
      </c>
      <c r="G99" t="s">
        <v>43</v>
      </c>
      <c r="H99" t="s">
        <v>49</v>
      </c>
      <c r="I99" t="s">
        <v>45</v>
      </c>
      <c r="J99">
        <v>7</v>
      </c>
      <c r="K99" s="2">
        <v>470</v>
      </c>
      <c r="L99" s="2">
        <v>282.73</v>
      </c>
      <c r="M99" s="2">
        <v>187.27</v>
      </c>
      <c r="N99" s="3">
        <v>0.1</v>
      </c>
      <c r="O99" t="s">
        <v>25</v>
      </c>
      <c r="P99" t="s">
        <v>26</v>
      </c>
      <c r="Q99" t="s">
        <v>27</v>
      </c>
      <c r="R99" t="s">
        <v>28</v>
      </c>
    </row>
    <row r="100" spans="1:18" x14ac:dyDescent="0.35">
      <c r="A100" t="s">
        <v>185</v>
      </c>
      <c r="B100" s="1">
        <v>45738</v>
      </c>
      <c r="C100" s="1">
        <v>45816</v>
      </c>
      <c r="D100" t="s">
        <v>42</v>
      </c>
      <c r="E100" t="s">
        <v>20</v>
      </c>
      <c r="F100" t="s">
        <v>70</v>
      </c>
      <c r="G100" t="s">
        <v>32</v>
      </c>
      <c r="H100" t="s">
        <v>60</v>
      </c>
      <c r="I100" t="s">
        <v>61</v>
      </c>
      <c r="J100">
        <v>2</v>
      </c>
      <c r="K100" s="2">
        <v>3542</v>
      </c>
      <c r="L100" s="2">
        <v>2740.59</v>
      </c>
      <c r="M100" s="2">
        <v>801.41</v>
      </c>
      <c r="N100" s="3">
        <v>0.1</v>
      </c>
      <c r="O100" t="s">
        <v>25</v>
      </c>
      <c r="P100" t="s">
        <v>26</v>
      </c>
      <c r="Q100" t="s">
        <v>27</v>
      </c>
      <c r="R100" t="s">
        <v>65</v>
      </c>
    </row>
    <row r="101" spans="1:18" x14ac:dyDescent="0.35">
      <c r="A101" t="s">
        <v>186</v>
      </c>
      <c r="B101" s="1">
        <v>45814</v>
      </c>
      <c r="C101" s="1">
        <v>45841</v>
      </c>
      <c r="D101" t="s">
        <v>67</v>
      </c>
      <c r="E101" t="s">
        <v>20</v>
      </c>
      <c r="F101" t="s">
        <v>89</v>
      </c>
      <c r="G101" t="s">
        <v>59</v>
      </c>
      <c r="H101" t="s">
        <v>80</v>
      </c>
      <c r="I101" t="s">
        <v>45</v>
      </c>
      <c r="J101">
        <v>3</v>
      </c>
      <c r="K101" s="2">
        <v>2235</v>
      </c>
      <c r="L101" s="2">
        <v>1327.44</v>
      </c>
      <c r="M101" s="2">
        <v>907.56</v>
      </c>
      <c r="N101" s="3">
        <v>0</v>
      </c>
      <c r="O101" t="s">
        <v>83</v>
      </c>
      <c r="P101" t="s">
        <v>46</v>
      </c>
      <c r="Q101" t="s">
        <v>27</v>
      </c>
      <c r="R101" t="s">
        <v>28</v>
      </c>
    </row>
    <row r="102" spans="1:18" x14ac:dyDescent="0.35">
      <c r="A102" t="s">
        <v>187</v>
      </c>
      <c r="B102" s="1">
        <v>45935</v>
      </c>
      <c r="C102" s="1">
        <v>46001</v>
      </c>
      <c r="D102" t="s">
        <v>48</v>
      </c>
      <c r="E102" t="s">
        <v>20</v>
      </c>
      <c r="F102" t="s">
        <v>89</v>
      </c>
      <c r="G102" t="s">
        <v>22</v>
      </c>
      <c r="H102" t="s">
        <v>60</v>
      </c>
      <c r="I102" t="s">
        <v>61</v>
      </c>
      <c r="J102">
        <v>8</v>
      </c>
      <c r="K102" s="2">
        <v>4924</v>
      </c>
      <c r="L102" s="2">
        <v>3185.64</v>
      </c>
      <c r="M102" s="2">
        <v>1738.36</v>
      </c>
      <c r="N102" s="3">
        <v>0.2</v>
      </c>
      <c r="O102" t="s">
        <v>25</v>
      </c>
      <c r="P102" t="s">
        <v>26</v>
      </c>
      <c r="Q102" t="s">
        <v>35</v>
      </c>
      <c r="R102" t="s">
        <v>40</v>
      </c>
    </row>
    <row r="103" spans="1:18" x14ac:dyDescent="0.35">
      <c r="A103" t="s">
        <v>188</v>
      </c>
      <c r="B103" s="1">
        <v>45897</v>
      </c>
      <c r="C103" s="1">
        <v>45907</v>
      </c>
      <c r="D103" t="s">
        <v>37</v>
      </c>
      <c r="E103" t="s">
        <v>20</v>
      </c>
      <c r="F103" t="s">
        <v>70</v>
      </c>
      <c r="G103" t="s">
        <v>43</v>
      </c>
      <c r="H103" t="s">
        <v>44</v>
      </c>
      <c r="I103" t="s">
        <v>45</v>
      </c>
      <c r="J103">
        <v>2</v>
      </c>
      <c r="K103" s="2">
        <v>2842</v>
      </c>
      <c r="L103" s="2">
        <v>1948.4</v>
      </c>
      <c r="M103" s="2">
        <v>893.6</v>
      </c>
      <c r="N103" s="3">
        <v>0.15</v>
      </c>
      <c r="O103" t="s">
        <v>25</v>
      </c>
      <c r="P103" t="s">
        <v>26</v>
      </c>
      <c r="Q103" t="s">
        <v>27</v>
      </c>
      <c r="R103" t="s">
        <v>65</v>
      </c>
    </row>
    <row r="104" spans="1:18" x14ac:dyDescent="0.35">
      <c r="A104" t="s">
        <v>189</v>
      </c>
      <c r="B104" s="1">
        <v>45900</v>
      </c>
      <c r="C104" s="1">
        <v>45967</v>
      </c>
      <c r="D104" t="s">
        <v>19</v>
      </c>
      <c r="E104" t="s">
        <v>20</v>
      </c>
      <c r="F104" t="s">
        <v>21</v>
      </c>
      <c r="G104" t="s">
        <v>22</v>
      </c>
      <c r="H104" t="s">
        <v>124</v>
      </c>
      <c r="I104" t="s">
        <v>61</v>
      </c>
      <c r="J104">
        <v>1</v>
      </c>
      <c r="K104" s="2">
        <v>3984</v>
      </c>
      <c r="L104" s="2">
        <v>2970.28</v>
      </c>
      <c r="M104" s="2">
        <v>1013.72</v>
      </c>
      <c r="N104" s="3">
        <v>0.2</v>
      </c>
      <c r="O104" t="s">
        <v>50</v>
      </c>
      <c r="P104" t="s">
        <v>26</v>
      </c>
      <c r="Q104" t="s">
        <v>27</v>
      </c>
      <c r="R104" t="s">
        <v>40</v>
      </c>
    </row>
    <row r="105" spans="1:18" x14ac:dyDescent="0.35">
      <c r="A105" t="s">
        <v>190</v>
      </c>
      <c r="B105" s="1">
        <v>45397</v>
      </c>
      <c r="C105" s="1">
        <v>45443</v>
      </c>
      <c r="D105" t="s">
        <v>104</v>
      </c>
      <c r="E105" t="s">
        <v>20</v>
      </c>
      <c r="F105" t="s">
        <v>70</v>
      </c>
      <c r="G105" t="s">
        <v>43</v>
      </c>
      <c r="H105" t="s">
        <v>33</v>
      </c>
      <c r="I105" t="s">
        <v>24</v>
      </c>
      <c r="J105">
        <v>1</v>
      </c>
      <c r="K105" s="2">
        <v>2329</v>
      </c>
      <c r="L105" s="2">
        <v>1973.35</v>
      </c>
      <c r="M105" s="2">
        <v>355.65</v>
      </c>
      <c r="N105" s="3">
        <v>0.15</v>
      </c>
      <c r="O105" t="s">
        <v>109</v>
      </c>
      <c r="P105" t="s">
        <v>26</v>
      </c>
      <c r="Q105" t="s">
        <v>35</v>
      </c>
      <c r="R105" t="s">
        <v>65</v>
      </c>
    </row>
    <row r="106" spans="1:18" x14ac:dyDescent="0.35">
      <c r="A106" t="s">
        <v>191</v>
      </c>
      <c r="B106" s="1">
        <v>45904</v>
      </c>
      <c r="C106" s="1">
        <v>45913</v>
      </c>
      <c r="D106" t="s">
        <v>37</v>
      </c>
      <c r="E106" t="s">
        <v>20</v>
      </c>
      <c r="F106" t="s">
        <v>82</v>
      </c>
      <c r="G106" t="s">
        <v>59</v>
      </c>
      <c r="H106" t="s">
        <v>49</v>
      </c>
      <c r="I106" t="s">
        <v>45</v>
      </c>
      <c r="J106">
        <v>6</v>
      </c>
      <c r="K106" s="2">
        <v>1074</v>
      </c>
      <c r="L106" s="2">
        <v>809.27</v>
      </c>
      <c r="M106" s="2">
        <v>264.73</v>
      </c>
      <c r="N106" s="3">
        <v>0.2</v>
      </c>
      <c r="O106" t="s">
        <v>75</v>
      </c>
      <c r="P106" t="s">
        <v>26</v>
      </c>
      <c r="Q106" t="s">
        <v>27</v>
      </c>
      <c r="R106" t="s">
        <v>65</v>
      </c>
    </row>
    <row r="107" spans="1:18" x14ac:dyDescent="0.35">
      <c r="A107" t="s">
        <v>192</v>
      </c>
      <c r="B107" s="1">
        <v>45971</v>
      </c>
      <c r="C107" s="1">
        <v>45992</v>
      </c>
      <c r="D107" t="s">
        <v>48</v>
      </c>
      <c r="E107" t="s">
        <v>20</v>
      </c>
      <c r="F107" t="s">
        <v>82</v>
      </c>
      <c r="G107" t="s">
        <v>59</v>
      </c>
      <c r="H107" t="s">
        <v>80</v>
      </c>
      <c r="I107" t="s">
        <v>45</v>
      </c>
      <c r="J107">
        <v>7</v>
      </c>
      <c r="K107" s="2">
        <v>1356</v>
      </c>
      <c r="L107" s="2">
        <v>1034.1500000000001</v>
      </c>
      <c r="M107" s="2">
        <v>321.85000000000002</v>
      </c>
      <c r="N107" s="3">
        <v>0.2</v>
      </c>
      <c r="O107" t="s">
        <v>62</v>
      </c>
      <c r="P107" t="s">
        <v>26</v>
      </c>
      <c r="Q107" t="s">
        <v>35</v>
      </c>
      <c r="R107" t="s">
        <v>28</v>
      </c>
    </row>
    <row r="108" spans="1:18" x14ac:dyDescent="0.35">
      <c r="A108" t="s">
        <v>193</v>
      </c>
      <c r="B108" s="1">
        <v>45978</v>
      </c>
      <c r="C108" s="1">
        <v>46068</v>
      </c>
      <c r="D108" t="s">
        <v>116</v>
      </c>
      <c r="E108" t="s">
        <v>20</v>
      </c>
      <c r="F108" t="s">
        <v>89</v>
      </c>
      <c r="G108" t="s">
        <v>32</v>
      </c>
      <c r="H108" t="s">
        <v>54</v>
      </c>
      <c r="I108" t="s">
        <v>55</v>
      </c>
      <c r="J108">
        <v>7</v>
      </c>
      <c r="K108" s="2">
        <v>4465</v>
      </c>
      <c r="L108" s="2">
        <v>2480.17</v>
      </c>
      <c r="M108" s="2">
        <v>1984.83</v>
      </c>
      <c r="N108" s="3">
        <v>0.1</v>
      </c>
      <c r="O108" t="s">
        <v>109</v>
      </c>
      <c r="P108" t="s">
        <v>73</v>
      </c>
      <c r="Q108" t="s">
        <v>35</v>
      </c>
      <c r="R108" t="s">
        <v>28</v>
      </c>
    </row>
    <row r="109" spans="1:18" x14ac:dyDescent="0.35">
      <c r="A109" t="s">
        <v>194</v>
      </c>
      <c r="B109" s="1">
        <v>45523</v>
      </c>
      <c r="C109" s="1">
        <v>45543</v>
      </c>
      <c r="D109" t="s">
        <v>37</v>
      </c>
      <c r="E109" t="s">
        <v>20</v>
      </c>
      <c r="F109" t="s">
        <v>138</v>
      </c>
      <c r="G109" t="s">
        <v>43</v>
      </c>
      <c r="H109" t="s">
        <v>86</v>
      </c>
      <c r="I109" t="s">
        <v>72</v>
      </c>
      <c r="J109">
        <v>5</v>
      </c>
      <c r="K109" s="2">
        <v>1128</v>
      </c>
      <c r="L109" s="2">
        <v>881.26</v>
      </c>
      <c r="M109" s="2">
        <v>246.74</v>
      </c>
      <c r="N109" s="3">
        <v>0.2</v>
      </c>
      <c r="O109" t="s">
        <v>75</v>
      </c>
      <c r="P109" t="s">
        <v>26</v>
      </c>
      <c r="Q109" t="s">
        <v>35</v>
      </c>
      <c r="R109" t="s">
        <v>28</v>
      </c>
    </row>
    <row r="110" spans="1:18" x14ac:dyDescent="0.35">
      <c r="A110" t="s">
        <v>195</v>
      </c>
      <c r="B110" s="1">
        <v>45458</v>
      </c>
      <c r="C110" s="1">
        <v>45484</v>
      </c>
      <c r="D110" t="s">
        <v>67</v>
      </c>
      <c r="E110" t="s">
        <v>20</v>
      </c>
      <c r="F110" t="s">
        <v>128</v>
      </c>
      <c r="G110" t="s">
        <v>59</v>
      </c>
      <c r="H110" t="s">
        <v>54</v>
      </c>
      <c r="I110" t="s">
        <v>55</v>
      </c>
      <c r="J110">
        <v>8</v>
      </c>
      <c r="K110" s="2">
        <v>657</v>
      </c>
      <c r="L110" s="2">
        <v>433.15</v>
      </c>
      <c r="M110" s="2">
        <v>223.85</v>
      </c>
      <c r="N110" s="3">
        <v>0.15</v>
      </c>
      <c r="O110" t="s">
        <v>109</v>
      </c>
      <c r="P110" t="s">
        <v>46</v>
      </c>
      <c r="Q110" t="s">
        <v>35</v>
      </c>
      <c r="R110" t="s">
        <v>28</v>
      </c>
    </row>
    <row r="111" spans="1:18" x14ac:dyDescent="0.35">
      <c r="A111" t="s">
        <v>196</v>
      </c>
      <c r="B111" s="1">
        <v>45838</v>
      </c>
      <c r="C111" s="1">
        <v>45871</v>
      </c>
      <c r="D111" t="s">
        <v>30</v>
      </c>
      <c r="E111" t="s">
        <v>20</v>
      </c>
      <c r="F111" t="s">
        <v>31</v>
      </c>
      <c r="G111" t="s">
        <v>43</v>
      </c>
      <c r="H111" t="s">
        <v>80</v>
      </c>
      <c r="I111" t="s">
        <v>45</v>
      </c>
      <c r="J111">
        <v>4</v>
      </c>
      <c r="K111" s="2">
        <v>3313</v>
      </c>
      <c r="L111" s="2">
        <v>2800.58</v>
      </c>
      <c r="M111" s="2">
        <v>512.41999999999996</v>
      </c>
      <c r="N111" s="3">
        <v>0.2</v>
      </c>
      <c r="O111" t="s">
        <v>75</v>
      </c>
      <c r="P111" t="s">
        <v>26</v>
      </c>
      <c r="Q111" t="s">
        <v>35</v>
      </c>
      <c r="R111" t="s">
        <v>28</v>
      </c>
    </row>
    <row r="112" spans="1:18" x14ac:dyDescent="0.35">
      <c r="A112" t="s">
        <v>197</v>
      </c>
      <c r="B112" s="1">
        <v>45496</v>
      </c>
      <c r="C112" s="1">
        <v>45576</v>
      </c>
      <c r="D112" t="s">
        <v>94</v>
      </c>
      <c r="E112" t="s">
        <v>20</v>
      </c>
      <c r="F112" t="s">
        <v>58</v>
      </c>
      <c r="G112" t="s">
        <v>59</v>
      </c>
      <c r="H112" t="s">
        <v>108</v>
      </c>
      <c r="I112" t="s">
        <v>72</v>
      </c>
      <c r="J112">
        <v>1</v>
      </c>
      <c r="K112" s="2">
        <v>4236</v>
      </c>
      <c r="L112" s="2">
        <v>3034.51</v>
      </c>
      <c r="M112" s="2">
        <v>1201.49</v>
      </c>
      <c r="N112" s="3">
        <v>0.1</v>
      </c>
      <c r="O112" t="s">
        <v>75</v>
      </c>
      <c r="P112" t="s">
        <v>26</v>
      </c>
      <c r="Q112" t="s">
        <v>27</v>
      </c>
      <c r="R112" t="s">
        <v>28</v>
      </c>
    </row>
    <row r="113" spans="1:18" x14ac:dyDescent="0.35">
      <c r="A113" t="s">
        <v>198</v>
      </c>
      <c r="B113" s="1">
        <v>45571</v>
      </c>
      <c r="C113" s="1">
        <v>45631</v>
      </c>
      <c r="D113" t="s">
        <v>48</v>
      </c>
      <c r="E113" t="s">
        <v>20</v>
      </c>
      <c r="F113" t="s">
        <v>77</v>
      </c>
      <c r="G113" t="s">
        <v>38</v>
      </c>
      <c r="H113" t="s">
        <v>54</v>
      </c>
      <c r="I113" t="s">
        <v>55</v>
      </c>
      <c r="J113">
        <v>7</v>
      </c>
      <c r="K113" s="2">
        <v>1051</v>
      </c>
      <c r="L113" s="2">
        <v>835.56</v>
      </c>
      <c r="M113" s="2">
        <v>215.44</v>
      </c>
      <c r="N113" s="3">
        <v>0.05</v>
      </c>
      <c r="O113" t="s">
        <v>62</v>
      </c>
      <c r="P113" t="s">
        <v>26</v>
      </c>
      <c r="Q113" t="s">
        <v>35</v>
      </c>
      <c r="R113" t="s">
        <v>28</v>
      </c>
    </row>
    <row r="114" spans="1:18" x14ac:dyDescent="0.35">
      <c r="A114" t="s">
        <v>199</v>
      </c>
      <c r="B114" s="1">
        <v>45687</v>
      </c>
      <c r="C114" s="1">
        <v>45700</v>
      </c>
      <c r="D114" t="s">
        <v>116</v>
      </c>
      <c r="E114" t="s">
        <v>20</v>
      </c>
      <c r="F114" t="s">
        <v>31</v>
      </c>
      <c r="G114" t="s">
        <v>32</v>
      </c>
      <c r="H114" t="s">
        <v>49</v>
      </c>
      <c r="I114" t="s">
        <v>45</v>
      </c>
      <c r="J114">
        <v>1</v>
      </c>
      <c r="K114" s="2">
        <v>2910</v>
      </c>
      <c r="L114" s="2">
        <v>2333.1</v>
      </c>
      <c r="M114" s="2">
        <v>576.9</v>
      </c>
      <c r="N114" s="3">
        <v>0</v>
      </c>
      <c r="O114" t="s">
        <v>83</v>
      </c>
      <c r="P114" t="s">
        <v>26</v>
      </c>
      <c r="Q114" t="s">
        <v>35</v>
      </c>
      <c r="R114" t="s">
        <v>65</v>
      </c>
    </row>
    <row r="115" spans="1:18" x14ac:dyDescent="0.35">
      <c r="A115" t="s">
        <v>200</v>
      </c>
      <c r="B115" s="1">
        <v>45434</v>
      </c>
      <c r="C115" s="1">
        <v>45497</v>
      </c>
      <c r="D115" t="s">
        <v>67</v>
      </c>
      <c r="E115" t="s">
        <v>20</v>
      </c>
      <c r="F115" t="s">
        <v>102</v>
      </c>
      <c r="G115" t="s">
        <v>59</v>
      </c>
      <c r="H115" t="s">
        <v>60</v>
      </c>
      <c r="I115" t="s">
        <v>61</v>
      </c>
      <c r="J115">
        <v>1</v>
      </c>
      <c r="K115" s="2">
        <v>949</v>
      </c>
      <c r="L115" s="2">
        <v>594.80999999999995</v>
      </c>
      <c r="M115" s="2">
        <v>354.19</v>
      </c>
      <c r="N115" s="3">
        <v>0</v>
      </c>
      <c r="O115" t="s">
        <v>50</v>
      </c>
      <c r="P115" t="s">
        <v>26</v>
      </c>
      <c r="Q115" t="s">
        <v>35</v>
      </c>
      <c r="R115" t="s">
        <v>28</v>
      </c>
    </row>
    <row r="116" spans="1:18" x14ac:dyDescent="0.35">
      <c r="A116" t="s">
        <v>201</v>
      </c>
      <c r="B116" s="1">
        <v>45600</v>
      </c>
      <c r="C116" s="1">
        <v>45618</v>
      </c>
      <c r="D116" t="s">
        <v>19</v>
      </c>
      <c r="E116" t="s">
        <v>20</v>
      </c>
      <c r="F116" t="s">
        <v>21</v>
      </c>
      <c r="G116" t="s">
        <v>59</v>
      </c>
      <c r="H116" t="s">
        <v>33</v>
      </c>
      <c r="I116" t="s">
        <v>24</v>
      </c>
      <c r="J116">
        <v>7</v>
      </c>
      <c r="K116" s="2">
        <v>4044</v>
      </c>
      <c r="L116" s="2">
        <v>2358.69</v>
      </c>
      <c r="M116" s="2">
        <v>1685.31</v>
      </c>
      <c r="N116" s="3">
        <v>0</v>
      </c>
      <c r="O116" t="s">
        <v>25</v>
      </c>
      <c r="P116" t="s">
        <v>26</v>
      </c>
      <c r="Q116" t="s">
        <v>27</v>
      </c>
      <c r="R116" t="s">
        <v>65</v>
      </c>
    </row>
    <row r="117" spans="1:18" x14ac:dyDescent="0.35">
      <c r="A117" t="s">
        <v>202</v>
      </c>
      <c r="B117" s="1">
        <v>45439</v>
      </c>
      <c r="C117" s="1">
        <v>45479</v>
      </c>
      <c r="D117" t="s">
        <v>67</v>
      </c>
      <c r="E117" t="s">
        <v>20</v>
      </c>
      <c r="F117" t="s">
        <v>102</v>
      </c>
      <c r="G117" t="s">
        <v>43</v>
      </c>
      <c r="H117" t="s">
        <v>106</v>
      </c>
      <c r="I117" t="s">
        <v>61</v>
      </c>
      <c r="J117">
        <v>6</v>
      </c>
      <c r="K117" s="2">
        <v>2270</v>
      </c>
      <c r="L117" s="2">
        <v>1532.18</v>
      </c>
      <c r="M117" s="2">
        <v>737.82</v>
      </c>
      <c r="N117" s="3">
        <v>0.2</v>
      </c>
      <c r="O117" t="s">
        <v>25</v>
      </c>
      <c r="P117" t="s">
        <v>73</v>
      </c>
      <c r="Q117" t="s">
        <v>27</v>
      </c>
      <c r="R117" t="s">
        <v>40</v>
      </c>
    </row>
    <row r="118" spans="1:18" x14ac:dyDescent="0.35">
      <c r="A118" t="s">
        <v>203</v>
      </c>
      <c r="B118" s="1">
        <v>45773</v>
      </c>
      <c r="C118" s="1">
        <v>45781</v>
      </c>
      <c r="D118" t="s">
        <v>104</v>
      </c>
      <c r="E118" t="s">
        <v>20</v>
      </c>
      <c r="F118" t="s">
        <v>91</v>
      </c>
      <c r="G118" t="s">
        <v>38</v>
      </c>
      <c r="H118" t="s">
        <v>124</v>
      </c>
      <c r="I118" t="s">
        <v>61</v>
      </c>
      <c r="J118">
        <v>5</v>
      </c>
      <c r="K118" s="2">
        <v>433</v>
      </c>
      <c r="L118" s="2">
        <v>340.58</v>
      </c>
      <c r="M118" s="2">
        <v>92.42</v>
      </c>
      <c r="N118" s="3">
        <v>0.1</v>
      </c>
      <c r="O118" t="s">
        <v>75</v>
      </c>
      <c r="P118" t="s">
        <v>26</v>
      </c>
      <c r="Q118" t="s">
        <v>35</v>
      </c>
      <c r="R118" t="s">
        <v>28</v>
      </c>
    </row>
    <row r="119" spans="1:18" x14ac:dyDescent="0.35">
      <c r="A119" t="s">
        <v>204</v>
      </c>
      <c r="B119" s="1">
        <v>45337</v>
      </c>
      <c r="C119" s="1">
        <v>45385</v>
      </c>
      <c r="D119" t="s">
        <v>88</v>
      </c>
      <c r="E119" t="s">
        <v>20</v>
      </c>
      <c r="F119" t="s">
        <v>68</v>
      </c>
      <c r="G119" t="s">
        <v>22</v>
      </c>
      <c r="H119" t="s">
        <v>64</v>
      </c>
      <c r="I119" t="s">
        <v>55</v>
      </c>
      <c r="J119">
        <v>3</v>
      </c>
      <c r="K119" s="2">
        <v>4106</v>
      </c>
      <c r="L119" s="2">
        <v>3036.47</v>
      </c>
      <c r="M119" s="2">
        <v>1069.53</v>
      </c>
      <c r="N119" s="3">
        <v>0.15</v>
      </c>
      <c r="O119" t="s">
        <v>25</v>
      </c>
      <c r="P119" t="s">
        <v>26</v>
      </c>
      <c r="Q119" t="s">
        <v>27</v>
      </c>
      <c r="R119" t="s">
        <v>28</v>
      </c>
    </row>
    <row r="120" spans="1:18" x14ac:dyDescent="0.35">
      <c r="A120" t="s">
        <v>205</v>
      </c>
      <c r="B120" s="1">
        <v>45334</v>
      </c>
      <c r="C120" s="1">
        <v>45377</v>
      </c>
      <c r="D120" t="s">
        <v>52</v>
      </c>
      <c r="E120" t="s">
        <v>20</v>
      </c>
      <c r="F120" t="s">
        <v>82</v>
      </c>
      <c r="G120" t="s">
        <v>43</v>
      </c>
      <c r="H120" t="s">
        <v>44</v>
      </c>
      <c r="I120" t="s">
        <v>45</v>
      </c>
      <c r="J120">
        <v>7</v>
      </c>
      <c r="K120" s="2">
        <v>4748</v>
      </c>
      <c r="L120" s="2">
        <v>2972.22</v>
      </c>
      <c r="M120" s="2">
        <v>1775.78</v>
      </c>
      <c r="N120" s="3">
        <v>0.15</v>
      </c>
      <c r="O120" t="s">
        <v>75</v>
      </c>
      <c r="P120" t="s">
        <v>46</v>
      </c>
      <c r="Q120" t="s">
        <v>35</v>
      </c>
      <c r="R120" t="s">
        <v>40</v>
      </c>
    </row>
    <row r="121" spans="1:18" x14ac:dyDescent="0.35">
      <c r="A121" t="s">
        <v>206</v>
      </c>
      <c r="B121" s="1">
        <v>45419</v>
      </c>
      <c r="C121" s="1">
        <v>45469</v>
      </c>
      <c r="D121" t="s">
        <v>42</v>
      </c>
      <c r="E121" t="s">
        <v>20</v>
      </c>
      <c r="F121" t="s">
        <v>58</v>
      </c>
      <c r="G121" t="s">
        <v>22</v>
      </c>
      <c r="H121" t="s">
        <v>124</v>
      </c>
      <c r="I121" t="s">
        <v>61</v>
      </c>
      <c r="J121">
        <v>8</v>
      </c>
      <c r="K121" s="2">
        <v>3467</v>
      </c>
      <c r="L121" s="2">
        <v>2919.62</v>
      </c>
      <c r="M121" s="2">
        <v>547.38</v>
      </c>
      <c r="N121" s="3">
        <v>0.1</v>
      </c>
      <c r="O121" t="s">
        <v>109</v>
      </c>
      <c r="P121" t="s">
        <v>73</v>
      </c>
      <c r="Q121" t="s">
        <v>35</v>
      </c>
      <c r="R121" t="s">
        <v>28</v>
      </c>
    </row>
    <row r="122" spans="1:18" x14ac:dyDescent="0.35">
      <c r="A122" t="s">
        <v>207</v>
      </c>
      <c r="B122" s="1">
        <v>45726</v>
      </c>
      <c r="C122" s="1">
        <v>45739</v>
      </c>
      <c r="D122" t="s">
        <v>52</v>
      </c>
      <c r="E122" t="s">
        <v>20</v>
      </c>
      <c r="F122" t="s">
        <v>70</v>
      </c>
      <c r="G122" t="s">
        <v>43</v>
      </c>
      <c r="H122" t="s">
        <v>60</v>
      </c>
      <c r="I122" t="s">
        <v>61</v>
      </c>
      <c r="J122">
        <v>3</v>
      </c>
      <c r="K122" s="2">
        <v>4768</v>
      </c>
      <c r="L122" s="2">
        <v>3081.86</v>
      </c>
      <c r="M122" s="2">
        <v>1686.14</v>
      </c>
      <c r="N122" s="3">
        <v>0.1</v>
      </c>
      <c r="O122" t="s">
        <v>109</v>
      </c>
      <c r="P122" t="s">
        <v>26</v>
      </c>
      <c r="Q122" t="s">
        <v>35</v>
      </c>
      <c r="R122" t="s">
        <v>28</v>
      </c>
    </row>
    <row r="123" spans="1:18" x14ac:dyDescent="0.35">
      <c r="A123" t="s">
        <v>208</v>
      </c>
      <c r="B123" s="1">
        <v>45998</v>
      </c>
      <c r="C123" s="1">
        <v>46057</v>
      </c>
      <c r="D123" t="s">
        <v>116</v>
      </c>
      <c r="E123" t="s">
        <v>20</v>
      </c>
      <c r="F123" t="s">
        <v>138</v>
      </c>
      <c r="G123" t="s">
        <v>38</v>
      </c>
      <c r="H123" t="s">
        <v>80</v>
      </c>
      <c r="I123" t="s">
        <v>45</v>
      </c>
      <c r="J123">
        <v>1</v>
      </c>
      <c r="K123" s="2">
        <v>3188</v>
      </c>
      <c r="L123" s="2">
        <v>2708.03</v>
      </c>
      <c r="M123" s="2">
        <v>479.97</v>
      </c>
      <c r="N123" s="3">
        <v>0.2</v>
      </c>
      <c r="O123" t="s">
        <v>25</v>
      </c>
      <c r="P123" t="s">
        <v>26</v>
      </c>
      <c r="Q123" t="s">
        <v>35</v>
      </c>
      <c r="R123" t="s">
        <v>40</v>
      </c>
    </row>
    <row r="124" spans="1:18" x14ac:dyDescent="0.35">
      <c r="A124" t="s">
        <v>209</v>
      </c>
      <c r="B124" s="1">
        <v>45817</v>
      </c>
      <c r="C124" s="1">
        <v>45906</v>
      </c>
      <c r="D124" t="s">
        <v>37</v>
      </c>
      <c r="E124" t="s">
        <v>20</v>
      </c>
      <c r="F124" t="s">
        <v>31</v>
      </c>
      <c r="G124" t="s">
        <v>43</v>
      </c>
      <c r="H124" t="s">
        <v>86</v>
      </c>
      <c r="I124" t="s">
        <v>72</v>
      </c>
      <c r="J124">
        <v>3</v>
      </c>
      <c r="K124" s="2">
        <v>3889</v>
      </c>
      <c r="L124" s="2">
        <v>2286.2199999999998</v>
      </c>
      <c r="M124" s="2">
        <v>1602.78</v>
      </c>
      <c r="N124" s="3">
        <v>0</v>
      </c>
      <c r="O124" t="s">
        <v>109</v>
      </c>
      <c r="P124" t="s">
        <v>26</v>
      </c>
      <c r="Q124" t="s">
        <v>27</v>
      </c>
      <c r="R124" t="s">
        <v>65</v>
      </c>
    </row>
    <row r="125" spans="1:18" x14ac:dyDescent="0.35">
      <c r="A125" t="s">
        <v>210</v>
      </c>
      <c r="B125" s="1">
        <v>45449</v>
      </c>
      <c r="C125" s="1">
        <v>45538</v>
      </c>
      <c r="D125" t="s">
        <v>37</v>
      </c>
      <c r="E125" t="s">
        <v>20</v>
      </c>
      <c r="F125" t="s">
        <v>53</v>
      </c>
      <c r="G125" t="s">
        <v>43</v>
      </c>
      <c r="H125" t="s">
        <v>124</v>
      </c>
      <c r="I125" t="s">
        <v>61</v>
      </c>
      <c r="J125">
        <v>6</v>
      </c>
      <c r="K125" s="2">
        <v>3936</v>
      </c>
      <c r="L125" s="2">
        <v>2842.49</v>
      </c>
      <c r="M125" s="2">
        <v>1093.51</v>
      </c>
      <c r="N125" s="3">
        <v>0</v>
      </c>
      <c r="O125" t="s">
        <v>34</v>
      </c>
      <c r="P125" t="s">
        <v>26</v>
      </c>
      <c r="Q125" t="s">
        <v>27</v>
      </c>
      <c r="R125" t="s">
        <v>28</v>
      </c>
    </row>
    <row r="126" spans="1:18" x14ac:dyDescent="0.35">
      <c r="A126" t="s">
        <v>211</v>
      </c>
      <c r="B126" s="1">
        <v>45482</v>
      </c>
      <c r="C126" s="1">
        <v>45548</v>
      </c>
      <c r="D126" t="s">
        <v>37</v>
      </c>
      <c r="E126" t="s">
        <v>20</v>
      </c>
      <c r="F126" t="s">
        <v>21</v>
      </c>
      <c r="G126" t="s">
        <v>43</v>
      </c>
      <c r="H126" t="s">
        <v>64</v>
      </c>
      <c r="I126" t="s">
        <v>55</v>
      </c>
      <c r="J126">
        <v>2</v>
      </c>
      <c r="K126" s="2">
        <v>2444</v>
      </c>
      <c r="L126" s="2">
        <v>1860.4</v>
      </c>
      <c r="M126" s="2">
        <v>583.6</v>
      </c>
      <c r="N126" s="3">
        <v>0.1</v>
      </c>
      <c r="O126" t="s">
        <v>34</v>
      </c>
      <c r="P126" t="s">
        <v>73</v>
      </c>
      <c r="Q126" t="s">
        <v>35</v>
      </c>
      <c r="R126" t="s">
        <v>28</v>
      </c>
    </row>
    <row r="127" spans="1:18" x14ac:dyDescent="0.35">
      <c r="A127" t="s">
        <v>212</v>
      </c>
      <c r="B127" s="1">
        <v>45417</v>
      </c>
      <c r="C127" s="1">
        <v>45437</v>
      </c>
      <c r="D127" t="s">
        <v>104</v>
      </c>
      <c r="E127" t="s">
        <v>20</v>
      </c>
      <c r="F127" t="s">
        <v>138</v>
      </c>
      <c r="G127" t="s">
        <v>43</v>
      </c>
      <c r="H127" t="s">
        <v>118</v>
      </c>
      <c r="I127" t="s">
        <v>24</v>
      </c>
      <c r="J127">
        <v>3</v>
      </c>
      <c r="K127" s="2">
        <v>3946</v>
      </c>
      <c r="L127" s="2">
        <v>3129.79</v>
      </c>
      <c r="M127" s="2">
        <v>816.21</v>
      </c>
      <c r="N127" s="3">
        <v>0</v>
      </c>
      <c r="O127" t="s">
        <v>34</v>
      </c>
      <c r="P127" t="s">
        <v>26</v>
      </c>
      <c r="Q127" t="s">
        <v>35</v>
      </c>
      <c r="R127" t="s">
        <v>40</v>
      </c>
    </row>
    <row r="128" spans="1:18" x14ac:dyDescent="0.35">
      <c r="A128" t="s">
        <v>213</v>
      </c>
      <c r="B128" s="1">
        <v>45453</v>
      </c>
      <c r="C128" s="1">
        <v>45537</v>
      </c>
      <c r="D128" t="s">
        <v>37</v>
      </c>
      <c r="E128" t="s">
        <v>20</v>
      </c>
      <c r="F128" t="s">
        <v>31</v>
      </c>
      <c r="G128" t="s">
        <v>22</v>
      </c>
      <c r="H128" t="s">
        <v>108</v>
      </c>
      <c r="I128" t="s">
        <v>72</v>
      </c>
      <c r="J128">
        <v>4</v>
      </c>
      <c r="K128" s="2">
        <v>1294</v>
      </c>
      <c r="L128" s="2">
        <v>1019.18</v>
      </c>
      <c r="M128" s="2">
        <v>274.82</v>
      </c>
      <c r="N128" s="3">
        <v>0.05</v>
      </c>
      <c r="O128" t="s">
        <v>25</v>
      </c>
      <c r="P128" t="s">
        <v>26</v>
      </c>
      <c r="Q128" t="s">
        <v>35</v>
      </c>
      <c r="R128" t="s">
        <v>40</v>
      </c>
    </row>
    <row r="129" spans="1:18" x14ac:dyDescent="0.35">
      <c r="A129" t="s">
        <v>214</v>
      </c>
      <c r="B129" s="1">
        <v>45856</v>
      </c>
      <c r="C129" s="1">
        <v>45875</v>
      </c>
      <c r="D129" t="s">
        <v>30</v>
      </c>
      <c r="E129" t="s">
        <v>20</v>
      </c>
      <c r="F129" t="s">
        <v>102</v>
      </c>
      <c r="G129" t="s">
        <v>22</v>
      </c>
      <c r="H129" t="s">
        <v>54</v>
      </c>
      <c r="I129" t="s">
        <v>55</v>
      </c>
      <c r="J129">
        <v>2</v>
      </c>
      <c r="K129" s="2">
        <v>2833</v>
      </c>
      <c r="L129" s="2">
        <v>2407.71</v>
      </c>
      <c r="M129" s="2">
        <v>425.29</v>
      </c>
      <c r="N129" s="3">
        <v>0.15</v>
      </c>
      <c r="O129" t="s">
        <v>75</v>
      </c>
      <c r="P129" t="s">
        <v>26</v>
      </c>
      <c r="Q129" t="s">
        <v>27</v>
      </c>
      <c r="R129" t="s">
        <v>28</v>
      </c>
    </row>
    <row r="130" spans="1:18" x14ac:dyDescent="0.35">
      <c r="A130" t="s">
        <v>215</v>
      </c>
      <c r="B130" s="1">
        <v>45616</v>
      </c>
      <c r="C130" s="1">
        <v>45701</v>
      </c>
      <c r="D130" t="s">
        <v>116</v>
      </c>
      <c r="E130" t="s">
        <v>20</v>
      </c>
      <c r="F130" t="s">
        <v>31</v>
      </c>
      <c r="G130" t="s">
        <v>32</v>
      </c>
      <c r="H130" t="s">
        <v>118</v>
      </c>
      <c r="I130" t="s">
        <v>24</v>
      </c>
      <c r="J130">
        <v>8</v>
      </c>
      <c r="K130" s="2">
        <v>4538</v>
      </c>
      <c r="L130" s="2">
        <v>2670.61</v>
      </c>
      <c r="M130" s="2">
        <v>1867.39</v>
      </c>
      <c r="N130" s="3">
        <v>0.1</v>
      </c>
      <c r="O130" t="s">
        <v>62</v>
      </c>
      <c r="P130" t="s">
        <v>26</v>
      </c>
      <c r="Q130" t="s">
        <v>27</v>
      </c>
      <c r="R130" t="s">
        <v>28</v>
      </c>
    </row>
    <row r="131" spans="1:18" x14ac:dyDescent="0.35">
      <c r="A131" t="s">
        <v>216</v>
      </c>
      <c r="B131" s="1">
        <v>45822</v>
      </c>
      <c r="C131" s="1">
        <v>45844</v>
      </c>
      <c r="D131" t="s">
        <v>67</v>
      </c>
      <c r="E131" t="s">
        <v>20</v>
      </c>
      <c r="F131" t="s">
        <v>85</v>
      </c>
      <c r="G131" t="s">
        <v>38</v>
      </c>
      <c r="H131" t="s">
        <v>49</v>
      </c>
      <c r="I131" t="s">
        <v>45</v>
      </c>
      <c r="J131">
        <v>3</v>
      </c>
      <c r="K131" s="2">
        <v>2943</v>
      </c>
      <c r="L131" s="2">
        <v>1924.15</v>
      </c>
      <c r="M131" s="2">
        <v>1018.85</v>
      </c>
      <c r="N131" s="3">
        <v>0.05</v>
      </c>
      <c r="O131" t="s">
        <v>109</v>
      </c>
      <c r="P131" t="s">
        <v>26</v>
      </c>
      <c r="Q131" t="s">
        <v>35</v>
      </c>
      <c r="R131" t="s">
        <v>28</v>
      </c>
    </row>
    <row r="132" spans="1:18" x14ac:dyDescent="0.35">
      <c r="A132" t="s">
        <v>217</v>
      </c>
      <c r="B132" s="1">
        <v>45932</v>
      </c>
      <c r="C132" s="1">
        <v>45973</v>
      </c>
      <c r="D132" t="s">
        <v>19</v>
      </c>
      <c r="E132" t="s">
        <v>20</v>
      </c>
      <c r="F132" t="s">
        <v>89</v>
      </c>
      <c r="G132" t="s">
        <v>59</v>
      </c>
      <c r="H132" t="s">
        <v>95</v>
      </c>
      <c r="I132" t="s">
        <v>55</v>
      </c>
      <c r="J132">
        <v>2</v>
      </c>
      <c r="K132" s="2">
        <v>4417</v>
      </c>
      <c r="L132" s="2">
        <v>3213.56</v>
      </c>
      <c r="M132" s="2">
        <v>1203.44</v>
      </c>
      <c r="N132" s="3">
        <v>0.05</v>
      </c>
      <c r="O132" t="s">
        <v>34</v>
      </c>
      <c r="P132" t="s">
        <v>73</v>
      </c>
      <c r="Q132" t="s">
        <v>35</v>
      </c>
      <c r="R132" t="s">
        <v>65</v>
      </c>
    </row>
    <row r="133" spans="1:18" x14ac:dyDescent="0.35">
      <c r="A133" t="s">
        <v>218</v>
      </c>
      <c r="B133" s="1">
        <v>45334</v>
      </c>
      <c r="C133" s="1">
        <v>45340</v>
      </c>
      <c r="D133" t="s">
        <v>116</v>
      </c>
      <c r="E133" t="s">
        <v>20</v>
      </c>
      <c r="F133" t="s">
        <v>128</v>
      </c>
      <c r="G133" t="s">
        <v>59</v>
      </c>
      <c r="H133" t="s">
        <v>39</v>
      </c>
      <c r="I133" t="s">
        <v>24</v>
      </c>
      <c r="J133">
        <v>5</v>
      </c>
      <c r="K133" s="2">
        <v>2026</v>
      </c>
      <c r="L133" s="2">
        <v>1367.5</v>
      </c>
      <c r="M133" s="2">
        <v>658.5</v>
      </c>
      <c r="N133" s="3">
        <v>0.2</v>
      </c>
      <c r="O133" t="s">
        <v>109</v>
      </c>
      <c r="P133" t="s">
        <v>26</v>
      </c>
      <c r="Q133" t="s">
        <v>35</v>
      </c>
      <c r="R133" t="s">
        <v>40</v>
      </c>
    </row>
    <row r="134" spans="1:18" x14ac:dyDescent="0.35">
      <c r="A134" t="s">
        <v>219</v>
      </c>
      <c r="B134" s="1">
        <v>45542</v>
      </c>
      <c r="C134" s="1">
        <v>45632</v>
      </c>
      <c r="D134" t="s">
        <v>48</v>
      </c>
      <c r="E134" t="s">
        <v>20</v>
      </c>
      <c r="F134" t="s">
        <v>128</v>
      </c>
      <c r="G134" t="s">
        <v>22</v>
      </c>
      <c r="H134" t="s">
        <v>124</v>
      </c>
      <c r="I134" t="s">
        <v>61</v>
      </c>
      <c r="J134">
        <v>8</v>
      </c>
      <c r="K134" s="2">
        <v>897</v>
      </c>
      <c r="L134" s="2">
        <v>535.89</v>
      </c>
      <c r="M134" s="2">
        <v>361.11</v>
      </c>
      <c r="N134" s="3">
        <v>0</v>
      </c>
      <c r="O134" t="s">
        <v>83</v>
      </c>
      <c r="P134" t="s">
        <v>26</v>
      </c>
      <c r="Q134" t="s">
        <v>27</v>
      </c>
      <c r="R134" t="s">
        <v>40</v>
      </c>
    </row>
    <row r="135" spans="1:18" x14ac:dyDescent="0.35">
      <c r="A135" t="s">
        <v>220</v>
      </c>
      <c r="B135" s="1">
        <v>45618</v>
      </c>
      <c r="C135" s="1">
        <v>45665</v>
      </c>
      <c r="D135" t="s">
        <v>57</v>
      </c>
      <c r="E135" t="s">
        <v>20</v>
      </c>
      <c r="F135" t="s">
        <v>128</v>
      </c>
      <c r="G135" t="s">
        <v>38</v>
      </c>
      <c r="H135" t="s">
        <v>106</v>
      </c>
      <c r="I135" t="s">
        <v>61</v>
      </c>
      <c r="J135">
        <v>6</v>
      </c>
      <c r="K135" s="2">
        <v>4518</v>
      </c>
      <c r="L135" s="2">
        <v>2628.82</v>
      </c>
      <c r="M135" s="2">
        <v>1889.18</v>
      </c>
      <c r="N135" s="3">
        <v>0.2</v>
      </c>
      <c r="O135" t="s">
        <v>109</v>
      </c>
      <c r="P135" t="s">
        <v>26</v>
      </c>
      <c r="Q135" t="s">
        <v>27</v>
      </c>
      <c r="R135" t="s">
        <v>28</v>
      </c>
    </row>
    <row r="136" spans="1:18" x14ac:dyDescent="0.35">
      <c r="A136" t="s">
        <v>221</v>
      </c>
      <c r="B136" s="1">
        <v>45343</v>
      </c>
      <c r="C136" s="1">
        <v>45383</v>
      </c>
      <c r="D136" t="s">
        <v>88</v>
      </c>
      <c r="E136" t="s">
        <v>20</v>
      </c>
      <c r="F136" t="s">
        <v>91</v>
      </c>
      <c r="G136" t="s">
        <v>32</v>
      </c>
      <c r="H136" t="s">
        <v>60</v>
      </c>
      <c r="I136" t="s">
        <v>61</v>
      </c>
      <c r="J136">
        <v>7</v>
      </c>
      <c r="K136" s="2">
        <v>2333</v>
      </c>
      <c r="L136" s="2">
        <v>1852.5</v>
      </c>
      <c r="M136" s="2">
        <v>480.5</v>
      </c>
      <c r="N136" s="3">
        <v>0.05</v>
      </c>
      <c r="O136" t="s">
        <v>62</v>
      </c>
      <c r="P136" t="s">
        <v>73</v>
      </c>
      <c r="Q136" t="s">
        <v>35</v>
      </c>
      <c r="R136" t="s">
        <v>40</v>
      </c>
    </row>
    <row r="137" spans="1:18" x14ac:dyDescent="0.35">
      <c r="A137" t="s">
        <v>222</v>
      </c>
      <c r="B137" s="1">
        <v>45607</v>
      </c>
      <c r="C137" s="1">
        <v>45673</v>
      </c>
      <c r="D137" t="s">
        <v>57</v>
      </c>
      <c r="E137" t="s">
        <v>20</v>
      </c>
      <c r="F137" t="s">
        <v>21</v>
      </c>
      <c r="G137" t="s">
        <v>43</v>
      </c>
      <c r="H137" t="s">
        <v>39</v>
      </c>
      <c r="I137" t="s">
        <v>24</v>
      </c>
      <c r="J137">
        <v>7</v>
      </c>
      <c r="K137" s="2">
        <v>4440</v>
      </c>
      <c r="L137" s="2">
        <v>3729.63</v>
      </c>
      <c r="M137" s="2">
        <v>710.37</v>
      </c>
      <c r="N137" s="3">
        <v>0.15</v>
      </c>
      <c r="O137" t="s">
        <v>25</v>
      </c>
      <c r="P137" t="s">
        <v>26</v>
      </c>
      <c r="Q137" t="s">
        <v>35</v>
      </c>
      <c r="R137" t="s">
        <v>65</v>
      </c>
    </row>
    <row r="138" spans="1:18" x14ac:dyDescent="0.35">
      <c r="A138" t="s">
        <v>223</v>
      </c>
      <c r="B138" s="1">
        <v>45961</v>
      </c>
      <c r="C138" s="1">
        <v>46050</v>
      </c>
      <c r="D138" t="s">
        <v>57</v>
      </c>
      <c r="E138" t="s">
        <v>20</v>
      </c>
      <c r="F138" t="s">
        <v>58</v>
      </c>
      <c r="G138" t="s">
        <v>43</v>
      </c>
      <c r="H138" t="s">
        <v>124</v>
      </c>
      <c r="I138" t="s">
        <v>61</v>
      </c>
      <c r="J138">
        <v>1</v>
      </c>
      <c r="K138" s="2">
        <v>1180</v>
      </c>
      <c r="L138" s="2">
        <v>696.41</v>
      </c>
      <c r="M138" s="2">
        <v>483.59</v>
      </c>
      <c r="N138" s="3">
        <v>0.15</v>
      </c>
      <c r="O138" t="s">
        <v>75</v>
      </c>
      <c r="P138" t="s">
        <v>26</v>
      </c>
      <c r="Q138" t="s">
        <v>27</v>
      </c>
      <c r="R138" t="s">
        <v>40</v>
      </c>
    </row>
    <row r="139" spans="1:18" x14ac:dyDescent="0.35">
      <c r="A139" t="s">
        <v>224</v>
      </c>
      <c r="B139" s="1">
        <v>45344</v>
      </c>
      <c r="C139" s="1">
        <v>45419</v>
      </c>
      <c r="D139" t="s">
        <v>104</v>
      </c>
      <c r="E139" t="s">
        <v>20</v>
      </c>
      <c r="F139" t="s">
        <v>31</v>
      </c>
      <c r="G139" t="s">
        <v>59</v>
      </c>
      <c r="H139" t="s">
        <v>54</v>
      </c>
      <c r="I139" t="s">
        <v>55</v>
      </c>
      <c r="J139">
        <v>6</v>
      </c>
      <c r="K139" s="2">
        <v>4832</v>
      </c>
      <c r="L139" s="2">
        <v>2764.19</v>
      </c>
      <c r="M139" s="2">
        <v>2067.81</v>
      </c>
      <c r="N139" s="3">
        <v>0.1</v>
      </c>
      <c r="O139" t="s">
        <v>109</v>
      </c>
      <c r="P139" t="s">
        <v>46</v>
      </c>
      <c r="Q139" t="s">
        <v>27</v>
      </c>
      <c r="R139" t="s">
        <v>28</v>
      </c>
    </row>
    <row r="140" spans="1:18" x14ac:dyDescent="0.35">
      <c r="A140" t="s">
        <v>225</v>
      </c>
      <c r="B140" s="1">
        <v>45391</v>
      </c>
      <c r="C140" s="1">
        <v>45444</v>
      </c>
      <c r="D140" t="s">
        <v>42</v>
      </c>
      <c r="E140" t="s">
        <v>20</v>
      </c>
      <c r="F140" t="s">
        <v>102</v>
      </c>
      <c r="G140" t="s">
        <v>38</v>
      </c>
      <c r="H140" t="s">
        <v>80</v>
      </c>
      <c r="I140" t="s">
        <v>45</v>
      </c>
      <c r="J140">
        <v>6</v>
      </c>
      <c r="K140" s="2">
        <v>1481</v>
      </c>
      <c r="L140" s="2">
        <v>1082.22</v>
      </c>
      <c r="M140" s="2">
        <v>398.78</v>
      </c>
      <c r="N140" s="3">
        <v>0.05</v>
      </c>
      <c r="O140" t="s">
        <v>25</v>
      </c>
      <c r="P140" t="s">
        <v>26</v>
      </c>
      <c r="Q140" t="s">
        <v>35</v>
      </c>
      <c r="R140" t="s">
        <v>40</v>
      </c>
    </row>
    <row r="141" spans="1:18" x14ac:dyDescent="0.35">
      <c r="A141" t="s">
        <v>226</v>
      </c>
      <c r="B141" s="1">
        <v>45823</v>
      </c>
      <c r="C141" s="1">
        <v>45884</v>
      </c>
      <c r="D141" t="s">
        <v>30</v>
      </c>
      <c r="E141" t="s">
        <v>20</v>
      </c>
      <c r="F141" t="s">
        <v>21</v>
      </c>
      <c r="G141" t="s">
        <v>43</v>
      </c>
      <c r="H141" t="s">
        <v>71</v>
      </c>
      <c r="I141" t="s">
        <v>72</v>
      </c>
      <c r="J141">
        <v>3</v>
      </c>
      <c r="K141" s="2">
        <v>2986</v>
      </c>
      <c r="L141" s="2">
        <v>1927.64</v>
      </c>
      <c r="M141" s="2">
        <v>1058.3599999999999</v>
      </c>
      <c r="N141" s="3">
        <v>0.2</v>
      </c>
      <c r="O141" t="s">
        <v>50</v>
      </c>
      <c r="P141" t="s">
        <v>26</v>
      </c>
      <c r="Q141" t="s">
        <v>35</v>
      </c>
      <c r="R141" t="s">
        <v>65</v>
      </c>
    </row>
    <row r="142" spans="1:18" x14ac:dyDescent="0.35">
      <c r="A142" t="s">
        <v>227</v>
      </c>
      <c r="B142" s="1">
        <v>45868</v>
      </c>
      <c r="C142" s="1">
        <v>45909</v>
      </c>
      <c r="D142" t="s">
        <v>37</v>
      </c>
      <c r="E142" t="s">
        <v>20</v>
      </c>
      <c r="F142" t="s">
        <v>31</v>
      </c>
      <c r="G142" t="s">
        <v>38</v>
      </c>
      <c r="H142" t="s">
        <v>106</v>
      </c>
      <c r="I142" t="s">
        <v>61</v>
      </c>
      <c r="J142">
        <v>6</v>
      </c>
      <c r="K142" s="2">
        <v>3013</v>
      </c>
      <c r="L142" s="2">
        <v>2542.88</v>
      </c>
      <c r="M142" s="2">
        <v>470.12</v>
      </c>
      <c r="N142" s="3">
        <v>0</v>
      </c>
      <c r="O142" t="s">
        <v>50</v>
      </c>
      <c r="P142" t="s">
        <v>26</v>
      </c>
      <c r="Q142" t="s">
        <v>27</v>
      </c>
      <c r="R142" t="s">
        <v>65</v>
      </c>
    </row>
    <row r="143" spans="1:18" x14ac:dyDescent="0.35">
      <c r="A143" t="s">
        <v>228</v>
      </c>
      <c r="B143" s="1">
        <v>45344</v>
      </c>
      <c r="C143" s="1">
        <v>45421</v>
      </c>
      <c r="D143" t="s">
        <v>104</v>
      </c>
      <c r="E143" t="s">
        <v>20</v>
      </c>
      <c r="F143" t="s">
        <v>91</v>
      </c>
      <c r="G143" t="s">
        <v>38</v>
      </c>
      <c r="H143" t="s">
        <v>106</v>
      </c>
      <c r="I143" t="s">
        <v>61</v>
      </c>
      <c r="J143">
        <v>7</v>
      </c>
      <c r="K143" s="2">
        <v>1510</v>
      </c>
      <c r="L143" s="2">
        <v>844.8</v>
      </c>
      <c r="M143" s="2">
        <v>665.2</v>
      </c>
      <c r="N143" s="3">
        <v>0.05</v>
      </c>
      <c r="O143" t="s">
        <v>62</v>
      </c>
      <c r="P143" t="s">
        <v>26</v>
      </c>
      <c r="Q143" t="s">
        <v>27</v>
      </c>
      <c r="R143" t="s">
        <v>40</v>
      </c>
    </row>
    <row r="144" spans="1:18" x14ac:dyDescent="0.35">
      <c r="A144" t="s">
        <v>229</v>
      </c>
      <c r="B144" s="1">
        <v>45999</v>
      </c>
      <c r="C144" s="1">
        <v>46028</v>
      </c>
      <c r="D144" t="s">
        <v>57</v>
      </c>
      <c r="E144" t="s">
        <v>20</v>
      </c>
      <c r="F144" t="s">
        <v>138</v>
      </c>
      <c r="G144" t="s">
        <v>22</v>
      </c>
      <c r="H144" t="s">
        <v>60</v>
      </c>
      <c r="I144" t="s">
        <v>61</v>
      </c>
      <c r="J144">
        <v>8</v>
      </c>
      <c r="K144" s="2">
        <v>810</v>
      </c>
      <c r="L144" s="2">
        <v>571.54</v>
      </c>
      <c r="M144" s="2">
        <v>238.46</v>
      </c>
      <c r="N144" s="3">
        <v>0.05</v>
      </c>
      <c r="O144" t="s">
        <v>50</v>
      </c>
      <c r="P144" t="s">
        <v>26</v>
      </c>
      <c r="Q144" t="s">
        <v>27</v>
      </c>
      <c r="R144" t="s">
        <v>40</v>
      </c>
    </row>
    <row r="145" spans="1:18" x14ac:dyDescent="0.35">
      <c r="A145" t="s">
        <v>230</v>
      </c>
      <c r="B145" s="1">
        <v>45837</v>
      </c>
      <c r="C145" s="1">
        <v>45883</v>
      </c>
      <c r="D145" t="s">
        <v>30</v>
      </c>
      <c r="E145" t="s">
        <v>20</v>
      </c>
      <c r="F145" t="s">
        <v>102</v>
      </c>
      <c r="G145" t="s">
        <v>43</v>
      </c>
      <c r="H145" t="s">
        <v>64</v>
      </c>
      <c r="I145" t="s">
        <v>55</v>
      </c>
      <c r="J145">
        <v>5</v>
      </c>
      <c r="K145" s="2">
        <v>4266</v>
      </c>
      <c r="L145" s="2">
        <v>3571.5</v>
      </c>
      <c r="M145" s="2">
        <v>694.5</v>
      </c>
      <c r="N145" s="3">
        <v>0.05</v>
      </c>
      <c r="O145" t="s">
        <v>83</v>
      </c>
      <c r="P145" t="s">
        <v>73</v>
      </c>
      <c r="Q145" t="s">
        <v>35</v>
      </c>
      <c r="R145" t="s">
        <v>40</v>
      </c>
    </row>
    <row r="146" spans="1:18" x14ac:dyDescent="0.35">
      <c r="A146" t="s">
        <v>231</v>
      </c>
      <c r="B146" s="1">
        <v>46013</v>
      </c>
      <c r="C146" s="1">
        <v>46042</v>
      </c>
      <c r="D146" t="s">
        <v>57</v>
      </c>
      <c r="E146" t="s">
        <v>20</v>
      </c>
      <c r="F146" t="s">
        <v>82</v>
      </c>
      <c r="G146" t="s">
        <v>38</v>
      </c>
      <c r="H146" t="s">
        <v>124</v>
      </c>
      <c r="I146" t="s">
        <v>61</v>
      </c>
      <c r="J146">
        <v>8</v>
      </c>
      <c r="K146" s="2">
        <v>3157</v>
      </c>
      <c r="L146" s="2">
        <v>2620.66</v>
      </c>
      <c r="M146" s="2">
        <v>536.34</v>
      </c>
      <c r="N146" s="3">
        <v>0.2</v>
      </c>
      <c r="O146" t="s">
        <v>50</v>
      </c>
      <c r="P146" t="s">
        <v>26</v>
      </c>
      <c r="Q146" t="s">
        <v>35</v>
      </c>
      <c r="R146" t="s">
        <v>40</v>
      </c>
    </row>
    <row r="147" spans="1:18" x14ac:dyDescent="0.35">
      <c r="A147" t="s">
        <v>232</v>
      </c>
      <c r="B147" s="1">
        <v>45645</v>
      </c>
      <c r="C147" s="1">
        <v>45666</v>
      </c>
      <c r="D147" t="s">
        <v>57</v>
      </c>
      <c r="E147" t="s">
        <v>20</v>
      </c>
      <c r="F147" t="s">
        <v>58</v>
      </c>
      <c r="G147" t="s">
        <v>22</v>
      </c>
      <c r="H147" t="s">
        <v>49</v>
      </c>
      <c r="I147" t="s">
        <v>45</v>
      </c>
      <c r="J147">
        <v>5</v>
      </c>
      <c r="K147" s="2">
        <v>947</v>
      </c>
      <c r="L147" s="2">
        <v>783.36</v>
      </c>
      <c r="M147" s="2">
        <v>163.63999999999999</v>
      </c>
      <c r="N147" s="3">
        <v>0.1</v>
      </c>
      <c r="O147" t="s">
        <v>83</v>
      </c>
      <c r="P147" t="s">
        <v>26</v>
      </c>
      <c r="Q147" t="s">
        <v>35</v>
      </c>
      <c r="R147" t="s">
        <v>65</v>
      </c>
    </row>
    <row r="148" spans="1:18" x14ac:dyDescent="0.35">
      <c r="A148" t="s">
        <v>233</v>
      </c>
      <c r="B148" s="1">
        <v>46004</v>
      </c>
      <c r="C148" s="1">
        <v>46041</v>
      </c>
      <c r="D148" t="s">
        <v>57</v>
      </c>
      <c r="E148" t="s">
        <v>20</v>
      </c>
      <c r="F148" t="s">
        <v>138</v>
      </c>
      <c r="G148" t="s">
        <v>32</v>
      </c>
      <c r="H148" t="s">
        <v>86</v>
      </c>
      <c r="I148" t="s">
        <v>72</v>
      </c>
      <c r="J148">
        <v>4</v>
      </c>
      <c r="K148" s="2">
        <v>2286</v>
      </c>
      <c r="L148" s="2">
        <v>1716.67</v>
      </c>
      <c r="M148" s="2">
        <v>569.33000000000004</v>
      </c>
      <c r="N148" s="3">
        <v>0</v>
      </c>
      <c r="O148" t="s">
        <v>25</v>
      </c>
      <c r="P148" t="s">
        <v>26</v>
      </c>
      <c r="Q148" t="s">
        <v>35</v>
      </c>
      <c r="R148" t="s">
        <v>65</v>
      </c>
    </row>
    <row r="149" spans="1:18" x14ac:dyDescent="0.35">
      <c r="A149" t="s">
        <v>234</v>
      </c>
      <c r="B149" s="1">
        <v>45775</v>
      </c>
      <c r="C149" s="1">
        <v>45790</v>
      </c>
      <c r="D149" t="s">
        <v>104</v>
      </c>
      <c r="E149" t="s">
        <v>20</v>
      </c>
      <c r="F149" t="s">
        <v>31</v>
      </c>
      <c r="G149" t="s">
        <v>43</v>
      </c>
      <c r="H149" t="s">
        <v>86</v>
      </c>
      <c r="I149" t="s">
        <v>72</v>
      </c>
      <c r="J149">
        <v>3</v>
      </c>
      <c r="K149" s="2">
        <v>3633</v>
      </c>
      <c r="L149" s="2">
        <v>2518.52</v>
      </c>
      <c r="M149" s="2">
        <v>1114.48</v>
      </c>
      <c r="N149" s="3">
        <v>0.15</v>
      </c>
      <c r="O149" t="s">
        <v>109</v>
      </c>
      <c r="P149" t="s">
        <v>26</v>
      </c>
      <c r="Q149" t="s">
        <v>27</v>
      </c>
      <c r="R149" t="s">
        <v>28</v>
      </c>
    </row>
    <row r="150" spans="1:18" x14ac:dyDescent="0.35">
      <c r="A150" t="s">
        <v>235</v>
      </c>
      <c r="B150" s="1">
        <v>45959</v>
      </c>
      <c r="C150" s="1">
        <v>46035</v>
      </c>
      <c r="D150" t="s">
        <v>57</v>
      </c>
      <c r="E150" t="s">
        <v>20</v>
      </c>
      <c r="F150" t="s">
        <v>77</v>
      </c>
      <c r="G150" t="s">
        <v>38</v>
      </c>
      <c r="H150" t="s">
        <v>71</v>
      </c>
      <c r="I150" t="s">
        <v>72</v>
      </c>
      <c r="J150">
        <v>1</v>
      </c>
      <c r="K150" s="2">
        <v>1734</v>
      </c>
      <c r="L150" s="2">
        <v>1412.64</v>
      </c>
      <c r="M150" s="2">
        <v>321.36</v>
      </c>
      <c r="N150" s="3">
        <v>0.15</v>
      </c>
      <c r="O150" t="s">
        <v>75</v>
      </c>
      <c r="P150" t="s">
        <v>26</v>
      </c>
      <c r="Q150" t="s">
        <v>35</v>
      </c>
      <c r="R150" t="s">
        <v>28</v>
      </c>
    </row>
    <row r="151" spans="1:18" x14ac:dyDescent="0.35">
      <c r="A151" t="s">
        <v>236</v>
      </c>
      <c r="B151" s="1">
        <v>45588</v>
      </c>
      <c r="C151" s="1">
        <v>45595</v>
      </c>
      <c r="D151" t="s">
        <v>94</v>
      </c>
      <c r="E151" t="s">
        <v>20</v>
      </c>
      <c r="F151" t="s">
        <v>77</v>
      </c>
      <c r="G151" t="s">
        <v>32</v>
      </c>
      <c r="H151" t="s">
        <v>23</v>
      </c>
      <c r="I151" t="s">
        <v>24</v>
      </c>
      <c r="J151">
        <v>2</v>
      </c>
      <c r="K151" s="2">
        <v>3044</v>
      </c>
      <c r="L151" s="2">
        <v>2089.11</v>
      </c>
      <c r="M151" s="2">
        <v>954.89</v>
      </c>
      <c r="N151" s="3">
        <v>0.1</v>
      </c>
      <c r="O151" t="s">
        <v>75</v>
      </c>
      <c r="P151" t="s">
        <v>26</v>
      </c>
      <c r="Q151" t="s">
        <v>35</v>
      </c>
      <c r="R151" t="s">
        <v>28</v>
      </c>
    </row>
    <row r="152" spans="1:18" x14ac:dyDescent="0.35">
      <c r="A152" t="s">
        <v>237</v>
      </c>
      <c r="B152" s="1">
        <v>45407</v>
      </c>
      <c r="C152" s="1">
        <v>45452</v>
      </c>
      <c r="D152" t="s">
        <v>42</v>
      </c>
      <c r="E152" t="s">
        <v>20</v>
      </c>
      <c r="F152" t="s">
        <v>31</v>
      </c>
      <c r="G152" t="s">
        <v>43</v>
      </c>
      <c r="H152" t="s">
        <v>71</v>
      </c>
      <c r="I152" t="s">
        <v>72</v>
      </c>
      <c r="J152">
        <v>8</v>
      </c>
      <c r="K152" s="2">
        <v>2407</v>
      </c>
      <c r="L152" s="2">
        <v>1334.02</v>
      </c>
      <c r="M152" s="2">
        <v>1072.98</v>
      </c>
      <c r="N152" s="3">
        <v>0.05</v>
      </c>
      <c r="O152" t="s">
        <v>50</v>
      </c>
      <c r="P152" t="s">
        <v>26</v>
      </c>
      <c r="Q152" t="s">
        <v>27</v>
      </c>
      <c r="R152" t="s">
        <v>28</v>
      </c>
    </row>
    <row r="153" spans="1:18" x14ac:dyDescent="0.35">
      <c r="A153" t="s">
        <v>238</v>
      </c>
      <c r="B153" s="1">
        <v>45917</v>
      </c>
      <c r="C153" s="1">
        <v>46001</v>
      </c>
      <c r="D153" t="s">
        <v>48</v>
      </c>
      <c r="E153" t="s">
        <v>20</v>
      </c>
      <c r="F153" t="s">
        <v>89</v>
      </c>
      <c r="G153" t="s">
        <v>22</v>
      </c>
      <c r="H153" t="s">
        <v>124</v>
      </c>
      <c r="I153" t="s">
        <v>61</v>
      </c>
      <c r="J153">
        <v>6</v>
      </c>
      <c r="K153" s="2">
        <v>1010</v>
      </c>
      <c r="L153" s="2">
        <v>758.28</v>
      </c>
      <c r="M153" s="2">
        <v>251.72</v>
      </c>
      <c r="N153" s="3">
        <v>0.15</v>
      </c>
      <c r="O153" t="s">
        <v>109</v>
      </c>
      <c r="P153" t="s">
        <v>73</v>
      </c>
      <c r="Q153" t="s">
        <v>27</v>
      </c>
      <c r="R153" t="s">
        <v>40</v>
      </c>
    </row>
    <row r="154" spans="1:18" x14ac:dyDescent="0.35">
      <c r="A154" t="s">
        <v>239</v>
      </c>
      <c r="B154" s="1">
        <v>45684</v>
      </c>
      <c r="C154" s="1">
        <v>45717</v>
      </c>
      <c r="D154" t="s">
        <v>52</v>
      </c>
      <c r="E154" t="s">
        <v>20</v>
      </c>
      <c r="F154" t="s">
        <v>82</v>
      </c>
      <c r="G154" t="s">
        <v>43</v>
      </c>
      <c r="H154" t="s">
        <v>124</v>
      </c>
      <c r="I154" t="s">
        <v>61</v>
      </c>
      <c r="J154">
        <v>6</v>
      </c>
      <c r="K154" s="2">
        <v>2773</v>
      </c>
      <c r="L154" s="2">
        <v>2126.52</v>
      </c>
      <c r="M154" s="2">
        <v>646.48</v>
      </c>
      <c r="N154" s="3">
        <v>0.2</v>
      </c>
      <c r="O154" t="s">
        <v>34</v>
      </c>
      <c r="P154" t="s">
        <v>26</v>
      </c>
      <c r="Q154" t="s">
        <v>27</v>
      </c>
      <c r="R154" t="s">
        <v>40</v>
      </c>
    </row>
    <row r="155" spans="1:18" x14ac:dyDescent="0.35">
      <c r="A155" t="s">
        <v>240</v>
      </c>
      <c r="B155" s="1">
        <v>45606</v>
      </c>
      <c r="C155" s="1">
        <v>45629</v>
      </c>
      <c r="D155" t="s">
        <v>48</v>
      </c>
      <c r="E155" t="s">
        <v>20</v>
      </c>
      <c r="F155" t="s">
        <v>91</v>
      </c>
      <c r="G155" t="s">
        <v>32</v>
      </c>
      <c r="H155" t="s">
        <v>60</v>
      </c>
      <c r="I155" t="s">
        <v>61</v>
      </c>
      <c r="J155">
        <v>5</v>
      </c>
      <c r="K155" s="2">
        <v>1261</v>
      </c>
      <c r="L155" s="2">
        <v>832.59</v>
      </c>
      <c r="M155" s="2">
        <v>428.41</v>
      </c>
      <c r="N155" s="3">
        <v>0.1</v>
      </c>
      <c r="O155" t="s">
        <v>62</v>
      </c>
      <c r="P155" t="s">
        <v>26</v>
      </c>
      <c r="Q155" t="s">
        <v>35</v>
      </c>
      <c r="R155" t="s">
        <v>40</v>
      </c>
    </row>
    <row r="156" spans="1:18" x14ac:dyDescent="0.35">
      <c r="A156" t="s">
        <v>241</v>
      </c>
      <c r="B156" s="1">
        <v>46010</v>
      </c>
      <c r="C156" s="1">
        <v>46083</v>
      </c>
      <c r="D156" t="s">
        <v>52</v>
      </c>
      <c r="E156" t="s">
        <v>20</v>
      </c>
      <c r="F156" t="s">
        <v>102</v>
      </c>
      <c r="G156" t="s">
        <v>22</v>
      </c>
      <c r="H156" t="s">
        <v>60</v>
      </c>
      <c r="I156" t="s">
        <v>61</v>
      </c>
      <c r="J156">
        <v>4</v>
      </c>
      <c r="K156" s="2">
        <v>2327</v>
      </c>
      <c r="L156" s="2">
        <v>1889.39</v>
      </c>
      <c r="M156" s="2">
        <v>437.61</v>
      </c>
      <c r="N156" s="3">
        <v>0.2</v>
      </c>
      <c r="O156" t="s">
        <v>50</v>
      </c>
      <c r="P156" t="s">
        <v>26</v>
      </c>
      <c r="Q156" t="s">
        <v>27</v>
      </c>
      <c r="R156" t="s">
        <v>65</v>
      </c>
    </row>
    <row r="157" spans="1:18" x14ac:dyDescent="0.35">
      <c r="A157" t="s">
        <v>242</v>
      </c>
      <c r="B157" s="1">
        <v>45406</v>
      </c>
      <c r="C157" s="1">
        <v>45416</v>
      </c>
      <c r="D157" t="s">
        <v>104</v>
      </c>
      <c r="E157" t="s">
        <v>20</v>
      </c>
      <c r="F157" t="s">
        <v>85</v>
      </c>
      <c r="G157" t="s">
        <v>59</v>
      </c>
      <c r="H157" t="s">
        <v>95</v>
      </c>
      <c r="I157" t="s">
        <v>55</v>
      </c>
      <c r="J157">
        <v>4</v>
      </c>
      <c r="K157" s="2">
        <v>4991</v>
      </c>
      <c r="L157" s="2">
        <v>2969.42</v>
      </c>
      <c r="M157" s="2">
        <v>2021.58</v>
      </c>
      <c r="N157" s="3">
        <v>0.2</v>
      </c>
      <c r="O157" t="s">
        <v>62</v>
      </c>
      <c r="P157" t="s">
        <v>26</v>
      </c>
      <c r="Q157" t="s">
        <v>27</v>
      </c>
      <c r="R157" t="s">
        <v>65</v>
      </c>
    </row>
    <row r="158" spans="1:18" x14ac:dyDescent="0.35">
      <c r="A158" t="s">
        <v>243</v>
      </c>
      <c r="B158" s="1">
        <v>45889</v>
      </c>
      <c r="C158" s="1">
        <v>45954</v>
      </c>
      <c r="D158" t="s">
        <v>94</v>
      </c>
      <c r="E158" t="s">
        <v>20</v>
      </c>
      <c r="F158" t="s">
        <v>21</v>
      </c>
      <c r="G158" t="s">
        <v>38</v>
      </c>
      <c r="H158" t="s">
        <v>118</v>
      </c>
      <c r="I158" t="s">
        <v>24</v>
      </c>
      <c r="J158">
        <v>1</v>
      </c>
      <c r="K158" s="2">
        <v>4014</v>
      </c>
      <c r="L158" s="2">
        <v>2825.75</v>
      </c>
      <c r="M158" s="2">
        <v>1188.25</v>
      </c>
      <c r="N158" s="3">
        <v>0.05</v>
      </c>
      <c r="O158" t="s">
        <v>50</v>
      </c>
      <c r="P158" t="s">
        <v>26</v>
      </c>
      <c r="Q158" t="s">
        <v>35</v>
      </c>
      <c r="R158" t="s">
        <v>65</v>
      </c>
    </row>
    <row r="159" spans="1:18" x14ac:dyDescent="0.35">
      <c r="A159" t="s">
        <v>244</v>
      </c>
      <c r="B159" s="1">
        <v>45314</v>
      </c>
      <c r="C159" s="1">
        <v>45367</v>
      </c>
      <c r="D159" t="s">
        <v>52</v>
      </c>
      <c r="E159" t="s">
        <v>20</v>
      </c>
      <c r="F159" t="s">
        <v>102</v>
      </c>
      <c r="G159" t="s">
        <v>38</v>
      </c>
      <c r="H159" t="s">
        <v>49</v>
      </c>
      <c r="I159" t="s">
        <v>45</v>
      </c>
      <c r="J159">
        <v>4</v>
      </c>
      <c r="K159" s="2">
        <v>898</v>
      </c>
      <c r="L159" s="2">
        <v>608.04</v>
      </c>
      <c r="M159" s="2">
        <v>289.95999999999998</v>
      </c>
      <c r="N159" s="3">
        <v>0</v>
      </c>
      <c r="O159" t="s">
        <v>25</v>
      </c>
      <c r="P159" t="s">
        <v>73</v>
      </c>
      <c r="Q159" t="s">
        <v>35</v>
      </c>
      <c r="R159" t="s">
        <v>28</v>
      </c>
    </row>
    <row r="160" spans="1:18" x14ac:dyDescent="0.35">
      <c r="A160" t="s">
        <v>245</v>
      </c>
      <c r="B160" s="1">
        <v>45585</v>
      </c>
      <c r="C160" s="1">
        <v>45640</v>
      </c>
      <c r="D160" t="s">
        <v>48</v>
      </c>
      <c r="E160" t="s">
        <v>20</v>
      </c>
      <c r="F160" t="s">
        <v>53</v>
      </c>
      <c r="G160" t="s">
        <v>38</v>
      </c>
      <c r="H160" t="s">
        <v>86</v>
      </c>
      <c r="I160" t="s">
        <v>72</v>
      </c>
      <c r="J160">
        <v>7</v>
      </c>
      <c r="K160" s="2">
        <v>3367</v>
      </c>
      <c r="L160" s="2">
        <v>2304.92</v>
      </c>
      <c r="M160" s="2">
        <v>1062.08</v>
      </c>
      <c r="N160" s="3">
        <v>0.15</v>
      </c>
      <c r="O160" t="s">
        <v>34</v>
      </c>
      <c r="P160" t="s">
        <v>73</v>
      </c>
      <c r="Q160" t="s">
        <v>27</v>
      </c>
      <c r="R160" t="s">
        <v>65</v>
      </c>
    </row>
    <row r="161" spans="1:18" x14ac:dyDescent="0.35">
      <c r="A161" t="s">
        <v>246</v>
      </c>
      <c r="B161" s="1">
        <v>45648</v>
      </c>
      <c r="C161" s="1">
        <v>45666</v>
      </c>
      <c r="D161" t="s">
        <v>57</v>
      </c>
      <c r="E161" t="s">
        <v>20</v>
      </c>
      <c r="F161" t="s">
        <v>85</v>
      </c>
      <c r="G161" t="s">
        <v>38</v>
      </c>
      <c r="H161" t="s">
        <v>71</v>
      </c>
      <c r="I161" t="s">
        <v>72</v>
      </c>
      <c r="J161">
        <v>7</v>
      </c>
      <c r="K161" s="2">
        <v>4632</v>
      </c>
      <c r="L161" s="2">
        <v>3559.03</v>
      </c>
      <c r="M161" s="2">
        <v>1072.97</v>
      </c>
      <c r="N161" s="3">
        <v>0.05</v>
      </c>
      <c r="O161" t="s">
        <v>75</v>
      </c>
      <c r="P161" t="s">
        <v>26</v>
      </c>
      <c r="Q161" t="s">
        <v>35</v>
      </c>
      <c r="R161" t="s">
        <v>40</v>
      </c>
    </row>
    <row r="162" spans="1:18" x14ac:dyDescent="0.35">
      <c r="A162" t="s">
        <v>247</v>
      </c>
      <c r="B162" s="1">
        <v>45981</v>
      </c>
      <c r="C162" s="1">
        <v>46053</v>
      </c>
      <c r="D162" t="s">
        <v>57</v>
      </c>
      <c r="E162" t="s">
        <v>20</v>
      </c>
      <c r="F162" t="s">
        <v>82</v>
      </c>
      <c r="G162" t="s">
        <v>32</v>
      </c>
      <c r="H162" t="s">
        <v>60</v>
      </c>
      <c r="I162" t="s">
        <v>61</v>
      </c>
      <c r="J162">
        <v>7</v>
      </c>
      <c r="K162" s="2">
        <v>2181</v>
      </c>
      <c r="L162" s="2">
        <v>1500.94</v>
      </c>
      <c r="M162" s="2">
        <v>680.06</v>
      </c>
      <c r="N162" s="3">
        <v>0.05</v>
      </c>
      <c r="O162" t="s">
        <v>34</v>
      </c>
      <c r="P162" t="s">
        <v>46</v>
      </c>
      <c r="Q162" t="s">
        <v>27</v>
      </c>
      <c r="R162" t="s">
        <v>65</v>
      </c>
    </row>
    <row r="163" spans="1:18" x14ac:dyDescent="0.35">
      <c r="A163" t="s">
        <v>248</v>
      </c>
      <c r="B163" s="1">
        <v>45721</v>
      </c>
      <c r="C163" s="1">
        <v>45802</v>
      </c>
      <c r="D163" t="s">
        <v>104</v>
      </c>
      <c r="E163" t="s">
        <v>20</v>
      </c>
      <c r="F163" t="s">
        <v>21</v>
      </c>
      <c r="G163" t="s">
        <v>38</v>
      </c>
      <c r="H163" t="s">
        <v>33</v>
      </c>
      <c r="I163" t="s">
        <v>24</v>
      </c>
      <c r="J163">
        <v>4</v>
      </c>
      <c r="K163" s="2">
        <v>851</v>
      </c>
      <c r="L163" s="2">
        <v>619.67999999999995</v>
      </c>
      <c r="M163" s="2">
        <v>231.32</v>
      </c>
      <c r="N163" s="3">
        <v>0</v>
      </c>
      <c r="O163" t="s">
        <v>83</v>
      </c>
      <c r="P163" t="s">
        <v>26</v>
      </c>
      <c r="Q163" t="s">
        <v>35</v>
      </c>
      <c r="R163" t="s">
        <v>40</v>
      </c>
    </row>
    <row r="164" spans="1:18" x14ac:dyDescent="0.35">
      <c r="A164" t="s">
        <v>249</v>
      </c>
      <c r="B164" s="1">
        <v>45531</v>
      </c>
      <c r="C164" s="1">
        <v>45603</v>
      </c>
      <c r="D164" t="s">
        <v>19</v>
      </c>
      <c r="E164" t="s">
        <v>20</v>
      </c>
      <c r="F164" t="s">
        <v>21</v>
      </c>
      <c r="G164" t="s">
        <v>59</v>
      </c>
      <c r="H164" t="s">
        <v>86</v>
      </c>
      <c r="I164" t="s">
        <v>72</v>
      </c>
      <c r="J164">
        <v>3</v>
      </c>
      <c r="K164" s="2">
        <v>4427</v>
      </c>
      <c r="L164" s="2">
        <v>2745.84</v>
      </c>
      <c r="M164" s="2">
        <v>1681.16</v>
      </c>
      <c r="N164" s="3">
        <v>0.1</v>
      </c>
      <c r="O164" t="s">
        <v>75</v>
      </c>
      <c r="P164" t="s">
        <v>26</v>
      </c>
      <c r="Q164" t="s">
        <v>35</v>
      </c>
      <c r="R164" t="s">
        <v>28</v>
      </c>
    </row>
    <row r="165" spans="1:18" x14ac:dyDescent="0.35">
      <c r="A165" t="s">
        <v>250</v>
      </c>
      <c r="B165" s="1">
        <v>45601</v>
      </c>
      <c r="C165" s="1">
        <v>45622</v>
      </c>
      <c r="D165" t="s">
        <v>19</v>
      </c>
      <c r="E165" t="s">
        <v>20</v>
      </c>
      <c r="F165" t="s">
        <v>138</v>
      </c>
      <c r="G165" t="s">
        <v>22</v>
      </c>
      <c r="H165" t="s">
        <v>54</v>
      </c>
      <c r="I165" t="s">
        <v>55</v>
      </c>
      <c r="J165">
        <v>7</v>
      </c>
      <c r="K165" s="2">
        <v>2761</v>
      </c>
      <c r="L165" s="2">
        <v>1569.04</v>
      </c>
      <c r="M165" s="2">
        <v>1191.96</v>
      </c>
      <c r="N165" s="3">
        <v>0.1</v>
      </c>
      <c r="O165" t="s">
        <v>50</v>
      </c>
      <c r="P165" t="s">
        <v>26</v>
      </c>
      <c r="Q165" t="s">
        <v>35</v>
      </c>
      <c r="R165" t="s">
        <v>65</v>
      </c>
    </row>
    <row r="166" spans="1:18" x14ac:dyDescent="0.35">
      <c r="A166" t="s">
        <v>251</v>
      </c>
      <c r="B166" s="1">
        <v>45979</v>
      </c>
      <c r="C166" s="1">
        <v>46030</v>
      </c>
      <c r="D166" t="s">
        <v>57</v>
      </c>
      <c r="E166" t="s">
        <v>20</v>
      </c>
      <c r="F166" t="s">
        <v>31</v>
      </c>
      <c r="G166" t="s">
        <v>59</v>
      </c>
      <c r="H166" t="s">
        <v>64</v>
      </c>
      <c r="I166" t="s">
        <v>55</v>
      </c>
      <c r="J166">
        <v>7</v>
      </c>
      <c r="K166" s="2">
        <v>3644</v>
      </c>
      <c r="L166" s="2">
        <v>2332.04</v>
      </c>
      <c r="M166" s="2">
        <v>1311.96</v>
      </c>
      <c r="N166" s="3">
        <v>0.05</v>
      </c>
      <c r="O166" t="s">
        <v>62</v>
      </c>
      <c r="P166" t="s">
        <v>26</v>
      </c>
      <c r="Q166" t="s">
        <v>27</v>
      </c>
      <c r="R166" t="s">
        <v>40</v>
      </c>
    </row>
    <row r="167" spans="1:18" x14ac:dyDescent="0.35">
      <c r="A167" t="s">
        <v>252</v>
      </c>
      <c r="B167" s="1">
        <v>46016</v>
      </c>
      <c r="C167" s="1">
        <v>46037</v>
      </c>
      <c r="D167" t="s">
        <v>57</v>
      </c>
      <c r="E167" t="s">
        <v>20</v>
      </c>
      <c r="F167" t="s">
        <v>91</v>
      </c>
      <c r="G167" t="s">
        <v>43</v>
      </c>
      <c r="H167" t="s">
        <v>106</v>
      </c>
      <c r="I167" t="s">
        <v>61</v>
      </c>
      <c r="J167">
        <v>7</v>
      </c>
      <c r="K167" s="2">
        <v>3712</v>
      </c>
      <c r="L167" s="2">
        <v>2631.8</v>
      </c>
      <c r="M167" s="2">
        <v>1080.2</v>
      </c>
      <c r="N167" s="3">
        <v>0.2</v>
      </c>
      <c r="O167" t="s">
        <v>83</v>
      </c>
      <c r="P167" t="s">
        <v>26</v>
      </c>
      <c r="Q167" t="s">
        <v>27</v>
      </c>
      <c r="R167" t="s">
        <v>40</v>
      </c>
    </row>
    <row r="168" spans="1:18" x14ac:dyDescent="0.35">
      <c r="A168" t="s">
        <v>253</v>
      </c>
      <c r="B168" s="1">
        <v>45671</v>
      </c>
      <c r="C168" s="1">
        <v>45685</v>
      </c>
      <c r="D168" t="s">
        <v>57</v>
      </c>
      <c r="E168" t="s">
        <v>20</v>
      </c>
      <c r="F168" t="s">
        <v>85</v>
      </c>
      <c r="G168" t="s">
        <v>38</v>
      </c>
      <c r="H168" t="s">
        <v>95</v>
      </c>
      <c r="I168" t="s">
        <v>55</v>
      </c>
      <c r="J168">
        <v>4</v>
      </c>
      <c r="K168" s="2">
        <v>722</v>
      </c>
      <c r="L168" s="2">
        <v>478.79</v>
      </c>
      <c r="M168" s="2">
        <v>243.21</v>
      </c>
      <c r="N168" s="3">
        <v>0.1</v>
      </c>
      <c r="O168" t="s">
        <v>83</v>
      </c>
      <c r="P168" t="s">
        <v>46</v>
      </c>
      <c r="Q168" t="s">
        <v>27</v>
      </c>
      <c r="R168" t="s">
        <v>40</v>
      </c>
    </row>
    <row r="169" spans="1:18" x14ac:dyDescent="0.35">
      <c r="A169" t="s">
        <v>254</v>
      </c>
      <c r="B169" s="1">
        <v>45505</v>
      </c>
      <c r="C169" s="1">
        <v>45550</v>
      </c>
      <c r="D169" t="s">
        <v>37</v>
      </c>
      <c r="E169" t="s">
        <v>20</v>
      </c>
      <c r="F169" t="s">
        <v>77</v>
      </c>
      <c r="G169" t="s">
        <v>32</v>
      </c>
      <c r="H169" t="s">
        <v>49</v>
      </c>
      <c r="I169" t="s">
        <v>45</v>
      </c>
      <c r="J169">
        <v>4</v>
      </c>
      <c r="K169" s="2">
        <v>1856</v>
      </c>
      <c r="L169" s="2">
        <v>1436.66</v>
      </c>
      <c r="M169" s="2">
        <v>419.34</v>
      </c>
      <c r="N169" s="3">
        <v>0</v>
      </c>
      <c r="O169" t="s">
        <v>34</v>
      </c>
      <c r="P169" t="s">
        <v>26</v>
      </c>
      <c r="Q169" t="s">
        <v>27</v>
      </c>
      <c r="R169" t="s">
        <v>40</v>
      </c>
    </row>
    <row r="170" spans="1:18" x14ac:dyDescent="0.35">
      <c r="A170" t="s">
        <v>255</v>
      </c>
      <c r="B170" s="1">
        <v>45537</v>
      </c>
      <c r="C170" s="1">
        <v>45610</v>
      </c>
      <c r="D170" t="s">
        <v>19</v>
      </c>
      <c r="E170" t="s">
        <v>20</v>
      </c>
      <c r="F170" t="s">
        <v>82</v>
      </c>
      <c r="G170" t="s">
        <v>43</v>
      </c>
      <c r="H170" t="s">
        <v>80</v>
      </c>
      <c r="I170" t="s">
        <v>45</v>
      </c>
      <c r="J170">
        <v>7</v>
      </c>
      <c r="K170" s="2">
        <v>4119</v>
      </c>
      <c r="L170" s="2">
        <v>3067.07</v>
      </c>
      <c r="M170" s="2">
        <v>1051.93</v>
      </c>
      <c r="N170" s="3">
        <v>0.2</v>
      </c>
      <c r="O170" t="s">
        <v>50</v>
      </c>
      <c r="P170" t="s">
        <v>46</v>
      </c>
      <c r="Q170" t="s">
        <v>35</v>
      </c>
      <c r="R170" t="s">
        <v>28</v>
      </c>
    </row>
    <row r="171" spans="1:18" x14ac:dyDescent="0.35">
      <c r="A171" t="s">
        <v>256</v>
      </c>
      <c r="B171" s="1">
        <v>45772</v>
      </c>
      <c r="C171" s="1">
        <v>45815</v>
      </c>
      <c r="D171" t="s">
        <v>42</v>
      </c>
      <c r="E171" t="s">
        <v>20</v>
      </c>
      <c r="F171" t="s">
        <v>58</v>
      </c>
      <c r="G171" t="s">
        <v>32</v>
      </c>
      <c r="H171" t="s">
        <v>108</v>
      </c>
      <c r="I171" t="s">
        <v>72</v>
      </c>
      <c r="J171">
        <v>6</v>
      </c>
      <c r="K171" s="2">
        <v>3690</v>
      </c>
      <c r="L171" s="2">
        <v>2652.21</v>
      </c>
      <c r="M171" s="2">
        <v>1037.79</v>
      </c>
      <c r="N171" s="3">
        <v>0</v>
      </c>
      <c r="O171" t="s">
        <v>25</v>
      </c>
      <c r="P171" t="s">
        <v>26</v>
      </c>
      <c r="Q171" t="s">
        <v>35</v>
      </c>
      <c r="R171" t="s">
        <v>40</v>
      </c>
    </row>
    <row r="172" spans="1:18" x14ac:dyDescent="0.35">
      <c r="A172" t="s">
        <v>257</v>
      </c>
      <c r="B172" s="1">
        <v>45448</v>
      </c>
      <c r="C172" s="1">
        <v>45476</v>
      </c>
      <c r="D172" t="s">
        <v>67</v>
      </c>
      <c r="E172" t="s">
        <v>20</v>
      </c>
      <c r="F172" t="s">
        <v>82</v>
      </c>
      <c r="G172" t="s">
        <v>22</v>
      </c>
      <c r="H172" t="s">
        <v>49</v>
      </c>
      <c r="I172" t="s">
        <v>45</v>
      </c>
      <c r="J172">
        <v>7</v>
      </c>
      <c r="K172" s="2">
        <v>4967</v>
      </c>
      <c r="L172" s="2">
        <v>3475.86</v>
      </c>
      <c r="M172" s="2">
        <v>1491.14</v>
      </c>
      <c r="N172" s="3">
        <v>0.05</v>
      </c>
      <c r="O172" t="s">
        <v>34</v>
      </c>
      <c r="P172" t="s">
        <v>26</v>
      </c>
      <c r="Q172" t="s">
        <v>35</v>
      </c>
      <c r="R172" t="s">
        <v>40</v>
      </c>
    </row>
    <row r="173" spans="1:18" x14ac:dyDescent="0.35">
      <c r="A173" t="s">
        <v>258</v>
      </c>
      <c r="B173" s="1">
        <v>45464</v>
      </c>
      <c r="C173" s="1">
        <v>45512</v>
      </c>
      <c r="D173" t="s">
        <v>30</v>
      </c>
      <c r="E173" t="s">
        <v>20</v>
      </c>
      <c r="F173" t="s">
        <v>102</v>
      </c>
      <c r="G173" t="s">
        <v>38</v>
      </c>
      <c r="H173" t="s">
        <v>86</v>
      </c>
      <c r="I173" t="s">
        <v>72</v>
      </c>
      <c r="J173">
        <v>8</v>
      </c>
      <c r="K173" s="2">
        <v>1807</v>
      </c>
      <c r="L173" s="2">
        <v>1530.7</v>
      </c>
      <c r="M173" s="2">
        <v>276.3</v>
      </c>
      <c r="N173" s="3">
        <v>0.2</v>
      </c>
      <c r="O173" t="s">
        <v>75</v>
      </c>
      <c r="P173" t="s">
        <v>46</v>
      </c>
      <c r="Q173" t="s">
        <v>27</v>
      </c>
      <c r="R173" t="s">
        <v>28</v>
      </c>
    </row>
    <row r="174" spans="1:18" x14ac:dyDescent="0.35">
      <c r="A174" t="s">
        <v>259</v>
      </c>
      <c r="B174" s="1">
        <v>45714</v>
      </c>
      <c r="C174" s="1">
        <v>45734</v>
      </c>
      <c r="D174" t="s">
        <v>52</v>
      </c>
      <c r="E174" t="s">
        <v>20</v>
      </c>
      <c r="F174" t="s">
        <v>79</v>
      </c>
      <c r="G174" t="s">
        <v>59</v>
      </c>
      <c r="H174" t="s">
        <v>86</v>
      </c>
      <c r="I174" t="s">
        <v>72</v>
      </c>
      <c r="J174">
        <v>3</v>
      </c>
      <c r="K174" s="2">
        <v>374</v>
      </c>
      <c r="L174" s="2">
        <v>262.44</v>
      </c>
      <c r="M174" s="2">
        <v>111.56</v>
      </c>
      <c r="N174" s="3">
        <v>0.05</v>
      </c>
      <c r="O174" t="s">
        <v>34</v>
      </c>
      <c r="P174" t="s">
        <v>26</v>
      </c>
      <c r="Q174" t="s">
        <v>35</v>
      </c>
      <c r="R174" t="s">
        <v>65</v>
      </c>
    </row>
    <row r="175" spans="1:18" x14ac:dyDescent="0.35">
      <c r="A175" t="s">
        <v>260</v>
      </c>
      <c r="B175" s="1">
        <v>45791</v>
      </c>
      <c r="C175" s="1">
        <v>45796</v>
      </c>
      <c r="D175" t="s">
        <v>104</v>
      </c>
      <c r="E175" t="s">
        <v>20</v>
      </c>
      <c r="F175" t="s">
        <v>79</v>
      </c>
      <c r="G175" t="s">
        <v>59</v>
      </c>
      <c r="H175" t="s">
        <v>118</v>
      </c>
      <c r="I175" t="s">
        <v>24</v>
      </c>
      <c r="J175">
        <v>1</v>
      </c>
      <c r="K175" s="2">
        <v>437</v>
      </c>
      <c r="L175" s="2">
        <v>335.03</v>
      </c>
      <c r="M175" s="2">
        <v>101.97</v>
      </c>
      <c r="N175" s="3">
        <v>0.2</v>
      </c>
      <c r="O175" t="s">
        <v>75</v>
      </c>
      <c r="P175" t="s">
        <v>26</v>
      </c>
      <c r="Q175" t="s">
        <v>35</v>
      </c>
      <c r="R175" t="s">
        <v>28</v>
      </c>
    </row>
    <row r="176" spans="1:18" x14ac:dyDescent="0.35">
      <c r="A176" t="s">
        <v>261</v>
      </c>
      <c r="B176" s="1">
        <v>45401</v>
      </c>
      <c r="C176" s="1">
        <v>45416</v>
      </c>
      <c r="D176" t="s">
        <v>104</v>
      </c>
      <c r="E176" t="s">
        <v>20</v>
      </c>
      <c r="F176" t="s">
        <v>82</v>
      </c>
      <c r="G176" t="s">
        <v>22</v>
      </c>
      <c r="H176" t="s">
        <v>54</v>
      </c>
      <c r="I176" t="s">
        <v>55</v>
      </c>
      <c r="J176">
        <v>4</v>
      </c>
      <c r="K176" s="2">
        <v>1872</v>
      </c>
      <c r="L176" s="2">
        <v>1325.26</v>
      </c>
      <c r="M176" s="2">
        <v>546.74</v>
      </c>
      <c r="N176" s="3">
        <v>0.2</v>
      </c>
      <c r="O176" t="s">
        <v>25</v>
      </c>
      <c r="P176" t="s">
        <v>26</v>
      </c>
      <c r="Q176" t="s">
        <v>35</v>
      </c>
      <c r="R176" t="s">
        <v>40</v>
      </c>
    </row>
    <row r="177" spans="1:18" x14ac:dyDescent="0.35">
      <c r="A177" t="s">
        <v>262</v>
      </c>
      <c r="B177" s="1">
        <v>45870</v>
      </c>
      <c r="C177" s="1">
        <v>45904</v>
      </c>
      <c r="D177" t="s">
        <v>37</v>
      </c>
      <c r="E177" t="s">
        <v>20</v>
      </c>
      <c r="F177" t="s">
        <v>102</v>
      </c>
      <c r="G177" t="s">
        <v>22</v>
      </c>
      <c r="H177" t="s">
        <v>108</v>
      </c>
      <c r="I177" t="s">
        <v>72</v>
      </c>
      <c r="J177">
        <v>2</v>
      </c>
      <c r="K177" s="2">
        <v>559</v>
      </c>
      <c r="L177" s="2">
        <v>375.42</v>
      </c>
      <c r="M177" s="2">
        <v>183.58</v>
      </c>
      <c r="N177" s="3">
        <v>0</v>
      </c>
      <c r="O177" t="s">
        <v>25</v>
      </c>
      <c r="P177" t="s">
        <v>26</v>
      </c>
      <c r="Q177" t="s">
        <v>27</v>
      </c>
      <c r="R177" t="s">
        <v>28</v>
      </c>
    </row>
    <row r="178" spans="1:18" x14ac:dyDescent="0.35">
      <c r="A178" t="s">
        <v>263</v>
      </c>
      <c r="B178" s="1">
        <v>45803</v>
      </c>
      <c r="C178" s="1">
        <v>45861</v>
      </c>
      <c r="D178" t="s">
        <v>67</v>
      </c>
      <c r="E178" t="s">
        <v>20</v>
      </c>
      <c r="F178" t="s">
        <v>82</v>
      </c>
      <c r="G178" t="s">
        <v>38</v>
      </c>
      <c r="H178" t="s">
        <v>44</v>
      </c>
      <c r="I178" t="s">
        <v>45</v>
      </c>
      <c r="J178">
        <v>2</v>
      </c>
      <c r="K178" s="2">
        <v>4626</v>
      </c>
      <c r="L178" s="2">
        <v>2863.17</v>
      </c>
      <c r="M178" s="2">
        <v>1762.83</v>
      </c>
      <c r="N178" s="3">
        <v>0</v>
      </c>
      <c r="O178" t="s">
        <v>25</v>
      </c>
      <c r="P178" t="s">
        <v>26</v>
      </c>
      <c r="Q178" t="s">
        <v>35</v>
      </c>
      <c r="R178" t="s">
        <v>65</v>
      </c>
    </row>
    <row r="179" spans="1:18" x14ac:dyDescent="0.35">
      <c r="A179" t="s">
        <v>264</v>
      </c>
      <c r="B179" s="1">
        <v>45869</v>
      </c>
      <c r="C179" s="1">
        <v>45956</v>
      </c>
      <c r="D179" t="s">
        <v>94</v>
      </c>
      <c r="E179" t="s">
        <v>20</v>
      </c>
      <c r="F179" t="s">
        <v>77</v>
      </c>
      <c r="G179" t="s">
        <v>38</v>
      </c>
      <c r="H179" t="s">
        <v>33</v>
      </c>
      <c r="I179" t="s">
        <v>24</v>
      </c>
      <c r="J179">
        <v>6</v>
      </c>
      <c r="K179" s="2">
        <v>428</v>
      </c>
      <c r="L179" s="2">
        <v>310.77999999999997</v>
      </c>
      <c r="M179" s="2">
        <v>117.22</v>
      </c>
      <c r="N179" s="3">
        <v>0.05</v>
      </c>
      <c r="O179" t="s">
        <v>109</v>
      </c>
      <c r="P179" t="s">
        <v>26</v>
      </c>
      <c r="Q179" t="s">
        <v>27</v>
      </c>
      <c r="R179" t="s">
        <v>65</v>
      </c>
    </row>
    <row r="180" spans="1:18" x14ac:dyDescent="0.35">
      <c r="A180" t="s">
        <v>265</v>
      </c>
      <c r="B180" s="1">
        <v>45690</v>
      </c>
      <c r="C180" s="1">
        <v>45779</v>
      </c>
      <c r="D180" t="s">
        <v>104</v>
      </c>
      <c r="E180" t="s">
        <v>20</v>
      </c>
      <c r="F180" t="s">
        <v>79</v>
      </c>
      <c r="G180" t="s">
        <v>38</v>
      </c>
      <c r="H180" t="s">
        <v>64</v>
      </c>
      <c r="I180" t="s">
        <v>55</v>
      </c>
      <c r="J180">
        <v>7</v>
      </c>
      <c r="K180" s="2">
        <v>1446</v>
      </c>
      <c r="L180" s="2">
        <v>1012.54</v>
      </c>
      <c r="M180" s="2">
        <v>433.46</v>
      </c>
      <c r="N180" s="3">
        <v>0</v>
      </c>
      <c r="O180" t="s">
        <v>62</v>
      </c>
      <c r="P180" t="s">
        <v>26</v>
      </c>
      <c r="Q180" t="s">
        <v>27</v>
      </c>
      <c r="R180" t="s">
        <v>40</v>
      </c>
    </row>
    <row r="181" spans="1:18" x14ac:dyDescent="0.35">
      <c r="A181" t="s">
        <v>266</v>
      </c>
      <c r="B181" s="1">
        <v>45911</v>
      </c>
      <c r="C181" s="1">
        <v>45992</v>
      </c>
      <c r="D181" t="s">
        <v>48</v>
      </c>
      <c r="E181" t="s">
        <v>20</v>
      </c>
      <c r="F181" t="s">
        <v>128</v>
      </c>
      <c r="G181" t="s">
        <v>32</v>
      </c>
      <c r="H181" t="s">
        <v>64</v>
      </c>
      <c r="I181" t="s">
        <v>55</v>
      </c>
      <c r="J181">
        <v>6</v>
      </c>
      <c r="K181" s="2">
        <v>542</v>
      </c>
      <c r="L181" s="2">
        <v>425.5</v>
      </c>
      <c r="M181" s="2">
        <v>116.5</v>
      </c>
      <c r="N181" s="3">
        <v>0.1</v>
      </c>
      <c r="O181" t="s">
        <v>109</v>
      </c>
      <c r="P181" t="s">
        <v>26</v>
      </c>
      <c r="Q181" t="s">
        <v>35</v>
      </c>
      <c r="R181" t="s">
        <v>40</v>
      </c>
    </row>
    <row r="182" spans="1:18" x14ac:dyDescent="0.35">
      <c r="A182" t="s">
        <v>267</v>
      </c>
      <c r="B182" s="1">
        <v>45482</v>
      </c>
      <c r="C182" s="1">
        <v>45572</v>
      </c>
      <c r="D182" t="s">
        <v>94</v>
      </c>
      <c r="E182" t="s">
        <v>20</v>
      </c>
      <c r="F182" t="s">
        <v>58</v>
      </c>
      <c r="G182" t="s">
        <v>38</v>
      </c>
      <c r="H182" t="s">
        <v>95</v>
      </c>
      <c r="I182" t="s">
        <v>55</v>
      </c>
      <c r="J182">
        <v>7</v>
      </c>
      <c r="K182" s="2">
        <v>1002</v>
      </c>
      <c r="L182" s="2">
        <v>639.89</v>
      </c>
      <c r="M182" s="2">
        <v>362.11</v>
      </c>
      <c r="N182" s="3">
        <v>0.2</v>
      </c>
      <c r="O182" t="s">
        <v>25</v>
      </c>
      <c r="P182" t="s">
        <v>26</v>
      </c>
      <c r="Q182" t="s">
        <v>35</v>
      </c>
      <c r="R182" t="s">
        <v>65</v>
      </c>
    </row>
    <row r="183" spans="1:18" x14ac:dyDescent="0.35">
      <c r="A183" t="s">
        <v>268</v>
      </c>
      <c r="B183" s="1">
        <v>45941</v>
      </c>
      <c r="C183" s="1">
        <v>45963</v>
      </c>
      <c r="D183" t="s">
        <v>19</v>
      </c>
      <c r="E183" t="s">
        <v>20</v>
      </c>
      <c r="F183" t="s">
        <v>128</v>
      </c>
      <c r="G183" t="s">
        <v>43</v>
      </c>
      <c r="H183" t="s">
        <v>124</v>
      </c>
      <c r="I183" t="s">
        <v>61</v>
      </c>
      <c r="J183">
        <v>6</v>
      </c>
      <c r="K183" s="2">
        <v>1172</v>
      </c>
      <c r="L183" s="2">
        <v>646.42999999999995</v>
      </c>
      <c r="M183" s="2">
        <v>525.57000000000005</v>
      </c>
      <c r="N183" s="3">
        <v>0</v>
      </c>
      <c r="O183" t="s">
        <v>75</v>
      </c>
      <c r="P183" t="s">
        <v>26</v>
      </c>
      <c r="Q183" t="s">
        <v>27</v>
      </c>
      <c r="R183" t="s">
        <v>28</v>
      </c>
    </row>
    <row r="184" spans="1:18" x14ac:dyDescent="0.35">
      <c r="A184" t="s">
        <v>269</v>
      </c>
      <c r="B184" s="1">
        <v>45483</v>
      </c>
      <c r="C184" s="1">
        <v>45541</v>
      </c>
      <c r="D184" t="s">
        <v>37</v>
      </c>
      <c r="E184" t="s">
        <v>20</v>
      </c>
      <c r="F184" t="s">
        <v>21</v>
      </c>
      <c r="G184" t="s">
        <v>59</v>
      </c>
      <c r="H184" t="s">
        <v>60</v>
      </c>
      <c r="I184" t="s">
        <v>61</v>
      </c>
      <c r="J184">
        <v>7</v>
      </c>
      <c r="K184" s="2">
        <v>1146</v>
      </c>
      <c r="L184" s="2">
        <v>661.11</v>
      </c>
      <c r="M184" s="2">
        <v>484.89</v>
      </c>
      <c r="N184" s="3">
        <v>0</v>
      </c>
      <c r="O184" t="s">
        <v>75</v>
      </c>
      <c r="P184" t="s">
        <v>26</v>
      </c>
      <c r="Q184" t="s">
        <v>35</v>
      </c>
      <c r="R184" t="s">
        <v>28</v>
      </c>
    </row>
    <row r="185" spans="1:18" x14ac:dyDescent="0.35">
      <c r="A185" t="s">
        <v>270</v>
      </c>
      <c r="B185" s="1">
        <v>45590</v>
      </c>
      <c r="C185" s="1">
        <v>45645</v>
      </c>
      <c r="D185" t="s">
        <v>48</v>
      </c>
      <c r="E185" t="s">
        <v>20</v>
      </c>
      <c r="F185" t="s">
        <v>89</v>
      </c>
      <c r="G185" t="s">
        <v>32</v>
      </c>
      <c r="H185" t="s">
        <v>106</v>
      </c>
      <c r="I185" t="s">
        <v>61</v>
      </c>
      <c r="J185">
        <v>4</v>
      </c>
      <c r="K185" s="2">
        <v>4985</v>
      </c>
      <c r="L185" s="2">
        <v>2995.36</v>
      </c>
      <c r="M185" s="2">
        <v>1989.64</v>
      </c>
      <c r="N185" s="3">
        <v>0.2</v>
      </c>
      <c r="O185" t="s">
        <v>109</v>
      </c>
      <c r="P185" t="s">
        <v>26</v>
      </c>
      <c r="Q185" t="s">
        <v>35</v>
      </c>
      <c r="R185" t="s">
        <v>28</v>
      </c>
    </row>
    <row r="186" spans="1:18" x14ac:dyDescent="0.35">
      <c r="A186" t="s">
        <v>271</v>
      </c>
      <c r="B186" s="1">
        <v>45356</v>
      </c>
      <c r="C186" s="1">
        <v>45380</v>
      </c>
      <c r="D186" t="s">
        <v>52</v>
      </c>
      <c r="E186" t="s">
        <v>20</v>
      </c>
      <c r="F186" t="s">
        <v>82</v>
      </c>
      <c r="G186" t="s">
        <v>32</v>
      </c>
      <c r="H186" t="s">
        <v>124</v>
      </c>
      <c r="I186" t="s">
        <v>61</v>
      </c>
      <c r="J186">
        <v>7</v>
      </c>
      <c r="K186" s="2">
        <v>2755</v>
      </c>
      <c r="L186" s="2">
        <v>2162.12</v>
      </c>
      <c r="M186" s="2">
        <v>592.88</v>
      </c>
      <c r="N186" s="3">
        <v>0.15</v>
      </c>
      <c r="O186" t="s">
        <v>34</v>
      </c>
      <c r="P186" t="s">
        <v>26</v>
      </c>
      <c r="Q186" t="s">
        <v>27</v>
      </c>
      <c r="R186" t="s">
        <v>40</v>
      </c>
    </row>
    <row r="187" spans="1:18" x14ac:dyDescent="0.35">
      <c r="A187" t="s">
        <v>272</v>
      </c>
      <c r="B187" s="1">
        <v>45401</v>
      </c>
      <c r="C187" s="1">
        <v>45421</v>
      </c>
      <c r="D187" t="s">
        <v>104</v>
      </c>
      <c r="E187" t="s">
        <v>20</v>
      </c>
      <c r="F187" t="s">
        <v>128</v>
      </c>
      <c r="G187" t="s">
        <v>43</v>
      </c>
      <c r="H187" t="s">
        <v>49</v>
      </c>
      <c r="I187" t="s">
        <v>45</v>
      </c>
      <c r="J187">
        <v>7</v>
      </c>
      <c r="K187" s="2">
        <v>3021</v>
      </c>
      <c r="L187" s="2">
        <v>2005.84</v>
      </c>
      <c r="M187" s="2">
        <v>1015.16</v>
      </c>
      <c r="N187" s="3">
        <v>0.2</v>
      </c>
      <c r="O187" t="s">
        <v>62</v>
      </c>
      <c r="P187" t="s">
        <v>46</v>
      </c>
      <c r="Q187" t="s">
        <v>27</v>
      </c>
      <c r="R187" t="s">
        <v>40</v>
      </c>
    </row>
    <row r="188" spans="1:18" x14ac:dyDescent="0.35">
      <c r="A188" t="s">
        <v>273</v>
      </c>
      <c r="B188" s="1">
        <v>45620</v>
      </c>
      <c r="C188" s="1">
        <v>45700</v>
      </c>
      <c r="D188" t="s">
        <v>116</v>
      </c>
      <c r="E188" t="s">
        <v>20</v>
      </c>
      <c r="F188" t="s">
        <v>58</v>
      </c>
      <c r="G188" t="s">
        <v>22</v>
      </c>
      <c r="H188" t="s">
        <v>108</v>
      </c>
      <c r="I188" t="s">
        <v>72</v>
      </c>
      <c r="J188">
        <v>6</v>
      </c>
      <c r="K188" s="2">
        <v>1755</v>
      </c>
      <c r="L188" s="2">
        <v>1475.28</v>
      </c>
      <c r="M188" s="2">
        <v>279.72000000000003</v>
      </c>
      <c r="N188" s="3">
        <v>0.15</v>
      </c>
      <c r="O188" t="s">
        <v>50</v>
      </c>
      <c r="P188" t="s">
        <v>46</v>
      </c>
      <c r="Q188" t="s">
        <v>35</v>
      </c>
      <c r="R188" t="s">
        <v>40</v>
      </c>
    </row>
    <row r="189" spans="1:18" x14ac:dyDescent="0.35">
      <c r="A189" t="s">
        <v>274</v>
      </c>
      <c r="B189" s="1">
        <v>45579</v>
      </c>
      <c r="C189" s="1">
        <v>45632</v>
      </c>
      <c r="D189" t="s">
        <v>48</v>
      </c>
      <c r="E189" t="s">
        <v>20</v>
      </c>
      <c r="F189" t="s">
        <v>58</v>
      </c>
      <c r="G189" t="s">
        <v>22</v>
      </c>
      <c r="H189" t="s">
        <v>49</v>
      </c>
      <c r="I189" t="s">
        <v>45</v>
      </c>
      <c r="J189">
        <v>4</v>
      </c>
      <c r="K189" s="2">
        <v>4769</v>
      </c>
      <c r="L189" s="2">
        <v>3598.28</v>
      </c>
      <c r="M189" s="2">
        <v>1170.72</v>
      </c>
      <c r="N189" s="3">
        <v>0.05</v>
      </c>
      <c r="O189" t="s">
        <v>34</v>
      </c>
      <c r="P189" t="s">
        <v>26</v>
      </c>
      <c r="Q189" t="s">
        <v>35</v>
      </c>
      <c r="R189" t="s">
        <v>65</v>
      </c>
    </row>
    <row r="190" spans="1:18" x14ac:dyDescent="0.35">
      <c r="A190" t="s">
        <v>275</v>
      </c>
      <c r="B190" s="1">
        <v>45362</v>
      </c>
      <c r="C190" s="1">
        <v>45417</v>
      </c>
      <c r="D190" t="s">
        <v>104</v>
      </c>
      <c r="E190" t="s">
        <v>20</v>
      </c>
      <c r="F190" t="s">
        <v>31</v>
      </c>
      <c r="G190" t="s">
        <v>22</v>
      </c>
      <c r="H190" t="s">
        <v>106</v>
      </c>
      <c r="I190" t="s">
        <v>61</v>
      </c>
      <c r="J190">
        <v>5</v>
      </c>
      <c r="K190" s="2">
        <v>2282</v>
      </c>
      <c r="L190" s="2">
        <v>1706.02</v>
      </c>
      <c r="M190" s="2">
        <v>575.98</v>
      </c>
      <c r="N190" s="3">
        <v>0.1</v>
      </c>
      <c r="O190" t="s">
        <v>25</v>
      </c>
      <c r="P190" t="s">
        <v>26</v>
      </c>
      <c r="Q190" t="s">
        <v>35</v>
      </c>
      <c r="R190" t="s">
        <v>65</v>
      </c>
    </row>
    <row r="191" spans="1:18" x14ac:dyDescent="0.35">
      <c r="A191" t="s">
        <v>276</v>
      </c>
      <c r="B191" s="1">
        <v>45702</v>
      </c>
      <c r="C191" s="1">
        <v>45773</v>
      </c>
      <c r="D191" t="s">
        <v>88</v>
      </c>
      <c r="E191" t="s">
        <v>20</v>
      </c>
      <c r="F191" t="s">
        <v>58</v>
      </c>
      <c r="G191" t="s">
        <v>59</v>
      </c>
      <c r="H191" t="s">
        <v>95</v>
      </c>
      <c r="I191" t="s">
        <v>55</v>
      </c>
      <c r="J191">
        <v>7</v>
      </c>
      <c r="K191" s="2">
        <v>4753</v>
      </c>
      <c r="L191" s="2">
        <v>3741.64</v>
      </c>
      <c r="M191" s="2">
        <v>1011.36</v>
      </c>
      <c r="N191" s="3">
        <v>0</v>
      </c>
      <c r="O191" t="s">
        <v>50</v>
      </c>
      <c r="P191" t="s">
        <v>26</v>
      </c>
      <c r="Q191" t="s">
        <v>27</v>
      </c>
      <c r="R191" t="s">
        <v>28</v>
      </c>
    </row>
    <row r="192" spans="1:18" x14ac:dyDescent="0.35">
      <c r="A192" t="s">
        <v>277</v>
      </c>
      <c r="B192" s="1">
        <v>45546</v>
      </c>
      <c r="C192" s="1">
        <v>45633</v>
      </c>
      <c r="D192" t="s">
        <v>48</v>
      </c>
      <c r="E192" t="s">
        <v>20</v>
      </c>
      <c r="F192" t="s">
        <v>31</v>
      </c>
      <c r="G192" t="s">
        <v>22</v>
      </c>
      <c r="H192" t="s">
        <v>49</v>
      </c>
      <c r="I192" t="s">
        <v>45</v>
      </c>
      <c r="J192">
        <v>1</v>
      </c>
      <c r="K192" s="2">
        <v>4913</v>
      </c>
      <c r="L192" s="2">
        <v>4127.13</v>
      </c>
      <c r="M192" s="2">
        <v>785.87</v>
      </c>
      <c r="N192" s="3">
        <v>0.15</v>
      </c>
      <c r="O192" t="s">
        <v>25</v>
      </c>
      <c r="P192" t="s">
        <v>26</v>
      </c>
      <c r="Q192" t="s">
        <v>35</v>
      </c>
      <c r="R192" t="s">
        <v>28</v>
      </c>
    </row>
    <row r="193" spans="1:18" x14ac:dyDescent="0.35">
      <c r="A193" t="s">
        <v>278</v>
      </c>
      <c r="B193" s="1">
        <v>45814</v>
      </c>
      <c r="C193" s="1">
        <v>45883</v>
      </c>
      <c r="D193" t="s">
        <v>30</v>
      </c>
      <c r="E193" t="s">
        <v>20</v>
      </c>
      <c r="F193" t="s">
        <v>70</v>
      </c>
      <c r="G193" t="s">
        <v>38</v>
      </c>
      <c r="H193" t="s">
        <v>95</v>
      </c>
      <c r="I193" t="s">
        <v>55</v>
      </c>
      <c r="J193">
        <v>4</v>
      </c>
      <c r="K193" s="2">
        <v>3951</v>
      </c>
      <c r="L193" s="2">
        <v>2636.66</v>
      </c>
      <c r="M193" s="2">
        <v>1314.34</v>
      </c>
      <c r="N193" s="3">
        <v>0.1</v>
      </c>
      <c r="O193" t="s">
        <v>62</v>
      </c>
      <c r="P193" t="s">
        <v>26</v>
      </c>
      <c r="Q193" t="s">
        <v>35</v>
      </c>
      <c r="R193" t="s">
        <v>28</v>
      </c>
    </row>
    <row r="194" spans="1:18" x14ac:dyDescent="0.35">
      <c r="A194" t="s">
        <v>279</v>
      </c>
      <c r="B194" s="1">
        <v>45410</v>
      </c>
      <c r="C194" s="1">
        <v>45431</v>
      </c>
      <c r="D194" t="s">
        <v>104</v>
      </c>
      <c r="E194" t="s">
        <v>20</v>
      </c>
      <c r="F194" t="s">
        <v>128</v>
      </c>
      <c r="G194" t="s">
        <v>38</v>
      </c>
      <c r="H194" t="s">
        <v>80</v>
      </c>
      <c r="I194" t="s">
        <v>45</v>
      </c>
      <c r="J194">
        <v>6</v>
      </c>
      <c r="K194" s="2">
        <v>4030</v>
      </c>
      <c r="L194" s="2">
        <v>2846.53</v>
      </c>
      <c r="M194" s="2">
        <v>1183.47</v>
      </c>
      <c r="N194" s="3">
        <v>0.05</v>
      </c>
      <c r="O194" t="s">
        <v>62</v>
      </c>
      <c r="P194" t="s">
        <v>26</v>
      </c>
      <c r="Q194" t="s">
        <v>35</v>
      </c>
      <c r="R194" t="s">
        <v>40</v>
      </c>
    </row>
    <row r="195" spans="1:18" x14ac:dyDescent="0.35">
      <c r="A195" t="s">
        <v>280</v>
      </c>
      <c r="B195" s="1">
        <v>45360</v>
      </c>
      <c r="C195" s="1">
        <v>45401</v>
      </c>
      <c r="D195" t="s">
        <v>88</v>
      </c>
      <c r="E195" t="s">
        <v>20</v>
      </c>
      <c r="F195" t="s">
        <v>77</v>
      </c>
      <c r="G195" t="s">
        <v>32</v>
      </c>
      <c r="H195" t="s">
        <v>39</v>
      </c>
      <c r="I195" t="s">
        <v>24</v>
      </c>
      <c r="J195">
        <v>1</v>
      </c>
      <c r="K195" s="2">
        <v>3110</v>
      </c>
      <c r="L195" s="2">
        <v>2342.27</v>
      </c>
      <c r="M195" s="2">
        <v>767.73</v>
      </c>
      <c r="N195" s="3">
        <v>0</v>
      </c>
      <c r="O195" t="s">
        <v>50</v>
      </c>
      <c r="P195" t="s">
        <v>26</v>
      </c>
      <c r="Q195" t="s">
        <v>27</v>
      </c>
      <c r="R195" t="s">
        <v>40</v>
      </c>
    </row>
    <row r="196" spans="1:18" x14ac:dyDescent="0.35">
      <c r="A196" t="s">
        <v>281</v>
      </c>
      <c r="B196" s="1">
        <v>45865</v>
      </c>
      <c r="C196" s="1">
        <v>45922</v>
      </c>
      <c r="D196" t="s">
        <v>37</v>
      </c>
      <c r="E196" t="s">
        <v>20</v>
      </c>
      <c r="F196" t="s">
        <v>53</v>
      </c>
      <c r="G196" t="s">
        <v>38</v>
      </c>
      <c r="H196" t="s">
        <v>106</v>
      </c>
      <c r="I196" t="s">
        <v>61</v>
      </c>
      <c r="J196">
        <v>7</v>
      </c>
      <c r="K196" s="2">
        <v>1811</v>
      </c>
      <c r="L196" s="2">
        <v>1344.02</v>
      </c>
      <c r="M196" s="2">
        <v>466.98</v>
      </c>
      <c r="N196" s="3">
        <v>0.05</v>
      </c>
      <c r="O196" t="s">
        <v>34</v>
      </c>
      <c r="P196" t="s">
        <v>26</v>
      </c>
      <c r="Q196" t="s">
        <v>27</v>
      </c>
      <c r="R196" t="s">
        <v>40</v>
      </c>
    </row>
    <row r="197" spans="1:18" x14ac:dyDescent="0.35">
      <c r="A197" t="s">
        <v>282</v>
      </c>
      <c r="B197" s="1">
        <v>45898</v>
      </c>
      <c r="C197" s="1">
        <v>45955</v>
      </c>
      <c r="D197" t="s">
        <v>94</v>
      </c>
      <c r="E197" t="s">
        <v>20</v>
      </c>
      <c r="F197" t="s">
        <v>21</v>
      </c>
      <c r="G197" t="s">
        <v>38</v>
      </c>
      <c r="H197" t="s">
        <v>106</v>
      </c>
      <c r="I197" t="s">
        <v>61</v>
      </c>
      <c r="J197">
        <v>4</v>
      </c>
      <c r="K197" s="2">
        <v>1985</v>
      </c>
      <c r="L197" s="2">
        <v>1539.76</v>
      </c>
      <c r="M197" s="2">
        <v>445.24</v>
      </c>
      <c r="N197" s="3">
        <v>0.1</v>
      </c>
      <c r="O197" t="s">
        <v>75</v>
      </c>
      <c r="P197" t="s">
        <v>46</v>
      </c>
      <c r="Q197" t="s">
        <v>27</v>
      </c>
      <c r="R197" t="s">
        <v>40</v>
      </c>
    </row>
    <row r="198" spans="1:18" x14ac:dyDescent="0.35">
      <c r="A198" t="s">
        <v>283</v>
      </c>
      <c r="B198" s="1">
        <v>45625</v>
      </c>
      <c r="C198" s="1">
        <v>45653</v>
      </c>
      <c r="D198" t="s">
        <v>48</v>
      </c>
      <c r="E198" t="s">
        <v>20</v>
      </c>
      <c r="F198" t="s">
        <v>21</v>
      </c>
      <c r="G198" t="s">
        <v>22</v>
      </c>
      <c r="H198" t="s">
        <v>106</v>
      </c>
      <c r="I198" t="s">
        <v>61</v>
      </c>
      <c r="J198">
        <v>5</v>
      </c>
      <c r="K198" s="2">
        <v>4309</v>
      </c>
      <c r="L198" s="2">
        <v>3618.59</v>
      </c>
      <c r="M198" s="2">
        <v>690.41</v>
      </c>
      <c r="N198" s="3">
        <v>0.2</v>
      </c>
      <c r="O198" t="s">
        <v>50</v>
      </c>
      <c r="P198" t="s">
        <v>26</v>
      </c>
      <c r="Q198" t="s">
        <v>27</v>
      </c>
      <c r="R198" t="s">
        <v>40</v>
      </c>
    </row>
    <row r="199" spans="1:18" x14ac:dyDescent="0.35">
      <c r="A199" t="s">
        <v>284</v>
      </c>
      <c r="B199" s="1">
        <v>45652</v>
      </c>
      <c r="C199" s="1">
        <v>45713</v>
      </c>
      <c r="D199" t="s">
        <v>116</v>
      </c>
      <c r="E199" t="s">
        <v>20</v>
      </c>
      <c r="F199" t="s">
        <v>82</v>
      </c>
      <c r="G199" t="s">
        <v>38</v>
      </c>
      <c r="H199" t="s">
        <v>54</v>
      </c>
      <c r="I199" t="s">
        <v>55</v>
      </c>
      <c r="J199">
        <v>5</v>
      </c>
      <c r="K199" s="2">
        <v>994</v>
      </c>
      <c r="L199" s="2">
        <v>640.09</v>
      </c>
      <c r="M199" s="2">
        <v>353.91</v>
      </c>
      <c r="N199" s="3">
        <v>0.05</v>
      </c>
      <c r="O199" t="s">
        <v>83</v>
      </c>
      <c r="P199" t="s">
        <v>26</v>
      </c>
      <c r="Q199" t="s">
        <v>27</v>
      </c>
      <c r="R199" t="s">
        <v>65</v>
      </c>
    </row>
    <row r="200" spans="1:18" x14ac:dyDescent="0.35">
      <c r="A200" t="s">
        <v>285</v>
      </c>
      <c r="B200" s="1">
        <v>45689</v>
      </c>
      <c r="C200" s="1">
        <v>45745</v>
      </c>
      <c r="D200" t="s">
        <v>52</v>
      </c>
      <c r="E200" t="s">
        <v>20</v>
      </c>
      <c r="F200" t="s">
        <v>102</v>
      </c>
      <c r="G200" t="s">
        <v>32</v>
      </c>
      <c r="H200" t="s">
        <v>54</v>
      </c>
      <c r="I200" t="s">
        <v>55</v>
      </c>
      <c r="J200">
        <v>7</v>
      </c>
      <c r="K200" s="2">
        <v>3765</v>
      </c>
      <c r="L200" s="2">
        <v>2620.44</v>
      </c>
      <c r="M200" s="2">
        <v>1144.56</v>
      </c>
      <c r="N200" s="3">
        <v>0.05</v>
      </c>
      <c r="O200" t="s">
        <v>62</v>
      </c>
      <c r="P200" t="s">
        <v>26</v>
      </c>
      <c r="Q200" t="s">
        <v>27</v>
      </c>
      <c r="R200" t="s">
        <v>40</v>
      </c>
    </row>
    <row r="201" spans="1:18" x14ac:dyDescent="0.35">
      <c r="A201" t="s">
        <v>286</v>
      </c>
      <c r="B201" s="1">
        <v>45753</v>
      </c>
      <c r="C201" s="1">
        <v>45835</v>
      </c>
      <c r="D201" t="s">
        <v>42</v>
      </c>
      <c r="E201" t="s">
        <v>20</v>
      </c>
      <c r="F201" t="s">
        <v>102</v>
      </c>
      <c r="G201" t="s">
        <v>59</v>
      </c>
      <c r="H201" t="s">
        <v>23</v>
      </c>
      <c r="I201" t="s">
        <v>24</v>
      </c>
      <c r="J201">
        <v>1</v>
      </c>
      <c r="K201" s="2">
        <v>4269</v>
      </c>
      <c r="L201" s="2">
        <v>2597.85</v>
      </c>
      <c r="M201" s="2">
        <v>1671.15</v>
      </c>
      <c r="N201" s="3">
        <v>0.05</v>
      </c>
      <c r="O201" t="s">
        <v>34</v>
      </c>
      <c r="P201" t="s">
        <v>26</v>
      </c>
      <c r="Q201" t="s">
        <v>35</v>
      </c>
      <c r="R201" t="s">
        <v>40</v>
      </c>
    </row>
    <row r="202" spans="1:18" x14ac:dyDescent="0.35">
      <c r="A202" t="s">
        <v>287</v>
      </c>
      <c r="B202" s="1">
        <v>46019</v>
      </c>
      <c r="C202" s="1">
        <v>46078</v>
      </c>
      <c r="D202" t="s">
        <v>116</v>
      </c>
      <c r="E202" t="s">
        <v>20</v>
      </c>
      <c r="F202" t="s">
        <v>82</v>
      </c>
      <c r="G202" t="s">
        <v>38</v>
      </c>
      <c r="H202" t="s">
        <v>106</v>
      </c>
      <c r="I202" t="s">
        <v>61</v>
      </c>
      <c r="J202">
        <v>2</v>
      </c>
      <c r="K202" s="2">
        <v>4931</v>
      </c>
      <c r="L202" s="2">
        <v>3889.4</v>
      </c>
      <c r="M202" s="2">
        <v>1041.5999999999999</v>
      </c>
      <c r="N202" s="3">
        <v>0</v>
      </c>
      <c r="O202" t="s">
        <v>109</v>
      </c>
      <c r="P202" t="s">
        <v>26</v>
      </c>
      <c r="Q202" t="s">
        <v>35</v>
      </c>
      <c r="R202" t="s">
        <v>28</v>
      </c>
    </row>
    <row r="203" spans="1:18" x14ac:dyDescent="0.35">
      <c r="A203" t="s">
        <v>288</v>
      </c>
      <c r="B203" s="1">
        <v>45760</v>
      </c>
      <c r="C203" s="1">
        <v>45835</v>
      </c>
      <c r="D203" t="s">
        <v>42</v>
      </c>
      <c r="E203" t="s">
        <v>20</v>
      </c>
      <c r="F203" t="s">
        <v>102</v>
      </c>
      <c r="G203" t="s">
        <v>38</v>
      </c>
      <c r="H203" t="s">
        <v>60</v>
      </c>
      <c r="I203" t="s">
        <v>61</v>
      </c>
      <c r="J203">
        <v>2</v>
      </c>
      <c r="K203" s="2">
        <v>4991</v>
      </c>
      <c r="L203" s="2">
        <v>3146.16</v>
      </c>
      <c r="M203" s="2">
        <v>1844.84</v>
      </c>
      <c r="N203" s="3">
        <v>0</v>
      </c>
      <c r="O203" t="s">
        <v>75</v>
      </c>
      <c r="P203" t="s">
        <v>26</v>
      </c>
      <c r="Q203" t="s">
        <v>27</v>
      </c>
      <c r="R203" t="s">
        <v>40</v>
      </c>
    </row>
    <row r="204" spans="1:18" x14ac:dyDescent="0.35">
      <c r="A204" t="s">
        <v>289</v>
      </c>
      <c r="B204" s="1">
        <v>45396</v>
      </c>
      <c r="C204" s="1">
        <v>45482</v>
      </c>
      <c r="D204" t="s">
        <v>67</v>
      </c>
      <c r="E204" t="s">
        <v>20</v>
      </c>
      <c r="F204" t="s">
        <v>128</v>
      </c>
      <c r="G204" t="s">
        <v>38</v>
      </c>
      <c r="H204" t="s">
        <v>108</v>
      </c>
      <c r="I204" t="s">
        <v>72</v>
      </c>
      <c r="J204">
        <v>1</v>
      </c>
      <c r="K204" s="2">
        <v>3984</v>
      </c>
      <c r="L204" s="2">
        <v>2607.8200000000002</v>
      </c>
      <c r="M204" s="2">
        <v>1376.18</v>
      </c>
      <c r="N204" s="3">
        <v>0.1</v>
      </c>
      <c r="O204" t="s">
        <v>75</v>
      </c>
      <c r="P204" t="s">
        <v>46</v>
      </c>
      <c r="Q204" t="s">
        <v>27</v>
      </c>
      <c r="R204" t="s">
        <v>65</v>
      </c>
    </row>
    <row r="205" spans="1:18" x14ac:dyDescent="0.35">
      <c r="A205" t="s">
        <v>290</v>
      </c>
      <c r="B205" s="1">
        <v>45894</v>
      </c>
      <c r="C205" s="1">
        <v>45941</v>
      </c>
      <c r="D205" t="s">
        <v>94</v>
      </c>
      <c r="E205" t="s">
        <v>20</v>
      </c>
      <c r="F205" t="s">
        <v>85</v>
      </c>
      <c r="G205" t="s">
        <v>32</v>
      </c>
      <c r="H205" t="s">
        <v>95</v>
      </c>
      <c r="I205" t="s">
        <v>55</v>
      </c>
      <c r="J205">
        <v>7</v>
      </c>
      <c r="K205" s="2">
        <v>1659</v>
      </c>
      <c r="L205" s="2">
        <v>981.75</v>
      </c>
      <c r="M205" s="2">
        <v>677.25</v>
      </c>
      <c r="N205" s="3">
        <v>0.2</v>
      </c>
      <c r="O205" t="s">
        <v>75</v>
      </c>
      <c r="P205" t="s">
        <v>26</v>
      </c>
      <c r="Q205" t="s">
        <v>35</v>
      </c>
      <c r="R205" t="s">
        <v>65</v>
      </c>
    </row>
    <row r="206" spans="1:18" x14ac:dyDescent="0.35">
      <c r="A206" t="s">
        <v>291</v>
      </c>
      <c r="B206" s="1">
        <v>45579</v>
      </c>
      <c r="C206" s="1">
        <v>45658</v>
      </c>
      <c r="D206" t="s">
        <v>57</v>
      </c>
      <c r="E206" t="s">
        <v>20</v>
      </c>
      <c r="F206" t="s">
        <v>89</v>
      </c>
      <c r="G206" t="s">
        <v>22</v>
      </c>
      <c r="H206" t="s">
        <v>54</v>
      </c>
      <c r="I206" t="s">
        <v>55</v>
      </c>
      <c r="J206">
        <v>6</v>
      </c>
      <c r="K206" s="2">
        <v>2697</v>
      </c>
      <c r="L206" s="2">
        <v>1946.75</v>
      </c>
      <c r="M206" s="2">
        <v>750.25</v>
      </c>
      <c r="N206" s="3">
        <v>0.1</v>
      </c>
      <c r="O206" t="s">
        <v>25</v>
      </c>
      <c r="P206" t="s">
        <v>73</v>
      </c>
      <c r="Q206" t="s">
        <v>27</v>
      </c>
      <c r="R206" t="s">
        <v>65</v>
      </c>
    </row>
    <row r="207" spans="1:18" x14ac:dyDescent="0.35">
      <c r="A207" t="s">
        <v>292</v>
      </c>
      <c r="B207" s="1">
        <v>45427</v>
      </c>
      <c r="C207" s="1">
        <v>45461</v>
      </c>
      <c r="D207" t="s">
        <v>42</v>
      </c>
      <c r="E207" t="s">
        <v>20</v>
      </c>
      <c r="F207" t="s">
        <v>138</v>
      </c>
      <c r="G207" t="s">
        <v>22</v>
      </c>
      <c r="H207" t="s">
        <v>71</v>
      </c>
      <c r="I207" t="s">
        <v>72</v>
      </c>
      <c r="J207">
        <v>6</v>
      </c>
      <c r="K207" s="2">
        <v>2327</v>
      </c>
      <c r="L207" s="2">
        <v>1621.54</v>
      </c>
      <c r="M207" s="2">
        <v>705.46</v>
      </c>
      <c r="N207" s="3">
        <v>0.15</v>
      </c>
      <c r="O207" t="s">
        <v>62</v>
      </c>
      <c r="P207" t="s">
        <v>26</v>
      </c>
      <c r="Q207" t="s">
        <v>27</v>
      </c>
      <c r="R207" t="s">
        <v>40</v>
      </c>
    </row>
    <row r="208" spans="1:18" x14ac:dyDescent="0.35">
      <c r="A208" t="s">
        <v>293</v>
      </c>
      <c r="B208" s="1">
        <v>45819</v>
      </c>
      <c r="C208" s="1">
        <v>45857</v>
      </c>
      <c r="D208" t="s">
        <v>67</v>
      </c>
      <c r="E208" t="s">
        <v>20</v>
      </c>
      <c r="F208" t="s">
        <v>58</v>
      </c>
      <c r="G208" t="s">
        <v>22</v>
      </c>
      <c r="H208" t="s">
        <v>80</v>
      </c>
      <c r="I208" t="s">
        <v>45</v>
      </c>
      <c r="J208">
        <v>8</v>
      </c>
      <c r="K208" s="2">
        <v>2981</v>
      </c>
      <c r="L208" s="2">
        <v>1641.76</v>
      </c>
      <c r="M208" s="2">
        <v>1339.24</v>
      </c>
      <c r="N208" s="3">
        <v>0.2</v>
      </c>
      <c r="O208" t="s">
        <v>34</v>
      </c>
      <c r="P208" t="s">
        <v>26</v>
      </c>
      <c r="Q208" t="s">
        <v>35</v>
      </c>
      <c r="R208" t="s">
        <v>28</v>
      </c>
    </row>
    <row r="209" spans="1:18" x14ac:dyDescent="0.35">
      <c r="A209" t="s">
        <v>294</v>
      </c>
      <c r="B209" s="1">
        <v>45839</v>
      </c>
      <c r="C209" s="1">
        <v>45892</v>
      </c>
      <c r="D209" t="s">
        <v>30</v>
      </c>
      <c r="E209" t="s">
        <v>20</v>
      </c>
      <c r="F209" t="s">
        <v>70</v>
      </c>
      <c r="G209" t="s">
        <v>59</v>
      </c>
      <c r="H209" t="s">
        <v>108</v>
      </c>
      <c r="I209" t="s">
        <v>72</v>
      </c>
      <c r="J209">
        <v>4</v>
      </c>
      <c r="K209" s="2">
        <v>4352</v>
      </c>
      <c r="L209" s="2">
        <v>2815.13</v>
      </c>
      <c r="M209" s="2">
        <v>1536.87</v>
      </c>
      <c r="N209" s="3">
        <v>0.1</v>
      </c>
      <c r="O209" t="s">
        <v>50</v>
      </c>
      <c r="P209" t="s">
        <v>26</v>
      </c>
      <c r="Q209" t="s">
        <v>35</v>
      </c>
      <c r="R209" t="s">
        <v>40</v>
      </c>
    </row>
    <row r="210" spans="1:18" x14ac:dyDescent="0.35">
      <c r="A210" t="s">
        <v>295</v>
      </c>
      <c r="B210" s="1">
        <v>45990</v>
      </c>
      <c r="C210" s="1">
        <v>45999</v>
      </c>
      <c r="D210" t="s">
        <v>48</v>
      </c>
      <c r="E210" t="s">
        <v>20</v>
      </c>
      <c r="F210" t="s">
        <v>128</v>
      </c>
      <c r="G210" t="s">
        <v>22</v>
      </c>
      <c r="H210" t="s">
        <v>39</v>
      </c>
      <c r="I210" t="s">
        <v>24</v>
      </c>
      <c r="J210">
        <v>8</v>
      </c>
      <c r="K210" s="2">
        <v>433</v>
      </c>
      <c r="L210" s="2">
        <v>358.88</v>
      </c>
      <c r="M210" s="2">
        <v>74.12</v>
      </c>
      <c r="N210" s="3">
        <v>0</v>
      </c>
      <c r="O210" t="s">
        <v>25</v>
      </c>
      <c r="P210" t="s">
        <v>73</v>
      </c>
      <c r="Q210" t="s">
        <v>35</v>
      </c>
      <c r="R210" t="s">
        <v>28</v>
      </c>
    </row>
    <row r="211" spans="1:18" x14ac:dyDescent="0.35">
      <c r="A211" t="s">
        <v>296</v>
      </c>
      <c r="B211" s="1">
        <v>45997</v>
      </c>
      <c r="C211" s="1">
        <v>46016</v>
      </c>
      <c r="D211" t="s">
        <v>48</v>
      </c>
      <c r="E211" t="s">
        <v>20</v>
      </c>
      <c r="F211" t="s">
        <v>138</v>
      </c>
      <c r="G211" t="s">
        <v>32</v>
      </c>
      <c r="H211" t="s">
        <v>49</v>
      </c>
      <c r="I211" t="s">
        <v>45</v>
      </c>
      <c r="J211">
        <v>5</v>
      </c>
      <c r="K211" s="2">
        <v>1064</v>
      </c>
      <c r="L211" s="2">
        <v>665.12</v>
      </c>
      <c r="M211" s="2">
        <v>398.88</v>
      </c>
      <c r="N211" s="3">
        <v>0.1</v>
      </c>
      <c r="O211" t="s">
        <v>25</v>
      </c>
      <c r="P211" t="s">
        <v>26</v>
      </c>
      <c r="Q211" t="s">
        <v>35</v>
      </c>
      <c r="R211" t="s">
        <v>65</v>
      </c>
    </row>
    <row r="212" spans="1:18" x14ac:dyDescent="0.35">
      <c r="A212" t="s">
        <v>297</v>
      </c>
      <c r="B212" s="1">
        <v>46008</v>
      </c>
      <c r="C212" s="1">
        <v>46040</v>
      </c>
      <c r="D212" t="s">
        <v>57</v>
      </c>
      <c r="E212" t="s">
        <v>20</v>
      </c>
      <c r="F212" t="s">
        <v>89</v>
      </c>
      <c r="G212" t="s">
        <v>59</v>
      </c>
      <c r="H212" t="s">
        <v>60</v>
      </c>
      <c r="I212" t="s">
        <v>61</v>
      </c>
      <c r="J212">
        <v>2</v>
      </c>
      <c r="K212" s="2">
        <v>1079</v>
      </c>
      <c r="L212" s="2">
        <v>662.53</v>
      </c>
      <c r="M212" s="2">
        <v>416.47</v>
      </c>
      <c r="N212" s="3">
        <v>0</v>
      </c>
      <c r="O212" t="s">
        <v>83</v>
      </c>
      <c r="P212" t="s">
        <v>26</v>
      </c>
      <c r="Q212" t="s">
        <v>35</v>
      </c>
      <c r="R212" t="s">
        <v>28</v>
      </c>
    </row>
    <row r="213" spans="1:18" x14ac:dyDescent="0.35">
      <c r="A213" t="s">
        <v>298</v>
      </c>
      <c r="B213" s="1">
        <v>45300</v>
      </c>
      <c r="C213" s="1">
        <v>45346</v>
      </c>
      <c r="D213" t="s">
        <v>116</v>
      </c>
      <c r="E213" t="s">
        <v>20</v>
      </c>
      <c r="F213" t="s">
        <v>58</v>
      </c>
      <c r="G213" t="s">
        <v>38</v>
      </c>
      <c r="H213" t="s">
        <v>118</v>
      </c>
      <c r="I213" t="s">
        <v>24</v>
      </c>
      <c r="J213">
        <v>3</v>
      </c>
      <c r="K213" s="2">
        <v>4213</v>
      </c>
      <c r="L213" s="2">
        <v>2606.52</v>
      </c>
      <c r="M213" s="2">
        <v>1606.48</v>
      </c>
      <c r="N213" s="3">
        <v>0</v>
      </c>
      <c r="O213" t="s">
        <v>25</v>
      </c>
      <c r="P213" t="s">
        <v>26</v>
      </c>
      <c r="Q213" t="s">
        <v>35</v>
      </c>
      <c r="R213" t="s">
        <v>28</v>
      </c>
    </row>
    <row r="214" spans="1:18" x14ac:dyDescent="0.35">
      <c r="A214" t="s">
        <v>299</v>
      </c>
      <c r="B214" s="1">
        <v>45683</v>
      </c>
      <c r="C214" s="1">
        <v>45703</v>
      </c>
      <c r="D214" t="s">
        <v>116</v>
      </c>
      <c r="E214" t="s">
        <v>20</v>
      </c>
      <c r="F214" t="s">
        <v>138</v>
      </c>
      <c r="G214" t="s">
        <v>32</v>
      </c>
      <c r="H214" t="s">
        <v>86</v>
      </c>
      <c r="I214" t="s">
        <v>72</v>
      </c>
      <c r="J214">
        <v>1</v>
      </c>
      <c r="K214" s="2">
        <v>1644</v>
      </c>
      <c r="L214" s="2">
        <v>1077.4100000000001</v>
      </c>
      <c r="M214" s="2">
        <v>566.59</v>
      </c>
      <c r="N214" s="3">
        <v>0.15</v>
      </c>
      <c r="O214" t="s">
        <v>62</v>
      </c>
      <c r="P214" t="s">
        <v>26</v>
      </c>
      <c r="Q214" t="s">
        <v>35</v>
      </c>
      <c r="R214" t="s">
        <v>28</v>
      </c>
    </row>
    <row r="215" spans="1:18" x14ac:dyDescent="0.35">
      <c r="A215" t="s">
        <v>300</v>
      </c>
      <c r="B215" s="1">
        <v>45380</v>
      </c>
      <c r="C215" s="1">
        <v>45395</v>
      </c>
      <c r="D215" t="s">
        <v>88</v>
      </c>
      <c r="E215" t="s">
        <v>20</v>
      </c>
      <c r="F215" t="s">
        <v>91</v>
      </c>
      <c r="G215" t="s">
        <v>43</v>
      </c>
      <c r="H215" t="s">
        <v>86</v>
      </c>
      <c r="I215" t="s">
        <v>72</v>
      </c>
      <c r="J215">
        <v>7</v>
      </c>
      <c r="K215" s="2">
        <v>3179</v>
      </c>
      <c r="L215" s="2">
        <v>2048.39</v>
      </c>
      <c r="M215" s="2">
        <v>1130.6099999999999</v>
      </c>
      <c r="N215" s="3">
        <v>0.15</v>
      </c>
      <c r="O215" t="s">
        <v>34</v>
      </c>
      <c r="P215" t="s">
        <v>26</v>
      </c>
      <c r="Q215" t="s">
        <v>35</v>
      </c>
      <c r="R215" t="s">
        <v>65</v>
      </c>
    </row>
    <row r="216" spans="1:18" x14ac:dyDescent="0.35">
      <c r="A216" t="s">
        <v>301</v>
      </c>
      <c r="B216" s="1">
        <v>45319</v>
      </c>
      <c r="C216" s="1">
        <v>45406</v>
      </c>
      <c r="D216" t="s">
        <v>88</v>
      </c>
      <c r="E216" t="s">
        <v>20</v>
      </c>
      <c r="F216" t="s">
        <v>128</v>
      </c>
      <c r="G216" t="s">
        <v>22</v>
      </c>
      <c r="H216" t="s">
        <v>49</v>
      </c>
      <c r="I216" t="s">
        <v>45</v>
      </c>
      <c r="J216">
        <v>4</v>
      </c>
      <c r="K216" s="2">
        <v>3509</v>
      </c>
      <c r="L216" s="2">
        <v>2610.17</v>
      </c>
      <c r="M216" s="2">
        <v>898.83</v>
      </c>
      <c r="N216" s="3">
        <v>0.1</v>
      </c>
      <c r="O216" t="s">
        <v>25</v>
      </c>
      <c r="P216" t="s">
        <v>26</v>
      </c>
      <c r="Q216" t="s">
        <v>27</v>
      </c>
      <c r="R216" t="s">
        <v>65</v>
      </c>
    </row>
    <row r="217" spans="1:18" x14ac:dyDescent="0.35">
      <c r="A217" t="s">
        <v>302</v>
      </c>
      <c r="B217" s="1">
        <v>45304</v>
      </c>
      <c r="C217" s="1">
        <v>45353</v>
      </c>
      <c r="D217" t="s">
        <v>52</v>
      </c>
      <c r="E217" t="s">
        <v>20</v>
      </c>
      <c r="F217" t="s">
        <v>31</v>
      </c>
      <c r="G217" t="s">
        <v>22</v>
      </c>
      <c r="H217" t="s">
        <v>49</v>
      </c>
      <c r="I217" t="s">
        <v>45</v>
      </c>
      <c r="J217">
        <v>7</v>
      </c>
      <c r="K217" s="2">
        <v>4956</v>
      </c>
      <c r="L217" s="2">
        <v>3269.1</v>
      </c>
      <c r="M217" s="2">
        <v>1686.9</v>
      </c>
      <c r="N217" s="3">
        <v>0.15</v>
      </c>
      <c r="O217" t="s">
        <v>75</v>
      </c>
      <c r="P217" t="s">
        <v>26</v>
      </c>
      <c r="Q217" t="s">
        <v>27</v>
      </c>
      <c r="R217" t="s">
        <v>28</v>
      </c>
    </row>
    <row r="218" spans="1:18" x14ac:dyDescent="0.35">
      <c r="A218" t="s">
        <v>303</v>
      </c>
      <c r="B218" s="1">
        <v>45560</v>
      </c>
      <c r="C218" s="1">
        <v>45590</v>
      </c>
      <c r="D218" t="s">
        <v>94</v>
      </c>
      <c r="E218" t="s">
        <v>20</v>
      </c>
      <c r="F218" t="s">
        <v>53</v>
      </c>
      <c r="G218" t="s">
        <v>22</v>
      </c>
      <c r="H218" t="s">
        <v>39</v>
      </c>
      <c r="I218" t="s">
        <v>24</v>
      </c>
      <c r="J218">
        <v>7</v>
      </c>
      <c r="K218" s="2">
        <v>4450</v>
      </c>
      <c r="L218" s="2">
        <v>3286.64</v>
      </c>
      <c r="M218" s="2">
        <v>1163.3599999999999</v>
      </c>
      <c r="N218" s="3">
        <v>0.1</v>
      </c>
      <c r="O218" t="s">
        <v>25</v>
      </c>
      <c r="P218" t="s">
        <v>26</v>
      </c>
      <c r="Q218" t="s">
        <v>27</v>
      </c>
      <c r="R218" t="s">
        <v>40</v>
      </c>
    </row>
    <row r="219" spans="1:18" x14ac:dyDescent="0.35">
      <c r="A219" t="s">
        <v>304</v>
      </c>
      <c r="B219" s="1">
        <v>45377</v>
      </c>
      <c r="C219" s="1">
        <v>45419</v>
      </c>
      <c r="D219" t="s">
        <v>104</v>
      </c>
      <c r="E219" t="s">
        <v>20</v>
      </c>
      <c r="F219" t="s">
        <v>82</v>
      </c>
      <c r="G219" t="s">
        <v>22</v>
      </c>
      <c r="H219" t="s">
        <v>33</v>
      </c>
      <c r="I219" t="s">
        <v>24</v>
      </c>
      <c r="J219">
        <v>3</v>
      </c>
      <c r="K219" s="2">
        <v>4694</v>
      </c>
      <c r="L219" s="2">
        <v>3131.93</v>
      </c>
      <c r="M219" s="2">
        <v>1562.07</v>
      </c>
      <c r="N219" s="3">
        <v>0.1</v>
      </c>
      <c r="O219" t="s">
        <v>34</v>
      </c>
      <c r="P219" t="s">
        <v>73</v>
      </c>
      <c r="Q219" t="s">
        <v>27</v>
      </c>
      <c r="R219" t="s">
        <v>28</v>
      </c>
    </row>
    <row r="220" spans="1:18" x14ac:dyDescent="0.35">
      <c r="A220" t="s">
        <v>305</v>
      </c>
      <c r="B220" s="1">
        <v>45542</v>
      </c>
      <c r="C220" s="1">
        <v>45556</v>
      </c>
      <c r="D220" t="s">
        <v>37</v>
      </c>
      <c r="E220" t="s">
        <v>20</v>
      </c>
      <c r="F220" t="s">
        <v>68</v>
      </c>
      <c r="G220" t="s">
        <v>38</v>
      </c>
      <c r="H220" t="s">
        <v>106</v>
      </c>
      <c r="I220" t="s">
        <v>61</v>
      </c>
      <c r="J220">
        <v>8</v>
      </c>
      <c r="K220" s="2">
        <v>750</v>
      </c>
      <c r="L220" s="2">
        <v>562.37</v>
      </c>
      <c r="M220" s="2">
        <v>187.63</v>
      </c>
      <c r="N220" s="3">
        <v>0.1</v>
      </c>
      <c r="O220" t="s">
        <v>34</v>
      </c>
      <c r="P220" t="s">
        <v>26</v>
      </c>
      <c r="Q220" t="s">
        <v>27</v>
      </c>
      <c r="R220" t="s">
        <v>28</v>
      </c>
    </row>
    <row r="221" spans="1:18" x14ac:dyDescent="0.35">
      <c r="A221" t="s">
        <v>306</v>
      </c>
      <c r="B221" s="1">
        <v>45800</v>
      </c>
      <c r="C221" s="1">
        <v>45847</v>
      </c>
      <c r="D221" t="s">
        <v>67</v>
      </c>
      <c r="E221" t="s">
        <v>20</v>
      </c>
      <c r="F221" t="s">
        <v>58</v>
      </c>
      <c r="G221" t="s">
        <v>38</v>
      </c>
      <c r="H221" t="s">
        <v>95</v>
      </c>
      <c r="I221" t="s">
        <v>55</v>
      </c>
      <c r="J221">
        <v>5</v>
      </c>
      <c r="K221" s="2">
        <v>1667</v>
      </c>
      <c r="L221" s="2">
        <v>980.33</v>
      </c>
      <c r="M221" s="2">
        <v>686.67</v>
      </c>
      <c r="N221" s="3">
        <v>0.1</v>
      </c>
      <c r="O221" t="s">
        <v>75</v>
      </c>
      <c r="P221" t="s">
        <v>46</v>
      </c>
      <c r="Q221" t="s">
        <v>35</v>
      </c>
      <c r="R221" t="s">
        <v>40</v>
      </c>
    </row>
    <row r="222" spans="1:18" x14ac:dyDescent="0.35">
      <c r="A222" t="s">
        <v>307</v>
      </c>
      <c r="B222" s="1">
        <v>45570</v>
      </c>
      <c r="C222" s="1">
        <v>45640</v>
      </c>
      <c r="D222" t="s">
        <v>48</v>
      </c>
      <c r="E222" t="s">
        <v>20</v>
      </c>
      <c r="F222" t="s">
        <v>128</v>
      </c>
      <c r="G222" t="s">
        <v>59</v>
      </c>
      <c r="H222" t="s">
        <v>23</v>
      </c>
      <c r="I222" t="s">
        <v>24</v>
      </c>
      <c r="J222">
        <v>2</v>
      </c>
      <c r="K222" s="2">
        <v>4364</v>
      </c>
      <c r="L222" s="2">
        <v>3068.92</v>
      </c>
      <c r="M222" s="2">
        <v>1295.08</v>
      </c>
      <c r="N222" s="3">
        <v>0.15</v>
      </c>
      <c r="O222" t="s">
        <v>83</v>
      </c>
      <c r="P222" t="s">
        <v>26</v>
      </c>
      <c r="Q222" t="s">
        <v>35</v>
      </c>
      <c r="R222" t="s">
        <v>28</v>
      </c>
    </row>
    <row r="223" spans="1:18" x14ac:dyDescent="0.35">
      <c r="A223" t="s">
        <v>308</v>
      </c>
      <c r="B223" s="1">
        <v>45879</v>
      </c>
      <c r="C223" s="1">
        <v>45968</v>
      </c>
      <c r="D223" t="s">
        <v>19</v>
      </c>
      <c r="E223" t="s">
        <v>20</v>
      </c>
      <c r="F223" t="s">
        <v>70</v>
      </c>
      <c r="G223" t="s">
        <v>22</v>
      </c>
      <c r="H223" t="s">
        <v>33</v>
      </c>
      <c r="I223" t="s">
        <v>24</v>
      </c>
      <c r="J223">
        <v>1</v>
      </c>
      <c r="K223" s="2">
        <v>660</v>
      </c>
      <c r="L223" s="2">
        <v>411.42</v>
      </c>
      <c r="M223" s="2">
        <v>248.58</v>
      </c>
      <c r="N223" s="3">
        <v>0</v>
      </c>
      <c r="O223" t="s">
        <v>83</v>
      </c>
      <c r="P223" t="s">
        <v>26</v>
      </c>
      <c r="Q223" t="s">
        <v>27</v>
      </c>
      <c r="R223" t="s">
        <v>65</v>
      </c>
    </row>
    <row r="224" spans="1:18" x14ac:dyDescent="0.35">
      <c r="A224" t="s">
        <v>309</v>
      </c>
      <c r="B224" s="1">
        <v>45963</v>
      </c>
      <c r="C224" s="1">
        <v>46019</v>
      </c>
      <c r="D224" t="s">
        <v>48</v>
      </c>
      <c r="E224" t="s">
        <v>20</v>
      </c>
      <c r="F224" t="s">
        <v>21</v>
      </c>
      <c r="G224" t="s">
        <v>43</v>
      </c>
      <c r="H224" t="s">
        <v>108</v>
      </c>
      <c r="I224" t="s">
        <v>72</v>
      </c>
      <c r="J224">
        <v>4</v>
      </c>
      <c r="K224" s="2">
        <v>3709</v>
      </c>
      <c r="L224" s="2">
        <v>2341.7800000000002</v>
      </c>
      <c r="M224" s="2">
        <v>1367.22</v>
      </c>
      <c r="N224" s="3">
        <v>0.1</v>
      </c>
      <c r="O224" t="s">
        <v>25</v>
      </c>
      <c r="P224" t="s">
        <v>26</v>
      </c>
      <c r="Q224" t="s">
        <v>27</v>
      </c>
      <c r="R224" t="s">
        <v>28</v>
      </c>
    </row>
    <row r="225" spans="1:18" x14ac:dyDescent="0.35">
      <c r="A225" t="s">
        <v>310</v>
      </c>
      <c r="B225" s="1">
        <v>45520</v>
      </c>
      <c r="C225" s="1">
        <v>45589</v>
      </c>
      <c r="D225" t="s">
        <v>94</v>
      </c>
      <c r="E225" t="s">
        <v>20</v>
      </c>
      <c r="F225" t="s">
        <v>70</v>
      </c>
      <c r="G225" t="s">
        <v>38</v>
      </c>
      <c r="H225" t="s">
        <v>118</v>
      </c>
      <c r="I225" t="s">
        <v>24</v>
      </c>
      <c r="J225">
        <v>2</v>
      </c>
      <c r="K225" s="2">
        <v>4110</v>
      </c>
      <c r="L225" s="2">
        <v>3214.26</v>
      </c>
      <c r="M225" s="2">
        <v>895.74</v>
      </c>
      <c r="N225" s="3">
        <v>0.1</v>
      </c>
      <c r="O225" t="s">
        <v>50</v>
      </c>
      <c r="P225" t="s">
        <v>26</v>
      </c>
      <c r="Q225" t="s">
        <v>35</v>
      </c>
      <c r="R225" t="s">
        <v>28</v>
      </c>
    </row>
    <row r="226" spans="1:18" x14ac:dyDescent="0.35">
      <c r="A226" t="s">
        <v>311</v>
      </c>
      <c r="B226" s="1">
        <v>45590</v>
      </c>
      <c r="C226" s="1">
        <v>45665</v>
      </c>
      <c r="D226" t="s">
        <v>57</v>
      </c>
      <c r="E226" t="s">
        <v>20</v>
      </c>
      <c r="F226" t="s">
        <v>31</v>
      </c>
      <c r="G226" t="s">
        <v>32</v>
      </c>
      <c r="H226" t="s">
        <v>44</v>
      </c>
      <c r="I226" t="s">
        <v>45</v>
      </c>
      <c r="J226">
        <v>4</v>
      </c>
      <c r="K226" s="2">
        <v>4100</v>
      </c>
      <c r="L226" s="2">
        <v>2982.78</v>
      </c>
      <c r="M226" s="2">
        <v>1117.22</v>
      </c>
      <c r="N226" s="3">
        <v>0.1</v>
      </c>
      <c r="O226" t="s">
        <v>34</v>
      </c>
      <c r="P226" t="s">
        <v>73</v>
      </c>
      <c r="Q226" t="s">
        <v>27</v>
      </c>
      <c r="R226" t="s">
        <v>28</v>
      </c>
    </row>
    <row r="227" spans="1:18" x14ac:dyDescent="0.35">
      <c r="A227" t="s">
        <v>312</v>
      </c>
      <c r="B227" s="1">
        <v>45298</v>
      </c>
      <c r="C227" s="1">
        <v>45353</v>
      </c>
      <c r="D227" t="s">
        <v>52</v>
      </c>
      <c r="E227" t="s">
        <v>20</v>
      </c>
      <c r="F227" t="s">
        <v>85</v>
      </c>
      <c r="G227" t="s">
        <v>43</v>
      </c>
      <c r="H227" t="s">
        <v>33</v>
      </c>
      <c r="I227" t="s">
        <v>24</v>
      </c>
      <c r="J227">
        <v>6</v>
      </c>
      <c r="K227" s="2">
        <v>378</v>
      </c>
      <c r="L227" s="2">
        <v>208.07</v>
      </c>
      <c r="M227" s="2">
        <v>169.93</v>
      </c>
      <c r="N227" s="3">
        <v>0.1</v>
      </c>
      <c r="O227" t="s">
        <v>25</v>
      </c>
      <c r="P227" t="s">
        <v>26</v>
      </c>
      <c r="Q227" t="s">
        <v>27</v>
      </c>
      <c r="R227" t="s">
        <v>40</v>
      </c>
    </row>
    <row r="228" spans="1:18" x14ac:dyDescent="0.35">
      <c r="A228" t="s">
        <v>313</v>
      </c>
      <c r="B228" s="1">
        <v>45795</v>
      </c>
      <c r="C228" s="1">
        <v>45805</v>
      </c>
      <c r="D228" t="s">
        <v>104</v>
      </c>
      <c r="E228" t="s">
        <v>20</v>
      </c>
      <c r="F228" t="s">
        <v>58</v>
      </c>
      <c r="G228" t="s">
        <v>43</v>
      </c>
      <c r="H228" t="s">
        <v>71</v>
      </c>
      <c r="I228" t="s">
        <v>72</v>
      </c>
      <c r="J228">
        <v>5</v>
      </c>
      <c r="K228" s="2">
        <v>1062</v>
      </c>
      <c r="L228" s="2">
        <v>877.62</v>
      </c>
      <c r="M228" s="2">
        <v>184.38</v>
      </c>
      <c r="N228" s="3">
        <v>0</v>
      </c>
      <c r="O228" t="s">
        <v>62</v>
      </c>
      <c r="P228" t="s">
        <v>73</v>
      </c>
      <c r="Q228" t="s">
        <v>27</v>
      </c>
      <c r="R228" t="s">
        <v>65</v>
      </c>
    </row>
    <row r="229" spans="1:18" x14ac:dyDescent="0.35">
      <c r="A229" t="s">
        <v>314</v>
      </c>
      <c r="B229" s="1">
        <v>45389</v>
      </c>
      <c r="C229" s="1">
        <v>45456</v>
      </c>
      <c r="D229" t="s">
        <v>42</v>
      </c>
      <c r="E229" t="s">
        <v>20</v>
      </c>
      <c r="F229" t="s">
        <v>138</v>
      </c>
      <c r="G229" t="s">
        <v>32</v>
      </c>
      <c r="H229" t="s">
        <v>71</v>
      </c>
      <c r="I229" t="s">
        <v>72</v>
      </c>
      <c r="J229">
        <v>7</v>
      </c>
      <c r="K229" s="2">
        <v>913</v>
      </c>
      <c r="L229" s="2">
        <v>657.68</v>
      </c>
      <c r="M229" s="2">
        <v>255.32</v>
      </c>
      <c r="N229" s="3">
        <v>0.2</v>
      </c>
      <c r="O229" t="s">
        <v>83</v>
      </c>
      <c r="P229" t="s">
        <v>26</v>
      </c>
      <c r="Q229" t="s">
        <v>35</v>
      </c>
      <c r="R229" t="s">
        <v>40</v>
      </c>
    </row>
    <row r="230" spans="1:18" x14ac:dyDescent="0.35">
      <c r="A230" t="s">
        <v>315</v>
      </c>
      <c r="B230" s="1">
        <v>46009</v>
      </c>
      <c r="C230" s="1">
        <v>46053</v>
      </c>
      <c r="D230" t="s">
        <v>57</v>
      </c>
      <c r="E230" t="s">
        <v>20</v>
      </c>
      <c r="F230" t="s">
        <v>31</v>
      </c>
      <c r="G230" t="s">
        <v>59</v>
      </c>
      <c r="H230" t="s">
        <v>80</v>
      </c>
      <c r="I230" t="s">
        <v>45</v>
      </c>
      <c r="J230">
        <v>5</v>
      </c>
      <c r="K230" s="2">
        <v>2213</v>
      </c>
      <c r="L230" s="2">
        <v>1843.58</v>
      </c>
      <c r="M230" s="2">
        <v>369.42</v>
      </c>
      <c r="N230" s="3">
        <v>0</v>
      </c>
      <c r="O230" t="s">
        <v>25</v>
      </c>
      <c r="P230" t="s">
        <v>26</v>
      </c>
      <c r="Q230" t="s">
        <v>27</v>
      </c>
      <c r="R230" t="s">
        <v>40</v>
      </c>
    </row>
    <row r="231" spans="1:18" x14ac:dyDescent="0.35">
      <c r="A231" t="s">
        <v>316</v>
      </c>
      <c r="B231" s="1">
        <v>45769</v>
      </c>
      <c r="C231" s="1">
        <v>45812</v>
      </c>
      <c r="D231" t="s">
        <v>42</v>
      </c>
      <c r="E231" t="s">
        <v>20</v>
      </c>
      <c r="F231" t="s">
        <v>85</v>
      </c>
      <c r="G231" t="s">
        <v>38</v>
      </c>
      <c r="H231" t="s">
        <v>106</v>
      </c>
      <c r="I231" t="s">
        <v>61</v>
      </c>
      <c r="J231">
        <v>6</v>
      </c>
      <c r="K231" s="2">
        <v>2000</v>
      </c>
      <c r="L231" s="2">
        <v>1284.98</v>
      </c>
      <c r="M231" s="2">
        <v>715.02</v>
      </c>
      <c r="N231" s="3">
        <v>0.15</v>
      </c>
      <c r="O231" t="s">
        <v>25</v>
      </c>
      <c r="P231" t="s">
        <v>26</v>
      </c>
      <c r="Q231" t="s">
        <v>35</v>
      </c>
      <c r="R231" t="s">
        <v>65</v>
      </c>
    </row>
    <row r="232" spans="1:18" x14ac:dyDescent="0.35">
      <c r="A232" t="s">
        <v>317</v>
      </c>
      <c r="B232" s="1">
        <v>46005</v>
      </c>
      <c r="C232" s="1">
        <v>46085</v>
      </c>
      <c r="D232" t="s">
        <v>52</v>
      </c>
      <c r="E232" t="s">
        <v>20</v>
      </c>
      <c r="F232" t="s">
        <v>53</v>
      </c>
      <c r="G232" t="s">
        <v>59</v>
      </c>
      <c r="H232" t="s">
        <v>33</v>
      </c>
      <c r="I232" t="s">
        <v>24</v>
      </c>
      <c r="J232">
        <v>6</v>
      </c>
      <c r="K232" s="2">
        <v>1515</v>
      </c>
      <c r="L232" s="2">
        <v>1156.47</v>
      </c>
      <c r="M232" s="2">
        <v>358.53</v>
      </c>
      <c r="N232" s="3">
        <v>0</v>
      </c>
      <c r="O232" t="s">
        <v>25</v>
      </c>
      <c r="P232" t="s">
        <v>26</v>
      </c>
      <c r="Q232" t="s">
        <v>35</v>
      </c>
      <c r="R232" t="s">
        <v>28</v>
      </c>
    </row>
    <row r="233" spans="1:18" x14ac:dyDescent="0.35">
      <c r="A233" t="s">
        <v>318</v>
      </c>
      <c r="B233" s="1">
        <v>45323</v>
      </c>
      <c r="C233" s="1">
        <v>45377</v>
      </c>
      <c r="D233" t="s">
        <v>52</v>
      </c>
      <c r="E233" t="s">
        <v>20</v>
      </c>
      <c r="F233" t="s">
        <v>68</v>
      </c>
      <c r="G233" t="s">
        <v>38</v>
      </c>
      <c r="H233" t="s">
        <v>60</v>
      </c>
      <c r="I233" t="s">
        <v>61</v>
      </c>
      <c r="J233">
        <v>4</v>
      </c>
      <c r="K233" s="2">
        <v>1075</v>
      </c>
      <c r="L233" s="2">
        <v>624.12</v>
      </c>
      <c r="M233" s="2">
        <v>450.88</v>
      </c>
      <c r="N233" s="3">
        <v>0.15</v>
      </c>
      <c r="O233" t="s">
        <v>25</v>
      </c>
      <c r="P233" t="s">
        <v>46</v>
      </c>
      <c r="Q233" t="s">
        <v>27</v>
      </c>
      <c r="R233" t="s">
        <v>28</v>
      </c>
    </row>
    <row r="234" spans="1:18" x14ac:dyDescent="0.35">
      <c r="A234" t="s">
        <v>319</v>
      </c>
      <c r="B234" s="1">
        <v>45494</v>
      </c>
      <c r="C234" s="1">
        <v>45548</v>
      </c>
      <c r="D234" t="s">
        <v>37</v>
      </c>
      <c r="E234" t="s">
        <v>20</v>
      </c>
      <c r="F234" t="s">
        <v>91</v>
      </c>
      <c r="G234" t="s">
        <v>22</v>
      </c>
      <c r="H234" t="s">
        <v>44</v>
      </c>
      <c r="I234" t="s">
        <v>45</v>
      </c>
      <c r="J234">
        <v>2</v>
      </c>
      <c r="K234" s="2">
        <v>2420</v>
      </c>
      <c r="L234" s="2">
        <v>1346.83</v>
      </c>
      <c r="M234" s="2">
        <v>1073.17</v>
      </c>
      <c r="N234" s="3">
        <v>0</v>
      </c>
      <c r="O234" t="s">
        <v>75</v>
      </c>
      <c r="P234" t="s">
        <v>26</v>
      </c>
      <c r="Q234" t="s">
        <v>35</v>
      </c>
      <c r="R234" t="s">
        <v>28</v>
      </c>
    </row>
    <row r="235" spans="1:18" x14ac:dyDescent="0.35">
      <c r="A235" t="s">
        <v>320</v>
      </c>
      <c r="B235" s="1">
        <v>45335</v>
      </c>
      <c r="C235" s="1">
        <v>45397</v>
      </c>
      <c r="D235" t="s">
        <v>88</v>
      </c>
      <c r="E235" t="s">
        <v>20</v>
      </c>
      <c r="F235" t="s">
        <v>89</v>
      </c>
      <c r="G235" t="s">
        <v>43</v>
      </c>
      <c r="H235" t="s">
        <v>33</v>
      </c>
      <c r="I235" t="s">
        <v>24</v>
      </c>
      <c r="J235">
        <v>7</v>
      </c>
      <c r="K235" s="2">
        <v>3535</v>
      </c>
      <c r="L235" s="2">
        <v>1975.52</v>
      </c>
      <c r="M235" s="2">
        <v>1559.48</v>
      </c>
      <c r="N235" s="3">
        <v>0.15</v>
      </c>
      <c r="O235" t="s">
        <v>83</v>
      </c>
      <c r="P235" t="s">
        <v>73</v>
      </c>
      <c r="Q235" t="s">
        <v>35</v>
      </c>
      <c r="R235" t="s">
        <v>40</v>
      </c>
    </row>
    <row r="236" spans="1:18" x14ac:dyDescent="0.35">
      <c r="A236" t="s">
        <v>321</v>
      </c>
      <c r="B236" s="1">
        <v>45748</v>
      </c>
      <c r="C236" s="1">
        <v>45770</v>
      </c>
      <c r="D236" t="s">
        <v>88</v>
      </c>
      <c r="E236" t="s">
        <v>20</v>
      </c>
      <c r="F236" t="s">
        <v>79</v>
      </c>
      <c r="G236" t="s">
        <v>38</v>
      </c>
      <c r="H236" t="s">
        <v>33</v>
      </c>
      <c r="I236" t="s">
        <v>24</v>
      </c>
      <c r="J236">
        <v>5</v>
      </c>
      <c r="K236" s="2">
        <v>4386</v>
      </c>
      <c r="L236" s="2">
        <v>3573.86</v>
      </c>
      <c r="M236" s="2">
        <v>812.14</v>
      </c>
      <c r="N236" s="3">
        <v>0.15</v>
      </c>
      <c r="O236" t="s">
        <v>109</v>
      </c>
      <c r="P236" t="s">
        <v>26</v>
      </c>
      <c r="Q236" t="s">
        <v>35</v>
      </c>
      <c r="R236" t="s">
        <v>28</v>
      </c>
    </row>
    <row r="237" spans="1:18" x14ac:dyDescent="0.35">
      <c r="A237" t="s">
        <v>322</v>
      </c>
      <c r="B237" s="1">
        <v>45950</v>
      </c>
      <c r="C237" s="1">
        <v>46020</v>
      </c>
      <c r="D237" t="s">
        <v>48</v>
      </c>
      <c r="E237" t="s">
        <v>20</v>
      </c>
      <c r="F237" t="s">
        <v>70</v>
      </c>
      <c r="G237" t="s">
        <v>59</v>
      </c>
      <c r="H237" t="s">
        <v>71</v>
      </c>
      <c r="I237" t="s">
        <v>72</v>
      </c>
      <c r="J237">
        <v>1</v>
      </c>
      <c r="K237" s="2">
        <v>3433</v>
      </c>
      <c r="L237" s="2">
        <v>2382.1799999999998</v>
      </c>
      <c r="M237" s="2">
        <v>1050.82</v>
      </c>
      <c r="N237" s="3">
        <v>0.1</v>
      </c>
      <c r="O237" t="s">
        <v>50</v>
      </c>
      <c r="P237" t="s">
        <v>26</v>
      </c>
      <c r="Q237" t="s">
        <v>35</v>
      </c>
      <c r="R237" t="s">
        <v>28</v>
      </c>
    </row>
    <row r="238" spans="1:18" x14ac:dyDescent="0.35">
      <c r="A238" t="s">
        <v>323</v>
      </c>
      <c r="B238" s="1">
        <v>45318</v>
      </c>
      <c r="C238" s="1">
        <v>45361</v>
      </c>
      <c r="D238" t="s">
        <v>52</v>
      </c>
      <c r="E238" t="s">
        <v>20</v>
      </c>
      <c r="F238" t="s">
        <v>102</v>
      </c>
      <c r="G238" t="s">
        <v>43</v>
      </c>
      <c r="H238" t="s">
        <v>54</v>
      </c>
      <c r="I238" t="s">
        <v>55</v>
      </c>
      <c r="J238">
        <v>1</v>
      </c>
      <c r="K238" s="2">
        <v>2601</v>
      </c>
      <c r="L238" s="2">
        <v>2061.54</v>
      </c>
      <c r="M238" s="2">
        <v>539.46</v>
      </c>
      <c r="N238" s="3">
        <v>0</v>
      </c>
      <c r="O238" t="s">
        <v>75</v>
      </c>
      <c r="P238" t="s">
        <v>26</v>
      </c>
      <c r="Q238" t="s">
        <v>27</v>
      </c>
      <c r="R238" t="s">
        <v>28</v>
      </c>
    </row>
    <row r="239" spans="1:18" x14ac:dyDescent="0.35">
      <c r="A239" t="s">
        <v>324</v>
      </c>
      <c r="B239" s="1">
        <v>45394</v>
      </c>
      <c r="C239" s="1">
        <v>45428</v>
      </c>
      <c r="D239" t="s">
        <v>104</v>
      </c>
      <c r="E239" t="s">
        <v>20</v>
      </c>
      <c r="F239" t="s">
        <v>70</v>
      </c>
      <c r="G239" t="s">
        <v>32</v>
      </c>
      <c r="H239" t="s">
        <v>108</v>
      </c>
      <c r="I239" t="s">
        <v>72</v>
      </c>
      <c r="J239">
        <v>1</v>
      </c>
      <c r="K239" s="2">
        <v>2097</v>
      </c>
      <c r="L239" s="2">
        <v>1685.89</v>
      </c>
      <c r="M239" s="2">
        <v>411.11</v>
      </c>
      <c r="N239" s="3">
        <v>0.2</v>
      </c>
      <c r="O239" t="s">
        <v>83</v>
      </c>
      <c r="P239" t="s">
        <v>26</v>
      </c>
      <c r="Q239" t="s">
        <v>35</v>
      </c>
      <c r="R239" t="s">
        <v>65</v>
      </c>
    </row>
    <row r="240" spans="1:18" x14ac:dyDescent="0.35">
      <c r="A240" t="s">
        <v>325</v>
      </c>
      <c r="B240" s="1">
        <v>46006</v>
      </c>
      <c r="C240" s="1">
        <v>46054</v>
      </c>
      <c r="D240" t="s">
        <v>116</v>
      </c>
      <c r="E240" t="s">
        <v>20</v>
      </c>
      <c r="F240" t="s">
        <v>85</v>
      </c>
      <c r="G240" t="s">
        <v>22</v>
      </c>
      <c r="H240" t="s">
        <v>54</v>
      </c>
      <c r="I240" t="s">
        <v>55</v>
      </c>
      <c r="J240">
        <v>6</v>
      </c>
      <c r="K240" s="2">
        <v>4950</v>
      </c>
      <c r="L240" s="2">
        <v>2933.52</v>
      </c>
      <c r="M240" s="2">
        <v>2016.48</v>
      </c>
      <c r="N240" s="3">
        <v>0.2</v>
      </c>
      <c r="O240" t="s">
        <v>50</v>
      </c>
      <c r="P240" t="s">
        <v>26</v>
      </c>
      <c r="Q240" t="s">
        <v>35</v>
      </c>
      <c r="R240" t="s">
        <v>28</v>
      </c>
    </row>
    <row r="241" spans="1:18" x14ac:dyDescent="0.35">
      <c r="A241" t="s">
        <v>326</v>
      </c>
      <c r="B241" s="1">
        <v>45384</v>
      </c>
      <c r="C241" s="1">
        <v>45394</v>
      </c>
      <c r="D241" t="s">
        <v>88</v>
      </c>
      <c r="E241" t="s">
        <v>20</v>
      </c>
      <c r="F241" t="s">
        <v>77</v>
      </c>
      <c r="G241" t="s">
        <v>59</v>
      </c>
      <c r="H241" t="s">
        <v>71</v>
      </c>
      <c r="I241" t="s">
        <v>72</v>
      </c>
      <c r="J241">
        <v>4</v>
      </c>
      <c r="K241" s="2">
        <v>463</v>
      </c>
      <c r="L241" s="2">
        <v>321.04000000000002</v>
      </c>
      <c r="M241" s="2">
        <v>141.96</v>
      </c>
      <c r="N241" s="3">
        <v>0.2</v>
      </c>
      <c r="O241" t="s">
        <v>83</v>
      </c>
      <c r="P241" t="s">
        <v>46</v>
      </c>
      <c r="Q241" t="s">
        <v>35</v>
      </c>
      <c r="R241" t="s">
        <v>65</v>
      </c>
    </row>
    <row r="242" spans="1:18" x14ac:dyDescent="0.35">
      <c r="A242" t="s">
        <v>327</v>
      </c>
      <c r="B242" s="1">
        <v>45473</v>
      </c>
      <c r="C242" s="1">
        <v>45517</v>
      </c>
      <c r="D242" t="s">
        <v>30</v>
      </c>
      <c r="E242" t="s">
        <v>20</v>
      </c>
      <c r="F242" t="s">
        <v>68</v>
      </c>
      <c r="G242" t="s">
        <v>43</v>
      </c>
      <c r="H242" t="s">
        <v>39</v>
      </c>
      <c r="I242" t="s">
        <v>24</v>
      </c>
      <c r="J242">
        <v>3</v>
      </c>
      <c r="K242" s="2">
        <v>1460</v>
      </c>
      <c r="L242" s="2">
        <v>1173.76</v>
      </c>
      <c r="M242" s="2">
        <v>286.24</v>
      </c>
      <c r="N242" s="3">
        <v>0</v>
      </c>
      <c r="O242" t="s">
        <v>34</v>
      </c>
      <c r="P242" t="s">
        <v>73</v>
      </c>
      <c r="Q242" t="s">
        <v>35</v>
      </c>
      <c r="R242" t="s">
        <v>65</v>
      </c>
    </row>
    <row r="243" spans="1:18" x14ac:dyDescent="0.35">
      <c r="A243" t="s">
        <v>328</v>
      </c>
      <c r="B243" s="1">
        <v>45395</v>
      </c>
      <c r="C243" s="1">
        <v>45441</v>
      </c>
      <c r="D243" t="s">
        <v>104</v>
      </c>
      <c r="E243" t="s">
        <v>20</v>
      </c>
      <c r="F243" t="s">
        <v>138</v>
      </c>
      <c r="G243" t="s">
        <v>43</v>
      </c>
      <c r="H243" t="s">
        <v>80</v>
      </c>
      <c r="I243" t="s">
        <v>45</v>
      </c>
      <c r="J243">
        <v>3</v>
      </c>
      <c r="K243" s="2">
        <v>1590</v>
      </c>
      <c r="L243" s="2">
        <v>1252.21</v>
      </c>
      <c r="M243" s="2">
        <v>337.79</v>
      </c>
      <c r="N243" s="3">
        <v>0.15</v>
      </c>
      <c r="O243" t="s">
        <v>83</v>
      </c>
      <c r="P243" t="s">
        <v>26</v>
      </c>
      <c r="Q243" t="s">
        <v>35</v>
      </c>
      <c r="R243" t="s">
        <v>28</v>
      </c>
    </row>
    <row r="244" spans="1:18" x14ac:dyDescent="0.35">
      <c r="A244" t="s">
        <v>329</v>
      </c>
      <c r="B244" s="1">
        <v>45973</v>
      </c>
      <c r="C244" s="1">
        <v>46051</v>
      </c>
      <c r="D244" t="s">
        <v>57</v>
      </c>
      <c r="E244" t="s">
        <v>20</v>
      </c>
      <c r="F244" t="s">
        <v>58</v>
      </c>
      <c r="G244" t="s">
        <v>59</v>
      </c>
      <c r="H244" t="s">
        <v>108</v>
      </c>
      <c r="I244" t="s">
        <v>72</v>
      </c>
      <c r="J244">
        <v>5</v>
      </c>
      <c r="K244" s="2">
        <v>2712</v>
      </c>
      <c r="L244" s="2">
        <v>1636.18</v>
      </c>
      <c r="M244" s="2">
        <v>1075.82</v>
      </c>
      <c r="N244" s="3">
        <v>0.05</v>
      </c>
      <c r="O244" t="s">
        <v>62</v>
      </c>
      <c r="P244" t="s">
        <v>46</v>
      </c>
      <c r="Q244" t="s">
        <v>27</v>
      </c>
      <c r="R244" t="s">
        <v>28</v>
      </c>
    </row>
    <row r="245" spans="1:18" x14ac:dyDescent="0.35">
      <c r="A245" t="s">
        <v>330</v>
      </c>
      <c r="B245" s="1">
        <v>45908</v>
      </c>
      <c r="C245" s="1">
        <v>45951</v>
      </c>
      <c r="D245" t="s">
        <v>94</v>
      </c>
      <c r="E245" t="s">
        <v>20</v>
      </c>
      <c r="F245" t="s">
        <v>91</v>
      </c>
      <c r="G245" t="s">
        <v>43</v>
      </c>
      <c r="H245" t="s">
        <v>54</v>
      </c>
      <c r="I245" t="s">
        <v>55</v>
      </c>
      <c r="J245">
        <v>2</v>
      </c>
      <c r="K245" s="2">
        <v>4364</v>
      </c>
      <c r="L245" s="2">
        <v>2833.77</v>
      </c>
      <c r="M245" s="2">
        <v>1530.23</v>
      </c>
      <c r="N245" s="3">
        <v>0.05</v>
      </c>
      <c r="O245" t="s">
        <v>109</v>
      </c>
      <c r="P245" t="s">
        <v>26</v>
      </c>
      <c r="Q245" t="s">
        <v>27</v>
      </c>
      <c r="R245" t="s">
        <v>65</v>
      </c>
    </row>
    <row r="246" spans="1:18" x14ac:dyDescent="0.35">
      <c r="A246" t="s">
        <v>331</v>
      </c>
      <c r="B246" s="1">
        <v>45978</v>
      </c>
      <c r="C246" s="1">
        <v>46062</v>
      </c>
      <c r="D246" t="s">
        <v>116</v>
      </c>
      <c r="E246" t="s">
        <v>20</v>
      </c>
      <c r="F246" t="s">
        <v>70</v>
      </c>
      <c r="G246" t="s">
        <v>43</v>
      </c>
      <c r="H246" t="s">
        <v>80</v>
      </c>
      <c r="I246" t="s">
        <v>45</v>
      </c>
      <c r="J246">
        <v>1</v>
      </c>
      <c r="K246" s="2">
        <v>2472</v>
      </c>
      <c r="L246" s="2">
        <v>1544.66</v>
      </c>
      <c r="M246" s="2">
        <v>927.34</v>
      </c>
      <c r="N246" s="3">
        <v>0.05</v>
      </c>
      <c r="O246" t="s">
        <v>75</v>
      </c>
      <c r="P246" t="s">
        <v>26</v>
      </c>
      <c r="Q246" t="s">
        <v>27</v>
      </c>
      <c r="R246" t="s">
        <v>28</v>
      </c>
    </row>
    <row r="247" spans="1:18" x14ac:dyDescent="0.35">
      <c r="A247" t="s">
        <v>332</v>
      </c>
      <c r="B247" s="1">
        <v>45687</v>
      </c>
      <c r="C247" s="1">
        <v>45746</v>
      </c>
      <c r="D247" t="s">
        <v>52</v>
      </c>
      <c r="E247" t="s">
        <v>20</v>
      </c>
      <c r="F247" t="s">
        <v>68</v>
      </c>
      <c r="G247" t="s">
        <v>22</v>
      </c>
      <c r="H247" t="s">
        <v>106</v>
      </c>
      <c r="I247" t="s">
        <v>61</v>
      </c>
      <c r="J247">
        <v>7</v>
      </c>
      <c r="K247" s="2">
        <v>4339</v>
      </c>
      <c r="L247" s="2">
        <v>2843.65</v>
      </c>
      <c r="M247" s="2">
        <v>1495.35</v>
      </c>
      <c r="N247" s="3">
        <v>0.15</v>
      </c>
      <c r="O247" t="s">
        <v>75</v>
      </c>
      <c r="P247" t="s">
        <v>46</v>
      </c>
      <c r="Q247" t="s">
        <v>27</v>
      </c>
      <c r="R247" t="s">
        <v>28</v>
      </c>
    </row>
    <row r="248" spans="1:18" x14ac:dyDescent="0.35">
      <c r="A248" t="s">
        <v>333</v>
      </c>
      <c r="B248" s="1">
        <v>45754</v>
      </c>
      <c r="C248" s="1">
        <v>45766</v>
      </c>
      <c r="D248" t="s">
        <v>88</v>
      </c>
      <c r="E248" t="s">
        <v>20</v>
      </c>
      <c r="F248" t="s">
        <v>70</v>
      </c>
      <c r="G248" t="s">
        <v>32</v>
      </c>
      <c r="H248" t="s">
        <v>23</v>
      </c>
      <c r="I248" t="s">
        <v>24</v>
      </c>
      <c r="J248">
        <v>1</v>
      </c>
      <c r="K248" s="2">
        <v>2910</v>
      </c>
      <c r="L248" s="2">
        <v>2431.3000000000002</v>
      </c>
      <c r="M248" s="2">
        <v>478.7</v>
      </c>
      <c r="N248" s="3">
        <v>0.1</v>
      </c>
      <c r="O248" t="s">
        <v>62</v>
      </c>
      <c r="P248" t="s">
        <v>26</v>
      </c>
      <c r="Q248" t="s">
        <v>27</v>
      </c>
      <c r="R248" t="s">
        <v>65</v>
      </c>
    </row>
    <row r="249" spans="1:18" x14ac:dyDescent="0.35">
      <c r="A249" t="s">
        <v>334</v>
      </c>
      <c r="B249" s="1">
        <v>45387</v>
      </c>
      <c r="C249" s="1">
        <v>45433</v>
      </c>
      <c r="D249" t="s">
        <v>104</v>
      </c>
      <c r="E249" t="s">
        <v>20</v>
      </c>
      <c r="F249" t="s">
        <v>21</v>
      </c>
      <c r="G249" t="s">
        <v>22</v>
      </c>
      <c r="H249" t="s">
        <v>95</v>
      </c>
      <c r="I249" t="s">
        <v>55</v>
      </c>
      <c r="J249">
        <v>8</v>
      </c>
      <c r="K249" s="2">
        <v>553</v>
      </c>
      <c r="L249" s="2">
        <v>460.5</v>
      </c>
      <c r="M249" s="2">
        <v>92.5</v>
      </c>
      <c r="N249" s="3">
        <v>0.15</v>
      </c>
      <c r="O249" t="s">
        <v>83</v>
      </c>
      <c r="P249" t="s">
        <v>26</v>
      </c>
      <c r="Q249" t="s">
        <v>35</v>
      </c>
      <c r="R249" t="s">
        <v>28</v>
      </c>
    </row>
    <row r="250" spans="1:18" x14ac:dyDescent="0.35">
      <c r="A250" t="s">
        <v>335</v>
      </c>
      <c r="B250" s="1">
        <v>45486</v>
      </c>
      <c r="C250" s="1">
        <v>45541</v>
      </c>
      <c r="D250" t="s">
        <v>37</v>
      </c>
      <c r="E250" t="s">
        <v>20</v>
      </c>
      <c r="F250" t="s">
        <v>53</v>
      </c>
      <c r="G250" t="s">
        <v>59</v>
      </c>
      <c r="H250" t="s">
        <v>95</v>
      </c>
      <c r="I250" t="s">
        <v>55</v>
      </c>
      <c r="J250">
        <v>5</v>
      </c>
      <c r="K250" s="2">
        <v>2606</v>
      </c>
      <c r="L250" s="2">
        <v>1619.02</v>
      </c>
      <c r="M250" s="2">
        <v>986.98</v>
      </c>
      <c r="N250" s="3">
        <v>0.1</v>
      </c>
      <c r="O250" t="s">
        <v>50</v>
      </c>
      <c r="P250" t="s">
        <v>46</v>
      </c>
      <c r="Q250" t="s">
        <v>27</v>
      </c>
      <c r="R250" t="s">
        <v>28</v>
      </c>
    </row>
    <row r="251" spans="1:18" x14ac:dyDescent="0.35">
      <c r="A251" t="s">
        <v>336</v>
      </c>
      <c r="B251" s="1">
        <v>45661</v>
      </c>
      <c r="C251" s="1">
        <v>45664</v>
      </c>
      <c r="D251" t="s">
        <v>57</v>
      </c>
      <c r="E251" t="s">
        <v>20</v>
      </c>
      <c r="F251" t="s">
        <v>89</v>
      </c>
      <c r="G251" t="s">
        <v>43</v>
      </c>
      <c r="H251" t="s">
        <v>106</v>
      </c>
      <c r="I251" t="s">
        <v>61</v>
      </c>
      <c r="J251">
        <v>5</v>
      </c>
      <c r="K251" s="2">
        <v>4234</v>
      </c>
      <c r="L251" s="2">
        <v>2451.89</v>
      </c>
      <c r="M251" s="2">
        <v>1782.11</v>
      </c>
      <c r="N251" s="3">
        <v>0.05</v>
      </c>
      <c r="O251" t="s">
        <v>25</v>
      </c>
      <c r="P251" t="s">
        <v>26</v>
      </c>
      <c r="Q251" t="s">
        <v>27</v>
      </c>
      <c r="R251" t="s">
        <v>40</v>
      </c>
    </row>
    <row r="252" spans="1:18" x14ac:dyDescent="0.35">
      <c r="A252" t="s">
        <v>337</v>
      </c>
      <c r="B252" s="1">
        <v>45699</v>
      </c>
      <c r="C252" s="1">
        <v>45762</v>
      </c>
      <c r="D252" t="s">
        <v>88</v>
      </c>
      <c r="E252" t="s">
        <v>20</v>
      </c>
      <c r="F252" t="s">
        <v>77</v>
      </c>
      <c r="G252" t="s">
        <v>22</v>
      </c>
      <c r="H252" t="s">
        <v>60</v>
      </c>
      <c r="I252" t="s">
        <v>61</v>
      </c>
      <c r="J252">
        <v>5</v>
      </c>
      <c r="K252" s="2">
        <v>1046</v>
      </c>
      <c r="L252" s="2">
        <v>696.91</v>
      </c>
      <c r="M252" s="2">
        <v>349.09</v>
      </c>
      <c r="N252" s="3">
        <v>0.2</v>
      </c>
      <c r="O252" t="s">
        <v>109</v>
      </c>
      <c r="P252" t="s">
        <v>26</v>
      </c>
      <c r="Q252" t="s">
        <v>27</v>
      </c>
      <c r="R252" t="s">
        <v>40</v>
      </c>
    </row>
    <row r="253" spans="1:18" x14ac:dyDescent="0.35">
      <c r="A253" t="s">
        <v>338</v>
      </c>
      <c r="B253" s="1">
        <v>45742</v>
      </c>
      <c r="C253" s="1">
        <v>45804</v>
      </c>
      <c r="D253" t="s">
        <v>104</v>
      </c>
      <c r="E253" t="s">
        <v>20</v>
      </c>
      <c r="F253" t="s">
        <v>68</v>
      </c>
      <c r="G253" t="s">
        <v>43</v>
      </c>
      <c r="H253" t="s">
        <v>49</v>
      </c>
      <c r="I253" t="s">
        <v>45</v>
      </c>
      <c r="J253">
        <v>5</v>
      </c>
      <c r="K253" s="2">
        <v>4922</v>
      </c>
      <c r="L253" s="2">
        <v>2930.26</v>
      </c>
      <c r="M253" s="2">
        <v>1991.74</v>
      </c>
      <c r="N253" s="3">
        <v>0</v>
      </c>
      <c r="O253" t="s">
        <v>75</v>
      </c>
      <c r="P253" t="s">
        <v>26</v>
      </c>
      <c r="Q253" t="s">
        <v>27</v>
      </c>
      <c r="R253" t="s">
        <v>65</v>
      </c>
    </row>
    <row r="254" spans="1:18" x14ac:dyDescent="0.35">
      <c r="A254" t="s">
        <v>339</v>
      </c>
      <c r="B254" s="1">
        <v>45354</v>
      </c>
      <c r="C254" s="1">
        <v>45406</v>
      </c>
      <c r="D254" t="s">
        <v>88</v>
      </c>
      <c r="E254" t="s">
        <v>20</v>
      </c>
      <c r="F254" t="s">
        <v>53</v>
      </c>
      <c r="G254" t="s">
        <v>38</v>
      </c>
      <c r="H254" t="s">
        <v>64</v>
      </c>
      <c r="I254" t="s">
        <v>55</v>
      </c>
      <c r="J254">
        <v>8</v>
      </c>
      <c r="K254" s="2">
        <v>4991</v>
      </c>
      <c r="L254" s="2">
        <v>3458.16</v>
      </c>
      <c r="M254" s="2">
        <v>1532.84</v>
      </c>
      <c r="N254" s="3">
        <v>0.05</v>
      </c>
      <c r="O254" t="s">
        <v>50</v>
      </c>
      <c r="P254" t="s">
        <v>26</v>
      </c>
      <c r="Q254" t="s">
        <v>27</v>
      </c>
      <c r="R254" t="s">
        <v>28</v>
      </c>
    </row>
    <row r="255" spans="1:18" x14ac:dyDescent="0.35">
      <c r="A255" t="s">
        <v>340</v>
      </c>
      <c r="B255" s="1">
        <v>45751</v>
      </c>
      <c r="C255" s="1">
        <v>45776</v>
      </c>
      <c r="D255" t="s">
        <v>88</v>
      </c>
      <c r="E255" t="s">
        <v>20</v>
      </c>
      <c r="F255" t="s">
        <v>91</v>
      </c>
      <c r="G255" t="s">
        <v>32</v>
      </c>
      <c r="H255" t="s">
        <v>86</v>
      </c>
      <c r="I255" t="s">
        <v>72</v>
      </c>
      <c r="J255">
        <v>4</v>
      </c>
      <c r="K255" s="2">
        <v>1333</v>
      </c>
      <c r="L255" s="2">
        <v>902.46</v>
      </c>
      <c r="M255" s="2">
        <v>430.54</v>
      </c>
      <c r="N255" s="3">
        <v>0</v>
      </c>
      <c r="O255" t="s">
        <v>75</v>
      </c>
      <c r="P255" t="s">
        <v>26</v>
      </c>
      <c r="Q255" t="s">
        <v>35</v>
      </c>
      <c r="R255" t="s">
        <v>65</v>
      </c>
    </row>
    <row r="256" spans="1:18" x14ac:dyDescent="0.35">
      <c r="A256" t="s">
        <v>341</v>
      </c>
      <c r="B256" s="1">
        <v>45360</v>
      </c>
      <c r="C256" s="1">
        <v>45374</v>
      </c>
      <c r="D256" t="s">
        <v>52</v>
      </c>
      <c r="E256" t="s">
        <v>20</v>
      </c>
      <c r="F256" t="s">
        <v>77</v>
      </c>
      <c r="G256" t="s">
        <v>38</v>
      </c>
      <c r="H256" t="s">
        <v>60</v>
      </c>
      <c r="I256" t="s">
        <v>61</v>
      </c>
      <c r="J256">
        <v>7</v>
      </c>
      <c r="K256" s="2">
        <v>4822</v>
      </c>
      <c r="L256" s="2">
        <v>3891.29</v>
      </c>
      <c r="M256" s="2">
        <v>930.71</v>
      </c>
      <c r="N256" s="3">
        <v>0.1</v>
      </c>
      <c r="O256" t="s">
        <v>75</v>
      </c>
      <c r="P256" t="s">
        <v>26</v>
      </c>
      <c r="Q256" t="s">
        <v>35</v>
      </c>
      <c r="R256" t="s">
        <v>28</v>
      </c>
    </row>
    <row r="257" spans="1:18" x14ac:dyDescent="0.35">
      <c r="A257" t="s">
        <v>342</v>
      </c>
      <c r="B257" s="1">
        <v>45716</v>
      </c>
      <c r="C257" s="1">
        <v>45738</v>
      </c>
      <c r="D257" t="s">
        <v>52</v>
      </c>
      <c r="E257" t="s">
        <v>20</v>
      </c>
      <c r="F257" t="s">
        <v>85</v>
      </c>
      <c r="G257" t="s">
        <v>59</v>
      </c>
      <c r="H257" t="s">
        <v>71</v>
      </c>
      <c r="I257" t="s">
        <v>72</v>
      </c>
      <c r="J257">
        <v>2</v>
      </c>
      <c r="K257" s="2">
        <v>1165</v>
      </c>
      <c r="L257" s="2">
        <v>913.2</v>
      </c>
      <c r="M257" s="2">
        <v>251.8</v>
      </c>
      <c r="N257" s="3">
        <v>0.2</v>
      </c>
      <c r="O257" t="s">
        <v>109</v>
      </c>
      <c r="P257" t="s">
        <v>46</v>
      </c>
      <c r="Q257" t="s">
        <v>35</v>
      </c>
      <c r="R257" t="s">
        <v>40</v>
      </c>
    </row>
    <row r="258" spans="1:18" x14ac:dyDescent="0.35">
      <c r="A258" t="s">
        <v>343</v>
      </c>
      <c r="B258" s="1">
        <v>45962</v>
      </c>
      <c r="C258" s="1">
        <v>46027</v>
      </c>
      <c r="D258" t="s">
        <v>57</v>
      </c>
      <c r="E258" t="s">
        <v>20</v>
      </c>
      <c r="F258" t="s">
        <v>21</v>
      </c>
      <c r="G258" t="s">
        <v>59</v>
      </c>
      <c r="H258" t="s">
        <v>95</v>
      </c>
      <c r="I258" t="s">
        <v>55</v>
      </c>
      <c r="J258">
        <v>8</v>
      </c>
      <c r="K258" s="2">
        <v>606</v>
      </c>
      <c r="L258" s="2">
        <v>383.37</v>
      </c>
      <c r="M258" s="2">
        <v>222.63</v>
      </c>
      <c r="N258" s="3">
        <v>0.05</v>
      </c>
      <c r="O258" t="s">
        <v>34</v>
      </c>
      <c r="P258" t="s">
        <v>26</v>
      </c>
      <c r="Q258" t="s">
        <v>27</v>
      </c>
      <c r="R258" t="s">
        <v>40</v>
      </c>
    </row>
    <row r="259" spans="1:18" x14ac:dyDescent="0.35">
      <c r="A259" t="s">
        <v>344</v>
      </c>
      <c r="B259" s="1">
        <v>45631</v>
      </c>
      <c r="C259" s="1">
        <v>45664</v>
      </c>
      <c r="D259" t="s">
        <v>57</v>
      </c>
      <c r="E259" t="s">
        <v>20</v>
      </c>
      <c r="F259" t="s">
        <v>82</v>
      </c>
      <c r="G259" t="s">
        <v>43</v>
      </c>
      <c r="H259" t="s">
        <v>118</v>
      </c>
      <c r="I259" t="s">
        <v>24</v>
      </c>
      <c r="J259">
        <v>5</v>
      </c>
      <c r="K259" s="2">
        <v>3351</v>
      </c>
      <c r="L259" s="2">
        <v>2182.71</v>
      </c>
      <c r="M259" s="2">
        <v>1168.29</v>
      </c>
      <c r="N259" s="3">
        <v>0</v>
      </c>
      <c r="O259" t="s">
        <v>75</v>
      </c>
      <c r="P259" t="s">
        <v>26</v>
      </c>
      <c r="Q259" t="s">
        <v>27</v>
      </c>
      <c r="R259" t="s">
        <v>28</v>
      </c>
    </row>
    <row r="260" spans="1:18" x14ac:dyDescent="0.35">
      <c r="A260" t="s">
        <v>345</v>
      </c>
      <c r="B260" s="1">
        <v>45429</v>
      </c>
      <c r="C260" s="1">
        <v>45470</v>
      </c>
      <c r="D260" t="s">
        <v>42</v>
      </c>
      <c r="E260" t="s">
        <v>20</v>
      </c>
      <c r="F260" t="s">
        <v>128</v>
      </c>
      <c r="G260" t="s">
        <v>32</v>
      </c>
      <c r="H260" t="s">
        <v>124</v>
      </c>
      <c r="I260" t="s">
        <v>61</v>
      </c>
      <c r="J260">
        <v>5</v>
      </c>
      <c r="K260" s="2">
        <v>3714</v>
      </c>
      <c r="L260" s="2">
        <v>2761.98</v>
      </c>
      <c r="M260" s="2">
        <v>952.02</v>
      </c>
      <c r="N260" s="3">
        <v>0.2</v>
      </c>
      <c r="O260" t="s">
        <v>75</v>
      </c>
      <c r="P260" t="s">
        <v>26</v>
      </c>
      <c r="Q260" t="s">
        <v>35</v>
      </c>
      <c r="R260" t="s">
        <v>65</v>
      </c>
    </row>
    <row r="261" spans="1:18" x14ac:dyDescent="0.35">
      <c r="A261" t="s">
        <v>346</v>
      </c>
      <c r="B261" s="1">
        <v>45674</v>
      </c>
      <c r="C261" s="1">
        <v>45684</v>
      </c>
      <c r="D261" t="s">
        <v>57</v>
      </c>
      <c r="E261" t="s">
        <v>20</v>
      </c>
      <c r="F261" t="s">
        <v>89</v>
      </c>
      <c r="G261" t="s">
        <v>32</v>
      </c>
      <c r="H261" t="s">
        <v>54</v>
      </c>
      <c r="I261" t="s">
        <v>55</v>
      </c>
      <c r="J261">
        <v>2</v>
      </c>
      <c r="K261" s="2">
        <v>2848</v>
      </c>
      <c r="L261" s="2">
        <v>1911.05</v>
      </c>
      <c r="M261" s="2">
        <v>936.95</v>
      </c>
      <c r="N261" s="3">
        <v>0.2</v>
      </c>
      <c r="O261" t="s">
        <v>75</v>
      </c>
      <c r="P261" t="s">
        <v>26</v>
      </c>
      <c r="Q261" t="s">
        <v>27</v>
      </c>
      <c r="R261" t="s">
        <v>28</v>
      </c>
    </row>
    <row r="262" spans="1:18" x14ac:dyDescent="0.35">
      <c r="A262" t="s">
        <v>347</v>
      </c>
      <c r="B262" s="1">
        <v>45325</v>
      </c>
      <c r="C262" s="1">
        <v>45386</v>
      </c>
      <c r="D262" t="s">
        <v>88</v>
      </c>
      <c r="E262" t="s">
        <v>20</v>
      </c>
      <c r="F262" t="s">
        <v>138</v>
      </c>
      <c r="G262" t="s">
        <v>38</v>
      </c>
      <c r="H262" t="s">
        <v>23</v>
      </c>
      <c r="I262" t="s">
        <v>24</v>
      </c>
      <c r="J262">
        <v>4</v>
      </c>
      <c r="K262" s="2">
        <v>2544</v>
      </c>
      <c r="L262" s="2">
        <v>2027.7</v>
      </c>
      <c r="M262" s="2">
        <v>516.29999999999995</v>
      </c>
      <c r="N262" s="3">
        <v>0.1</v>
      </c>
      <c r="O262" t="s">
        <v>34</v>
      </c>
      <c r="P262" t="s">
        <v>26</v>
      </c>
      <c r="Q262" t="s">
        <v>35</v>
      </c>
      <c r="R262" t="s">
        <v>40</v>
      </c>
    </row>
    <row r="263" spans="1:18" x14ac:dyDescent="0.35">
      <c r="A263" t="s">
        <v>348</v>
      </c>
      <c r="B263" s="1">
        <v>45900</v>
      </c>
      <c r="C263" s="1">
        <v>45960</v>
      </c>
      <c r="D263" t="s">
        <v>94</v>
      </c>
      <c r="E263" t="s">
        <v>20</v>
      </c>
      <c r="F263" t="s">
        <v>58</v>
      </c>
      <c r="G263" t="s">
        <v>38</v>
      </c>
      <c r="H263" t="s">
        <v>108</v>
      </c>
      <c r="I263" t="s">
        <v>72</v>
      </c>
      <c r="J263">
        <v>6</v>
      </c>
      <c r="K263" s="2">
        <v>3120</v>
      </c>
      <c r="L263" s="2">
        <v>2500.04</v>
      </c>
      <c r="M263" s="2">
        <v>619.96</v>
      </c>
      <c r="N263" s="3">
        <v>0.05</v>
      </c>
      <c r="O263" t="s">
        <v>109</v>
      </c>
      <c r="P263" t="s">
        <v>26</v>
      </c>
      <c r="Q263" t="s">
        <v>27</v>
      </c>
      <c r="R263" t="s">
        <v>28</v>
      </c>
    </row>
    <row r="264" spans="1:18" x14ac:dyDescent="0.35">
      <c r="A264" t="s">
        <v>349</v>
      </c>
      <c r="B264" s="1">
        <v>45877</v>
      </c>
      <c r="C264" s="1">
        <v>45907</v>
      </c>
      <c r="D264" t="s">
        <v>37</v>
      </c>
      <c r="E264" t="s">
        <v>20</v>
      </c>
      <c r="F264" t="s">
        <v>85</v>
      </c>
      <c r="G264" t="s">
        <v>38</v>
      </c>
      <c r="H264" t="s">
        <v>71</v>
      </c>
      <c r="I264" t="s">
        <v>72</v>
      </c>
      <c r="J264">
        <v>4</v>
      </c>
      <c r="K264" s="2">
        <v>1993</v>
      </c>
      <c r="L264" s="2">
        <v>1485.73</v>
      </c>
      <c r="M264" s="2">
        <v>507.27</v>
      </c>
      <c r="N264" s="3">
        <v>0.1</v>
      </c>
      <c r="O264" t="s">
        <v>62</v>
      </c>
      <c r="P264" t="s">
        <v>73</v>
      </c>
      <c r="Q264" t="s">
        <v>27</v>
      </c>
      <c r="R264" t="s">
        <v>65</v>
      </c>
    </row>
    <row r="265" spans="1:18" x14ac:dyDescent="0.35">
      <c r="A265" t="s">
        <v>350</v>
      </c>
      <c r="B265" s="1">
        <v>45300</v>
      </c>
      <c r="C265" s="1">
        <v>45331</v>
      </c>
      <c r="D265" t="s">
        <v>116</v>
      </c>
      <c r="E265" t="s">
        <v>20</v>
      </c>
      <c r="F265" t="s">
        <v>128</v>
      </c>
      <c r="G265" t="s">
        <v>43</v>
      </c>
      <c r="H265" t="s">
        <v>44</v>
      </c>
      <c r="I265" t="s">
        <v>45</v>
      </c>
      <c r="J265">
        <v>5</v>
      </c>
      <c r="K265" s="2">
        <v>2555</v>
      </c>
      <c r="L265" s="2">
        <v>2091.64</v>
      </c>
      <c r="M265" s="2">
        <v>463.36</v>
      </c>
      <c r="N265" s="3">
        <v>0.15</v>
      </c>
      <c r="O265" t="s">
        <v>83</v>
      </c>
      <c r="P265" t="s">
        <v>26</v>
      </c>
      <c r="Q265" t="s">
        <v>35</v>
      </c>
      <c r="R265" t="s">
        <v>65</v>
      </c>
    </row>
    <row r="266" spans="1:18" x14ac:dyDescent="0.35">
      <c r="A266" t="s">
        <v>351</v>
      </c>
      <c r="B266" s="1">
        <v>45396</v>
      </c>
      <c r="C266" s="1">
        <v>45399</v>
      </c>
      <c r="D266" t="s">
        <v>88</v>
      </c>
      <c r="E266" t="s">
        <v>20</v>
      </c>
      <c r="F266" t="s">
        <v>138</v>
      </c>
      <c r="G266" t="s">
        <v>38</v>
      </c>
      <c r="H266" t="s">
        <v>95</v>
      </c>
      <c r="I266" t="s">
        <v>55</v>
      </c>
      <c r="J266">
        <v>6</v>
      </c>
      <c r="K266" s="2">
        <v>4899</v>
      </c>
      <c r="L266" s="2">
        <v>3589.57</v>
      </c>
      <c r="M266" s="2">
        <v>1309.43</v>
      </c>
      <c r="N266" s="3">
        <v>0.2</v>
      </c>
      <c r="O266" t="s">
        <v>62</v>
      </c>
      <c r="P266" t="s">
        <v>26</v>
      </c>
      <c r="Q266" t="s">
        <v>35</v>
      </c>
      <c r="R266" t="s">
        <v>65</v>
      </c>
    </row>
    <row r="267" spans="1:18" x14ac:dyDescent="0.35">
      <c r="A267" t="s">
        <v>352</v>
      </c>
      <c r="B267" s="1">
        <v>45624</v>
      </c>
      <c r="C267" s="1">
        <v>45662</v>
      </c>
      <c r="D267" t="s">
        <v>57</v>
      </c>
      <c r="E267" t="s">
        <v>20</v>
      </c>
      <c r="F267" t="s">
        <v>77</v>
      </c>
      <c r="G267" t="s">
        <v>38</v>
      </c>
      <c r="H267" t="s">
        <v>44</v>
      </c>
      <c r="I267" t="s">
        <v>45</v>
      </c>
      <c r="J267">
        <v>5</v>
      </c>
      <c r="K267" s="2">
        <v>1843</v>
      </c>
      <c r="L267" s="2">
        <v>1299.6600000000001</v>
      </c>
      <c r="M267" s="2">
        <v>543.34</v>
      </c>
      <c r="N267" s="3">
        <v>0.05</v>
      </c>
      <c r="O267" t="s">
        <v>75</v>
      </c>
      <c r="P267" t="s">
        <v>46</v>
      </c>
      <c r="Q267" t="s">
        <v>35</v>
      </c>
      <c r="R267" t="s">
        <v>65</v>
      </c>
    </row>
    <row r="268" spans="1:18" x14ac:dyDescent="0.35">
      <c r="A268" t="s">
        <v>353</v>
      </c>
      <c r="B268" s="1">
        <v>45619</v>
      </c>
      <c r="C268" s="1">
        <v>45709</v>
      </c>
      <c r="D268" t="s">
        <v>116</v>
      </c>
      <c r="E268" t="s">
        <v>20</v>
      </c>
      <c r="F268" t="s">
        <v>53</v>
      </c>
      <c r="G268" t="s">
        <v>22</v>
      </c>
      <c r="H268" t="s">
        <v>71</v>
      </c>
      <c r="I268" t="s">
        <v>72</v>
      </c>
      <c r="J268">
        <v>1</v>
      </c>
      <c r="K268" s="2">
        <v>4374</v>
      </c>
      <c r="L268" s="2">
        <v>2746.12</v>
      </c>
      <c r="M268" s="2">
        <v>1627.88</v>
      </c>
      <c r="N268" s="3">
        <v>0.1</v>
      </c>
      <c r="O268" t="s">
        <v>34</v>
      </c>
      <c r="P268" t="s">
        <v>26</v>
      </c>
      <c r="Q268" t="s">
        <v>27</v>
      </c>
      <c r="R268" t="s">
        <v>40</v>
      </c>
    </row>
    <row r="269" spans="1:18" x14ac:dyDescent="0.35">
      <c r="A269" t="s">
        <v>354</v>
      </c>
      <c r="B269" s="1">
        <v>46022</v>
      </c>
      <c r="C269" s="1">
        <v>46053</v>
      </c>
      <c r="D269" t="s">
        <v>57</v>
      </c>
      <c r="E269" t="s">
        <v>20</v>
      </c>
      <c r="F269" t="s">
        <v>85</v>
      </c>
      <c r="G269" t="s">
        <v>59</v>
      </c>
      <c r="H269" t="s">
        <v>95</v>
      </c>
      <c r="I269" t="s">
        <v>55</v>
      </c>
      <c r="J269">
        <v>8</v>
      </c>
      <c r="K269" s="2">
        <v>3236</v>
      </c>
      <c r="L269" s="2">
        <v>2071.23</v>
      </c>
      <c r="M269" s="2">
        <v>1164.77</v>
      </c>
      <c r="N269" s="3">
        <v>0.2</v>
      </c>
      <c r="O269" t="s">
        <v>83</v>
      </c>
      <c r="P269" t="s">
        <v>26</v>
      </c>
      <c r="Q269" t="s">
        <v>35</v>
      </c>
      <c r="R269" t="s">
        <v>28</v>
      </c>
    </row>
    <row r="270" spans="1:18" x14ac:dyDescent="0.35">
      <c r="A270" t="s">
        <v>355</v>
      </c>
      <c r="B270" s="1">
        <v>45556</v>
      </c>
      <c r="C270" s="1">
        <v>45630</v>
      </c>
      <c r="D270" t="s">
        <v>48</v>
      </c>
      <c r="E270" t="s">
        <v>20</v>
      </c>
      <c r="F270" t="s">
        <v>53</v>
      </c>
      <c r="G270" t="s">
        <v>43</v>
      </c>
      <c r="H270" t="s">
        <v>71</v>
      </c>
      <c r="I270" t="s">
        <v>72</v>
      </c>
      <c r="J270">
        <v>6</v>
      </c>
      <c r="K270" s="2">
        <v>1031</v>
      </c>
      <c r="L270" s="2">
        <v>676.94</v>
      </c>
      <c r="M270" s="2">
        <v>354.06</v>
      </c>
      <c r="N270" s="3">
        <v>0.05</v>
      </c>
      <c r="O270" t="s">
        <v>109</v>
      </c>
      <c r="P270" t="s">
        <v>26</v>
      </c>
      <c r="Q270" t="s">
        <v>35</v>
      </c>
      <c r="R270" t="s">
        <v>40</v>
      </c>
    </row>
    <row r="271" spans="1:18" x14ac:dyDescent="0.35">
      <c r="A271" t="s">
        <v>356</v>
      </c>
      <c r="B271" s="1">
        <v>45412</v>
      </c>
      <c r="C271" s="1">
        <v>45475</v>
      </c>
      <c r="D271" t="s">
        <v>67</v>
      </c>
      <c r="E271" t="s">
        <v>20</v>
      </c>
      <c r="F271" t="s">
        <v>102</v>
      </c>
      <c r="G271" t="s">
        <v>43</v>
      </c>
      <c r="H271" t="s">
        <v>39</v>
      </c>
      <c r="I271" t="s">
        <v>24</v>
      </c>
      <c r="J271">
        <v>8</v>
      </c>
      <c r="K271" s="2">
        <v>1893</v>
      </c>
      <c r="L271" s="2">
        <v>1109.19</v>
      </c>
      <c r="M271" s="2">
        <v>783.81</v>
      </c>
      <c r="N271" s="3">
        <v>0.2</v>
      </c>
      <c r="O271" t="s">
        <v>62</v>
      </c>
      <c r="P271" t="s">
        <v>26</v>
      </c>
      <c r="Q271" t="s">
        <v>27</v>
      </c>
      <c r="R271" t="s">
        <v>28</v>
      </c>
    </row>
    <row r="272" spans="1:18" x14ac:dyDescent="0.35">
      <c r="A272" t="s">
        <v>357</v>
      </c>
      <c r="B272" s="1">
        <v>45497</v>
      </c>
      <c r="C272" s="1">
        <v>45543</v>
      </c>
      <c r="D272" t="s">
        <v>37</v>
      </c>
      <c r="E272" t="s">
        <v>20</v>
      </c>
      <c r="F272" t="s">
        <v>31</v>
      </c>
      <c r="G272" t="s">
        <v>38</v>
      </c>
      <c r="H272" t="s">
        <v>60</v>
      </c>
      <c r="I272" t="s">
        <v>61</v>
      </c>
      <c r="J272">
        <v>8</v>
      </c>
      <c r="K272" s="2">
        <v>1473</v>
      </c>
      <c r="L272" s="2">
        <v>1191.24</v>
      </c>
      <c r="M272" s="2">
        <v>281.76</v>
      </c>
      <c r="N272" s="3">
        <v>0.1</v>
      </c>
      <c r="O272" t="s">
        <v>62</v>
      </c>
      <c r="P272" t="s">
        <v>26</v>
      </c>
      <c r="Q272" t="s">
        <v>27</v>
      </c>
      <c r="R272" t="s">
        <v>40</v>
      </c>
    </row>
    <row r="273" spans="1:18" x14ac:dyDescent="0.35">
      <c r="A273" t="s">
        <v>358</v>
      </c>
      <c r="B273" s="1">
        <v>45941</v>
      </c>
      <c r="C273" s="1">
        <v>45951</v>
      </c>
      <c r="D273" t="s">
        <v>94</v>
      </c>
      <c r="E273" t="s">
        <v>20</v>
      </c>
      <c r="F273" t="s">
        <v>128</v>
      </c>
      <c r="G273" t="s">
        <v>38</v>
      </c>
      <c r="H273" t="s">
        <v>118</v>
      </c>
      <c r="I273" t="s">
        <v>24</v>
      </c>
      <c r="J273">
        <v>5</v>
      </c>
      <c r="K273" s="2">
        <v>2015</v>
      </c>
      <c r="L273" s="2">
        <v>1456.61</v>
      </c>
      <c r="M273" s="2">
        <v>558.39</v>
      </c>
      <c r="N273" s="3">
        <v>0.05</v>
      </c>
      <c r="O273" t="s">
        <v>83</v>
      </c>
      <c r="P273" t="s">
        <v>26</v>
      </c>
      <c r="Q273" t="s">
        <v>35</v>
      </c>
      <c r="R273" t="s">
        <v>40</v>
      </c>
    </row>
    <row r="274" spans="1:18" x14ac:dyDescent="0.35">
      <c r="A274" t="s">
        <v>359</v>
      </c>
      <c r="B274" s="1">
        <v>45731</v>
      </c>
      <c r="C274" s="1">
        <v>45795</v>
      </c>
      <c r="D274" t="s">
        <v>104</v>
      </c>
      <c r="E274" t="s">
        <v>20</v>
      </c>
      <c r="F274" t="s">
        <v>77</v>
      </c>
      <c r="G274" t="s">
        <v>43</v>
      </c>
      <c r="H274" t="s">
        <v>106</v>
      </c>
      <c r="I274" t="s">
        <v>61</v>
      </c>
      <c r="J274">
        <v>1</v>
      </c>
      <c r="K274" s="2">
        <v>4672</v>
      </c>
      <c r="L274" s="2">
        <v>3593.69</v>
      </c>
      <c r="M274" s="2">
        <v>1078.31</v>
      </c>
      <c r="N274" s="3">
        <v>0.05</v>
      </c>
      <c r="O274" t="s">
        <v>75</v>
      </c>
      <c r="P274" t="s">
        <v>46</v>
      </c>
      <c r="Q274" t="s">
        <v>27</v>
      </c>
      <c r="R274" t="s">
        <v>28</v>
      </c>
    </row>
    <row r="275" spans="1:18" x14ac:dyDescent="0.35">
      <c r="A275" t="s">
        <v>360</v>
      </c>
      <c r="B275" s="1">
        <v>45984</v>
      </c>
      <c r="C275" s="1">
        <v>45987</v>
      </c>
      <c r="D275" t="s">
        <v>19</v>
      </c>
      <c r="E275" t="s">
        <v>20</v>
      </c>
      <c r="F275" t="s">
        <v>89</v>
      </c>
      <c r="G275" t="s">
        <v>38</v>
      </c>
      <c r="H275" t="s">
        <v>86</v>
      </c>
      <c r="I275" t="s">
        <v>72</v>
      </c>
      <c r="J275">
        <v>6</v>
      </c>
      <c r="K275" s="2">
        <v>2856</v>
      </c>
      <c r="L275" s="2">
        <v>1658.8</v>
      </c>
      <c r="M275" s="2">
        <v>1197.2</v>
      </c>
      <c r="N275" s="3">
        <v>0.05</v>
      </c>
      <c r="O275" t="s">
        <v>75</v>
      </c>
      <c r="P275" t="s">
        <v>26</v>
      </c>
      <c r="Q275" t="s">
        <v>35</v>
      </c>
      <c r="R275" t="s">
        <v>40</v>
      </c>
    </row>
    <row r="276" spans="1:18" x14ac:dyDescent="0.35">
      <c r="A276" t="s">
        <v>361</v>
      </c>
      <c r="B276" s="1">
        <v>45824</v>
      </c>
      <c r="C276" s="1">
        <v>45903</v>
      </c>
      <c r="D276" t="s">
        <v>37</v>
      </c>
      <c r="E276" t="s">
        <v>20</v>
      </c>
      <c r="F276" t="s">
        <v>70</v>
      </c>
      <c r="G276" t="s">
        <v>32</v>
      </c>
      <c r="H276" t="s">
        <v>64</v>
      </c>
      <c r="I276" t="s">
        <v>55</v>
      </c>
      <c r="J276">
        <v>7</v>
      </c>
      <c r="K276" s="2">
        <v>1396</v>
      </c>
      <c r="L276" s="2">
        <v>1184.98</v>
      </c>
      <c r="M276" s="2">
        <v>211.02</v>
      </c>
      <c r="N276" s="3">
        <v>0.1</v>
      </c>
      <c r="O276" t="s">
        <v>83</v>
      </c>
      <c r="P276" t="s">
        <v>73</v>
      </c>
      <c r="Q276" t="s">
        <v>35</v>
      </c>
      <c r="R276" t="s">
        <v>28</v>
      </c>
    </row>
    <row r="277" spans="1:18" x14ac:dyDescent="0.35">
      <c r="A277" t="s">
        <v>362</v>
      </c>
      <c r="B277" s="1">
        <v>45525</v>
      </c>
      <c r="C277" s="1">
        <v>45556</v>
      </c>
      <c r="D277" t="s">
        <v>37</v>
      </c>
      <c r="E277" t="s">
        <v>20</v>
      </c>
      <c r="F277" t="s">
        <v>53</v>
      </c>
      <c r="G277" t="s">
        <v>43</v>
      </c>
      <c r="H277" t="s">
        <v>86</v>
      </c>
      <c r="I277" t="s">
        <v>72</v>
      </c>
      <c r="J277">
        <v>1</v>
      </c>
      <c r="K277" s="2">
        <v>4433</v>
      </c>
      <c r="L277" s="2">
        <v>2601.94</v>
      </c>
      <c r="M277" s="2">
        <v>1831.06</v>
      </c>
      <c r="N277" s="3">
        <v>0.05</v>
      </c>
      <c r="O277" t="s">
        <v>75</v>
      </c>
      <c r="P277" t="s">
        <v>26</v>
      </c>
      <c r="Q277" t="s">
        <v>27</v>
      </c>
      <c r="R277" t="s">
        <v>65</v>
      </c>
    </row>
    <row r="278" spans="1:18" x14ac:dyDescent="0.35">
      <c r="A278" t="s">
        <v>363</v>
      </c>
      <c r="B278" s="1">
        <v>45341</v>
      </c>
      <c r="C278" s="1">
        <v>45428</v>
      </c>
      <c r="D278" t="s">
        <v>104</v>
      </c>
      <c r="E278" t="s">
        <v>20</v>
      </c>
      <c r="F278" t="s">
        <v>102</v>
      </c>
      <c r="G278" t="s">
        <v>43</v>
      </c>
      <c r="H278" t="s">
        <v>39</v>
      </c>
      <c r="I278" t="s">
        <v>24</v>
      </c>
      <c r="J278">
        <v>1</v>
      </c>
      <c r="K278" s="2">
        <v>1248</v>
      </c>
      <c r="L278" s="2">
        <v>852.75</v>
      </c>
      <c r="M278" s="2">
        <v>395.25</v>
      </c>
      <c r="N278" s="3">
        <v>0.15</v>
      </c>
      <c r="O278" t="s">
        <v>62</v>
      </c>
      <c r="P278" t="s">
        <v>26</v>
      </c>
      <c r="Q278" t="s">
        <v>27</v>
      </c>
      <c r="R278" t="s">
        <v>65</v>
      </c>
    </row>
    <row r="279" spans="1:18" x14ac:dyDescent="0.35">
      <c r="A279" t="s">
        <v>364</v>
      </c>
      <c r="B279" s="1">
        <v>45994</v>
      </c>
      <c r="C279" s="1">
        <v>46077</v>
      </c>
      <c r="D279" t="s">
        <v>116</v>
      </c>
      <c r="E279" t="s">
        <v>20</v>
      </c>
      <c r="F279" t="s">
        <v>53</v>
      </c>
      <c r="G279" t="s">
        <v>38</v>
      </c>
      <c r="H279" t="s">
        <v>23</v>
      </c>
      <c r="I279" t="s">
        <v>24</v>
      </c>
      <c r="J279">
        <v>7</v>
      </c>
      <c r="K279" s="2">
        <v>1127</v>
      </c>
      <c r="L279" s="2">
        <v>711.13</v>
      </c>
      <c r="M279" s="2">
        <v>415.87</v>
      </c>
      <c r="N279" s="3">
        <v>0.2</v>
      </c>
      <c r="O279" t="s">
        <v>50</v>
      </c>
      <c r="P279" t="s">
        <v>26</v>
      </c>
      <c r="Q279" t="s">
        <v>27</v>
      </c>
      <c r="R279" t="s">
        <v>40</v>
      </c>
    </row>
    <row r="280" spans="1:18" x14ac:dyDescent="0.35">
      <c r="A280" t="s">
        <v>365</v>
      </c>
      <c r="B280" s="1">
        <v>45408</v>
      </c>
      <c r="C280" s="1">
        <v>45424</v>
      </c>
      <c r="D280" t="s">
        <v>104</v>
      </c>
      <c r="E280" t="s">
        <v>20</v>
      </c>
      <c r="F280" t="s">
        <v>58</v>
      </c>
      <c r="G280" t="s">
        <v>22</v>
      </c>
      <c r="H280" t="s">
        <v>106</v>
      </c>
      <c r="I280" t="s">
        <v>61</v>
      </c>
      <c r="J280">
        <v>4</v>
      </c>
      <c r="K280" s="2">
        <v>2454</v>
      </c>
      <c r="L280" s="2">
        <v>2066.11</v>
      </c>
      <c r="M280" s="2">
        <v>387.89</v>
      </c>
      <c r="N280" s="3">
        <v>0.2</v>
      </c>
      <c r="O280" t="s">
        <v>109</v>
      </c>
      <c r="P280" t="s">
        <v>26</v>
      </c>
      <c r="Q280" t="s">
        <v>35</v>
      </c>
      <c r="R280" t="s">
        <v>28</v>
      </c>
    </row>
    <row r="281" spans="1:18" x14ac:dyDescent="0.35">
      <c r="A281" t="s">
        <v>366</v>
      </c>
      <c r="B281" s="1">
        <v>45996</v>
      </c>
      <c r="C281" s="1">
        <v>46060</v>
      </c>
      <c r="D281" t="s">
        <v>116</v>
      </c>
      <c r="E281" t="s">
        <v>20</v>
      </c>
      <c r="F281" t="s">
        <v>89</v>
      </c>
      <c r="G281" t="s">
        <v>38</v>
      </c>
      <c r="H281" t="s">
        <v>49</v>
      </c>
      <c r="I281" t="s">
        <v>45</v>
      </c>
      <c r="J281">
        <v>1</v>
      </c>
      <c r="K281" s="2">
        <v>404</v>
      </c>
      <c r="L281" s="2">
        <v>332.11</v>
      </c>
      <c r="M281" s="2">
        <v>71.89</v>
      </c>
      <c r="N281" s="3">
        <v>0</v>
      </c>
      <c r="O281" t="s">
        <v>75</v>
      </c>
      <c r="P281" t="s">
        <v>26</v>
      </c>
      <c r="Q281" t="s">
        <v>27</v>
      </c>
      <c r="R281" t="s">
        <v>40</v>
      </c>
    </row>
    <row r="282" spans="1:18" x14ac:dyDescent="0.35">
      <c r="A282" t="s">
        <v>367</v>
      </c>
      <c r="B282" s="1">
        <v>45951</v>
      </c>
      <c r="C282" s="1">
        <v>45983</v>
      </c>
      <c r="D282" t="s">
        <v>19</v>
      </c>
      <c r="E282" t="s">
        <v>20</v>
      </c>
      <c r="F282" t="s">
        <v>85</v>
      </c>
      <c r="G282" t="s">
        <v>38</v>
      </c>
      <c r="H282" t="s">
        <v>124</v>
      </c>
      <c r="I282" t="s">
        <v>61</v>
      </c>
      <c r="J282">
        <v>5</v>
      </c>
      <c r="K282" s="2">
        <v>4103</v>
      </c>
      <c r="L282" s="2">
        <v>2379.5</v>
      </c>
      <c r="M282" s="2">
        <v>1723.5</v>
      </c>
      <c r="N282" s="3">
        <v>0</v>
      </c>
      <c r="O282" t="s">
        <v>75</v>
      </c>
      <c r="P282" t="s">
        <v>26</v>
      </c>
      <c r="Q282" t="s">
        <v>35</v>
      </c>
      <c r="R282" t="s">
        <v>40</v>
      </c>
    </row>
    <row r="283" spans="1:18" x14ac:dyDescent="0.35">
      <c r="A283" t="s">
        <v>368</v>
      </c>
      <c r="B283" s="1">
        <v>45410</v>
      </c>
      <c r="C283" s="1">
        <v>45425</v>
      </c>
      <c r="D283" t="s">
        <v>104</v>
      </c>
      <c r="E283" t="s">
        <v>20</v>
      </c>
      <c r="F283" t="s">
        <v>21</v>
      </c>
      <c r="G283" t="s">
        <v>43</v>
      </c>
      <c r="H283" t="s">
        <v>39</v>
      </c>
      <c r="I283" t="s">
        <v>24</v>
      </c>
      <c r="J283">
        <v>3</v>
      </c>
      <c r="K283" s="2">
        <v>1696</v>
      </c>
      <c r="L283" s="2">
        <v>1114.71</v>
      </c>
      <c r="M283" s="2">
        <v>581.29</v>
      </c>
      <c r="N283" s="3">
        <v>0.1</v>
      </c>
      <c r="O283" t="s">
        <v>34</v>
      </c>
      <c r="P283" t="s">
        <v>26</v>
      </c>
      <c r="Q283" t="s">
        <v>35</v>
      </c>
      <c r="R283" t="s">
        <v>28</v>
      </c>
    </row>
    <row r="284" spans="1:18" x14ac:dyDescent="0.35">
      <c r="A284" t="s">
        <v>369</v>
      </c>
      <c r="B284" s="1">
        <v>45408</v>
      </c>
      <c r="C284" s="1">
        <v>45462</v>
      </c>
      <c r="D284" t="s">
        <v>42</v>
      </c>
      <c r="E284" t="s">
        <v>20</v>
      </c>
      <c r="F284" t="s">
        <v>68</v>
      </c>
      <c r="G284" t="s">
        <v>32</v>
      </c>
      <c r="H284" t="s">
        <v>124</v>
      </c>
      <c r="I284" t="s">
        <v>61</v>
      </c>
      <c r="J284">
        <v>5</v>
      </c>
      <c r="K284" s="2">
        <v>3459</v>
      </c>
      <c r="L284" s="2">
        <v>2732.51</v>
      </c>
      <c r="M284" s="2">
        <v>726.49</v>
      </c>
      <c r="N284" s="3">
        <v>0.15</v>
      </c>
      <c r="O284" t="s">
        <v>34</v>
      </c>
      <c r="P284" t="s">
        <v>26</v>
      </c>
      <c r="Q284" t="s">
        <v>27</v>
      </c>
      <c r="R284" t="s">
        <v>28</v>
      </c>
    </row>
    <row r="285" spans="1:18" x14ac:dyDescent="0.35">
      <c r="A285" t="s">
        <v>370</v>
      </c>
      <c r="B285" s="1">
        <v>45718</v>
      </c>
      <c r="C285" s="1">
        <v>45796</v>
      </c>
      <c r="D285" t="s">
        <v>104</v>
      </c>
      <c r="E285" t="s">
        <v>20</v>
      </c>
      <c r="F285" t="s">
        <v>21</v>
      </c>
      <c r="G285" t="s">
        <v>38</v>
      </c>
      <c r="H285" t="s">
        <v>60</v>
      </c>
      <c r="I285" t="s">
        <v>61</v>
      </c>
      <c r="J285">
        <v>8</v>
      </c>
      <c r="K285" s="2">
        <v>1784</v>
      </c>
      <c r="L285" s="2">
        <v>1184.44</v>
      </c>
      <c r="M285" s="2">
        <v>599.55999999999995</v>
      </c>
      <c r="N285" s="3">
        <v>0.2</v>
      </c>
      <c r="O285" t="s">
        <v>75</v>
      </c>
      <c r="P285" t="s">
        <v>26</v>
      </c>
      <c r="Q285" t="s">
        <v>27</v>
      </c>
      <c r="R285" t="s">
        <v>40</v>
      </c>
    </row>
    <row r="286" spans="1:18" x14ac:dyDescent="0.35">
      <c r="A286" t="s">
        <v>371</v>
      </c>
      <c r="B286" s="1">
        <v>45791</v>
      </c>
      <c r="C286" s="1">
        <v>45808</v>
      </c>
      <c r="D286" t="s">
        <v>104</v>
      </c>
      <c r="E286" t="s">
        <v>20</v>
      </c>
      <c r="F286" t="s">
        <v>58</v>
      </c>
      <c r="G286" t="s">
        <v>59</v>
      </c>
      <c r="H286" t="s">
        <v>124</v>
      </c>
      <c r="I286" t="s">
        <v>61</v>
      </c>
      <c r="J286">
        <v>1</v>
      </c>
      <c r="K286" s="2">
        <v>818</v>
      </c>
      <c r="L286" s="2">
        <v>610.63</v>
      </c>
      <c r="M286" s="2">
        <v>207.37</v>
      </c>
      <c r="N286" s="3">
        <v>0.1</v>
      </c>
      <c r="O286" t="s">
        <v>75</v>
      </c>
      <c r="P286" t="s">
        <v>26</v>
      </c>
      <c r="Q286" t="s">
        <v>27</v>
      </c>
      <c r="R286" t="s">
        <v>65</v>
      </c>
    </row>
    <row r="287" spans="1:18" x14ac:dyDescent="0.35">
      <c r="A287" t="s">
        <v>372</v>
      </c>
      <c r="B287" s="1">
        <v>45638</v>
      </c>
      <c r="C287" s="1">
        <v>45707</v>
      </c>
      <c r="D287" t="s">
        <v>116</v>
      </c>
      <c r="E287" t="s">
        <v>20</v>
      </c>
      <c r="F287" t="s">
        <v>89</v>
      </c>
      <c r="G287" t="s">
        <v>59</v>
      </c>
      <c r="H287" t="s">
        <v>95</v>
      </c>
      <c r="I287" t="s">
        <v>55</v>
      </c>
      <c r="J287">
        <v>2</v>
      </c>
      <c r="K287" s="2">
        <v>3845</v>
      </c>
      <c r="L287" s="2">
        <v>2670.66</v>
      </c>
      <c r="M287" s="2">
        <v>1174.3399999999999</v>
      </c>
      <c r="N287" s="3">
        <v>0.05</v>
      </c>
      <c r="O287" t="s">
        <v>50</v>
      </c>
      <c r="P287" t="s">
        <v>26</v>
      </c>
      <c r="Q287" t="s">
        <v>27</v>
      </c>
      <c r="R287" t="s">
        <v>65</v>
      </c>
    </row>
    <row r="288" spans="1:18" x14ac:dyDescent="0.35">
      <c r="A288" t="s">
        <v>373</v>
      </c>
      <c r="B288" s="1">
        <v>45772</v>
      </c>
      <c r="C288" s="1">
        <v>45838</v>
      </c>
      <c r="D288" t="s">
        <v>42</v>
      </c>
      <c r="E288" t="s">
        <v>20</v>
      </c>
      <c r="F288" t="s">
        <v>79</v>
      </c>
      <c r="G288" t="s">
        <v>59</v>
      </c>
      <c r="H288" t="s">
        <v>86</v>
      </c>
      <c r="I288" t="s">
        <v>72</v>
      </c>
      <c r="J288">
        <v>8</v>
      </c>
      <c r="K288" s="2">
        <v>2926</v>
      </c>
      <c r="L288" s="2">
        <v>1899.76</v>
      </c>
      <c r="M288" s="2">
        <v>1026.24</v>
      </c>
      <c r="N288" s="3">
        <v>0.05</v>
      </c>
      <c r="O288" t="s">
        <v>83</v>
      </c>
      <c r="P288" t="s">
        <v>26</v>
      </c>
      <c r="Q288" t="s">
        <v>35</v>
      </c>
      <c r="R288" t="s">
        <v>40</v>
      </c>
    </row>
    <row r="289" spans="1:18" x14ac:dyDescent="0.35">
      <c r="A289" t="s">
        <v>374</v>
      </c>
      <c r="B289" s="1">
        <v>45532</v>
      </c>
      <c r="C289" s="1">
        <v>45545</v>
      </c>
      <c r="D289" t="s">
        <v>37</v>
      </c>
      <c r="E289" t="s">
        <v>20</v>
      </c>
      <c r="F289" t="s">
        <v>128</v>
      </c>
      <c r="G289" t="s">
        <v>38</v>
      </c>
      <c r="H289" t="s">
        <v>124</v>
      </c>
      <c r="I289" t="s">
        <v>61</v>
      </c>
      <c r="J289">
        <v>8</v>
      </c>
      <c r="K289" s="2">
        <v>1021</v>
      </c>
      <c r="L289" s="2">
        <v>698.49</v>
      </c>
      <c r="M289" s="2">
        <v>322.51</v>
      </c>
      <c r="N289" s="3">
        <v>0.15</v>
      </c>
      <c r="O289" t="s">
        <v>25</v>
      </c>
      <c r="P289" t="s">
        <v>26</v>
      </c>
      <c r="Q289" t="s">
        <v>27</v>
      </c>
      <c r="R289" t="s">
        <v>65</v>
      </c>
    </row>
    <row r="290" spans="1:18" x14ac:dyDescent="0.35">
      <c r="A290" t="s">
        <v>375</v>
      </c>
      <c r="B290" s="1">
        <v>45854</v>
      </c>
      <c r="C290" s="1">
        <v>45857</v>
      </c>
      <c r="D290" t="s">
        <v>67</v>
      </c>
      <c r="E290" t="s">
        <v>20</v>
      </c>
      <c r="F290" t="s">
        <v>85</v>
      </c>
      <c r="G290" t="s">
        <v>32</v>
      </c>
      <c r="H290" t="s">
        <v>23</v>
      </c>
      <c r="I290" t="s">
        <v>24</v>
      </c>
      <c r="J290">
        <v>4</v>
      </c>
      <c r="K290" s="2">
        <v>4037</v>
      </c>
      <c r="L290" s="2">
        <v>2660.39</v>
      </c>
      <c r="M290" s="2">
        <v>1376.61</v>
      </c>
      <c r="N290" s="3">
        <v>0.1</v>
      </c>
      <c r="O290" t="s">
        <v>75</v>
      </c>
      <c r="P290" t="s">
        <v>26</v>
      </c>
      <c r="Q290" t="s">
        <v>35</v>
      </c>
      <c r="R290" t="s">
        <v>65</v>
      </c>
    </row>
    <row r="291" spans="1:18" x14ac:dyDescent="0.35">
      <c r="A291" t="s">
        <v>376</v>
      </c>
      <c r="B291" s="1">
        <v>45964</v>
      </c>
      <c r="C291" s="1">
        <v>46013</v>
      </c>
      <c r="D291" t="s">
        <v>48</v>
      </c>
      <c r="E291" t="s">
        <v>20</v>
      </c>
      <c r="F291" t="s">
        <v>102</v>
      </c>
      <c r="G291" t="s">
        <v>59</v>
      </c>
      <c r="H291" t="s">
        <v>106</v>
      </c>
      <c r="I291" t="s">
        <v>61</v>
      </c>
      <c r="J291">
        <v>2</v>
      </c>
      <c r="K291" s="2">
        <v>2116</v>
      </c>
      <c r="L291" s="2">
        <v>1380.49</v>
      </c>
      <c r="M291" s="2">
        <v>735.51</v>
      </c>
      <c r="N291" s="3">
        <v>0</v>
      </c>
      <c r="O291" t="s">
        <v>109</v>
      </c>
      <c r="P291" t="s">
        <v>26</v>
      </c>
      <c r="Q291" t="s">
        <v>27</v>
      </c>
      <c r="R291" t="s">
        <v>28</v>
      </c>
    </row>
    <row r="292" spans="1:18" x14ac:dyDescent="0.35">
      <c r="A292" t="s">
        <v>377</v>
      </c>
      <c r="B292" s="1">
        <v>45796</v>
      </c>
      <c r="C292" s="1">
        <v>45816</v>
      </c>
      <c r="D292" t="s">
        <v>42</v>
      </c>
      <c r="E292" t="s">
        <v>20</v>
      </c>
      <c r="F292" t="s">
        <v>91</v>
      </c>
      <c r="G292" t="s">
        <v>22</v>
      </c>
      <c r="H292" t="s">
        <v>106</v>
      </c>
      <c r="I292" t="s">
        <v>61</v>
      </c>
      <c r="J292">
        <v>5</v>
      </c>
      <c r="K292" s="2">
        <v>1904</v>
      </c>
      <c r="L292" s="2">
        <v>1116.17</v>
      </c>
      <c r="M292" s="2">
        <v>787.83</v>
      </c>
      <c r="N292" s="3">
        <v>0.05</v>
      </c>
      <c r="O292" t="s">
        <v>75</v>
      </c>
      <c r="P292" t="s">
        <v>46</v>
      </c>
      <c r="Q292" t="s">
        <v>35</v>
      </c>
      <c r="R292" t="s">
        <v>28</v>
      </c>
    </row>
    <row r="293" spans="1:18" x14ac:dyDescent="0.35">
      <c r="A293" t="s">
        <v>378</v>
      </c>
      <c r="B293" s="1">
        <v>45716</v>
      </c>
      <c r="C293" s="1">
        <v>45724</v>
      </c>
      <c r="D293" t="s">
        <v>52</v>
      </c>
      <c r="E293" t="s">
        <v>20</v>
      </c>
      <c r="F293" t="s">
        <v>128</v>
      </c>
      <c r="G293" t="s">
        <v>38</v>
      </c>
      <c r="H293" t="s">
        <v>54</v>
      </c>
      <c r="I293" t="s">
        <v>55</v>
      </c>
      <c r="J293">
        <v>8</v>
      </c>
      <c r="K293" s="2">
        <v>4046</v>
      </c>
      <c r="L293" s="2">
        <v>3385.92</v>
      </c>
      <c r="M293" s="2">
        <v>660.08</v>
      </c>
      <c r="N293" s="3">
        <v>0.2</v>
      </c>
      <c r="O293" t="s">
        <v>50</v>
      </c>
      <c r="P293" t="s">
        <v>26</v>
      </c>
      <c r="Q293" t="s">
        <v>35</v>
      </c>
      <c r="R293" t="s">
        <v>65</v>
      </c>
    </row>
    <row r="294" spans="1:18" x14ac:dyDescent="0.35">
      <c r="A294" t="s">
        <v>379</v>
      </c>
      <c r="B294" s="1">
        <v>45786</v>
      </c>
      <c r="C294" s="1">
        <v>45854</v>
      </c>
      <c r="D294" t="s">
        <v>67</v>
      </c>
      <c r="E294" t="s">
        <v>20</v>
      </c>
      <c r="F294" t="s">
        <v>102</v>
      </c>
      <c r="G294" t="s">
        <v>22</v>
      </c>
      <c r="H294" t="s">
        <v>71</v>
      </c>
      <c r="I294" t="s">
        <v>72</v>
      </c>
      <c r="J294">
        <v>3</v>
      </c>
      <c r="K294" s="2">
        <v>1351</v>
      </c>
      <c r="L294" s="2">
        <v>900.07</v>
      </c>
      <c r="M294" s="2">
        <v>450.93</v>
      </c>
      <c r="N294" s="3">
        <v>0</v>
      </c>
      <c r="O294" t="s">
        <v>62</v>
      </c>
      <c r="P294" t="s">
        <v>73</v>
      </c>
      <c r="Q294" t="s">
        <v>27</v>
      </c>
      <c r="R294" t="s">
        <v>40</v>
      </c>
    </row>
    <row r="295" spans="1:18" x14ac:dyDescent="0.35">
      <c r="A295" t="s">
        <v>380</v>
      </c>
      <c r="B295" s="1">
        <v>45699</v>
      </c>
      <c r="C295" s="1">
        <v>45745</v>
      </c>
      <c r="D295" t="s">
        <v>52</v>
      </c>
      <c r="E295" t="s">
        <v>20</v>
      </c>
      <c r="F295" t="s">
        <v>85</v>
      </c>
      <c r="G295" t="s">
        <v>59</v>
      </c>
      <c r="H295" t="s">
        <v>80</v>
      </c>
      <c r="I295" t="s">
        <v>45</v>
      </c>
      <c r="J295">
        <v>3</v>
      </c>
      <c r="K295" s="2">
        <v>1431</v>
      </c>
      <c r="L295" s="2">
        <v>1045.71</v>
      </c>
      <c r="M295" s="2">
        <v>385.29</v>
      </c>
      <c r="N295" s="3">
        <v>0.15</v>
      </c>
      <c r="O295" t="s">
        <v>75</v>
      </c>
      <c r="P295" t="s">
        <v>26</v>
      </c>
      <c r="Q295" t="s">
        <v>27</v>
      </c>
      <c r="R295" t="s">
        <v>28</v>
      </c>
    </row>
    <row r="296" spans="1:18" x14ac:dyDescent="0.35">
      <c r="A296" t="s">
        <v>381</v>
      </c>
      <c r="B296" s="1">
        <v>45506</v>
      </c>
      <c r="C296" s="1">
        <v>45588</v>
      </c>
      <c r="D296" t="s">
        <v>94</v>
      </c>
      <c r="E296" t="s">
        <v>20</v>
      </c>
      <c r="F296" t="s">
        <v>58</v>
      </c>
      <c r="G296" t="s">
        <v>38</v>
      </c>
      <c r="H296" t="s">
        <v>44</v>
      </c>
      <c r="I296" t="s">
        <v>45</v>
      </c>
      <c r="J296">
        <v>6</v>
      </c>
      <c r="K296" s="2">
        <v>1386</v>
      </c>
      <c r="L296" s="2">
        <v>971.82</v>
      </c>
      <c r="M296" s="2">
        <v>414.18</v>
      </c>
      <c r="N296" s="3">
        <v>0.05</v>
      </c>
      <c r="O296" t="s">
        <v>75</v>
      </c>
      <c r="P296" t="s">
        <v>26</v>
      </c>
      <c r="Q296" t="s">
        <v>35</v>
      </c>
      <c r="R296" t="s">
        <v>65</v>
      </c>
    </row>
    <row r="297" spans="1:18" x14ac:dyDescent="0.35">
      <c r="A297" t="s">
        <v>382</v>
      </c>
      <c r="B297" s="1">
        <v>45876</v>
      </c>
      <c r="C297" s="1">
        <v>45964</v>
      </c>
      <c r="D297" t="s">
        <v>19</v>
      </c>
      <c r="E297" t="s">
        <v>20</v>
      </c>
      <c r="F297" t="s">
        <v>53</v>
      </c>
      <c r="G297" t="s">
        <v>32</v>
      </c>
      <c r="H297" t="s">
        <v>60</v>
      </c>
      <c r="I297" t="s">
        <v>61</v>
      </c>
      <c r="J297">
        <v>5</v>
      </c>
      <c r="K297" s="2">
        <v>3760</v>
      </c>
      <c r="L297" s="2">
        <v>2657.64</v>
      </c>
      <c r="M297" s="2">
        <v>1102.3599999999999</v>
      </c>
      <c r="N297" s="3">
        <v>0</v>
      </c>
      <c r="O297" t="s">
        <v>25</v>
      </c>
      <c r="P297" t="s">
        <v>26</v>
      </c>
      <c r="Q297" t="s">
        <v>27</v>
      </c>
      <c r="R297" t="s">
        <v>40</v>
      </c>
    </row>
    <row r="298" spans="1:18" x14ac:dyDescent="0.35">
      <c r="A298" t="s">
        <v>383</v>
      </c>
      <c r="B298" s="1">
        <v>45456</v>
      </c>
      <c r="C298" s="1">
        <v>45495</v>
      </c>
      <c r="D298" t="s">
        <v>67</v>
      </c>
      <c r="E298" t="s">
        <v>20</v>
      </c>
      <c r="F298" t="s">
        <v>70</v>
      </c>
      <c r="G298" t="s">
        <v>22</v>
      </c>
      <c r="H298" t="s">
        <v>49</v>
      </c>
      <c r="I298" t="s">
        <v>45</v>
      </c>
      <c r="J298">
        <v>1</v>
      </c>
      <c r="K298" s="2">
        <v>2717</v>
      </c>
      <c r="L298" s="2">
        <v>2108.6</v>
      </c>
      <c r="M298" s="2">
        <v>608.4</v>
      </c>
      <c r="N298" s="3">
        <v>0.05</v>
      </c>
      <c r="O298" t="s">
        <v>25</v>
      </c>
      <c r="P298" t="s">
        <v>26</v>
      </c>
      <c r="Q298" t="s">
        <v>27</v>
      </c>
      <c r="R298" t="s">
        <v>65</v>
      </c>
    </row>
    <row r="299" spans="1:18" x14ac:dyDescent="0.35">
      <c r="A299" t="s">
        <v>384</v>
      </c>
      <c r="B299" s="1">
        <v>45954</v>
      </c>
      <c r="C299" s="1">
        <v>46028</v>
      </c>
      <c r="D299" t="s">
        <v>57</v>
      </c>
      <c r="E299" t="s">
        <v>20</v>
      </c>
      <c r="F299" t="s">
        <v>102</v>
      </c>
      <c r="G299" t="s">
        <v>38</v>
      </c>
      <c r="H299" t="s">
        <v>106</v>
      </c>
      <c r="I299" t="s">
        <v>61</v>
      </c>
      <c r="J299">
        <v>5</v>
      </c>
      <c r="K299" s="2">
        <v>684</v>
      </c>
      <c r="L299" s="2">
        <v>455.73</v>
      </c>
      <c r="M299" s="2">
        <v>228.27</v>
      </c>
      <c r="N299" s="3">
        <v>0.15</v>
      </c>
      <c r="O299" t="s">
        <v>25</v>
      </c>
      <c r="P299" t="s">
        <v>26</v>
      </c>
      <c r="Q299" t="s">
        <v>27</v>
      </c>
      <c r="R299" t="s">
        <v>65</v>
      </c>
    </row>
    <row r="300" spans="1:18" x14ac:dyDescent="0.35">
      <c r="A300" t="s">
        <v>385</v>
      </c>
      <c r="B300" s="1">
        <v>45745</v>
      </c>
      <c r="C300" s="1">
        <v>45776</v>
      </c>
      <c r="D300" t="s">
        <v>88</v>
      </c>
      <c r="E300" t="s">
        <v>20</v>
      </c>
      <c r="F300" t="s">
        <v>89</v>
      </c>
      <c r="G300" t="s">
        <v>32</v>
      </c>
      <c r="H300" t="s">
        <v>44</v>
      </c>
      <c r="I300" t="s">
        <v>45</v>
      </c>
      <c r="J300">
        <v>4</v>
      </c>
      <c r="K300" s="2">
        <v>1885</v>
      </c>
      <c r="L300" s="2">
        <v>1290.55</v>
      </c>
      <c r="M300" s="2">
        <v>594.45000000000005</v>
      </c>
      <c r="N300" s="3">
        <v>0.1</v>
      </c>
      <c r="O300" t="s">
        <v>34</v>
      </c>
      <c r="P300" t="s">
        <v>26</v>
      </c>
      <c r="Q300" t="s">
        <v>35</v>
      </c>
      <c r="R300" t="s">
        <v>28</v>
      </c>
    </row>
    <row r="301" spans="1:18" x14ac:dyDescent="0.35">
      <c r="A301" t="s">
        <v>386</v>
      </c>
      <c r="B301" s="1">
        <v>45730</v>
      </c>
      <c r="C301" s="1">
        <v>45768</v>
      </c>
      <c r="D301" t="s">
        <v>88</v>
      </c>
      <c r="E301" t="s">
        <v>20</v>
      </c>
      <c r="F301" t="s">
        <v>70</v>
      </c>
      <c r="G301" t="s">
        <v>22</v>
      </c>
      <c r="H301" t="s">
        <v>64</v>
      </c>
      <c r="I301" t="s">
        <v>55</v>
      </c>
      <c r="J301">
        <v>3</v>
      </c>
      <c r="K301" s="2">
        <v>1618</v>
      </c>
      <c r="L301" s="2">
        <v>1300.56</v>
      </c>
      <c r="M301" s="2">
        <v>317.44</v>
      </c>
      <c r="N301" s="3">
        <v>0.2</v>
      </c>
      <c r="O301" t="s">
        <v>34</v>
      </c>
      <c r="P301" t="s">
        <v>73</v>
      </c>
      <c r="Q301" t="s">
        <v>27</v>
      </c>
      <c r="R301" t="s">
        <v>28</v>
      </c>
    </row>
    <row r="302" spans="1:18" x14ac:dyDescent="0.35">
      <c r="A302" t="s">
        <v>387</v>
      </c>
      <c r="B302" s="1">
        <v>45622</v>
      </c>
      <c r="C302" s="1">
        <v>45701</v>
      </c>
      <c r="D302" t="s">
        <v>116</v>
      </c>
      <c r="E302" t="s">
        <v>20</v>
      </c>
      <c r="F302" t="s">
        <v>102</v>
      </c>
      <c r="G302" t="s">
        <v>32</v>
      </c>
      <c r="H302" t="s">
        <v>23</v>
      </c>
      <c r="I302" t="s">
        <v>24</v>
      </c>
      <c r="J302">
        <v>8</v>
      </c>
      <c r="K302" s="2">
        <v>4991</v>
      </c>
      <c r="L302" s="2">
        <v>3281.21</v>
      </c>
      <c r="M302" s="2">
        <v>1709.79</v>
      </c>
      <c r="N302" s="3">
        <v>0.2</v>
      </c>
      <c r="O302" t="s">
        <v>83</v>
      </c>
      <c r="P302" t="s">
        <v>26</v>
      </c>
      <c r="Q302" t="s">
        <v>27</v>
      </c>
      <c r="R302" t="s">
        <v>40</v>
      </c>
    </row>
    <row r="303" spans="1:18" x14ac:dyDescent="0.35">
      <c r="A303" t="s">
        <v>388</v>
      </c>
      <c r="B303" s="1">
        <v>45848</v>
      </c>
      <c r="C303" s="1">
        <v>45919</v>
      </c>
      <c r="D303" t="s">
        <v>37</v>
      </c>
      <c r="E303" t="s">
        <v>20</v>
      </c>
      <c r="F303" t="s">
        <v>70</v>
      </c>
      <c r="G303" t="s">
        <v>43</v>
      </c>
      <c r="H303" t="s">
        <v>106</v>
      </c>
      <c r="I303" t="s">
        <v>61</v>
      </c>
      <c r="J303">
        <v>6</v>
      </c>
      <c r="K303" s="2">
        <v>2112</v>
      </c>
      <c r="L303" s="2">
        <v>1581.89</v>
      </c>
      <c r="M303" s="2">
        <v>530.11</v>
      </c>
      <c r="N303" s="3">
        <v>0.05</v>
      </c>
      <c r="O303" t="s">
        <v>83</v>
      </c>
      <c r="P303" t="s">
        <v>73</v>
      </c>
      <c r="Q303" t="s">
        <v>35</v>
      </c>
      <c r="R303" t="s">
        <v>65</v>
      </c>
    </row>
    <row r="304" spans="1:18" x14ac:dyDescent="0.35">
      <c r="A304" t="s">
        <v>389</v>
      </c>
      <c r="B304" s="1">
        <v>45956</v>
      </c>
      <c r="C304" s="1">
        <v>45960</v>
      </c>
      <c r="D304" t="s">
        <v>94</v>
      </c>
      <c r="E304" t="s">
        <v>20</v>
      </c>
      <c r="F304" t="s">
        <v>79</v>
      </c>
      <c r="G304" t="s">
        <v>43</v>
      </c>
      <c r="H304" t="s">
        <v>23</v>
      </c>
      <c r="I304" t="s">
        <v>24</v>
      </c>
      <c r="J304">
        <v>8</v>
      </c>
      <c r="K304" s="2">
        <v>2268</v>
      </c>
      <c r="L304" s="2">
        <v>1872.42</v>
      </c>
      <c r="M304" s="2">
        <v>395.58</v>
      </c>
      <c r="N304" s="3">
        <v>0.2</v>
      </c>
      <c r="O304" t="s">
        <v>62</v>
      </c>
      <c r="P304" t="s">
        <v>73</v>
      </c>
      <c r="Q304" t="s">
        <v>27</v>
      </c>
      <c r="R304" t="s">
        <v>40</v>
      </c>
    </row>
    <row r="305" spans="1:18" x14ac:dyDescent="0.35">
      <c r="A305" t="s">
        <v>390</v>
      </c>
      <c r="B305" s="1">
        <v>45554</v>
      </c>
      <c r="C305" s="1">
        <v>45626</v>
      </c>
      <c r="D305" t="s">
        <v>19</v>
      </c>
      <c r="E305" t="s">
        <v>20</v>
      </c>
      <c r="F305" t="s">
        <v>82</v>
      </c>
      <c r="G305" t="s">
        <v>32</v>
      </c>
      <c r="H305" t="s">
        <v>49</v>
      </c>
      <c r="I305" t="s">
        <v>45</v>
      </c>
      <c r="J305">
        <v>6</v>
      </c>
      <c r="K305" s="2">
        <v>4513</v>
      </c>
      <c r="L305" s="2">
        <v>3085.39</v>
      </c>
      <c r="M305" s="2">
        <v>1427.61</v>
      </c>
      <c r="N305" s="3">
        <v>0.2</v>
      </c>
      <c r="O305" t="s">
        <v>109</v>
      </c>
      <c r="P305" t="s">
        <v>26</v>
      </c>
      <c r="Q305" t="s">
        <v>27</v>
      </c>
      <c r="R305" t="s">
        <v>28</v>
      </c>
    </row>
    <row r="306" spans="1:18" x14ac:dyDescent="0.35">
      <c r="A306" t="s">
        <v>391</v>
      </c>
      <c r="B306" s="1">
        <v>45842</v>
      </c>
      <c r="C306" s="1">
        <v>45913</v>
      </c>
      <c r="D306" t="s">
        <v>37</v>
      </c>
      <c r="E306" t="s">
        <v>20</v>
      </c>
      <c r="F306" t="s">
        <v>102</v>
      </c>
      <c r="G306" t="s">
        <v>22</v>
      </c>
      <c r="H306" t="s">
        <v>39</v>
      </c>
      <c r="I306" t="s">
        <v>24</v>
      </c>
      <c r="J306">
        <v>4</v>
      </c>
      <c r="K306" s="2">
        <v>2046</v>
      </c>
      <c r="L306" s="2">
        <v>1638.23</v>
      </c>
      <c r="M306" s="2">
        <v>407.77</v>
      </c>
      <c r="N306" s="3">
        <v>0.15</v>
      </c>
      <c r="O306" t="s">
        <v>34</v>
      </c>
      <c r="P306" t="s">
        <v>46</v>
      </c>
      <c r="Q306" t="s">
        <v>27</v>
      </c>
      <c r="R306" t="s">
        <v>65</v>
      </c>
    </row>
    <row r="307" spans="1:18" x14ac:dyDescent="0.35">
      <c r="A307" t="s">
        <v>392</v>
      </c>
      <c r="B307" s="1">
        <v>45994</v>
      </c>
      <c r="C307" s="1">
        <v>46016</v>
      </c>
      <c r="D307" t="s">
        <v>48</v>
      </c>
      <c r="E307" t="s">
        <v>20</v>
      </c>
      <c r="F307" t="s">
        <v>31</v>
      </c>
      <c r="G307" t="s">
        <v>43</v>
      </c>
      <c r="H307" t="s">
        <v>118</v>
      </c>
      <c r="I307" t="s">
        <v>24</v>
      </c>
      <c r="J307">
        <v>6</v>
      </c>
      <c r="K307" s="2">
        <v>610</v>
      </c>
      <c r="L307" s="2">
        <v>348.9</v>
      </c>
      <c r="M307" s="2">
        <v>261.10000000000002</v>
      </c>
      <c r="N307" s="3">
        <v>0</v>
      </c>
      <c r="O307" t="s">
        <v>50</v>
      </c>
      <c r="P307" t="s">
        <v>26</v>
      </c>
      <c r="Q307" t="s">
        <v>27</v>
      </c>
      <c r="R307" t="s">
        <v>40</v>
      </c>
    </row>
    <row r="308" spans="1:18" x14ac:dyDescent="0.35">
      <c r="A308" t="s">
        <v>393</v>
      </c>
      <c r="B308" s="1">
        <v>45709</v>
      </c>
      <c r="C308" s="1">
        <v>45761</v>
      </c>
      <c r="D308" t="s">
        <v>88</v>
      </c>
      <c r="E308" t="s">
        <v>20</v>
      </c>
      <c r="F308" t="s">
        <v>102</v>
      </c>
      <c r="G308" t="s">
        <v>38</v>
      </c>
      <c r="H308" t="s">
        <v>60</v>
      </c>
      <c r="I308" t="s">
        <v>61</v>
      </c>
      <c r="J308">
        <v>7</v>
      </c>
      <c r="K308" s="2">
        <v>3847</v>
      </c>
      <c r="L308" s="2">
        <v>2135.34</v>
      </c>
      <c r="M308" s="2">
        <v>1711.66</v>
      </c>
      <c r="N308" s="3">
        <v>0.1</v>
      </c>
      <c r="O308" t="s">
        <v>34</v>
      </c>
      <c r="P308" t="s">
        <v>26</v>
      </c>
      <c r="Q308" t="s">
        <v>27</v>
      </c>
      <c r="R308" t="s">
        <v>65</v>
      </c>
    </row>
    <row r="309" spans="1:18" x14ac:dyDescent="0.35">
      <c r="A309" t="s">
        <v>394</v>
      </c>
      <c r="B309" s="1">
        <v>45891</v>
      </c>
      <c r="C309" s="1">
        <v>45899</v>
      </c>
      <c r="D309" t="s">
        <v>30</v>
      </c>
      <c r="E309" t="s">
        <v>20</v>
      </c>
      <c r="F309" t="s">
        <v>31</v>
      </c>
      <c r="G309" t="s">
        <v>22</v>
      </c>
      <c r="H309" t="s">
        <v>23</v>
      </c>
      <c r="I309" t="s">
        <v>24</v>
      </c>
      <c r="J309">
        <v>2</v>
      </c>
      <c r="K309" s="2">
        <v>2674</v>
      </c>
      <c r="L309" s="2">
        <v>1957.29</v>
      </c>
      <c r="M309" s="2">
        <v>716.71</v>
      </c>
      <c r="N309" s="3">
        <v>0.1</v>
      </c>
      <c r="O309" t="s">
        <v>62</v>
      </c>
      <c r="P309" t="s">
        <v>26</v>
      </c>
      <c r="Q309" t="s">
        <v>27</v>
      </c>
      <c r="R309" t="s">
        <v>40</v>
      </c>
    </row>
    <row r="310" spans="1:18" x14ac:dyDescent="0.35">
      <c r="A310" t="s">
        <v>395</v>
      </c>
      <c r="B310" s="1">
        <v>45452</v>
      </c>
      <c r="C310" s="1">
        <v>45523</v>
      </c>
      <c r="D310" t="s">
        <v>30</v>
      </c>
      <c r="E310" t="s">
        <v>20</v>
      </c>
      <c r="F310" t="s">
        <v>82</v>
      </c>
      <c r="G310" t="s">
        <v>43</v>
      </c>
      <c r="H310" t="s">
        <v>86</v>
      </c>
      <c r="I310" t="s">
        <v>72</v>
      </c>
      <c r="J310">
        <v>7</v>
      </c>
      <c r="K310" s="2">
        <v>4770</v>
      </c>
      <c r="L310" s="2">
        <v>3997.45</v>
      </c>
      <c r="M310" s="2">
        <v>772.55</v>
      </c>
      <c r="N310" s="3">
        <v>0.1</v>
      </c>
      <c r="O310" t="s">
        <v>25</v>
      </c>
      <c r="P310" t="s">
        <v>26</v>
      </c>
      <c r="Q310" t="s">
        <v>27</v>
      </c>
      <c r="R310" t="s">
        <v>28</v>
      </c>
    </row>
    <row r="311" spans="1:18" x14ac:dyDescent="0.35">
      <c r="A311" t="s">
        <v>396</v>
      </c>
      <c r="B311" s="1">
        <v>45334</v>
      </c>
      <c r="C311" s="1">
        <v>45337</v>
      </c>
      <c r="D311" t="s">
        <v>116</v>
      </c>
      <c r="E311" t="s">
        <v>20</v>
      </c>
      <c r="F311" t="s">
        <v>91</v>
      </c>
      <c r="G311" t="s">
        <v>43</v>
      </c>
      <c r="H311" t="s">
        <v>95</v>
      </c>
      <c r="I311" t="s">
        <v>55</v>
      </c>
      <c r="J311">
        <v>7</v>
      </c>
      <c r="K311" s="2">
        <v>4700</v>
      </c>
      <c r="L311" s="2">
        <v>3920.24</v>
      </c>
      <c r="M311" s="2">
        <v>779.76</v>
      </c>
      <c r="N311" s="3">
        <v>0.2</v>
      </c>
      <c r="O311" t="s">
        <v>83</v>
      </c>
      <c r="P311" t="s">
        <v>26</v>
      </c>
      <c r="Q311" t="s">
        <v>27</v>
      </c>
      <c r="R311" t="s">
        <v>28</v>
      </c>
    </row>
    <row r="312" spans="1:18" x14ac:dyDescent="0.35">
      <c r="A312" t="s">
        <v>397</v>
      </c>
      <c r="B312" s="1">
        <v>45480</v>
      </c>
      <c r="C312" s="1">
        <v>45511</v>
      </c>
      <c r="D312" t="s">
        <v>30</v>
      </c>
      <c r="E312" t="s">
        <v>20</v>
      </c>
      <c r="F312" t="s">
        <v>85</v>
      </c>
      <c r="G312" t="s">
        <v>59</v>
      </c>
      <c r="H312" t="s">
        <v>64</v>
      </c>
      <c r="I312" t="s">
        <v>55</v>
      </c>
      <c r="J312">
        <v>4</v>
      </c>
      <c r="K312" s="2">
        <v>1238</v>
      </c>
      <c r="L312" s="2">
        <v>930.1</v>
      </c>
      <c r="M312" s="2">
        <v>307.89999999999998</v>
      </c>
      <c r="N312" s="3">
        <v>0.05</v>
      </c>
      <c r="O312" t="s">
        <v>62</v>
      </c>
      <c r="P312" t="s">
        <v>26</v>
      </c>
      <c r="Q312" t="s">
        <v>27</v>
      </c>
      <c r="R312" t="s">
        <v>40</v>
      </c>
    </row>
    <row r="313" spans="1:18" x14ac:dyDescent="0.35">
      <c r="A313" t="s">
        <v>398</v>
      </c>
      <c r="B313" s="1">
        <v>45979</v>
      </c>
      <c r="C313" s="1">
        <v>45990</v>
      </c>
      <c r="D313" t="s">
        <v>19</v>
      </c>
      <c r="E313" t="s">
        <v>20</v>
      </c>
      <c r="F313" t="s">
        <v>68</v>
      </c>
      <c r="G313" t="s">
        <v>43</v>
      </c>
      <c r="H313" t="s">
        <v>49</v>
      </c>
      <c r="I313" t="s">
        <v>45</v>
      </c>
      <c r="J313">
        <v>4</v>
      </c>
      <c r="K313" s="2">
        <v>4291</v>
      </c>
      <c r="L313" s="2">
        <v>2819.79</v>
      </c>
      <c r="M313" s="2">
        <v>1471.21</v>
      </c>
      <c r="N313" s="3">
        <v>0.1</v>
      </c>
      <c r="O313" t="s">
        <v>50</v>
      </c>
      <c r="P313" t="s">
        <v>26</v>
      </c>
      <c r="Q313" t="s">
        <v>27</v>
      </c>
      <c r="R313" t="s">
        <v>40</v>
      </c>
    </row>
    <row r="314" spans="1:18" x14ac:dyDescent="0.35">
      <c r="A314" t="s">
        <v>399</v>
      </c>
      <c r="B314" s="1">
        <v>45789</v>
      </c>
      <c r="C314" s="1">
        <v>45849</v>
      </c>
      <c r="D314" t="s">
        <v>67</v>
      </c>
      <c r="E314" t="s">
        <v>20</v>
      </c>
      <c r="F314" t="s">
        <v>53</v>
      </c>
      <c r="G314" t="s">
        <v>32</v>
      </c>
      <c r="H314" t="s">
        <v>44</v>
      </c>
      <c r="I314" t="s">
        <v>45</v>
      </c>
      <c r="J314">
        <v>5</v>
      </c>
      <c r="K314" s="2">
        <v>1548</v>
      </c>
      <c r="L314" s="2">
        <v>1114.6500000000001</v>
      </c>
      <c r="M314" s="2">
        <v>433.35</v>
      </c>
      <c r="N314" s="3">
        <v>0.2</v>
      </c>
      <c r="O314" t="s">
        <v>25</v>
      </c>
      <c r="P314" t="s">
        <v>26</v>
      </c>
      <c r="Q314" t="s">
        <v>27</v>
      </c>
      <c r="R314" t="s">
        <v>65</v>
      </c>
    </row>
    <row r="315" spans="1:18" x14ac:dyDescent="0.35">
      <c r="A315" t="s">
        <v>400</v>
      </c>
      <c r="B315" s="1">
        <v>45948</v>
      </c>
      <c r="C315" s="1">
        <v>46006</v>
      </c>
      <c r="D315" t="s">
        <v>48</v>
      </c>
      <c r="E315" t="s">
        <v>20</v>
      </c>
      <c r="F315" t="s">
        <v>31</v>
      </c>
      <c r="G315" t="s">
        <v>43</v>
      </c>
      <c r="H315" t="s">
        <v>80</v>
      </c>
      <c r="I315" t="s">
        <v>45</v>
      </c>
      <c r="J315">
        <v>3</v>
      </c>
      <c r="K315" s="2">
        <v>3016</v>
      </c>
      <c r="L315" s="2">
        <v>2077.59</v>
      </c>
      <c r="M315" s="2">
        <v>938.41</v>
      </c>
      <c r="N315" s="3">
        <v>0.15</v>
      </c>
      <c r="O315" t="s">
        <v>62</v>
      </c>
      <c r="P315" t="s">
        <v>26</v>
      </c>
      <c r="Q315" t="s">
        <v>27</v>
      </c>
      <c r="R315" t="s">
        <v>65</v>
      </c>
    </row>
    <row r="316" spans="1:18" x14ac:dyDescent="0.35">
      <c r="A316" t="s">
        <v>401</v>
      </c>
      <c r="B316" s="1">
        <v>45913</v>
      </c>
      <c r="C316" s="1">
        <v>45926</v>
      </c>
      <c r="D316" t="s">
        <v>37</v>
      </c>
      <c r="E316" t="s">
        <v>20</v>
      </c>
      <c r="F316" t="s">
        <v>85</v>
      </c>
      <c r="G316" t="s">
        <v>59</v>
      </c>
      <c r="H316" t="s">
        <v>49</v>
      </c>
      <c r="I316" t="s">
        <v>45</v>
      </c>
      <c r="J316">
        <v>4</v>
      </c>
      <c r="K316" s="2">
        <v>2456</v>
      </c>
      <c r="L316" s="2">
        <v>1886.77</v>
      </c>
      <c r="M316" s="2">
        <v>569.23</v>
      </c>
      <c r="N316" s="3">
        <v>0</v>
      </c>
      <c r="O316" t="s">
        <v>34</v>
      </c>
      <c r="P316" t="s">
        <v>26</v>
      </c>
      <c r="Q316" t="s">
        <v>35</v>
      </c>
      <c r="R316" t="s">
        <v>65</v>
      </c>
    </row>
    <row r="317" spans="1:18" x14ac:dyDescent="0.35">
      <c r="A317" t="s">
        <v>402</v>
      </c>
      <c r="B317" s="1">
        <v>45509</v>
      </c>
      <c r="C317" s="1">
        <v>45516</v>
      </c>
      <c r="D317" t="s">
        <v>30</v>
      </c>
      <c r="E317" t="s">
        <v>20</v>
      </c>
      <c r="F317" t="s">
        <v>89</v>
      </c>
      <c r="G317" t="s">
        <v>22</v>
      </c>
      <c r="H317" t="s">
        <v>64</v>
      </c>
      <c r="I317" t="s">
        <v>55</v>
      </c>
      <c r="J317">
        <v>8</v>
      </c>
      <c r="K317" s="2">
        <v>1517</v>
      </c>
      <c r="L317" s="2">
        <v>1012.98</v>
      </c>
      <c r="M317" s="2">
        <v>504.02</v>
      </c>
      <c r="N317" s="3">
        <v>0.1</v>
      </c>
      <c r="O317" t="s">
        <v>50</v>
      </c>
      <c r="P317" t="s">
        <v>26</v>
      </c>
      <c r="Q317" t="s">
        <v>35</v>
      </c>
      <c r="R317" t="s">
        <v>40</v>
      </c>
    </row>
    <row r="318" spans="1:18" x14ac:dyDescent="0.35">
      <c r="A318" t="s">
        <v>403</v>
      </c>
      <c r="B318" s="1">
        <v>45806</v>
      </c>
      <c r="C318" s="1">
        <v>45810</v>
      </c>
      <c r="D318" t="s">
        <v>42</v>
      </c>
      <c r="E318" t="s">
        <v>20</v>
      </c>
      <c r="F318" t="s">
        <v>21</v>
      </c>
      <c r="G318" t="s">
        <v>59</v>
      </c>
      <c r="H318" t="s">
        <v>71</v>
      </c>
      <c r="I318" t="s">
        <v>72</v>
      </c>
      <c r="J318">
        <v>3</v>
      </c>
      <c r="K318" s="2">
        <v>4511</v>
      </c>
      <c r="L318" s="2">
        <v>3084.92</v>
      </c>
      <c r="M318" s="2">
        <v>1426.08</v>
      </c>
      <c r="N318" s="3">
        <v>0.05</v>
      </c>
      <c r="O318" t="s">
        <v>34</v>
      </c>
      <c r="P318" t="s">
        <v>46</v>
      </c>
      <c r="Q318" t="s">
        <v>27</v>
      </c>
      <c r="R318" t="s">
        <v>65</v>
      </c>
    </row>
    <row r="319" spans="1:18" x14ac:dyDescent="0.35">
      <c r="A319" t="s">
        <v>404</v>
      </c>
      <c r="B319" s="1">
        <v>45787</v>
      </c>
      <c r="C319" s="1">
        <v>45835</v>
      </c>
      <c r="D319" t="s">
        <v>42</v>
      </c>
      <c r="E319" t="s">
        <v>20</v>
      </c>
      <c r="F319" t="s">
        <v>79</v>
      </c>
      <c r="G319" t="s">
        <v>32</v>
      </c>
      <c r="H319" t="s">
        <v>33</v>
      </c>
      <c r="I319" t="s">
        <v>24</v>
      </c>
      <c r="J319">
        <v>8</v>
      </c>
      <c r="K319" s="2">
        <v>2198</v>
      </c>
      <c r="L319" s="2">
        <v>1383.22</v>
      </c>
      <c r="M319" s="2">
        <v>814.78</v>
      </c>
      <c r="N319" s="3">
        <v>0</v>
      </c>
      <c r="O319" t="s">
        <v>50</v>
      </c>
      <c r="P319" t="s">
        <v>73</v>
      </c>
      <c r="Q319" t="s">
        <v>35</v>
      </c>
      <c r="R319" t="s">
        <v>40</v>
      </c>
    </row>
    <row r="320" spans="1:18" x14ac:dyDescent="0.35">
      <c r="A320" t="s">
        <v>405</v>
      </c>
      <c r="B320" s="1">
        <v>45772</v>
      </c>
      <c r="C320" s="1">
        <v>45833</v>
      </c>
      <c r="D320" t="s">
        <v>42</v>
      </c>
      <c r="E320" t="s">
        <v>20</v>
      </c>
      <c r="F320" t="s">
        <v>85</v>
      </c>
      <c r="G320" t="s">
        <v>43</v>
      </c>
      <c r="H320" t="s">
        <v>39</v>
      </c>
      <c r="I320" t="s">
        <v>24</v>
      </c>
      <c r="J320">
        <v>6</v>
      </c>
      <c r="K320" s="2">
        <v>1145</v>
      </c>
      <c r="L320" s="2">
        <v>847.38</v>
      </c>
      <c r="M320" s="2">
        <v>297.62</v>
      </c>
      <c r="N320" s="3">
        <v>0.2</v>
      </c>
      <c r="O320" t="s">
        <v>50</v>
      </c>
      <c r="P320" t="s">
        <v>26</v>
      </c>
      <c r="Q320" t="s">
        <v>27</v>
      </c>
      <c r="R320" t="s">
        <v>40</v>
      </c>
    </row>
    <row r="321" spans="1:18" x14ac:dyDescent="0.35">
      <c r="A321" t="s">
        <v>406</v>
      </c>
      <c r="B321" s="1">
        <v>45961</v>
      </c>
      <c r="C321" s="1">
        <v>46012</v>
      </c>
      <c r="D321" t="s">
        <v>48</v>
      </c>
      <c r="E321" t="s">
        <v>20</v>
      </c>
      <c r="F321" t="s">
        <v>102</v>
      </c>
      <c r="G321" t="s">
        <v>22</v>
      </c>
      <c r="H321" t="s">
        <v>44</v>
      </c>
      <c r="I321" t="s">
        <v>45</v>
      </c>
      <c r="J321">
        <v>2</v>
      </c>
      <c r="K321" s="2">
        <v>4532</v>
      </c>
      <c r="L321" s="2">
        <v>3004.26</v>
      </c>
      <c r="M321" s="2">
        <v>1527.74</v>
      </c>
      <c r="N321" s="3">
        <v>0.1</v>
      </c>
      <c r="O321" t="s">
        <v>109</v>
      </c>
      <c r="P321" t="s">
        <v>46</v>
      </c>
      <c r="Q321" t="s">
        <v>35</v>
      </c>
      <c r="R321" t="s">
        <v>40</v>
      </c>
    </row>
    <row r="322" spans="1:18" x14ac:dyDescent="0.35">
      <c r="A322" t="s">
        <v>407</v>
      </c>
      <c r="B322" s="1">
        <v>45785</v>
      </c>
      <c r="C322" s="1">
        <v>45865</v>
      </c>
      <c r="D322" t="s">
        <v>67</v>
      </c>
      <c r="E322" t="s">
        <v>20</v>
      </c>
      <c r="F322" t="s">
        <v>91</v>
      </c>
      <c r="G322" t="s">
        <v>32</v>
      </c>
      <c r="H322" t="s">
        <v>33</v>
      </c>
      <c r="I322" t="s">
        <v>24</v>
      </c>
      <c r="J322">
        <v>8</v>
      </c>
      <c r="K322" s="2">
        <v>1656</v>
      </c>
      <c r="L322" s="2">
        <v>949.1</v>
      </c>
      <c r="M322" s="2">
        <v>706.9</v>
      </c>
      <c r="N322" s="3">
        <v>0.05</v>
      </c>
      <c r="O322" t="s">
        <v>83</v>
      </c>
      <c r="P322" t="s">
        <v>26</v>
      </c>
      <c r="Q322" t="s">
        <v>27</v>
      </c>
      <c r="R322" t="s">
        <v>65</v>
      </c>
    </row>
    <row r="323" spans="1:18" x14ac:dyDescent="0.35">
      <c r="A323" t="s">
        <v>408</v>
      </c>
      <c r="B323" s="1">
        <v>45527</v>
      </c>
      <c r="C323" s="1">
        <v>45583</v>
      </c>
      <c r="D323" t="s">
        <v>94</v>
      </c>
      <c r="E323" t="s">
        <v>20</v>
      </c>
      <c r="F323" t="s">
        <v>138</v>
      </c>
      <c r="G323" t="s">
        <v>22</v>
      </c>
      <c r="H323" t="s">
        <v>44</v>
      </c>
      <c r="I323" t="s">
        <v>45</v>
      </c>
      <c r="J323">
        <v>2</v>
      </c>
      <c r="K323" s="2">
        <v>4244</v>
      </c>
      <c r="L323" s="2">
        <v>2944.09</v>
      </c>
      <c r="M323" s="2">
        <v>1299.9100000000001</v>
      </c>
      <c r="N323" s="3">
        <v>0.15</v>
      </c>
      <c r="O323" t="s">
        <v>25</v>
      </c>
      <c r="P323" t="s">
        <v>26</v>
      </c>
      <c r="Q323" t="s">
        <v>27</v>
      </c>
      <c r="R323" t="s">
        <v>65</v>
      </c>
    </row>
    <row r="324" spans="1:18" x14ac:dyDescent="0.35">
      <c r="A324" t="s">
        <v>409</v>
      </c>
      <c r="B324" s="1">
        <v>45898</v>
      </c>
      <c r="C324" s="1">
        <v>45921</v>
      </c>
      <c r="D324" t="s">
        <v>37</v>
      </c>
      <c r="E324" t="s">
        <v>20</v>
      </c>
      <c r="F324" t="s">
        <v>77</v>
      </c>
      <c r="G324" t="s">
        <v>32</v>
      </c>
      <c r="H324" t="s">
        <v>71</v>
      </c>
      <c r="I324" t="s">
        <v>72</v>
      </c>
      <c r="J324">
        <v>1</v>
      </c>
      <c r="K324" s="2">
        <v>4988</v>
      </c>
      <c r="L324" s="2">
        <v>2827.07</v>
      </c>
      <c r="M324" s="2">
        <v>2160.9299999999998</v>
      </c>
      <c r="N324" s="3">
        <v>0.05</v>
      </c>
      <c r="O324" t="s">
        <v>50</v>
      </c>
      <c r="P324" t="s">
        <v>73</v>
      </c>
      <c r="Q324" t="s">
        <v>27</v>
      </c>
      <c r="R324" t="s">
        <v>65</v>
      </c>
    </row>
    <row r="325" spans="1:18" x14ac:dyDescent="0.35">
      <c r="A325" t="s">
        <v>410</v>
      </c>
      <c r="B325" s="1">
        <v>45969</v>
      </c>
      <c r="C325" s="1">
        <v>46008</v>
      </c>
      <c r="D325" t="s">
        <v>48</v>
      </c>
      <c r="E325" t="s">
        <v>20</v>
      </c>
      <c r="F325" t="s">
        <v>21</v>
      </c>
      <c r="G325" t="s">
        <v>32</v>
      </c>
      <c r="H325" t="s">
        <v>33</v>
      </c>
      <c r="I325" t="s">
        <v>24</v>
      </c>
      <c r="J325">
        <v>8</v>
      </c>
      <c r="K325" s="2">
        <v>4161</v>
      </c>
      <c r="L325" s="2">
        <v>2501.4699999999998</v>
      </c>
      <c r="M325" s="2">
        <v>1659.53</v>
      </c>
      <c r="N325" s="3">
        <v>0.15</v>
      </c>
      <c r="O325" t="s">
        <v>75</v>
      </c>
      <c r="P325" t="s">
        <v>26</v>
      </c>
      <c r="Q325" t="s">
        <v>27</v>
      </c>
      <c r="R325" t="s">
        <v>65</v>
      </c>
    </row>
    <row r="326" spans="1:18" x14ac:dyDescent="0.35">
      <c r="A326" t="s">
        <v>411</v>
      </c>
      <c r="B326" s="1">
        <v>45967</v>
      </c>
      <c r="C326" s="1">
        <v>46035</v>
      </c>
      <c r="D326" t="s">
        <v>57</v>
      </c>
      <c r="E326" t="s">
        <v>20</v>
      </c>
      <c r="F326" t="s">
        <v>53</v>
      </c>
      <c r="G326" t="s">
        <v>22</v>
      </c>
      <c r="H326" t="s">
        <v>49</v>
      </c>
      <c r="I326" t="s">
        <v>45</v>
      </c>
      <c r="J326">
        <v>6</v>
      </c>
      <c r="K326" s="2">
        <v>4014</v>
      </c>
      <c r="L326" s="2">
        <v>2918.9</v>
      </c>
      <c r="M326" s="2">
        <v>1095.0999999999999</v>
      </c>
      <c r="N326" s="3">
        <v>0.2</v>
      </c>
      <c r="O326" t="s">
        <v>83</v>
      </c>
      <c r="P326" t="s">
        <v>26</v>
      </c>
      <c r="Q326" t="s">
        <v>27</v>
      </c>
      <c r="R326" t="s">
        <v>65</v>
      </c>
    </row>
    <row r="327" spans="1:18" x14ac:dyDescent="0.35">
      <c r="A327" t="s">
        <v>412</v>
      </c>
      <c r="B327" s="1">
        <v>45808</v>
      </c>
      <c r="C327" s="1">
        <v>45898</v>
      </c>
      <c r="D327" t="s">
        <v>30</v>
      </c>
      <c r="E327" t="s">
        <v>20</v>
      </c>
      <c r="F327" t="s">
        <v>77</v>
      </c>
      <c r="G327" t="s">
        <v>59</v>
      </c>
      <c r="H327" t="s">
        <v>106</v>
      </c>
      <c r="I327" t="s">
        <v>61</v>
      </c>
      <c r="J327">
        <v>2</v>
      </c>
      <c r="K327" s="2">
        <v>1753</v>
      </c>
      <c r="L327" s="2">
        <v>1438.31</v>
      </c>
      <c r="M327" s="2">
        <v>314.69</v>
      </c>
      <c r="N327" s="3">
        <v>0.15</v>
      </c>
      <c r="O327" t="s">
        <v>50</v>
      </c>
      <c r="P327" t="s">
        <v>46</v>
      </c>
      <c r="Q327" t="s">
        <v>27</v>
      </c>
      <c r="R327" t="s">
        <v>40</v>
      </c>
    </row>
    <row r="328" spans="1:18" x14ac:dyDescent="0.35">
      <c r="A328" t="s">
        <v>413</v>
      </c>
      <c r="B328" s="1">
        <v>45967</v>
      </c>
      <c r="C328" s="1">
        <v>45986</v>
      </c>
      <c r="D328" t="s">
        <v>19</v>
      </c>
      <c r="E328" t="s">
        <v>20</v>
      </c>
      <c r="F328" t="s">
        <v>58</v>
      </c>
      <c r="G328" t="s">
        <v>59</v>
      </c>
      <c r="H328" t="s">
        <v>95</v>
      </c>
      <c r="I328" t="s">
        <v>55</v>
      </c>
      <c r="J328">
        <v>1</v>
      </c>
      <c r="K328" s="2">
        <v>3834</v>
      </c>
      <c r="L328" s="2">
        <v>2592.5700000000002</v>
      </c>
      <c r="M328" s="2">
        <v>1241.43</v>
      </c>
      <c r="N328" s="3">
        <v>0.2</v>
      </c>
      <c r="O328" t="s">
        <v>62</v>
      </c>
      <c r="P328" t="s">
        <v>26</v>
      </c>
      <c r="Q328" t="s">
        <v>35</v>
      </c>
      <c r="R328" t="s">
        <v>40</v>
      </c>
    </row>
    <row r="329" spans="1:18" x14ac:dyDescent="0.35">
      <c r="A329" t="s">
        <v>414</v>
      </c>
      <c r="B329" s="1">
        <v>45650</v>
      </c>
      <c r="C329" s="1">
        <v>45728</v>
      </c>
      <c r="D329" t="s">
        <v>52</v>
      </c>
      <c r="E329" t="s">
        <v>20</v>
      </c>
      <c r="F329" t="s">
        <v>77</v>
      </c>
      <c r="G329" t="s">
        <v>38</v>
      </c>
      <c r="H329" t="s">
        <v>54</v>
      </c>
      <c r="I329" t="s">
        <v>55</v>
      </c>
      <c r="J329">
        <v>7</v>
      </c>
      <c r="K329" s="2">
        <v>1396</v>
      </c>
      <c r="L329" s="2">
        <v>967.63</v>
      </c>
      <c r="M329" s="2">
        <v>428.37</v>
      </c>
      <c r="N329" s="3">
        <v>0.1</v>
      </c>
      <c r="O329" t="s">
        <v>109</v>
      </c>
      <c r="P329" t="s">
        <v>26</v>
      </c>
      <c r="Q329" t="s">
        <v>35</v>
      </c>
      <c r="R329" t="s">
        <v>40</v>
      </c>
    </row>
    <row r="330" spans="1:18" x14ac:dyDescent="0.35">
      <c r="A330" t="s">
        <v>415</v>
      </c>
      <c r="B330" s="1">
        <v>45485</v>
      </c>
      <c r="C330" s="1">
        <v>45488</v>
      </c>
      <c r="D330" t="s">
        <v>67</v>
      </c>
      <c r="E330" t="s">
        <v>20</v>
      </c>
      <c r="F330" t="s">
        <v>53</v>
      </c>
      <c r="G330" t="s">
        <v>43</v>
      </c>
      <c r="H330" t="s">
        <v>39</v>
      </c>
      <c r="I330" t="s">
        <v>24</v>
      </c>
      <c r="J330">
        <v>1</v>
      </c>
      <c r="K330" s="2">
        <v>3372</v>
      </c>
      <c r="L330" s="2">
        <v>2550.34</v>
      </c>
      <c r="M330" s="2">
        <v>821.66</v>
      </c>
      <c r="N330" s="3">
        <v>0.05</v>
      </c>
      <c r="O330" t="s">
        <v>25</v>
      </c>
      <c r="P330" t="s">
        <v>26</v>
      </c>
      <c r="Q330" t="s">
        <v>35</v>
      </c>
      <c r="R330" t="s">
        <v>40</v>
      </c>
    </row>
    <row r="331" spans="1:18" x14ac:dyDescent="0.35">
      <c r="A331" t="s">
        <v>416</v>
      </c>
      <c r="B331" s="1">
        <v>45840</v>
      </c>
      <c r="C331" s="1">
        <v>45897</v>
      </c>
      <c r="D331" t="s">
        <v>30</v>
      </c>
      <c r="E331" t="s">
        <v>20</v>
      </c>
      <c r="F331" t="s">
        <v>89</v>
      </c>
      <c r="G331" t="s">
        <v>43</v>
      </c>
      <c r="H331" t="s">
        <v>64</v>
      </c>
      <c r="I331" t="s">
        <v>55</v>
      </c>
      <c r="J331">
        <v>5</v>
      </c>
      <c r="K331" s="2">
        <v>3555</v>
      </c>
      <c r="L331" s="2">
        <v>2395.96</v>
      </c>
      <c r="M331" s="2">
        <v>1159.04</v>
      </c>
      <c r="N331" s="3">
        <v>0.05</v>
      </c>
      <c r="O331" t="s">
        <v>50</v>
      </c>
      <c r="P331" t="s">
        <v>26</v>
      </c>
      <c r="Q331" t="s">
        <v>35</v>
      </c>
      <c r="R331" t="s">
        <v>40</v>
      </c>
    </row>
    <row r="332" spans="1:18" x14ac:dyDescent="0.35">
      <c r="A332" t="s">
        <v>417</v>
      </c>
      <c r="B332" s="1">
        <v>45883</v>
      </c>
      <c r="C332" s="1">
        <v>45930</v>
      </c>
      <c r="D332" t="s">
        <v>37</v>
      </c>
      <c r="E332" t="s">
        <v>20</v>
      </c>
      <c r="F332" t="s">
        <v>68</v>
      </c>
      <c r="G332" t="s">
        <v>32</v>
      </c>
      <c r="H332" t="s">
        <v>60</v>
      </c>
      <c r="I332" t="s">
        <v>61</v>
      </c>
      <c r="J332">
        <v>3</v>
      </c>
      <c r="K332" s="2">
        <v>1275</v>
      </c>
      <c r="L332" s="2">
        <v>872.07</v>
      </c>
      <c r="M332" s="2">
        <v>402.93</v>
      </c>
      <c r="N332" s="3">
        <v>0.05</v>
      </c>
      <c r="O332" t="s">
        <v>50</v>
      </c>
      <c r="P332" t="s">
        <v>26</v>
      </c>
      <c r="Q332" t="s">
        <v>35</v>
      </c>
      <c r="R332" t="s">
        <v>65</v>
      </c>
    </row>
    <row r="333" spans="1:18" x14ac:dyDescent="0.35">
      <c r="A333" t="s">
        <v>418</v>
      </c>
      <c r="B333" s="1">
        <v>45920</v>
      </c>
      <c r="C333" s="1">
        <v>46010</v>
      </c>
      <c r="D333" t="s">
        <v>48</v>
      </c>
      <c r="E333" t="s">
        <v>20</v>
      </c>
      <c r="F333" t="s">
        <v>77</v>
      </c>
      <c r="G333" t="s">
        <v>59</v>
      </c>
      <c r="H333" t="s">
        <v>33</v>
      </c>
      <c r="I333" t="s">
        <v>24</v>
      </c>
      <c r="J333">
        <v>7</v>
      </c>
      <c r="K333" s="2">
        <v>343</v>
      </c>
      <c r="L333" s="2">
        <v>273.36</v>
      </c>
      <c r="M333" s="2">
        <v>69.64</v>
      </c>
      <c r="N333" s="3">
        <v>0</v>
      </c>
      <c r="O333" t="s">
        <v>62</v>
      </c>
      <c r="P333" t="s">
        <v>26</v>
      </c>
      <c r="Q333" t="s">
        <v>35</v>
      </c>
      <c r="R333" t="s">
        <v>28</v>
      </c>
    </row>
    <row r="334" spans="1:18" x14ac:dyDescent="0.35">
      <c r="A334" t="s">
        <v>419</v>
      </c>
      <c r="B334" s="1">
        <v>45671</v>
      </c>
      <c r="C334" s="1">
        <v>45684</v>
      </c>
      <c r="D334" t="s">
        <v>57</v>
      </c>
      <c r="E334" t="s">
        <v>20</v>
      </c>
      <c r="F334" t="s">
        <v>58</v>
      </c>
      <c r="G334" t="s">
        <v>59</v>
      </c>
      <c r="H334" t="s">
        <v>54</v>
      </c>
      <c r="I334" t="s">
        <v>55</v>
      </c>
      <c r="J334">
        <v>7</v>
      </c>
      <c r="K334" s="2">
        <v>3582</v>
      </c>
      <c r="L334" s="2">
        <v>2675.23</v>
      </c>
      <c r="M334" s="2">
        <v>906.77</v>
      </c>
      <c r="N334" s="3">
        <v>0.2</v>
      </c>
      <c r="O334" t="s">
        <v>25</v>
      </c>
      <c r="P334" t="s">
        <v>73</v>
      </c>
      <c r="Q334" t="s">
        <v>27</v>
      </c>
      <c r="R334" t="s">
        <v>65</v>
      </c>
    </row>
    <row r="335" spans="1:18" x14ac:dyDescent="0.35">
      <c r="A335" t="s">
        <v>420</v>
      </c>
      <c r="B335" s="1">
        <v>45798</v>
      </c>
      <c r="C335" s="1">
        <v>45857</v>
      </c>
      <c r="D335" t="s">
        <v>67</v>
      </c>
      <c r="E335" t="s">
        <v>20</v>
      </c>
      <c r="F335" t="s">
        <v>21</v>
      </c>
      <c r="G335" t="s">
        <v>32</v>
      </c>
      <c r="H335" t="s">
        <v>33</v>
      </c>
      <c r="I335" t="s">
        <v>24</v>
      </c>
      <c r="J335">
        <v>5</v>
      </c>
      <c r="K335" s="2">
        <v>1895</v>
      </c>
      <c r="L335" s="2">
        <v>1487.93</v>
      </c>
      <c r="M335" s="2">
        <v>407.07</v>
      </c>
      <c r="N335" s="3">
        <v>0</v>
      </c>
      <c r="O335" t="s">
        <v>34</v>
      </c>
      <c r="P335" t="s">
        <v>26</v>
      </c>
      <c r="Q335" t="s">
        <v>27</v>
      </c>
      <c r="R335" t="s">
        <v>65</v>
      </c>
    </row>
    <row r="336" spans="1:18" x14ac:dyDescent="0.35">
      <c r="A336" t="s">
        <v>421</v>
      </c>
      <c r="B336" s="1">
        <v>45292</v>
      </c>
      <c r="C336" s="1">
        <v>45315</v>
      </c>
      <c r="D336" t="s">
        <v>57</v>
      </c>
      <c r="E336" t="s">
        <v>20</v>
      </c>
      <c r="F336" t="s">
        <v>102</v>
      </c>
      <c r="G336" t="s">
        <v>38</v>
      </c>
      <c r="H336" t="s">
        <v>23</v>
      </c>
      <c r="I336" t="s">
        <v>24</v>
      </c>
      <c r="J336">
        <v>7</v>
      </c>
      <c r="K336" s="2">
        <v>3192</v>
      </c>
      <c r="L336" s="2">
        <v>2143.86</v>
      </c>
      <c r="M336" s="2">
        <v>1048.1400000000001</v>
      </c>
      <c r="N336" s="3">
        <v>0.15</v>
      </c>
      <c r="O336" t="s">
        <v>34</v>
      </c>
      <c r="P336" t="s">
        <v>26</v>
      </c>
      <c r="Q336" t="s">
        <v>27</v>
      </c>
      <c r="R336" t="s">
        <v>65</v>
      </c>
    </row>
    <row r="337" spans="1:18" x14ac:dyDescent="0.35">
      <c r="A337" t="s">
        <v>422</v>
      </c>
      <c r="B337" s="1">
        <v>45583</v>
      </c>
      <c r="C337" s="1">
        <v>45657</v>
      </c>
      <c r="D337" t="s">
        <v>48</v>
      </c>
      <c r="E337" t="s">
        <v>20</v>
      </c>
      <c r="F337" t="s">
        <v>128</v>
      </c>
      <c r="G337" t="s">
        <v>22</v>
      </c>
      <c r="H337" t="s">
        <v>64</v>
      </c>
      <c r="I337" t="s">
        <v>55</v>
      </c>
      <c r="J337">
        <v>6</v>
      </c>
      <c r="K337" s="2">
        <v>2565</v>
      </c>
      <c r="L337" s="2">
        <v>1877.35</v>
      </c>
      <c r="M337" s="2">
        <v>687.65</v>
      </c>
      <c r="N337" s="3">
        <v>0.05</v>
      </c>
      <c r="O337" t="s">
        <v>50</v>
      </c>
      <c r="P337" t="s">
        <v>26</v>
      </c>
      <c r="Q337" t="s">
        <v>27</v>
      </c>
      <c r="R337" t="s">
        <v>40</v>
      </c>
    </row>
    <row r="338" spans="1:18" x14ac:dyDescent="0.35">
      <c r="A338" t="s">
        <v>423</v>
      </c>
      <c r="B338" s="1">
        <v>45810</v>
      </c>
      <c r="C338" s="1">
        <v>45826</v>
      </c>
      <c r="D338" t="s">
        <v>42</v>
      </c>
      <c r="E338" t="s">
        <v>20</v>
      </c>
      <c r="F338" t="s">
        <v>77</v>
      </c>
      <c r="G338" t="s">
        <v>59</v>
      </c>
      <c r="H338" t="s">
        <v>54</v>
      </c>
      <c r="I338" t="s">
        <v>55</v>
      </c>
      <c r="J338">
        <v>5</v>
      </c>
      <c r="K338" s="2">
        <v>3085</v>
      </c>
      <c r="L338" s="2">
        <v>2439.87</v>
      </c>
      <c r="M338" s="2">
        <v>645.13</v>
      </c>
      <c r="N338" s="3">
        <v>0</v>
      </c>
      <c r="O338" t="s">
        <v>75</v>
      </c>
      <c r="P338" t="s">
        <v>46</v>
      </c>
      <c r="Q338" t="s">
        <v>35</v>
      </c>
      <c r="R338" t="s">
        <v>65</v>
      </c>
    </row>
    <row r="339" spans="1:18" x14ac:dyDescent="0.35">
      <c r="A339" t="s">
        <v>424</v>
      </c>
      <c r="B339" s="1">
        <v>45745</v>
      </c>
      <c r="C339" s="1">
        <v>45796</v>
      </c>
      <c r="D339" t="s">
        <v>104</v>
      </c>
      <c r="E339" t="s">
        <v>20</v>
      </c>
      <c r="F339" t="s">
        <v>128</v>
      </c>
      <c r="G339" t="s">
        <v>38</v>
      </c>
      <c r="H339" t="s">
        <v>64</v>
      </c>
      <c r="I339" t="s">
        <v>55</v>
      </c>
      <c r="J339">
        <v>4</v>
      </c>
      <c r="K339" s="2">
        <v>3082</v>
      </c>
      <c r="L339" s="2">
        <v>2325.3000000000002</v>
      </c>
      <c r="M339" s="2">
        <v>756.7</v>
      </c>
      <c r="N339" s="3">
        <v>0.15</v>
      </c>
      <c r="O339" t="s">
        <v>109</v>
      </c>
      <c r="P339" t="s">
        <v>26</v>
      </c>
      <c r="Q339" t="s">
        <v>27</v>
      </c>
      <c r="R339" t="s">
        <v>65</v>
      </c>
    </row>
    <row r="340" spans="1:18" x14ac:dyDescent="0.35">
      <c r="A340" t="s">
        <v>425</v>
      </c>
      <c r="B340" s="1">
        <v>46010</v>
      </c>
      <c r="C340" s="1">
        <v>46042</v>
      </c>
      <c r="D340" t="s">
        <v>57</v>
      </c>
      <c r="E340" t="s">
        <v>20</v>
      </c>
      <c r="F340" t="s">
        <v>91</v>
      </c>
      <c r="G340" t="s">
        <v>43</v>
      </c>
      <c r="H340" t="s">
        <v>80</v>
      </c>
      <c r="I340" t="s">
        <v>45</v>
      </c>
      <c r="J340">
        <v>6</v>
      </c>
      <c r="K340" s="2">
        <v>4531</v>
      </c>
      <c r="L340" s="2">
        <v>2505.27</v>
      </c>
      <c r="M340" s="2">
        <v>2025.73</v>
      </c>
      <c r="N340" s="3">
        <v>0.2</v>
      </c>
      <c r="O340" t="s">
        <v>25</v>
      </c>
      <c r="P340" t="s">
        <v>26</v>
      </c>
      <c r="Q340" t="s">
        <v>35</v>
      </c>
      <c r="R340" t="s">
        <v>28</v>
      </c>
    </row>
    <row r="341" spans="1:18" x14ac:dyDescent="0.35">
      <c r="A341" t="s">
        <v>426</v>
      </c>
      <c r="B341" s="1">
        <v>45859</v>
      </c>
      <c r="C341" s="1">
        <v>45884</v>
      </c>
      <c r="D341" t="s">
        <v>30</v>
      </c>
      <c r="E341" t="s">
        <v>20</v>
      </c>
      <c r="F341" t="s">
        <v>128</v>
      </c>
      <c r="G341" t="s">
        <v>32</v>
      </c>
      <c r="H341" t="s">
        <v>124</v>
      </c>
      <c r="I341" t="s">
        <v>61</v>
      </c>
      <c r="J341">
        <v>6</v>
      </c>
      <c r="K341" s="2">
        <v>2090</v>
      </c>
      <c r="L341" s="2">
        <v>1318.21</v>
      </c>
      <c r="M341" s="2">
        <v>771.79</v>
      </c>
      <c r="N341" s="3">
        <v>0.2</v>
      </c>
      <c r="O341" t="s">
        <v>83</v>
      </c>
      <c r="P341" t="s">
        <v>26</v>
      </c>
      <c r="Q341" t="s">
        <v>35</v>
      </c>
      <c r="R341" t="s">
        <v>28</v>
      </c>
    </row>
    <row r="342" spans="1:18" x14ac:dyDescent="0.35">
      <c r="A342" t="s">
        <v>427</v>
      </c>
      <c r="B342" s="1">
        <v>45526</v>
      </c>
      <c r="C342" s="1">
        <v>45554</v>
      </c>
      <c r="D342" t="s">
        <v>37</v>
      </c>
      <c r="E342" t="s">
        <v>20</v>
      </c>
      <c r="F342" t="s">
        <v>138</v>
      </c>
      <c r="G342" t="s">
        <v>22</v>
      </c>
      <c r="H342" t="s">
        <v>71</v>
      </c>
      <c r="I342" t="s">
        <v>72</v>
      </c>
      <c r="J342">
        <v>6</v>
      </c>
      <c r="K342" s="2">
        <v>1577</v>
      </c>
      <c r="L342" s="2">
        <v>924.06</v>
      </c>
      <c r="M342" s="2">
        <v>652.94000000000005</v>
      </c>
      <c r="N342" s="3">
        <v>0</v>
      </c>
      <c r="O342" t="s">
        <v>50</v>
      </c>
      <c r="P342" t="s">
        <v>26</v>
      </c>
      <c r="Q342" t="s">
        <v>27</v>
      </c>
      <c r="R342" t="s">
        <v>40</v>
      </c>
    </row>
    <row r="343" spans="1:18" x14ac:dyDescent="0.35">
      <c r="A343" t="s">
        <v>428</v>
      </c>
      <c r="B343" s="1">
        <v>45672</v>
      </c>
      <c r="C343" s="1">
        <v>45754</v>
      </c>
      <c r="D343" t="s">
        <v>88</v>
      </c>
      <c r="E343" t="s">
        <v>20</v>
      </c>
      <c r="F343" t="s">
        <v>53</v>
      </c>
      <c r="G343" t="s">
        <v>32</v>
      </c>
      <c r="H343" t="s">
        <v>80</v>
      </c>
      <c r="I343" t="s">
        <v>45</v>
      </c>
      <c r="J343">
        <v>5</v>
      </c>
      <c r="K343" s="2">
        <v>4320</v>
      </c>
      <c r="L343" s="2">
        <v>3651.78</v>
      </c>
      <c r="M343" s="2">
        <v>668.22</v>
      </c>
      <c r="N343" s="3">
        <v>0.05</v>
      </c>
      <c r="O343" t="s">
        <v>75</v>
      </c>
      <c r="P343" t="s">
        <v>26</v>
      </c>
      <c r="Q343" t="s">
        <v>27</v>
      </c>
      <c r="R343" t="s">
        <v>65</v>
      </c>
    </row>
    <row r="344" spans="1:18" x14ac:dyDescent="0.35">
      <c r="A344" t="s">
        <v>429</v>
      </c>
      <c r="B344" s="1">
        <v>45725</v>
      </c>
      <c r="C344" s="1">
        <v>45789</v>
      </c>
      <c r="D344" t="s">
        <v>104</v>
      </c>
      <c r="E344" t="s">
        <v>20</v>
      </c>
      <c r="F344" t="s">
        <v>58</v>
      </c>
      <c r="G344" t="s">
        <v>59</v>
      </c>
      <c r="H344" t="s">
        <v>54</v>
      </c>
      <c r="I344" t="s">
        <v>55</v>
      </c>
      <c r="J344">
        <v>6</v>
      </c>
      <c r="K344" s="2">
        <v>3525</v>
      </c>
      <c r="L344" s="2">
        <v>2422.23</v>
      </c>
      <c r="M344" s="2">
        <v>1102.77</v>
      </c>
      <c r="N344" s="3">
        <v>0.05</v>
      </c>
      <c r="O344" t="s">
        <v>62</v>
      </c>
      <c r="P344" t="s">
        <v>26</v>
      </c>
      <c r="Q344" t="s">
        <v>27</v>
      </c>
      <c r="R344" t="s">
        <v>28</v>
      </c>
    </row>
    <row r="345" spans="1:18" x14ac:dyDescent="0.35">
      <c r="A345" t="s">
        <v>430</v>
      </c>
      <c r="B345" s="1">
        <v>45982</v>
      </c>
      <c r="C345" s="1">
        <v>46011</v>
      </c>
      <c r="D345" t="s">
        <v>48</v>
      </c>
      <c r="E345" t="s">
        <v>20</v>
      </c>
      <c r="F345" t="s">
        <v>89</v>
      </c>
      <c r="G345" t="s">
        <v>59</v>
      </c>
      <c r="H345" t="s">
        <v>60</v>
      </c>
      <c r="I345" t="s">
        <v>61</v>
      </c>
      <c r="J345">
        <v>2</v>
      </c>
      <c r="K345" s="2">
        <v>2965</v>
      </c>
      <c r="L345" s="2">
        <v>2175.8200000000002</v>
      </c>
      <c r="M345" s="2">
        <v>789.18</v>
      </c>
      <c r="N345" s="3">
        <v>0.1</v>
      </c>
      <c r="O345" t="s">
        <v>109</v>
      </c>
      <c r="P345" t="s">
        <v>26</v>
      </c>
      <c r="Q345" t="s">
        <v>35</v>
      </c>
      <c r="R345" t="s">
        <v>65</v>
      </c>
    </row>
    <row r="346" spans="1:18" x14ac:dyDescent="0.35">
      <c r="A346" t="s">
        <v>431</v>
      </c>
      <c r="B346" s="1">
        <v>45643</v>
      </c>
      <c r="C346" s="1">
        <v>45692</v>
      </c>
      <c r="D346" t="s">
        <v>116</v>
      </c>
      <c r="E346" t="s">
        <v>20</v>
      </c>
      <c r="F346" t="s">
        <v>70</v>
      </c>
      <c r="G346" t="s">
        <v>22</v>
      </c>
      <c r="H346" t="s">
        <v>108</v>
      </c>
      <c r="I346" t="s">
        <v>72</v>
      </c>
      <c r="J346">
        <v>7</v>
      </c>
      <c r="K346" s="2">
        <v>2024</v>
      </c>
      <c r="L346" s="2">
        <v>1538.67</v>
      </c>
      <c r="M346" s="2">
        <v>485.33</v>
      </c>
      <c r="N346" s="3">
        <v>0.15</v>
      </c>
      <c r="O346" t="s">
        <v>109</v>
      </c>
      <c r="P346" t="s">
        <v>26</v>
      </c>
      <c r="Q346" t="s">
        <v>27</v>
      </c>
      <c r="R346" t="s">
        <v>65</v>
      </c>
    </row>
    <row r="347" spans="1:18" x14ac:dyDescent="0.35">
      <c r="A347" t="s">
        <v>432</v>
      </c>
      <c r="B347" s="1">
        <v>45994</v>
      </c>
      <c r="C347" s="1">
        <v>46026</v>
      </c>
      <c r="D347" t="s">
        <v>57</v>
      </c>
      <c r="E347" t="s">
        <v>20</v>
      </c>
      <c r="F347" t="s">
        <v>89</v>
      </c>
      <c r="G347" t="s">
        <v>32</v>
      </c>
      <c r="H347" t="s">
        <v>23</v>
      </c>
      <c r="I347" t="s">
        <v>24</v>
      </c>
      <c r="J347">
        <v>4</v>
      </c>
      <c r="K347" s="2">
        <v>4849</v>
      </c>
      <c r="L347" s="2">
        <v>3912.62</v>
      </c>
      <c r="M347" s="2">
        <v>936.38</v>
      </c>
      <c r="N347" s="3">
        <v>0.15</v>
      </c>
      <c r="O347" t="s">
        <v>62</v>
      </c>
      <c r="P347" t="s">
        <v>46</v>
      </c>
      <c r="Q347" t="s">
        <v>27</v>
      </c>
      <c r="R347" t="s">
        <v>40</v>
      </c>
    </row>
    <row r="348" spans="1:18" x14ac:dyDescent="0.35">
      <c r="A348" t="s">
        <v>433</v>
      </c>
      <c r="B348" s="1">
        <v>45803</v>
      </c>
      <c r="C348" s="1">
        <v>45823</v>
      </c>
      <c r="D348" t="s">
        <v>42</v>
      </c>
      <c r="E348" t="s">
        <v>20</v>
      </c>
      <c r="F348" t="s">
        <v>53</v>
      </c>
      <c r="G348" t="s">
        <v>38</v>
      </c>
      <c r="H348" t="s">
        <v>95</v>
      </c>
      <c r="I348" t="s">
        <v>55</v>
      </c>
      <c r="J348">
        <v>6</v>
      </c>
      <c r="K348" s="2">
        <v>4286</v>
      </c>
      <c r="L348" s="2">
        <v>2680</v>
      </c>
      <c r="M348" s="2">
        <v>1606</v>
      </c>
      <c r="N348" s="3">
        <v>0.1</v>
      </c>
      <c r="O348" t="s">
        <v>34</v>
      </c>
      <c r="P348" t="s">
        <v>26</v>
      </c>
      <c r="Q348" t="s">
        <v>27</v>
      </c>
      <c r="R348" t="s">
        <v>40</v>
      </c>
    </row>
    <row r="349" spans="1:18" x14ac:dyDescent="0.35">
      <c r="A349" t="s">
        <v>434</v>
      </c>
      <c r="B349" s="1">
        <v>45779</v>
      </c>
      <c r="C349" s="1">
        <v>45862</v>
      </c>
      <c r="D349" t="s">
        <v>67</v>
      </c>
      <c r="E349" t="s">
        <v>20</v>
      </c>
      <c r="F349" t="s">
        <v>70</v>
      </c>
      <c r="G349" t="s">
        <v>38</v>
      </c>
      <c r="H349" t="s">
        <v>118</v>
      </c>
      <c r="I349" t="s">
        <v>24</v>
      </c>
      <c r="J349">
        <v>6</v>
      </c>
      <c r="K349" s="2">
        <v>2428</v>
      </c>
      <c r="L349" s="2">
        <v>1597.85</v>
      </c>
      <c r="M349" s="2">
        <v>830.15</v>
      </c>
      <c r="N349" s="3">
        <v>0.1</v>
      </c>
      <c r="O349" t="s">
        <v>62</v>
      </c>
      <c r="P349" t="s">
        <v>26</v>
      </c>
      <c r="Q349" t="s">
        <v>27</v>
      </c>
      <c r="R349" t="s">
        <v>65</v>
      </c>
    </row>
    <row r="350" spans="1:18" x14ac:dyDescent="0.35">
      <c r="A350" t="s">
        <v>435</v>
      </c>
      <c r="B350" s="1">
        <v>45881</v>
      </c>
      <c r="C350" s="1">
        <v>45967</v>
      </c>
      <c r="D350" t="s">
        <v>19</v>
      </c>
      <c r="E350" t="s">
        <v>20</v>
      </c>
      <c r="F350" t="s">
        <v>31</v>
      </c>
      <c r="G350" t="s">
        <v>22</v>
      </c>
      <c r="H350" t="s">
        <v>54</v>
      </c>
      <c r="I350" t="s">
        <v>55</v>
      </c>
      <c r="J350">
        <v>5</v>
      </c>
      <c r="K350" s="2">
        <v>3209</v>
      </c>
      <c r="L350" s="2">
        <v>2413.0300000000002</v>
      </c>
      <c r="M350" s="2">
        <v>795.97</v>
      </c>
      <c r="N350" s="3">
        <v>0.1</v>
      </c>
      <c r="O350" t="s">
        <v>25</v>
      </c>
      <c r="P350" t="s">
        <v>26</v>
      </c>
      <c r="Q350" t="s">
        <v>35</v>
      </c>
      <c r="R350" t="s">
        <v>40</v>
      </c>
    </row>
    <row r="351" spans="1:18" x14ac:dyDescent="0.35">
      <c r="A351" t="s">
        <v>436</v>
      </c>
      <c r="B351" s="1">
        <v>45938</v>
      </c>
      <c r="C351" s="1">
        <v>45959</v>
      </c>
      <c r="D351" t="s">
        <v>94</v>
      </c>
      <c r="E351" t="s">
        <v>20</v>
      </c>
      <c r="F351" t="s">
        <v>68</v>
      </c>
      <c r="G351" t="s">
        <v>32</v>
      </c>
      <c r="H351" t="s">
        <v>71</v>
      </c>
      <c r="I351" t="s">
        <v>72</v>
      </c>
      <c r="J351">
        <v>6</v>
      </c>
      <c r="K351" s="2">
        <v>3755</v>
      </c>
      <c r="L351" s="2">
        <v>2709.2</v>
      </c>
      <c r="M351" s="2">
        <v>1045.8</v>
      </c>
      <c r="N351" s="3">
        <v>0.2</v>
      </c>
      <c r="O351" t="s">
        <v>109</v>
      </c>
      <c r="P351" t="s">
        <v>26</v>
      </c>
      <c r="Q351" t="s">
        <v>35</v>
      </c>
      <c r="R351" t="s">
        <v>65</v>
      </c>
    </row>
    <row r="352" spans="1:18" x14ac:dyDescent="0.35">
      <c r="A352" t="s">
        <v>437</v>
      </c>
      <c r="B352" s="1">
        <v>45590</v>
      </c>
      <c r="C352" s="1">
        <v>45627</v>
      </c>
      <c r="D352" t="s">
        <v>48</v>
      </c>
      <c r="E352" t="s">
        <v>20</v>
      </c>
      <c r="F352" t="s">
        <v>58</v>
      </c>
      <c r="G352" t="s">
        <v>59</v>
      </c>
      <c r="H352" t="s">
        <v>95</v>
      </c>
      <c r="I352" t="s">
        <v>55</v>
      </c>
      <c r="J352">
        <v>7</v>
      </c>
      <c r="K352" s="2">
        <v>2522</v>
      </c>
      <c r="L352" s="2">
        <v>1977.98</v>
      </c>
      <c r="M352" s="2">
        <v>544.02</v>
      </c>
      <c r="N352" s="3">
        <v>0.15</v>
      </c>
      <c r="O352" t="s">
        <v>50</v>
      </c>
      <c r="P352" t="s">
        <v>73</v>
      </c>
      <c r="Q352" t="s">
        <v>35</v>
      </c>
      <c r="R352" t="s">
        <v>28</v>
      </c>
    </row>
    <row r="353" spans="1:18" x14ac:dyDescent="0.35">
      <c r="A353" t="s">
        <v>438</v>
      </c>
      <c r="B353" s="1">
        <v>45480</v>
      </c>
      <c r="C353" s="1">
        <v>45485</v>
      </c>
      <c r="D353" t="s">
        <v>67</v>
      </c>
      <c r="E353" t="s">
        <v>20</v>
      </c>
      <c r="F353" t="s">
        <v>68</v>
      </c>
      <c r="G353" t="s">
        <v>38</v>
      </c>
      <c r="H353" t="s">
        <v>71</v>
      </c>
      <c r="I353" t="s">
        <v>72</v>
      </c>
      <c r="J353">
        <v>4</v>
      </c>
      <c r="K353" s="2">
        <v>2361</v>
      </c>
      <c r="L353" s="2">
        <v>1447.7</v>
      </c>
      <c r="M353" s="2">
        <v>913.3</v>
      </c>
      <c r="N353" s="3">
        <v>0</v>
      </c>
      <c r="O353" t="s">
        <v>25</v>
      </c>
      <c r="P353" t="s">
        <v>73</v>
      </c>
      <c r="Q353" t="s">
        <v>35</v>
      </c>
      <c r="R353" t="s">
        <v>65</v>
      </c>
    </row>
    <row r="354" spans="1:18" x14ac:dyDescent="0.35">
      <c r="A354" t="s">
        <v>439</v>
      </c>
      <c r="B354" s="1">
        <v>45347</v>
      </c>
      <c r="C354" s="1">
        <v>45353</v>
      </c>
      <c r="D354" t="s">
        <v>52</v>
      </c>
      <c r="E354" t="s">
        <v>20</v>
      </c>
      <c r="F354" t="s">
        <v>138</v>
      </c>
      <c r="G354" t="s">
        <v>22</v>
      </c>
      <c r="H354" t="s">
        <v>60</v>
      </c>
      <c r="I354" t="s">
        <v>61</v>
      </c>
      <c r="J354">
        <v>2</v>
      </c>
      <c r="K354" s="2">
        <v>1151</v>
      </c>
      <c r="L354" s="2">
        <v>846.48</v>
      </c>
      <c r="M354" s="2">
        <v>304.52</v>
      </c>
      <c r="N354" s="3">
        <v>0.1</v>
      </c>
      <c r="O354" t="s">
        <v>109</v>
      </c>
      <c r="P354" t="s">
        <v>26</v>
      </c>
      <c r="Q354" t="s">
        <v>35</v>
      </c>
      <c r="R354" t="s">
        <v>40</v>
      </c>
    </row>
    <row r="355" spans="1:18" x14ac:dyDescent="0.35">
      <c r="A355" t="s">
        <v>440</v>
      </c>
      <c r="B355" s="1">
        <v>45933</v>
      </c>
      <c r="C355" s="1">
        <v>45952</v>
      </c>
      <c r="D355" t="s">
        <v>94</v>
      </c>
      <c r="E355" t="s">
        <v>20</v>
      </c>
      <c r="F355" t="s">
        <v>85</v>
      </c>
      <c r="G355" t="s">
        <v>22</v>
      </c>
      <c r="H355" t="s">
        <v>71</v>
      </c>
      <c r="I355" t="s">
        <v>72</v>
      </c>
      <c r="J355">
        <v>3</v>
      </c>
      <c r="K355" s="2">
        <v>534</v>
      </c>
      <c r="L355" s="2">
        <v>400</v>
      </c>
      <c r="M355" s="2">
        <v>134</v>
      </c>
      <c r="N355" s="3">
        <v>0</v>
      </c>
      <c r="O355" t="s">
        <v>62</v>
      </c>
      <c r="P355" t="s">
        <v>73</v>
      </c>
      <c r="Q355" t="s">
        <v>35</v>
      </c>
      <c r="R355" t="s">
        <v>65</v>
      </c>
    </row>
    <row r="356" spans="1:18" x14ac:dyDescent="0.35">
      <c r="A356" t="s">
        <v>441</v>
      </c>
      <c r="B356" s="1">
        <v>45747</v>
      </c>
      <c r="C356" s="1">
        <v>45767</v>
      </c>
      <c r="D356" t="s">
        <v>88</v>
      </c>
      <c r="E356" t="s">
        <v>20</v>
      </c>
      <c r="F356" t="s">
        <v>77</v>
      </c>
      <c r="G356" t="s">
        <v>43</v>
      </c>
      <c r="H356" t="s">
        <v>54</v>
      </c>
      <c r="I356" t="s">
        <v>55</v>
      </c>
      <c r="J356">
        <v>8</v>
      </c>
      <c r="K356" s="2">
        <v>4920</v>
      </c>
      <c r="L356" s="2">
        <v>3478.63</v>
      </c>
      <c r="M356" s="2">
        <v>1441.37</v>
      </c>
      <c r="N356" s="3">
        <v>0.15</v>
      </c>
      <c r="O356" t="s">
        <v>62</v>
      </c>
      <c r="P356" t="s">
        <v>26</v>
      </c>
      <c r="Q356" t="s">
        <v>27</v>
      </c>
      <c r="R356" t="s">
        <v>40</v>
      </c>
    </row>
    <row r="357" spans="1:18" x14ac:dyDescent="0.35">
      <c r="A357" t="s">
        <v>442</v>
      </c>
      <c r="B357" s="1">
        <v>45607</v>
      </c>
      <c r="C357" s="1">
        <v>45656</v>
      </c>
      <c r="D357" t="s">
        <v>48</v>
      </c>
      <c r="E357" t="s">
        <v>20</v>
      </c>
      <c r="F357" t="s">
        <v>70</v>
      </c>
      <c r="G357" t="s">
        <v>43</v>
      </c>
      <c r="H357" t="s">
        <v>124</v>
      </c>
      <c r="I357" t="s">
        <v>61</v>
      </c>
      <c r="J357">
        <v>3</v>
      </c>
      <c r="K357" s="2">
        <v>2786</v>
      </c>
      <c r="L357" s="2">
        <v>1532.38</v>
      </c>
      <c r="M357" s="2">
        <v>1253.6199999999999</v>
      </c>
      <c r="N357" s="3">
        <v>0</v>
      </c>
      <c r="O357" t="s">
        <v>62</v>
      </c>
      <c r="P357" t="s">
        <v>26</v>
      </c>
      <c r="Q357" t="s">
        <v>35</v>
      </c>
      <c r="R357" t="s">
        <v>40</v>
      </c>
    </row>
    <row r="358" spans="1:18" x14ac:dyDescent="0.35">
      <c r="A358" t="s">
        <v>443</v>
      </c>
      <c r="B358" s="1">
        <v>45598</v>
      </c>
      <c r="C358" s="1">
        <v>45602</v>
      </c>
      <c r="D358" t="s">
        <v>19</v>
      </c>
      <c r="E358" t="s">
        <v>20</v>
      </c>
      <c r="F358" t="s">
        <v>77</v>
      </c>
      <c r="G358" t="s">
        <v>59</v>
      </c>
      <c r="H358" t="s">
        <v>124</v>
      </c>
      <c r="I358" t="s">
        <v>61</v>
      </c>
      <c r="J358">
        <v>4</v>
      </c>
      <c r="K358" s="2">
        <v>359</v>
      </c>
      <c r="L358" s="2">
        <v>237.69</v>
      </c>
      <c r="M358" s="2">
        <v>121.31</v>
      </c>
      <c r="N358" s="3">
        <v>0.2</v>
      </c>
      <c r="O358" t="s">
        <v>62</v>
      </c>
      <c r="P358" t="s">
        <v>26</v>
      </c>
      <c r="Q358" t="s">
        <v>27</v>
      </c>
      <c r="R358" t="s">
        <v>65</v>
      </c>
    </row>
    <row r="359" spans="1:18" x14ac:dyDescent="0.35">
      <c r="A359" t="s">
        <v>444</v>
      </c>
      <c r="B359" s="1">
        <v>45953</v>
      </c>
      <c r="C359" s="1">
        <v>46005</v>
      </c>
      <c r="D359" t="s">
        <v>48</v>
      </c>
      <c r="E359" t="s">
        <v>20</v>
      </c>
      <c r="F359" t="s">
        <v>82</v>
      </c>
      <c r="G359" t="s">
        <v>59</v>
      </c>
      <c r="H359" t="s">
        <v>106</v>
      </c>
      <c r="I359" t="s">
        <v>61</v>
      </c>
      <c r="J359">
        <v>5</v>
      </c>
      <c r="K359" s="2">
        <v>948</v>
      </c>
      <c r="L359" s="2">
        <v>699.24</v>
      </c>
      <c r="M359" s="2">
        <v>248.76</v>
      </c>
      <c r="N359" s="3">
        <v>0.15</v>
      </c>
      <c r="O359" t="s">
        <v>75</v>
      </c>
      <c r="P359" t="s">
        <v>26</v>
      </c>
      <c r="Q359" t="s">
        <v>27</v>
      </c>
      <c r="R359" t="s">
        <v>28</v>
      </c>
    </row>
    <row r="360" spans="1:18" x14ac:dyDescent="0.35">
      <c r="A360" t="s">
        <v>445</v>
      </c>
      <c r="B360" s="1">
        <v>45478</v>
      </c>
      <c r="C360" s="1">
        <v>45498</v>
      </c>
      <c r="D360" t="s">
        <v>67</v>
      </c>
      <c r="E360" t="s">
        <v>20</v>
      </c>
      <c r="F360" t="s">
        <v>91</v>
      </c>
      <c r="G360" t="s">
        <v>43</v>
      </c>
      <c r="H360" t="s">
        <v>49</v>
      </c>
      <c r="I360" t="s">
        <v>45</v>
      </c>
      <c r="J360">
        <v>8</v>
      </c>
      <c r="K360" s="2">
        <v>4009</v>
      </c>
      <c r="L360" s="2">
        <v>3047.41</v>
      </c>
      <c r="M360" s="2">
        <v>961.59</v>
      </c>
      <c r="N360" s="3">
        <v>0.1</v>
      </c>
      <c r="O360" t="s">
        <v>25</v>
      </c>
      <c r="P360" t="s">
        <v>26</v>
      </c>
      <c r="Q360" t="s">
        <v>27</v>
      </c>
      <c r="R360" t="s">
        <v>28</v>
      </c>
    </row>
    <row r="361" spans="1:18" x14ac:dyDescent="0.35">
      <c r="A361" t="s">
        <v>446</v>
      </c>
      <c r="B361" s="1">
        <v>45396</v>
      </c>
      <c r="C361" s="1">
        <v>45435</v>
      </c>
      <c r="D361" t="s">
        <v>104</v>
      </c>
      <c r="E361" t="s">
        <v>20</v>
      </c>
      <c r="F361" t="s">
        <v>128</v>
      </c>
      <c r="G361" t="s">
        <v>32</v>
      </c>
      <c r="H361" t="s">
        <v>49</v>
      </c>
      <c r="I361" t="s">
        <v>45</v>
      </c>
      <c r="J361">
        <v>8</v>
      </c>
      <c r="K361" s="2">
        <v>367</v>
      </c>
      <c r="L361" s="2">
        <v>211.78</v>
      </c>
      <c r="M361" s="2">
        <v>155.22</v>
      </c>
      <c r="N361" s="3">
        <v>0.05</v>
      </c>
      <c r="O361" t="s">
        <v>109</v>
      </c>
      <c r="P361" t="s">
        <v>26</v>
      </c>
      <c r="Q361" t="s">
        <v>35</v>
      </c>
      <c r="R361" t="s">
        <v>40</v>
      </c>
    </row>
    <row r="362" spans="1:18" x14ac:dyDescent="0.35">
      <c r="A362" t="s">
        <v>447</v>
      </c>
      <c r="B362" s="1">
        <v>45766</v>
      </c>
      <c r="C362" s="1">
        <v>45773</v>
      </c>
      <c r="D362" t="s">
        <v>88</v>
      </c>
      <c r="E362" t="s">
        <v>20</v>
      </c>
      <c r="F362" t="s">
        <v>102</v>
      </c>
      <c r="G362" t="s">
        <v>22</v>
      </c>
      <c r="H362" t="s">
        <v>49</v>
      </c>
      <c r="I362" t="s">
        <v>45</v>
      </c>
      <c r="J362">
        <v>3</v>
      </c>
      <c r="K362" s="2">
        <v>759</v>
      </c>
      <c r="L362" s="2">
        <v>594.07000000000005</v>
      </c>
      <c r="M362" s="2">
        <v>164.93</v>
      </c>
      <c r="N362" s="3">
        <v>0.1</v>
      </c>
      <c r="O362" t="s">
        <v>83</v>
      </c>
      <c r="P362" t="s">
        <v>26</v>
      </c>
      <c r="Q362" t="s">
        <v>35</v>
      </c>
      <c r="R362" t="s">
        <v>40</v>
      </c>
    </row>
    <row r="363" spans="1:18" x14ac:dyDescent="0.35">
      <c r="A363" t="s">
        <v>448</v>
      </c>
      <c r="B363" s="1">
        <v>45304</v>
      </c>
      <c r="C363" s="1">
        <v>45322</v>
      </c>
      <c r="D363" t="s">
        <v>57</v>
      </c>
      <c r="E363" t="s">
        <v>20</v>
      </c>
      <c r="F363" t="s">
        <v>102</v>
      </c>
      <c r="G363" t="s">
        <v>32</v>
      </c>
      <c r="H363" t="s">
        <v>108</v>
      </c>
      <c r="I363" t="s">
        <v>72</v>
      </c>
      <c r="J363">
        <v>8</v>
      </c>
      <c r="K363" s="2">
        <v>2324</v>
      </c>
      <c r="L363" s="2">
        <v>1417.07</v>
      </c>
      <c r="M363" s="2">
        <v>906.93</v>
      </c>
      <c r="N363" s="3">
        <v>0</v>
      </c>
      <c r="O363" t="s">
        <v>62</v>
      </c>
      <c r="P363" t="s">
        <v>26</v>
      </c>
      <c r="Q363" t="s">
        <v>35</v>
      </c>
      <c r="R363" t="s">
        <v>40</v>
      </c>
    </row>
    <row r="364" spans="1:18" x14ac:dyDescent="0.35">
      <c r="A364" t="s">
        <v>449</v>
      </c>
      <c r="B364" s="1">
        <v>45454</v>
      </c>
      <c r="C364" s="1">
        <v>45537</v>
      </c>
      <c r="D364" t="s">
        <v>37</v>
      </c>
      <c r="E364" t="s">
        <v>20</v>
      </c>
      <c r="F364" t="s">
        <v>85</v>
      </c>
      <c r="G364" t="s">
        <v>32</v>
      </c>
      <c r="H364" t="s">
        <v>39</v>
      </c>
      <c r="I364" t="s">
        <v>24</v>
      </c>
      <c r="J364">
        <v>5</v>
      </c>
      <c r="K364" s="2">
        <v>4242</v>
      </c>
      <c r="L364" s="2">
        <v>2586</v>
      </c>
      <c r="M364" s="2">
        <v>1656</v>
      </c>
      <c r="N364" s="3">
        <v>0.1</v>
      </c>
      <c r="O364" t="s">
        <v>25</v>
      </c>
      <c r="P364" t="s">
        <v>26</v>
      </c>
      <c r="Q364" t="s">
        <v>35</v>
      </c>
      <c r="R364" t="s">
        <v>40</v>
      </c>
    </row>
    <row r="365" spans="1:18" x14ac:dyDescent="0.35">
      <c r="A365" t="s">
        <v>450</v>
      </c>
      <c r="B365" s="1">
        <v>45307</v>
      </c>
      <c r="C365" s="1">
        <v>45331</v>
      </c>
      <c r="D365" t="s">
        <v>116</v>
      </c>
      <c r="E365" t="s">
        <v>20</v>
      </c>
      <c r="F365" t="s">
        <v>21</v>
      </c>
      <c r="G365" t="s">
        <v>22</v>
      </c>
      <c r="H365" t="s">
        <v>44</v>
      </c>
      <c r="I365" t="s">
        <v>45</v>
      </c>
      <c r="J365">
        <v>2</v>
      </c>
      <c r="K365" s="2">
        <v>3542</v>
      </c>
      <c r="L365" s="2">
        <v>1957.59</v>
      </c>
      <c r="M365" s="2">
        <v>1584.41</v>
      </c>
      <c r="N365" s="3">
        <v>0.05</v>
      </c>
      <c r="O365" t="s">
        <v>34</v>
      </c>
      <c r="P365" t="s">
        <v>26</v>
      </c>
      <c r="Q365" t="s">
        <v>35</v>
      </c>
      <c r="R365" t="s">
        <v>28</v>
      </c>
    </row>
    <row r="366" spans="1:18" x14ac:dyDescent="0.35">
      <c r="A366" t="s">
        <v>451</v>
      </c>
      <c r="B366" s="1">
        <v>45546</v>
      </c>
      <c r="C366" s="1">
        <v>45569</v>
      </c>
      <c r="D366" t="s">
        <v>94</v>
      </c>
      <c r="E366" t="s">
        <v>20</v>
      </c>
      <c r="F366" t="s">
        <v>58</v>
      </c>
      <c r="G366" t="s">
        <v>59</v>
      </c>
      <c r="H366" t="s">
        <v>106</v>
      </c>
      <c r="I366" t="s">
        <v>61</v>
      </c>
      <c r="J366">
        <v>6</v>
      </c>
      <c r="K366" s="2">
        <v>791</v>
      </c>
      <c r="L366" s="2">
        <v>519.41</v>
      </c>
      <c r="M366" s="2">
        <v>271.58999999999997</v>
      </c>
      <c r="N366" s="3">
        <v>0</v>
      </c>
      <c r="O366" t="s">
        <v>75</v>
      </c>
      <c r="P366" t="s">
        <v>26</v>
      </c>
      <c r="Q366" t="s">
        <v>35</v>
      </c>
      <c r="R366" t="s">
        <v>28</v>
      </c>
    </row>
    <row r="367" spans="1:18" x14ac:dyDescent="0.35">
      <c r="A367" t="s">
        <v>452</v>
      </c>
      <c r="B367" s="1">
        <v>45616</v>
      </c>
      <c r="C367" s="1">
        <v>45690</v>
      </c>
      <c r="D367" t="s">
        <v>116</v>
      </c>
      <c r="E367" t="s">
        <v>20</v>
      </c>
      <c r="F367" t="s">
        <v>82</v>
      </c>
      <c r="G367" t="s">
        <v>38</v>
      </c>
      <c r="H367" t="s">
        <v>80</v>
      </c>
      <c r="I367" t="s">
        <v>45</v>
      </c>
      <c r="J367">
        <v>4</v>
      </c>
      <c r="K367" s="2">
        <v>474</v>
      </c>
      <c r="L367" s="2">
        <v>311.63</v>
      </c>
      <c r="M367" s="2">
        <v>162.37</v>
      </c>
      <c r="N367" s="3">
        <v>0.15</v>
      </c>
      <c r="O367" t="s">
        <v>62</v>
      </c>
      <c r="P367" t="s">
        <v>26</v>
      </c>
      <c r="Q367" t="s">
        <v>35</v>
      </c>
      <c r="R367" t="s">
        <v>65</v>
      </c>
    </row>
    <row r="368" spans="1:18" x14ac:dyDescent="0.35">
      <c r="A368" t="s">
        <v>453</v>
      </c>
      <c r="B368" s="1">
        <v>46005</v>
      </c>
      <c r="C368" s="1">
        <v>46070</v>
      </c>
      <c r="D368" t="s">
        <v>116</v>
      </c>
      <c r="E368" t="s">
        <v>20</v>
      </c>
      <c r="F368" t="s">
        <v>82</v>
      </c>
      <c r="G368" t="s">
        <v>59</v>
      </c>
      <c r="H368" t="s">
        <v>71</v>
      </c>
      <c r="I368" t="s">
        <v>72</v>
      </c>
      <c r="J368">
        <v>3</v>
      </c>
      <c r="K368" s="2">
        <v>4753</v>
      </c>
      <c r="L368" s="2">
        <v>3075.69</v>
      </c>
      <c r="M368" s="2">
        <v>1677.31</v>
      </c>
      <c r="N368" s="3">
        <v>0.1</v>
      </c>
      <c r="O368" t="s">
        <v>75</v>
      </c>
      <c r="P368" t="s">
        <v>26</v>
      </c>
      <c r="Q368" t="s">
        <v>27</v>
      </c>
      <c r="R368" t="s">
        <v>65</v>
      </c>
    </row>
    <row r="369" spans="1:18" x14ac:dyDescent="0.35">
      <c r="A369" t="s">
        <v>454</v>
      </c>
      <c r="B369" s="1">
        <v>45450</v>
      </c>
      <c r="C369" s="1">
        <v>45510</v>
      </c>
      <c r="D369" t="s">
        <v>30</v>
      </c>
      <c r="E369" t="s">
        <v>20</v>
      </c>
      <c r="F369" t="s">
        <v>58</v>
      </c>
      <c r="G369" t="s">
        <v>32</v>
      </c>
      <c r="H369" t="s">
        <v>80</v>
      </c>
      <c r="I369" t="s">
        <v>45</v>
      </c>
      <c r="J369">
        <v>6</v>
      </c>
      <c r="K369" s="2">
        <v>4019</v>
      </c>
      <c r="L369" s="2">
        <v>3145.97</v>
      </c>
      <c r="M369" s="2">
        <v>873.03</v>
      </c>
      <c r="N369" s="3">
        <v>0</v>
      </c>
      <c r="O369" t="s">
        <v>25</v>
      </c>
      <c r="P369" t="s">
        <v>26</v>
      </c>
      <c r="Q369" t="s">
        <v>35</v>
      </c>
      <c r="R369" t="s">
        <v>65</v>
      </c>
    </row>
    <row r="370" spans="1:18" x14ac:dyDescent="0.35">
      <c r="A370" t="s">
        <v>455</v>
      </c>
      <c r="B370" s="1">
        <v>45536</v>
      </c>
      <c r="C370" s="1">
        <v>45580</v>
      </c>
      <c r="D370" t="s">
        <v>94</v>
      </c>
      <c r="E370" t="s">
        <v>20</v>
      </c>
      <c r="F370" t="s">
        <v>21</v>
      </c>
      <c r="G370" t="s">
        <v>43</v>
      </c>
      <c r="H370" t="s">
        <v>118</v>
      </c>
      <c r="I370" t="s">
        <v>24</v>
      </c>
      <c r="J370">
        <v>4</v>
      </c>
      <c r="K370" s="2">
        <v>4593</v>
      </c>
      <c r="L370" s="2">
        <v>3581.26</v>
      </c>
      <c r="M370" s="2">
        <v>1011.74</v>
      </c>
      <c r="N370" s="3">
        <v>0.15</v>
      </c>
      <c r="O370" t="s">
        <v>109</v>
      </c>
      <c r="P370" t="s">
        <v>26</v>
      </c>
      <c r="Q370" t="s">
        <v>35</v>
      </c>
      <c r="R370" t="s">
        <v>28</v>
      </c>
    </row>
    <row r="371" spans="1:18" x14ac:dyDescent="0.35">
      <c r="A371" t="s">
        <v>456</v>
      </c>
      <c r="B371" s="1">
        <v>45390</v>
      </c>
      <c r="C371" s="1">
        <v>45459</v>
      </c>
      <c r="D371" t="s">
        <v>42</v>
      </c>
      <c r="E371" t="s">
        <v>20</v>
      </c>
      <c r="F371" t="s">
        <v>91</v>
      </c>
      <c r="G371" t="s">
        <v>38</v>
      </c>
      <c r="H371" t="s">
        <v>39</v>
      </c>
      <c r="I371" t="s">
        <v>24</v>
      </c>
      <c r="J371">
        <v>3</v>
      </c>
      <c r="K371" s="2">
        <v>1763</v>
      </c>
      <c r="L371" s="2">
        <v>1076.53</v>
      </c>
      <c r="M371" s="2">
        <v>686.47</v>
      </c>
      <c r="N371" s="3">
        <v>0</v>
      </c>
      <c r="O371" t="s">
        <v>25</v>
      </c>
      <c r="P371" t="s">
        <v>26</v>
      </c>
      <c r="Q371" t="s">
        <v>35</v>
      </c>
      <c r="R371" t="s">
        <v>65</v>
      </c>
    </row>
    <row r="372" spans="1:18" x14ac:dyDescent="0.35">
      <c r="A372" t="s">
        <v>457</v>
      </c>
      <c r="B372" s="1">
        <v>45793</v>
      </c>
      <c r="C372" s="1">
        <v>45863</v>
      </c>
      <c r="D372" t="s">
        <v>67</v>
      </c>
      <c r="E372" t="s">
        <v>20</v>
      </c>
      <c r="F372" t="s">
        <v>79</v>
      </c>
      <c r="G372" t="s">
        <v>32</v>
      </c>
      <c r="H372" t="s">
        <v>95</v>
      </c>
      <c r="I372" t="s">
        <v>55</v>
      </c>
      <c r="J372">
        <v>5</v>
      </c>
      <c r="K372" s="2">
        <v>702</v>
      </c>
      <c r="L372" s="2">
        <v>432.58</v>
      </c>
      <c r="M372" s="2">
        <v>269.42</v>
      </c>
      <c r="N372" s="3">
        <v>0.1</v>
      </c>
      <c r="O372" t="s">
        <v>34</v>
      </c>
      <c r="P372" t="s">
        <v>26</v>
      </c>
      <c r="Q372" t="s">
        <v>27</v>
      </c>
      <c r="R372" t="s">
        <v>40</v>
      </c>
    </row>
    <row r="373" spans="1:18" x14ac:dyDescent="0.35">
      <c r="A373" t="s">
        <v>458</v>
      </c>
      <c r="B373" s="1">
        <v>45946</v>
      </c>
      <c r="C373" s="1">
        <v>45956</v>
      </c>
      <c r="D373" t="s">
        <v>94</v>
      </c>
      <c r="E373" t="s">
        <v>20</v>
      </c>
      <c r="F373" t="s">
        <v>102</v>
      </c>
      <c r="G373" t="s">
        <v>38</v>
      </c>
      <c r="H373" t="s">
        <v>44</v>
      </c>
      <c r="I373" t="s">
        <v>45</v>
      </c>
      <c r="J373">
        <v>7</v>
      </c>
      <c r="K373" s="2">
        <v>3323</v>
      </c>
      <c r="L373" s="2">
        <v>2648.74</v>
      </c>
      <c r="M373" s="2">
        <v>674.26</v>
      </c>
      <c r="N373" s="3">
        <v>0</v>
      </c>
      <c r="O373" t="s">
        <v>34</v>
      </c>
      <c r="P373" t="s">
        <v>26</v>
      </c>
      <c r="Q373" t="s">
        <v>35</v>
      </c>
      <c r="R373" t="s">
        <v>28</v>
      </c>
    </row>
    <row r="374" spans="1:18" x14ac:dyDescent="0.35">
      <c r="A374" t="s">
        <v>459</v>
      </c>
      <c r="B374" s="1">
        <v>45513</v>
      </c>
      <c r="C374" s="1">
        <v>45582</v>
      </c>
      <c r="D374" t="s">
        <v>94</v>
      </c>
      <c r="E374" t="s">
        <v>20</v>
      </c>
      <c r="F374" t="s">
        <v>21</v>
      </c>
      <c r="G374" t="s">
        <v>32</v>
      </c>
      <c r="H374" t="s">
        <v>39</v>
      </c>
      <c r="I374" t="s">
        <v>24</v>
      </c>
      <c r="J374">
        <v>4</v>
      </c>
      <c r="K374" s="2">
        <v>4655</v>
      </c>
      <c r="L374" s="2">
        <v>2824.83</v>
      </c>
      <c r="M374" s="2">
        <v>1830.17</v>
      </c>
      <c r="N374" s="3">
        <v>0.15</v>
      </c>
      <c r="O374" t="s">
        <v>50</v>
      </c>
      <c r="P374" t="s">
        <v>26</v>
      </c>
      <c r="Q374" t="s">
        <v>35</v>
      </c>
      <c r="R374" t="s">
        <v>65</v>
      </c>
    </row>
    <row r="375" spans="1:18" x14ac:dyDescent="0.35">
      <c r="A375" t="s">
        <v>460</v>
      </c>
      <c r="B375" s="1">
        <v>45400</v>
      </c>
      <c r="C375" s="1">
        <v>45484</v>
      </c>
      <c r="D375" t="s">
        <v>67</v>
      </c>
      <c r="E375" t="s">
        <v>20</v>
      </c>
      <c r="F375" t="s">
        <v>102</v>
      </c>
      <c r="G375" t="s">
        <v>22</v>
      </c>
      <c r="H375" t="s">
        <v>64</v>
      </c>
      <c r="I375" t="s">
        <v>55</v>
      </c>
      <c r="J375">
        <v>8</v>
      </c>
      <c r="K375" s="2">
        <v>3798</v>
      </c>
      <c r="L375" s="2">
        <v>2278.96</v>
      </c>
      <c r="M375" s="2">
        <v>1519.04</v>
      </c>
      <c r="N375" s="3">
        <v>0</v>
      </c>
      <c r="O375" t="s">
        <v>50</v>
      </c>
      <c r="P375" t="s">
        <v>26</v>
      </c>
      <c r="Q375" t="s">
        <v>27</v>
      </c>
      <c r="R375" t="s">
        <v>65</v>
      </c>
    </row>
    <row r="376" spans="1:18" x14ac:dyDescent="0.35">
      <c r="A376" t="s">
        <v>461</v>
      </c>
      <c r="B376" s="1">
        <v>45906</v>
      </c>
      <c r="C376" s="1">
        <v>45965</v>
      </c>
      <c r="D376" t="s">
        <v>19</v>
      </c>
      <c r="E376" t="s">
        <v>20</v>
      </c>
      <c r="F376" t="s">
        <v>85</v>
      </c>
      <c r="G376" t="s">
        <v>43</v>
      </c>
      <c r="H376" t="s">
        <v>80</v>
      </c>
      <c r="I376" t="s">
        <v>45</v>
      </c>
      <c r="J376">
        <v>6</v>
      </c>
      <c r="K376" s="2">
        <v>3345</v>
      </c>
      <c r="L376" s="2">
        <v>2606.61</v>
      </c>
      <c r="M376" s="2">
        <v>738.39</v>
      </c>
      <c r="N376" s="3">
        <v>0.15</v>
      </c>
      <c r="O376" t="s">
        <v>50</v>
      </c>
      <c r="P376" t="s">
        <v>26</v>
      </c>
      <c r="Q376" t="s">
        <v>27</v>
      </c>
      <c r="R376" t="s">
        <v>40</v>
      </c>
    </row>
    <row r="377" spans="1:18" x14ac:dyDescent="0.35">
      <c r="A377" t="s">
        <v>462</v>
      </c>
      <c r="B377" s="1">
        <v>45855</v>
      </c>
      <c r="C377" s="1">
        <v>45890</v>
      </c>
      <c r="D377" t="s">
        <v>30</v>
      </c>
      <c r="E377" t="s">
        <v>20</v>
      </c>
      <c r="F377" t="s">
        <v>21</v>
      </c>
      <c r="G377" t="s">
        <v>38</v>
      </c>
      <c r="H377" t="s">
        <v>80</v>
      </c>
      <c r="I377" t="s">
        <v>45</v>
      </c>
      <c r="J377">
        <v>8</v>
      </c>
      <c r="K377" s="2">
        <v>3552</v>
      </c>
      <c r="L377" s="2">
        <v>2727.56</v>
      </c>
      <c r="M377" s="2">
        <v>824.44</v>
      </c>
      <c r="N377" s="3">
        <v>0</v>
      </c>
      <c r="O377" t="s">
        <v>50</v>
      </c>
      <c r="P377" t="s">
        <v>26</v>
      </c>
      <c r="Q377" t="s">
        <v>35</v>
      </c>
      <c r="R377" t="s">
        <v>28</v>
      </c>
    </row>
    <row r="378" spans="1:18" x14ac:dyDescent="0.35">
      <c r="A378" t="s">
        <v>463</v>
      </c>
      <c r="B378" s="1">
        <v>45599</v>
      </c>
      <c r="C378" s="1">
        <v>45630</v>
      </c>
      <c r="D378" t="s">
        <v>48</v>
      </c>
      <c r="E378" t="s">
        <v>20</v>
      </c>
      <c r="F378" t="s">
        <v>68</v>
      </c>
      <c r="G378" t="s">
        <v>38</v>
      </c>
      <c r="H378" t="s">
        <v>108</v>
      </c>
      <c r="I378" t="s">
        <v>72</v>
      </c>
      <c r="J378">
        <v>1</v>
      </c>
      <c r="K378" s="2">
        <v>2560</v>
      </c>
      <c r="L378" s="2">
        <v>1800.66</v>
      </c>
      <c r="M378" s="2">
        <v>759.34</v>
      </c>
      <c r="N378" s="3">
        <v>0.2</v>
      </c>
      <c r="O378" t="s">
        <v>62</v>
      </c>
      <c r="P378" t="s">
        <v>26</v>
      </c>
      <c r="Q378" t="s">
        <v>27</v>
      </c>
      <c r="R378" t="s">
        <v>40</v>
      </c>
    </row>
    <row r="379" spans="1:18" x14ac:dyDescent="0.35">
      <c r="A379" t="s">
        <v>464</v>
      </c>
      <c r="B379" s="1">
        <v>45667</v>
      </c>
      <c r="C379" s="1">
        <v>45744</v>
      </c>
      <c r="D379" t="s">
        <v>52</v>
      </c>
      <c r="E379" t="s">
        <v>20</v>
      </c>
      <c r="F379" t="s">
        <v>58</v>
      </c>
      <c r="G379" t="s">
        <v>38</v>
      </c>
      <c r="H379" t="s">
        <v>86</v>
      </c>
      <c r="I379" t="s">
        <v>72</v>
      </c>
      <c r="J379">
        <v>5</v>
      </c>
      <c r="K379" s="2">
        <v>2760</v>
      </c>
      <c r="L379" s="2">
        <v>1990.36</v>
      </c>
      <c r="M379" s="2">
        <v>769.64</v>
      </c>
      <c r="N379" s="3">
        <v>0</v>
      </c>
      <c r="O379" t="s">
        <v>34</v>
      </c>
      <c r="P379" t="s">
        <v>26</v>
      </c>
      <c r="Q379" t="s">
        <v>35</v>
      </c>
      <c r="R379" t="s">
        <v>28</v>
      </c>
    </row>
    <row r="380" spans="1:18" x14ac:dyDescent="0.35">
      <c r="A380" t="s">
        <v>465</v>
      </c>
      <c r="B380" s="1">
        <v>45791</v>
      </c>
      <c r="C380" s="1">
        <v>45867</v>
      </c>
      <c r="D380" t="s">
        <v>67</v>
      </c>
      <c r="E380" t="s">
        <v>20</v>
      </c>
      <c r="F380" t="s">
        <v>70</v>
      </c>
      <c r="G380" t="s">
        <v>22</v>
      </c>
      <c r="H380" t="s">
        <v>23</v>
      </c>
      <c r="I380" t="s">
        <v>24</v>
      </c>
      <c r="J380">
        <v>1</v>
      </c>
      <c r="K380" s="2">
        <v>3425</v>
      </c>
      <c r="L380" s="2">
        <v>2685.33</v>
      </c>
      <c r="M380" s="2">
        <v>739.67</v>
      </c>
      <c r="N380" s="3">
        <v>0</v>
      </c>
      <c r="O380" t="s">
        <v>62</v>
      </c>
      <c r="P380" t="s">
        <v>73</v>
      </c>
      <c r="Q380" t="s">
        <v>27</v>
      </c>
      <c r="R380" t="s">
        <v>28</v>
      </c>
    </row>
    <row r="381" spans="1:18" x14ac:dyDescent="0.35">
      <c r="A381" t="s">
        <v>466</v>
      </c>
      <c r="B381" s="1">
        <v>45960</v>
      </c>
      <c r="C381" s="1">
        <v>46040</v>
      </c>
      <c r="D381" t="s">
        <v>57</v>
      </c>
      <c r="E381" t="s">
        <v>20</v>
      </c>
      <c r="F381" t="s">
        <v>70</v>
      </c>
      <c r="G381" t="s">
        <v>59</v>
      </c>
      <c r="H381" t="s">
        <v>118</v>
      </c>
      <c r="I381" t="s">
        <v>24</v>
      </c>
      <c r="J381">
        <v>1</v>
      </c>
      <c r="K381" s="2">
        <v>2796</v>
      </c>
      <c r="L381" s="2">
        <v>1572.34</v>
      </c>
      <c r="M381" s="2">
        <v>1223.6600000000001</v>
      </c>
      <c r="N381" s="3">
        <v>0.2</v>
      </c>
      <c r="O381" t="s">
        <v>34</v>
      </c>
      <c r="P381" t="s">
        <v>26</v>
      </c>
      <c r="Q381" t="s">
        <v>27</v>
      </c>
      <c r="R381" t="s">
        <v>65</v>
      </c>
    </row>
    <row r="382" spans="1:18" x14ac:dyDescent="0.35">
      <c r="A382" t="s">
        <v>467</v>
      </c>
      <c r="B382" s="1">
        <v>45694</v>
      </c>
      <c r="C382" s="1">
        <v>45754</v>
      </c>
      <c r="D382" t="s">
        <v>88</v>
      </c>
      <c r="E382" t="s">
        <v>20</v>
      </c>
      <c r="F382" t="s">
        <v>89</v>
      </c>
      <c r="G382" t="s">
        <v>32</v>
      </c>
      <c r="H382" t="s">
        <v>95</v>
      </c>
      <c r="I382" t="s">
        <v>55</v>
      </c>
      <c r="J382">
        <v>2</v>
      </c>
      <c r="K382" s="2">
        <v>2119</v>
      </c>
      <c r="L382" s="2">
        <v>1349.67</v>
      </c>
      <c r="M382" s="2">
        <v>769.33</v>
      </c>
      <c r="N382" s="3">
        <v>0.15</v>
      </c>
      <c r="O382" t="s">
        <v>109</v>
      </c>
      <c r="P382" t="s">
        <v>26</v>
      </c>
      <c r="Q382" t="s">
        <v>27</v>
      </c>
      <c r="R382" t="s">
        <v>65</v>
      </c>
    </row>
    <row r="383" spans="1:18" x14ac:dyDescent="0.35">
      <c r="A383" t="s">
        <v>468</v>
      </c>
      <c r="B383" s="1">
        <v>45700</v>
      </c>
      <c r="C383" s="1">
        <v>45736</v>
      </c>
      <c r="D383" t="s">
        <v>52</v>
      </c>
      <c r="E383" t="s">
        <v>20</v>
      </c>
      <c r="F383" t="s">
        <v>128</v>
      </c>
      <c r="G383" t="s">
        <v>22</v>
      </c>
      <c r="H383" t="s">
        <v>118</v>
      </c>
      <c r="I383" t="s">
        <v>24</v>
      </c>
      <c r="J383">
        <v>7</v>
      </c>
      <c r="K383" s="2">
        <v>1368</v>
      </c>
      <c r="L383" s="2">
        <v>949.77</v>
      </c>
      <c r="M383" s="2">
        <v>418.23</v>
      </c>
      <c r="N383" s="3">
        <v>0.05</v>
      </c>
      <c r="O383" t="s">
        <v>34</v>
      </c>
      <c r="P383" t="s">
        <v>26</v>
      </c>
      <c r="Q383" t="s">
        <v>27</v>
      </c>
      <c r="R383" t="s">
        <v>28</v>
      </c>
    </row>
    <row r="384" spans="1:18" x14ac:dyDescent="0.35">
      <c r="A384" t="s">
        <v>469</v>
      </c>
      <c r="B384" s="1">
        <v>45365</v>
      </c>
      <c r="C384" s="1">
        <v>45402</v>
      </c>
      <c r="D384" t="s">
        <v>88</v>
      </c>
      <c r="E384" t="s">
        <v>20</v>
      </c>
      <c r="F384" t="s">
        <v>91</v>
      </c>
      <c r="G384" t="s">
        <v>43</v>
      </c>
      <c r="H384" t="s">
        <v>124</v>
      </c>
      <c r="I384" t="s">
        <v>61</v>
      </c>
      <c r="J384">
        <v>2</v>
      </c>
      <c r="K384" s="2">
        <v>1221</v>
      </c>
      <c r="L384" s="2">
        <v>826.69</v>
      </c>
      <c r="M384" s="2">
        <v>394.31</v>
      </c>
      <c r="N384" s="3">
        <v>0.15</v>
      </c>
      <c r="O384" t="s">
        <v>109</v>
      </c>
      <c r="P384" t="s">
        <v>26</v>
      </c>
      <c r="Q384" t="s">
        <v>27</v>
      </c>
      <c r="R384" t="s">
        <v>40</v>
      </c>
    </row>
    <row r="385" spans="1:18" x14ac:dyDescent="0.35">
      <c r="A385" t="s">
        <v>470</v>
      </c>
      <c r="B385" s="1">
        <v>45465</v>
      </c>
      <c r="C385" s="1">
        <v>45512</v>
      </c>
      <c r="D385" t="s">
        <v>30</v>
      </c>
      <c r="E385" t="s">
        <v>20</v>
      </c>
      <c r="F385" t="s">
        <v>91</v>
      </c>
      <c r="G385" t="s">
        <v>43</v>
      </c>
      <c r="H385" t="s">
        <v>64</v>
      </c>
      <c r="I385" t="s">
        <v>55</v>
      </c>
      <c r="J385">
        <v>3</v>
      </c>
      <c r="K385" s="2">
        <v>3908</v>
      </c>
      <c r="L385" s="2">
        <v>3232.95</v>
      </c>
      <c r="M385" s="2">
        <v>675.05</v>
      </c>
      <c r="N385" s="3">
        <v>0</v>
      </c>
      <c r="O385" t="s">
        <v>83</v>
      </c>
      <c r="P385" t="s">
        <v>46</v>
      </c>
      <c r="Q385" t="s">
        <v>27</v>
      </c>
      <c r="R385" t="s">
        <v>28</v>
      </c>
    </row>
    <row r="386" spans="1:18" x14ac:dyDescent="0.35">
      <c r="A386" t="s">
        <v>471</v>
      </c>
      <c r="B386" s="1">
        <v>45347</v>
      </c>
      <c r="C386" s="1">
        <v>45381</v>
      </c>
      <c r="D386" t="s">
        <v>52</v>
      </c>
      <c r="E386" t="s">
        <v>20</v>
      </c>
      <c r="F386" t="s">
        <v>82</v>
      </c>
      <c r="G386" t="s">
        <v>22</v>
      </c>
      <c r="H386" t="s">
        <v>54</v>
      </c>
      <c r="I386" t="s">
        <v>55</v>
      </c>
      <c r="J386">
        <v>5</v>
      </c>
      <c r="K386" s="2">
        <v>412</v>
      </c>
      <c r="L386" s="2">
        <v>312.35000000000002</v>
      </c>
      <c r="M386" s="2">
        <v>99.65</v>
      </c>
      <c r="N386" s="3">
        <v>0.1</v>
      </c>
      <c r="O386" t="s">
        <v>62</v>
      </c>
      <c r="P386" t="s">
        <v>26</v>
      </c>
      <c r="Q386" t="s">
        <v>27</v>
      </c>
      <c r="R386" t="s">
        <v>65</v>
      </c>
    </row>
    <row r="387" spans="1:18" x14ac:dyDescent="0.35">
      <c r="A387" t="s">
        <v>472</v>
      </c>
      <c r="B387" s="1">
        <v>45842</v>
      </c>
      <c r="C387" s="1">
        <v>45872</v>
      </c>
      <c r="D387" t="s">
        <v>30</v>
      </c>
      <c r="E387" t="s">
        <v>20</v>
      </c>
      <c r="F387" t="s">
        <v>58</v>
      </c>
      <c r="G387" t="s">
        <v>38</v>
      </c>
      <c r="H387" t="s">
        <v>71</v>
      </c>
      <c r="I387" t="s">
        <v>72</v>
      </c>
      <c r="J387">
        <v>5</v>
      </c>
      <c r="K387" s="2">
        <v>4795</v>
      </c>
      <c r="L387" s="2">
        <v>3533.5</v>
      </c>
      <c r="M387" s="2">
        <v>1261.5</v>
      </c>
      <c r="N387" s="3">
        <v>0.15</v>
      </c>
      <c r="O387" t="s">
        <v>62</v>
      </c>
      <c r="P387" t="s">
        <v>26</v>
      </c>
      <c r="Q387" t="s">
        <v>27</v>
      </c>
      <c r="R387" t="s">
        <v>40</v>
      </c>
    </row>
    <row r="388" spans="1:18" x14ac:dyDescent="0.35">
      <c r="A388" t="s">
        <v>473</v>
      </c>
      <c r="B388" s="1">
        <v>45466</v>
      </c>
      <c r="C388" s="1">
        <v>45476</v>
      </c>
      <c r="D388" t="s">
        <v>67</v>
      </c>
      <c r="E388" t="s">
        <v>20</v>
      </c>
      <c r="F388" t="s">
        <v>68</v>
      </c>
      <c r="G388" t="s">
        <v>22</v>
      </c>
      <c r="H388" t="s">
        <v>49</v>
      </c>
      <c r="I388" t="s">
        <v>45</v>
      </c>
      <c r="J388">
        <v>5</v>
      </c>
      <c r="K388" s="2">
        <v>734</v>
      </c>
      <c r="L388" s="2">
        <v>547.88</v>
      </c>
      <c r="M388" s="2">
        <v>186.12</v>
      </c>
      <c r="N388" s="3">
        <v>0.15</v>
      </c>
      <c r="O388" t="s">
        <v>34</v>
      </c>
      <c r="P388" t="s">
        <v>26</v>
      </c>
      <c r="Q388" t="s">
        <v>35</v>
      </c>
      <c r="R388" t="s">
        <v>28</v>
      </c>
    </row>
    <row r="389" spans="1:18" x14ac:dyDescent="0.35">
      <c r="A389" t="s">
        <v>474</v>
      </c>
      <c r="B389" s="1">
        <v>45311</v>
      </c>
      <c r="C389" s="1">
        <v>45351</v>
      </c>
      <c r="D389" t="s">
        <v>116</v>
      </c>
      <c r="E389" t="s">
        <v>20</v>
      </c>
      <c r="F389" t="s">
        <v>85</v>
      </c>
      <c r="G389" t="s">
        <v>59</v>
      </c>
      <c r="H389" t="s">
        <v>106</v>
      </c>
      <c r="I389" t="s">
        <v>61</v>
      </c>
      <c r="J389">
        <v>7</v>
      </c>
      <c r="K389" s="2">
        <v>4465</v>
      </c>
      <c r="L389" s="2">
        <v>3666.49</v>
      </c>
      <c r="M389" s="2">
        <v>798.51</v>
      </c>
      <c r="N389" s="3">
        <v>0</v>
      </c>
      <c r="O389" t="s">
        <v>50</v>
      </c>
      <c r="P389" t="s">
        <v>26</v>
      </c>
      <c r="Q389" t="s">
        <v>27</v>
      </c>
      <c r="R389" t="s">
        <v>65</v>
      </c>
    </row>
    <row r="390" spans="1:18" x14ac:dyDescent="0.35">
      <c r="A390" t="s">
        <v>475</v>
      </c>
      <c r="B390" s="1">
        <v>45760</v>
      </c>
      <c r="C390" s="1">
        <v>45834</v>
      </c>
      <c r="D390" t="s">
        <v>42</v>
      </c>
      <c r="E390" t="s">
        <v>20</v>
      </c>
      <c r="F390" t="s">
        <v>58</v>
      </c>
      <c r="G390" t="s">
        <v>32</v>
      </c>
      <c r="H390" t="s">
        <v>39</v>
      </c>
      <c r="I390" t="s">
        <v>24</v>
      </c>
      <c r="J390">
        <v>4</v>
      </c>
      <c r="K390" s="2">
        <v>4636</v>
      </c>
      <c r="L390" s="2">
        <v>3013.73</v>
      </c>
      <c r="M390" s="2">
        <v>1622.27</v>
      </c>
      <c r="N390" s="3">
        <v>0.1</v>
      </c>
      <c r="O390" t="s">
        <v>25</v>
      </c>
      <c r="P390" t="s">
        <v>26</v>
      </c>
      <c r="Q390" t="s">
        <v>35</v>
      </c>
      <c r="R390" t="s">
        <v>40</v>
      </c>
    </row>
    <row r="391" spans="1:18" x14ac:dyDescent="0.35">
      <c r="A391" t="s">
        <v>476</v>
      </c>
      <c r="B391" s="1">
        <v>45932</v>
      </c>
      <c r="C391" s="1">
        <v>45973</v>
      </c>
      <c r="D391" t="s">
        <v>19</v>
      </c>
      <c r="E391" t="s">
        <v>20</v>
      </c>
      <c r="F391" t="s">
        <v>102</v>
      </c>
      <c r="G391" t="s">
        <v>43</v>
      </c>
      <c r="H391" t="s">
        <v>71</v>
      </c>
      <c r="I391" t="s">
        <v>72</v>
      </c>
      <c r="J391">
        <v>5</v>
      </c>
      <c r="K391" s="2">
        <v>807</v>
      </c>
      <c r="L391" s="2">
        <v>656.58</v>
      </c>
      <c r="M391" s="2">
        <v>150.41999999999999</v>
      </c>
      <c r="N391" s="3">
        <v>0.1</v>
      </c>
      <c r="O391" t="s">
        <v>83</v>
      </c>
      <c r="P391" t="s">
        <v>26</v>
      </c>
      <c r="Q391" t="s">
        <v>35</v>
      </c>
      <c r="R391" t="s">
        <v>65</v>
      </c>
    </row>
    <row r="392" spans="1:18" x14ac:dyDescent="0.35">
      <c r="A392" t="s">
        <v>477</v>
      </c>
      <c r="B392" s="1">
        <v>45432</v>
      </c>
      <c r="C392" s="1">
        <v>45446</v>
      </c>
      <c r="D392" t="s">
        <v>42</v>
      </c>
      <c r="E392" t="s">
        <v>20</v>
      </c>
      <c r="F392" t="s">
        <v>82</v>
      </c>
      <c r="G392" t="s">
        <v>59</v>
      </c>
      <c r="H392" t="s">
        <v>60</v>
      </c>
      <c r="I392" t="s">
        <v>61</v>
      </c>
      <c r="J392">
        <v>4</v>
      </c>
      <c r="K392" s="2">
        <v>3718</v>
      </c>
      <c r="L392" s="2">
        <v>2683.91</v>
      </c>
      <c r="M392" s="2">
        <v>1034.0899999999999</v>
      </c>
      <c r="N392" s="3">
        <v>0.05</v>
      </c>
      <c r="O392" t="s">
        <v>109</v>
      </c>
      <c r="P392" t="s">
        <v>26</v>
      </c>
      <c r="Q392" t="s">
        <v>27</v>
      </c>
      <c r="R392" t="s">
        <v>28</v>
      </c>
    </row>
    <row r="393" spans="1:18" x14ac:dyDescent="0.35">
      <c r="A393" t="s">
        <v>478</v>
      </c>
      <c r="B393" s="1">
        <v>45960</v>
      </c>
      <c r="C393" s="1">
        <v>45980</v>
      </c>
      <c r="D393" t="s">
        <v>19</v>
      </c>
      <c r="E393" t="s">
        <v>20</v>
      </c>
      <c r="F393" t="s">
        <v>53</v>
      </c>
      <c r="G393" t="s">
        <v>32</v>
      </c>
      <c r="H393" t="s">
        <v>95</v>
      </c>
      <c r="I393" t="s">
        <v>55</v>
      </c>
      <c r="J393">
        <v>4</v>
      </c>
      <c r="K393" s="2">
        <v>1431</v>
      </c>
      <c r="L393" s="2">
        <v>1082.6400000000001</v>
      </c>
      <c r="M393" s="2">
        <v>348.36</v>
      </c>
      <c r="N393" s="3">
        <v>0.1</v>
      </c>
      <c r="O393" t="s">
        <v>34</v>
      </c>
      <c r="P393" t="s">
        <v>73</v>
      </c>
      <c r="Q393" t="s">
        <v>27</v>
      </c>
      <c r="R393" t="s">
        <v>40</v>
      </c>
    </row>
    <row r="394" spans="1:18" x14ac:dyDescent="0.35">
      <c r="A394" t="s">
        <v>479</v>
      </c>
      <c r="B394" s="1">
        <v>45361</v>
      </c>
      <c r="C394" s="1">
        <v>45435</v>
      </c>
      <c r="D394" t="s">
        <v>104</v>
      </c>
      <c r="E394" t="s">
        <v>20</v>
      </c>
      <c r="F394" t="s">
        <v>58</v>
      </c>
      <c r="G394" t="s">
        <v>38</v>
      </c>
      <c r="H394" t="s">
        <v>95</v>
      </c>
      <c r="I394" t="s">
        <v>55</v>
      </c>
      <c r="J394">
        <v>2</v>
      </c>
      <c r="K394" s="2">
        <v>1808</v>
      </c>
      <c r="L394" s="2">
        <v>1449.76</v>
      </c>
      <c r="M394" s="2">
        <v>358.24</v>
      </c>
      <c r="N394" s="3">
        <v>0.1</v>
      </c>
      <c r="O394" t="s">
        <v>75</v>
      </c>
      <c r="P394" t="s">
        <v>26</v>
      </c>
      <c r="Q394" t="s">
        <v>35</v>
      </c>
      <c r="R394" t="s">
        <v>40</v>
      </c>
    </row>
    <row r="395" spans="1:18" x14ac:dyDescent="0.35">
      <c r="A395" t="s">
        <v>480</v>
      </c>
      <c r="B395" s="1">
        <v>45602</v>
      </c>
      <c r="C395" s="1">
        <v>45661</v>
      </c>
      <c r="D395" t="s">
        <v>57</v>
      </c>
      <c r="E395" t="s">
        <v>20</v>
      </c>
      <c r="F395" t="s">
        <v>21</v>
      </c>
      <c r="G395" t="s">
        <v>59</v>
      </c>
      <c r="H395" t="s">
        <v>49</v>
      </c>
      <c r="I395" t="s">
        <v>45</v>
      </c>
      <c r="J395">
        <v>4</v>
      </c>
      <c r="K395" s="2">
        <v>1174</v>
      </c>
      <c r="L395" s="2">
        <v>710.77</v>
      </c>
      <c r="M395" s="2">
        <v>463.23</v>
      </c>
      <c r="N395" s="3">
        <v>0.05</v>
      </c>
      <c r="O395" t="s">
        <v>50</v>
      </c>
      <c r="P395" t="s">
        <v>26</v>
      </c>
      <c r="Q395" t="s">
        <v>27</v>
      </c>
      <c r="R395" t="s">
        <v>28</v>
      </c>
    </row>
    <row r="396" spans="1:18" x14ac:dyDescent="0.35">
      <c r="A396" t="s">
        <v>481</v>
      </c>
      <c r="B396" s="1">
        <v>45995</v>
      </c>
      <c r="C396" s="1">
        <v>46001</v>
      </c>
      <c r="D396" t="s">
        <v>48</v>
      </c>
      <c r="E396" t="s">
        <v>20</v>
      </c>
      <c r="F396" t="s">
        <v>58</v>
      </c>
      <c r="G396" t="s">
        <v>43</v>
      </c>
      <c r="H396" t="s">
        <v>49</v>
      </c>
      <c r="I396" t="s">
        <v>45</v>
      </c>
      <c r="J396">
        <v>8</v>
      </c>
      <c r="K396" s="2">
        <v>1398</v>
      </c>
      <c r="L396" s="2">
        <v>1123.77</v>
      </c>
      <c r="M396" s="2">
        <v>274.23</v>
      </c>
      <c r="N396" s="3">
        <v>0.2</v>
      </c>
      <c r="O396" t="s">
        <v>83</v>
      </c>
      <c r="P396" t="s">
        <v>46</v>
      </c>
      <c r="Q396" t="s">
        <v>35</v>
      </c>
      <c r="R396" t="s">
        <v>40</v>
      </c>
    </row>
    <row r="397" spans="1:18" x14ac:dyDescent="0.35">
      <c r="A397" t="s">
        <v>482</v>
      </c>
      <c r="B397" s="1">
        <v>45432</v>
      </c>
      <c r="C397" s="1">
        <v>45455</v>
      </c>
      <c r="D397" t="s">
        <v>42</v>
      </c>
      <c r="E397" t="s">
        <v>20</v>
      </c>
      <c r="F397" t="s">
        <v>91</v>
      </c>
      <c r="G397" t="s">
        <v>32</v>
      </c>
      <c r="H397" t="s">
        <v>86</v>
      </c>
      <c r="I397" t="s">
        <v>72</v>
      </c>
      <c r="J397">
        <v>1</v>
      </c>
      <c r="K397" s="2">
        <v>3647</v>
      </c>
      <c r="L397" s="2">
        <v>3018.37</v>
      </c>
      <c r="M397" s="2">
        <v>628.63</v>
      </c>
      <c r="N397" s="3">
        <v>0</v>
      </c>
      <c r="O397" t="s">
        <v>75</v>
      </c>
      <c r="P397" t="s">
        <v>26</v>
      </c>
      <c r="Q397" t="s">
        <v>27</v>
      </c>
      <c r="R397" t="s">
        <v>40</v>
      </c>
    </row>
    <row r="398" spans="1:18" x14ac:dyDescent="0.35">
      <c r="A398" t="s">
        <v>483</v>
      </c>
      <c r="B398" s="1">
        <v>45923</v>
      </c>
      <c r="C398" s="1">
        <v>45988</v>
      </c>
      <c r="D398" t="s">
        <v>19</v>
      </c>
      <c r="E398" t="s">
        <v>20</v>
      </c>
      <c r="F398" t="s">
        <v>58</v>
      </c>
      <c r="G398" t="s">
        <v>43</v>
      </c>
      <c r="H398" t="s">
        <v>80</v>
      </c>
      <c r="I398" t="s">
        <v>45</v>
      </c>
      <c r="J398">
        <v>4</v>
      </c>
      <c r="K398" s="2">
        <v>3802</v>
      </c>
      <c r="L398" s="2">
        <v>2976.45</v>
      </c>
      <c r="M398" s="2">
        <v>825.55</v>
      </c>
      <c r="N398" s="3">
        <v>0.15</v>
      </c>
      <c r="O398" t="s">
        <v>62</v>
      </c>
      <c r="P398" t="s">
        <v>26</v>
      </c>
      <c r="Q398" t="s">
        <v>27</v>
      </c>
      <c r="R398" t="s">
        <v>65</v>
      </c>
    </row>
    <row r="399" spans="1:18" x14ac:dyDescent="0.35">
      <c r="A399" t="s">
        <v>484</v>
      </c>
      <c r="B399" s="1">
        <v>45403</v>
      </c>
      <c r="C399" s="1">
        <v>45463</v>
      </c>
      <c r="D399" t="s">
        <v>42</v>
      </c>
      <c r="E399" t="s">
        <v>20</v>
      </c>
      <c r="F399" t="s">
        <v>102</v>
      </c>
      <c r="G399" t="s">
        <v>22</v>
      </c>
      <c r="H399" t="s">
        <v>106</v>
      </c>
      <c r="I399" t="s">
        <v>61</v>
      </c>
      <c r="J399">
        <v>4</v>
      </c>
      <c r="K399" s="2">
        <v>4549</v>
      </c>
      <c r="L399" s="2">
        <v>3041.84</v>
      </c>
      <c r="M399" s="2">
        <v>1507.16</v>
      </c>
      <c r="N399" s="3">
        <v>0.2</v>
      </c>
      <c r="O399" t="s">
        <v>50</v>
      </c>
      <c r="P399" t="s">
        <v>46</v>
      </c>
      <c r="Q399" t="s">
        <v>27</v>
      </c>
      <c r="R399" t="s">
        <v>28</v>
      </c>
    </row>
    <row r="400" spans="1:18" x14ac:dyDescent="0.35">
      <c r="A400" t="s">
        <v>485</v>
      </c>
      <c r="B400" s="1">
        <v>45590</v>
      </c>
      <c r="C400" s="1">
        <v>45649</v>
      </c>
      <c r="D400" t="s">
        <v>48</v>
      </c>
      <c r="E400" t="s">
        <v>20</v>
      </c>
      <c r="F400" t="s">
        <v>58</v>
      </c>
      <c r="G400" t="s">
        <v>59</v>
      </c>
      <c r="H400" t="s">
        <v>124</v>
      </c>
      <c r="I400" t="s">
        <v>61</v>
      </c>
      <c r="J400">
        <v>5</v>
      </c>
      <c r="K400" s="2">
        <v>4079</v>
      </c>
      <c r="L400" s="2">
        <v>2760.42</v>
      </c>
      <c r="M400" s="2">
        <v>1318.58</v>
      </c>
      <c r="N400" s="3">
        <v>0.05</v>
      </c>
      <c r="O400" t="s">
        <v>83</v>
      </c>
      <c r="P400" t="s">
        <v>26</v>
      </c>
      <c r="Q400" t="s">
        <v>35</v>
      </c>
      <c r="R400" t="s">
        <v>28</v>
      </c>
    </row>
    <row r="401" spans="1:18" x14ac:dyDescent="0.35">
      <c r="A401" t="s">
        <v>486</v>
      </c>
      <c r="B401" s="1">
        <v>45804</v>
      </c>
      <c r="C401" s="1">
        <v>45821</v>
      </c>
      <c r="D401" t="s">
        <v>42</v>
      </c>
      <c r="E401" t="s">
        <v>20</v>
      </c>
      <c r="F401" t="s">
        <v>89</v>
      </c>
      <c r="G401" t="s">
        <v>22</v>
      </c>
      <c r="H401" t="s">
        <v>71</v>
      </c>
      <c r="I401" t="s">
        <v>72</v>
      </c>
      <c r="J401">
        <v>3</v>
      </c>
      <c r="K401" s="2">
        <v>3520</v>
      </c>
      <c r="L401" s="2">
        <v>2277.5700000000002</v>
      </c>
      <c r="M401" s="2">
        <v>1242.43</v>
      </c>
      <c r="N401" s="3">
        <v>0.15</v>
      </c>
      <c r="O401" t="s">
        <v>50</v>
      </c>
      <c r="P401" t="s">
        <v>46</v>
      </c>
      <c r="Q401" t="s">
        <v>27</v>
      </c>
      <c r="R401" t="s">
        <v>40</v>
      </c>
    </row>
    <row r="402" spans="1:18" x14ac:dyDescent="0.35">
      <c r="A402" t="s">
        <v>487</v>
      </c>
      <c r="B402" s="1">
        <v>45384</v>
      </c>
      <c r="C402" s="1">
        <v>45419</v>
      </c>
      <c r="D402" t="s">
        <v>104</v>
      </c>
      <c r="E402" t="s">
        <v>20</v>
      </c>
      <c r="F402" t="s">
        <v>138</v>
      </c>
      <c r="G402" t="s">
        <v>43</v>
      </c>
      <c r="H402" t="s">
        <v>44</v>
      </c>
      <c r="I402" t="s">
        <v>45</v>
      </c>
      <c r="J402">
        <v>3</v>
      </c>
      <c r="K402" s="2">
        <v>1312</v>
      </c>
      <c r="L402" s="2">
        <v>766.54</v>
      </c>
      <c r="M402" s="2">
        <v>545.46</v>
      </c>
      <c r="N402" s="3">
        <v>0</v>
      </c>
      <c r="O402" t="s">
        <v>25</v>
      </c>
      <c r="P402" t="s">
        <v>26</v>
      </c>
      <c r="Q402" t="s">
        <v>35</v>
      </c>
      <c r="R402" t="s">
        <v>65</v>
      </c>
    </row>
    <row r="403" spans="1:18" x14ac:dyDescent="0.35">
      <c r="A403" t="s">
        <v>488</v>
      </c>
      <c r="B403" s="1">
        <v>45815</v>
      </c>
      <c r="C403" s="1">
        <v>45896</v>
      </c>
      <c r="D403" t="s">
        <v>30</v>
      </c>
      <c r="E403" t="s">
        <v>20</v>
      </c>
      <c r="F403" t="s">
        <v>89</v>
      </c>
      <c r="G403" t="s">
        <v>32</v>
      </c>
      <c r="H403" t="s">
        <v>108</v>
      </c>
      <c r="I403" t="s">
        <v>72</v>
      </c>
      <c r="J403">
        <v>7</v>
      </c>
      <c r="K403" s="2">
        <v>659</v>
      </c>
      <c r="L403" s="2">
        <v>542.79999999999995</v>
      </c>
      <c r="M403" s="2">
        <v>116.2</v>
      </c>
      <c r="N403" s="3">
        <v>0.05</v>
      </c>
      <c r="O403" t="s">
        <v>83</v>
      </c>
      <c r="P403" t="s">
        <v>46</v>
      </c>
      <c r="Q403" t="s">
        <v>27</v>
      </c>
      <c r="R403" t="s">
        <v>40</v>
      </c>
    </row>
    <row r="404" spans="1:18" x14ac:dyDescent="0.35">
      <c r="A404" t="s">
        <v>489</v>
      </c>
      <c r="B404" s="1">
        <v>45607</v>
      </c>
      <c r="C404" s="1">
        <v>45649</v>
      </c>
      <c r="D404" t="s">
        <v>48</v>
      </c>
      <c r="E404" t="s">
        <v>20</v>
      </c>
      <c r="F404" t="s">
        <v>21</v>
      </c>
      <c r="G404" t="s">
        <v>43</v>
      </c>
      <c r="H404" t="s">
        <v>124</v>
      </c>
      <c r="I404" t="s">
        <v>61</v>
      </c>
      <c r="J404">
        <v>3</v>
      </c>
      <c r="K404" s="2">
        <v>1263</v>
      </c>
      <c r="L404" s="2">
        <v>1058.56</v>
      </c>
      <c r="M404" s="2">
        <v>204.44</v>
      </c>
      <c r="N404" s="3">
        <v>0.05</v>
      </c>
      <c r="O404" t="s">
        <v>25</v>
      </c>
      <c r="P404" t="s">
        <v>26</v>
      </c>
      <c r="Q404" t="s">
        <v>35</v>
      </c>
      <c r="R404" t="s">
        <v>65</v>
      </c>
    </row>
    <row r="405" spans="1:18" x14ac:dyDescent="0.35">
      <c r="A405" t="s">
        <v>490</v>
      </c>
      <c r="B405" s="1">
        <v>45297</v>
      </c>
      <c r="C405" s="1">
        <v>45377</v>
      </c>
      <c r="D405" t="s">
        <v>52</v>
      </c>
      <c r="E405" t="s">
        <v>20</v>
      </c>
      <c r="F405" t="s">
        <v>21</v>
      </c>
      <c r="G405" t="s">
        <v>59</v>
      </c>
      <c r="H405" t="s">
        <v>106</v>
      </c>
      <c r="I405" t="s">
        <v>61</v>
      </c>
      <c r="J405">
        <v>4</v>
      </c>
      <c r="K405" s="2">
        <v>4197</v>
      </c>
      <c r="L405" s="2">
        <v>2824.77</v>
      </c>
      <c r="M405" s="2">
        <v>1372.23</v>
      </c>
      <c r="N405" s="3">
        <v>0.15</v>
      </c>
      <c r="O405" t="s">
        <v>25</v>
      </c>
      <c r="P405" t="s">
        <v>26</v>
      </c>
      <c r="Q405" t="s">
        <v>35</v>
      </c>
      <c r="R405" t="s">
        <v>65</v>
      </c>
    </row>
    <row r="406" spans="1:18" x14ac:dyDescent="0.35">
      <c r="A406" t="s">
        <v>491</v>
      </c>
      <c r="B406" s="1">
        <v>45935</v>
      </c>
      <c r="C406" s="1">
        <v>46009</v>
      </c>
      <c r="D406" t="s">
        <v>48</v>
      </c>
      <c r="E406" t="s">
        <v>20</v>
      </c>
      <c r="F406" t="s">
        <v>89</v>
      </c>
      <c r="G406" t="s">
        <v>38</v>
      </c>
      <c r="H406" t="s">
        <v>86</v>
      </c>
      <c r="I406" t="s">
        <v>72</v>
      </c>
      <c r="J406">
        <v>3</v>
      </c>
      <c r="K406" s="2">
        <v>1514</v>
      </c>
      <c r="L406" s="2">
        <v>1129.42</v>
      </c>
      <c r="M406" s="2">
        <v>384.58</v>
      </c>
      <c r="N406" s="3">
        <v>0</v>
      </c>
      <c r="O406" t="s">
        <v>34</v>
      </c>
      <c r="P406" t="s">
        <v>26</v>
      </c>
      <c r="Q406" t="s">
        <v>35</v>
      </c>
      <c r="R406" t="s">
        <v>40</v>
      </c>
    </row>
    <row r="407" spans="1:18" x14ac:dyDescent="0.35">
      <c r="A407" t="s">
        <v>492</v>
      </c>
      <c r="B407" s="1">
        <v>45381</v>
      </c>
      <c r="C407" s="1">
        <v>45390</v>
      </c>
      <c r="D407" t="s">
        <v>88</v>
      </c>
      <c r="E407" t="s">
        <v>20</v>
      </c>
      <c r="F407" t="s">
        <v>128</v>
      </c>
      <c r="G407" t="s">
        <v>59</v>
      </c>
      <c r="H407" t="s">
        <v>118</v>
      </c>
      <c r="I407" t="s">
        <v>24</v>
      </c>
      <c r="J407">
        <v>3</v>
      </c>
      <c r="K407" s="2">
        <v>1621</v>
      </c>
      <c r="L407" s="2">
        <v>1188.72</v>
      </c>
      <c r="M407" s="2">
        <v>432.28</v>
      </c>
      <c r="N407" s="3">
        <v>0.1</v>
      </c>
      <c r="O407" t="s">
        <v>109</v>
      </c>
      <c r="P407" t="s">
        <v>73</v>
      </c>
      <c r="Q407" t="s">
        <v>27</v>
      </c>
      <c r="R407" t="s">
        <v>40</v>
      </c>
    </row>
    <row r="408" spans="1:18" x14ac:dyDescent="0.35">
      <c r="A408" t="s">
        <v>493</v>
      </c>
      <c r="B408" s="1">
        <v>45622</v>
      </c>
      <c r="C408" s="1">
        <v>45672</v>
      </c>
      <c r="D408" t="s">
        <v>57</v>
      </c>
      <c r="E408" t="s">
        <v>20</v>
      </c>
      <c r="F408" t="s">
        <v>68</v>
      </c>
      <c r="G408" t="s">
        <v>43</v>
      </c>
      <c r="H408" t="s">
        <v>106</v>
      </c>
      <c r="I408" t="s">
        <v>61</v>
      </c>
      <c r="J408">
        <v>7</v>
      </c>
      <c r="K408" s="2">
        <v>4809</v>
      </c>
      <c r="L408" s="2">
        <v>3067.42</v>
      </c>
      <c r="M408" s="2">
        <v>1741.58</v>
      </c>
      <c r="N408" s="3">
        <v>0</v>
      </c>
      <c r="O408" t="s">
        <v>109</v>
      </c>
      <c r="P408" t="s">
        <v>26</v>
      </c>
      <c r="Q408" t="s">
        <v>27</v>
      </c>
      <c r="R408" t="s">
        <v>65</v>
      </c>
    </row>
    <row r="409" spans="1:18" x14ac:dyDescent="0.35">
      <c r="A409" t="s">
        <v>494</v>
      </c>
      <c r="B409" s="1">
        <v>45506</v>
      </c>
      <c r="C409" s="1">
        <v>45587</v>
      </c>
      <c r="D409" t="s">
        <v>94</v>
      </c>
      <c r="E409" t="s">
        <v>20</v>
      </c>
      <c r="F409" t="s">
        <v>53</v>
      </c>
      <c r="G409" t="s">
        <v>59</v>
      </c>
      <c r="H409" t="s">
        <v>39</v>
      </c>
      <c r="I409" t="s">
        <v>24</v>
      </c>
      <c r="J409">
        <v>2</v>
      </c>
      <c r="K409" s="2">
        <v>4262</v>
      </c>
      <c r="L409" s="2">
        <v>3538.17</v>
      </c>
      <c r="M409" s="2">
        <v>723.83</v>
      </c>
      <c r="N409" s="3">
        <v>0.2</v>
      </c>
      <c r="O409" t="s">
        <v>75</v>
      </c>
      <c r="P409" t="s">
        <v>26</v>
      </c>
      <c r="Q409" t="s">
        <v>35</v>
      </c>
      <c r="R409" t="s">
        <v>28</v>
      </c>
    </row>
    <row r="410" spans="1:18" x14ac:dyDescent="0.35">
      <c r="A410" t="s">
        <v>495</v>
      </c>
      <c r="B410" s="1">
        <v>45921</v>
      </c>
      <c r="C410" s="1">
        <v>45996</v>
      </c>
      <c r="D410" t="s">
        <v>48</v>
      </c>
      <c r="E410" t="s">
        <v>20</v>
      </c>
      <c r="F410" t="s">
        <v>58</v>
      </c>
      <c r="G410" t="s">
        <v>43</v>
      </c>
      <c r="H410" t="s">
        <v>60</v>
      </c>
      <c r="I410" t="s">
        <v>61</v>
      </c>
      <c r="J410">
        <v>8</v>
      </c>
      <c r="K410" s="2">
        <v>4334</v>
      </c>
      <c r="L410" s="2">
        <v>3532.64</v>
      </c>
      <c r="M410" s="2">
        <v>801.36</v>
      </c>
      <c r="N410" s="3">
        <v>0.05</v>
      </c>
      <c r="O410" t="s">
        <v>83</v>
      </c>
      <c r="P410" t="s">
        <v>26</v>
      </c>
      <c r="Q410" t="s">
        <v>27</v>
      </c>
      <c r="R410" t="s">
        <v>40</v>
      </c>
    </row>
    <row r="411" spans="1:18" x14ac:dyDescent="0.35">
      <c r="A411" t="s">
        <v>496</v>
      </c>
      <c r="B411" s="1">
        <v>45932</v>
      </c>
      <c r="C411" s="1">
        <v>45950</v>
      </c>
      <c r="D411" t="s">
        <v>94</v>
      </c>
      <c r="E411" t="s">
        <v>20</v>
      </c>
      <c r="F411" t="s">
        <v>79</v>
      </c>
      <c r="G411" t="s">
        <v>32</v>
      </c>
      <c r="H411" t="s">
        <v>71</v>
      </c>
      <c r="I411" t="s">
        <v>72</v>
      </c>
      <c r="J411">
        <v>7</v>
      </c>
      <c r="K411" s="2">
        <v>3691</v>
      </c>
      <c r="L411" s="2">
        <v>2399.66</v>
      </c>
      <c r="M411" s="2">
        <v>1291.3399999999999</v>
      </c>
      <c r="N411" s="3">
        <v>0</v>
      </c>
      <c r="O411" t="s">
        <v>34</v>
      </c>
      <c r="P411" t="s">
        <v>26</v>
      </c>
      <c r="Q411" t="s">
        <v>27</v>
      </c>
      <c r="R411" t="s">
        <v>40</v>
      </c>
    </row>
    <row r="412" spans="1:18" x14ac:dyDescent="0.35">
      <c r="A412" t="s">
        <v>497</v>
      </c>
      <c r="B412" s="1">
        <v>45599</v>
      </c>
      <c r="C412" s="1">
        <v>45666</v>
      </c>
      <c r="D412" t="s">
        <v>57</v>
      </c>
      <c r="E412" t="s">
        <v>20</v>
      </c>
      <c r="F412" t="s">
        <v>85</v>
      </c>
      <c r="G412" t="s">
        <v>32</v>
      </c>
      <c r="H412" t="s">
        <v>64</v>
      </c>
      <c r="I412" t="s">
        <v>55</v>
      </c>
      <c r="J412">
        <v>1</v>
      </c>
      <c r="K412" s="2">
        <v>1232</v>
      </c>
      <c r="L412" s="2">
        <v>803.77</v>
      </c>
      <c r="M412" s="2">
        <v>428.23</v>
      </c>
      <c r="N412" s="3">
        <v>0.1</v>
      </c>
      <c r="O412" t="s">
        <v>83</v>
      </c>
      <c r="P412" t="s">
        <v>26</v>
      </c>
      <c r="Q412" t="s">
        <v>35</v>
      </c>
      <c r="R412" t="s">
        <v>65</v>
      </c>
    </row>
    <row r="413" spans="1:18" x14ac:dyDescent="0.35">
      <c r="A413" t="s">
        <v>498</v>
      </c>
      <c r="B413" s="1">
        <v>45782</v>
      </c>
      <c r="C413" s="1">
        <v>45845</v>
      </c>
      <c r="D413" t="s">
        <v>67</v>
      </c>
      <c r="E413" t="s">
        <v>20</v>
      </c>
      <c r="F413" t="s">
        <v>128</v>
      </c>
      <c r="G413" t="s">
        <v>22</v>
      </c>
      <c r="H413" t="s">
        <v>33</v>
      </c>
      <c r="I413" t="s">
        <v>24</v>
      </c>
      <c r="J413">
        <v>8</v>
      </c>
      <c r="K413" s="2">
        <v>1572</v>
      </c>
      <c r="L413" s="2">
        <v>1285.29</v>
      </c>
      <c r="M413" s="2">
        <v>286.70999999999998</v>
      </c>
      <c r="N413" s="3">
        <v>0.15</v>
      </c>
      <c r="O413" t="s">
        <v>34</v>
      </c>
      <c r="P413" t="s">
        <v>26</v>
      </c>
      <c r="Q413" t="s">
        <v>35</v>
      </c>
      <c r="R413" t="s">
        <v>65</v>
      </c>
    </row>
    <row r="414" spans="1:18" x14ac:dyDescent="0.35">
      <c r="A414" t="s">
        <v>499</v>
      </c>
      <c r="B414" s="1">
        <v>45986</v>
      </c>
      <c r="C414" s="1">
        <v>46029</v>
      </c>
      <c r="D414" t="s">
        <v>57</v>
      </c>
      <c r="E414" t="s">
        <v>20</v>
      </c>
      <c r="F414" t="s">
        <v>68</v>
      </c>
      <c r="G414" t="s">
        <v>32</v>
      </c>
      <c r="H414" t="s">
        <v>95</v>
      </c>
      <c r="I414" t="s">
        <v>55</v>
      </c>
      <c r="J414">
        <v>1</v>
      </c>
      <c r="K414" s="2">
        <v>2006</v>
      </c>
      <c r="L414" s="2">
        <v>1515.83</v>
      </c>
      <c r="M414" s="2">
        <v>490.17</v>
      </c>
      <c r="N414" s="3">
        <v>0.2</v>
      </c>
      <c r="O414" t="s">
        <v>109</v>
      </c>
      <c r="P414" t="s">
        <v>46</v>
      </c>
      <c r="Q414" t="s">
        <v>35</v>
      </c>
      <c r="R414" t="s">
        <v>40</v>
      </c>
    </row>
    <row r="415" spans="1:18" x14ac:dyDescent="0.35">
      <c r="A415" t="s">
        <v>500</v>
      </c>
      <c r="B415" s="1">
        <v>45933</v>
      </c>
      <c r="C415" s="1">
        <v>46004</v>
      </c>
      <c r="D415" t="s">
        <v>48</v>
      </c>
      <c r="E415" t="s">
        <v>20</v>
      </c>
      <c r="F415" t="s">
        <v>58</v>
      </c>
      <c r="G415" t="s">
        <v>43</v>
      </c>
      <c r="H415" t="s">
        <v>71</v>
      </c>
      <c r="I415" t="s">
        <v>72</v>
      </c>
      <c r="J415">
        <v>7</v>
      </c>
      <c r="K415" s="2">
        <v>1835</v>
      </c>
      <c r="L415" s="2">
        <v>1073.57</v>
      </c>
      <c r="M415" s="2">
        <v>761.43</v>
      </c>
      <c r="N415" s="3">
        <v>0.2</v>
      </c>
      <c r="O415" t="s">
        <v>34</v>
      </c>
      <c r="P415" t="s">
        <v>26</v>
      </c>
      <c r="Q415" t="s">
        <v>35</v>
      </c>
      <c r="R415" t="s">
        <v>28</v>
      </c>
    </row>
    <row r="416" spans="1:18" x14ac:dyDescent="0.35">
      <c r="A416" t="s">
        <v>501</v>
      </c>
      <c r="B416" s="1">
        <v>45800</v>
      </c>
      <c r="C416" s="1">
        <v>45833</v>
      </c>
      <c r="D416" t="s">
        <v>42</v>
      </c>
      <c r="E416" t="s">
        <v>20</v>
      </c>
      <c r="F416" t="s">
        <v>70</v>
      </c>
      <c r="G416" t="s">
        <v>38</v>
      </c>
      <c r="H416" t="s">
        <v>80</v>
      </c>
      <c r="I416" t="s">
        <v>45</v>
      </c>
      <c r="J416">
        <v>5</v>
      </c>
      <c r="K416" s="2">
        <v>2070</v>
      </c>
      <c r="L416" s="2">
        <v>1326.24</v>
      </c>
      <c r="M416" s="2">
        <v>743.76</v>
      </c>
      <c r="N416" s="3">
        <v>0.2</v>
      </c>
      <c r="O416" t="s">
        <v>75</v>
      </c>
      <c r="P416" t="s">
        <v>26</v>
      </c>
      <c r="Q416" t="s">
        <v>27</v>
      </c>
      <c r="R416" t="s">
        <v>40</v>
      </c>
    </row>
    <row r="417" spans="1:18" x14ac:dyDescent="0.35">
      <c r="A417" t="s">
        <v>502</v>
      </c>
      <c r="B417" s="1">
        <v>45810</v>
      </c>
      <c r="C417" s="1">
        <v>45816</v>
      </c>
      <c r="D417" t="s">
        <v>42</v>
      </c>
      <c r="E417" t="s">
        <v>20</v>
      </c>
      <c r="F417" t="s">
        <v>31</v>
      </c>
      <c r="G417" t="s">
        <v>43</v>
      </c>
      <c r="H417" t="s">
        <v>60</v>
      </c>
      <c r="I417" t="s">
        <v>61</v>
      </c>
      <c r="J417">
        <v>3</v>
      </c>
      <c r="K417" s="2">
        <v>1858</v>
      </c>
      <c r="L417" s="2">
        <v>1536.74</v>
      </c>
      <c r="M417" s="2">
        <v>321.26</v>
      </c>
      <c r="N417" s="3">
        <v>0.1</v>
      </c>
      <c r="O417" t="s">
        <v>83</v>
      </c>
      <c r="P417" t="s">
        <v>46</v>
      </c>
      <c r="Q417" t="s">
        <v>27</v>
      </c>
      <c r="R417" t="s">
        <v>65</v>
      </c>
    </row>
    <row r="418" spans="1:18" x14ac:dyDescent="0.35">
      <c r="A418" t="s">
        <v>503</v>
      </c>
      <c r="B418" s="1">
        <v>45984</v>
      </c>
      <c r="C418" s="1">
        <v>46003</v>
      </c>
      <c r="D418" t="s">
        <v>48</v>
      </c>
      <c r="E418" t="s">
        <v>20</v>
      </c>
      <c r="F418" t="s">
        <v>79</v>
      </c>
      <c r="G418" t="s">
        <v>43</v>
      </c>
      <c r="H418" t="s">
        <v>71</v>
      </c>
      <c r="I418" t="s">
        <v>72</v>
      </c>
      <c r="J418">
        <v>1</v>
      </c>
      <c r="K418" s="2">
        <v>4063</v>
      </c>
      <c r="L418" s="2">
        <v>3104.55</v>
      </c>
      <c r="M418" s="2">
        <v>958.45</v>
      </c>
      <c r="N418" s="3">
        <v>0.15</v>
      </c>
      <c r="O418" t="s">
        <v>25</v>
      </c>
      <c r="P418" t="s">
        <v>26</v>
      </c>
      <c r="Q418" t="s">
        <v>27</v>
      </c>
      <c r="R418" t="s">
        <v>40</v>
      </c>
    </row>
    <row r="419" spans="1:18" x14ac:dyDescent="0.35">
      <c r="A419" t="s">
        <v>504</v>
      </c>
      <c r="B419" s="1">
        <v>45770</v>
      </c>
      <c r="C419" s="1">
        <v>45778</v>
      </c>
      <c r="D419" t="s">
        <v>104</v>
      </c>
      <c r="E419" t="s">
        <v>20</v>
      </c>
      <c r="F419" t="s">
        <v>82</v>
      </c>
      <c r="G419" t="s">
        <v>43</v>
      </c>
      <c r="H419" t="s">
        <v>23</v>
      </c>
      <c r="I419" t="s">
        <v>24</v>
      </c>
      <c r="J419">
        <v>1</v>
      </c>
      <c r="K419" s="2">
        <v>2857</v>
      </c>
      <c r="L419" s="2">
        <v>1846.38</v>
      </c>
      <c r="M419" s="2">
        <v>1010.62</v>
      </c>
      <c r="N419" s="3">
        <v>0.05</v>
      </c>
      <c r="O419" t="s">
        <v>50</v>
      </c>
      <c r="P419" t="s">
        <v>26</v>
      </c>
      <c r="Q419" t="s">
        <v>35</v>
      </c>
      <c r="R419" t="s">
        <v>65</v>
      </c>
    </row>
    <row r="420" spans="1:18" x14ac:dyDescent="0.35">
      <c r="A420" t="s">
        <v>505</v>
      </c>
      <c r="B420" s="1">
        <v>45412</v>
      </c>
      <c r="C420" s="1">
        <v>45449</v>
      </c>
      <c r="D420" t="s">
        <v>42</v>
      </c>
      <c r="E420" t="s">
        <v>20</v>
      </c>
      <c r="F420" t="s">
        <v>91</v>
      </c>
      <c r="G420" t="s">
        <v>59</v>
      </c>
      <c r="H420" t="s">
        <v>86</v>
      </c>
      <c r="I420" t="s">
        <v>72</v>
      </c>
      <c r="J420">
        <v>5</v>
      </c>
      <c r="K420" s="2">
        <v>1237</v>
      </c>
      <c r="L420" s="2">
        <v>1035.97</v>
      </c>
      <c r="M420" s="2">
        <v>201.03</v>
      </c>
      <c r="N420" s="3">
        <v>0</v>
      </c>
      <c r="O420" t="s">
        <v>109</v>
      </c>
      <c r="P420" t="s">
        <v>26</v>
      </c>
      <c r="Q420" t="s">
        <v>35</v>
      </c>
      <c r="R420" t="s">
        <v>28</v>
      </c>
    </row>
    <row r="421" spans="1:18" x14ac:dyDescent="0.35">
      <c r="A421" t="s">
        <v>506</v>
      </c>
      <c r="B421" s="1">
        <v>46013</v>
      </c>
      <c r="C421" s="1">
        <v>46052</v>
      </c>
      <c r="D421" t="s">
        <v>57</v>
      </c>
      <c r="E421" t="s">
        <v>20</v>
      </c>
      <c r="F421" t="s">
        <v>102</v>
      </c>
      <c r="G421" t="s">
        <v>22</v>
      </c>
      <c r="H421" t="s">
        <v>54</v>
      </c>
      <c r="I421" t="s">
        <v>55</v>
      </c>
      <c r="J421">
        <v>3</v>
      </c>
      <c r="K421" s="2">
        <v>883</v>
      </c>
      <c r="L421" s="2">
        <v>648.1</v>
      </c>
      <c r="M421" s="2">
        <v>234.9</v>
      </c>
      <c r="N421" s="3">
        <v>0.1</v>
      </c>
      <c r="O421" t="s">
        <v>25</v>
      </c>
      <c r="P421" t="s">
        <v>26</v>
      </c>
      <c r="Q421" t="s">
        <v>35</v>
      </c>
      <c r="R421" t="s">
        <v>65</v>
      </c>
    </row>
    <row r="422" spans="1:18" x14ac:dyDescent="0.35">
      <c r="A422" t="s">
        <v>507</v>
      </c>
      <c r="B422" s="1">
        <v>45343</v>
      </c>
      <c r="C422" s="1">
        <v>45359</v>
      </c>
      <c r="D422" t="s">
        <v>52</v>
      </c>
      <c r="E422" t="s">
        <v>20</v>
      </c>
      <c r="F422" t="s">
        <v>21</v>
      </c>
      <c r="G422" t="s">
        <v>43</v>
      </c>
      <c r="H422" t="s">
        <v>106</v>
      </c>
      <c r="I422" t="s">
        <v>61</v>
      </c>
      <c r="J422">
        <v>2</v>
      </c>
      <c r="K422" s="2">
        <v>3793</v>
      </c>
      <c r="L422" s="2">
        <v>2289.81</v>
      </c>
      <c r="M422" s="2">
        <v>1503.19</v>
      </c>
      <c r="N422" s="3">
        <v>0.15</v>
      </c>
      <c r="O422" t="s">
        <v>109</v>
      </c>
      <c r="P422" t="s">
        <v>26</v>
      </c>
      <c r="Q422" t="s">
        <v>27</v>
      </c>
      <c r="R422" t="s">
        <v>65</v>
      </c>
    </row>
    <row r="423" spans="1:18" x14ac:dyDescent="0.35">
      <c r="A423" t="s">
        <v>508</v>
      </c>
      <c r="B423" s="1">
        <v>45978</v>
      </c>
      <c r="C423" s="1">
        <v>46049</v>
      </c>
      <c r="D423" t="s">
        <v>57</v>
      </c>
      <c r="E423" t="s">
        <v>20</v>
      </c>
      <c r="F423" t="s">
        <v>138</v>
      </c>
      <c r="G423" t="s">
        <v>22</v>
      </c>
      <c r="H423" t="s">
        <v>118</v>
      </c>
      <c r="I423" t="s">
        <v>24</v>
      </c>
      <c r="J423">
        <v>3</v>
      </c>
      <c r="K423" s="2">
        <v>1061</v>
      </c>
      <c r="L423" s="2">
        <v>614.51</v>
      </c>
      <c r="M423" s="2">
        <v>446.49</v>
      </c>
      <c r="N423" s="3">
        <v>0.15</v>
      </c>
      <c r="O423" t="s">
        <v>62</v>
      </c>
      <c r="P423" t="s">
        <v>26</v>
      </c>
      <c r="Q423" t="s">
        <v>27</v>
      </c>
      <c r="R423" t="s">
        <v>28</v>
      </c>
    </row>
    <row r="424" spans="1:18" x14ac:dyDescent="0.35">
      <c r="A424" t="s">
        <v>509</v>
      </c>
      <c r="B424" s="1">
        <v>45923</v>
      </c>
      <c r="C424" s="1">
        <v>45959</v>
      </c>
      <c r="D424" t="s">
        <v>94</v>
      </c>
      <c r="E424" t="s">
        <v>20</v>
      </c>
      <c r="F424" t="s">
        <v>68</v>
      </c>
      <c r="G424" t="s">
        <v>22</v>
      </c>
      <c r="H424" t="s">
        <v>80</v>
      </c>
      <c r="I424" t="s">
        <v>45</v>
      </c>
      <c r="J424">
        <v>3</v>
      </c>
      <c r="K424" s="2">
        <v>3006</v>
      </c>
      <c r="L424" s="2">
        <v>2062.0700000000002</v>
      </c>
      <c r="M424" s="2">
        <v>943.93</v>
      </c>
      <c r="N424" s="3">
        <v>0.1</v>
      </c>
      <c r="O424" t="s">
        <v>25</v>
      </c>
      <c r="P424" t="s">
        <v>26</v>
      </c>
      <c r="Q424" t="s">
        <v>35</v>
      </c>
      <c r="R424" t="s">
        <v>28</v>
      </c>
    </row>
    <row r="425" spans="1:18" x14ac:dyDescent="0.35">
      <c r="A425" t="s">
        <v>510</v>
      </c>
      <c r="B425" s="1">
        <v>45581</v>
      </c>
      <c r="C425" s="1">
        <v>45628</v>
      </c>
      <c r="D425" t="s">
        <v>48</v>
      </c>
      <c r="E425" t="s">
        <v>20</v>
      </c>
      <c r="F425" t="s">
        <v>70</v>
      </c>
      <c r="G425" t="s">
        <v>59</v>
      </c>
      <c r="H425" t="s">
        <v>95</v>
      </c>
      <c r="I425" t="s">
        <v>55</v>
      </c>
      <c r="J425">
        <v>3</v>
      </c>
      <c r="K425" s="2">
        <v>4461</v>
      </c>
      <c r="L425" s="2">
        <v>2996.48</v>
      </c>
      <c r="M425" s="2">
        <v>1464.52</v>
      </c>
      <c r="N425" s="3">
        <v>0</v>
      </c>
      <c r="O425" t="s">
        <v>34</v>
      </c>
      <c r="P425" t="s">
        <v>26</v>
      </c>
      <c r="Q425" t="s">
        <v>35</v>
      </c>
      <c r="R425" t="s">
        <v>65</v>
      </c>
    </row>
    <row r="426" spans="1:18" x14ac:dyDescent="0.35">
      <c r="A426" t="s">
        <v>511</v>
      </c>
      <c r="B426" s="1">
        <v>45764</v>
      </c>
      <c r="C426" s="1">
        <v>45818</v>
      </c>
      <c r="D426" t="s">
        <v>42</v>
      </c>
      <c r="E426" t="s">
        <v>20</v>
      </c>
      <c r="F426" t="s">
        <v>53</v>
      </c>
      <c r="G426" t="s">
        <v>38</v>
      </c>
      <c r="H426" t="s">
        <v>64</v>
      </c>
      <c r="I426" t="s">
        <v>55</v>
      </c>
      <c r="J426">
        <v>4</v>
      </c>
      <c r="K426" s="2">
        <v>2296</v>
      </c>
      <c r="L426" s="2">
        <v>1372.33</v>
      </c>
      <c r="M426" s="2">
        <v>923.67</v>
      </c>
      <c r="N426" s="3">
        <v>0.2</v>
      </c>
      <c r="O426" t="s">
        <v>109</v>
      </c>
      <c r="P426" t="s">
        <v>26</v>
      </c>
      <c r="Q426" t="s">
        <v>35</v>
      </c>
      <c r="R426" t="s">
        <v>40</v>
      </c>
    </row>
    <row r="427" spans="1:18" x14ac:dyDescent="0.35">
      <c r="A427" t="s">
        <v>512</v>
      </c>
      <c r="B427" s="1">
        <v>45872</v>
      </c>
      <c r="C427" s="1">
        <v>45918</v>
      </c>
      <c r="D427" t="s">
        <v>37</v>
      </c>
      <c r="E427" t="s">
        <v>20</v>
      </c>
      <c r="F427" t="s">
        <v>68</v>
      </c>
      <c r="G427" t="s">
        <v>59</v>
      </c>
      <c r="H427" t="s">
        <v>95</v>
      </c>
      <c r="I427" t="s">
        <v>55</v>
      </c>
      <c r="J427">
        <v>4</v>
      </c>
      <c r="K427" s="2">
        <v>1717</v>
      </c>
      <c r="L427" s="2">
        <v>1325.2</v>
      </c>
      <c r="M427" s="2">
        <v>391.8</v>
      </c>
      <c r="N427" s="3">
        <v>0</v>
      </c>
      <c r="O427" t="s">
        <v>50</v>
      </c>
      <c r="P427" t="s">
        <v>26</v>
      </c>
      <c r="Q427" t="s">
        <v>27</v>
      </c>
      <c r="R427" t="s">
        <v>40</v>
      </c>
    </row>
    <row r="428" spans="1:18" x14ac:dyDescent="0.35">
      <c r="A428" t="s">
        <v>513</v>
      </c>
      <c r="B428" s="1">
        <v>45472</v>
      </c>
      <c r="C428" s="1">
        <v>45514</v>
      </c>
      <c r="D428" t="s">
        <v>30</v>
      </c>
      <c r="E428" t="s">
        <v>20</v>
      </c>
      <c r="F428" t="s">
        <v>68</v>
      </c>
      <c r="G428" t="s">
        <v>32</v>
      </c>
      <c r="H428" t="s">
        <v>106</v>
      </c>
      <c r="I428" t="s">
        <v>61</v>
      </c>
      <c r="J428">
        <v>2</v>
      </c>
      <c r="K428" s="2">
        <v>3404</v>
      </c>
      <c r="L428" s="2">
        <v>2376.9699999999998</v>
      </c>
      <c r="M428" s="2">
        <v>1027.03</v>
      </c>
      <c r="N428" s="3">
        <v>0.1</v>
      </c>
      <c r="O428" t="s">
        <v>75</v>
      </c>
      <c r="P428" t="s">
        <v>26</v>
      </c>
      <c r="Q428" t="s">
        <v>27</v>
      </c>
      <c r="R428" t="s">
        <v>28</v>
      </c>
    </row>
    <row r="429" spans="1:18" x14ac:dyDescent="0.35">
      <c r="A429" t="s">
        <v>514</v>
      </c>
      <c r="B429" s="1">
        <v>45968</v>
      </c>
      <c r="C429" s="1">
        <v>45990</v>
      </c>
      <c r="D429" t="s">
        <v>19</v>
      </c>
      <c r="E429" t="s">
        <v>20</v>
      </c>
      <c r="F429" t="s">
        <v>91</v>
      </c>
      <c r="G429" t="s">
        <v>43</v>
      </c>
      <c r="H429" t="s">
        <v>60</v>
      </c>
      <c r="I429" t="s">
        <v>61</v>
      </c>
      <c r="J429">
        <v>5</v>
      </c>
      <c r="K429" s="2">
        <v>3494</v>
      </c>
      <c r="L429" s="2">
        <v>2527.4899999999998</v>
      </c>
      <c r="M429" s="2">
        <v>966.51</v>
      </c>
      <c r="N429" s="3">
        <v>0.2</v>
      </c>
      <c r="O429" t="s">
        <v>109</v>
      </c>
      <c r="P429" t="s">
        <v>26</v>
      </c>
      <c r="Q429" t="s">
        <v>35</v>
      </c>
      <c r="R429" t="s">
        <v>40</v>
      </c>
    </row>
    <row r="430" spans="1:18" x14ac:dyDescent="0.35">
      <c r="A430" t="s">
        <v>515</v>
      </c>
      <c r="B430" s="1">
        <v>45644</v>
      </c>
      <c r="C430" s="1">
        <v>45658</v>
      </c>
      <c r="D430" t="s">
        <v>57</v>
      </c>
      <c r="E430" t="s">
        <v>20</v>
      </c>
      <c r="F430" t="s">
        <v>79</v>
      </c>
      <c r="G430" t="s">
        <v>59</v>
      </c>
      <c r="H430" t="s">
        <v>54</v>
      </c>
      <c r="I430" t="s">
        <v>55</v>
      </c>
      <c r="J430">
        <v>7</v>
      </c>
      <c r="K430" s="2">
        <v>1344</v>
      </c>
      <c r="L430" s="2">
        <v>764.36</v>
      </c>
      <c r="M430" s="2">
        <v>579.64</v>
      </c>
      <c r="N430" s="3">
        <v>0.1</v>
      </c>
      <c r="O430" t="s">
        <v>75</v>
      </c>
      <c r="P430" t="s">
        <v>73</v>
      </c>
      <c r="Q430" t="s">
        <v>27</v>
      </c>
      <c r="R430" t="s">
        <v>40</v>
      </c>
    </row>
    <row r="431" spans="1:18" x14ac:dyDescent="0.35">
      <c r="A431" t="s">
        <v>516</v>
      </c>
      <c r="B431" s="1">
        <v>45323</v>
      </c>
      <c r="C431" s="1">
        <v>45356</v>
      </c>
      <c r="D431" t="s">
        <v>52</v>
      </c>
      <c r="E431" t="s">
        <v>20</v>
      </c>
      <c r="F431" t="s">
        <v>102</v>
      </c>
      <c r="G431" t="s">
        <v>32</v>
      </c>
      <c r="H431" t="s">
        <v>60</v>
      </c>
      <c r="I431" t="s">
        <v>61</v>
      </c>
      <c r="J431">
        <v>7</v>
      </c>
      <c r="K431" s="2">
        <v>2906</v>
      </c>
      <c r="L431" s="2">
        <v>1952.28</v>
      </c>
      <c r="M431" s="2">
        <v>953.72</v>
      </c>
      <c r="N431" s="3">
        <v>0.15</v>
      </c>
      <c r="O431" t="s">
        <v>34</v>
      </c>
      <c r="P431" t="s">
        <v>26</v>
      </c>
      <c r="Q431" t="s">
        <v>27</v>
      </c>
      <c r="R431" t="s">
        <v>28</v>
      </c>
    </row>
    <row r="432" spans="1:18" x14ac:dyDescent="0.35">
      <c r="A432" t="s">
        <v>517</v>
      </c>
      <c r="B432" s="1">
        <v>45860</v>
      </c>
      <c r="C432" s="1">
        <v>45912</v>
      </c>
      <c r="D432" t="s">
        <v>37</v>
      </c>
      <c r="E432" t="s">
        <v>20</v>
      </c>
      <c r="F432" t="s">
        <v>138</v>
      </c>
      <c r="G432" t="s">
        <v>38</v>
      </c>
      <c r="H432" t="s">
        <v>80</v>
      </c>
      <c r="I432" t="s">
        <v>45</v>
      </c>
      <c r="J432">
        <v>3</v>
      </c>
      <c r="K432" s="2">
        <v>2663</v>
      </c>
      <c r="L432" s="2">
        <v>1571.92</v>
      </c>
      <c r="M432" s="2">
        <v>1091.08</v>
      </c>
      <c r="N432" s="3">
        <v>0.05</v>
      </c>
      <c r="O432" t="s">
        <v>83</v>
      </c>
      <c r="P432" t="s">
        <v>26</v>
      </c>
      <c r="Q432" t="s">
        <v>35</v>
      </c>
      <c r="R432" t="s">
        <v>65</v>
      </c>
    </row>
    <row r="433" spans="1:18" x14ac:dyDescent="0.35">
      <c r="A433" t="s">
        <v>518</v>
      </c>
      <c r="B433" s="1">
        <v>45739</v>
      </c>
      <c r="C433" s="1">
        <v>45759</v>
      </c>
      <c r="D433" t="s">
        <v>88</v>
      </c>
      <c r="E433" t="s">
        <v>20</v>
      </c>
      <c r="F433" t="s">
        <v>128</v>
      </c>
      <c r="G433" t="s">
        <v>59</v>
      </c>
      <c r="H433" t="s">
        <v>33</v>
      </c>
      <c r="I433" t="s">
        <v>24</v>
      </c>
      <c r="J433">
        <v>7</v>
      </c>
      <c r="K433" s="2">
        <v>4035</v>
      </c>
      <c r="L433" s="2">
        <v>3345.39</v>
      </c>
      <c r="M433" s="2">
        <v>689.61</v>
      </c>
      <c r="N433" s="3">
        <v>0.2</v>
      </c>
      <c r="O433" t="s">
        <v>62</v>
      </c>
      <c r="P433" t="s">
        <v>26</v>
      </c>
      <c r="Q433" t="s">
        <v>35</v>
      </c>
      <c r="R433" t="s">
        <v>40</v>
      </c>
    </row>
    <row r="434" spans="1:18" x14ac:dyDescent="0.35">
      <c r="A434" t="s">
        <v>519</v>
      </c>
      <c r="B434" s="1">
        <v>45655</v>
      </c>
      <c r="C434" s="1">
        <v>45686</v>
      </c>
      <c r="D434" t="s">
        <v>57</v>
      </c>
      <c r="E434" t="s">
        <v>20</v>
      </c>
      <c r="F434" t="s">
        <v>53</v>
      </c>
      <c r="G434" t="s">
        <v>59</v>
      </c>
      <c r="H434" t="s">
        <v>108</v>
      </c>
      <c r="I434" t="s">
        <v>72</v>
      </c>
      <c r="J434">
        <v>1</v>
      </c>
      <c r="K434" s="2">
        <v>4380</v>
      </c>
      <c r="L434" s="2">
        <v>3344.74</v>
      </c>
      <c r="M434" s="2">
        <v>1035.26</v>
      </c>
      <c r="N434" s="3">
        <v>0.05</v>
      </c>
      <c r="O434" t="s">
        <v>50</v>
      </c>
      <c r="P434" t="s">
        <v>26</v>
      </c>
      <c r="Q434" t="s">
        <v>27</v>
      </c>
      <c r="R434" t="s">
        <v>65</v>
      </c>
    </row>
    <row r="435" spans="1:18" x14ac:dyDescent="0.35">
      <c r="A435" t="s">
        <v>520</v>
      </c>
      <c r="B435" s="1">
        <v>45786</v>
      </c>
      <c r="C435" s="1">
        <v>45836</v>
      </c>
      <c r="D435" t="s">
        <v>42</v>
      </c>
      <c r="E435" t="s">
        <v>20</v>
      </c>
      <c r="F435" t="s">
        <v>128</v>
      </c>
      <c r="G435" t="s">
        <v>59</v>
      </c>
      <c r="H435" t="s">
        <v>118</v>
      </c>
      <c r="I435" t="s">
        <v>24</v>
      </c>
      <c r="J435">
        <v>2</v>
      </c>
      <c r="K435" s="2">
        <v>1463</v>
      </c>
      <c r="L435" s="2">
        <v>1236.3399999999999</v>
      </c>
      <c r="M435" s="2">
        <v>226.66</v>
      </c>
      <c r="N435" s="3">
        <v>0.2</v>
      </c>
      <c r="O435" t="s">
        <v>25</v>
      </c>
      <c r="P435" t="s">
        <v>26</v>
      </c>
      <c r="Q435" t="s">
        <v>27</v>
      </c>
      <c r="R435" t="s">
        <v>28</v>
      </c>
    </row>
    <row r="436" spans="1:18" x14ac:dyDescent="0.35">
      <c r="A436" t="s">
        <v>521</v>
      </c>
      <c r="B436" s="1">
        <v>45775</v>
      </c>
      <c r="C436" s="1">
        <v>45858</v>
      </c>
      <c r="D436" t="s">
        <v>67</v>
      </c>
      <c r="E436" t="s">
        <v>20</v>
      </c>
      <c r="F436" t="s">
        <v>128</v>
      </c>
      <c r="G436" t="s">
        <v>59</v>
      </c>
      <c r="H436" t="s">
        <v>23</v>
      </c>
      <c r="I436" t="s">
        <v>24</v>
      </c>
      <c r="J436">
        <v>1</v>
      </c>
      <c r="K436" s="2">
        <v>3114</v>
      </c>
      <c r="L436" s="2">
        <v>2440</v>
      </c>
      <c r="M436" s="2">
        <v>674</v>
      </c>
      <c r="N436" s="3">
        <v>0.2</v>
      </c>
      <c r="O436" t="s">
        <v>62</v>
      </c>
      <c r="P436" t="s">
        <v>26</v>
      </c>
      <c r="Q436" t="s">
        <v>35</v>
      </c>
      <c r="R436" t="s">
        <v>40</v>
      </c>
    </row>
    <row r="437" spans="1:18" x14ac:dyDescent="0.35">
      <c r="A437" t="s">
        <v>522</v>
      </c>
      <c r="B437" s="1">
        <v>45653</v>
      </c>
      <c r="C437" s="1">
        <v>45693</v>
      </c>
      <c r="D437" t="s">
        <v>116</v>
      </c>
      <c r="E437" t="s">
        <v>20</v>
      </c>
      <c r="F437" t="s">
        <v>21</v>
      </c>
      <c r="G437" t="s">
        <v>32</v>
      </c>
      <c r="H437" t="s">
        <v>49</v>
      </c>
      <c r="I437" t="s">
        <v>45</v>
      </c>
      <c r="J437">
        <v>1</v>
      </c>
      <c r="K437" s="2">
        <v>2790</v>
      </c>
      <c r="L437" s="2">
        <v>1752.49</v>
      </c>
      <c r="M437" s="2">
        <v>1037.51</v>
      </c>
      <c r="N437" s="3">
        <v>0.2</v>
      </c>
      <c r="O437" t="s">
        <v>50</v>
      </c>
      <c r="P437" t="s">
        <v>26</v>
      </c>
      <c r="Q437" t="s">
        <v>35</v>
      </c>
      <c r="R437" t="s">
        <v>65</v>
      </c>
    </row>
    <row r="438" spans="1:18" x14ac:dyDescent="0.35">
      <c r="A438" t="s">
        <v>523</v>
      </c>
      <c r="B438" s="1">
        <v>45931</v>
      </c>
      <c r="C438" s="1">
        <v>45937</v>
      </c>
      <c r="D438" t="s">
        <v>94</v>
      </c>
      <c r="E438" t="s">
        <v>20</v>
      </c>
      <c r="F438" t="s">
        <v>82</v>
      </c>
      <c r="G438" t="s">
        <v>32</v>
      </c>
      <c r="H438" t="s">
        <v>80</v>
      </c>
      <c r="I438" t="s">
        <v>45</v>
      </c>
      <c r="J438">
        <v>2</v>
      </c>
      <c r="K438" s="2">
        <v>1338</v>
      </c>
      <c r="L438" s="2">
        <v>766.75</v>
      </c>
      <c r="M438" s="2">
        <v>571.25</v>
      </c>
      <c r="N438" s="3">
        <v>0.2</v>
      </c>
      <c r="O438" t="s">
        <v>50</v>
      </c>
      <c r="P438" t="s">
        <v>26</v>
      </c>
      <c r="Q438" t="s">
        <v>35</v>
      </c>
      <c r="R438" t="s">
        <v>28</v>
      </c>
    </row>
    <row r="439" spans="1:18" x14ac:dyDescent="0.35">
      <c r="A439" t="s">
        <v>524</v>
      </c>
      <c r="B439" s="1">
        <v>45406</v>
      </c>
      <c r="C439" s="1">
        <v>45486</v>
      </c>
      <c r="D439" t="s">
        <v>67</v>
      </c>
      <c r="E439" t="s">
        <v>20</v>
      </c>
      <c r="F439" t="s">
        <v>31</v>
      </c>
      <c r="G439" t="s">
        <v>32</v>
      </c>
      <c r="H439" t="s">
        <v>71</v>
      </c>
      <c r="I439" t="s">
        <v>72</v>
      </c>
      <c r="J439">
        <v>3</v>
      </c>
      <c r="K439" s="2">
        <v>3958</v>
      </c>
      <c r="L439" s="2">
        <v>3136.13</v>
      </c>
      <c r="M439" s="2">
        <v>821.87</v>
      </c>
      <c r="N439" s="3">
        <v>0.1</v>
      </c>
      <c r="O439" t="s">
        <v>62</v>
      </c>
      <c r="P439" t="s">
        <v>26</v>
      </c>
      <c r="Q439" t="s">
        <v>27</v>
      </c>
      <c r="R439" t="s">
        <v>40</v>
      </c>
    </row>
    <row r="440" spans="1:18" x14ac:dyDescent="0.35">
      <c r="A440" t="s">
        <v>525</v>
      </c>
      <c r="B440" s="1">
        <v>45378</v>
      </c>
      <c r="C440" s="1">
        <v>45399</v>
      </c>
      <c r="D440" t="s">
        <v>88</v>
      </c>
      <c r="E440" t="s">
        <v>20</v>
      </c>
      <c r="F440" t="s">
        <v>58</v>
      </c>
      <c r="G440" t="s">
        <v>32</v>
      </c>
      <c r="H440" t="s">
        <v>54</v>
      </c>
      <c r="I440" t="s">
        <v>55</v>
      </c>
      <c r="J440">
        <v>8</v>
      </c>
      <c r="K440" s="2">
        <v>3682</v>
      </c>
      <c r="L440" s="2">
        <v>2287.94</v>
      </c>
      <c r="M440" s="2">
        <v>1394.06</v>
      </c>
      <c r="N440" s="3">
        <v>0.15</v>
      </c>
      <c r="O440" t="s">
        <v>83</v>
      </c>
      <c r="P440" t="s">
        <v>26</v>
      </c>
      <c r="Q440" t="s">
        <v>35</v>
      </c>
      <c r="R440" t="s">
        <v>28</v>
      </c>
    </row>
    <row r="441" spans="1:18" x14ac:dyDescent="0.35">
      <c r="A441" t="s">
        <v>526</v>
      </c>
      <c r="B441" s="1">
        <v>45949</v>
      </c>
      <c r="C441" s="1">
        <v>45985</v>
      </c>
      <c r="D441" t="s">
        <v>19</v>
      </c>
      <c r="E441" t="s">
        <v>20</v>
      </c>
      <c r="F441" t="s">
        <v>58</v>
      </c>
      <c r="G441" t="s">
        <v>59</v>
      </c>
      <c r="H441" t="s">
        <v>39</v>
      </c>
      <c r="I441" t="s">
        <v>24</v>
      </c>
      <c r="J441">
        <v>3</v>
      </c>
      <c r="K441" s="2">
        <v>4101</v>
      </c>
      <c r="L441" s="2">
        <v>2841.46</v>
      </c>
      <c r="M441" s="2">
        <v>1259.54</v>
      </c>
      <c r="N441" s="3">
        <v>0.15</v>
      </c>
      <c r="O441" t="s">
        <v>83</v>
      </c>
      <c r="P441" t="s">
        <v>26</v>
      </c>
      <c r="Q441" t="s">
        <v>35</v>
      </c>
      <c r="R441" t="s">
        <v>40</v>
      </c>
    </row>
    <row r="442" spans="1:18" x14ac:dyDescent="0.35">
      <c r="A442" t="s">
        <v>527</v>
      </c>
      <c r="B442" s="1">
        <v>45560</v>
      </c>
      <c r="C442" s="1">
        <v>45581</v>
      </c>
      <c r="D442" t="s">
        <v>94</v>
      </c>
      <c r="E442" t="s">
        <v>20</v>
      </c>
      <c r="F442" t="s">
        <v>102</v>
      </c>
      <c r="G442" t="s">
        <v>38</v>
      </c>
      <c r="H442" t="s">
        <v>64</v>
      </c>
      <c r="I442" t="s">
        <v>55</v>
      </c>
      <c r="J442">
        <v>1</v>
      </c>
      <c r="K442" s="2">
        <v>2665</v>
      </c>
      <c r="L442" s="2">
        <v>1771.16</v>
      </c>
      <c r="M442" s="2">
        <v>893.84</v>
      </c>
      <c r="N442" s="3">
        <v>0.15</v>
      </c>
      <c r="O442" t="s">
        <v>25</v>
      </c>
      <c r="P442" t="s">
        <v>73</v>
      </c>
      <c r="Q442" t="s">
        <v>35</v>
      </c>
      <c r="R442" t="s">
        <v>40</v>
      </c>
    </row>
    <row r="443" spans="1:18" x14ac:dyDescent="0.35">
      <c r="A443" t="s">
        <v>528</v>
      </c>
      <c r="B443" s="1">
        <v>45917</v>
      </c>
      <c r="C443" s="1">
        <v>46003</v>
      </c>
      <c r="D443" t="s">
        <v>48</v>
      </c>
      <c r="E443" t="s">
        <v>20</v>
      </c>
      <c r="F443" t="s">
        <v>128</v>
      </c>
      <c r="G443" t="s">
        <v>32</v>
      </c>
      <c r="H443" t="s">
        <v>80</v>
      </c>
      <c r="I443" t="s">
        <v>45</v>
      </c>
      <c r="J443">
        <v>5</v>
      </c>
      <c r="K443" s="2">
        <v>2487</v>
      </c>
      <c r="L443" s="2">
        <v>1558.36</v>
      </c>
      <c r="M443" s="2">
        <v>928.64</v>
      </c>
      <c r="N443" s="3">
        <v>0</v>
      </c>
      <c r="O443" t="s">
        <v>34</v>
      </c>
      <c r="P443" t="s">
        <v>26</v>
      </c>
      <c r="Q443" t="s">
        <v>27</v>
      </c>
      <c r="R443" t="s">
        <v>65</v>
      </c>
    </row>
    <row r="444" spans="1:18" x14ac:dyDescent="0.35">
      <c r="A444" t="s">
        <v>529</v>
      </c>
      <c r="B444" s="1">
        <v>45637</v>
      </c>
      <c r="C444" s="1">
        <v>45726</v>
      </c>
      <c r="D444" t="s">
        <v>52</v>
      </c>
      <c r="E444" t="s">
        <v>20</v>
      </c>
      <c r="F444" t="s">
        <v>102</v>
      </c>
      <c r="G444" t="s">
        <v>38</v>
      </c>
      <c r="H444" t="s">
        <v>108</v>
      </c>
      <c r="I444" t="s">
        <v>72</v>
      </c>
      <c r="J444">
        <v>1</v>
      </c>
      <c r="K444" s="2">
        <v>369</v>
      </c>
      <c r="L444" s="2">
        <v>204.27</v>
      </c>
      <c r="M444" s="2">
        <v>164.73</v>
      </c>
      <c r="N444" s="3">
        <v>0</v>
      </c>
      <c r="O444" t="s">
        <v>34</v>
      </c>
      <c r="P444" t="s">
        <v>26</v>
      </c>
      <c r="Q444" t="s">
        <v>27</v>
      </c>
      <c r="R444" t="s">
        <v>65</v>
      </c>
    </row>
    <row r="445" spans="1:18" x14ac:dyDescent="0.35">
      <c r="A445" t="s">
        <v>530</v>
      </c>
      <c r="B445" s="1">
        <v>45582</v>
      </c>
      <c r="C445" s="1">
        <v>45617</v>
      </c>
      <c r="D445" t="s">
        <v>19</v>
      </c>
      <c r="E445" t="s">
        <v>20</v>
      </c>
      <c r="F445" t="s">
        <v>21</v>
      </c>
      <c r="G445" t="s">
        <v>38</v>
      </c>
      <c r="H445" t="s">
        <v>86</v>
      </c>
      <c r="I445" t="s">
        <v>72</v>
      </c>
      <c r="J445">
        <v>1</v>
      </c>
      <c r="K445" s="2">
        <v>1053</v>
      </c>
      <c r="L445" s="2">
        <v>875.62</v>
      </c>
      <c r="M445" s="2">
        <v>177.38</v>
      </c>
      <c r="N445" s="3">
        <v>0</v>
      </c>
      <c r="O445" t="s">
        <v>34</v>
      </c>
      <c r="P445" t="s">
        <v>73</v>
      </c>
      <c r="Q445" t="s">
        <v>27</v>
      </c>
      <c r="R445" t="s">
        <v>65</v>
      </c>
    </row>
    <row r="446" spans="1:18" x14ac:dyDescent="0.35">
      <c r="A446" t="s">
        <v>531</v>
      </c>
      <c r="B446" s="1">
        <v>45425</v>
      </c>
      <c r="C446" s="1">
        <v>45476</v>
      </c>
      <c r="D446" t="s">
        <v>67</v>
      </c>
      <c r="E446" t="s">
        <v>20</v>
      </c>
      <c r="F446" t="s">
        <v>138</v>
      </c>
      <c r="G446" t="s">
        <v>22</v>
      </c>
      <c r="H446" t="s">
        <v>54</v>
      </c>
      <c r="I446" t="s">
        <v>55</v>
      </c>
      <c r="J446">
        <v>2</v>
      </c>
      <c r="K446" s="2">
        <v>1809</v>
      </c>
      <c r="L446" s="2">
        <v>1154.81</v>
      </c>
      <c r="M446" s="2">
        <v>654.19000000000005</v>
      </c>
      <c r="N446" s="3">
        <v>0.1</v>
      </c>
      <c r="O446" t="s">
        <v>109</v>
      </c>
      <c r="P446" t="s">
        <v>46</v>
      </c>
      <c r="Q446" t="s">
        <v>35</v>
      </c>
      <c r="R446" t="s">
        <v>40</v>
      </c>
    </row>
    <row r="447" spans="1:18" x14ac:dyDescent="0.35">
      <c r="A447" t="s">
        <v>532</v>
      </c>
      <c r="B447" s="1">
        <v>45457</v>
      </c>
      <c r="C447" s="1">
        <v>45469</v>
      </c>
      <c r="D447" t="s">
        <v>42</v>
      </c>
      <c r="E447" t="s">
        <v>20</v>
      </c>
      <c r="F447" t="s">
        <v>85</v>
      </c>
      <c r="G447" t="s">
        <v>43</v>
      </c>
      <c r="H447" t="s">
        <v>49</v>
      </c>
      <c r="I447" t="s">
        <v>45</v>
      </c>
      <c r="J447">
        <v>7</v>
      </c>
      <c r="K447" s="2">
        <v>3483</v>
      </c>
      <c r="L447" s="2">
        <v>2956.33</v>
      </c>
      <c r="M447" s="2">
        <v>526.66999999999996</v>
      </c>
      <c r="N447" s="3">
        <v>0.1</v>
      </c>
      <c r="O447" t="s">
        <v>83</v>
      </c>
      <c r="P447" t="s">
        <v>26</v>
      </c>
      <c r="Q447" t="s">
        <v>35</v>
      </c>
      <c r="R447" t="s">
        <v>28</v>
      </c>
    </row>
    <row r="448" spans="1:18" x14ac:dyDescent="0.35">
      <c r="A448" t="s">
        <v>533</v>
      </c>
      <c r="B448" s="1">
        <v>45916</v>
      </c>
      <c r="C448" s="1">
        <v>45969</v>
      </c>
      <c r="D448" t="s">
        <v>19</v>
      </c>
      <c r="E448" t="s">
        <v>20</v>
      </c>
      <c r="F448" t="s">
        <v>91</v>
      </c>
      <c r="G448" t="s">
        <v>59</v>
      </c>
      <c r="H448" t="s">
        <v>71</v>
      </c>
      <c r="I448" t="s">
        <v>72</v>
      </c>
      <c r="J448">
        <v>8</v>
      </c>
      <c r="K448" s="2">
        <v>1188</v>
      </c>
      <c r="L448" s="2">
        <v>846.08</v>
      </c>
      <c r="M448" s="2">
        <v>341.92</v>
      </c>
      <c r="N448" s="3">
        <v>0.05</v>
      </c>
      <c r="O448" t="s">
        <v>34</v>
      </c>
      <c r="P448" t="s">
        <v>26</v>
      </c>
      <c r="Q448" t="s">
        <v>35</v>
      </c>
      <c r="R448" t="s">
        <v>65</v>
      </c>
    </row>
    <row r="449" spans="1:18" x14ac:dyDescent="0.35">
      <c r="A449" t="s">
        <v>534</v>
      </c>
      <c r="B449" s="1">
        <v>45557</v>
      </c>
      <c r="C449" s="1">
        <v>45573</v>
      </c>
      <c r="D449" t="s">
        <v>94</v>
      </c>
      <c r="E449" t="s">
        <v>20</v>
      </c>
      <c r="F449" t="s">
        <v>77</v>
      </c>
      <c r="G449" t="s">
        <v>22</v>
      </c>
      <c r="H449" t="s">
        <v>39</v>
      </c>
      <c r="I449" t="s">
        <v>24</v>
      </c>
      <c r="J449">
        <v>2</v>
      </c>
      <c r="K449" s="2">
        <v>4980</v>
      </c>
      <c r="L449" s="2">
        <v>3900.19</v>
      </c>
      <c r="M449" s="2">
        <v>1079.81</v>
      </c>
      <c r="N449" s="3">
        <v>0.1</v>
      </c>
      <c r="O449" t="s">
        <v>83</v>
      </c>
      <c r="P449" t="s">
        <v>26</v>
      </c>
      <c r="Q449" t="s">
        <v>27</v>
      </c>
      <c r="R449" t="s">
        <v>28</v>
      </c>
    </row>
    <row r="450" spans="1:18" x14ac:dyDescent="0.35">
      <c r="A450" t="s">
        <v>535</v>
      </c>
      <c r="B450" s="1">
        <v>45972</v>
      </c>
      <c r="C450" s="1">
        <v>46024</v>
      </c>
      <c r="D450" t="s">
        <v>57</v>
      </c>
      <c r="E450" t="s">
        <v>20</v>
      </c>
      <c r="F450" t="s">
        <v>128</v>
      </c>
      <c r="G450" t="s">
        <v>22</v>
      </c>
      <c r="H450" t="s">
        <v>49</v>
      </c>
      <c r="I450" t="s">
        <v>45</v>
      </c>
      <c r="J450">
        <v>6</v>
      </c>
      <c r="K450" s="2">
        <v>3505</v>
      </c>
      <c r="L450" s="2">
        <v>1931.64</v>
      </c>
      <c r="M450" s="2">
        <v>1573.36</v>
      </c>
      <c r="N450" s="3">
        <v>0.2</v>
      </c>
      <c r="O450" t="s">
        <v>62</v>
      </c>
      <c r="P450" t="s">
        <v>46</v>
      </c>
      <c r="Q450" t="s">
        <v>27</v>
      </c>
      <c r="R450" t="s">
        <v>65</v>
      </c>
    </row>
    <row r="451" spans="1:18" x14ac:dyDescent="0.35">
      <c r="A451" t="s">
        <v>536</v>
      </c>
      <c r="B451" s="1">
        <v>45523</v>
      </c>
      <c r="C451" s="1">
        <v>45526</v>
      </c>
      <c r="D451" t="s">
        <v>30</v>
      </c>
      <c r="E451" t="s">
        <v>20</v>
      </c>
      <c r="F451" t="s">
        <v>70</v>
      </c>
      <c r="G451" t="s">
        <v>43</v>
      </c>
      <c r="H451" t="s">
        <v>60</v>
      </c>
      <c r="I451" t="s">
        <v>61</v>
      </c>
      <c r="J451">
        <v>8</v>
      </c>
      <c r="K451" s="2">
        <v>1292</v>
      </c>
      <c r="L451" s="2">
        <v>918.08</v>
      </c>
      <c r="M451" s="2">
        <v>373.92</v>
      </c>
      <c r="N451" s="3">
        <v>0.2</v>
      </c>
      <c r="O451" t="s">
        <v>62</v>
      </c>
      <c r="P451" t="s">
        <v>26</v>
      </c>
      <c r="Q451" t="s">
        <v>27</v>
      </c>
      <c r="R451" t="s">
        <v>40</v>
      </c>
    </row>
    <row r="452" spans="1:18" x14ac:dyDescent="0.35">
      <c r="A452" t="s">
        <v>537</v>
      </c>
      <c r="B452" s="1">
        <v>45839</v>
      </c>
      <c r="C452" s="1">
        <v>45885</v>
      </c>
      <c r="D452" t="s">
        <v>30</v>
      </c>
      <c r="E452" t="s">
        <v>20</v>
      </c>
      <c r="F452" t="s">
        <v>138</v>
      </c>
      <c r="G452" t="s">
        <v>32</v>
      </c>
      <c r="H452" t="s">
        <v>118</v>
      </c>
      <c r="I452" t="s">
        <v>24</v>
      </c>
      <c r="J452">
        <v>5</v>
      </c>
      <c r="K452" s="2">
        <v>1963</v>
      </c>
      <c r="L452" s="2">
        <v>1406.18</v>
      </c>
      <c r="M452" s="2">
        <v>556.82000000000005</v>
      </c>
      <c r="N452" s="3">
        <v>0.05</v>
      </c>
      <c r="O452" t="s">
        <v>109</v>
      </c>
      <c r="P452" t="s">
        <v>26</v>
      </c>
      <c r="Q452" t="s">
        <v>27</v>
      </c>
      <c r="R452" t="s">
        <v>65</v>
      </c>
    </row>
    <row r="453" spans="1:18" x14ac:dyDescent="0.35">
      <c r="A453" t="s">
        <v>538</v>
      </c>
      <c r="B453" s="1">
        <v>45997</v>
      </c>
      <c r="C453" s="1">
        <v>46045</v>
      </c>
      <c r="D453" t="s">
        <v>57</v>
      </c>
      <c r="E453" t="s">
        <v>20</v>
      </c>
      <c r="F453" t="s">
        <v>58</v>
      </c>
      <c r="G453" t="s">
        <v>59</v>
      </c>
      <c r="H453" t="s">
        <v>106</v>
      </c>
      <c r="I453" t="s">
        <v>61</v>
      </c>
      <c r="J453">
        <v>8</v>
      </c>
      <c r="K453" s="2">
        <v>1852</v>
      </c>
      <c r="L453" s="2">
        <v>1038.43</v>
      </c>
      <c r="M453" s="2">
        <v>813.57</v>
      </c>
      <c r="N453" s="3">
        <v>0.05</v>
      </c>
      <c r="O453" t="s">
        <v>83</v>
      </c>
      <c r="P453" t="s">
        <v>26</v>
      </c>
      <c r="Q453" t="s">
        <v>27</v>
      </c>
      <c r="R453" t="s">
        <v>65</v>
      </c>
    </row>
    <row r="454" spans="1:18" x14ac:dyDescent="0.35">
      <c r="A454" t="s">
        <v>539</v>
      </c>
      <c r="B454" s="1">
        <v>45950</v>
      </c>
      <c r="C454" s="1">
        <v>45992</v>
      </c>
      <c r="D454" t="s">
        <v>48</v>
      </c>
      <c r="E454" t="s">
        <v>20</v>
      </c>
      <c r="F454" t="s">
        <v>31</v>
      </c>
      <c r="G454" t="s">
        <v>38</v>
      </c>
      <c r="H454" t="s">
        <v>60</v>
      </c>
      <c r="I454" t="s">
        <v>61</v>
      </c>
      <c r="J454">
        <v>8</v>
      </c>
      <c r="K454" s="2">
        <v>434</v>
      </c>
      <c r="L454" s="2">
        <v>282.87</v>
      </c>
      <c r="M454" s="2">
        <v>151.13</v>
      </c>
      <c r="N454" s="3">
        <v>0</v>
      </c>
      <c r="O454" t="s">
        <v>62</v>
      </c>
      <c r="P454" t="s">
        <v>26</v>
      </c>
      <c r="Q454" t="s">
        <v>35</v>
      </c>
      <c r="R454" t="s">
        <v>65</v>
      </c>
    </row>
    <row r="455" spans="1:18" x14ac:dyDescent="0.35">
      <c r="A455" t="s">
        <v>540</v>
      </c>
      <c r="B455" s="1">
        <v>45841</v>
      </c>
      <c r="C455" s="1">
        <v>45863</v>
      </c>
      <c r="D455" t="s">
        <v>67</v>
      </c>
      <c r="E455" t="s">
        <v>20</v>
      </c>
      <c r="F455" t="s">
        <v>128</v>
      </c>
      <c r="G455" t="s">
        <v>59</v>
      </c>
      <c r="H455" t="s">
        <v>54</v>
      </c>
      <c r="I455" t="s">
        <v>55</v>
      </c>
      <c r="J455">
        <v>2</v>
      </c>
      <c r="K455" s="2">
        <v>602</v>
      </c>
      <c r="L455" s="2">
        <v>419.39</v>
      </c>
      <c r="M455" s="2">
        <v>182.61</v>
      </c>
      <c r="N455" s="3">
        <v>0.05</v>
      </c>
      <c r="O455" t="s">
        <v>25</v>
      </c>
      <c r="P455" t="s">
        <v>26</v>
      </c>
      <c r="Q455" t="s">
        <v>27</v>
      </c>
      <c r="R455" t="s">
        <v>28</v>
      </c>
    </row>
    <row r="456" spans="1:18" x14ac:dyDescent="0.35">
      <c r="A456" t="s">
        <v>541</v>
      </c>
      <c r="B456" s="1">
        <v>45468</v>
      </c>
      <c r="C456" s="1">
        <v>45551</v>
      </c>
      <c r="D456" t="s">
        <v>37</v>
      </c>
      <c r="E456" t="s">
        <v>20</v>
      </c>
      <c r="F456" t="s">
        <v>85</v>
      </c>
      <c r="G456" t="s">
        <v>38</v>
      </c>
      <c r="H456" t="s">
        <v>23</v>
      </c>
      <c r="I456" t="s">
        <v>24</v>
      </c>
      <c r="J456">
        <v>2</v>
      </c>
      <c r="K456" s="2">
        <v>4037</v>
      </c>
      <c r="L456" s="2">
        <v>2427.0700000000002</v>
      </c>
      <c r="M456" s="2">
        <v>1609.93</v>
      </c>
      <c r="N456" s="3">
        <v>0.2</v>
      </c>
      <c r="O456" t="s">
        <v>25</v>
      </c>
      <c r="P456" t="s">
        <v>26</v>
      </c>
      <c r="Q456" t="s">
        <v>27</v>
      </c>
      <c r="R456" t="s">
        <v>28</v>
      </c>
    </row>
    <row r="457" spans="1:18" x14ac:dyDescent="0.35">
      <c r="A457" t="s">
        <v>542</v>
      </c>
      <c r="B457" s="1">
        <v>45499</v>
      </c>
      <c r="C457" s="1">
        <v>45556</v>
      </c>
      <c r="D457" t="s">
        <v>37</v>
      </c>
      <c r="E457" t="s">
        <v>20</v>
      </c>
      <c r="F457" t="s">
        <v>70</v>
      </c>
      <c r="G457" t="s">
        <v>32</v>
      </c>
      <c r="H457" t="s">
        <v>44</v>
      </c>
      <c r="I457" t="s">
        <v>45</v>
      </c>
      <c r="J457">
        <v>7</v>
      </c>
      <c r="K457" s="2">
        <v>2956</v>
      </c>
      <c r="L457" s="2">
        <v>2491.19</v>
      </c>
      <c r="M457" s="2">
        <v>464.81</v>
      </c>
      <c r="N457" s="3">
        <v>0</v>
      </c>
      <c r="O457" t="s">
        <v>75</v>
      </c>
      <c r="P457" t="s">
        <v>26</v>
      </c>
      <c r="Q457" t="s">
        <v>27</v>
      </c>
      <c r="R457" t="s">
        <v>40</v>
      </c>
    </row>
    <row r="458" spans="1:18" x14ac:dyDescent="0.35">
      <c r="A458" t="s">
        <v>543</v>
      </c>
      <c r="B458" s="1">
        <v>45356</v>
      </c>
      <c r="C458" s="1">
        <v>45374</v>
      </c>
      <c r="D458" t="s">
        <v>52</v>
      </c>
      <c r="E458" t="s">
        <v>20</v>
      </c>
      <c r="F458" t="s">
        <v>91</v>
      </c>
      <c r="G458" t="s">
        <v>59</v>
      </c>
      <c r="H458" t="s">
        <v>49</v>
      </c>
      <c r="I458" t="s">
        <v>45</v>
      </c>
      <c r="J458">
        <v>7</v>
      </c>
      <c r="K458" s="2">
        <v>1676</v>
      </c>
      <c r="L458" s="2">
        <v>1200.05</v>
      </c>
      <c r="M458" s="2">
        <v>475.95</v>
      </c>
      <c r="N458" s="3">
        <v>0.1</v>
      </c>
      <c r="O458" t="s">
        <v>25</v>
      </c>
      <c r="P458" t="s">
        <v>26</v>
      </c>
      <c r="Q458" t="s">
        <v>35</v>
      </c>
      <c r="R458" t="s">
        <v>28</v>
      </c>
    </row>
    <row r="459" spans="1:18" x14ac:dyDescent="0.35">
      <c r="A459" t="s">
        <v>544</v>
      </c>
      <c r="B459" s="1">
        <v>45308</v>
      </c>
      <c r="C459" s="1">
        <v>45373</v>
      </c>
      <c r="D459" t="s">
        <v>52</v>
      </c>
      <c r="E459" t="s">
        <v>20</v>
      </c>
      <c r="F459" t="s">
        <v>53</v>
      </c>
      <c r="G459" t="s">
        <v>22</v>
      </c>
      <c r="H459" t="s">
        <v>39</v>
      </c>
      <c r="I459" t="s">
        <v>24</v>
      </c>
      <c r="J459">
        <v>1</v>
      </c>
      <c r="K459" s="2">
        <v>1769</v>
      </c>
      <c r="L459" s="2">
        <v>1348.02</v>
      </c>
      <c r="M459" s="2">
        <v>420.98</v>
      </c>
      <c r="N459" s="3">
        <v>0</v>
      </c>
      <c r="O459" t="s">
        <v>34</v>
      </c>
      <c r="P459" t="s">
        <v>26</v>
      </c>
      <c r="Q459" t="s">
        <v>27</v>
      </c>
      <c r="R459" t="s">
        <v>65</v>
      </c>
    </row>
    <row r="460" spans="1:18" x14ac:dyDescent="0.35">
      <c r="A460" t="s">
        <v>545</v>
      </c>
      <c r="B460" s="1">
        <v>45569</v>
      </c>
      <c r="C460" s="1">
        <v>45638</v>
      </c>
      <c r="D460" t="s">
        <v>48</v>
      </c>
      <c r="E460" t="s">
        <v>20</v>
      </c>
      <c r="F460" t="s">
        <v>58</v>
      </c>
      <c r="G460" t="s">
        <v>22</v>
      </c>
      <c r="H460" t="s">
        <v>124</v>
      </c>
      <c r="I460" t="s">
        <v>61</v>
      </c>
      <c r="J460">
        <v>4</v>
      </c>
      <c r="K460" s="2">
        <v>1729</v>
      </c>
      <c r="L460" s="2">
        <v>1309.72</v>
      </c>
      <c r="M460" s="2">
        <v>419.28</v>
      </c>
      <c r="N460" s="3">
        <v>0.2</v>
      </c>
      <c r="O460" t="s">
        <v>50</v>
      </c>
      <c r="P460" t="s">
        <v>73</v>
      </c>
      <c r="Q460" t="s">
        <v>35</v>
      </c>
      <c r="R460" t="s">
        <v>40</v>
      </c>
    </row>
    <row r="461" spans="1:18" x14ac:dyDescent="0.35">
      <c r="A461" t="s">
        <v>546</v>
      </c>
      <c r="B461" s="1">
        <v>45720</v>
      </c>
      <c r="C461" s="1">
        <v>45723</v>
      </c>
      <c r="D461" t="s">
        <v>52</v>
      </c>
      <c r="E461" t="s">
        <v>20</v>
      </c>
      <c r="F461" t="s">
        <v>85</v>
      </c>
      <c r="G461" t="s">
        <v>59</v>
      </c>
      <c r="H461" t="s">
        <v>54</v>
      </c>
      <c r="I461" t="s">
        <v>55</v>
      </c>
      <c r="J461">
        <v>4</v>
      </c>
      <c r="K461" s="2">
        <v>1262</v>
      </c>
      <c r="L461" s="2">
        <v>1063.9100000000001</v>
      </c>
      <c r="M461" s="2">
        <v>198.09</v>
      </c>
      <c r="N461" s="3">
        <v>0.2</v>
      </c>
      <c r="O461" t="s">
        <v>50</v>
      </c>
      <c r="P461" t="s">
        <v>26</v>
      </c>
      <c r="Q461" t="s">
        <v>27</v>
      </c>
      <c r="R461" t="s">
        <v>40</v>
      </c>
    </row>
    <row r="462" spans="1:18" x14ac:dyDescent="0.35">
      <c r="A462" t="s">
        <v>547</v>
      </c>
      <c r="B462" s="1">
        <v>45346</v>
      </c>
      <c r="C462" s="1">
        <v>45373</v>
      </c>
      <c r="D462" t="s">
        <v>52</v>
      </c>
      <c r="E462" t="s">
        <v>20</v>
      </c>
      <c r="F462" t="s">
        <v>79</v>
      </c>
      <c r="G462" t="s">
        <v>43</v>
      </c>
      <c r="H462" t="s">
        <v>33</v>
      </c>
      <c r="I462" t="s">
        <v>24</v>
      </c>
      <c r="J462">
        <v>8</v>
      </c>
      <c r="K462" s="2">
        <v>4375</v>
      </c>
      <c r="L462" s="2">
        <v>2615.9299999999998</v>
      </c>
      <c r="M462" s="2">
        <v>1759.07</v>
      </c>
      <c r="N462" s="3">
        <v>0.05</v>
      </c>
      <c r="O462" t="s">
        <v>109</v>
      </c>
      <c r="P462" t="s">
        <v>26</v>
      </c>
      <c r="Q462" t="s">
        <v>35</v>
      </c>
      <c r="R462" t="s">
        <v>40</v>
      </c>
    </row>
    <row r="463" spans="1:18" x14ac:dyDescent="0.35">
      <c r="A463" t="s">
        <v>548</v>
      </c>
      <c r="B463" s="1">
        <v>45923</v>
      </c>
      <c r="C463" s="1">
        <v>45984</v>
      </c>
      <c r="D463" t="s">
        <v>19</v>
      </c>
      <c r="E463" t="s">
        <v>20</v>
      </c>
      <c r="F463" t="s">
        <v>128</v>
      </c>
      <c r="G463" t="s">
        <v>59</v>
      </c>
      <c r="H463" t="s">
        <v>39</v>
      </c>
      <c r="I463" t="s">
        <v>24</v>
      </c>
      <c r="J463">
        <v>1</v>
      </c>
      <c r="K463" s="2">
        <v>4702</v>
      </c>
      <c r="L463" s="2">
        <v>2809.04</v>
      </c>
      <c r="M463" s="2">
        <v>1892.96</v>
      </c>
      <c r="N463" s="3">
        <v>0.05</v>
      </c>
      <c r="O463" t="s">
        <v>25</v>
      </c>
      <c r="P463" t="s">
        <v>26</v>
      </c>
      <c r="Q463" t="s">
        <v>27</v>
      </c>
      <c r="R463" t="s">
        <v>65</v>
      </c>
    </row>
    <row r="464" spans="1:18" x14ac:dyDescent="0.35">
      <c r="A464" t="s">
        <v>549</v>
      </c>
      <c r="B464" s="1">
        <v>45747</v>
      </c>
      <c r="C464" s="1">
        <v>45825</v>
      </c>
      <c r="D464" t="s">
        <v>42</v>
      </c>
      <c r="E464" t="s">
        <v>20</v>
      </c>
      <c r="F464" t="s">
        <v>70</v>
      </c>
      <c r="G464" t="s">
        <v>32</v>
      </c>
      <c r="H464" t="s">
        <v>64</v>
      </c>
      <c r="I464" t="s">
        <v>55</v>
      </c>
      <c r="J464">
        <v>7</v>
      </c>
      <c r="K464" s="2">
        <v>1928</v>
      </c>
      <c r="L464" s="2">
        <v>1193.47</v>
      </c>
      <c r="M464" s="2">
        <v>734.53</v>
      </c>
      <c r="N464" s="3">
        <v>0.1</v>
      </c>
      <c r="O464" t="s">
        <v>25</v>
      </c>
      <c r="P464" t="s">
        <v>26</v>
      </c>
      <c r="Q464" t="s">
        <v>35</v>
      </c>
      <c r="R464" t="s">
        <v>28</v>
      </c>
    </row>
    <row r="465" spans="1:18" x14ac:dyDescent="0.35">
      <c r="A465" t="s">
        <v>550</v>
      </c>
      <c r="B465" s="1">
        <v>45676</v>
      </c>
      <c r="C465" s="1">
        <v>45707</v>
      </c>
      <c r="D465" t="s">
        <v>116</v>
      </c>
      <c r="E465" t="s">
        <v>20</v>
      </c>
      <c r="F465" t="s">
        <v>89</v>
      </c>
      <c r="G465" t="s">
        <v>22</v>
      </c>
      <c r="H465" t="s">
        <v>118</v>
      </c>
      <c r="I465" t="s">
        <v>24</v>
      </c>
      <c r="J465">
        <v>8</v>
      </c>
      <c r="K465" s="2">
        <v>745</v>
      </c>
      <c r="L465" s="2">
        <v>442.14</v>
      </c>
      <c r="M465" s="2">
        <v>302.86</v>
      </c>
      <c r="N465" s="3">
        <v>0.15</v>
      </c>
      <c r="O465" t="s">
        <v>109</v>
      </c>
      <c r="P465" t="s">
        <v>26</v>
      </c>
      <c r="Q465" t="s">
        <v>27</v>
      </c>
      <c r="R465" t="s">
        <v>65</v>
      </c>
    </row>
    <row r="466" spans="1:18" x14ac:dyDescent="0.35">
      <c r="A466" t="s">
        <v>551</v>
      </c>
      <c r="B466" s="1">
        <v>45659</v>
      </c>
      <c r="C466" s="1">
        <v>45696</v>
      </c>
      <c r="D466" t="s">
        <v>116</v>
      </c>
      <c r="E466" t="s">
        <v>20</v>
      </c>
      <c r="F466" t="s">
        <v>68</v>
      </c>
      <c r="G466" t="s">
        <v>22</v>
      </c>
      <c r="H466" t="s">
        <v>108</v>
      </c>
      <c r="I466" t="s">
        <v>72</v>
      </c>
      <c r="J466">
        <v>3</v>
      </c>
      <c r="K466" s="2">
        <v>562</v>
      </c>
      <c r="L466" s="2">
        <v>319.16000000000003</v>
      </c>
      <c r="M466" s="2">
        <v>242.84</v>
      </c>
      <c r="N466" s="3">
        <v>0.2</v>
      </c>
      <c r="O466" t="s">
        <v>62</v>
      </c>
      <c r="P466" t="s">
        <v>26</v>
      </c>
      <c r="Q466" t="s">
        <v>35</v>
      </c>
      <c r="R466" t="s">
        <v>28</v>
      </c>
    </row>
    <row r="467" spans="1:18" x14ac:dyDescent="0.35">
      <c r="A467" t="s">
        <v>552</v>
      </c>
      <c r="B467" s="1">
        <v>45594</v>
      </c>
      <c r="C467" s="1">
        <v>45674</v>
      </c>
      <c r="D467" t="s">
        <v>57</v>
      </c>
      <c r="E467" t="s">
        <v>20</v>
      </c>
      <c r="F467" t="s">
        <v>85</v>
      </c>
      <c r="G467" t="s">
        <v>32</v>
      </c>
      <c r="H467" t="s">
        <v>71</v>
      </c>
      <c r="I467" t="s">
        <v>72</v>
      </c>
      <c r="J467">
        <v>3</v>
      </c>
      <c r="K467" s="2">
        <v>4828</v>
      </c>
      <c r="L467" s="2">
        <v>2780.65</v>
      </c>
      <c r="M467" s="2">
        <v>2047.35</v>
      </c>
      <c r="N467" s="3">
        <v>0.05</v>
      </c>
      <c r="O467" t="s">
        <v>50</v>
      </c>
      <c r="P467" t="s">
        <v>26</v>
      </c>
      <c r="Q467" t="s">
        <v>35</v>
      </c>
      <c r="R467" t="s">
        <v>40</v>
      </c>
    </row>
    <row r="468" spans="1:18" x14ac:dyDescent="0.35">
      <c r="A468" t="s">
        <v>553</v>
      </c>
      <c r="B468" s="1">
        <v>45306</v>
      </c>
      <c r="C468" s="1">
        <v>45363</v>
      </c>
      <c r="D468" t="s">
        <v>52</v>
      </c>
      <c r="E468" t="s">
        <v>20</v>
      </c>
      <c r="F468" t="s">
        <v>77</v>
      </c>
      <c r="G468" t="s">
        <v>59</v>
      </c>
      <c r="H468" t="s">
        <v>86</v>
      </c>
      <c r="I468" t="s">
        <v>72</v>
      </c>
      <c r="J468">
        <v>6</v>
      </c>
      <c r="K468" s="2">
        <v>3857</v>
      </c>
      <c r="L468" s="2">
        <v>2378.6999999999998</v>
      </c>
      <c r="M468" s="2">
        <v>1478.3</v>
      </c>
      <c r="N468" s="3">
        <v>0.2</v>
      </c>
      <c r="O468" t="s">
        <v>25</v>
      </c>
      <c r="P468" t="s">
        <v>26</v>
      </c>
      <c r="Q468" t="s">
        <v>27</v>
      </c>
      <c r="R468" t="s">
        <v>28</v>
      </c>
    </row>
    <row r="469" spans="1:18" x14ac:dyDescent="0.35">
      <c r="A469" t="s">
        <v>554</v>
      </c>
      <c r="B469" s="1">
        <v>45773</v>
      </c>
      <c r="C469" s="1">
        <v>45840</v>
      </c>
      <c r="D469" t="s">
        <v>67</v>
      </c>
      <c r="E469" t="s">
        <v>20</v>
      </c>
      <c r="F469" t="s">
        <v>68</v>
      </c>
      <c r="G469" t="s">
        <v>59</v>
      </c>
      <c r="H469" t="s">
        <v>118</v>
      </c>
      <c r="I469" t="s">
        <v>24</v>
      </c>
      <c r="J469">
        <v>7</v>
      </c>
      <c r="K469" s="2">
        <v>4226</v>
      </c>
      <c r="L469" s="2">
        <v>2897.91</v>
      </c>
      <c r="M469" s="2">
        <v>1328.09</v>
      </c>
      <c r="N469" s="3">
        <v>0</v>
      </c>
      <c r="O469" t="s">
        <v>75</v>
      </c>
      <c r="P469" t="s">
        <v>26</v>
      </c>
      <c r="Q469" t="s">
        <v>35</v>
      </c>
      <c r="R469" t="s">
        <v>28</v>
      </c>
    </row>
    <row r="470" spans="1:18" x14ac:dyDescent="0.35">
      <c r="A470" t="s">
        <v>555</v>
      </c>
      <c r="B470" s="1">
        <v>45427</v>
      </c>
      <c r="C470" s="1">
        <v>45475</v>
      </c>
      <c r="D470" t="s">
        <v>67</v>
      </c>
      <c r="E470" t="s">
        <v>20</v>
      </c>
      <c r="F470" t="s">
        <v>58</v>
      </c>
      <c r="G470" t="s">
        <v>22</v>
      </c>
      <c r="H470" t="s">
        <v>49</v>
      </c>
      <c r="I470" t="s">
        <v>45</v>
      </c>
      <c r="J470">
        <v>2</v>
      </c>
      <c r="K470" s="2">
        <v>430</v>
      </c>
      <c r="L470" s="2">
        <v>322.81</v>
      </c>
      <c r="M470" s="2">
        <v>107.19</v>
      </c>
      <c r="N470" s="3">
        <v>0.15</v>
      </c>
      <c r="O470" t="s">
        <v>75</v>
      </c>
      <c r="P470" t="s">
        <v>26</v>
      </c>
      <c r="Q470" t="s">
        <v>27</v>
      </c>
      <c r="R470" t="s">
        <v>40</v>
      </c>
    </row>
    <row r="471" spans="1:18" x14ac:dyDescent="0.35">
      <c r="A471" t="s">
        <v>556</v>
      </c>
      <c r="B471" s="1">
        <v>45766</v>
      </c>
      <c r="C471" s="1">
        <v>45786</v>
      </c>
      <c r="D471" t="s">
        <v>104</v>
      </c>
      <c r="E471" t="s">
        <v>20</v>
      </c>
      <c r="F471" t="s">
        <v>53</v>
      </c>
      <c r="G471" t="s">
        <v>43</v>
      </c>
      <c r="H471" t="s">
        <v>106</v>
      </c>
      <c r="I471" t="s">
        <v>61</v>
      </c>
      <c r="J471">
        <v>6</v>
      </c>
      <c r="K471" s="2">
        <v>4103</v>
      </c>
      <c r="L471" s="2">
        <v>3315.7</v>
      </c>
      <c r="M471" s="2">
        <v>787.3</v>
      </c>
      <c r="N471" s="3">
        <v>0</v>
      </c>
      <c r="O471" t="s">
        <v>50</v>
      </c>
      <c r="P471" t="s">
        <v>26</v>
      </c>
      <c r="Q471" t="s">
        <v>35</v>
      </c>
      <c r="R471" t="s">
        <v>40</v>
      </c>
    </row>
    <row r="472" spans="1:18" x14ac:dyDescent="0.35">
      <c r="A472" t="s">
        <v>557</v>
      </c>
      <c r="B472" s="1">
        <v>46006</v>
      </c>
      <c r="C472" s="1">
        <v>46087</v>
      </c>
      <c r="D472" t="s">
        <v>52</v>
      </c>
      <c r="E472" t="s">
        <v>20</v>
      </c>
      <c r="F472" t="s">
        <v>102</v>
      </c>
      <c r="G472" t="s">
        <v>43</v>
      </c>
      <c r="H472" t="s">
        <v>95</v>
      </c>
      <c r="I472" t="s">
        <v>55</v>
      </c>
      <c r="J472">
        <v>4</v>
      </c>
      <c r="K472" s="2">
        <v>963</v>
      </c>
      <c r="L472" s="2">
        <v>784.13</v>
      </c>
      <c r="M472" s="2">
        <v>178.87</v>
      </c>
      <c r="N472" s="3">
        <v>0.2</v>
      </c>
      <c r="O472" t="s">
        <v>25</v>
      </c>
      <c r="P472" t="s">
        <v>26</v>
      </c>
      <c r="Q472" t="s">
        <v>35</v>
      </c>
      <c r="R472" t="s">
        <v>40</v>
      </c>
    </row>
    <row r="473" spans="1:18" x14ac:dyDescent="0.35">
      <c r="A473" t="s">
        <v>558</v>
      </c>
      <c r="B473" s="1">
        <v>45925</v>
      </c>
      <c r="C473" s="1">
        <v>45933</v>
      </c>
      <c r="D473" t="s">
        <v>94</v>
      </c>
      <c r="E473" t="s">
        <v>20</v>
      </c>
      <c r="F473" t="s">
        <v>89</v>
      </c>
      <c r="G473" t="s">
        <v>43</v>
      </c>
      <c r="H473" t="s">
        <v>80</v>
      </c>
      <c r="I473" t="s">
        <v>45</v>
      </c>
      <c r="J473">
        <v>3</v>
      </c>
      <c r="K473" s="2">
        <v>4877</v>
      </c>
      <c r="L473" s="2">
        <v>3502.8</v>
      </c>
      <c r="M473" s="2">
        <v>1374.2</v>
      </c>
      <c r="N473" s="3">
        <v>0</v>
      </c>
      <c r="O473" t="s">
        <v>83</v>
      </c>
      <c r="P473" t="s">
        <v>26</v>
      </c>
      <c r="Q473" t="s">
        <v>35</v>
      </c>
      <c r="R473" t="s">
        <v>65</v>
      </c>
    </row>
    <row r="474" spans="1:18" x14ac:dyDescent="0.35">
      <c r="A474" t="s">
        <v>559</v>
      </c>
      <c r="B474" s="1">
        <v>45886</v>
      </c>
      <c r="C474" s="1">
        <v>45915</v>
      </c>
      <c r="D474" t="s">
        <v>37</v>
      </c>
      <c r="E474" t="s">
        <v>20</v>
      </c>
      <c r="F474" t="s">
        <v>79</v>
      </c>
      <c r="G474" t="s">
        <v>38</v>
      </c>
      <c r="H474" t="s">
        <v>108</v>
      </c>
      <c r="I474" t="s">
        <v>72</v>
      </c>
      <c r="J474">
        <v>6</v>
      </c>
      <c r="K474" s="2">
        <v>2490</v>
      </c>
      <c r="L474" s="2">
        <v>1877.63</v>
      </c>
      <c r="M474" s="2">
        <v>612.37</v>
      </c>
      <c r="N474" s="3">
        <v>0.2</v>
      </c>
      <c r="O474" t="s">
        <v>109</v>
      </c>
      <c r="P474" t="s">
        <v>26</v>
      </c>
      <c r="Q474" t="s">
        <v>35</v>
      </c>
      <c r="R474" t="s">
        <v>65</v>
      </c>
    </row>
    <row r="475" spans="1:18" x14ac:dyDescent="0.35">
      <c r="A475" t="s">
        <v>560</v>
      </c>
      <c r="B475" s="1">
        <v>45831</v>
      </c>
      <c r="C475" s="1">
        <v>45849</v>
      </c>
      <c r="D475" t="s">
        <v>67</v>
      </c>
      <c r="E475" t="s">
        <v>20</v>
      </c>
      <c r="F475" t="s">
        <v>91</v>
      </c>
      <c r="G475" t="s">
        <v>22</v>
      </c>
      <c r="H475" t="s">
        <v>60</v>
      </c>
      <c r="I475" t="s">
        <v>61</v>
      </c>
      <c r="J475">
        <v>5</v>
      </c>
      <c r="K475" s="2">
        <v>4002</v>
      </c>
      <c r="L475" s="2">
        <v>2643.1</v>
      </c>
      <c r="M475" s="2">
        <v>1358.9</v>
      </c>
      <c r="N475" s="3">
        <v>0.2</v>
      </c>
      <c r="O475" t="s">
        <v>25</v>
      </c>
      <c r="P475" t="s">
        <v>26</v>
      </c>
      <c r="Q475" t="s">
        <v>27</v>
      </c>
      <c r="R475" t="s">
        <v>40</v>
      </c>
    </row>
    <row r="476" spans="1:18" x14ac:dyDescent="0.35">
      <c r="A476" t="s">
        <v>561</v>
      </c>
      <c r="B476" s="1">
        <v>45370</v>
      </c>
      <c r="C476" s="1">
        <v>45386</v>
      </c>
      <c r="D476" t="s">
        <v>88</v>
      </c>
      <c r="E476" t="s">
        <v>20</v>
      </c>
      <c r="F476" t="s">
        <v>102</v>
      </c>
      <c r="G476" t="s">
        <v>38</v>
      </c>
      <c r="H476" t="s">
        <v>108</v>
      </c>
      <c r="I476" t="s">
        <v>72</v>
      </c>
      <c r="J476">
        <v>2</v>
      </c>
      <c r="K476" s="2">
        <v>1512</v>
      </c>
      <c r="L476" s="2">
        <v>899.87</v>
      </c>
      <c r="M476" s="2">
        <v>612.13</v>
      </c>
      <c r="N476" s="3">
        <v>0.15</v>
      </c>
      <c r="O476" t="s">
        <v>109</v>
      </c>
      <c r="P476" t="s">
        <v>26</v>
      </c>
      <c r="Q476" t="s">
        <v>27</v>
      </c>
      <c r="R476" t="s">
        <v>40</v>
      </c>
    </row>
    <row r="477" spans="1:18" x14ac:dyDescent="0.35">
      <c r="A477" t="s">
        <v>562</v>
      </c>
      <c r="B477" s="1">
        <v>45647</v>
      </c>
      <c r="C477" s="1">
        <v>45703</v>
      </c>
      <c r="D477" t="s">
        <v>116</v>
      </c>
      <c r="E477" t="s">
        <v>20</v>
      </c>
      <c r="F477" t="s">
        <v>85</v>
      </c>
      <c r="G477" t="s">
        <v>59</v>
      </c>
      <c r="H477" t="s">
        <v>60</v>
      </c>
      <c r="I477" t="s">
        <v>61</v>
      </c>
      <c r="J477">
        <v>1</v>
      </c>
      <c r="K477" s="2">
        <v>2688</v>
      </c>
      <c r="L477" s="2">
        <v>1529.16</v>
      </c>
      <c r="M477" s="2">
        <v>1158.8399999999999</v>
      </c>
      <c r="N477" s="3">
        <v>0.05</v>
      </c>
      <c r="O477" t="s">
        <v>34</v>
      </c>
      <c r="P477" t="s">
        <v>26</v>
      </c>
      <c r="Q477" t="s">
        <v>35</v>
      </c>
      <c r="R477" t="s">
        <v>65</v>
      </c>
    </row>
    <row r="478" spans="1:18" x14ac:dyDescent="0.35">
      <c r="A478" t="s">
        <v>563</v>
      </c>
      <c r="B478" s="1">
        <v>45953</v>
      </c>
      <c r="C478" s="1">
        <v>45997</v>
      </c>
      <c r="D478" t="s">
        <v>48</v>
      </c>
      <c r="E478" t="s">
        <v>20</v>
      </c>
      <c r="F478" t="s">
        <v>89</v>
      </c>
      <c r="G478" t="s">
        <v>43</v>
      </c>
      <c r="H478" t="s">
        <v>60</v>
      </c>
      <c r="I478" t="s">
        <v>61</v>
      </c>
      <c r="J478">
        <v>8</v>
      </c>
      <c r="K478" s="2">
        <v>4051</v>
      </c>
      <c r="L478" s="2">
        <v>2917.43</v>
      </c>
      <c r="M478" s="2">
        <v>1133.57</v>
      </c>
      <c r="N478" s="3">
        <v>0.1</v>
      </c>
      <c r="O478" t="s">
        <v>83</v>
      </c>
      <c r="P478" t="s">
        <v>26</v>
      </c>
      <c r="Q478" t="s">
        <v>35</v>
      </c>
      <c r="R478" t="s">
        <v>28</v>
      </c>
    </row>
    <row r="479" spans="1:18" x14ac:dyDescent="0.35">
      <c r="A479" t="s">
        <v>564</v>
      </c>
      <c r="B479" s="1">
        <v>45443</v>
      </c>
      <c r="C479" s="1">
        <v>45491</v>
      </c>
      <c r="D479" t="s">
        <v>67</v>
      </c>
      <c r="E479" t="s">
        <v>20</v>
      </c>
      <c r="F479" t="s">
        <v>85</v>
      </c>
      <c r="G479" t="s">
        <v>32</v>
      </c>
      <c r="H479" t="s">
        <v>80</v>
      </c>
      <c r="I479" t="s">
        <v>45</v>
      </c>
      <c r="J479">
        <v>3</v>
      </c>
      <c r="K479" s="2">
        <v>1617</v>
      </c>
      <c r="L479" s="2">
        <v>1027.72</v>
      </c>
      <c r="M479" s="2">
        <v>589.28</v>
      </c>
      <c r="N479" s="3">
        <v>0.2</v>
      </c>
      <c r="O479" t="s">
        <v>83</v>
      </c>
      <c r="P479" t="s">
        <v>26</v>
      </c>
      <c r="Q479" t="s">
        <v>27</v>
      </c>
      <c r="R479" t="s">
        <v>40</v>
      </c>
    </row>
    <row r="480" spans="1:18" x14ac:dyDescent="0.35">
      <c r="A480" t="s">
        <v>565</v>
      </c>
      <c r="B480" s="1">
        <v>45880</v>
      </c>
      <c r="C480" s="1">
        <v>45899</v>
      </c>
      <c r="D480" t="s">
        <v>30</v>
      </c>
      <c r="E480" t="s">
        <v>20</v>
      </c>
      <c r="F480" t="s">
        <v>138</v>
      </c>
      <c r="G480" t="s">
        <v>43</v>
      </c>
      <c r="H480" t="s">
        <v>124</v>
      </c>
      <c r="I480" t="s">
        <v>61</v>
      </c>
      <c r="J480">
        <v>6</v>
      </c>
      <c r="K480" s="2">
        <v>1811</v>
      </c>
      <c r="L480" s="2">
        <v>1301.6500000000001</v>
      </c>
      <c r="M480" s="2">
        <v>509.35</v>
      </c>
      <c r="N480" s="3">
        <v>0.05</v>
      </c>
      <c r="O480" t="s">
        <v>109</v>
      </c>
      <c r="P480" t="s">
        <v>26</v>
      </c>
      <c r="Q480" t="s">
        <v>35</v>
      </c>
      <c r="R480" t="s">
        <v>65</v>
      </c>
    </row>
    <row r="481" spans="1:18" x14ac:dyDescent="0.35">
      <c r="A481" t="s">
        <v>566</v>
      </c>
      <c r="B481" s="1">
        <v>45458</v>
      </c>
      <c r="C481" s="1">
        <v>45529</v>
      </c>
      <c r="D481" t="s">
        <v>30</v>
      </c>
      <c r="E481" t="s">
        <v>20</v>
      </c>
      <c r="F481" t="s">
        <v>77</v>
      </c>
      <c r="G481" t="s">
        <v>43</v>
      </c>
      <c r="H481" t="s">
        <v>49</v>
      </c>
      <c r="I481" t="s">
        <v>45</v>
      </c>
      <c r="J481">
        <v>1</v>
      </c>
      <c r="K481" s="2">
        <v>3614</v>
      </c>
      <c r="L481" s="2">
        <v>2820.93</v>
      </c>
      <c r="M481" s="2">
        <v>793.07</v>
      </c>
      <c r="N481" s="3">
        <v>0.15</v>
      </c>
      <c r="O481" t="s">
        <v>83</v>
      </c>
      <c r="P481" t="s">
        <v>26</v>
      </c>
      <c r="Q481" t="s">
        <v>35</v>
      </c>
      <c r="R481" t="s">
        <v>65</v>
      </c>
    </row>
    <row r="482" spans="1:18" x14ac:dyDescent="0.35">
      <c r="A482" t="s">
        <v>567</v>
      </c>
      <c r="B482" s="1">
        <v>46014</v>
      </c>
      <c r="C482" s="1">
        <v>46054</v>
      </c>
      <c r="D482" t="s">
        <v>116</v>
      </c>
      <c r="E482" t="s">
        <v>20</v>
      </c>
      <c r="F482" t="s">
        <v>58</v>
      </c>
      <c r="G482" t="s">
        <v>22</v>
      </c>
      <c r="H482" t="s">
        <v>124</v>
      </c>
      <c r="I482" t="s">
        <v>61</v>
      </c>
      <c r="J482">
        <v>3</v>
      </c>
      <c r="K482" s="2">
        <v>4930</v>
      </c>
      <c r="L482" s="2">
        <v>3212.41</v>
      </c>
      <c r="M482" s="2">
        <v>1717.59</v>
      </c>
      <c r="N482" s="3">
        <v>0.15</v>
      </c>
      <c r="O482" t="s">
        <v>25</v>
      </c>
      <c r="P482" t="s">
        <v>26</v>
      </c>
      <c r="Q482" t="s">
        <v>27</v>
      </c>
      <c r="R482" t="s">
        <v>40</v>
      </c>
    </row>
    <row r="483" spans="1:18" x14ac:dyDescent="0.35">
      <c r="A483" t="s">
        <v>568</v>
      </c>
      <c r="B483" s="1">
        <v>45317</v>
      </c>
      <c r="C483" s="1">
        <v>45371</v>
      </c>
      <c r="D483" t="s">
        <v>52</v>
      </c>
      <c r="E483" t="s">
        <v>20</v>
      </c>
      <c r="F483" t="s">
        <v>21</v>
      </c>
      <c r="G483" t="s">
        <v>59</v>
      </c>
      <c r="H483" t="s">
        <v>54</v>
      </c>
      <c r="I483" t="s">
        <v>55</v>
      </c>
      <c r="J483">
        <v>8</v>
      </c>
      <c r="K483" s="2">
        <v>3227</v>
      </c>
      <c r="L483" s="2">
        <v>2090.81</v>
      </c>
      <c r="M483" s="2">
        <v>1136.19</v>
      </c>
      <c r="N483" s="3">
        <v>0</v>
      </c>
      <c r="O483" t="s">
        <v>83</v>
      </c>
      <c r="P483" t="s">
        <v>46</v>
      </c>
      <c r="Q483" t="s">
        <v>35</v>
      </c>
      <c r="R483" t="s">
        <v>28</v>
      </c>
    </row>
    <row r="484" spans="1:18" x14ac:dyDescent="0.35">
      <c r="A484" t="s">
        <v>569</v>
      </c>
      <c r="B484" s="1">
        <v>45315</v>
      </c>
      <c r="C484" s="1">
        <v>45328</v>
      </c>
      <c r="D484" t="s">
        <v>116</v>
      </c>
      <c r="E484" t="s">
        <v>20</v>
      </c>
      <c r="F484" t="s">
        <v>21</v>
      </c>
      <c r="G484" t="s">
        <v>59</v>
      </c>
      <c r="H484" t="s">
        <v>64</v>
      </c>
      <c r="I484" t="s">
        <v>55</v>
      </c>
      <c r="J484">
        <v>2</v>
      </c>
      <c r="K484" s="2">
        <v>4492</v>
      </c>
      <c r="L484" s="2">
        <v>2732.64</v>
      </c>
      <c r="M484" s="2">
        <v>1759.36</v>
      </c>
      <c r="N484" s="3">
        <v>0.15</v>
      </c>
      <c r="O484" t="s">
        <v>50</v>
      </c>
      <c r="P484" t="s">
        <v>73</v>
      </c>
      <c r="Q484" t="s">
        <v>35</v>
      </c>
      <c r="R484" t="s">
        <v>40</v>
      </c>
    </row>
    <row r="485" spans="1:18" x14ac:dyDescent="0.35">
      <c r="A485" t="s">
        <v>570</v>
      </c>
      <c r="B485" s="1">
        <v>45443</v>
      </c>
      <c r="C485" s="1">
        <v>45500</v>
      </c>
      <c r="D485" t="s">
        <v>67</v>
      </c>
      <c r="E485" t="s">
        <v>20</v>
      </c>
      <c r="F485" t="s">
        <v>128</v>
      </c>
      <c r="G485" t="s">
        <v>59</v>
      </c>
      <c r="H485" t="s">
        <v>80</v>
      </c>
      <c r="I485" t="s">
        <v>45</v>
      </c>
      <c r="J485">
        <v>6</v>
      </c>
      <c r="K485" s="2">
        <v>399</v>
      </c>
      <c r="L485" s="2">
        <v>260.74</v>
      </c>
      <c r="M485" s="2">
        <v>138.26</v>
      </c>
      <c r="N485" s="3">
        <v>0.1</v>
      </c>
      <c r="O485" t="s">
        <v>25</v>
      </c>
      <c r="P485" t="s">
        <v>26</v>
      </c>
      <c r="Q485" t="s">
        <v>35</v>
      </c>
      <c r="R485" t="s">
        <v>65</v>
      </c>
    </row>
    <row r="486" spans="1:18" x14ac:dyDescent="0.35">
      <c r="A486" t="s">
        <v>571</v>
      </c>
      <c r="B486" s="1">
        <v>45717</v>
      </c>
      <c r="C486" s="1">
        <v>45776</v>
      </c>
      <c r="D486" t="s">
        <v>88</v>
      </c>
      <c r="E486" t="s">
        <v>20</v>
      </c>
      <c r="F486" t="s">
        <v>89</v>
      </c>
      <c r="G486" t="s">
        <v>32</v>
      </c>
      <c r="H486" t="s">
        <v>49</v>
      </c>
      <c r="I486" t="s">
        <v>45</v>
      </c>
      <c r="J486">
        <v>7</v>
      </c>
      <c r="K486" s="2">
        <v>3693</v>
      </c>
      <c r="L486" s="2">
        <v>2956.81</v>
      </c>
      <c r="M486" s="2">
        <v>736.19</v>
      </c>
      <c r="N486" s="3">
        <v>0.05</v>
      </c>
      <c r="O486" t="s">
        <v>109</v>
      </c>
      <c r="P486" t="s">
        <v>26</v>
      </c>
      <c r="Q486" t="s">
        <v>35</v>
      </c>
      <c r="R486" t="s">
        <v>28</v>
      </c>
    </row>
    <row r="487" spans="1:18" x14ac:dyDescent="0.35">
      <c r="A487" t="s">
        <v>572</v>
      </c>
      <c r="B487" s="1">
        <v>45896</v>
      </c>
      <c r="C487" s="1">
        <v>45947</v>
      </c>
      <c r="D487" t="s">
        <v>94</v>
      </c>
      <c r="E487" t="s">
        <v>20</v>
      </c>
      <c r="F487" t="s">
        <v>58</v>
      </c>
      <c r="G487" t="s">
        <v>59</v>
      </c>
      <c r="H487" t="s">
        <v>39</v>
      </c>
      <c r="I487" t="s">
        <v>24</v>
      </c>
      <c r="J487">
        <v>7</v>
      </c>
      <c r="K487" s="2">
        <v>2539</v>
      </c>
      <c r="L487" s="2">
        <v>1529.67</v>
      </c>
      <c r="M487" s="2">
        <v>1009.33</v>
      </c>
      <c r="N487" s="3">
        <v>0.15</v>
      </c>
      <c r="O487" t="s">
        <v>75</v>
      </c>
      <c r="P487" t="s">
        <v>73</v>
      </c>
      <c r="Q487" t="s">
        <v>27</v>
      </c>
      <c r="R487" t="s">
        <v>28</v>
      </c>
    </row>
    <row r="488" spans="1:18" x14ac:dyDescent="0.35">
      <c r="A488" t="s">
        <v>573</v>
      </c>
      <c r="B488" s="1">
        <v>45682</v>
      </c>
      <c r="C488" s="1">
        <v>45722</v>
      </c>
      <c r="D488" t="s">
        <v>52</v>
      </c>
      <c r="E488" t="s">
        <v>20</v>
      </c>
      <c r="F488" t="s">
        <v>91</v>
      </c>
      <c r="G488" t="s">
        <v>38</v>
      </c>
      <c r="H488" t="s">
        <v>64</v>
      </c>
      <c r="I488" t="s">
        <v>55</v>
      </c>
      <c r="J488">
        <v>1</v>
      </c>
      <c r="K488" s="2">
        <v>2773</v>
      </c>
      <c r="L488" s="2">
        <v>1777.98</v>
      </c>
      <c r="M488" s="2">
        <v>995.02</v>
      </c>
      <c r="N488" s="3">
        <v>0.2</v>
      </c>
      <c r="O488" t="s">
        <v>75</v>
      </c>
      <c r="P488" t="s">
        <v>26</v>
      </c>
      <c r="Q488" t="s">
        <v>35</v>
      </c>
      <c r="R488" t="s">
        <v>40</v>
      </c>
    </row>
    <row r="489" spans="1:18" x14ac:dyDescent="0.35">
      <c r="A489" t="s">
        <v>574</v>
      </c>
      <c r="B489" s="1">
        <v>45947</v>
      </c>
      <c r="C489" s="1">
        <v>46031</v>
      </c>
      <c r="D489" t="s">
        <v>57</v>
      </c>
      <c r="E489" t="s">
        <v>20</v>
      </c>
      <c r="F489" t="s">
        <v>79</v>
      </c>
      <c r="G489" t="s">
        <v>38</v>
      </c>
      <c r="H489" t="s">
        <v>106</v>
      </c>
      <c r="I489" t="s">
        <v>61</v>
      </c>
      <c r="J489">
        <v>5</v>
      </c>
      <c r="K489" s="2">
        <v>3717</v>
      </c>
      <c r="L489" s="2">
        <v>2592.85</v>
      </c>
      <c r="M489" s="2">
        <v>1124.1500000000001</v>
      </c>
      <c r="N489" s="3">
        <v>0.05</v>
      </c>
      <c r="O489" t="s">
        <v>75</v>
      </c>
      <c r="P489" t="s">
        <v>26</v>
      </c>
      <c r="Q489" t="s">
        <v>27</v>
      </c>
      <c r="R489" t="s">
        <v>65</v>
      </c>
    </row>
    <row r="490" spans="1:18" x14ac:dyDescent="0.35">
      <c r="A490" t="s">
        <v>575</v>
      </c>
      <c r="B490" s="1">
        <v>45662</v>
      </c>
      <c r="C490" s="1">
        <v>45739</v>
      </c>
      <c r="D490" t="s">
        <v>52</v>
      </c>
      <c r="E490" t="s">
        <v>20</v>
      </c>
      <c r="F490" t="s">
        <v>70</v>
      </c>
      <c r="G490" t="s">
        <v>59</v>
      </c>
      <c r="H490" t="s">
        <v>60</v>
      </c>
      <c r="I490" t="s">
        <v>61</v>
      </c>
      <c r="J490">
        <v>7</v>
      </c>
      <c r="K490" s="2">
        <v>2412</v>
      </c>
      <c r="L490" s="2">
        <v>2031.57</v>
      </c>
      <c r="M490" s="2">
        <v>380.43</v>
      </c>
      <c r="N490" s="3">
        <v>0.15</v>
      </c>
      <c r="O490" t="s">
        <v>34</v>
      </c>
      <c r="P490" t="s">
        <v>26</v>
      </c>
      <c r="Q490" t="s">
        <v>35</v>
      </c>
      <c r="R490" t="s">
        <v>28</v>
      </c>
    </row>
    <row r="491" spans="1:18" x14ac:dyDescent="0.35">
      <c r="A491" t="s">
        <v>576</v>
      </c>
      <c r="B491" s="1">
        <v>45887</v>
      </c>
      <c r="C491" s="1">
        <v>45897</v>
      </c>
      <c r="D491" t="s">
        <v>30</v>
      </c>
      <c r="E491" t="s">
        <v>20</v>
      </c>
      <c r="F491" t="s">
        <v>70</v>
      </c>
      <c r="G491" t="s">
        <v>22</v>
      </c>
      <c r="H491" t="s">
        <v>108</v>
      </c>
      <c r="I491" t="s">
        <v>72</v>
      </c>
      <c r="J491">
        <v>8</v>
      </c>
      <c r="K491" s="2">
        <v>1409</v>
      </c>
      <c r="L491" s="2">
        <v>843.98</v>
      </c>
      <c r="M491" s="2">
        <v>565.02</v>
      </c>
      <c r="N491" s="3">
        <v>0.1</v>
      </c>
      <c r="O491" t="s">
        <v>34</v>
      </c>
      <c r="P491" t="s">
        <v>73</v>
      </c>
      <c r="Q491" t="s">
        <v>35</v>
      </c>
      <c r="R491" t="s">
        <v>28</v>
      </c>
    </row>
    <row r="492" spans="1:18" x14ac:dyDescent="0.35">
      <c r="A492" t="s">
        <v>577</v>
      </c>
      <c r="B492" s="1">
        <v>45588</v>
      </c>
      <c r="C492" s="1">
        <v>45628</v>
      </c>
      <c r="D492" t="s">
        <v>48</v>
      </c>
      <c r="E492" t="s">
        <v>20</v>
      </c>
      <c r="F492" t="s">
        <v>31</v>
      </c>
      <c r="G492" t="s">
        <v>38</v>
      </c>
      <c r="H492" t="s">
        <v>95</v>
      </c>
      <c r="I492" t="s">
        <v>55</v>
      </c>
      <c r="J492">
        <v>2</v>
      </c>
      <c r="K492" s="2">
        <v>4509</v>
      </c>
      <c r="L492" s="2">
        <v>3516.72</v>
      </c>
      <c r="M492" s="2">
        <v>992.28</v>
      </c>
      <c r="N492" s="3">
        <v>0.05</v>
      </c>
      <c r="O492" t="s">
        <v>50</v>
      </c>
      <c r="P492" t="s">
        <v>46</v>
      </c>
      <c r="Q492" t="s">
        <v>35</v>
      </c>
      <c r="R492" t="s">
        <v>40</v>
      </c>
    </row>
    <row r="493" spans="1:18" x14ac:dyDescent="0.35">
      <c r="A493" t="s">
        <v>578</v>
      </c>
      <c r="B493" s="1">
        <v>45993</v>
      </c>
      <c r="C493" s="1">
        <v>46034</v>
      </c>
      <c r="D493" t="s">
        <v>57</v>
      </c>
      <c r="E493" t="s">
        <v>20</v>
      </c>
      <c r="F493" t="s">
        <v>79</v>
      </c>
      <c r="G493" t="s">
        <v>32</v>
      </c>
      <c r="H493" t="s">
        <v>44</v>
      </c>
      <c r="I493" t="s">
        <v>45</v>
      </c>
      <c r="J493">
        <v>6</v>
      </c>
      <c r="K493" s="2">
        <v>1085</v>
      </c>
      <c r="L493" s="2">
        <v>785.56</v>
      </c>
      <c r="M493" s="2">
        <v>299.44</v>
      </c>
      <c r="N493" s="3">
        <v>0.2</v>
      </c>
      <c r="O493" t="s">
        <v>50</v>
      </c>
      <c r="P493" t="s">
        <v>26</v>
      </c>
      <c r="Q493" t="s">
        <v>35</v>
      </c>
      <c r="R493" t="s">
        <v>40</v>
      </c>
    </row>
    <row r="494" spans="1:18" x14ac:dyDescent="0.35">
      <c r="A494" t="s">
        <v>579</v>
      </c>
      <c r="B494" s="1">
        <v>45640</v>
      </c>
      <c r="C494" s="1">
        <v>45663</v>
      </c>
      <c r="D494" t="s">
        <v>57</v>
      </c>
      <c r="E494" t="s">
        <v>20</v>
      </c>
      <c r="F494" t="s">
        <v>53</v>
      </c>
      <c r="G494" t="s">
        <v>22</v>
      </c>
      <c r="H494" t="s">
        <v>33</v>
      </c>
      <c r="I494" t="s">
        <v>24</v>
      </c>
      <c r="J494">
        <v>3</v>
      </c>
      <c r="K494" s="2">
        <v>4423</v>
      </c>
      <c r="L494" s="2">
        <v>3536.06</v>
      </c>
      <c r="M494" s="2">
        <v>886.94</v>
      </c>
      <c r="N494" s="3">
        <v>0.05</v>
      </c>
      <c r="O494" t="s">
        <v>25</v>
      </c>
      <c r="P494" t="s">
        <v>26</v>
      </c>
      <c r="Q494" t="s">
        <v>27</v>
      </c>
      <c r="R494" t="s">
        <v>28</v>
      </c>
    </row>
    <row r="495" spans="1:18" x14ac:dyDescent="0.35">
      <c r="A495" t="s">
        <v>580</v>
      </c>
      <c r="B495" s="1">
        <v>45783</v>
      </c>
      <c r="C495" s="1">
        <v>45830</v>
      </c>
      <c r="D495" t="s">
        <v>42</v>
      </c>
      <c r="E495" t="s">
        <v>20</v>
      </c>
      <c r="F495" t="s">
        <v>89</v>
      </c>
      <c r="G495" t="s">
        <v>43</v>
      </c>
      <c r="H495" t="s">
        <v>44</v>
      </c>
      <c r="I495" t="s">
        <v>45</v>
      </c>
      <c r="J495">
        <v>6</v>
      </c>
      <c r="K495" s="2">
        <v>1438</v>
      </c>
      <c r="L495" s="2">
        <v>1174.73</v>
      </c>
      <c r="M495" s="2">
        <v>263.27</v>
      </c>
      <c r="N495" s="3">
        <v>0.15</v>
      </c>
      <c r="O495" t="s">
        <v>25</v>
      </c>
      <c r="P495" t="s">
        <v>26</v>
      </c>
      <c r="Q495" t="s">
        <v>27</v>
      </c>
      <c r="R495" t="s">
        <v>28</v>
      </c>
    </row>
    <row r="496" spans="1:18" x14ac:dyDescent="0.35">
      <c r="A496" t="s">
        <v>581</v>
      </c>
      <c r="B496" s="1">
        <v>45423</v>
      </c>
      <c r="C496" s="1">
        <v>45444</v>
      </c>
      <c r="D496" t="s">
        <v>42</v>
      </c>
      <c r="E496" t="s">
        <v>20</v>
      </c>
      <c r="F496" t="s">
        <v>58</v>
      </c>
      <c r="G496" t="s">
        <v>38</v>
      </c>
      <c r="H496" t="s">
        <v>108</v>
      </c>
      <c r="I496" t="s">
        <v>72</v>
      </c>
      <c r="J496">
        <v>3</v>
      </c>
      <c r="K496" s="2">
        <v>2019</v>
      </c>
      <c r="L496" s="2">
        <v>1704.71</v>
      </c>
      <c r="M496" s="2">
        <v>314.29000000000002</v>
      </c>
      <c r="N496" s="3">
        <v>0.05</v>
      </c>
      <c r="O496" t="s">
        <v>25</v>
      </c>
      <c r="P496" t="s">
        <v>26</v>
      </c>
      <c r="Q496" t="s">
        <v>35</v>
      </c>
      <c r="R496" t="s">
        <v>40</v>
      </c>
    </row>
    <row r="497" spans="1:18" x14ac:dyDescent="0.35">
      <c r="A497" t="s">
        <v>582</v>
      </c>
      <c r="B497" s="1">
        <v>45335</v>
      </c>
      <c r="C497" s="1">
        <v>45363</v>
      </c>
      <c r="D497" t="s">
        <v>52</v>
      </c>
      <c r="E497" t="s">
        <v>20</v>
      </c>
      <c r="F497" t="s">
        <v>68</v>
      </c>
      <c r="G497" t="s">
        <v>43</v>
      </c>
      <c r="H497" t="s">
        <v>39</v>
      </c>
      <c r="I497" t="s">
        <v>24</v>
      </c>
      <c r="J497">
        <v>1</v>
      </c>
      <c r="K497" s="2">
        <v>4142</v>
      </c>
      <c r="L497" s="2">
        <v>3407.04</v>
      </c>
      <c r="M497" s="2">
        <v>734.96</v>
      </c>
      <c r="N497" s="3">
        <v>0</v>
      </c>
      <c r="O497" t="s">
        <v>34</v>
      </c>
      <c r="P497" t="s">
        <v>26</v>
      </c>
      <c r="Q497" t="s">
        <v>27</v>
      </c>
      <c r="R497" t="s">
        <v>28</v>
      </c>
    </row>
    <row r="498" spans="1:18" x14ac:dyDescent="0.35">
      <c r="A498" t="s">
        <v>583</v>
      </c>
      <c r="B498" s="1">
        <v>45908</v>
      </c>
      <c r="C498" s="1">
        <v>45937</v>
      </c>
      <c r="D498" t="s">
        <v>94</v>
      </c>
      <c r="E498" t="s">
        <v>20</v>
      </c>
      <c r="F498" t="s">
        <v>21</v>
      </c>
      <c r="G498" t="s">
        <v>43</v>
      </c>
      <c r="H498" t="s">
        <v>54</v>
      </c>
      <c r="I498" t="s">
        <v>55</v>
      </c>
      <c r="J498">
        <v>3</v>
      </c>
      <c r="K498" s="2">
        <v>3179</v>
      </c>
      <c r="L498" s="2">
        <v>1835.03</v>
      </c>
      <c r="M498" s="2">
        <v>1343.97</v>
      </c>
      <c r="N498" s="3">
        <v>0</v>
      </c>
      <c r="O498" t="s">
        <v>109</v>
      </c>
      <c r="P498" t="s">
        <v>26</v>
      </c>
      <c r="Q498" t="s">
        <v>27</v>
      </c>
      <c r="R498" t="s">
        <v>65</v>
      </c>
    </row>
    <row r="499" spans="1:18" x14ac:dyDescent="0.35">
      <c r="A499" t="s">
        <v>584</v>
      </c>
      <c r="B499" s="1">
        <v>45875</v>
      </c>
      <c r="C499" s="1">
        <v>45886</v>
      </c>
      <c r="D499" t="s">
        <v>30</v>
      </c>
      <c r="E499" t="s">
        <v>20</v>
      </c>
      <c r="F499" t="s">
        <v>58</v>
      </c>
      <c r="G499" t="s">
        <v>38</v>
      </c>
      <c r="H499" t="s">
        <v>39</v>
      </c>
      <c r="I499" t="s">
        <v>24</v>
      </c>
      <c r="J499">
        <v>4</v>
      </c>
      <c r="K499" s="2">
        <v>1869</v>
      </c>
      <c r="L499" s="2">
        <v>1124.26</v>
      </c>
      <c r="M499" s="2">
        <v>744.74</v>
      </c>
      <c r="N499" s="3">
        <v>0.1</v>
      </c>
      <c r="O499" t="s">
        <v>83</v>
      </c>
      <c r="P499" t="s">
        <v>73</v>
      </c>
      <c r="Q499" t="s">
        <v>35</v>
      </c>
      <c r="R499" t="s">
        <v>40</v>
      </c>
    </row>
    <row r="500" spans="1:18" x14ac:dyDescent="0.35">
      <c r="A500" t="s">
        <v>585</v>
      </c>
      <c r="B500" s="1">
        <v>46006</v>
      </c>
      <c r="C500" s="1">
        <v>46084</v>
      </c>
      <c r="D500" t="s">
        <v>52</v>
      </c>
      <c r="E500" t="s">
        <v>20</v>
      </c>
      <c r="F500" t="s">
        <v>91</v>
      </c>
      <c r="G500" t="s">
        <v>59</v>
      </c>
      <c r="H500" t="s">
        <v>108</v>
      </c>
      <c r="I500" t="s">
        <v>72</v>
      </c>
      <c r="J500">
        <v>2</v>
      </c>
      <c r="K500" s="2">
        <v>1781</v>
      </c>
      <c r="L500" s="2">
        <v>1503.86</v>
      </c>
      <c r="M500" s="2">
        <v>277.14</v>
      </c>
      <c r="N500" s="3">
        <v>0.1</v>
      </c>
      <c r="O500" t="s">
        <v>83</v>
      </c>
      <c r="P500" t="s">
        <v>26</v>
      </c>
      <c r="Q500" t="s">
        <v>35</v>
      </c>
      <c r="R500" t="s">
        <v>28</v>
      </c>
    </row>
    <row r="501" spans="1:18" x14ac:dyDescent="0.35">
      <c r="A501" t="s">
        <v>586</v>
      </c>
      <c r="B501" s="1">
        <v>45769</v>
      </c>
      <c r="C501" s="1">
        <v>45786</v>
      </c>
      <c r="D501" t="s">
        <v>104</v>
      </c>
      <c r="E501" t="s">
        <v>20</v>
      </c>
      <c r="F501" t="s">
        <v>68</v>
      </c>
      <c r="G501" t="s">
        <v>43</v>
      </c>
      <c r="H501" t="s">
        <v>54</v>
      </c>
      <c r="I501" t="s">
        <v>55</v>
      </c>
      <c r="J501">
        <v>8</v>
      </c>
      <c r="K501" s="2">
        <v>3259</v>
      </c>
      <c r="L501" s="2">
        <v>2337.16</v>
      </c>
      <c r="M501" s="2">
        <v>921.84</v>
      </c>
      <c r="N501" s="3">
        <v>0.1</v>
      </c>
      <c r="O501" t="s">
        <v>62</v>
      </c>
      <c r="P501" t="s">
        <v>26</v>
      </c>
      <c r="Q501" t="s">
        <v>35</v>
      </c>
      <c r="R501" t="s">
        <v>40</v>
      </c>
    </row>
    <row r="502" spans="1:18" x14ac:dyDescent="0.35">
      <c r="A502" t="s">
        <v>587</v>
      </c>
      <c r="B502" s="1">
        <v>45906</v>
      </c>
      <c r="C502" s="1">
        <v>45948</v>
      </c>
      <c r="D502" t="s">
        <v>94</v>
      </c>
      <c r="E502" t="s">
        <v>20</v>
      </c>
      <c r="F502" t="s">
        <v>77</v>
      </c>
      <c r="G502" t="s">
        <v>22</v>
      </c>
      <c r="H502" t="s">
        <v>106</v>
      </c>
      <c r="I502" t="s">
        <v>61</v>
      </c>
      <c r="J502">
        <v>7</v>
      </c>
      <c r="K502" s="2">
        <v>2680</v>
      </c>
      <c r="L502" s="2">
        <v>1625.78</v>
      </c>
      <c r="M502" s="2">
        <v>1054.22</v>
      </c>
      <c r="N502" s="3">
        <v>0.15</v>
      </c>
      <c r="O502" t="s">
        <v>34</v>
      </c>
      <c r="P502" t="s">
        <v>26</v>
      </c>
      <c r="Q502" t="s">
        <v>27</v>
      </c>
      <c r="R502" t="s">
        <v>65</v>
      </c>
    </row>
    <row r="503" spans="1:18" x14ac:dyDescent="0.35">
      <c r="A503" t="s">
        <v>588</v>
      </c>
      <c r="B503" s="1">
        <v>45795</v>
      </c>
      <c r="C503" s="1">
        <v>45884</v>
      </c>
      <c r="D503" t="s">
        <v>30</v>
      </c>
      <c r="E503" t="s">
        <v>20</v>
      </c>
      <c r="F503" t="s">
        <v>53</v>
      </c>
      <c r="G503" t="s">
        <v>59</v>
      </c>
      <c r="H503" t="s">
        <v>118</v>
      </c>
      <c r="I503" t="s">
        <v>24</v>
      </c>
      <c r="J503">
        <v>8</v>
      </c>
      <c r="K503" s="2">
        <v>4581</v>
      </c>
      <c r="L503" s="2">
        <v>2683.39</v>
      </c>
      <c r="M503" s="2">
        <v>1897.61</v>
      </c>
      <c r="N503" s="3">
        <v>0</v>
      </c>
      <c r="O503" t="s">
        <v>25</v>
      </c>
      <c r="P503" t="s">
        <v>26</v>
      </c>
      <c r="Q503" t="s">
        <v>27</v>
      </c>
      <c r="R503" t="s">
        <v>28</v>
      </c>
    </row>
    <row r="504" spans="1:18" x14ac:dyDescent="0.35">
      <c r="A504" t="s">
        <v>589</v>
      </c>
      <c r="B504" s="1">
        <v>45664</v>
      </c>
      <c r="C504" s="1">
        <v>45692</v>
      </c>
      <c r="D504" t="s">
        <v>116</v>
      </c>
      <c r="E504" t="s">
        <v>20</v>
      </c>
      <c r="F504" t="s">
        <v>82</v>
      </c>
      <c r="G504" t="s">
        <v>59</v>
      </c>
      <c r="H504" t="s">
        <v>49</v>
      </c>
      <c r="I504" t="s">
        <v>45</v>
      </c>
      <c r="J504">
        <v>7</v>
      </c>
      <c r="K504" s="2">
        <v>1305</v>
      </c>
      <c r="L504" s="2">
        <v>1045.8699999999999</v>
      </c>
      <c r="M504" s="2">
        <v>259.13</v>
      </c>
      <c r="N504" s="3">
        <v>0.05</v>
      </c>
      <c r="O504" t="s">
        <v>50</v>
      </c>
      <c r="P504" t="s">
        <v>26</v>
      </c>
      <c r="Q504" t="s">
        <v>35</v>
      </c>
      <c r="R504" t="s">
        <v>40</v>
      </c>
    </row>
    <row r="505" spans="1:18" x14ac:dyDescent="0.35">
      <c r="A505" t="s">
        <v>590</v>
      </c>
      <c r="B505" s="1">
        <v>45779</v>
      </c>
      <c r="C505" s="1">
        <v>45867</v>
      </c>
      <c r="D505" t="s">
        <v>67</v>
      </c>
      <c r="E505" t="s">
        <v>20</v>
      </c>
      <c r="F505" t="s">
        <v>68</v>
      </c>
      <c r="G505" t="s">
        <v>38</v>
      </c>
      <c r="H505" t="s">
        <v>64</v>
      </c>
      <c r="I505" t="s">
        <v>55</v>
      </c>
      <c r="J505">
        <v>8</v>
      </c>
      <c r="K505" s="2">
        <v>4489</v>
      </c>
      <c r="L505" s="2">
        <v>2667.42</v>
      </c>
      <c r="M505" s="2">
        <v>1821.58</v>
      </c>
      <c r="N505" s="3">
        <v>0.1</v>
      </c>
      <c r="O505" t="s">
        <v>109</v>
      </c>
      <c r="P505" t="s">
        <v>26</v>
      </c>
      <c r="Q505" t="s">
        <v>27</v>
      </c>
      <c r="R505" t="s">
        <v>65</v>
      </c>
    </row>
    <row r="506" spans="1:18" x14ac:dyDescent="0.35">
      <c r="A506" t="s">
        <v>591</v>
      </c>
      <c r="B506" s="1">
        <v>45429</v>
      </c>
      <c r="C506" s="1">
        <v>45435</v>
      </c>
      <c r="D506" t="s">
        <v>104</v>
      </c>
      <c r="E506" t="s">
        <v>20</v>
      </c>
      <c r="F506" t="s">
        <v>21</v>
      </c>
      <c r="G506" t="s">
        <v>43</v>
      </c>
      <c r="H506" t="s">
        <v>39</v>
      </c>
      <c r="I506" t="s">
        <v>24</v>
      </c>
      <c r="J506">
        <v>2</v>
      </c>
      <c r="K506" s="2">
        <v>4380</v>
      </c>
      <c r="L506" s="2">
        <v>3686.3</v>
      </c>
      <c r="M506" s="2">
        <v>693.7</v>
      </c>
      <c r="N506" s="3">
        <v>0</v>
      </c>
      <c r="O506" t="s">
        <v>83</v>
      </c>
      <c r="P506" t="s">
        <v>26</v>
      </c>
      <c r="Q506" t="s">
        <v>27</v>
      </c>
      <c r="R506" t="s">
        <v>28</v>
      </c>
    </row>
    <row r="507" spans="1:18" x14ac:dyDescent="0.35">
      <c r="A507" t="s">
        <v>592</v>
      </c>
      <c r="B507" s="1">
        <v>45968</v>
      </c>
      <c r="C507" s="1">
        <v>46037</v>
      </c>
      <c r="D507" t="s">
        <v>57</v>
      </c>
      <c r="E507" t="s">
        <v>20</v>
      </c>
      <c r="F507" t="s">
        <v>102</v>
      </c>
      <c r="G507" t="s">
        <v>43</v>
      </c>
      <c r="H507" t="s">
        <v>124</v>
      </c>
      <c r="I507" t="s">
        <v>61</v>
      </c>
      <c r="J507">
        <v>4</v>
      </c>
      <c r="K507" s="2">
        <v>2704</v>
      </c>
      <c r="L507" s="2">
        <v>1884.89</v>
      </c>
      <c r="M507" s="2">
        <v>819.11</v>
      </c>
      <c r="N507" s="3">
        <v>0.15</v>
      </c>
      <c r="O507" t="s">
        <v>75</v>
      </c>
      <c r="P507" t="s">
        <v>46</v>
      </c>
      <c r="Q507" t="s">
        <v>27</v>
      </c>
      <c r="R507" t="s">
        <v>28</v>
      </c>
    </row>
    <row r="508" spans="1:18" x14ac:dyDescent="0.35">
      <c r="A508" t="s">
        <v>593</v>
      </c>
      <c r="B508" s="1">
        <v>45732</v>
      </c>
      <c r="C508" s="1">
        <v>45750</v>
      </c>
      <c r="D508" t="s">
        <v>88</v>
      </c>
      <c r="E508" t="s">
        <v>20</v>
      </c>
      <c r="F508" t="s">
        <v>89</v>
      </c>
      <c r="G508" t="s">
        <v>59</v>
      </c>
      <c r="H508" t="s">
        <v>124</v>
      </c>
      <c r="I508" t="s">
        <v>61</v>
      </c>
      <c r="J508">
        <v>6</v>
      </c>
      <c r="K508" s="2">
        <v>3382</v>
      </c>
      <c r="L508" s="2">
        <v>2326.4699999999998</v>
      </c>
      <c r="M508" s="2">
        <v>1055.53</v>
      </c>
      <c r="N508" s="3">
        <v>0.15</v>
      </c>
      <c r="O508" t="s">
        <v>34</v>
      </c>
      <c r="P508" t="s">
        <v>46</v>
      </c>
      <c r="Q508" t="s">
        <v>35</v>
      </c>
      <c r="R508" t="s">
        <v>65</v>
      </c>
    </row>
    <row r="509" spans="1:18" x14ac:dyDescent="0.35">
      <c r="A509" t="s">
        <v>594</v>
      </c>
      <c r="B509" s="1">
        <v>45460</v>
      </c>
      <c r="C509" s="1">
        <v>45525</v>
      </c>
      <c r="D509" t="s">
        <v>30</v>
      </c>
      <c r="E509" t="s">
        <v>20</v>
      </c>
      <c r="F509" t="s">
        <v>138</v>
      </c>
      <c r="G509" t="s">
        <v>59</v>
      </c>
      <c r="H509" t="s">
        <v>106</v>
      </c>
      <c r="I509" t="s">
        <v>61</v>
      </c>
      <c r="J509">
        <v>5</v>
      </c>
      <c r="K509" s="2">
        <v>3487</v>
      </c>
      <c r="L509" s="2">
        <v>2717.08</v>
      </c>
      <c r="M509" s="2">
        <v>769.92</v>
      </c>
      <c r="N509" s="3">
        <v>0.15</v>
      </c>
      <c r="O509" t="s">
        <v>34</v>
      </c>
      <c r="P509" t="s">
        <v>26</v>
      </c>
      <c r="Q509" t="s">
        <v>35</v>
      </c>
      <c r="R509" t="s">
        <v>40</v>
      </c>
    </row>
    <row r="510" spans="1:18" x14ac:dyDescent="0.35">
      <c r="A510" t="s">
        <v>595</v>
      </c>
      <c r="B510" s="1">
        <v>45867</v>
      </c>
      <c r="C510" s="1">
        <v>45890</v>
      </c>
      <c r="D510" t="s">
        <v>30</v>
      </c>
      <c r="E510" t="s">
        <v>20</v>
      </c>
      <c r="F510" t="s">
        <v>21</v>
      </c>
      <c r="G510" t="s">
        <v>43</v>
      </c>
      <c r="H510" t="s">
        <v>54</v>
      </c>
      <c r="I510" t="s">
        <v>55</v>
      </c>
      <c r="J510">
        <v>7</v>
      </c>
      <c r="K510" s="2">
        <v>2457</v>
      </c>
      <c r="L510" s="2">
        <v>1787.01</v>
      </c>
      <c r="M510" s="2">
        <v>669.99</v>
      </c>
      <c r="N510" s="3">
        <v>0.15</v>
      </c>
      <c r="O510" t="s">
        <v>75</v>
      </c>
      <c r="P510" t="s">
        <v>73</v>
      </c>
      <c r="Q510" t="s">
        <v>35</v>
      </c>
      <c r="R510" t="s">
        <v>28</v>
      </c>
    </row>
    <row r="511" spans="1:18" x14ac:dyDescent="0.35">
      <c r="A511" t="s">
        <v>596</v>
      </c>
      <c r="B511" s="1">
        <v>45320</v>
      </c>
      <c r="C511" s="1">
        <v>45398</v>
      </c>
      <c r="D511" t="s">
        <v>88</v>
      </c>
      <c r="E511" t="s">
        <v>20</v>
      </c>
      <c r="F511" t="s">
        <v>53</v>
      </c>
      <c r="G511" t="s">
        <v>38</v>
      </c>
      <c r="H511" t="s">
        <v>33</v>
      </c>
      <c r="I511" t="s">
        <v>24</v>
      </c>
      <c r="J511">
        <v>6</v>
      </c>
      <c r="K511" s="2">
        <v>3157</v>
      </c>
      <c r="L511" s="2">
        <v>1761.83</v>
      </c>
      <c r="M511" s="2">
        <v>1395.17</v>
      </c>
      <c r="N511" s="3">
        <v>0.2</v>
      </c>
      <c r="O511" t="s">
        <v>62</v>
      </c>
      <c r="P511" t="s">
        <v>26</v>
      </c>
      <c r="Q511" t="s">
        <v>35</v>
      </c>
      <c r="R511" t="s">
        <v>40</v>
      </c>
    </row>
    <row r="512" spans="1:18" x14ac:dyDescent="0.35">
      <c r="A512" t="s">
        <v>597</v>
      </c>
      <c r="B512" s="1">
        <v>45651</v>
      </c>
      <c r="C512" s="1">
        <v>45661</v>
      </c>
      <c r="D512" t="s">
        <v>57</v>
      </c>
      <c r="E512" t="s">
        <v>20</v>
      </c>
      <c r="F512" t="s">
        <v>85</v>
      </c>
      <c r="G512" t="s">
        <v>43</v>
      </c>
      <c r="H512" t="s">
        <v>86</v>
      </c>
      <c r="I512" t="s">
        <v>72</v>
      </c>
      <c r="J512">
        <v>4</v>
      </c>
      <c r="K512" s="2">
        <v>2856</v>
      </c>
      <c r="L512" s="2">
        <v>1643.58</v>
      </c>
      <c r="M512" s="2">
        <v>1212.42</v>
      </c>
      <c r="N512" s="3">
        <v>0.2</v>
      </c>
      <c r="O512" t="s">
        <v>25</v>
      </c>
      <c r="P512" t="s">
        <v>26</v>
      </c>
      <c r="Q512" t="s">
        <v>27</v>
      </c>
      <c r="R512" t="s">
        <v>65</v>
      </c>
    </row>
    <row r="513" spans="1:18" x14ac:dyDescent="0.35">
      <c r="A513" t="s">
        <v>598</v>
      </c>
      <c r="B513" s="1">
        <v>45625</v>
      </c>
      <c r="C513" s="1">
        <v>45632</v>
      </c>
      <c r="D513" t="s">
        <v>48</v>
      </c>
      <c r="E513" t="s">
        <v>20</v>
      </c>
      <c r="F513" t="s">
        <v>79</v>
      </c>
      <c r="G513" t="s">
        <v>22</v>
      </c>
      <c r="H513" t="s">
        <v>60</v>
      </c>
      <c r="I513" t="s">
        <v>61</v>
      </c>
      <c r="J513">
        <v>7</v>
      </c>
      <c r="K513" s="2">
        <v>4953</v>
      </c>
      <c r="L513" s="2">
        <v>4063.55</v>
      </c>
      <c r="M513" s="2">
        <v>889.45</v>
      </c>
      <c r="N513" s="3">
        <v>0.2</v>
      </c>
      <c r="O513" t="s">
        <v>50</v>
      </c>
      <c r="P513" t="s">
        <v>26</v>
      </c>
      <c r="Q513" t="s">
        <v>35</v>
      </c>
      <c r="R513" t="s">
        <v>40</v>
      </c>
    </row>
    <row r="514" spans="1:18" x14ac:dyDescent="0.35">
      <c r="A514" t="s">
        <v>599</v>
      </c>
      <c r="B514" s="1">
        <v>45876</v>
      </c>
      <c r="C514" s="1">
        <v>45928</v>
      </c>
      <c r="D514" t="s">
        <v>37</v>
      </c>
      <c r="E514" t="s">
        <v>20</v>
      </c>
      <c r="F514" t="s">
        <v>70</v>
      </c>
      <c r="G514" t="s">
        <v>22</v>
      </c>
      <c r="H514" t="s">
        <v>44</v>
      </c>
      <c r="I514" t="s">
        <v>45</v>
      </c>
      <c r="J514">
        <v>2</v>
      </c>
      <c r="K514" s="2">
        <v>4300</v>
      </c>
      <c r="L514" s="2">
        <v>3256.21</v>
      </c>
      <c r="M514" s="2">
        <v>1043.79</v>
      </c>
      <c r="N514" s="3">
        <v>0</v>
      </c>
      <c r="O514" t="s">
        <v>50</v>
      </c>
      <c r="P514" t="s">
        <v>46</v>
      </c>
      <c r="Q514" t="s">
        <v>35</v>
      </c>
      <c r="R514" t="s">
        <v>28</v>
      </c>
    </row>
    <row r="515" spans="1:18" x14ac:dyDescent="0.35">
      <c r="A515" t="s">
        <v>600</v>
      </c>
      <c r="B515" s="1">
        <v>45921</v>
      </c>
      <c r="C515" s="1">
        <v>45962</v>
      </c>
      <c r="D515" t="s">
        <v>19</v>
      </c>
      <c r="E515" t="s">
        <v>20</v>
      </c>
      <c r="F515" t="s">
        <v>82</v>
      </c>
      <c r="G515" t="s">
        <v>43</v>
      </c>
      <c r="H515" t="s">
        <v>80</v>
      </c>
      <c r="I515" t="s">
        <v>45</v>
      </c>
      <c r="J515">
        <v>4</v>
      </c>
      <c r="K515" s="2">
        <v>4371</v>
      </c>
      <c r="L515" s="2">
        <v>3506.04</v>
      </c>
      <c r="M515" s="2">
        <v>864.96</v>
      </c>
      <c r="N515" s="3">
        <v>0</v>
      </c>
      <c r="O515" t="s">
        <v>25</v>
      </c>
      <c r="P515" t="s">
        <v>26</v>
      </c>
      <c r="Q515" t="s">
        <v>35</v>
      </c>
      <c r="R515" t="s">
        <v>28</v>
      </c>
    </row>
    <row r="516" spans="1:18" x14ac:dyDescent="0.35">
      <c r="A516" t="s">
        <v>601</v>
      </c>
      <c r="B516" s="1">
        <v>45931</v>
      </c>
      <c r="C516" s="1">
        <v>45945</v>
      </c>
      <c r="D516" t="s">
        <v>94</v>
      </c>
      <c r="E516" t="s">
        <v>20</v>
      </c>
      <c r="F516" t="s">
        <v>53</v>
      </c>
      <c r="G516" t="s">
        <v>32</v>
      </c>
      <c r="H516" t="s">
        <v>54</v>
      </c>
      <c r="I516" t="s">
        <v>55</v>
      </c>
      <c r="J516">
        <v>6</v>
      </c>
      <c r="K516" s="2">
        <v>2539</v>
      </c>
      <c r="L516" s="2">
        <v>1827.9</v>
      </c>
      <c r="M516" s="2">
        <v>711.1</v>
      </c>
      <c r="N516" s="3">
        <v>0</v>
      </c>
      <c r="O516" t="s">
        <v>109</v>
      </c>
      <c r="P516" t="s">
        <v>46</v>
      </c>
      <c r="Q516" t="s">
        <v>35</v>
      </c>
      <c r="R516" t="s">
        <v>65</v>
      </c>
    </row>
    <row r="517" spans="1:18" x14ac:dyDescent="0.35">
      <c r="A517" t="s">
        <v>602</v>
      </c>
      <c r="B517" s="1">
        <v>45599</v>
      </c>
      <c r="C517" s="1">
        <v>45657</v>
      </c>
      <c r="D517" t="s">
        <v>48</v>
      </c>
      <c r="E517" t="s">
        <v>20</v>
      </c>
      <c r="F517" t="s">
        <v>138</v>
      </c>
      <c r="G517" t="s">
        <v>59</v>
      </c>
      <c r="H517" t="s">
        <v>64</v>
      </c>
      <c r="I517" t="s">
        <v>55</v>
      </c>
      <c r="J517">
        <v>4</v>
      </c>
      <c r="K517" s="2">
        <v>3694</v>
      </c>
      <c r="L517" s="2">
        <v>2310.15</v>
      </c>
      <c r="M517" s="2">
        <v>1383.85</v>
      </c>
      <c r="N517" s="3">
        <v>0.15</v>
      </c>
      <c r="O517" t="s">
        <v>83</v>
      </c>
      <c r="P517" t="s">
        <v>46</v>
      </c>
      <c r="Q517" t="s">
        <v>27</v>
      </c>
      <c r="R517" t="s">
        <v>65</v>
      </c>
    </row>
    <row r="518" spans="1:18" x14ac:dyDescent="0.35">
      <c r="A518" t="s">
        <v>603</v>
      </c>
      <c r="B518" s="1">
        <v>45803</v>
      </c>
      <c r="C518" s="1">
        <v>45833</v>
      </c>
      <c r="D518" t="s">
        <v>42</v>
      </c>
      <c r="E518" t="s">
        <v>20</v>
      </c>
      <c r="F518" t="s">
        <v>128</v>
      </c>
      <c r="G518" t="s">
        <v>32</v>
      </c>
      <c r="H518" t="s">
        <v>124</v>
      </c>
      <c r="I518" t="s">
        <v>61</v>
      </c>
      <c r="J518">
        <v>7</v>
      </c>
      <c r="K518" s="2">
        <v>4937</v>
      </c>
      <c r="L518" s="2">
        <v>3488.88</v>
      </c>
      <c r="M518" s="2">
        <v>1448.12</v>
      </c>
      <c r="N518" s="3">
        <v>0</v>
      </c>
      <c r="O518" t="s">
        <v>83</v>
      </c>
      <c r="P518" t="s">
        <v>26</v>
      </c>
      <c r="Q518" t="s">
        <v>35</v>
      </c>
      <c r="R518" t="s">
        <v>40</v>
      </c>
    </row>
    <row r="519" spans="1:18" x14ac:dyDescent="0.35">
      <c r="A519" t="s">
        <v>604</v>
      </c>
      <c r="B519" s="1">
        <v>45712</v>
      </c>
      <c r="C519" s="1">
        <v>45755</v>
      </c>
      <c r="D519" t="s">
        <v>88</v>
      </c>
      <c r="E519" t="s">
        <v>20</v>
      </c>
      <c r="F519" t="s">
        <v>138</v>
      </c>
      <c r="G519" t="s">
        <v>59</v>
      </c>
      <c r="H519" t="s">
        <v>33</v>
      </c>
      <c r="I519" t="s">
        <v>24</v>
      </c>
      <c r="J519">
        <v>7</v>
      </c>
      <c r="K519" s="2">
        <v>2486</v>
      </c>
      <c r="L519" s="2">
        <v>1849.12</v>
      </c>
      <c r="M519" s="2">
        <v>636.88</v>
      </c>
      <c r="N519" s="3">
        <v>0.1</v>
      </c>
      <c r="O519" t="s">
        <v>83</v>
      </c>
      <c r="P519" t="s">
        <v>26</v>
      </c>
      <c r="Q519" t="s">
        <v>27</v>
      </c>
      <c r="R519" t="s">
        <v>28</v>
      </c>
    </row>
    <row r="520" spans="1:18" x14ac:dyDescent="0.35">
      <c r="A520" t="s">
        <v>605</v>
      </c>
      <c r="B520" s="1">
        <v>45488</v>
      </c>
      <c r="C520" s="1">
        <v>45494</v>
      </c>
      <c r="D520" t="s">
        <v>67</v>
      </c>
      <c r="E520" t="s">
        <v>20</v>
      </c>
      <c r="F520" t="s">
        <v>138</v>
      </c>
      <c r="G520" t="s">
        <v>38</v>
      </c>
      <c r="H520" t="s">
        <v>108</v>
      </c>
      <c r="I520" t="s">
        <v>72</v>
      </c>
      <c r="J520">
        <v>8</v>
      </c>
      <c r="K520" s="2">
        <v>4276</v>
      </c>
      <c r="L520" s="2">
        <v>3623.43</v>
      </c>
      <c r="M520" s="2">
        <v>652.57000000000005</v>
      </c>
      <c r="N520" s="3">
        <v>0.2</v>
      </c>
      <c r="O520" t="s">
        <v>83</v>
      </c>
      <c r="P520" t="s">
        <v>26</v>
      </c>
      <c r="Q520" t="s">
        <v>27</v>
      </c>
      <c r="R520" t="s">
        <v>28</v>
      </c>
    </row>
    <row r="521" spans="1:18" x14ac:dyDescent="0.35">
      <c r="A521" t="s">
        <v>606</v>
      </c>
      <c r="B521" s="1">
        <v>45556</v>
      </c>
      <c r="C521" s="1">
        <v>45594</v>
      </c>
      <c r="D521" t="s">
        <v>94</v>
      </c>
      <c r="E521" t="s">
        <v>20</v>
      </c>
      <c r="F521" t="s">
        <v>70</v>
      </c>
      <c r="G521" t="s">
        <v>59</v>
      </c>
      <c r="H521" t="s">
        <v>54</v>
      </c>
      <c r="I521" t="s">
        <v>55</v>
      </c>
      <c r="J521">
        <v>1</v>
      </c>
      <c r="K521" s="2">
        <v>4280</v>
      </c>
      <c r="L521" s="2">
        <v>2425.04</v>
      </c>
      <c r="M521" s="2">
        <v>1854.96</v>
      </c>
      <c r="N521" s="3">
        <v>0</v>
      </c>
      <c r="O521" t="s">
        <v>109</v>
      </c>
      <c r="P521" t="s">
        <v>46</v>
      </c>
      <c r="Q521" t="s">
        <v>35</v>
      </c>
      <c r="R521" t="s">
        <v>40</v>
      </c>
    </row>
    <row r="522" spans="1:18" x14ac:dyDescent="0.35">
      <c r="A522" t="s">
        <v>607</v>
      </c>
      <c r="B522" s="1">
        <v>45979</v>
      </c>
      <c r="C522" s="1">
        <v>46066</v>
      </c>
      <c r="D522" t="s">
        <v>116</v>
      </c>
      <c r="E522" t="s">
        <v>20</v>
      </c>
      <c r="F522" t="s">
        <v>102</v>
      </c>
      <c r="G522" t="s">
        <v>59</v>
      </c>
      <c r="H522" t="s">
        <v>118</v>
      </c>
      <c r="I522" t="s">
        <v>24</v>
      </c>
      <c r="J522">
        <v>3</v>
      </c>
      <c r="K522" s="2">
        <v>2233</v>
      </c>
      <c r="L522" s="2">
        <v>1610.65</v>
      </c>
      <c r="M522" s="2">
        <v>622.35</v>
      </c>
      <c r="N522" s="3">
        <v>0</v>
      </c>
      <c r="O522" t="s">
        <v>75</v>
      </c>
      <c r="P522" t="s">
        <v>73</v>
      </c>
      <c r="Q522" t="s">
        <v>35</v>
      </c>
      <c r="R522" t="s">
        <v>40</v>
      </c>
    </row>
    <row r="523" spans="1:18" x14ac:dyDescent="0.35">
      <c r="A523" t="s">
        <v>608</v>
      </c>
      <c r="B523" s="1">
        <v>45384</v>
      </c>
      <c r="C523" s="1">
        <v>45417</v>
      </c>
      <c r="D523" t="s">
        <v>104</v>
      </c>
      <c r="E523" t="s">
        <v>20</v>
      </c>
      <c r="F523" t="s">
        <v>77</v>
      </c>
      <c r="G523" t="s">
        <v>22</v>
      </c>
      <c r="H523" t="s">
        <v>54</v>
      </c>
      <c r="I523" t="s">
        <v>55</v>
      </c>
      <c r="J523">
        <v>6</v>
      </c>
      <c r="K523" s="2">
        <v>2997</v>
      </c>
      <c r="L523" s="2">
        <v>2311.1999999999998</v>
      </c>
      <c r="M523" s="2">
        <v>685.8</v>
      </c>
      <c r="N523" s="3">
        <v>0.2</v>
      </c>
      <c r="O523" t="s">
        <v>83</v>
      </c>
      <c r="P523" t="s">
        <v>26</v>
      </c>
      <c r="Q523" t="s">
        <v>27</v>
      </c>
      <c r="R523" t="s">
        <v>28</v>
      </c>
    </row>
    <row r="524" spans="1:18" x14ac:dyDescent="0.35">
      <c r="A524" t="s">
        <v>609</v>
      </c>
      <c r="B524" s="1">
        <v>45573</v>
      </c>
      <c r="C524" s="1">
        <v>45632</v>
      </c>
      <c r="D524" t="s">
        <v>48</v>
      </c>
      <c r="E524" t="s">
        <v>20</v>
      </c>
      <c r="F524" t="s">
        <v>70</v>
      </c>
      <c r="G524" t="s">
        <v>59</v>
      </c>
      <c r="H524" t="s">
        <v>124</v>
      </c>
      <c r="I524" t="s">
        <v>61</v>
      </c>
      <c r="J524">
        <v>1</v>
      </c>
      <c r="K524" s="2">
        <v>4317</v>
      </c>
      <c r="L524" s="2">
        <v>2859.63</v>
      </c>
      <c r="M524" s="2">
        <v>1457.37</v>
      </c>
      <c r="N524" s="3">
        <v>0.2</v>
      </c>
      <c r="O524" t="s">
        <v>62</v>
      </c>
      <c r="P524" t="s">
        <v>26</v>
      </c>
      <c r="Q524" t="s">
        <v>27</v>
      </c>
      <c r="R524" t="s">
        <v>40</v>
      </c>
    </row>
    <row r="525" spans="1:18" x14ac:dyDescent="0.35">
      <c r="A525" t="s">
        <v>610</v>
      </c>
      <c r="B525" s="1">
        <v>45440</v>
      </c>
      <c r="C525" s="1">
        <v>45489</v>
      </c>
      <c r="D525" t="s">
        <v>67</v>
      </c>
      <c r="E525" t="s">
        <v>20</v>
      </c>
      <c r="F525" t="s">
        <v>85</v>
      </c>
      <c r="G525" t="s">
        <v>38</v>
      </c>
      <c r="H525" t="s">
        <v>60</v>
      </c>
      <c r="I525" t="s">
        <v>61</v>
      </c>
      <c r="J525">
        <v>6</v>
      </c>
      <c r="K525" s="2">
        <v>2824</v>
      </c>
      <c r="L525" s="2">
        <v>2099.98</v>
      </c>
      <c r="M525" s="2">
        <v>724.02</v>
      </c>
      <c r="N525" s="3">
        <v>0</v>
      </c>
      <c r="O525" t="s">
        <v>34</v>
      </c>
      <c r="P525" t="s">
        <v>73</v>
      </c>
      <c r="Q525" t="s">
        <v>27</v>
      </c>
      <c r="R525" t="s">
        <v>40</v>
      </c>
    </row>
    <row r="526" spans="1:18" x14ac:dyDescent="0.35">
      <c r="A526" t="s">
        <v>611</v>
      </c>
      <c r="B526" s="1">
        <v>45857</v>
      </c>
      <c r="C526" s="1">
        <v>45909</v>
      </c>
      <c r="D526" t="s">
        <v>37</v>
      </c>
      <c r="E526" t="s">
        <v>20</v>
      </c>
      <c r="F526" t="s">
        <v>53</v>
      </c>
      <c r="G526" t="s">
        <v>38</v>
      </c>
      <c r="H526" t="s">
        <v>44</v>
      </c>
      <c r="I526" t="s">
        <v>45</v>
      </c>
      <c r="J526">
        <v>6</v>
      </c>
      <c r="K526" s="2">
        <v>1299</v>
      </c>
      <c r="L526" s="2">
        <v>1052.3</v>
      </c>
      <c r="M526" s="2">
        <v>246.7</v>
      </c>
      <c r="N526" s="3">
        <v>0.2</v>
      </c>
      <c r="O526" t="s">
        <v>62</v>
      </c>
      <c r="P526" t="s">
        <v>73</v>
      </c>
      <c r="Q526" t="s">
        <v>35</v>
      </c>
      <c r="R526" t="s">
        <v>40</v>
      </c>
    </row>
    <row r="527" spans="1:18" x14ac:dyDescent="0.35">
      <c r="A527" t="s">
        <v>612</v>
      </c>
      <c r="B527" s="1">
        <v>45384</v>
      </c>
      <c r="C527" s="1">
        <v>45417</v>
      </c>
      <c r="D527" t="s">
        <v>104</v>
      </c>
      <c r="E527" t="s">
        <v>20</v>
      </c>
      <c r="F527" t="s">
        <v>31</v>
      </c>
      <c r="G527" t="s">
        <v>38</v>
      </c>
      <c r="H527" t="s">
        <v>49</v>
      </c>
      <c r="I527" t="s">
        <v>45</v>
      </c>
      <c r="J527">
        <v>3</v>
      </c>
      <c r="K527" s="2">
        <v>3895</v>
      </c>
      <c r="L527" s="2">
        <v>3169.91</v>
      </c>
      <c r="M527" s="2">
        <v>725.09</v>
      </c>
      <c r="N527" s="3">
        <v>0.1</v>
      </c>
      <c r="O527" t="s">
        <v>109</v>
      </c>
      <c r="P527" t="s">
        <v>46</v>
      </c>
      <c r="Q527" t="s">
        <v>35</v>
      </c>
      <c r="R527" t="s">
        <v>40</v>
      </c>
    </row>
    <row r="528" spans="1:18" x14ac:dyDescent="0.35">
      <c r="A528" t="s">
        <v>613</v>
      </c>
      <c r="B528" s="1">
        <v>45714</v>
      </c>
      <c r="C528" s="1">
        <v>45759</v>
      </c>
      <c r="D528" t="s">
        <v>88</v>
      </c>
      <c r="E528" t="s">
        <v>20</v>
      </c>
      <c r="F528" t="s">
        <v>21</v>
      </c>
      <c r="G528" t="s">
        <v>59</v>
      </c>
      <c r="H528" t="s">
        <v>106</v>
      </c>
      <c r="I528" t="s">
        <v>61</v>
      </c>
      <c r="J528">
        <v>3</v>
      </c>
      <c r="K528" s="2">
        <v>2437</v>
      </c>
      <c r="L528" s="2">
        <v>1388.87</v>
      </c>
      <c r="M528" s="2">
        <v>1048.1300000000001</v>
      </c>
      <c r="N528" s="3">
        <v>0.2</v>
      </c>
      <c r="O528" t="s">
        <v>34</v>
      </c>
      <c r="P528" t="s">
        <v>26</v>
      </c>
      <c r="Q528" t="s">
        <v>27</v>
      </c>
      <c r="R528" t="s">
        <v>28</v>
      </c>
    </row>
    <row r="529" spans="1:18" x14ac:dyDescent="0.35">
      <c r="A529" t="s">
        <v>614</v>
      </c>
      <c r="B529" s="1">
        <v>45948</v>
      </c>
      <c r="C529" s="1">
        <v>46033</v>
      </c>
      <c r="D529" t="s">
        <v>57</v>
      </c>
      <c r="E529" t="s">
        <v>20</v>
      </c>
      <c r="F529" t="s">
        <v>70</v>
      </c>
      <c r="G529" t="s">
        <v>59</v>
      </c>
      <c r="H529" t="s">
        <v>71</v>
      </c>
      <c r="I529" t="s">
        <v>72</v>
      </c>
      <c r="J529">
        <v>8</v>
      </c>
      <c r="K529" s="2">
        <v>1414</v>
      </c>
      <c r="L529" s="2">
        <v>947.66</v>
      </c>
      <c r="M529" s="2">
        <v>466.34</v>
      </c>
      <c r="N529" s="3">
        <v>0</v>
      </c>
      <c r="O529" t="s">
        <v>25</v>
      </c>
      <c r="P529" t="s">
        <v>26</v>
      </c>
      <c r="Q529" t="s">
        <v>27</v>
      </c>
      <c r="R529" t="s">
        <v>65</v>
      </c>
    </row>
    <row r="530" spans="1:18" x14ac:dyDescent="0.35">
      <c r="A530" t="s">
        <v>615</v>
      </c>
      <c r="B530" s="1">
        <v>46022</v>
      </c>
      <c r="C530" s="1">
        <v>46108</v>
      </c>
      <c r="D530" t="s">
        <v>52</v>
      </c>
      <c r="E530" t="s">
        <v>20</v>
      </c>
      <c r="F530" t="s">
        <v>82</v>
      </c>
      <c r="G530" t="s">
        <v>32</v>
      </c>
      <c r="H530" t="s">
        <v>71</v>
      </c>
      <c r="I530" t="s">
        <v>72</v>
      </c>
      <c r="J530">
        <v>7</v>
      </c>
      <c r="K530" s="2">
        <v>2916</v>
      </c>
      <c r="L530" s="2">
        <v>2022.27</v>
      </c>
      <c r="M530" s="2">
        <v>893.73</v>
      </c>
      <c r="N530" s="3">
        <v>0.15</v>
      </c>
      <c r="O530" t="s">
        <v>34</v>
      </c>
      <c r="P530" t="s">
        <v>26</v>
      </c>
      <c r="Q530" t="s">
        <v>35</v>
      </c>
      <c r="R530" t="s">
        <v>40</v>
      </c>
    </row>
    <row r="531" spans="1:18" x14ac:dyDescent="0.35">
      <c r="A531" t="s">
        <v>616</v>
      </c>
      <c r="B531" s="1">
        <v>45495</v>
      </c>
      <c r="C531" s="1">
        <v>45508</v>
      </c>
      <c r="D531" t="s">
        <v>30</v>
      </c>
      <c r="E531" t="s">
        <v>20</v>
      </c>
      <c r="F531" t="s">
        <v>79</v>
      </c>
      <c r="G531" t="s">
        <v>38</v>
      </c>
      <c r="H531" t="s">
        <v>124</v>
      </c>
      <c r="I531" t="s">
        <v>61</v>
      </c>
      <c r="J531">
        <v>3</v>
      </c>
      <c r="K531" s="2">
        <v>3523</v>
      </c>
      <c r="L531" s="2">
        <v>2936.16</v>
      </c>
      <c r="M531" s="2">
        <v>586.84</v>
      </c>
      <c r="N531" s="3">
        <v>0.15</v>
      </c>
      <c r="O531" t="s">
        <v>50</v>
      </c>
      <c r="P531" t="s">
        <v>26</v>
      </c>
      <c r="Q531" t="s">
        <v>27</v>
      </c>
      <c r="R531" t="s">
        <v>28</v>
      </c>
    </row>
    <row r="532" spans="1:18" x14ac:dyDescent="0.35">
      <c r="A532" t="s">
        <v>617</v>
      </c>
      <c r="B532" s="1">
        <v>45765</v>
      </c>
      <c r="C532" s="1">
        <v>45793</v>
      </c>
      <c r="D532" t="s">
        <v>104</v>
      </c>
      <c r="E532" t="s">
        <v>20</v>
      </c>
      <c r="F532" t="s">
        <v>89</v>
      </c>
      <c r="G532" t="s">
        <v>38</v>
      </c>
      <c r="H532" t="s">
        <v>44</v>
      </c>
      <c r="I532" t="s">
        <v>45</v>
      </c>
      <c r="J532">
        <v>3</v>
      </c>
      <c r="K532" s="2">
        <v>707</v>
      </c>
      <c r="L532" s="2">
        <v>519.92999999999995</v>
      </c>
      <c r="M532" s="2">
        <v>187.07</v>
      </c>
      <c r="N532" s="3">
        <v>0.15</v>
      </c>
      <c r="O532" t="s">
        <v>109</v>
      </c>
      <c r="P532" t="s">
        <v>26</v>
      </c>
      <c r="Q532" t="s">
        <v>27</v>
      </c>
      <c r="R532" t="s">
        <v>28</v>
      </c>
    </row>
    <row r="533" spans="1:18" x14ac:dyDescent="0.35">
      <c r="A533" t="s">
        <v>618</v>
      </c>
      <c r="B533" s="1">
        <v>45830</v>
      </c>
      <c r="C533" s="1">
        <v>45888</v>
      </c>
      <c r="D533" t="s">
        <v>30</v>
      </c>
      <c r="E533" t="s">
        <v>20</v>
      </c>
      <c r="F533" t="s">
        <v>85</v>
      </c>
      <c r="G533" t="s">
        <v>43</v>
      </c>
      <c r="H533" t="s">
        <v>60</v>
      </c>
      <c r="I533" t="s">
        <v>61</v>
      </c>
      <c r="J533">
        <v>8</v>
      </c>
      <c r="K533" s="2">
        <v>1270</v>
      </c>
      <c r="L533" s="2">
        <v>970.37</v>
      </c>
      <c r="M533" s="2">
        <v>299.63</v>
      </c>
      <c r="N533" s="3">
        <v>0.05</v>
      </c>
      <c r="O533" t="s">
        <v>109</v>
      </c>
      <c r="P533" t="s">
        <v>26</v>
      </c>
      <c r="Q533" t="s">
        <v>35</v>
      </c>
      <c r="R533" t="s">
        <v>28</v>
      </c>
    </row>
    <row r="534" spans="1:18" x14ac:dyDescent="0.35">
      <c r="A534" t="s">
        <v>619</v>
      </c>
      <c r="B534" s="1">
        <v>45733</v>
      </c>
      <c r="C534" s="1">
        <v>45762</v>
      </c>
      <c r="D534" t="s">
        <v>88</v>
      </c>
      <c r="E534" t="s">
        <v>20</v>
      </c>
      <c r="F534" t="s">
        <v>79</v>
      </c>
      <c r="G534" t="s">
        <v>43</v>
      </c>
      <c r="H534" t="s">
        <v>54</v>
      </c>
      <c r="I534" t="s">
        <v>55</v>
      </c>
      <c r="J534">
        <v>5</v>
      </c>
      <c r="K534" s="2">
        <v>1851</v>
      </c>
      <c r="L534" s="2">
        <v>1118.21</v>
      </c>
      <c r="M534" s="2">
        <v>732.79</v>
      </c>
      <c r="N534" s="3">
        <v>0.15</v>
      </c>
      <c r="O534" t="s">
        <v>109</v>
      </c>
      <c r="P534" t="s">
        <v>26</v>
      </c>
      <c r="Q534" t="s">
        <v>35</v>
      </c>
      <c r="R534" t="s">
        <v>28</v>
      </c>
    </row>
    <row r="535" spans="1:18" x14ac:dyDescent="0.35">
      <c r="A535" t="s">
        <v>620</v>
      </c>
      <c r="B535" s="1">
        <v>45670</v>
      </c>
      <c r="C535" s="1">
        <v>45747</v>
      </c>
      <c r="D535" t="s">
        <v>52</v>
      </c>
      <c r="E535" t="s">
        <v>20</v>
      </c>
      <c r="F535" t="s">
        <v>138</v>
      </c>
      <c r="G535" t="s">
        <v>32</v>
      </c>
      <c r="H535" t="s">
        <v>106</v>
      </c>
      <c r="I535" t="s">
        <v>61</v>
      </c>
      <c r="J535">
        <v>1</v>
      </c>
      <c r="K535" s="2">
        <v>4141</v>
      </c>
      <c r="L535" s="2">
        <v>3360.14</v>
      </c>
      <c r="M535" s="2">
        <v>780.86</v>
      </c>
      <c r="N535" s="3">
        <v>0.05</v>
      </c>
      <c r="O535" t="s">
        <v>34</v>
      </c>
      <c r="P535" t="s">
        <v>26</v>
      </c>
      <c r="Q535" t="s">
        <v>35</v>
      </c>
      <c r="R535" t="s">
        <v>65</v>
      </c>
    </row>
    <row r="536" spans="1:18" x14ac:dyDescent="0.35">
      <c r="A536" t="s">
        <v>621</v>
      </c>
      <c r="B536" s="1">
        <v>45903</v>
      </c>
      <c r="C536" s="1">
        <v>45938</v>
      </c>
      <c r="D536" t="s">
        <v>94</v>
      </c>
      <c r="E536" t="s">
        <v>20</v>
      </c>
      <c r="F536" t="s">
        <v>77</v>
      </c>
      <c r="G536" t="s">
        <v>43</v>
      </c>
      <c r="H536" t="s">
        <v>39</v>
      </c>
      <c r="I536" t="s">
        <v>24</v>
      </c>
      <c r="J536">
        <v>1</v>
      </c>
      <c r="K536" s="2">
        <v>726</v>
      </c>
      <c r="L536" s="2">
        <v>602.09</v>
      </c>
      <c r="M536" s="2">
        <v>123.91</v>
      </c>
      <c r="N536" s="3">
        <v>0.1</v>
      </c>
      <c r="O536" t="s">
        <v>50</v>
      </c>
      <c r="P536" t="s">
        <v>73</v>
      </c>
      <c r="Q536" t="s">
        <v>27</v>
      </c>
      <c r="R536" t="s">
        <v>28</v>
      </c>
    </row>
    <row r="537" spans="1:18" x14ac:dyDescent="0.35">
      <c r="A537" t="s">
        <v>622</v>
      </c>
      <c r="B537" s="1">
        <v>45551</v>
      </c>
      <c r="C537" s="1">
        <v>45618</v>
      </c>
      <c r="D537" t="s">
        <v>19</v>
      </c>
      <c r="E537" t="s">
        <v>20</v>
      </c>
      <c r="F537" t="s">
        <v>21</v>
      </c>
      <c r="G537" t="s">
        <v>32</v>
      </c>
      <c r="H537" t="s">
        <v>64</v>
      </c>
      <c r="I537" t="s">
        <v>55</v>
      </c>
      <c r="J537">
        <v>5</v>
      </c>
      <c r="K537" s="2">
        <v>3533</v>
      </c>
      <c r="L537" s="2">
        <v>2083.31</v>
      </c>
      <c r="M537" s="2">
        <v>1449.69</v>
      </c>
      <c r="N537" s="3">
        <v>0.1</v>
      </c>
      <c r="O537" t="s">
        <v>109</v>
      </c>
      <c r="P537" t="s">
        <v>26</v>
      </c>
      <c r="Q537" t="s">
        <v>35</v>
      </c>
      <c r="R537" t="s">
        <v>40</v>
      </c>
    </row>
    <row r="538" spans="1:18" x14ac:dyDescent="0.35">
      <c r="A538" t="s">
        <v>623</v>
      </c>
      <c r="B538" s="1">
        <v>45771</v>
      </c>
      <c r="C538" s="1">
        <v>45790</v>
      </c>
      <c r="D538" t="s">
        <v>104</v>
      </c>
      <c r="E538" t="s">
        <v>20</v>
      </c>
      <c r="F538" t="s">
        <v>89</v>
      </c>
      <c r="G538" t="s">
        <v>22</v>
      </c>
      <c r="H538" t="s">
        <v>23</v>
      </c>
      <c r="I538" t="s">
        <v>24</v>
      </c>
      <c r="J538">
        <v>7</v>
      </c>
      <c r="K538" s="2">
        <v>1461</v>
      </c>
      <c r="L538" s="2">
        <v>854.76</v>
      </c>
      <c r="M538" s="2">
        <v>606.24</v>
      </c>
      <c r="N538" s="3">
        <v>0.1</v>
      </c>
      <c r="O538" t="s">
        <v>75</v>
      </c>
      <c r="P538" t="s">
        <v>73</v>
      </c>
      <c r="Q538" t="s">
        <v>35</v>
      </c>
      <c r="R538" t="s">
        <v>65</v>
      </c>
    </row>
    <row r="539" spans="1:18" x14ac:dyDescent="0.35">
      <c r="A539" t="s">
        <v>624</v>
      </c>
      <c r="B539" s="1">
        <v>45661</v>
      </c>
      <c r="C539" s="1">
        <v>45719</v>
      </c>
      <c r="D539" t="s">
        <v>52</v>
      </c>
      <c r="E539" t="s">
        <v>20</v>
      </c>
      <c r="F539" t="s">
        <v>70</v>
      </c>
      <c r="G539" t="s">
        <v>22</v>
      </c>
      <c r="H539" t="s">
        <v>80</v>
      </c>
      <c r="I539" t="s">
        <v>45</v>
      </c>
      <c r="J539">
        <v>5</v>
      </c>
      <c r="K539" s="2">
        <v>4535</v>
      </c>
      <c r="L539" s="2">
        <v>3087.12</v>
      </c>
      <c r="M539" s="2">
        <v>1447.88</v>
      </c>
      <c r="N539" s="3">
        <v>0.1</v>
      </c>
      <c r="O539" t="s">
        <v>75</v>
      </c>
      <c r="P539" t="s">
        <v>73</v>
      </c>
      <c r="Q539" t="s">
        <v>35</v>
      </c>
      <c r="R539" t="s">
        <v>28</v>
      </c>
    </row>
    <row r="540" spans="1:18" x14ac:dyDescent="0.35">
      <c r="A540" t="s">
        <v>625</v>
      </c>
      <c r="B540" s="1">
        <v>45485</v>
      </c>
      <c r="C540" s="1">
        <v>45507</v>
      </c>
      <c r="D540" t="s">
        <v>30</v>
      </c>
      <c r="E540" t="s">
        <v>20</v>
      </c>
      <c r="F540" t="s">
        <v>53</v>
      </c>
      <c r="G540" t="s">
        <v>38</v>
      </c>
      <c r="H540" t="s">
        <v>33</v>
      </c>
      <c r="I540" t="s">
        <v>24</v>
      </c>
      <c r="J540">
        <v>3</v>
      </c>
      <c r="K540" s="2">
        <v>593</v>
      </c>
      <c r="L540" s="2">
        <v>372.44</v>
      </c>
      <c r="M540" s="2">
        <v>220.56</v>
      </c>
      <c r="N540" s="3">
        <v>0.15</v>
      </c>
      <c r="O540" t="s">
        <v>62</v>
      </c>
      <c r="P540" t="s">
        <v>26</v>
      </c>
      <c r="Q540" t="s">
        <v>35</v>
      </c>
      <c r="R540" t="s">
        <v>65</v>
      </c>
    </row>
    <row r="541" spans="1:18" x14ac:dyDescent="0.35">
      <c r="A541" t="s">
        <v>626</v>
      </c>
      <c r="B541" s="1">
        <v>45866</v>
      </c>
      <c r="C541" s="1">
        <v>45931</v>
      </c>
      <c r="D541" t="s">
        <v>94</v>
      </c>
      <c r="E541" t="s">
        <v>20</v>
      </c>
      <c r="F541" t="s">
        <v>85</v>
      </c>
      <c r="G541" t="s">
        <v>43</v>
      </c>
      <c r="H541" t="s">
        <v>124</v>
      </c>
      <c r="I541" t="s">
        <v>61</v>
      </c>
      <c r="J541">
        <v>2</v>
      </c>
      <c r="K541" s="2">
        <v>1512</v>
      </c>
      <c r="L541" s="2">
        <v>990.18</v>
      </c>
      <c r="M541" s="2">
        <v>521.82000000000005</v>
      </c>
      <c r="N541" s="3">
        <v>0</v>
      </c>
      <c r="O541" t="s">
        <v>83</v>
      </c>
      <c r="P541" t="s">
        <v>46</v>
      </c>
      <c r="Q541" t="s">
        <v>35</v>
      </c>
      <c r="R541" t="s">
        <v>65</v>
      </c>
    </row>
    <row r="542" spans="1:18" x14ac:dyDescent="0.35">
      <c r="A542" t="s">
        <v>627</v>
      </c>
      <c r="B542" s="1">
        <v>45971</v>
      </c>
      <c r="C542" s="1">
        <v>46048</v>
      </c>
      <c r="D542" t="s">
        <v>57</v>
      </c>
      <c r="E542" t="s">
        <v>20</v>
      </c>
      <c r="F542" t="s">
        <v>91</v>
      </c>
      <c r="G542" t="s">
        <v>22</v>
      </c>
      <c r="H542" t="s">
        <v>71</v>
      </c>
      <c r="I542" t="s">
        <v>72</v>
      </c>
      <c r="J542">
        <v>1</v>
      </c>
      <c r="K542" s="2">
        <v>4609</v>
      </c>
      <c r="L542" s="2">
        <v>2784.62</v>
      </c>
      <c r="M542" s="2">
        <v>1824.38</v>
      </c>
      <c r="N542" s="3">
        <v>0.2</v>
      </c>
      <c r="O542" t="s">
        <v>34</v>
      </c>
      <c r="P542" t="s">
        <v>26</v>
      </c>
      <c r="Q542" t="s">
        <v>35</v>
      </c>
      <c r="R542" t="s">
        <v>28</v>
      </c>
    </row>
    <row r="543" spans="1:18" x14ac:dyDescent="0.35">
      <c r="A543" t="s">
        <v>628</v>
      </c>
      <c r="B543" s="1">
        <v>45583</v>
      </c>
      <c r="C543" s="1">
        <v>45673</v>
      </c>
      <c r="D543" t="s">
        <v>57</v>
      </c>
      <c r="E543" t="s">
        <v>20</v>
      </c>
      <c r="F543" t="s">
        <v>128</v>
      </c>
      <c r="G543" t="s">
        <v>22</v>
      </c>
      <c r="H543" t="s">
        <v>118</v>
      </c>
      <c r="I543" t="s">
        <v>24</v>
      </c>
      <c r="J543">
        <v>6</v>
      </c>
      <c r="K543" s="2">
        <v>1168</v>
      </c>
      <c r="L543" s="2">
        <v>696.28</v>
      </c>
      <c r="M543" s="2">
        <v>471.72</v>
      </c>
      <c r="N543" s="3">
        <v>0.1</v>
      </c>
      <c r="O543" t="s">
        <v>62</v>
      </c>
      <c r="P543" t="s">
        <v>26</v>
      </c>
      <c r="Q543" t="s">
        <v>35</v>
      </c>
      <c r="R543" t="s">
        <v>65</v>
      </c>
    </row>
    <row r="544" spans="1:18" x14ac:dyDescent="0.35">
      <c r="A544" t="s">
        <v>629</v>
      </c>
      <c r="B544" s="1">
        <v>45965</v>
      </c>
      <c r="C544" s="1">
        <v>45968</v>
      </c>
      <c r="D544" t="s">
        <v>19</v>
      </c>
      <c r="E544" t="s">
        <v>20</v>
      </c>
      <c r="F544" t="s">
        <v>31</v>
      </c>
      <c r="G544" t="s">
        <v>43</v>
      </c>
      <c r="H544" t="s">
        <v>49</v>
      </c>
      <c r="I544" t="s">
        <v>45</v>
      </c>
      <c r="J544">
        <v>8</v>
      </c>
      <c r="K544" s="2">
        <v>2961</v>
      </c>
      <c r="L544" s="2">
        <v>1743.43</v>
      </c>
      <c r="M544" s="2">
        <v>1217.57</v>
      </c>
      <c r="N544" s="3">
        <v>0.2</v>
      </c>
      <c r="O544" t="s">
        <v>109</v>
      </c>
      <c r="P544" t="s">
        <v>46</v>
      </c>
      <c r="Q544" t="s">
        <v>27</v>
      </c>
      <c r="R544" t="s">
        <v>65</v>
      </c>
    </row>
    <row r="545" spans="1:18" x14ac:dyDescent="0.35">
      <c r="A545" t="s">
        <v>630</v>
      </c>
      <c r="B545" s="1">
        <v>45908</v>
      </c>
      <c r="C545" s="1">
        <v>45959</v>
      </c>
      <c r="D545" t="s">
        <v>94</v>
      </c>
      <c r="E545" t="s">
        <v>20</v>
      </c>
      <c r="F545" t="s">
        <v>68</v>
      </c>
      <c r="G545" t="s">
        <v>38</v>
      </c>
      <c r="H545" t="s">
        <v>118</v>
      </c>
      <c r="I545" t="s">
        <v>24</v>
      </c>
      <c r="J545">
        <v>5</v>
      </c>
      <c r="K545" s="2">
        <v>1758</v>
      </c>
      <c r="L545" s="2">
        <v>1475.87</v>
      </c>
      <c r="M545" s="2">
        <v>282.13</v>
      </c>
      <c r="N545" s="3">
        <v>0.05</v>
      </c>
      <c r="O545" t="s">
        <v>75</v>
      </c>
      <c r="P545" t="s">
        <v>26</v>
      </c>
      <c r="Q545" t="s">
        <v>35</v>
      </c>
      <c r="R545" t="s">
        <v>40</v>
      </c>
    </row>
    <row r="546" spans="1:18" x14ac:dyDescent="0.35">
      <c r="A546" t="s">
        <v>631</v>
      </c>
      <c r="B546" s="1">
        <v>45583</v>
      </c>
      <c r="C546" s="1">
        <v>45668</v>
      </c>
      <c r="D546" t="s">
        <v>57</v>
      </c>
      <c r="E546" t="s">
        <v>20</v>
      </c>
      <c r="F546" t="s">
        <v>77</v>
      </c>
      <c r="G546" t="s">
        <v>59</v>
      </c>
      <c r="H546" t="s">
        <v>86</v>
      </c>
      <c r="I546" t="s">
        <v>72</v>
      </c>
      <c r="J546">
        <v>5</v>
      </c>
      <c r="K546" s="2">
        <v>4321</v>
      </c>
      <c r="L546" s="2">
        <v>3330.48</v>
      </c>
      <c r="M546" s="2">
        <v>990.52</v>
      </c>
      <c r="N546" s="3">
        <v>0.15</v>
      </c>
      <c r="O546" t="s">
        <v>83</v>
      </c>
      <c r="P546" t="s">
        <v>26</v>
      </c>
      <c r="Q546" t="s">
        <v>27</v>
      </c>
      <c r="R546" t="s">
        <v>40</v>
      </c>
    </row>
    <row r="547" spans="1:18" x14ac:dyDescent="0.35">
      <c r="A547" t="s">
        <v>632</v>
      </c>
      <c r="B547" s="1">
        <v>45816</v>
      </c>
      <c r="C547" s="1">
        <v>45844</v>
      </c>
      <c r="D547" t="s">
        <v>67</v>
      </c>
      <c r="E547" t="s">
        <v>20</v>
      </c>
      <c r="F547" t="s">
        <v>68</v>
      </c>
      <c r="G547" t="s">
        <v>22</v>
      </c>
      <c r="H547" t="s">
        <v>124</v>
      </c>
      <c r="I547" t="s">
        <v>61</v>
      </c>
      <c r="J547">
        <v>7</v>
      </c>
      <c r="K547" s="2">
        <v>4202</v>
      </c>
      <c r="L547" s="2">
        <v>3020.89</v>
      </c>
      <c r="M547" s="2">
        <v>1181.1099999999999</v>
      </c>
      <c r="N547" s="3">
        <v>0.1</v>
      </c>
      <c r="O547" t="s">
        <v>75</v>
      </c>
      <c r="P547" t="s">
        <v>26</v>
      </c>
      <c r="Q547" t="s">
        <v>27</v>
      </c>
      <c r="R547" t="s">
        <v>40</v>
      </c>
    </row>
    <row r="548" spans="1:18" x14ac:dyDescent="0.35">
      <c r="A548" t="s">
        <v>633</v>
      </c>
      <c r="B548" s="1">
        <v>45937</v>
      </c>
      <c r="C548" s="1">
        <v>45994</v>
      </c>
      <c r="D548" t="s">
        <v>48</v>
      </c>
      <c r="E548" t="s">
        <v>20</v>
      </c>
      <c r="F548" t="s">
        <v>77</v>
      </c>
      <c r="G548" t="s">
        <v>22</v>
      </c>
      <c r="H548" t="s">
        <v>39</v>
      </c>
      <c r="I548" t="s">
        <v>24</v>
      </c>
      <c r="J548">
        <v>6</v>
      </c>
      <c r="K548" s="2">
        <v>4097</v>
      </c>
      <c r="L548" s="2">
        <v>3049.33</v>
      </c>
      <c r="M548" s="2">
        <v>1047.67</v>
      </c>
      <c r="N548" s="3">
        <v>0.05</v>
      </c>
      <c r="O548" t="s">
        <v>50</v>
      </c>
      <c r="P548" t="s">
        <v>26</v>
      </c>
      <c r="Q548" t="s">
        <v>27</v>
      </c>
      <c r="R548" t="s">
        <v>40</v>
      </c>
    </row>
    <row r="549" spans="1:18" x14ac:dyDescent="0.35">
      <c r="A549" t="s">
        <v>634</v>
      </c>
      <c r="B549" s="1">
        <v>45771</v>
      </c>
      <c r="C549" s="1">
        <v>45829</v>
      </c>
      <c r="D549" t="s">
        <v>42</v>
      </c>
      <c r="E549" t="s">
        <v>20</v>
      </c>
      <c r="F549" t="s">
        <v>85</v>
      </c>
      <c r="G549" t="s">
        <v>32</v>
      </c>
      <c r="H549" t="s">
        <v>118</v>
      </c>
      <c r="I549" t="s">
        <v>24</v>
      </c>
      <c r="J549">
        <v>5</v>
      </c>
      <c r="K549" s="2">
        <v>1517</v>
      </c>
      <c r="L549" s="2">
        <v>1145.78</v>
      </c>
      <c r="M549" s="2">
        <v>371.22</v>
      </c>
      <c r="N549" s="3">
        <v>0.05</v>
      </c>
      <c r="O549" t="s">
        <v>50</v>
      </c>
      <c r="P549" t="s">
        <v>26</v>
      </c>
      <c r="Q549" t="s">
        <v>27</v>
      </c>
      <c r="R549" t="s">
        <v>65</v>
      </c>
    </row>
    <row r="550" spans="1:18" x14ac:dyDescent="0.35">
      <c r="A550" t="s">
        <v>635</v>
      </c>
      <c r="B550" s="1">
        <v>45370</v>
      </c>
      <c r="C550" s="1">
        <v>45378</v>
      </c>
      <c r="D550" t="s">
        <v>52</v>
      </c>
      <c r="E550" t="s">
        <v>20</v>
      </c>
      <c r="F550" t="s">
        <v>70</v>
      </c>
      <c r="G550" t="s">
        <v>43</v>
      </c>
      <c r="H550" t="s">
        <v>54</v>
      </c>
      <c r="I550" t="s">
        <v>55</v>
      </c>
      <c r="J550">
        <v>7</v>
      </c>
      <c r="K550" s="2">
        <v>3683</v>
      </c>
      <c r="L550" s="2">
        <v>2539.0500000000002</v>
      </c>
      <c r="M550" s="2">
        <v>1143.95</v>
      </c>
      <c r="N550" s="3">
        <v>0</v>
      </c>
      <c r="O550" t="s">
        <v>50</v>
      </c>
      <c r="P550" t="s">
        <v>26</v>
      </c>
      <c r="Q550" t="s">
        <v>27</v>
      </c>
      <c r="R550" t="s">
        <v>28</v>
      </c>
    </row>
    <row r="551" spans="1:18" x14ac:dyDescent="0.35">
      <c r="A551" t="s">
        <v>636</v>
      </c>
      <c r="B551" s="1">
        <v>45969</v>
      </c>
      <c r="C551" s="1">
        <v>46031</v>
      </c>
      <c r="D551" t="s">
        <v>57</v>
      </c>
      <c r="E551" t="s">
        <v>20</v>
      </c>
      <c r="F551" t="s">
        <v>70</v>
      </c>
      <c r="G551" t="s">
        <v>59</v>
      </c>
      <c r="H551" t="s">
        <v>86</v>
      </c>
      <c r="I551" t="s">
        <v>72</v>
      </c>
      <c r="J551">
        <v>7</v>
      </c>
      <c r="K551" s="2">
        <v>670</v>
      </c>
      <c r="L551" s="2">
        <v>452.17</v>
      </c>
      <c r="M551" s="2">
        <v>217.83</v>
      </c>
      <c r="N551" s="3">
        <v>0</v>
      </c>
      <c r="O551" t="s">
        <v>34</v>
      </c>
      <c r="P551" t="s">
        <v>26</v>
      </c>
      <c r="Q551" t="s">
        <v>35</v>
      </c>
      <c r="R551" t="s">
        <v>65</v>
      </c>
    </row>
    <row r="552" spans="1:18" x14ac:dyDescent="0.35">
      <c r="A552" t="s">
        <v>637</v>
      </c>
      <c r="B552" s="1">
        <v>45563</v>
      </c>
      <c r="C552" s="1">
        <v>45609</v>
      </c>
      <c r="D552" t="s">
        <v>19</v>
      </c>
      <c r="E552" t="s">
        <v>20</v>
      </c>
      <c r="F552" t="s">
        <v>53</v>
      </c>
      <c r="G552" t="s">
        <v>59</v>
      </c>
      <c r="H552" t="s">
        <v>86</v>
      </c>
      <c r="I552" t="s">
        <v>72</v>
      </c>
      <c r="J552">
        <v>3</v>
      </c>
      <c r="K552" s="2">
        <v>940</v>
      </c>
      <c r="L552" s="2">
        <v>590.13</v>
      </c>
      <c r="M552" s="2">
        <v>349.87</v>
      </c>
      <c r="N552" s="3">
        <v>0.2</v>
      </c>
      <c r="O552" t="s">
        <v>25</v>
      </c>
      <c r="P552" t="s">
        <v>26</v>
      </c>
      <c r="Q552" t="s">
        <v>27</v>
      </c>
      <c r="R552" t="s">
        <v>28</v>
      </c>
    </row>
    <row r="553" spans="1:18" x14ac:dyDescent="0.35">
      <c r="A553" t="s">
        <v>638</v>
      </c>
      <c r="B553" s="1">
        <v>45467</v>
      </c>
      <c r="C553" s="1">
        <v>45553</v>
      </c>
      <c r="D553" t="s">
        <v>37</v>
      </c>
      <c r="E553" t="s">
        <v>20</v>
      </c>
      <c r="F553" t="s">
        <v>58</v>
      </c>
      <c r="G553" t="s">
        <v>22</v>
      </c>
      <c r="H553" t="s">
        <v>124</v>
      </c>
      <c r="I553" t="s">
        <v>61</v>
      </c>
      <c r="J553">
        <v>7</v>
      </c>
      <c r="K553" s="2">
        <v>4287</v>
      </c>
      <c r="L553" s="2">
        <v>3153.3</v>
      </c>
      <c r="M553" s="2">
        <v>1133.7</v>
      </c>
      <c r="N553" s="3">
        <v>0.1</v>
      </c>
      <c r="O553" t="s">
        <v>75</v>
      </c>
      <c r="P553" t="s">
        <v>26</v>
      </c>
      <c r="Q553" t="s">
        <v>27</v>
      </c>
      <c r="R553" t="s">
        <v>28</v>
      </c>
    </row>
    <row r="554" spans="1:18" x14ac:dyDescent="0.35">
      <c r="A554" t="s">
        <v>639</v>
      </c>
      <c r="B554" s="1">
        <v>45306</v>
      </c>
      <c r="C554" s="1">
        <v>45333</v>
      </c>
      <c r="D554" t="s">
        <v>116</v>
      </c>
      <c r="E554" t="s">
        <v>20</v>
      </c>
      <c r="F554" t="s">
        <v>138</v>
      </c>
      <c r="G554" t="s">
        <v>32</v>
      </c>
      <c r="H554" t="s">
        <v>39</v>
      </c>
      <c r="I554" t="s">
        <v>24</v>
      </c>
      <c r="J554">
        <v>4</v>
      </c>
      <c r="K554" s="2">
        <v>519</v>
      </c>
      <c r="L554" s="2">
        <v>360.36</v>
      </c>
      <c r="M554" s="2">
        <v>158.63999999999999</v>
      </c>
      <c r="N554" s="3">
        <v>0.05</v>
      </c>
      <c r="O554" t="s">
        <v>62</v>
      </c>
      <c r="P554" t="s">
        <v>46</v>
      </c>
      <c r="Q554" t="s">
        <v>27</v>
      </c>
      <c r="R554" t="s">
        <v>28</v>
      </c>
    </row>
    <row r="555" spans="1:18" x14ac:dyDescent="0.35">
      <c r="A555" t="s">
        <v>640</v>
      </c>
      <c r="B555" s="1">
        <v>45600</v>
      </c>
      <c r="C555" s="1">
        <v>45662</v>
      </c>
      <c r="D555" t="s">
        <v>57</v>
      </c>
      <c r="E555" t="s">
        <v>20</v>
      </c>
      <c r="F555" t="s">
        <v>58</v>
      </c>
      <c r="G555" t="s">
        <v>22</v>
      </c>
      <c r="H555" t="s">
        <v>108</v>
      </c>
      <c r="I555" t="s">
        <v>72</v>
      </c>
      <c r="J555">
        <v>7</v>
      </c>
      <c r="K555" s="2">
        <v>478</v>
      </c>
      <c r="L555" s="2">
        <v>286.72000000000003</v>
      </c>
      <c r="M555" s="2">
        <v>191.28</v>
      </c>
      <c r="N555" s="3">
        <v>0</v>
      </c>
      <c r="O555" t="s">
        <v>62</v>
      </c>
      <c r="P555" t="s">
        <v>26</v>
      </c>
      <c r="Q555" t="s">
        <v>35</v>
      </c>
      <c r="R555" t="s">
        <v>65</v>
      </c>
    </row>
    <row r="556" spans="1:18" x14ac:dyDescent="0.35">
      <c r="A556" t="s">
        <v>641</v>
      </c>
      <c r="B556" s="1">
        <v>45540</v>
      </c>
      <c r="C556" s="1">
        <v>45568</v>
      </c>
      <c r="D556" t="s">
        <v>94</v>
      </c>
      <c r="E556" t="s">
        <v>20</v>
      </c>
      <c r="F556" t="s">
        <v>53</v>
      </c>
      <c r="G556" t="s">
        <v>22</v>
      </c>
      <c r="H556" t="s">
        <v>44</v>
      </c>
      <c r="I556" t="s">
        <v>45</v>
      </c>
      <c r="J556">
        <v>7</v>
      </c>
      <c r="K556" s="2">
        <v>717</v>
      </c>
      <c r="L556" s="2">
        <v>396.04</v>
      </c>
      <c r="M556" s="2">
        <v>320.95999999999998</v>
      </c>
      <c r="N556" s="3">
        <v>0.1</v>
      </c>
      <c r="O556" t="s">
        <v>34</v>
      </c>
      <c r="P556" t="s">
        <v>26</v>
      </c>
      <c r="Q556" t="s">
        <v>35</v>
      </c>
      <c r="R556" t="s">
        <v>28</v>
      </c>
    </row>
    <row r="557" spans="1:18" x14ac:dyDescent="0.35">
      <c r="A557" t="s">
        <v>642</v>
      </c>
      <c r="B557" s="1">
        <v>45791</v>
      </c>
      <c r="C557" s="1">
        <v>45845</v>
      </c>
      <c r="D557" t="s">
        <v>67</v>
      </c>
      <c r="E557" t="s">
        <v>20</v>
      </c>
      <c r="F557" t="s">
        <v>21</v>
      </c>
      <c r="G557" t="s">
        <v>43</v>
      </c>
      <c r="H557" t="s">
        <v>60</v>
      </c>
      <c r="I557" t="s">
        <v>61</v>
      </c>
      <c r="J557">
        <v>8</v>
      </c>
      <c r="K557" s="2">
        <v>2199</v>
      </c>
      <c r="L557" s="2">
        <v>1557.98</v>
      </c>
      <c r="M557" s="2">
        <v>641.02</v>
      </c>
      <c r="N557" s="3">
        <v>0</v>
      </c>
      <c r="O557" t="s">
        <v>50</v>
      </c>
      <c r="P557" t="s">
        <v>26</v>
      </c>
      <c r="Q557" t="s">
        <v>35</v>
      </c>
      <c r="R557" t="s">
        <v>40</v>
      </c>
    </row>
    <row r="558" spans="1:18" x14ac:dyDescent="0.35">
      <c r="A558" t="s">
        <v>643</v>
      </c>
      <c r="B558" s="1">
        <v>45411</v>
      </c>
      <c r="C558" s="1">
        <v>45477</v>
      </c>
      <c r="D558" t="s">
        <v>67</v>
      </c>
      <c r="E558" t="s">
        <v>20</v>
      </c>
      <c r="F558" t="s">
        <v>58</v>
      </c>
      <c r="G558" t="s">
        <v>32</v>
      </c>
      <c r="H558" t="s">
        <v>95</v>
      </c>
      <c r="I558" t="s">
        <v>55</v>
      </c>
      <c r="J558">
        <v>6</v>
      </c>
      <c r="K558" s="2">
        <v>3972</v>
      </c>
      <c r="L558" s="2">
        <v>2209.39</v>
      </c>
      <c r="M558" s="2">
        <v>1762.61</v>
      </c>
      <c r="N558" s="3">
        <v>0.15</v>
      </c>
      <c r="O558" t="s">
        <v>62</v>
      </c>
      <c r="P558" t="s">
        <v>26</v>
      </c>
      <c r="Q558" t="s">
        <v>27</v>
      </c>
      <c r="R558" t="s">
        <v>65</v>
      </c>
    </row>
    <row r="559" spans="1:18" x14ac:dyDescent="0.35">
      <c r="A559" t="s">
        <v>644</v>
      </c>
      <c r="B559" s="1">
        <v>45516</v>
      </c>
      <c r="C559" s="1">
        <v>45594</v>
      </c>
      <c r="D559" t="s">
        <v>94</v>
      </c>
      <c r="E559" t="s">
        <v>20</v>
      </c>
      <c r="F559" t="s">
        <v>53</v>
      </c>
      <c r="G559" t="s">
        <v>43</v>
      </c>
      <c r="H559" t="s">
        <v>44</v>
      </c>
      <c r="I559" t="s">
        <v>45</v>
      </c>
      <c r="J559">
        <v>8</v>
      </c>
      <c r="K559" s="2">
        <v>1374</v>
      </c>
      <c r="L559" s="2">
        <v>1053.72</v>
      </c>
      <c r="M559" s="2">
        <v>320.27999999999997</v>
      </c>
      <c r="N559" s="3">
        <v>0.1</v>
      </c>
      <c r="O559" t="s">
        <v>75</v>
      </c>
      <c r="P559" t="s">
        <v>26</v>
      </c>
      <c r="Q559" t="s">
        <v>27</v>
      </c>
      <c r="R559" t="s">
        <v>65</v>
      </c>
    </row>
    <row r="560" spans="1:18" x14ac:dyDescent="0.35">
      <c r="A560" t="s">
        <v>645</v>
      </c>
      <c r="B560" s="1">
        <v>45504</v>
      </c>
      <c r="C560" s="1">
        <v>45543</v>
      </c>
      <c r="D560" t="s">
        <v>37</v>
      </c>
      <c r="E560" t="s">
        <v>20</v>
      </c>
      <c r="F560" t="s">
        <v>68</v>
      </c>
      <c r="G560" t="s">
        <v>22</v>
      </c>
      <c r="H560" t="s">
        <v>118</v>
      </c>
      <c r="I560" t="s">
        <v>24</v>
      </c>
      <c r="J560">
        <v>3</v>
      </c>
      <c r="K560" s="2">
        <v>1719</v>
      </c>
      <c r="L560" s="2">
        <v>1026.06</v>
      </c>
      <c r="M560" s="2">
        <v>692.94</v>
      </c>
      <c r="N560" s="3">
        <v>0.05</v>
      </c>
      <c r="O560" t="s">
        <v>62</v>
      </c>
      <c r="P560" t="s">
        <v>26</v>
      </c>
      <c r="Q560" t="s">
        <v>27</v>
      </c>
      <c r="R560" t="s">
        <v>65</v>
      </c>
    </row>
    <row r="561" spans="1:18" x14ac:dyDescent="0.35">
      <c r="A561" t="s">
        <v>646</v>
      </c>
      <c r="B561" s="1">
        <v>45340</v>
      </c>
      <c r="C561" s="1">
        <v>45345</v>
      </c>
      <c r="D561" t="s">
        <v>116</v>
      </c>
      <c r="E561" t="s">
        <v>20</v>
      </c>
      <c r="F561" t="s">
        <v>31</v>
      </c>
      <c r="G561" t="s">
        <v>38</v>
      </c>
      <c r="H561" t="s">
        <v>80</v>
      </c>
      <c r="I561" t="s">
        <v>45</v>
      </c>
      <c r="J561">
        <v>6</v>
      </c>
      <c r="K561" s="2">
        <v>1599</v>
      </c>
      <c r="L561" s="2">
        <v>1276.6199999999999</v>
      </c>
      <c r="M561" s="2">
        <v>322.38</v>
      </c>
      <c r="N561" s="3">
        <v>0.05</v>
      </c>
      <c r="O561" t="s">
        <v>109</v>
      </c>
      <c r="P561" t="s">
        <v>26</v>
      </c>
      <c r="Q561" t="s">
        <v>27</v>
      </c>
      <c r="R561" t="s">
        <v>28</v>
      </c>
    </row>
    <row r="562" spans="1:18" x14ac:dyDescent="0.35">
      <c r="A562" t="s">
        <v>647</v>
      </c>
      <c r="B562" s="1">
        <v>45867</v>
      </c>
      <c r="C562" s="1">
        <v>45898</v>
      </c>
      <c r="D562" t="s">
        <v>30</v>
      </c>
      <c r="E562" t="s">
        <v>20</v>
      </c>
      <c r="F562" t="s">
        <v>77</v>
      </c>
      <c r="G562" t="s">
        <v>32</v>
      </c>
      <c r="H562" t="s">
        <v>124</v>
      </c>
      <c r="I562" t="s">
        <v>61</v>
      </c>
      <c r="J562">
        <v>6</v>
      </c>
      <c r="K562" s="2">
        <v>3210</v>
      </c>
      <c r="L562" s="2">
        <v>2507.1</v>
      </c>
      <c r="M562" s="2">
        <v>702.9</v>
      </c>
      <c r="N562" s="3">
        <v>0</v>
      </c>
      <c r="O562" t="s">
        <v>75</v>
      </c>
      <c r="P562" t="s">
        <v>26</v>
      </c>
      <c r="Q562" t="s">
        <v>27</v>
      </c>
      <c r="R562" t="s">
        <v>65</v>
      </c>
    </row>
    <row r="563" spans="1:18" x14ac:dyDescent="0.35">
      <c r="A563" t="s">
        <v>648</v>
      </c>
      <c r="B563" s="1">
        <v>45343</v>
      </c>
      <c r="C563" s="1">
        <v>45402</v>
      </c>
      <c r="D563" t="s">
        <v>88</v>
      </c>
      <c r="E563" t="s">
        <v>20</v>
      </c>
      <c r="F563" t="s">
        <v>89</v>
      </c>
      <c r="G563" t="s">
        <v>38</v>
      </c>
      <c r="H563" t="s">
        <v>106</v>
      </c>
      <c r="I563" t="s">
        <v>61</v>
      </c>
      <c r="J563">
        <v>2</v>
      </c>
      <c r="K563" s="2">
        <v>1134</v>
      </c>
      <c r="L563" s="2">
        <v>637.98</v>
      </c>
      <c r="M563" s="2">
        <v>496.02</v>
      </c>
      <c r="N563" s="3">
        <v>0.2</v>
      </c>
      <c r="O563" t="s">
        <v>75</v>
      </c>
      <c r="P563" t="s">
        <v>26</v>
      </c>
      <c r="Q563" t="s">
        <v>35</v>
      </c>
      <c r="R563" t="s">
        <v>28</v>
      </c>
    </row>
    <row r="564" spans="1:18" x14ac:dyDescent="0.35">
      <c r="A564" t="s">
        <v>649</v>
      </c>
      <c r="B564" s="1">
        <v>45591</v>
      </c>
      <c r="C564" s="1">
        <v>45650</v>
      </c>
      <c r="D564" t="s">
        <v>48</v>
      </c>
      <c r="E564" t="s">
        <v>20</v>
      </c>
      <c r="F564" t="s">
        <v>68</v>
      </c>
      <c r="G564" t="s">
        <v>32</v>
      </c>
      <c r="H564" t="s">
        <v>64</v>
      </c>
      <c r="I564" t="s">
        <v>55</v>
      </c>
      <c r="J564">
        <v>2</v>
      </c>
      <c r="K564" s="2">
        <v>1563</v>
      </c>
      <c r="L564" s="2">
        <v>1016.55</v>
      </c>
      <c r="M564" s="2">
        <v>546.45000000000005</v>
      </c>
      <c r="N564" s="3">
        <v>0.1</v>
      </c>
      <c r="O564" t="s">
        <v>62</v>
      </c>
      <c r="P564" t="s">
        <v>73</v>
      </c>
      <c r="Q564" t="s">
        <v>27</v>
      </c>
      <c r="R564" t="s">
        <v>28</v>
      </c>
    </row>
    <row r="565" spans="1:18" x14ac:dyDescent="0.35">
      <c r="A565" t="s">
        <v>650</v>
      </c>
      <c r="B565" s="1">
        <v>45777</v>
      </c>
      <c r="C565" s="1">
        <v>45823</v>
      </c>
      <c r="D565" t="s">
        <v>42</v>
      </c>
      <c r="E565" t="s">
        <v>20</v>
      </c>
      <c r="F565" t="s">
        <v>70</v>
      </c>
      <c r="G565" t="s">
        <v>32</v>
      </c>
      <c r="H565" t="s">
        <v>44</v>
      </c>
      <c r="I565" t="s">
        <v>45</v>
      </c>
      <c r="J565">
        <v>3</v>
      </c>
      <c r="K565" s="2">
        <v>998</v>
      </c>
      <c r="L565" s="2">
        <v>660.41</v>
      </c>
      <c r="M565" s="2">
        <v>337.59</v>
      </c>
      <c r="N565" s="3">
        <v>0.1</v>
      </c>
      <c r="O565" t="s">
        <v>83</v>
      </c>
      <c r="P565" t="s">
        <v>46</v>
      </c>
      <c r="Q565" t="s">
        <v>35</v>
      </c>
      <c r="R565" t="s">
        <v>28</v>
      </c>
    </row>
    <row r="566" spans="1:18" x14ac:dyDescent="0.35">
      <c r="A566" t="s">
        <v>651</v>
      </c>
      <c r="B566" s="1">
        <v>45433</v>
      </c>
      <c r="C566" s="1">
        <v>45490</v>
      </c>
      <c r="D566" t="s">
        <v>67</v>
      </c>
      <c r="E566" t="s">
        <v>20</v>
      </c>
      <c r="F566" t="s">
        <v>89</v>
      </c>
      <c r="G566" t="s">
        <v>38</v>
      </c>
      <c r="H566" t="s">
        <v>124</v>
      </c>
      <c r="I566" t="s">
        <v>61</v>
      </c>
      <c r="J566">
        <v>8</v>
      </c>
      <c r="K566" s="2">
        <v>4528</v>
      </c>
      <c r="L566" s="2">
        <v>3772.38</v>
      </c>
      <c r="M566" s="2">
        <v>755.62</v>
      </c>
      <c r="N566" s="3">
        <v>0.1</v>
      </c>
      <c r="O566" t="s">
        <v>34</v>
      </c>
      <c r="P566" t="s">
        <v>46</v>
      </c>
      <c r="Q566" t="s">
        <v>27</v>
      </c>
      <c r="R566" t="s">
        <v>28</v>
      </c>
    </row>
    <row r="567" spans="1:18" x14ac:dyDescent="0.35">
      <c r="A567" t="s">
        <v>652</v>
      </c>
      <c r="B567" s="1">
        <v>45638</v>
      </c>
      <c r="C567" s="1">
        <v>45681</v>
      </c>
      <c r="D567" t="s">
        <v>57</v>
      </c>
      <c r="E567" t="s">
        <v>20</v>
      </c>
      <c r="F567" t="s">
        <v>77</v>
      </c>
      <c r="G567" t="s">
        <v>59</v>
      </c>
      <c r="H567" t="s">
        <v>106</v>
      </c>
      <c r="I567" t="s">
        <v>61</v>
      </c>
      <c r="J567">
        <v>7</v>
      </c>
      <c r="K567" s="2">
        <v>803</v>
      </c>
      <c r="L567" s="2">
        <v>624.54</v>
      </c>
      <c r="M567" s="2">
        <v>178.46</v>
      </c>
      <c r="N567" s="3">
        <v>0.15</v>
      </c>
      <c r="O567" t="s">
        <v>25</v>
      </c>
      <c r="P567" t="s">
        <v>73</v>
      </c>
      <c r="Q567" t="s">
        <v>35</v>
      </c>
      <c r="R567" t="s">
        <v>40</v>
      </c>
    </row>
    <row r="568" spans="1:18" x14ac:dyDescent="0.35">
      <c r="A568" t="s">
        <v>653</v>
      </c>
      <c r="B568" s="1">
        <v>45703</v>
      </c>
      <c r="C568" s="1">
        <v>45793</v>
      </c>
      <c r="D568" t="s">
        <v>104</v>
      </c>
      <c r="E568" t="s">
        <v>20</v>
      </c>
      <c r="F568" t="s">
        <v>58</v>
      </c>
      <c r="G568" t="s">
        <v>22</v>
      </c>
      <c r="H568" t="s">
        <v>64</v>
      </c>
      <c r="I568" t="s">
        <v>55</v>
      </c>
      <c r="J568">
        <v>6</v>
      </c>
      <c r="K568" s="2">
        <v>3119</v>
      </c>
      <c r="L568" s="2">
        <v>2489.2800000000002</v>
      </c>
      <c r="M568" s="2">
        <v>629.72</v>
      </c>
      <c r="N568" s="3">
        <v>0</v>
      </c>
      <c r="O568" t="s">
        <v>62</v>
      </c>
      <c r="P568" t="s">
        <v>26</v>
      </c>
      <c r="Q568" t="s">
        <v>35</v>
      </c>
      <c r="R568" t="s">
        <v>65</v>
      </c>
    </row>
    <row r="569" spans="1:18" x14ac:dyDescent="0.35">
      <c r="A569" t="s">
        <v>654</v>
      </c>
      <c r="B569" s="1">
        <v>45645</v>
      </c>
      <c r="C569" s="1">
        <v>45731</v>
      </c>
      <c r="D569" t="s">
        <v>52</v>
      </c>
      <c r="E569" t="s">
        <v>20</v>
      </c>
      <c r="F569" t="s">
        <v>58</v>
      </c>
      <c r="G569" t="s">
        <v>32</v>
      </c>
      <c r="H569" t="s">
        <v>106</v>
      </c>
      <c r="I569" t="s">
        <v>61</v>
      </c>
      <c r="J569">
        <v>5</v>
      </c>
      <c r="K569" s="2">
        <v>990</v>
      </c>
      <c r="L569" s="2">
        <v>704.12</v>
      </c>
      <c r="M569" s="2">
        <v>285.88</v>
      </c>
      <c r="N569" s="3">
        <v>0</v>
      </c>
      <c r="O569" t="s">
        <v>50</v>
      </c>
      <c r="P569" t="s">
        <v>73</v>
      </c>
      <c r="Q569" t="s">
        <v>35</v>
      </c>
      <c r="R569" t="s">
        <v>28</v>
      </c>
    </row>
    <row r="570" spans="1:18" x14ac:dyDescent="0.35">
      <c r="A570" t="s">
        <v>655</v>
      </c>
      <c r="B570" s="1">
        <v>45387</v>
      </c>
      <c r="C570" s="1">
        <v>45455</v>
      </c>
      <c r="D570" t="s">
        <v>42</v>
      </c>
      <c r="E570" t="s">
        <v>20</v>
      </c>
      <c r="F570" t="s">
        <v>91</v>
      </c>
      <c r="G570" t="s">
        <v>43</v>
      </c>
      <c r="H570" t="s">
        <v>64</v>
      </c>
      <c r="I570" t="s">
        <v>55</v>
      </c>
      <c r="J570">
        <v>6</v>
      </c>
      <c r="K570" s="2">
        <v>1610</v>
      </c>
      <c r="L570" s="2">
        <v>898.97</v>
      </c>
      <c r="M570" s="2">
        <v>711.03</v>
      </c>
      <c r="N570" s="3">
        <v>0</v>
      </c>
      <c r="O570" t="s">
        <v>34</v>
      </c>
      <c r="P570" t="s">
        <v>26</v>
      </c>
      <c r="Q570" t="s">
        <v>27</v>
      </c>
      <c r="R570" t="s">
        <v>65</v>
      </c>
    </row>
    <row r="571" spans="1:18" x14ac:dyDescent="0.35">
      <c r="A571" t="s">
        <v>656</v>
      </c>
      <c r="B571" s="1">
        <v>45353</v>
      </c>
      <c r="C571" s="1">
        <v>45403</v>
      </c>
      <c r="D571" t="s">
        <v>88</v>
      </c>
      <c r="E571" t="s">
        <v>20</v>
      </c>
      <c r="F571" t="s">
        <v>128</v>
      </c>
      <c r="G571" t="s">
        <v>43</v>
      </c>
      <c r="H571" t="s">
        <v>44</v>
      </c>
      <c r="I571" t="s">
        <v>45</v>
      </c>
      <c r="J571">
        <v>6</v>
      </c>
      <c r="K571" s="2">
        <v>1314</v>
      </c>
      <c r="L571" s="2">
        <v>1020.94</v>
      </c>
      <c r="M571" s="2">
        <v>293.06</v>
      </c>
      <c r="N571" s="3">
        <v>0</v>
      </c>
      <c r="O571" t="s">
        <v>50</v>
      </c>
      <c r="P571" t="s">
        <v>26</v>
      </c>
      <c r="Q571" t="s">
        <v>35</v>
      </c>
      <c r="R571" t="s">
        <v>40</v>
      </c>
    </row>
    <row r="572" spans="1:18" x14ac:dyDescent="0.35">
      <c r="A572" t="s">
        <v>657</v>
      </c>
      <c r="B572" s="1">
        <v>45533</v>
      </c>
      <c r="C572" s="1">
        <v>45610</v>
      </c>
      <c r="D572" t="s">
        <v>19</v>
      </c>
      <c r="E572" t="s">
        <v>20</v>
      </c>
      <c r="F572" t="s">
        <v>58</v>
      </c>
      <c r="G572" t="s">
        <v>22</v>
      </c>
      <c r="H572" t="s">
        <v>95</v>
      </c>
      <c r="I572" t="s">
        <v>55</v>
      </c>
      <c r="J572">
        <v>4</v>
      </c>
      <c r="K572" s="2">
        <v>3169</v>
      </c>
      <c r="L572" s="2">
        <v>2013.46</v>
      </c>
      <c r="M572" s="2">
        <v>1155.54</v>
      </c>
      <c r="N572" s="3">
        <v>0.1</v>
      </c>
      <c r="O572" t="s">
        <v>50</v>
      </c>
      <c r="P572" t="s">
        <v>26</v>
      </c>
      <c r="Q572" t="s">
        <v>27</v>
      </c>
      <c r="R572" t="s">
        <v>40</v>
      </c>
    </row>
    <row r="573" spans="1:18" x14ac:dyDescent="0.35">
      <c r="A573" t="s">
        <v>658</v>
      </c>
      <c r="B573" s="1">
        <v>45820</v>
      </c>
      <c r="C573" s="1">
        <v>45897</v>
      </c>
      <c r="D573" t="s">
        <v>30</v>
      </c>
      <c r="E573" t="s">
        <v>20</v>
      </c>
      <c r="F573" t="s">
        <v>68</v>
      </c>
      <c r="G573" t="s">
        <v>38</v>
      </c>
      <c r="H573" t="s">
        <v>108</v>
      </c>
      <c r="I573" t="s">
        <v>72</v>
      </c>
      <c r="J573">
        <v>8</v>
      </c>
      <c r="K573" s="2">
        <v>1102</v>
      </c>
      <c r="L573" s="2">
        <v>841.37</v>
      </c>
      <c r="M573" s="2">
        <v>260.63</v>
      </c>
      <c r="N573" s="3">
        <v>0.05</v>
      </c>
      <c r="O573" t="s">
        <v>25</v>
      </c>
      <c r="P573" t="s">
        <v>26</v>
      </c>
      <c r="Q573" t="s">
        <v>27</v>
      </c>
      <c r="R573" t="s">
        <v>40</v>
      </c>
    </row>
    <row r="574" spans="1:18" x14ac:dyDescent="0.35">
      <c r="A574" t="s">
        <v>659</v>
      </c>
      <c r="B574" s="1">
        <v>45511</v>
      </c>
      <c r="C574" s="1">
        <v>45571</v>
      </c>
      <c r="D574" t="s">
        <v>94</v>
      </c>
      <c r="E574" t="s">
        <v>20</v>
      </c>
      <c r="F574" t="s">
        <v>21</v>
      </c>
      <c r="G574" t="s">
        <v>22</v>
      </c>
      <c r="H574" t="s">
        <v>23</v>
      </c>
      <c r="I574" t="s">
        <v>24</v>
      </c>
      <c r="J574">
        <v>7</v>
      </c>
      <c r="K574" s="2">
        <v>4879</v>
      </c>
      <c r="L574" s="2">
        <v>3823.42</v>
      </c>
      <c r="M574" s="2">
        <v>1055.58</v>
      </c>
      <c r="N574" s="3">
        <v>0.2</v>
      </c>
      <c r="O574" t="s">
        <v>34</v>
      </c>
      <c r="P574" t="s">
        <v>26</v>
      </c>
      <c r="Q574" t="s">
        <v>35</v>
      </c>
      <c r="R574" t="s">
        <v>65</v>
      </c>
    </row>
    <row r="575" spans="1:18" x14ac:dyDescent="0.35">
      <c r="A575" t="s">
        <v>660</v>
      </c>
      <c r="B575" s="1">
        <v>45793</v>
      </c>
      <c r="C575" s="1">
        <v>45849</v>
      </c>
      <c r="D575" t="s">
        <v>67</v>
      </c>
      <c r="E575" t="s">
        <v>20</v>
      </c>
      <c r="F575" t="s">
        <v>58</v>
      </c>
      <c r="G575" t="s">
        <v>32</v>
      </c>
      <c r="H575" t="s">
        <v>86</v>
      </c>
      <c r="I575" t="s">
        <v>72</v>
      </c>
      <c r="J575">
        <v>3</v>
      </c>
      <c r="K575" s="2">
        <v>4271</v>
      </c>
      <c r="L575" s="2">
        <v>2514.83</v>
      </c>
      <c r="M575" s="2">
        <v>1756.17</v>
      </c>
      <c r="N575" s="3">
        <v>0.15</v>
      </c>
      <c r="O575" t="s">
        <v>62</v>
      </c>
      <c r="P575" t="s">
        <v>26</v>
      </c>
      <c r="Q575" t="s">
        <v>27</v>
      </c>
      <c r="R575" t="s">
        <v>65</v>
      </c>
    </row>
    <row r="576" spans="1:18" x14ac:dyDescent="0.35">
      <c r="A576" t="s">
        <v>661</v>
      </c>
      <c r="B576" s="1">
        <v>45670</v>
      </c>
      <c r="C576" s="1">
        <v>45688</v>
      </c>
      <c r="D576" t="s">
        <v>57</v>
      </c>
      <c r="E576" t="s">
        <v>20</v>
      </c>
      <c r="F576" t="s">
        <v>102</v>
      </c>
      <c r="G576" t="s">
        <v>32</v>
      </c>
      <c r="H576" t="s">
        <v>64</v>
      </c>
      <c r="I576" t="s">
        <v>55</v>
      </c>
      <c r="J576">
        <v>2</v>
      </c>
      <c r="K576" s="2">
        <v>1290</v>
      </c>
      <c r="L576" s="2">
        <v>930.77</v>
      </c>
      <c r="M576" s="2">
        <v>359.23</v>
      </c>
      <c r="N576" s="3">
        <v>0.1</v>
      </c>
      <c r="O576" t="s">
        <v>25</v>
      </c>
      <c r="P576" t="s">
        <v>26</v>
      </c>
      <c r="Q576" t="s">
        <v>35</v>
      </c>
      <c r="R576" t="s">
        <v>40</v>
      </c>
    </row>
    <row r="577" spans="1:18" x14ac:dyDescent="0.35">
      <c r="A577" t="s">
        <v>662</v>
      </c>
      <c r="B577" s="1">
        <v>45593</v>
      </c>
      <c r="C577" s="1">
        <v>45658</v>
      </c>
      <c r="D577" t="s">
        <v>57</v>
      </c>
      <c r="E577" t="s">
        <v>20</v>
      </c>
      <c r="F577" t="s">
        <v>77</v>
      </c>
      <c r="G577" t="s">
        <v>43</v>
      </c>
      <c r="H577" t="s">
        <v>33</v>
      </c>
      <c r="I577" t="s">
        <v>24</v>
      </c>
      <c r="J577">
        <v>3</v>
      </c>
      <c r="K577" s="2">
        <v>3755</v>
      </c>
      <c r="L577" s="2">
        <v>3120.58</v>
      </c>
      <c r="M577" s="2">
        <v>634.41999999999996</v>
      </c>
      <c r="N577" s="3">
        <v>0</v>
      </c>
      <c r="O577" t="s">
        <v>83</v>
      </c>
      <c r="P577" t="s">
        <v>26</v>
      </c>
      <c r="Q577" t="s">
        <v>35</v>
      </c>
      <c r="R577" t="s">
        <v>28</v>
      </c>
    </row>
    <row r="578" spans="1:18" x14ac:dyDescent="0.35">
      <c r="A578" t="s">
        <v>663</v>
      </c>
      <c r="B578" s="1">
        <v>45417</v>
      </c>
      <c r="C578" s="1">
        <v>45490</v>
      </c>
      <c r="D578" t="s">
        <v>67</v>
      </c>
      <c r="E578" t="s">
        <v>20</v>
      </c>
      <c r="F578" t="s">
        <v>77</v>
      </c>
      <c r="G578" t="s">
        <v>43</v>
      </c>
      <c r="H578" t="s">
        <v>49</v>
      </c>
      <c r="I578" t="s">
        <v>45</v>
      </c>
      <c r="J578">
        <v>1</v>
      </c>
      <c r="K578" s="2">
        <v>3720</v>
      </c>
      <c r="L578" s="2">
        <v>2685.53</v>
      </c>
      <c r="M578" s="2">
        <v>1034.47</v>
      </c>
      <c r="N578" s="3">
        <v>0.15</v>
      </c>
      <c r="O578" t="s">
        <v>75</v>
      </c>
      <c r="P578" t="s">
        <v>26</v>
      </c>
      <c r="Q578" t="s">
        <v>27</v>
      </c>
      <c r="R578" t="s">
        <v>28</v>
      </c>
    </row>
    <row r="579" spans="1:18" x14ac:dyDescent="0.35">
      <c r="A579" t="s">
        <v>664</v>
      </c>
      <c r="B579" s="1">
        <v>45808</v>
      </c>
      <c r="C579" s="1">
        <v>45892</v>
      </c>
      <c r="D579" t="s">
        <v>30</v>
      </c>
      <c r="E579" t="s">
        <v>20</v>
      </c>
      <c r="F579" t="s">
        <v>53</v>
      </c>
      <c r="G579" t="s">
        <v>32</v>
      </c>
      <c r="H579" t="s">
        <v>124</v>
      </c>
      <c r="I579" t="s">
        <v>61</v>
      </c>
      <c r="J579">
        <v>8</v>
      </c>
      <c r="K579" s="2">
        <v>1520</v>
      </c>
      <c r="L579" s="2">
        <v>876.73</v>
      </c>
      <c r="M579" s="2">
        <v>643.27</v>
      </c>
      <c r="N579" s="3">
        <v>0.1</v>
      </c>
      <c r="O579" t="s">
        <v>62</v>
      </c>
      <c r="P579" t="s">
        <v>26</v>
      </c>
      <c r="Q579" t="s">
        <v>27</v>
      </c>
      <c r="R579" t="s">
        <v>65</v>
      </c>
    </row>
    <row r="580" spans="1:18" x14ac:dyDescent="0.35">
      <c r="A580" t="s">
        <v>665</v>
      </c>
      <c r="B580" s="1">
        <v>45745</v>
      </c>
      <c r="C580" s="1">
        <v>45783</v>
      </c>
      <c r="D580" t="s">
        <v>104</v>
      </c>
      <c r="E580" t="s">
        <v>20</v>
      </c>
      <c r="F580" t="s">
        <v>138</v>
      </c>
      <c r="G580" t="s">
        <v>59</v>
      </c>
      <c r="H580" t="s">
        <v>33</v>
      </c>
      <c r="I580" t="s">
        <v>24</v>
      </c>
      <c r="J580">
        <v>1</v>
      </c>
      <c r="K580" s="2">
        <v>4985</v>
      </c>
      <c r="L580" s="2">
        <v>3580.79</v>
      </c>
      <c r="M580" s="2">
        <v>1404.21</v>
      </c>
      <c r="N580" s="3">
        <v>0.1</v>
      </c>
      <c r="O580" t="s">
        <v>25</v>
      </c>
      <c r="P580" t="s">
        <v>26</v>
      </c>
      <c r="Q580" t="s">
        <v>27</v>
      </c>
      <c r="R580" t="s">
        <v>65</v>
      </c>
    </row>
    <row r="581" spans="1:18" x14ac:dyDescent="0.35">
      <c r="A581" t="s">
        <v>666</v>
      </c>
      <c r="B581" s="1">
        <v>45826</v>
      </c>
      <c r="C581" s="1">
        <v>45853</v>
      </c>
      <c r="D581" t="s">
        <v>67</v>
      </c>
      <c r="E581" t="s">
        <v>20</v>
      </c>
      <c r="F581" t="s">
        <v>82</v>
      </c>
      <c r="G581" t="s">
        <v>32</v>
      </c>
      <c r="H581" t="s">
        <v>60</v>
      </c>
      <c r="I581" t="s">
        <v>61</v>
      </c>
      <c r="J581">
        <v>1</v>
      </c>
      <c r="K581" s="2">
        <v>1285</v>
      </c>
      <c r="L581" s="2">
        <v>776.04</v>
      </c>
      <c r="M581" s="2">
        <v>508.96</v>
      </c>
      <c r="N581" s="3">
        <v>0.2</v>
      </c>
      <c r="O581" t="s">
        <v>83</v>
      </c>
      <c r="P581" t="s">
        <v>46</v>
      </c>
      <c r="Q581" t="s">
        <v>35</v>
      </c>
      <c r="R581" t="s">
        <v>28</v>
      </c>
    </row>
    <row r="582" spans="1:18" x14ac:dyDescent="0.35">
      <c r="A582" t="s">
        <v>667</v>
      </c>
      <c r="B582" s="1">
        <v>45838</v>
      </c>
      <c r="C582" s="1">
        <v>45918</v>
      </c>
      <c r="D582" t="s">
        <v>37</v>
      </c>
      <c r="E582" t="s">
        <v>20</v>
      </c>
      <c r="F582" t="s">
        <v>53</v>
      </c>
      <c r="G582" t="s">
        <v>38</v>
      </c>
      <c r="H582" t="s">
        <v>80</v>
      </c>
      <c r="I582" t="s">
        <v>45</v>
      </c>
      <c r="J582">
        <v>1</v>
      </c>
      <c r="K582" s="2">
        <v>4326</v>
      </c>
      <c r="L582" s="2">
        <v>2820.5</v>
      </c>
      <c r="M582" s="2">
        <v>1505.5</v>
      </c>
      <c r="N582" s="3">
        <v>0</v>
      </c>
      <c r="O582" t="s">
        <v>75</v>
      </c>
      <c r="P582" t="s">
        <v>26</v>
      </c>
      <c r="Q582" t="s">
        <v>35</v>
      </c>
      <c r="R582" t="s">
        <v>40</v>
      </c>
    </row>
    <row r="583" spans="1:18" x14ac:dyDescent="0.35">
      <c r="A583" t="s">
        <v>668</v>
      </c>
      <c r="B583" s="1">
        <v>45385</v>
      </c>
      <c r="C583" s="1">
        <v>45402</v>
      </c>
      <c r="D583" t="s">
        <v>88</v>
      </c>
      <c r="E583" t="s">
        <v>20</v>
      </c>
      <c r="F583" t="s">
        <v>89</v>
      </c>
      <c r="G583" t="s">
        <v>43</v>
      </c>
      <c r="H583" t="s">
        <v>33</v>
      </c>
      <c r="I583" t="s">
        <v>24</v>
      </c>
      <c r="J583">
        <v>5</v>
      </c>
      <c r="K583" s="2">
        <v>1479</v>
      </c>
      <c r="L583" s="2">
        <v>926.84</v>
      </c>
      <c r="M583" s="2">
        <v>552.16</v>
      </c>
      <c r="N583" s="3">
        <v>0.05</v>
      </c>
      <c r="O583" t="s">
        <v>62</v>
      </c>
      <c r="P583" t="s">
        <v>26</v>
      </c>
      <c r="Q583" t="s">
        <v>27</v>
      </c>
      <c r="R583" t="s">
        <v>65</v>
      </c>
    </row>
    <row r="584" spans="1:18" x14ac:dyDescent="0.35">
      <c r="A584" t="s">
        <v>669</v>
      </c>
      <c r="B584" s="1">
        <v>45625</v>
      </c>
      <c r="C584" s="1">
        <v>45651</v>
      </c>
      <c r="D584" t="s">
        <v>48</v>
      </c>
      <c r="E584" t="s">
        <v>20</v>
      </c>
      <c r="F584" t="s">
        <v>77</v>
      </c>
      <c r="G584" t="s">
        <v>43</v>
      </c>
      <c r="H584" t="s">
        <v>39</v>
      </c>
      <c r="I584" t="s">
        <v>24</v>
      </c>
      <c r="J584">
        <v>5</v>
      </c>
      <c r="K584" s="2">
        <v>3494</v>
      </c>
      <c r="L584" s="2">
        <v>2257.17</v>
      </c>
      <c r="M584" s="2">
        <v>1236.83</v>
      </c>
      <c r="N584" s="3">
        <v>0</v>
      </c>
      <c r="O584" t="s">
        <v>109</v>
      </c>
      <c r="P584" t="s">
        <v>26</v>
      </c>
      <c r="Q584" t="s">
        <v>27</v>
      </c>
      <c r="R584" t="s">
        <v>28</v>
      </c>
    </row>
    <row r="585" spans="1:18" x14ac:dyDescent="0.35">
      <c r="A585" t="s">
        <v>670</v>
      </c>
      <c r="B585" s="1">
        <v>45499</v>
      </c>
      <c r="C585" s="1">
        <v>45532</v>
      </c>
      <c r="D585" t="s">
        <v>30</v>
      </c>
      <c r="E585" t="s">
        <v>20</v>
      </c>
      <c r="F585" t="s">
        <v>68</v>
      </c>
      <c r="G585" t="s">
        <v>43</v>
      </c>
      <c r="H585" t="s">
        <v>95</v>
      </c>
      <c r="I585" t="s">
        <v>55</v>
      </c>
      <c r="J585">
        <v>4</v>
      </c>
      <c r="K585" s="2">
        <v>4338</v>
      </c>
      <c r="L585" s="2">
        <v>3365.06</v>
      </c>
      <c r="M585" s="2">
        <v>972.94</v>
      </c>
      <c r="N585" s="3">
        <v>0.2</v>
      </c>
      <c r="O585" t="s">
        <v>25</v>
      </c>
      <c r="P585" t="s">
        <v>26</v>
      </c>
      <c r="Q585" t="s">
        <v>35</v>
      </c>
      <c r="R585" t="s">
        <v>28</v>
      </c>
    </row>
    <row r="586" spans="1:18" x14ac:dyDescent="0.35">
      <c r="A586" t="s">
        <v>671</v>
      </c>
      <c r="B586" s="1">
        <v>45787</v>
      </c>
      <c r="C586" s="1">
        <v>45793</v>
      </c>
      <c r="D586" t="s">
        <v>104</v>
      </c>
      <c r="E586" t="s">
        <v>20</v>
      </c>
      <c r="F586" t="s">
        <v>91</v>
      </c>
      <c r="G586" t="s">
        <v>59</v>
      </c>
      <c r="H586" t="s">
        <v>60</v>
      </c>
      <c r="I586" t="s">
        <v>61</v>
      </c>
      <c r="J586">
        <v>4</v>
      </c>
      <c r="K586" s="2">
        <v>452</v>
      </c>
      <c r="L586" s="2">
        <v>323.73</v>
      </c>
      <c r="M586" s="2">
        <v>128.27000000000001</v>
      </c>
      <c r="N586" s="3">
        <v>0.1</v>
      </c>
      <c r="O586" t="s">
        <v>34</v>
      </c>
      <c r="P586" t="s">
        <v>46</v>
      </c>
      <c r="Q586" t="s">
        <v>35</v>
      </c>
      <c r="R586" t="s">
        <v>65</v>
      </c>
    </row>
    <row r="587" spans="1:18" x14ac:dyDescent="0.35">
      <c r="A587" t="s">
        <v>672</v>
      </c>
      <c r="B587" s="1">
        <v>45708</v>
      </c>
      <c r="C587" s="1">
        <v>45768</v>
      </c>
      <c r="D587" t="s">
        <v>88</v>
      </c>
      <c r="E587" t="s">
        <v>20</v>
      </c>
      <c r="F587" t="s">
        <v>102</v>
      </c>
      <c r="G587" t="s">
        <v>22</v>
      </c>
      <c r="H587" t="s">
        <v>33</v>
      </c>
      <c r="I587" t="s">
        <v>24</v>
      </c>
      <c r="J587">
        <v>3</v>
      </c>
      <c r="K587" s="2">
        <v>3358</v>
      </c>
      <c r="L587" s="2">
        <v>2839.5</v>
      </c>
      <c r="M587" s="2">
        <v>518.5</v>
      </c>
      <c r="N587" s="3">
        <v>0.2</v>
      </c>
      <c r="O587" t="s">
        <v>50</v>
      </c>
      <c r="P587" t="s">
        <v>26</v>
      </c>
      <c r="Q587" t="s">
        <v>27</v>
      </c>
      <c r="R587" t="s">
        <v>40</v>
      </c>
    </row>
    <row r="588" spans="1:18" x14ac:dyDescent="0.35">
      <c r="A588" t="s">
        <v>673</v>
      </c>
      <c r="B588" s="1">
        <v>45927</v>
      </c>
      <c r="C588" s="1">
        <v>45967</v>
      </c>
      <c r="D588" t="s">
        <v>19</v>
      </c>
      <c r="E588" t="s">
        <v>20</v>
      </c>
      <c r="F588" t="s">
        <v>70</v>
      </c>
      <c r="G588" t="s">
        <v>32</v>
      </c>
      <c r="H588" t="s">
        <v>86</v>
      </c>
      <c r="I588" t="s">
        <v>72</v>
      </c>
      <c r="J588">
        <v>1</v>
      </c>
      <c r="K588" s="2">
        <v>4250</v>
      </c>
      <c r="L588" s="2">
        <v>3099.78</v>
      </c>
      <c r="M588" s="2">
        <v>1150.22</v>
      </c>
      <c r="N588" s="3">
        <v>0.1</v>
      </c>
      <c r="O588" t="s">
        <v>50</v>
      </c>
      <c r="P588" t="s">
        <v>46</v>
      </c>
      <c r="Q588" t="s">
        <v>35</v>
      </c>
      <c r="R588" t="s">
        <v>28</v>
      </c>
    </row>
    <row r="589" spans="1:18" x14ac:dyDescent="0.35">
      <c r="A589" t="s">
        <v>674</v>
      </c>
      <c r="B589" s="1">
        <v>45457</v>
      </c>
      <c r="C589" s="1">
        <v>45528</v>
      </c>
      <c r="D589" t="s">
        <v>30</v>
      </c>
      <c r="E589" t="s">
        <v>20</v>
      </c>
      <c r="F589" t="s">
        <v>58</v>
      </c>
      <c r="G589" t="s">
        <v>59</v>
      </c>
      <c r="H589" t="s">
        <v>54</v>
      </c>
      <c r="I589" t="s">
        <v>55</v>
      </c>
      <c r="J589">
        <v>5</v>
      </c>
      <c r="K589" s="2">
        <v>1034</v>
      </c>
      <c r="L589" s="2">
        <v>785.35</v>
      </c>
      <c r="M589" s="2">
        <v>248.65</v>
      </c>
      <c r="N589" s="3">
        <v>0.15</v>
      </c>
      <c r="O589" t="s">
        <v>109</v>
      </c>
      <c r="P589" t="s">
        <v>46</v>
      </c>
      <c r="Q589" t="s">
        <v>27</v>
      </c>
      <c r="R589" t="s">
        <v>65</v>
      </c>
    </row>
    <row r="590" spans="1:18" x14ac:dyDescent="0.35">
      <c r="A590" t="s">
        <v>675</v>
      </c>
      <c r="B590" s="1">
        <v>45808</v>
      </c>
      <c r="C590" s="1">
        <v>45851</v>
      </c>
      <c r="D590" t="s">
        <v>67</v>
      </c>
      <c r="E590" t="s">
        <v>20</v>
      </c>
      <c r="F590" t="s">
        <v>70</v>
      </c>
      <c r="G590" t="s">
        <v>32</v>
      </c>
      <c r="H590" t="s">
        <v>44</v>
      </c>
      <c r="I590" t="s">
        <v>45</v>
      </c>
      <c r="J590">
        <v>5</v>
      </c>
      <c r="K590" s="2">
        <v>4008</v>
      </c>
      <c r="L590" s="2">
        <v>2500.1</v>
      </c>
      <c r="M590" s="2">
        <v>1507.9</v>
      </c>
      <c r="N590" s="3">
        <v>0.1</v>
      </c>
      <c r="O590" t="s">
        <v>62</v>
      </c>
      <c r="P590" t="s">
        <v>73</v>
      </c>
      <c r="Q590" t="s">
        <v>35</v>
      </c>
      <c r="R590" t="s">
        <v>28</v>
      </c>
    </row>
    <row r="591" spans="1:18" x14ac:dyDescent="0.35">
      <c r="A591" t="s">
        <v>676</v>
      </c>
      <c r="B591" s="1">
        <v>46000</v>
      </c>
      <c r="C591" s="1">
        <v>46020</v>
      </c>
      <c r="D591" t="s">
        <v>48</v>
      </c>
      <c r="E591" t="s">
        <v>20</v>
      </c>
      <c r="F591" t="s">
        <v>31</v>
      </c>
      <c r="G591" t="s">
        <v>22</v>
      </c>
      <c r="H591" t="s">
        <v>118</v>
      </c>
      <c r="I591" t="s">
        <v>24</v>
      </c>
      <c r="J591">
        <v>1</v>
      </c>
      <c r="K591" s="2">
        <v>378</v>
      </c>
      <c r="L591" s="2">
        <v>254.75</v>
      </c>
      <c r="M591" s="2">
        <v>123.25</v>
      </c>
      <c r="N591" s="3">
        <v>0.05</v>
      </c>
      <c r="O591" t="s">
        <v>50</v>
      </c>
      <c r="P591" t="s">
        <v>26</v>
      </c>
      <c r="Q591" t="s">
        <v>27</v>
      </c>
      <c r="R591" t="s">
        <v>65</v>
      </c>
    </row>
    <row r="592" spans="1:18" x14ac:dyDescent="0.35">
      <c r="A592" t="s">
        <v>677</v>
      </c>
      <c r="B592" s="1">
        <v>45323</v>
      </c>
      <c r="C592" s="1">
        <v>45411</v>
      </c>
      <c r="D592" t="s">
        <v>88</v>
      </c>
      <c r="E592" t="s">
        <v>20</v>
      </c>
      <c r="F592" t="s">
        <v>53</v>
      </c>
      <c r="G592" t="s">
        <v>32</v>
      </c>
      <c r="H592" t="s">
        <v>60</v>
      </c>
      <c r="I592" t="s">
        <v>61</v>
      </c>
      <c r="J592">
        <v>2</v>
      </c>
      <c r="K592" s="2">
        <v>3191</v>
      </c>
      <c r="L592" s="2">
        <v>2547.1799999999998</v>
      </c>
      <c r="M592" s="2">
        <v>643.82000000000005</v>
      </c>
      <c r="N592" s="3">
        <v>0.15</v>
      </c>
      <c r="O592" t="s">
        <v>75</v>
      </c>
      <c r="P592" t="s">
        <v>46</v>
      </c>
      <c r="Q592" t="s">
        <v>27</v>
      </c>
      <c r="R592" t="s">
        <v>28</v>
      </c>
    </row>
    <row r="593" spans="1:18" x14ac:dyDescent="0.35">
      <c r="A593" t="s">
        <v>678</v>
      </c>
      <c r="B593" s="1">
        <v>45765</v>
      </c>
      <c r="C593" s="1">
        <v>45815</v>
      </c>
      <c r="D593" t="s">
        <v>42</v>
      </c>
      <c r="E593" t="s">
        <v>20</v>
      </c>
      <c r="F593" t="s">
        <v>91</v>
      </c>
      <c r="G593" t="s">
        <v>38</v>
      </c>
      <c r="H593" t="s">
        <v>108</v>
      </c>
      <c r="I593" t="s">
        <v>72</v>
      </c>
      <c r="J593">
        <v>1</v>
      </c>
      <c r="K593" s="2">
        <v>2114</v>
      </c>
      <c r="L593" s="2">
        <v>1643.69</v>
      </c>
      <c r="M593" s="2">
        <v>470.31</v>
      </c>
      <c r="N593" s="3">
        <v>0</v>
      </c>
      <c r="O593" t="s">
        <v>75</v>
      </c>
      <c r="P593" t="s">
        <v>26</v>
      </c>
      <c r="Q593" t="s">
        <v>35</v>
      </c>
      <c r="R593" t="s">
        <v>65</v>
      </c>
    </row>
    <row r="594" spans="1:18" x14ac:dyDescent="0.35">
      <c r="A594" t="s">
        <v>679</v>
      </c>
      <c r="B594" s="1">
        <v>45518</v>
      </c>
      <c r="C594" s="1">
        <v>45550</v>
      </c>
      <c r="D594" t="s">
        <v>37</v>
      </c>
      <c r="E594" t="s">
        <v>20</v>
      </c>
      <c r="F594" t="s">
        <v>79</v>
      </c>
      <c r="G594" t="s">
        <v>32</v>
      </c>
      <c r="H594" t="s">
        <v>124</v>
      </c>
      <c r="I594" t="s">
        <v>61</v>
      </c>
      <c r="J594">
        <v>1</v>
      </c>
      <c r="K594" s="2">
        <v>2599</v>
      </c>
      <c r="L594" s="2">
        <v>2134.69</v>
      </c>
      <c r="M594" s="2">
        <v>464.31</v>
      </c>
      <c r="N594" s="3">
        <v>0.15</v>
      </c>
      <c r="O594" t="s">
        <v>75</v>
      </c>
      <c r="P594" t="s">
        <v>26</v>
      </c>
      <c r="Q594" t="s">
        <v>27</v>
      </c>
      <c r="R594" t="s">
        <v>40</v>
      </c>
    </row>
    <row r="595" spans="1:18" x14ac:dyDescent="0.35">
      <c r="A595" t="s">
        <v>680</v>
      </c>
      <c r="B595" s="1">
        <v>45874</v>
      </c>
      <c r="C595" s="1">
        <v>45941</v>
      </c>
      <c r="D595" t="s">
        <v>94</v>
      </c>
      <c r="E595" t="s">
        <v>20</v>
      </c>
      <c r="F595" t="s">
        <v>21</v>
      </c>
      <c r="G595" t="s">
        <v>32</v>
      </c>
      <c r="H595" t="s">
        <v>106</v>
      </c>
      <c r="I595" t="s">
        <v>61</v>
      </c>
      <c r="J595">
        <v>4</v>
      </c>
      <c r="K595" s="2">
        <v>4934</v>
      </c>
      <c r="L595" s="2">
        <v>3550.22</v>
      </c>
      <c r="M595" s="2">
        <v>1383.78</v>
      </c>
      <c r="N595" s="3">
        <v>0.2</v>
      </c>
      <c r="O595" t="s">
        <v>34</v>
      </c>
      <c r="P595" t="s">
        <v>26</v>
      </c>
      <c r="Q595" t="s">
        <v>35</v>
      </c>
      <c r="R595" t="s">
        <v>65</v>
      </c>
    </row>
    <row r="596" spans="1:18" x14ac:dyDescent="0.35">
      <c r="A596" t="s">
        <v>681</v>
      </c>
      <c r="B596" s="1">
        <v>45525</v>
      </c>
      <c r="C596" s="1">
        <v>45594</v>
      </c>
      <c r="D596" t="s">
        <v>94</v>
      </c>
      <c r="E596" t="s">
        <v>20</v>
      </c>
      <c r="F596" t="s">
        <v>79</v>
      </c>
      <c r="G596" t="s">
        <v>22</v>
      </c>
      <c r="H596" t="s">
        <v>49</v>
      </c>
      <c r="I596" t="s">
        <v>45</v>
      </c>
      <c r="J596">
        <v>1</v>
      </c>
      <c r="K596" s="2">
        <v>4665</v>
      </c>
      <c r="L596" s="2">
        <v>2919.71</v>
      </c>
      <c r="M596" s="2">
        <v>1745.29</v>
      </c>
      <c r="N596" s="3">
        <v>0.2</v>
      </c>
      <c r="O596" t="s">
        <v>34</v>
      </c>
      <c r="P596" t="s">
        <v>26</v>
      </c>
      <c r="Q596" t="s">
        <v>27</v>
      </c>
      <c r="R596" t="s">
        <v>40</v>
      </c>
    </row>
    <row r="597" spans="1:18" x14ac:dyDescent="0.35">
      <c r="A597" t="s">
        <v>682</v>
      </c>
      <c r="B597" s="1">
        <v>45734</v>
      </c>
      <c r="C597" s="1">
        <v>45789</v>
      </c>
      <c r="D597" t="s">
        <v>104</v>
      </c>
      <c r="E597" t="s">
        <v>20</v>
      </c>
      <c r="F597" t="s">
        <v>77</v>
      </c>
      <c r="G597" t="s">
        <v>32</v>
      </c>
      <c r="H597" t="s">
        <v>49</v>
      </c>
      <c r="I597" t="s">
        <v>45</v>
      </c>
      <c r="J597">
        <v>8</v>
      </c>
      <c r="K597" s="2">
        <v>4359</v>
      </c>
      <c r="L597" s="2">
        <v>3073.87</v>
      </c>
      <c r="M597" s="2">
        <v>1285.1300000000001</v>
      </c>
      <c r="N597" s="3">
        <v>0.1</v>
      </c>
      <c r="O597" t="s">
        <v>25</v>
      </c>
      <c r="P597" t="s">
        <v>26</v>
      </c>
      <c r="Q597" t="s">
        <v>35</v>
      </c>
      <c r="R597" t="s">
        <v>65</v>
      </c>
    </row>
    <row r="598" spans="1:18" x14ac:dyDescent="0.35">
      <c r="A598" t="s">
        <v>683</v>
      </c>
      <c r="B598" s="1">
        <v>45751</v>
      </c>
      <c r="C598" s="1">
        <v>45794</v>
      </c>
      <c r="D598" t="s">
        <v>104</v>
      </c>
      <c r="E598" t="s">
        <v>20</v>
      </c>
      <c r="F598" t="s">
        <v>58</v>
      </c>
      <c r="G598" t="s">
        <v>32</v>
      </c>
      <c r="H598" t="s">
        <v>118</v>
      </c>
      <c r="I598" t="s">
        <v>24</v>
      </c>
      <c r="J598">
        <v>4</v>
      </c>
      <c r="K598" s="2">
        <v>3041</v>
      </c>
      <c r="L598" s="2">
        <v>2475.46</v>
      </c>
      <c r="M598" s="2">
        <v>565.54</v>
      </c>
      <c r="N598" s="3">
        <v>0</v>
      </c>
      <c r="O598" t="s">
        <v>34</v>
      </c>
      <c r="P598" t="s">
        <v>26</v>
      </c>
      <c r="Q598" t="s">
        <v>27</v>
      </c>
      <c r="R598" t="s">
        <v>28</v>
      </c>
    </row>
    <row r="599" spans="1:18" x14ac:dyDescent="0.35">
      <c r="A599" t="s">
        <v>684</v>
      </c>
      <c r="B599" s="1">
        <v>45493</v>
      </c>
      <c r="C599" s="1">
        <v>45517</v>
      </c>
      <c r="D599" t="s">
        <v>30</v>
      </c>
      <c r="E599" t="s">
        <v>20</v>
      </c>
      <c r="F599" t="s">
        <v>21</v>
      </c>
      <c r="G599" t="s">
        <v>43</v>
      </c>
      <c r="H599" t="s">
        <v>80</v>
      </c>
      <c r="I599" t="s">
        <v>45</v>
      </c>
      <c r="J599">
        <v>2</v>
      </c>
      <c r="K599" s="2">
        <v>1092</v>
      </c>
      <c r="L599" s="2">
        <v>757.84</v>
      </c>
      <c r="M599" s="2">
        <v>334.16</v>
      </c>
      <c r="N599" s="3">
        <v>0</v>
      </c>
      <c r="O599" t="s">
        <v>75</v>
      </c>
      <c r="P599" t="s">
        <v>26</v>
      </c>
      <c r="Q599" t="s">
        <v>27</v>
      </c>
      <c r="R599" t="s">
        <v>40</v>
      </c>
    </row>
    <row r="600" spans="1:18" x14ac:dyDescent="0.35">
      <c r="A600" t="s">
        <v>685</v>
      </c>
      <c r="B600" s="1">
        <v>45536</v>
      </c>
      <c r="C600" s="1">
        <v>45582</v>
      </c>
      <c r="D600" t="s">
        <v>94</v>
      </c>
      <c r="E600" t="s">
        <v>20</v>
      </c>
      <c r="F600" t="s">
        <v>138</v>
      </c>
      <c r="G600" t="s">
        <v>22</v>
      </c>
      <c r="H600" t="s">
        <v>23</v>
      </c>
      <c r="I600" t="s">
        <v>24</v>
      </c>
      <c r="J600">
        <v>4</v>
      </c>
      <c r="K600" s="2">
        <v>897</v>
      </c>
      <c r="L600" s="2">
        <v>660.08</v>
      </c>
      <c r="M600" s="2">
        <v>236.92</v>
      </c>
      <c r="N600" s="3">
        <v>0.2</v>
      </c>
      <c r="O600" t="s">
        <v>50</v>
      </c>
      <c r="P600" t="s">
        <v>26</v>
      </c>
      <c r="Q600" t="s">
        <v>27</v>
      </c>
      <c r="R600" t="s">
        <v>28</v>
      </c>
    </row>
    <row r="601" spans="1:18" x14ac:dyDescent="0.35">
      <c r="A601" t="s">
        <v>686</v>
      </c>
      <c r="B601" s="1">
        <v>45678</v>
      </c>
      <c r="C601" s="1">
        <v>45721</v>
      </c>
      <c r="D601" t="s">
        <v>52</v>
      </c>
      <c r="E601" t="s">
        <v>20</v>
      </c>
      <c r="F601" t="s">
        <v>68</v>
      </c>
      <c r="G601" t="s">
        <v>38</v>
      </c>
      <c r="H601" t="s">
        <v>33</v>
      </c>
      <c r="I601" t="s">
        <v>24</v>
      </c>
      <c r="J601">
        <v>1</v>
      </c>
      <c r="K601" s="2">
        <v>3920</v>
      </c>
      <c r="L601" s="2">
        <v>2510.5300000000002</v>
      </c>
      <c r="M601" s="2">
        <v>1409.47</v>
      </c>
      <c r="N601" s="3">
        <v>0</v>
      </c>
      <c r="O601" t="s">
        <v>34</v>
      </c>
      <c r="P601" t="s">
        <v>26</v>
      </c>
      <c r="Q601" t="s">
        <v>27</v>
      </c>
      <c r="R601" t="s">
        <v>40</v>
      </c>
    </row>
    <row r="602" spans="1:18" x14ac:dyDescent="0.35">
      <c r="A602" t="s">
        <v>687</v>
      </c>
      <c r="B602" s="1">
        <v>45682</v>
      </c>
      <c r="C602" s="1">
        <v>45736</v>
      </c>
      <c r="D602" t="s">
        <v>52</v>
      </c>
      <c r="E602" t="s">
        <v>20</v>
      </c>
      <c r="F602" t="s">
        <v>77</v>
      </c>
      <c r="G602" t="s">
        <v>59</v>
      </c>
      <c r="H602" t="s">
        <v>118</v>
      </c>
      <c r="I602" t="s">
        <v>24</v>
      </c>
      <c r="J602">
        <v>4</v>
      </c>
      <c r="K602" s="2">
        <v>386</v>
      </c>
      <c r="L602" s="2">
        <v>256.76</v>
      </c>
      <c r="M602" s="2">
        <v>129.24</v>
      </c>
      <c r="N602" s="3">
        <v>0.15</v>
      </c>
      <c r="O602" t="s">
        <v>50</v>
      </c>
      <c r="P602" t="s">
        <v>26</v>
      </c>
      <c r="Q602" t="s">
        <v>27</v>
      </c>
      <c r="R602" t="s">
        <v>40</v>
      </c>
    </row>
    <row r="603" spans="1:18" x14ac:dyDescent="0.35">
      <c r="A603" t="s">
        <v>688</v>
      </c>
      <c r="B603" s="1">
        <v>45821</v>
      </c>
      <c r="C603" s="1">
        <v>45866</v>
      </c>
      <c r="D603" t="s">
        <v>67</v>
      </c>
      <c r="E603" t="s">
        <v>20</v>
      </c>
      <c r="F603" t="s">
        <v>21</v>
      </c>
      <c r="G603" t="s">
        <v>32</v>
      </c>
      <c r="H603" t="s">
        <v>54</v>
      </c>
      <c r="I603" t="s">
        <v>55</v>
      </c>
      <c r="J603">
        <v>2</v>
      </c>
      <c r="K603" s="2">
        <v>1141</v>
      </c>
      <c r="L603" s="2">
        <v>831.28</v>
      </c>
      <c r="M603" s="2">
        <v>309.72000000000003</v>
      </c>
      <c r="N603" s="3">
        <v>0</v>
      </c>
      <c r="O603" t="s">
        <v>50</v>
      </c>
      <c r="P603" t="s">
        <v>26</v>
      </c>
      <c r="Q603" t="s">
        <v>35</v>
      </c>
      <c r="R603" t="s">
        <v>40</v>
      </c>
    </row>
    <row r="604" spans="1:18" x14ac:dyDescent="0.35">
      <c r="A604" t="s">
        <v>689</v>
      </c>
      <c r="B604" s="1">
        <v>45723</v>
      </c>
      <c r="C604" s="1">
        <v>45787</v>
      </c>
      <c r="D604" t="s">
        <v>104</v>
      </c>
      <c r="E604" t="s">
        <v>20</v>
      </c>
      <c r="F604" t="s">
        <v>89</v>
      </c>
      <c r="G604" t="s">
        <v>43</v>
      </c>
      <c r="H604" t="s">
        <v>64</v>
      </c>
      <c r="I604" t="s">
        <v>55</v>
      </c>
      <c r="J604">
        <v>3</v>
      </c>
      <c r="K604" s="2">
        <v>2291</v>
      </c>
      <c r="L604" s="2">
        <v>1807.85</v>
      </c>
      <c r="M604" s="2">
        <v>483.15</v>
      </c>
      <c r="N604" s="3">
        <v>0.05</v>
      </c>
      <c r="O604" t="s">
        <v>50</v>
      </c>
      <c r="P604" t="s">
        <v>26</v>
      </c>
      <c r="Q604" t="s">
        <v>35</v>
      </c>
      <c r="R604" t="s">
        <v>40</v>
      </c>
    </row>
    <row r="605" spans="1:18" x14ac:dyDescent="0.35">
      <c r="A605" t="s">
        <v>690</v>
      </c>
      <c r="B605" s="1">
        <v>45889</v>
      </c>
      <c r="C605" s="1">
        <v>45961</v>
      </c>
      <c r="D605" t="s">
        <v>94</v>
      </c>
      <c r="E605" t="s">
        <v>20</v>
      </c>
      <c r="F605" t="s">
        <v>79</v>
      </c>
      <c r="G605" t="s">
        <v>59</v>
      </c>
      <c r="H605" t="s">
        <v>86</v>
      </c>
      <c r="I605" t="s">
        <v>72</v>
      </c>
      <c r="J605">
        <v>8</v>
      </c>
      <c r="K605" s="2">
        <v>2828</v>
      </c>
      <c r="L605" s="2">
        <v>1846.32</v>
      </c>
      <c r="M605" s="2">
        <v>981.68</v>
      </c>
      <c r="N605" s="3">
        <v>0.2</v>
      </c>
      <c r="O605" t="s">
        <v>50</v>
      </c>
      <c r="P605" t="s">
        <v>26</v>
      </c>
      <c r="Q605" t="s">
        <v>27</v>
      </c>
      <c r="R605" t="s">
        <v>28</v>
      </c>
    </row>
    <row r="606" spans="1:18" x14ac:dyDescent="0.35">
      <c r="A606" t="s">
        <v>691</v>
      </c>
      <c r="B606" s="1">
        <v>45535</v>
      </c>
      <c r="C606" s="1">
        <v>45602</v>
      </c>
      <c r="D606" t="s">
        <v>19</v>
      </c>
      <c r="E606" t="s">
        <v>20</v>
      </c>
      <c r="F606" t="s">
        <v>31</v>
      </c>
      <c r="G606" t="s">
        <v>38</v>
      </c>
      <c r="H606" t="s">
        <v>54</v>
      </c>
      <c r="I606" t="s">
        <v>55</v>
      </c>
      <c r="J606">
        <v>7</v>
      </c>
      <c r="K606" s="2">
        <v>3116</v>
      </c>
      <c r="L606" s="2">
        <v>2626.64</v>
      </c>
      <c r="M606" s="2">
        <v>489.36</v>
      </c>
      <c r="N606" s="3">
        <v>0.05</v>
      </c>
      <c r="O606" t="s">
        <v>109</v>
      </c>
      <c r="P606" t="s">
        <v>26</v>
      </c>
      <c r="Q606" t="s">
        <v>35</v>
      </c>
      <c r="R606" t="s">
        <v>65</v>
      </c>
    </row>
    <row r="607" spans="1:18" x14ac:dyDescent="0.35">
      <c r="A607" t="s">
        <v>692</v>
      </c>
      <c r="B607" s="1">
        <v>46000</v>
      </c>
      <c r="C607" s="1">
        <v>46062</v>
      </c>
      <c r="D607" t="s">
        <v>116</v>
      </c>
      <c r="E607" t="s">
        <v>20</v>
      </c>
      <c r="F607" t="s">
        <v>70</v>
      </c>
      <c r="G607" t="s">
        <v>32</v>
      </c>
      <c r="H607" t="s">
        <v>95</v>
      </c>
      <c r="I607" t="s">
        <v>55</v>
      </c>
      <c r="J607">
        <v>6</v>
      </c>
      <c r="K607" s="2">
        <v>4937</v>
      </c>
      <c r="L607" s="2">
        <v>3627.86</v>
      </c>
      <c r="M607" s="2">
        <v>1309.1400000000001</v>
      </c>
      <c r="N607" s="3">
        <v>0.1</v>
      </c>
      <c r="O607" t="s">
        <v>25</v>
      </c>
      <c r="P607" t="s">
        <v>26</v>
      </c>
      <c r="Q607" t="s">
        <v>27</v>
      </c>
      <c r="R607" t="s">
        <v>40</v>
      </c>
    </row>
    <row r="608" spans="1:18" x14ac:dyDescent="0.35">
      <c r="A608" t="s">
        <v>693</v>
      </c>
      <c r="B608" s="1">
        <v>45516</v>
      </c>
      <c r="C608" s="1">
        <v>45519</v>
      </c>
      <c r="D608" t="s">
        <v>30</v>
      </c>
      <c r="E608" t="s">
        <v>20</v>
      </c>
      <c r="F608" t="s">
        <v>58</v>
      </c>
      <c r="G608" t="s">
        <v>43</v>
      </c>
      <c r="H608" t="s">
        <v>71</v>
      </c>
      <c r="I608" t="s">
        <v>72</v>
      </c>
      <c r="J608">
        <v>4</v>
      </c>
      <c r="K608" s="2">
        <v>4121</v>
      </c>
      <c r="L608" s="2">
        <v>2530.0500000000002</v>
      </c>
      <c r="M608" s="2">
        <v>1590.95</v>
      </c>
      <c r="N608" s="3">
        <v>0.2</v>
      </c>
      <c r="O608" t="s">
        <v>75</v>
      </c>
      <c r="P608" t="s">
        <v>26</v>
      </c>
      <c r="Q608" t="s">
        <v>27</v>
      </c>
      <c r="R608" t="s">
        <v>40</v>
      </c>
    </row>
    <row r="609" spans="1:18" x14ac:dyDescent="0.35">
      <c r="A609" t="s">
        <v>694</v>
      </c>
      <c r="B609" s="1">
        <v>45480</v>
      </c>
      <c r="C609" s="1">
        <v>45483</v>
      </c>
      <c r="D609" t="s">
        <v>67</v>
      </c>
      <c r="E609" t="s">
        <v>20</v>
      </c>
      <c r="F609" t="s">
        <v>82</v>
      </c>
      <c r="G609" t="s">
        <v>22</v>
      </c>
      <c r="H609" t="s">
        <v>49</v>
      </c>
      <c r="I609" t="s">
        <v>45</v>
      </c>
      <c r="J609">
        <v>2</v>
      </c>
      <c r="K609" s="2">
        <v>3231</v>
      </c>
      <c r="L609" s="2">
        <v>2314.71</v>
      </c>
      <c r="M609" s="2">
        <v>916.29</v>
      </c>
      <c r="N609" s="3">
        <v>0</v>
      </c>
      <c r="O609" t="s">
        <v>83</v>
      </c>
      <c r="P609" t="s">
        <v>26</v>
      </c>
      <c r="Q609" t="s">
        <v>35</v>
      </c>
      <c r="R609" t="s">
        <v>28</v>
      </c>
    </row>
    <row r="610" spans="1:18" x14ac:dyDescent="0.35">
      <c r="A610" t="s">
        <v>695</v>
      </c>
      <c r="B610" s="1">
        <v>45322</v>
      </c>
      <c r="C610" s="1">
        <v>45350</v>
      </c>
      <c r="D610" t="s">
        <v>116</v>
      </c>
      <c r="E610" t="s">
        <v>20</v>
      </c>
      <c r="F610" t="s">
        <v>85</v>
      </c>
      <c r="G610" t="s">
        <v>59</v>
      </c>
      <c r="H610" t="s">
        <v>108</v>
      </c>
      <c r="I610" t="s">
        <v>72</v>
      </c>
      <c r="J610">
        <v>3</v>
      </c>
      <c r="K610" s="2">
        <v>2093</v>
      </c>
      <c r="L610" s="2">
        <v>1602.51</v>
      </c>
      <c r="M610" s="2">
        <v>490.49</v>
      </c>
      <c r="N610" s="3">
        <v>0.1</v>
      </c>
      <c r="O610" t="s">
        <v>83</v>
      </c>
      <c r="P610" t="s">
        <v>26</v>
      </c>
      <c r="Q610" t="s">
        <v>27</v>
      </c>
      <c r="R610" t="s">
        <v>28</v>
      </c>
    </row>
    <row r="611" spans="1:18" x14ac:dyDescent="0.35">
      <c r="A611" t="s">
        <v>696</v>
      </c>
      <c r="B611" s="1">
        <v>45560</v>
      </c>
      <c r="C611" s="1">
        <v>45575</v>
      </c>
      <c r="D611" t="s">
        <v>94</v>
      </c>
      <c r="E611" t="s">
        <v>20</v>
      </c>
      <c r="F611" t="s">
        <v>128</v>
      </c>
      <c r="G611" t="s">
        <v>32</v>
      </c>
      <c r="H611" t="s">
        <v>33</v>
      </c>
      <c r="I611" t="s">
        <v>24</v>
      </c>
      <c r="J611">
        <v>7</v>
      </c>
      <c r="K611" s="2">
        <v>1209</v>
      </c>
      <c r="L611" s="2">
        <v>1004.48</v>
      </c>
      <c r="M611" s="2">
        <v>204.52</v>
      </c>
      <c r="N611" s="3">
        <v>0.1</v>
      </c>
      <c r="O611" t="s">
        <v>109</v>
      </c>
      <c r="P611" t="s">
        <v>46</v>
      </c>
      <c r="Q611" t="s">
        <v>27</v>
      </c>
      <c r="R611" t="s">
        <v>65</v>
      </c>
    </row>
    <row r="612" spans="1:18" x14ac:dyDescent="0.35">
      <c r="A612" t="s">
        <v>697</v>
      </c>
      <c r="B612" s="1">
        <v>45930</v>
      </c>
      <c r="C612" s="1">
        <v>45988</v>
      </c>
      <c r="D612" t="s">
        <v>19</v>
      </c>
      <c r="E612" t="s">
        <v>20</v>
      </c>
      <c r="F612" t="s">
        <v>58</v>
      </c>
      <c r="G612" t="s">
        <v>43</v>
      </c>
      <c r="H612" t="s">
        <v>39</v>
      </c>
      <c r="I612" t="s">
        <v>24</v>
      </c>
      <c r="J612">
        <v>3</v>
      </c>
      <c r="K612" s="2">
        <v>1371</v>
      </c>
      <c r="L612" s="2">
        <v>832.89</v>
      </c>
      <c r="M612" s="2">
        <v>538.11</v>
      </c>
      <c r="N612" s="3">
        <v>0.05</v>
      </c>
      <c r="O612" t="s">
        <v>109</v>
      </c>
      <c r="P612" t="s">
        <v>26</v>
      </c>
      <c r="Q612" t="s">
        <v>27</v>
      </c>
      <c r="R612" t="s">
        <v>28</v>
      </c>
    </row>
    <row r="613" spans="1:18" x14ac:dyDescent="0.35">
      <c r="A613" t="s">
        <v>698</v>
      </c>
      <c r="B613" s="1">
        <v>45922</v>
      </c>
      <c r="C613" s="1">
        <v>46000</v>
      </c>
      <c r="D613" t="s">
        <v>48</v>
      </c>
      <c r="E613" t="s">
        <v>20</v>
      </c>
      <c r="F613" t="s">
        <v>85</v>
      </c>
      <c r="G613" t="s">
        <v>32</v>
      </c>
      <c r="H613" t="s">
        <v>71</v>
      </c>
      <c r="I613" t="s">
        <v>72</v>
      </c>
      <c r="J613">
        <v>5</v>
      </c>
      <c r="K613" s="2">
        <v>1517</v>
      </c>
      <c r="L613" s="2">
        <v>946.84</v>
      </c>
      <c r="M613" s="2">
        <v>570.16</v>
      </c>
      <c r="N613" s="3">
        <v>0.1</v>
      </c>
      <c r="O613" t="s">
        <v>75</v>
      </c>
      <c r="P613" t="s">
        <v>26</v>
      </c>
      <c r="Q613" t="s">
        <v>35</v>
      </c>
      <c r="R613" t="s">
        <v>28</v>
      </c>
    </row>
    <row r="614" spans="1:18" x14ac:dyDescent="0.35">
      <c r="A614" t="s">
        <v>699</v>
      </c>
      <c r="B614" s="1">
        <v>45375</v>
      </c>
      <c r="C614" s="1">
        <v>45438</v>
      </c>
      <c r="D614" t="s">
        <v>104</v>
      </c>
      <c r="E614" t="s">
        <v>20</v>
      </c>
      <c r="F614" t="s">
        <v>128</v>
      </c>
      <c r="G614" t="s">
        <v>59</v>
      </c>
      <c r="H614" t="s">
        <v>54</v>
      </c>
      <c r="I614" t="s">
        <v>55</v>
      </c>
      <c r="J614">
        <v>3</v>
      </c>
      <c r="K614" s="2">
        <v>4466</v>
      </c>
      <c r="L614" s="2">
        <v>3462.9</v>
      </c>
      <c r="M614" s="2">
        <v>1003.1</v>
      </c>
      <c r="N614" s="3">
        <v>0.15</v>
      </c>
      <c r="O614" t="s">
        <v>62</v>
      </c>
      <c r="P614" t="s">
        <v>26</v>
      </c>
      <c r="Q614" t="s">
        <v>35</v>
      </c>
      <c r="R614" t="s">
        <v>65</v>
      </c>
    </row>
    <row r="615" spans="1:18" x14ac:dyDescent="0.35">
      <c r="A615" t="s">
        <v>700</v>
      </c>
      <c r="B615" s="1">
        <v>46003</v>
      </c>
      <c r="C615" s="1">
        <v>46067</v>
      </c>
      <c r="D615" t="s">
        <v>116</v>
      </c>
      <c r="E615" t="s">
        <v>20</v>
      </c>
      <c r="F615" t="s">
        <v>91</v>
      </c>
      <c r="G615" t="s">
        <v>32</v>
      </c>
      <c r="H615" t="s">
        <v>124</v>
      </c>
      <c r="I615" t="s">
        <v>61</v>
      </c>
      <c r="J615">
        <v>5</v>
      </c>
      <c r="K615" s="2">
        <v>3584</v>
      </c>
      <c r="L615" s="2">
        <v>2669.8</v>
      </c>
      <c r="M615" s="2">
        <v>914.2</v>
      </c>
      <c r="N615" s="3">
        <v>0.2</v>
      </c>
      <c r="O615" t="s">
        <v>62</v>
      </c>
      <c r="P615" t="s">
        <v>46</v>
      </c>
      <c r="Q615" t="s">
        <v>35</v>
      </c>
      <c r="R615" t="s">
        <v>28</v>
      </c>
    </row>
    <row r="616" spans="1:18" x14ac:dyDescent="0.35">
      <c r="A616" t="s">
        <v>701</v>
      </c>
      <c r="B616" s="1">
        <v>45605</v>
      </c>
      <c r="C616" s="1">
        <v>45662</v>
      </c>
      <c r="D616" t="s">
        <v>57</v>
      </c>
      <c r="E616" t="s">
        <v>20</v>
      </c>
      <c r="F616" t="s">
        <v>31</v>
      </c>
      <c r="G616" t="s">
        <v>38</v>
      </c>
      <c r="H616" t="s">
        <v>60</v>
      </c>
      <c r="I616" t="s">
        <v>61</v>
      </c>
      <c r="J616">
        <v>3</v>
      </c>
      <c r="K616" s="2">
        <v>3364</v>
      </c>
      <c r="L616" s="2">
        <v>2405.8200000000002</v>
      </c>
      <c r="M616" s="2">
        <v>958.18</v>
      </c>
      <c r="N616" s="3">
        <v>0.1</v>
      </c>
      <c r="O616" t="s">
        <v>109</v>
      </c>
      <c r="P616" t="s">
        <v>26</v>
      </c>
      <c r="Q616" t="s">
        <v>35</v>
      </c>
      <c r="R616" t="s">
        <v>28</v>
      </c>
    </row>
    <row r="617" spans="1:18" x14ac:dyDescent="0.35">
      <c r="A617" t="s">
        <v>702</v>
      </c>
      <c r="B617" s="1">
        <v>45889</v>
      </c>
      <c r="C617" s="1">
        <v>45897</v>
      </c>
      <c r="D617" t="s">
        <v>30</v>
      </c>
      <c r="E617" t="s">
        <v>20</v>
      </c>
      <c r="F617" t="s">
        <v>70</v>
      </c>
      <c r="G617" t="s">
        <v>22</v>
      </c>
      <c r="H617" t="s">
        <v>60</v>
      </c>
      <c r="I617" t="s">
        <v>61</v>
      </c>
      <c r="J617">
        <v>6</v>
      </c>
      <c r="K617" s="2">
        <v>3790</v>
      </c>
      <c r="L617" s="2">
        <v>2616.11</v>
      </c>
      <c r="M617" s="2">
        <v>1173.8900000000001</v>
      </c>
      <c r="N617" s="3">
        <v>0.15</v>
      </c>
      <c r="O617" t="s">
        <v>109</v>
      </c>
      <c r="P617" t="s">
        <v>26</v>
      </c>
      <c r="Q617" t="s">
        <v>27</v>
      </c>
      <c r="R617" t="s">
        <v>28</v>
      </c>
    </row>
    <row r="618" spans="1:18" x14ac:dyDescent="0.35">
      <c r="A618" t="s">
        <v>703</v>
      </c>
      <c r="B618" s="1">
        <v>45744</v>
      </c>
      <c r="C618" s="1">
        <v>45776</v>
      </c>
      <c r="D618" t="s">
        <v>88</v>
      </c>
      <c r="E618" t="s">
        <v>20</v>
      </c>
      <c r="F618" t="s">
        <v>31</v>
      </c>
      <c r="G618" t="s">
        <v>43</v>
      </c>
      <c r="H618" t="s">
        <v>44</v>
      </c>
      <c r="I618" t="s">
        <v>45</v>
      </c>
      <c r="J618">
        <v>2</v>
      </c>
      <c r="K618" s="2">
        <v>3241</v>
      </c>
      <c r="L618" s="2">
        <v>2068.91</v>
      </c>
      <c r="M618" s="2">
        <v>1172.0899999999999</v>
      </c>
      <c r="N618" s="3">
        <v>0</v>
      </c>
      <c r="O618" t="s">
        <v>83</v>
      </c>
      <c r="P618" t="s">
        <v>26</v>
      </c>
      <c r="Q618" t="s">
        <v>27</v>
      </c>
      <c r="R618" t="s">
        <v>40</v>
      </c>
    </row>
    <row r="619" spans="1:18" x14ac:dyDescent="0.35">
      <c r="A619" t="s">
        <v>704</v>
      </c>
      <c r="B619" s="1">
        <v>45331</v>
      </c>
      <c r="C619" s="1">
        <v>45403</v>
      </c>
      <c r="D619" t="s">
        <v>88</v>
      </c>
      <c r="E619" t="s">
        <v>20</v>
      </c>
      <c r="F619" t="s">
        <v>91</v>
      </c>
      <c r="G619" t="s">
        <v>59</v>
      </c>
      <c r="H619" t="s">
        <v>108</v>
      </c>
      <c r="I619" t="s">
        <v>72</v>
      </c>
      <c r="J619">
        <v>4</v>
      </c>
      <c r="K619" s="2">
        <v>2997</v>
      </c>
      <c r="L619" s="2">
        <v>1920.52</v>
      </c>
      <c r="M619" s="2">
        <v>1076.48</v>
      </c>
      <c r="N619" s="3">
        <v>0.1</v>
      </c>
      <c r="O619" t="s">
        <v>83</v>
      </c>
      <c r="P619" t="s">
        <v>73</v>
      </c>
      <c r="Q619" t="s">
        <v>35</v>
      </c>
      <c r="R619" t="s">
        <v>28</v>
      </c>
    </row>
    <row r="620" spans="1:18" x14ac:dyDescent="0.35">
      <c r="A620" t="s">
        <v>705</v>
      </c>
      <c r="B620" s="1">
        <v>45598</v>
      </c>
      <c r="C620" s="1">
        <v>45637</v>
      </c>
      <c r="D620" t="s">
        <v>48</v>
      </c>
      <c r="E620" t="s">
        <v>20</v>
      </c>
      <c r="F620" t="s">
        <v>85</v>
      </c>
      <c r="G620" t="s">
        <v>22</v>
      </c>
      <c r="H620" t="s">
        <v>80</v>
      </c>
      <c r="I620" t="s">
        <v>45</v>
      </c>
      <c r="J620">
        <v>7</v>
      </c>
      <c r="K620" s="2">
        <v>397</v>
      </c>
      <c r="L620" s="2">
        <v>296.25</v>
      </c>
      <c r="M620" s="2">
        <v>100.75</v>
      </c>
      <c r="N620" s="3">
        <v>0.15</v>
      </c>
      <c r="O620" t="s">
        <v>83</v>
      </c>
      <c r="P620" t="s">
        <v>26</v>
      </c>
      <c r="Q620" t="s">
        <v>27</v>
      </c>
      <c r="R620" t="s">
        <v>40</v>
      </c>
    </row>
    <row r="621" spans="1:18" x14ac:dyDescent="0.35">
      <c r="A621" t="s">
        <v>706</v>
      </c>
      <c r="B621" s="1">
        <v>45531</v>
      </c>
      <c r="C621" s="1">
        <v>45600</v>
      </c>
      <c r="D621" t="s">
        <v>19</v>
      </c>
      <c r="E621" t="s">
        <v>20</v>
      </c>
      <c r="F621" t="s">
        <v>85</v>
      </c>
      <c r="G621" t="s">
        <v>32</v>
      </c>
      <c r="H621" t="s">
        <v>95</v>
      </c>
      <c r="I621" t="s">
        <v>55</v>
      </c>
      <c r="J621">
        <v>8</v>
      </c>
      <c r="K621" s="2">
        <v>4079</v>
      </c>
      <c r="L621" s="2">
        <v>3212.52</v>
      </c>
      <c r="M621" s="2">
        <v>866.48</v>
      </c>
      <c r="N621" s="3">
        <v>0.1</v>
      </c>
      <c r="O621" t="s">
        <v>62</v>
      </c>
      <c r="P621" t="s">
        <v>46</v>
      </c>
      <c r="Q621" t="s">
        <v>35</v>
      </c>
      <c r="R621" t="s">
        <v>28</v>
      </c>
    </row>
    <row r="622" spans="1:18" x14ac:dyDescent="0.35">
      <c r="A622" t="s">
        <v>707</v>
      </c>
      <c r="B622" s="1">
        <v>45741</v>
      </c>
      <c r="C622" s="1">
        <v>45801</v>
      </c>
      <c r="D622" t="s">
        <v>104</v>
      </c>
      <c r="E622" t="s">
        <v>20</v>
      </c>
      <c r="F622" t="s">
        <v>58</v>
      </c>
      <c r="G622" t="s">
        <v>38</v>
      </c>
      <c r="H622" t="s">
        <v>54</v>
      </c>
      <c r="I622" t="s">
        <v>55</v>
      </c>
      <c r="J622">
        <v>6</v>
      </c>
      <c r="K622" s="2">
        <v>1438</v>
      </c>
      <c r="L622" s="2">
        <v>1167.8399999999999</v>
      </c>
      <c r="M622" s="2">
        <v>270.16000000000003</v>
      </c>
      <c r="N622" s="3">
        <v>0.2</v>
      </c>
      <c r="O622" t="s">
        <v>62</v>
      </c>
      <c r="P622" t="s">
        <v>46</v>
      </c>
      <c r="Q622" t="s">
        <v>35</v>
      </c>
      <c r="R622" t="s">
        <v>40</v>
      </c>
    </row>
    <row r="623" spans="1:18" x14ac:dyDescent="0.35">
      <c r="A623" t="s">
        <v>708</v>
      </c>
      <c r="B623" s="1">
        <v>45522</v>
      </c>
      <c r="C623" s="1">
        <v>45578</v>
      </c>
      <c r="D623" t="s">
        <v>94</v>
      </c>
      <c r="E623" t="s">
        <v>20</v>
      </c>
      <c r="F623" t="s">
        <v>21</v>
      </c>
      <c r="G623" t="s">
        <v>38</v>
      </c>
      <c r="H623" t="s">
        <v>60</v>
      </c>
      <c r="I623" t="s">
        <v>61</v>
      </c>
      <c r="J623">
        <v>7</v>
      </c>
      <c r="K623" s="2">
        <v>4704</v>
      </c>
      <c r="L623" s="2">
        <v>3047.36</v>
      </c>
      <c r="M623" s="2">
        <v>1656.64</v>
      </c>
      <c r="N623" s="3">
        <v>0.1</v>
      </c>
      <c r="O623" t="s">
        <v>83</v>
      </c>
      <c r="P623" t="s">
        <v>26</v>
      </c>
      <c r="Q623" t="s">
        <v>35</v>
      </c>
      <c r="R623" t="s">
        <v>65</v>
      </c>
    </row>
    <row r="624" spans="1:18" x14ac:dyDescent="0.35">
      <c r="A624" t="s">
        <v>709</v>
      </c>
      <c r="B624" s="1">
        <v>45936</v>
      </c>
      <c r="C624" s="1">
        <v>46016</v>
      </c>
      <c r="D624" t="s">
        <v>48</v>
      </c>
      <c r="E624" t="s">
        <v>20</v>
      </c>
      <c r="F624" t="s">
        <v>102</v>
      </c>
      <c r="G624" t="s">
        <v>22</v>
      </c>
      <c r="H624" t="s">
        <v>95</v>
      </c>
      <c r="I624" t="s">
        <v>55</v>
      </c>
      <c r="J624">
        <v>7</v>
      </c>
      <c r="K624" s="2">
        <v>3423</v>
      </c>
      <c r="L624" s="2">
        <v>2856.86</v>
      </c>
      <c r="M624" s="2">
        <v>566.14</v>
      </c>
      <c r="N624" s="3">
        <v>0.05</v>
      </c>
      <c r="O624" t="s">
        <v>83</v>
      </c>
      <c r="P624" t="s">
        <v>26</v>
      </c>
      <c r="Q624" t="s">
        <v>35</v>
      </c>
      <c r="R624" t="s">
        <v>65</v>
      </c>
    </row>
    <row r="625" spans="1:18" x14ac:dyDescent="0.35">
      <c r="A625" t="s">
        <v>710</v>
      </c>
      <c r="B625" s="1">
        <v>45754</v>
      </c>
      <c r="C625" s="1">
        <v>45838</v>
      </c>
      <c r="D625" t="s">
        <v>42</v>
      </c>
      <c r="E625" t="s">
        <v>20</v>
      </c>
      <c r="F625" t="s">
        <v>79</v>
      </c>
      <c r="G625" t="s">
        <v>32</v>
      </c>
      <c r="H625" t="s">
        <v>49</v>
      </c>
      <c r="I625" t="s">
        <v>45</v>
      </c>
      <c r="J625">
        <v>3</v>
      </c>
      <c r="K625" s="2">
        <v>1154</v>
      </c>
      <c r="L625" s="2">
        <v>696.2</v>
      </c>
      <c r="M625" s="2">
        <v>457.8</v>
      </c>
      <c r="N625" s="3">
        <v>0.2</v>
      </c>
      <c r="O625" t="s">
        <v>83</v>
      </c>
      <c r="P625" t="s">
        <v>26</v>
      </c>
      <c r="Q625" t="s">
        <v>35</v>
      </c>
      <c r="R625" t="s">
        <v>40</v>
      </c>
    </row>
    <row r="626" spans="1:18" x14ac:dyDescent="0.35">
      <c r="A626" t="s">
        <v>711</v>
      </c>
      <c r="B626" s="1">
        <v>45502</v>
      </c>
      <c r="C626" s="1">
        <v>45534</v>
      </c>
      <c r="D626" t="s">
        <v>30</v>
      </c>
      <c r="E626" t="s">
        <v>20</v>
      </c>
      <c r="F626" t="s">
        <v>89</v>
      </c>
      <c r="G626" t="s">
        <v>43</v>
      </c>
      <c r="H626" t="s">
        <v>44</v>
      </c>
      <c r="I626" t="s">
        <v>45</v>
      </c>
      <c r="J626">
        <v>2</v>
      </c>
      <c r="K626" s="2">
        <v>4024</v>
      </c>
      <c r="L626" s="2">
        <v>2658.24</v>
      </c>
      <c r="M626" s="2">
        <v>1365.76</v>
      </c>
      <c r="N626" s="3">
        <v>0</v>
      </c>
      <c r="O626" t="s">
        <v>75</v>
      </c>
      <c r="P626" t="s">
        <v>73</v>
      </c>
      <c r="Q626" t="s">
        <v>35</v>
      </c>
      <c r="R626" t="s">
        <v>28</v>
      </c>
    </row>
    <row r="627" spans="1:18" x14ac:dyDescent="0.35">
      <c r="A627" t="s">
        <v>712</v>
      </c>
      <c r="B627" s="1">
        <v>45405</v>
      </c>
      <c r="C627" s="1">
        <v>45424</v>
      </c>
      <c r="D627" t="s">
        <v>104</v>
      </c>
      <c r="E627" t="s">
        <v>20</v>
      </c>
      <c r="F627" t="s">
        <v>89</v>
      </c>
      <c r="G627" t="s">
        <v>32</v>
      </c>
      <c r="H627" t="s">
        <v>64</v>
      </c>
      <c r="I627" t="s">
        <v>55</v>
      </c>
      <c r="J627">
        <v>8</v>
      </c>
      <c r="K627" s="2">
        <v>863</v>
      </c>
      <c r="L627" s="2">
        <v>721.92</v>
      </c>
      <c r="M627" s="2">
        <v>141.08000000000001</v>
      </c>
      <c r="N627" s="3">
        <v>0.15</v>
      </c>
      <c r="O627" t="s">
        <v>109</v>
      </c>
      <c r="P627" t="s">
        <v>26</v>
      </c>
      <c r="Q627" t="s">
        <v>35</v>
      </c>
      <c r="R627" t="s">
        <v>28</v>
      </c>
    </row>
    <row r="628" spans="1:18" x14ac:dyDescent="0.35">
      <c r="A628" t="s">
        <v>713</v>
      </c>
      <c r="B628" s="1">
        <v>45910</v>
      </c>
      <c r="C628" s="1">
        <v>45986</v>
      </c>
      <c r="D628" t="s">
        <v>19</v>
      </c>
      <c r="E628" t="s">
        <v>20</v>
      </c>
      <c r="F628" t="s">
        <v>89</v>
      </c>
      <c r="G628" t="s">
        <v>22</v>
      </c>
      <c r="H628" t="s">
        <v>44</v>
      </c>
      <c r="I628" t="s">
        <v>45</v>
      </c>
      <c r="J628">
        <v>4</v>
      </c>
      <c r="K628" s="2">
        <v>4416</v>
      </c>
      <c r="L628" s="2">
        <v>2793.7</v>
      </c>
      <c r="M628" s="2">
        <v>1622.3</v>
      </c>
      <c r="N628" s="3">
        <v>0.15</v>
      </c>
      <c r="O628" t="s">
        <v>25</v>
      </c>
      <c r="P628" t="s">
        <v>46</v>
      </c>
      <c r="Q628" t="s">
        <v>27</v>
      </c>
      <c r="R628" t="s">
        <v>65</v>
      </c>
    </row>
    <row r="629" spans="1:18" x14ac:dyDescent="0.35">
      <c r="A629" t="s">
        <v>714</v>
      </c>
      <c r="B629" s="1">
        <v>45628</v>
      </c>
      <c r="C629" s="1">
        <v>45703</v>
      </c>
      <c r="D629" t="s">
        <v>116</v>
      </c>
      <c r="E629" t="s">
        <v>20</v>
      </c>
      <c r="F629" t="s">
        <v>70</v>
      </c>
      <c r="G629" t="s">
        <v>43</v>
      </c>
      <c r="H629" t="s">
        <v>124</v>
      </c>
      <c r="I629" t="s">
        <v>61</v>
      </c>
      <c r="J629">
        <v>8</v>
      </c>
      <c r="K629" s="2">
        <v>620</v>
      </c>
      <c r="L629" s="2">
        <v>394.55</v>
      </c>
      <c r="M629" s="2">
        <v>225.45</v>
      </c>
      <c r="N629" s="3">
        <v>0</v>
      </c>
      <c r="O629" t="s">
        <v>62</v>
      </c>
      <c r="P629" t="s">
        <v>26</v>
      </c>
      <c r="Q629" t="s">
        <v>27</v>
      </c>
      <c r="R629" t="s">
        <v>40</v>
      </c>
    </row>
    <row r="630" spans="1:18" x14ac:dyDescent="0.35">
      <c r="A630" t="s">
        <v>715</v>
      </c>
      <c r="B630" s="1">
        <v>45547</v>
      </c>
      <c r="C630" s="1">
        <v>45572</v>
      </c>
      <c r="D630" t="s">
        <v>94</v>
      </c>
      <c r="E630" t="s">
        <v>20</v>
      </c>
      <c r="F630" t="s">
        <v>58</v>
      </c>
      <c r="G630" t="s">
        <v>59</v>
      </c>
      <c r="H630" t="s">
        <v>95</v>
      </c>
      <c r="I630" t="s">
        <v>55</v>
      </c>
      <c r="J630">
        <v>7</v>
      </c>
      <c r="K630" s="2">
        <v>4050</v>
      </c>
      <c r="L630" s="2">
        <v>3334.16</v>
      </c>
      <c r="M630" s="2">
        <v>715.84</v>
      </c>
      <c r="N630" s="3">
        <v>0.15</v>
      </c>
      <c r="O630" t="s">
        <v>25</v>
      </c>
      <c r="P630" t="s">
        <v>26</v>
      </c>
      <c r="Q630" t="s">
        <v>27</v>
      </c>
      <c r="R630" t="s">
        <v>28</v>
      </c>
    </row>
    <row r="631" spans="1:18" x14ac:dyDescent="0.35">
      <c r="A631" t="s">
        <v>716</v>
      </c>
      <c r="B631" s="1">
        <v>45453</v>
      </c>
      <c r="C631" s="1">
        <v>45491</v>
      </c>
      <c r="D631" t="s">
        <v>67</v>
      </c>
      <c r="E631" t="s">
        <v>20</v>
      </c>
      <c r="F631" t="s">
        <v>70</v>
      </c>
      <c r="G631" t="s">
        <v>38</v>
      </c>
      <c r="H631" t="s">
        <v>64</v>
      </c>
      <c r="I631" t="s">
        <v>55</v>
      </c>
      <c r="J631">
        <v>2</v>
      </c>
      <c r="K631" s="2">
        <v>2079</v>
      </c>
      <c r="L631" s="2">
        <v>1399.96</v>
      </c>
      <c r="M631" s="2">
        <v>679.04</v>
      </c>
      <c r="N631" s="3">
        <v>0.15</v>
      </c>
      <c r="O631" t="s">
        <v>75</v>
      </c>
      <c r="P631" t="s">
        <v>26</v>
      </c>
      <c r="Q631" t="s">
        <v>35</v>
      </c>
      <c r="R631" t="s">
        <v>40</v>
      </c>
    </row>
    <row r="632" spans="1:18" x14ac:dyDescent="0.35">
      <c r="A632" t="s">
        <v>717</v>
      </c>
      <c r="B632" s="1">
        <v>45753</v>
      </c>
      <c r="C632" s="1">
        <v>45777</v>
      </c>
      <c r="D632" t="s">
        <v>88</v>
      </c>
      <c r="E632" t="s">
        <v>20</v>
      </c>
      <c r="F632" t="s">
        <v>53</v>
      </c>
      <c r="G632" t="s">
        <v>43</v>
      </c>
      <c r="H632" t="s">
        <v>49</v>
      </c>
      <c r="I632" t="s">
        <v>45</v>
      </c>
      <c r="J632">
        <v>1</v>
      </c>
      <c r="K632" s="2">
        <v>4086</v>
      </c>
      <c r="L632" s="2">
        <v>2337.02</v>
      </c>
      <c r="M632" s="2">
        <v>1748.98</v>
      </c>
      <c r="N632" s="3">
        <v>0</v>
      </c>
      <c r="O632" t="s">
        <v>34</v>
      </c>
      <c r="P632" t="s">
        <v>26</v>
      </c>
      <c r="Q632" t="s">
        <v>27</v>
      </c>
      <c r="R632" t="s">
        <v>40</v>
      </c>
    </row>
    <row r="633" spans="1:18" x14ac:dyDescent="0.35">
      <c r="A633" t="s">
        <v>718</v>
      </c>
      <c r="B633" s="1">
        <v>45330</v>
      </c>
      <c r="C633" s="1">
        <v>45334</v>
      </c>
      <c r="D633" t="s">
        <v>116</v>
      </c>
      <c r="E633" t="s">
        <v>20</v>
      </c>
      <c r="F633" t="s">
        <v>68</v>
      </c>
      <c r="G633" t="s">
        <v>59</v>
      </c>
      <c r="H633" t="s">
        <v>49</v>
      </c>
      <c r="I633" t="s">
        <v>45</v>
      </c>
      <c r="J633">
        <v>3</v>
      </c>
      <c r="K633" s="2">
        <v>2979</v>
      </c>
      <c r="L633" s="2">
        <v>2071.6799999999998</v>
      </c>
      <c r="M633" s="2">
        <v>907.32</v>
      </c>
      <c r="N633" s="3">
        <v>0.15</v>
      </c>
      <c r="O633" t="s">
        <v>34</v>
      </c>
      <c r="P633" t="s">
        <v>26</v>
      </c>
      <c r="Q633" t="s">
        <v>35</v>
      </c>
      <c r="R633" t="s">
        <v>28</v>
      </c>
    </row>
    <row r="634" spans="1:18" x14ac:dyDescent="0.35">
      <c r="A634" t="s">
        <v>719</v>
      </c>
      <c r="B634" s="1">
        <v>45774</v>
      </c>
      <c r="C634" s="1">
        <v>45812</v>
      </c>
      <c r="D634" t="s">
        <v>42</v>
      </c>
      <c r="E634" t="s">
        <v>20</v>
      </c>
      <c r="F634" t="s">
        <v>89</v>
      </c>
      <c r="G634" t="s">
        <v>38</v>
      </c>
      <c r="H634" t="s">
        <v>86</v>
      </c>
      <c r="I634" t="s">
        <v>72</v>
      </c>
      <c r="J634">
        <v>1</v>
      </c>
      <c r="K634" s="2">
        <v>1123</v>
      </c>
      <c r="L634" s="2">
        <v>716.75</v>
      </c>
      <c r="M634" s="2">
        <v>406.25</v>
      </c>
      <c r="N634" s="3">
        <v>0.05</v>
      </c>
      <c r="O634" t="s">
        <v>34</v>
      </c>
      <c r="P634" t="s">
        <v>46</v>
      </c>
      <c r="Q634" t="s">
        <v>35</v>
      </c>
      <c r="R634" t="s">
        <v>28</v>
      </c>
    </row>
    <row r="635" spans="1:18" x14ac:dyDescent="0.35">
      <c r="A635" t="s">
        <v>720</v>
      </c>
      <c r="B635" s="1">
        <v>45743</v>
      </c>
      <c r="C635" s="1">
        <v>45791</v>
      </c>
      <c r="D635" t="s">
        <v>104</v>
      </c>
      <c r="E635" t="s">
        <v>20</v>
      </c>
      <c r="F635" t="s">
        <v>85</v>
      </c>
      <c r="G635" t="s">
        <v>59</v>
      </c>
      <c r="H635" t="s">
        <v>86</v>
      </c>
      <c r="I635" t="s">
        <v>72</v>
      </c>
      <c r="J635">
        <v>1</v>
      </c>
      <c r="K635" s="2">
        <v>4660</v>
      </c>
      <c r="L635" s="2">
        <v>3181</v>
      </c>
      <c r="M635" s="2">
        <v>1479</v>
      </c>
      <c r="N635" s="3">
        <v>0.05</v>
      </c>
      <c r="O635" t="s">
        <v>34</v>
      </c>
      <c r="P635" t="s">
        <v>26</v>
      </c>
      <c r="Q635" t="s">
        <v>27</v>
      </c>
      <c r="R635" t="s">
        <v>40</v>
      </c>
    </row>
    <row r="636" spans="1:18" x14ac:dyDescent="0.35">
      <c r="A636" t="s">
        <v>721</v>
      </c>
      <c r="B636" s="1">
        <v>45998</v>
      </c>
      <c r="C636" s="1">
        <v>46040</v>
      </c>
      <c r="D636" t="s">
        <v>57</v>
      </c>
      <c r="E636" t="s">
        <v>20</v>
      </c>
      <c r="F636" t="s">
        <v>70</v>
      </c>
      <c r="G636" t="s">
        <v>32</v>
      </c>
      <c r="H636" t="s">
        <v>106</v>
      </c>
      <c r="I636" t="s">
        <v>61</v>
      </c>
      <c r="J636">
        <v>1</v>
      </c>
      <c r="K636" s="2">
        <v>698</v>
      </c>
      <c r="L636" s="2">
        <v>544.53</v>
      </c>
      <c r="M636" s="2">
        <v>153.47</v>
      </c>
      <c r="N636" s="3">
        <v>0.15</v>
      </c>
      <c r="O636" t="s">
        <v>83</v>
      </c>
      <c r="P636" t="s">
        <v>26</v>
      </c>
      <c r="Q636" t="s">
        <v>35</v>
      </c>
      <c r="R636" t="s">
        <v>28</v>
      </c>
    </row>
    <row r="637" spans="1:18" x14ac:dyDescent="0.35">
      <c r="A637" t="s">
        <v>722</v>
      </c>
      <c r="B637" s="1">
        <v>45306</v>
      </c>
      <c r="C637" s="1">
        <v>45352</v>
      </c>
      <c r="D637" t="s">
        <v>52</v>
      </c>
      <c r="E637" t="s">
        <v>20</v>
      </c>
      <c r="F637" t="s">
        <v>58</v>
      </c>
      <c r="G637" t="s">
        <v>32</v>
      </c>
      <c r="H637" t="s">
        <v>71</v>
      </c>
      <c r="I637" t="s">
        <v>72</v>
      </c>
      <c r="J637">
        <v>2</v>
      </c>
      <c r="K637" s="2">
        <v>2106</v>
      </c>
      <c r="L637" s="2">
        <v>1661.8</v>
      </c>
      <c r="M637" s="2">
        <v>444.2</v>
      </c>
      <c r="N637" s="3">
        <v>0</v>
      </c>
      <c r="O637" t="s">
        <v>25</v>
      </c>
      <c r="P637" t="s">
        <v>26</v>
      </c>
      <c r="Q637" t="s">
        <v>27</v>
      </c>
      <c r="R637" t="s">
        <v>40</v>
      </c>
    </row>
    <row r="638" spans="1:18" x14ac:dyDescent="0.35">
      <c r="A638" t="s">
        <v>723</v>
      </c>
      <c r="B638" s="1">
        <v>45622</v>
      </c>
      <c r="C638" s="1">
        <v>45696</v>
      </c>
      <c r="D638" t="s">
        <v>116</v>
      </c>
      <c r="E638" t="s">
        <v>20</v>
      </c>
      <c r="F638" t="s">
        <v>91</v>
      </c>
      <c r="G638" t="s">
        <v>32</v>
      </c>
      <c r="H638" t="s">
        <v>71</v>
      </c>
      <c r="I638" t="s">
        <v>72</v>
      </c>
      <c r="J638">
        <v>4</v>
      </c>
      <c r="K638" s="2">
        <v>4737</v>
      </c>
      <c r="L638" s="2">
        <v>3939.65</v>
      </c>
      <c r="M638" s="2">
        <v>797.35</v>
      </c>
      <c r="N638" s="3">
        <v>0.15</v>
      </c>
      <c r="O638" t="s">
        <v>25</v>
      </c>
      <c r="P638" t="s">
        <v>26</v>
      </c>
      <c r="Q638" t="s">
        <v>27</v>
      </c>
      <c r="R638" t="s">
        <v>28</v>
      </c>
    </row>
    <row r="639" spans="1:18" x14ac:dyDescent="0.35">
      <c r="A639" t="s">
        <v>724</v>
      </c>
      <c r="B639" s="1">
        <v>45703</v>
      </c>
      <c r="C639" s="1">
        <v>45789</v>
      </c>
      <c r="D639" t="s">
        <v>104</v>
      </c>
      <c r="E639" t="s">
        <v>20</v>
      </c>
      <c r="F639" t="s">
        <v>138</v>
      </c>
      <c r="G639" t="s">
        <v>59</v>
      </c>
      <c r="H639" t="s">
        <v>49</v>
      </c>
      <c r="I639" t="s">
        <v>45</v>
      </c>
      <c r="J639">
        <v>7</v>
      </c>
      <c r="K639" s="2">
        <v>2042</v>
      </c>
      <c r="L639" s="2">
        <v>1257.93</v>
      </c>
      <c r="M639" s="2">
        <v>784.07</v>
      </c>
      <c r="N639" s="3">
        <v>0.15</v>
      </c>
      <c r="O639" t="s">
        <v>109</v>
      </c>
      <c r="P639" t="s">
        <v>26</v>
      </c>
      <c r="Q639" t="s">
        <v>27</v>
      </c>
      <c r="R639" t="s">
        <v>40</v>
      </c>
    </row>
    <row r="640" spans="1:18" x14ac:dyDescent="0.35">
      <c r="A640" t="s">
        <v>725</v>
      </c>
      <c r="B640" s="1">
        <v>45600</v>
      </c>
      <c r="C640" s="1">
        <v>45679</v>
      </c>
      <c r="D640" t="s">
        <v>57</v>
      </c>
      <c r="E640" t="s">
        <v>20</v>
      </c>
      <c r="F640" t="s">
        <v>138</v>
      </c>
      <c r="G640" t="s">
        <v>32</v>
      </c>
      <c r="H640" t="s">
        <v>106</v>
      </c>
      <c r="I640" t="s">
        <v>61</v>
      </c>
      <c r="J640">
        <v>3</v>
      </c>
      <c r="K640" s="2">
        <v>2363</v>
      </c>
      <c r="L640" s="2">
        <v>1724.9</v>
      </c>
      <c r="M640" s="2">
        <v>638.1</v>
      </c>
      <c r="N640" s="3">
        <v>0</v>
      </c>
      <c r="O640" t="s">
        <v>109</v>
      </c>
      <c r="P640" t="s">
        <v>26</v>
      </c>
      <c r="Q640" t="s">
        <v>35</v>
      </c>
      <c r="R640" t="s">
        <v>65</v>
      </c>
    </row>
    <row r="641" spans="1:18" x14ac:dyDescent="0.35">
      <c r="A641" t="s">
        <v>726</v>
      </c>
      <c r="B641" s="1">
        <v>45785</v>
      </c>
      <c r="C641" s="1">
        <v>45796</v>
      </c>
      <c r="D641" t="s">
        <v>104</v>
      </c>
      <c r="E641" t="s">
        <v>20</v>
      </c>
      <c r="F641" t="s">
        <v>102</v>
      </c>
      <c r="G641" t="s">
        <v>59</v>
      </c>
      <c r="H641" t="s">
        <v>49</v>
      </c>
      <c r="I641" t="s">
        <v>45</v>
      </c>
      <c r="J641">
        <v>8</v>
      </c>
      <c r="K641" s="2">
        <v>3432</v>
      </c>
      <c r="L641" s="2">
        <v>2547.15</v>
      </c>
      <c r="M641" s="2">
        <v>884.85</v>
      </c>
      <c r="N641" s="3">
        <v>0.2</v>
      </c>
      <c r="O641" t="s">
        <v>34</v>
      </c>
      <c r="P641" t="s">
        <v>73</v>
      </c>
      <c r="Q641" t="s">
        <v>27</v>
      </c>
      <c r="R641" t="s">
        <v>28</v>
      </c>
    </row>
    <row r="642" spans="1:18" x14ac:dyDescent="0.35">
      <c r="A642" t="s">
        <v>727</v>
      </c>
      <c r="B642" s="1">
        <v>45923</v>
      </c>
      <c r="C642" s="1">
        <v>45941</v>
      </c>
      <c r="D642" t="s">
        <v>94</v>
      </c>
      <c r="E642" t="s">
        <v>20</v>
      </c>
      <c r="F642" t="s">
        <v>70</v>
      </c>
      <c r="G642" t="s">
        <v>22</v>
      </c>
      <c r="H642" t="s">
        <v>49</v>
      </c>
      <c r="I642" t="s">
        <v>45</v>
      </c>
      <c r="J642">
        <v>7</v>
      </c>
      <c r="K642" s="2">
        <v>2295</v>
      </c>
      <c r="L642" s="2">
        <v>1316.91</v>
      </c>
      <c r="M642" s="2">
        <v>978.09</v>
      </c>
      <c r="N642" s="3">
        <v>0.2</v>
      </c>
      <c r="O642" t="s">
        <v>109</v>
      </c>
      <c r="P642" t="s">
        <v>26</v>
      </c>
      <c r="Q642" t="s">
        <v>35</v>
      </c>
      <c r="R642" t="s">
        <v>28</v>
      </c>
    </row>
    <row r="643" spans="1:18" x14ac:dyDescent="0.35">
      <c r="A643" t="s">
        <v>728</v>
      </c>
      <c r="B643" s="1">
        <v>45949</v>
      </c>
      <c r="C643" s="1">
        <v>45956</v>
      </c>
      <c r="D643" t="s">
        <v>94</v>
      </c>
      <c r="E643" t="s">
        <v>20</v>
      </c>
      <c r="F643" t="s">
        <v>102</v>
      </c>
      <c r="G643" t="s">
        <v>22</v>
      </c>
      <c r="H643" t="s">
        <v>71</v>
      </c>
      <c r="I643" t="s">
        <v>72</v>
      </c>
      <c r="J643">
        <v>8</v>
      </c>
      <c r="K643" s="2">
        <v>2992</v>
      </c>
      <c r="L643" s="2">
        <v>1895.25</v>
      </c>
      <c r="M643" s="2">
        <v>1096.75</v>
      </c>
      <c r="N643" s="3">
        <v>0.05</v>
      </c>
      <c r="O643" t="s">
        <v>34</v>
      </c>
      <c r="P643" t="s">
        <v>46</v>
      </c>
      <c r="Q643" t="s">
        <v>27</v>
      </c>
      <c r="R643" t="s">
        <v>28</v>
      </c>
    </row>
    <row r="644" spans="1:18" x14ac:dyDescent="0.35">
      <c r="A644" t="s">
        <v>729</v>
      </c>
      <c r="B644" s="1">
        <v>45631</v>
      </c>
      <c r="C644" s="1">
        <v>45677</v>
      </c>
      <c r="D644" t="s">
        <v>57</v>
      </c>
      <c r="E644" t="s">
        <v>20</v>
      </c>
      <c r="F644" t="s">
        <v>102</v>
      </c>
      <c r="G644" t="s">
        <v>43</v>
      </c>
      <c r="H644" t="s">
        <v>86</v>
      </c>
      <c r="I644" t="s">
        <v>72</v>
      </c>
      <c r="J644">
        <v>1</v>
      </c>
      <c r="K644" s="2">
        <v>2334</v>
      </c>
      <c r="L644" s="2">
        <v>1709.47</v>
      </c>
      <c r="M644" s="2">
        <v>624.53</v>
      </c>
      <c r="N644" s="3">
        <v>0.05</v>
      </c>
      <c r="O644" t="s">
        <v>83</v>
      </c>
      <c r="P644" t="s">
        <v>26</v>
      </c>
      <c r="Q644" t="s">
        <v>27</v>
      </c>
      <c r="R644" t="s">
        <v>28</v>
      </c>
    </row>
    <row r="645" spans="1:18" x14ac:dyDescent="0.35">
      <c r="A645" t="s">
        <v>730</v>
      </c>
      <c r="B645" s="1">
        <v>45795</v>
      </c>
      <c r="C645" s="1">
        <v>45806</v>
      </c>
      <c r="D645" t="s">
        <v>104</v>
      </c>
      <c r="E645" t="s">
        <v>20</v>
      </c>
      <c r="F645" t="s">
        <v>91</v>
      </c>
      <c r="G645" t="s">
        <v>59</v>
      </c>
      <c r="H645" t="s">
        <v>86</v>
      </c>
      <c r="I645" t="s">
        <v>72</v>
      </c>
      <c r="J645">
        <v>3</v>
      </c>
      <c r="K645" s="2">
        <v>1972</v>
      </c>
      <c r="L645" s="2">
        <v>1138.8800000000001</v>
      </c>
      <c r="M645" s="2">
        <v>833.12</v>
      </c>
      <c r="N645" s="3">
        <v>0.05</v>
      </c>
      <c r="O645" t="s">
        <v>25</v>
      </c>
      <c r="P645" t="s">
        <v>26</v>
      </c>
      <c r="Q645" t="s">
        <v>35</v>
      </c>
      <c r="R645" t="s">
        <v>40</v>
      </c>
    </row>
    <row r="646" spans="1:18" x14ac:dyDescent="0.35">
      <c r="A646" t="s">
        <v>731</v>
      </c>
      <c r="B646" s="1">
        <v>45460</v>
      </c>
      <c r="C646" s="1">
        <v>45488</v>
      </c>
      <c r="D646" t="s">
        <v>67</v>
      </c>
      <c r="E646" t="s">
        <v>20</v>
      </c>
      <c r="F646" t="s">
        <v>138</v>
      </c>
      <c r="G646" t="s">
        <v>32</v>
      </c>
      <c r="H646" t="s">
        <v>108</v>
      </c>
      <c r="I646" t="s">
        <v>72</v>
      </c>
      <c r="J646">
        <v>3</v>
      </c>
      <c r="K646" s="2">
        <v>2339</v>
      </c>
      <c r="L646" s="2">
        <v>1486.68</v>
      </c>
      <c r="M646" s="2">
        <v>852.32</v>
      </c>
      <c r="N646" s="3">
        <v>0.1</v>
      </c>
      <c r="O646" t="s">
        <v>109</v>
      </c>
      <c r="P646" t="s">
        <v>46</v>
      </c>
      <c r="Q646" t="s">
        <v>35</v>
      </c>
      <c r="R646" t="s">
        <v>28</v>
      </c>
    </row>
    <row r="647" spans="1:18" x14ac:dyDescent="0.35">
      <c r="A647" t="s">
        <v>732</v>
      </c>
      <c r="B647" s="1">
        <v>45660</v>
      </c>
      <c r="C647" s="1">
        <v>45713</v>
      </c>
      <c r="D647" t="s">
        <v>116</v>
      </c>
      <c r="E647" t="s">
        <v>20</v>
      </c>
      <c r="F647" t="s">
        <v>31</v>
      </c>
      <c r="G647" t="s">
        <v>32</v>
      </c>
      <c r="H647" t="s">
        <v>106</v>
      </c>
      <c r="I647" t="s">
        <v>61</v>
      </c>
      <c r="J647">
        <v>8</v>
      </c>
      <c r="K647" s="2">
        <v>3915</v>
      </c>
      <c r="L647" s="2">
        <v>2746.72</v>
      </c>
      <c r="M647" s="2">
        <v>1168.28</v>
      </c>
      <c r="N647" s="3">
        <v>0.15</v>
      </c>
      <c r="O647" t="s">
        <v>75</v>
      </c>
      <c r="P647" t="s">
        <v>73</v>
      </c>
      <c r="Q647" t="s">
        <v>35</v>
      </c>
      <c r="R647" t="s">
        <v>28</v>
      </c>
    </row>
    <row r="648" spans="1:18" x14ac:dyDescent="0.35">
      <c r="A648" t="s">
        <v>733</v>
      </c>
      <c r="B648" s="1">
        <v>45682</v>
      </c>
      <c r="C648" s="1">
        <v>45739</v>
      </c>
      <c r="D648" t="s">
        <v>52</v>
      </c>
      <c r="E648" t="s">
        <v>20</v>
      </c>
      <c r="F648" t="s">
        <v>82</v>
      </c>
      <c r="G648" t="s">
        <v>22</v>
      </c>
      <c r="H648" t="s">
        <v>23</v>
      </c>
      <c r="I648" t="s">
        <v>24</v>
      </c>
      <c r="J648">
        <v>3</v>
      </c>
      <c r="K648" s="2">
        <v>4828</v>
      </c>
      <c r="L648" s="2">
        <v>3028.06</v>
      </c>
      <c r="M648" s="2">
        <v>1799.94</v>
      </c>
      <c r="N648" s="3">
        <v>0.05</v>
      </c>
      <c r="O648" t="s">
        <v>109</v>
      </c>
      <c r="P648" t="s">
        <v>26</v>
      </c>
      <c r="Q648" t="s">
        <v>35</v>
      </c>
      <c r="R648" t="s">
        <v>28</v>
      </c>
    </row>
    <row r="649" spans="1:18" x14ac:dyDescent="0.35">
      <c r="A649" t="s">
        <v>734</v>
      </c>
      <c r="B649" s="1">
        <v>45633</v>
      </c>
      <c r="C649" s="1">
        <v>45653</v>
      </c>
      <c r="D649" t="s">
        <v>48</v>
      </c>
      <c r="E649" t="s">
        <v>20</v>
      </c>
      <c r="F649" t="s">
        <v>128</v>
      </c>
      <c r="G649" t="s">
        <v>22</v>
      </c>
      <c r="H649" t="s">
        <v>106</v>
      </c>
      <c r="I649" t="s">
        <v>61</v>
      </c>
      <c r="J649">
        <v>3</v>
      </c>
      <c r="K649" s="2">
        <v>1853</v>
      </c>
      <c r="L649" s="2">
        <v>1026.28</v>
      </c>
      <c r="M649" s="2">
        <v>826.72</v>
      </c>
      <c r="N649" s="3">
        <v>0</v>
      </c>
      <c r="O649" t="s">
        <v>62</v>
      </c>
      <c r="P649" t="s">
        <v>73</v>
      </c>
      <c r="Q649" t="s">
        <v>35</v>
      </c>
      <c r="R649" t="s">
        <v>40</v>
      </c>
    </row>
    <row r="650" spans="1:18" x14ac:dyDescent="0.35">
      <c r="A650" t="s">
        <v>735</v>
      </c>
      <c r="B650" s="1">
        <v>45793</v>
      </c>
      <c r="C650" s="1">
        <v>45835</v>
      </c>
      <c r="D650" t="s">
        <v>42</v>
      </c>
      <c r="E650" t="s">
        <v>20</v>
      </c>
      <c r="F650" t="s">
        <v>91</v>
      </c>
      <c r="G650" t="s">
        <v>22</v>
      </c>
      <c r="H650" t="s">
        <v>54</v>
      </c>
      <c r="I650" t="s">
        <v>55</v>
      </c>
      <c r="J650">
        <v>7</v>
      </c>
      <c r="K650" s="2">
        <v>618</v>
      </c>
      <c r="L650" s="2">
        <v>411.25</v>
      </c>
      <c r="M650" s="2">
        <v>206.75</v>
      </c>
      <c r="N650" s="3">
        <v>0</v>
      </c>
      <c r="O650" t="s">
        <v>109</v>
      </c>
      <c r="P650" t="s">
        <v>46</v>
      </c>
      <c r="Q650" t="s">
        <v>35</v>
      </c>
      <c r="R650" t="s">
        <v>65</v>
      </c>
    </row>
    <row r="651" spans="1:18" x14ac:dyDescent="0.35">
      <c r="A651" t="s">
        <v>736</v>
      </c>
      <c r="B651" s="1">
        <v>46018</v>
      </c>
      <c r="C651" s="1">
        <v>46083</v>
      </c>
      <c r="D651" t="s">
        <v>52</v>
      </c>
      <c r="E651" t="s">
        <v>20</v>
      </c>
      <c r="F651" t="s">
        <v>128</v>
      </c>
      <c r="G651" t="s">
        <v>38</v>
      </c>
      <c r="H651" t="s">
        <v>44</v>
      </c>
      <c r="I651" t="s">
        <v>45</v>
      </c>
      <c r="J651">
        <v>1</v>
      </c>
      <c r="K651" s="2">
        <v>3456</v>
      </c>
      <c r="L651" s="2">
        <v>2663.54</v>
      </c>
      <c r="M651" s="2">
        <v>792.46</v>
      </c>
      <c r="N651" s="3">
        <v>0.15</v>
      </c>
      <c r="O651" t="s">
        <v>75</v>
      </c>
      <c r="P651" t="s">
        <v>26</v>
      </c>
      <c r="Q651" t="s">
        <v>27</v>
      </c>
      <c r="R651" t="s">
        <v>65</v>
      </c>
    </row>
    <row r="652" spans="1:18" x14ac:dyDescent="0.35">
      <c r="A652" t="s">
        <v>737</v>
      </c>
      <c r="B652" s="1">
        <v>45973</v>
      </c>
      <c r="C652" s="1">
        <v>46058</v>
      </c>
      <c r="D652" t="s">
        <v>116</v>
      </c>
      <c r="E652" t="s">
        <v>20</v>
      </c>
      <c r="F652" t="s">
        <v>79</v>
      </c>
      <c r="G652" t="s">
        <v>38</v>
      </c>
      <c r="H652" t="s">
        <v>108</v>
      </c>
      <c r="I652" t="s">
        <v>72</v>
      </c>
      <c r="J652">
        <v>8</v>
      </c>
      <c r="K652" s="2">
        <v>1507</v>
      </c>
      <c r="L652" s="2">
        <v>940.71</v>
      </c>
      <c r="M652" s="2">
        <v>566.29</v>
      </c>
      <c r="N652" s="3">
        <v>0.1</v>
      </c>
      <c r="O652" t="s">
        <v>75</v>
      </c>
      <c r="P652" t="s">
        <v>26</v>
      </c>
      <c r="Q652" t="s">
        <v>35</v>
      </c>
      <c r="R652" t="s">
        <v>40</v>
      </c>
    </row>
    <row r="653" spans="1:18" x14ac:dyDescent="0.35">
      <c r="A653" t="s">
        <v>738</v>
      </c>
      <c r="B653" s="1">
        <v>46015</v>
      </c>
      <c r="C653" s="1">
        <v>46093</v>
      </c>
      <c r="D653" t="s">
        <v>52</v>
      </c>
      <c r="E653" t="s">
        <v>20</v>
      </c>
      <c r="F653" t="s">
        <v>102</v>
      </c>
      <c r="G653" t="s">
        <v>59</v>
      </c>
      <c r="H653" t="s">
        <v>33</v>
      </c>
      <c r="I653" t="s">
        <v>24</v>
      </c>
      <c r="J653">
        <v>7</v>
      </c>
      <c r="K653" s="2">
        <v>1658</v>
      </c>
      <c r="L653" s="2">
        <v>1037.68</v>
      </c>
      <c r="M653" s="2">
        <v>620.32000000000005</v>
      </c>
      <c r="N653" s="3">
        <v>0.15</v>
      </c>
      <c r="O653" t="s">
        <v>34</v>
      </c>
      <c r="P653" t="s">
        <v>46</v>
      </c>
      <c r="Q653" t="s">
        <v>35</v>
      </c>
      <c r="R653" t="s">
        <v>65</v>
      </c>
    </row>
    <row r="654" spans="1:18" x14ac:dyDescent="0.35">
      <c r="A654" t="s">
        <v>739</v>
      </c>
      <c r="B654" s="1">
        <v>45713</v>
      </c>
      <c r="C654" s="1">
        <v>45727</v>
      </c>
      <c r="D654" t="s">
        <v>52</v>
      </c>
      <c r="E654" t="s">
        <v>20</v>
      </c>
      <c r="F654" t="s">
        <v>58</v>
      </c>
      <c r="G654" t="s">
        <v>43</v>
      </c>
      <c r="H654" t="s">
        <v>23</v>
      </c>
      <c r="I654" t="s">
        <v>24</v>
      </c>
      <c r="J654">
        <v>3</v>
      </c>
      <c r="K654" s="2">
        <v>2503</v>
      </c>
      <c r="L654" s="2">
        <v>2075</v>
      </c>
      <c r="M654" s="2">
        <v>428</v>
      </c>
      <c r="N654" s="3">
        <v>0.05</v>
      </c>
      <c r="O654" t="s">
        <v>25</v>
      </c>
      <c r="P654" t="s">
        <v>73</v>
      </c>
      <c r="Q654" t="s">
        <v>35</v>
      </c>
      <c r="R654" t="s">
        <v>28</v>
      </c>
    </row>
    <row r="655" spans="1:18" x14ac:dyDescent="0.35">
      <c r="A655" t="s">
        <v>740</v>
      </c>
      <c r="B655" s="1">
        <v>45391</v>
      </c>
      <c r="C655" s="1">
        <v>45402</v>
      </c>
      <c r="D655" t="s">
        <v>88</v>
      </c>
      <c r="E655" t="s">
        <v>20</v>
      </c>
      <c r="F655" t="s">
        <v>89</v>
      </c>
      <c r="G655" t="s">
        <v>32</v>
      </c>
      <c r="H655" t="s">
        <v>60</v>
      </c>
      <c r="I655" t="s">
        <v>61</v>
      </c>
      <c r="J655">
        <v>7</v>
      </c>
      <c r="K655" s="2">
        <v>2662</v>
      </c>
      <c r="L655" s="2">
        <v>1600.37</v>
      </c>
      <c r="M655" s="2">
        <v>1061.6300000000001</v>
      </c>
      <c r="N655" s="3">
        <v>0.15</v>
      </c>
      <c r="O655" t="s">
        <v>83</v>
      </c>
      <c r="P655" t="s">
        <v>26</v>
      </c>
      <c r="Q655" t="s">
        <v>27</v>
      </c>
      <c r="R655" t="s">
        <v>40</v>
      </c>
    </row>
    <row r="656" spans="1:18" x14ac:dyDescent="0.35">
      <c r="A656" t="s">
        <v>741</v>
      </c>
      <c r="B656" s="1">
        <v>45872</v>
      </c>
      <c r="C656" s="1">
        <v>45902</v>
      </c>
      <c r="D656" t="s">
        <v>37</v>
      </c>
      <c r="E656" t="s">
        <v>20</v>
      </c>
      <c r="F656" t="s">
        <v>128</v>
      </c>
      <c r="G656" t="s">
        <v>59</v>
      </c>
      <c r="H656" t="s">
        <v>86</v>
      </c>
      <c r="I656" t="s">
        <v>72</v>
      </c>
      <c r="J656">
        <v>1</v>
      </c>
      <c r="K656" s="2">
        <v>1796</v>
      </c>
      <c r="L656" s="2">
        <v>1127.54</v>
      </c>
      <c r="M656" s="2">
        <v>668.46</v>
      </c>
      <c r="N656" s="3">
        <v>0.05</v>
      </c>
      <c r="O656" t="s">
        <v>25</v>
      </c>
      <c r="P656" t="s">
        <v>46</v>
      </c>
      <c r="Q656" t="s">
        <v>27</v>
      </c>
      <c r="R656" t="s">
        <v>28</v>
      </c>
    </row>
    <row r="657" spans="1:18" x14ac:dyDescent="0.35">
      <c r="A657" t="s">
        <v>742</v>
      </c>
      <c r="B657" s="1">
        <v>45592</v>
      </c>
      <c r="C657" s="1">
        <v>45605</v>
      </c>
      <c r="D657" t="s">
        <v>19</v>
      </c>
      <c r="E657" t="s">
        <v>20</v>
      </c>
      <c r="F657" t="s">
        <v>128</v>
      </c>
      <c r="G657" t="s">
        <v>22</v>
      </c>
      <c r="H657" t="s">
        <v>106</v>
      </c>
      <c r="I657" t="s">
        <v>61</v>
      </c>
      <c r="J657">
        <v>5</v>
      </c>
      <c r="K657" s="2">
        <v>826</v>
      </c>
      <c r="L657" s="2">
        <v>461.65</v>
      </c>
      <c r="M657" s="2">
        <v>364.35</v>
      </c>
      <c r="N657" s="3">
        <v>0.1</v>
      </c>
      <c r="O657" t="s">
        <v>34</v>
      </c>
      <c r="P657" t="s">
        <v>46</v>
      </c>
      <c r="Q657" t="s">
        <v>27</v>
      </c>
      <c r="R657" t="s">
        <v>28</v>
      </c>
    </row>
    <row r="658" spans="1:18" x14ac:dyDescent="0.35">
      <c r="A658" t="s">
        <v>743</v>
      </c>
      <c r="B658" s="1">
        <v>45564</v>
      </c>
      <c r="C658" s="1">
        <v>45567</v>
      </c>
      <c r="D658" t="s">
        <v>94</v>
      </c>
      <c r="E658" t="s">
        <v>20</v>
      </c>
      <c r="F658" t="s">
        <v>21</v>
      </c>
      <c r="G658" t="s">
        <v>59</v>
      </c>
      <c r="H658" t="s">
        <v>54</v>
      </c>
      <c r="I658" t="s">
        <v>55</v>
      </c>
      <c r="J658">
        <v>2</v>
      </c>
      <c r="K658" s="2">
        <v>2029</v>
      </c>
      <c r="L658" s="2">
        <v>1597.91</v>
      </c>
      <c r="M658" s="2">
        <v>431.09</v>
      </c>
      <c r="N658" s="3">
        <v>0.2</v>
      </c>
      <c r="O658" t="s">
        <v>75</v>
      </c>
      <c r="P658" t="s">
        <v>26</v>
      </c>
      <c r="Q658" t="s">
        <v>35</v>
      </c>
      <c r="R658" t="s">
        <v>40</v>
      </c>
    </row>
    <row r="659" spans="1:18" x14ac:dyDescent="0.35">
      <c r="A659" t="s">
        <v>744</v>
      </c>
      <c r="B659" s="1">
        <v>45637</v>
      </c>
      <c r="C659" s="1">
        <v>45717</v>
      </c>
      <c r="D659" t="s">
        <v>52</v>
      </c>
      <c r="E659" t="s">
        <v>20</v>
      </c>
      <c r="F659" t="s">
        <v>138</v>
      </c>
      <c r="G659" t="s">
        <v>22</v>
      </c>
      <c r="H659" t="s">
        <v>124</v>
      </c>
      <c r="I659" t="s">
        <v>61</v>
      </c>
      <c r="J659">
        <v>6</v>
      </c>
      <c r="K659" s="2">
        <v>3110</v>
      </c>
      <c r="L659" s="2">
        <v>2472.62</v>
      </c>
      <c r="M659" s="2">
        <v>637.38</v>
      </c>
      <c r="N659" s="3">
        <v>0.1</v>
      </c>
      <c r="O659" t="s">
        <v>62</v>
      </c>
      <c r="P659" t="s">
        <v>26</v>
      </c>
      <c r="Q659" t="s">
        <v>35</v>
      </c>
      <c r="R659" t="s">
        <v>40</v>
      </c>
    </row>
    <row r="660" spans="1:18" x14ac:dyDescent="0.35">
      <c r="A660" t="s">
        <v>745</v>
      </c>
      <c r="B660" s="1">
        <v>45394</v>
      </c>
      <c r="C660" s="1">
        <v>45397</v>
      </c>
      <c r="D660" t="s">
        <v>88</v>
      </c>
      <c r="E660" t="s">
        <v>20</v>
      </c>
      <c r="F660" t="s">
        <v>58</v>
      </c>
      <c r="G660" t="s">
        <v>32</v>
      </c>
      <c r="H660" t="s">
        <v>60</v>
      </c>
      <c r="I660" t="s">
        <v>61</v>
      </c>
      <c r="J660">
        <v>7</v>
      </c>
      <c r="K660" s="2">
        <v>1437</v>
      </c>
      <c r="L660" s="2">
        <v>1049.83</v>
      </c>
      <c r="M660" s="2">
        <v>387.17</v>
      </c>
      <c r="N660" s="3">
        <v>0</v>
      </c>
      <c r="O660" t="s">
        <v>109</v>
      </c>
      <c r="P660" t="s">
        <v>26</v>
      </c>
      <c r="Q660" t="s">
        <v>35</v>
      </c>
      <c r="R660" t="s">
        <v>65</v>
      </c>
    </row>
    <row r="661" spans="1:18" x14ac:dyDescent="0.35">
      <c r="A661" t="s">
        <v>746</v>
      </c>
      <c r="B661" s="1">
        <v>45715</v>
      </c>
      <c r="C661" s="1">
        <v>45802</v>
      </c>
      <c r="D661" t="s">
        <v>104</v>
      </c>
      <c r="E661" t="s">
        <v>20</v>
      </c>
      <c r="F661" t="s">
        <v>138</v>
      </c>
      <c r="G661" t="s">
        <v>22</v>
      </c>
      <c r="H661" t="s">
        <v>86</v>
      </c>
      <c r="I661" t="s">
        <v>72</v>
      </c>
      <c r="J661">
        <v>6</v>
      </c>
      <c r="K661" s="2">
        <v>436</v>
      </c>
      <c r="L661" s="2">
        <v>354.05</v>
      </c>
      <c r="M661" s="2">
        <v>81.95</v>
      </c>
      <c r="N661" s="3">
        <v>0.1</v>
      </c>
      <c r="O661" t="s">
        <v>83</v>
      </c>
      <c r="P661" t="s">
        <v>26</v>
      </c>
      <c r="Q661" t="s">
        <v>35</v>
      </c>
      <c r="R661" t="s">
        <v>65</v>
      </c>
    </row>
    <row r="662" spans="1:18" x14ac:dyDescent="0.35">
      <c r="A662" t="s">
        <v>747</v>
      </c>
      <c r="B662" s="1">
        <v>45919</v>
      </c>
      <c r="C662" s="1">
        <v>45932</v>
      </c>
      <c r="D662" t="s">
        <v>94</v>
      </c>
      <c r="E662" t="s">
        <v>20</v>
      </c>
      <c r="F662" t="s">
        <v>58</v>
      </c>
      <c r="G662" t="s">
        <v>32</v>
      </c>
      <c r="H662" t="s">
        <v>80</v>
      </c>
      <c r="I662" t="s">
        <v>45</v>
      </c>
      <c r="J662">
        <v>8</v>
      </c>
      <c r="K662" s="2">
        <v>1122</v>
      </c>
      <c r="L662" s="2">
        <v>716.01</v>
      </c>
      <c r="M662" s="2">
        <v>405.99</v>
      </c>
      <c r="N662" s="3">
        <v>0.15</v>
      </c>
      <c r="O662" t="s">
        <v>75</v>
      </c>
      <c r="P662" t="s">
        <v>26</v>
      </c>
      <c r="Q662" t="s">
        <v>27</v>
      </c>
      <c r="R662" t="s">
        <v>28</v>
      </c>
    </row>
    <row r="663" spans="1:18" x14ac:dyDescent="0.35">
      <c r="A663" t="s">
        <v>748</v>
      </c>
      <c r="B663" s="1">
        <v>45801</v>
      </c>
      <c r="C663" s="1">
        <v>45815</v>
      </c>
      <c r="D663" t="s">
        <v>42</v>
      </c>
      <c r="E663" t="s">
        <v>20</v>
      </c>
      <c r="F663" t="s">
        <v>138</v>
      </c>
      <c r="G663" t="s">
        <v>59</v>
      </c>
      <c r="H663" t="s">
        <v>44</v>
      </c>
      <c r="I663" t="s">
        <v>45</v>
      </c>
      <c r="J663">
        <v>8</v>
      </c>
      <c r="K663" s="2">
        <v>1676</v>
      </c>
      <c r="L663" s="2">
        <v>1402</v>
      </c>
      <c r="M663" s="2">
        <v>274</v>
      </c>
      <c r="N663" s="3">
        <v>0.15</v>
      </c>
      <c r="O663" t="s">
        <v>83</v>
      </c>
      <c r="P663" t="s">
        <v>26</v>
      </c>
      <c r="Q663" t="s">
        <v>27</v>
      </c>
      <c r="R663" t="s">
        <v>65</v>
      </c>
    </row>
    <row r="664" spans="1:18" x14ac:dyDescent="0.35">
      <c r="A664" t="s">
        <v>749</v>
      </c>
      <c r="B664" s="1">
        <v>46008</v>
      </c>
      <c r="C664" s="1">
        <v>46022</v>
      </c>
      <c r="D664" t="s">
        <v>48</v>
      </c>
      <c r="E664" t="s">
        <v>20</v>
      </c>
      <c r="F664" t="s">
        <v>91</v>
      </c>
      <c r="G664" t="s">
        <v>43</v>
      </c>
      <c r="H664" t="s">
        <v>118</v>
      </c>
      <c r="I664" t="s">
        <v>24</v>
      </c>
      <c r="J664">
        <v>1</v>
      </c>
      <c r="K664" s="2">
        <v>1612</v>
      </c>
      <c r="L664" s="2">
        <v>1323.12</v>
      </c>
      <c r="M664" s="2">
        <v>288.88</v>
      </c>
      <c r="N664" s="3">
        <v>0.1</v>
      </c>
      <c r="O664" t="s">
        <v>34</v>
      </c>
      <c r="P664" t="s">
        <v>26</v>
      </c>
      <c r="Q664" t="s">
        <v>27</v>
      </c>
      <c r="R664" t="s">
        <v>65</v>
      </c>
    </row>
    <row r="665" spans="1:18" x14ac:dyDescent="0.35">
      <c r="A665" t="s">
        <v>750</v>
      </c>
      <c r="B665" s="1">
        <v>45431</v>
      </c>
      <c r="C665" s="1">
        <v>45502</v>
      </c>
      <c r="D665" t="s">
        <v>67</v>
      </c>
      <c r="E665" t="s">
        <v>20</v>
      </c>
      <c r="F665" t="s">
        <v>138</v>
      </c>
      <c r="G665" t="s">
        <v>43</v>
      </c>
      <c r="H665" t="s">
        <v>106</v>
      </c>
      <c r="I665" t="s">
        <v>61</v>
      </c>
      <c r="J665">
        <v>6</v>
      </c>
      <c r="K665" s="2">
        <v>2133</v>
      </c>
      <c r="L665" s="2">
        <v>1663.53</v>
      </c>
      <c r="M665" s="2">
        <v>469.47</v>
      </c>
      <c r="N665" s="3">
        <v>0.2</v>
      </c>
      <c r="O665" t="s">
        <v>62</v>
      </c>
      <c r="P665" t="s">
        <v>73</v>
      </c>
      <c r="Q665" t="s">
        <v>35</v>
      </c>
      <c r="R665" t="s">
        <v>65</v>
      </c>
    </row>
    <row r="666" spans="1:18" x14ac:dyDescent="0.35">
      <c r="A666" t="s">
        <v>751</v>
      </c>
      <c r="B666" s="1">
        <v>45949</v>
      </c>
      <c r="C666" s="1">
        <v>46023</v>
      </c>
      <c r="D666" t="s">
        <v>57</v>
      </c>
      <c r="E666" t="s">
        <v>20</v>
      </c>
      <c r="F666" t="s">
        <v>68</v>
      </c>
      <c r="G666" t="s">
        <v>43</v>
      </c>
      <c r="H666" t="s">
        <v>106</v>
      </c>
      <c r="I666" t="s">
        <v>61</v>
      </c>
      <c r="J666">
        <v>4</v>
      </c>
      <c r="K666" s="2">
        <v>2422</v>
      </c>
      <c r="L666" s="2">
        <v>1543.52</v>
      </c>
      <c r="M666" s="2">
        <v>878.48</v>
      </c>
      <c r="N666" s="3">
        <v>0</v>
      </c>
      <c r="O666" t="s">
        <v>34</v>
      </c>
      <c r="P666" t="s">
        <v>26</v>
      </c>
      <c r="Q666" t="s">
        <v>27</v>
      </c>
      <c r="R666" t="s">
        <v>65</v>
      </c>
    </row>
    <row r="667" spans="1:18" x14ac:dyDescent="0.35">
      <c r="A667" t="s">
        <v>752</v>
      </c>
      <c r="B667" s="1">
        <v>45410</v>
      </c>
      <c r="C667" s="1">
        <v>45486</v>
      </c>
      <c r="D667" t="s">
        <v>67</v>
      </c>
      <c r="E667" t="s">
        <v>20</v>
      </c>
      <c r="F667" t="s">
        <v>79</v>
      </c>
      <c r="G667" t="s">
        <v>59</v>
      </c>
      <c r="H667" t="s">
        <v>49</v>
      </c>
      <c r="I667" t="s">
        <v>45</v>
      </c>
      <c r="J667">
        <v>6</v>
      </c>
      <c r="K667" s="2">
        <v>3414</v>
      </c>
      <c r="L667" s="2">
        <v>2632.45</v>
      </c>
      <c r="M667" s="2">
        <v>781.55</v>
      </c>
      <c r="N667" s="3">
        <v>0.2</v>
      </c>
      <c r="O667" t="s">
        <v>50</v>
      </c>
      <c r="P667" t="s">
        <v>26</v>
      </c>
      <c r="Q667" t="s">
        <v>35</v>
      </c>
      <c r="R667" t="s">
        <v>40</v>
      </c>
    </row>
    <row r="668" spans="1:18" x14ac:dyDescent="0.35">
      <c r="A668" t="s">
        <v>753</v>
      </c>
      <c r="B668" s="1">
        <v>45619</v>
      </c>
      <c r="C668" s="1">
        <v>45668</v>
      </c>
      <c r="D668" t="s">
        <v>57</v>
      </c>
      <c r="E668" t="s">
        <v>20</v>
      </c>
      <c r="F668" t="s">
        <v>70</v>
      </c>
      <c r="G668" t="s">
        <v>32</v>
      </c>
      <c r="H668" t="s">
        <v>71</v>
      </c>
      <c r="I668" t="s">
        <v>72</v>
      </c>
      <c r="J668">
        <v>4</v>
      </c>
      <c r="K668" s="2">
        <v>1173</v>
      </c>
      <c r="L668" s="2">
        <v>648.38</v>
      </c>
      <c r="M668" s="2">
        <v>524.62</v>
      </c>
      <c r="N668" s="3">
        <v>0.15</v>
      </c>
      <c r="O668" t="s">
        <v>75</v>
      </c>
      <c r="P668" t="s">
        <v>73</v>
      </c>
      <c r="Q668" t="s">
        <v>27</v>
      </c>
      <c r="R668" t="s">
        <v>40</v>
      </c>
    </row>
    <row r="669" spans="1:18" x14ac:dyDescent="0.35">
      <c r="A669" t="s">
        <v>754</v>
      </c>
      <c r="B669" s="1">
        <v>45988</v>
      </c>
      <c r="C669" s="1">
        <v>46049</v>
      </c>
      <c r="D669" t="s">
        <v>57</v>
      </c>
      <c r="E669" t="s">
        <v>20</v>
      </c>
      <c r="F669" t="s">
        <v>102</v>
      </c>
      <c r="G669" t="s">
        <v>38</v>
      </c>
      <c r="H669" t="s">
        <v>71</v>
      </c>
      <c r="I669" t="s">
        <v>72</v>
      </c>
      <c r="J669">
        <v>5</v>
      </c>
      <c r="K669" s="2">
        <v>1494</v>
      </c>
      <c r="L669" s="2">
        <v>1090.1199999999999</v>
      </c>
      <c r="M669" s="2">
        <v>403.88</v>
      </c>
      <c r="N669" s="3">
        <v>0</v>
      </c>
      <c r="O669" t="s">
        <v>109</v>
      </c>
      <c r="P669" t="s">
        <v>73</v>
      </c>
      <c r="Q669" t="s">
        <v>35</v>
      </c>
      <c r="R669" t="s">
        <v>65</v>
      </c>
    </row>
    <row r="670" spans="1:18" x14ac:dyDescent="0.35">
      <c r="A670" t="s">
        <v>755</v>
      </c>
      <c r="B670" s="1">
        <v>45512</v>
      </c>
      <c r="C670" s="1">
        <v>45578</v>
      </c>
      <c r="D670" t="s">
        <v>94</v>
      </c>
      <c r="E670" t="s">
        <v>20</v>
      </c>
      <c r="F670" t="s">
        <v>85</v>
      </c>
      <c r="G670" t="s">
        <v>32</v>
      </c>
      <c r="H670" t="s">
        <v>44</v>
      </c>
      <c r="I670" t="s">
        <v>45</v>
      </c>
      <c r="J670">
        <v>7</v>
      </c>
      <c r="K670" s="2">
        <v>781</v>
      </c>
      <c r="L670" s="2">
        <v>465.33</v>
      </c>
      <c r="M670" s="2">
        <v>315.67</v>
      </c>
      <c r="N670" s="3">
        <v>0.1</v>
      </c>
      <c r="O670" t="s">
        <v>34</v>
      </c>
      <c r="P670" t="s">
        <v>26</v>
      </c>
      <c r="Q670" t="s">
        <v>27</v>
      </c>
      <c r="R670" t="s">
        <v>40</v>
      </c>
    </row>
    <row r="671" spans="1:18" x14ac:dyDescent="0.35">
      <c r="A671" t="s">
        <v>756</v>
      </c>
      <c r="B671" s="1">
        <v>45693</v>
      </c>
      <c r="C671" s="1">
        <v>45734</v>
      </c>
      <c r="D671" t="s">
        <v>52</v>
      </c>
      <c r="E671" t="s">
        <v>20</v>
      </c>
      <c r="F671" t="s">
        <v>31</v>
      </c>
      <c r="G671" t="s">
        <v>22</v>
      </c>
      <c r="H671" t="s">
        <v>86</v>
      </c>
      <c r="I671" t="s">
        <v>72</v>
      </c>
      <c r="J671">
        <v>7</v>
      </c>
      <c r="K671" s="2">
        <v>3064</v>
      </c>
      <c r="L671" s="2">
        <v>2308.3200000000002</v>
      </c>
      <c r="M671" s="2">
        <v>755.68</v>
      </c>
      <c r="N671" s="3">
        <v>0.15</v>
      </c>
      <c r="O671" t="s">
        <v>62</v>
      </c>
      <c r="P671" t="s">
        <v>26</v>
      </c>
      <c r="Q671" t="s">
        <v>35</v>
      </c>
      <c r="R671" t="s">
        <v>40</v>
      </c>
    </row>
    <row r="672" spans="1:18" x14ac:dyDescent="0.35">
      <c r="A672" t="s">
        <v>757</v>
      </c>
      <c r="B672" s="1">
        <v>46005</v>
      </c>
      <c r="C672" s="1">
        <v>46032</v>
      </c>
      <c r="D672" t="s">
        <v>57</v>
      </c>
      <c r="E672" t="s">
        <v>20</v>
      </c>
      <c r="F672" t="s">
        <v>85</v>
      </c>
      <c r="G672" t="s">
        <v>43</v>
      </c>
      <c r="H672" t="s">
        <v>64</v>
      </c>
      <c r="I672" t="s">
        <v>55</v>
      </c>
      <c r="J672">
        <v>2</v>
      </c>
      <c r="K672" s="2">
        <v>1372</v>
      </c>
      <c r="L672" s="2">
        <v>1064.23</v>
      </c>
      <c r="M672" s="2">
        <v>307.77</v>
      </c>
      <c r="N672" s="3">
        <v>0.1</v>
      </c>
      <c r="O672" t="s">
        <v>62</v>
      </c>
      <c r="P672" t="s">
        <v>26</v>
      </c>
      <c r="Q672" t="s">
        <v>27</v>
      </c>
      <c r="R672" t="s">
        <v>40</v>
      </c>
    </row>
    <row r="673" spans="1:18" x14ac:dyDescent="0.35">
      <c r="A673" t="s">
        <v>758</v>
      </c>
      <c r="B673" s="1">
        <v>46004</v>
      </c>
      <c r="C673" s="1">
        <v>46068</v>
      </c>
      <c r="D673" t="s">
        <v>116</v>
      </c>
      <c r="E673" t="s">
        <v>20</v>
      </c>
      <c r="F673" t="s">
        <v>70</v>
      </c>
      <c r="G673" t="s">
        <v>59</v>
      </c>
      <c r="H673" t="s">
        <v>49</v>
      </c>
      <c r="I673" t="s">
        <v>45</v>
      </c>
      <c r="J673">
        <v>4</v>
      </c>
      <c r="K673" s="2">
        <v>2086</v>
      </c>
      <c r="L673" s="2">
        <v>1607.46</v>
      </c>
      <c r="M673" s="2">
        <v>478.54</v>
      </c>
      <c r="N673" s="3">
        <v>0.05</v>
      </c>
      <c r="O673" t="s">
        <v>25</v>
      </c>
      <c r="P673" t="s">
        <v>26</v>
      </c>
      <c r="Q673" t="s">
        <v>27</v>
      </c>
      <c r="R673" t="s">
        <v>40</v>
      </c>
    </row>
    <row r="674" spans="1:18" x14ac:dyDescent="0.35">
      <c r="A674" t="s">
        <v>759</v>
      </c>
      <c r="B674" s="1">
        <v>45729</v>
      </c>
      <c r="C674" s="1">
        <v>45818</v>
      </c>
      <c r="D674" t="s">
        <v>42</v>
      </c>
      <c r="E674" t="s">
        <v>20</v>
      </c>
      <c r="F674" t="s">
        <v>68</v>
      </c>
      <c r="G674" t="s">
        <v>59</v>
      </c>
      <c r="H674" t="s">
        <v>86</v>
      </c>
      <c r="I674" t="s">
        <v>72</v>
      </c>
      <c r="J674">
        <v>2</v>
      </c>
      <c r="K674" s="2">
        <v>3212</v>
      </c>
      <c r="L674" s="2">
        <v>1939.69</v>
      </c>
      <c r="M674" s="2">
        <v>1272.31</v>
      </c>
      <c r="N674" s="3">
        <v>0.15</v>
      </c>
      <c r="O674" t="s">
        <v>34</v>
      </c>
      <c r="P674" t="s">
        <v>26</v>
      </c>
      <c r="Q674" t="s">
        <v>35</v>
      </c>
      <c r="R674" t="s">
        <v>28</v>
      </c>
    </row>
    <row r="675" spans="1:18" x14ac:dyDescent="0.35">
      <c r="A675" t="s">
        <v>760</v>
      </c>
      <c r="B675" s="1">
        <v>45934</v>
      </c>
      <c r="C675" s="1">
        <v>45988</v>
      </c>
      <c r="D675" t="s">
        <v>19</v>
      </c>
      <c r="E675" t="s">
        <v>20</v>
      </c>
      <c r="F675" t="s">
        <v>138</v>
      </c>
      <c r="G675" t="s">
        <v>22</v>
      </c>
      <c r="H675" t="s">
        <v>86</v>
      </c>
      <c r="I675" t="s">
        <v>72</v>
      </c>
      <c r="J675">
        <v>2</v>
      </c>
      <c r="K675" s="2">
        <v>2273</v>
      </c>
      <c r="L675" s="2">
        <v>1583.34</v>
      </c>
      <c r="M675" s="2">
        <v>689.66</v>
      </c>
      <c r="N675" s="3">
        <v>0.15</v>
      </c>
      <c r="O675" t="s">
        <v>75</v>
      </c>
      <c r="P675" t="s">
        <v>26</v>
      </c>
      <c r="Q675" t="s">
        <v>27</v>
      </c>
      <c r="R675" t="s">
        <v>40</v>
      </c>
    </row>
    <row r="676" spans="1:18" x14ac:dyDescent="0.35">
      <c r="A676" t="s">
        <v>761</v>
      </c>
      <c r="B676" s="1">
        <v>45957</v>
      </c>
      <c r="C676" s="1">
        <v>46008</v>
      </c>
      <c r="D676" t="s">
        <v>48</v>
      </c>
      <c r="E676" t="s">
        <v>20</v>
      </c>
      <c r="F676" t="s">
        <v>68</v>
      </c>
      <c r="G676" t="s">
        <v>22</v>
      </c>
      <c r="H676" t="s">
        <v>44</v>
      </c>
      <c r="I676" t="s">
        <v>45</v>
      </c>
      <c r="J676">
        <v>8</v>
      </c>
      <c r="K676" s="2">
        <v>3309</v>
      </c>
      <c r="L676" s="2">
        <v>1939.07</v>
      </c>
      <c r="M676" s="2">
        <v>1369.93</v>
      </c>
      <c r="N676" s="3">
        <v>0</v>
      </c>
      <c r="O676" t="s">
        <v>34</v>
      </c>
      <c r="P676" t="s">
        <v>26</v>
      </c>
      <c r="Q676" t="s">
        <v>27</v>
      </c>
      <c r="R676" t="s">
        <v>28</v>
      </c>
    </row>
    <row r="677" spans="1:18" x14ac:dyDescent="0.35">
      <c r="A677" t="s">
        <v>762</v>
      </c>
      <c r="B677" s="1">
        <v>45892</v>
      </c>
      <c r="C677" s="1">
        <v>45968</v>
      </c>
      <c r="D677" t="s">
        <v>19</v>
      </c>
      <c r="E677" t="s">
        <v>20</v>
      </c>
      <c r="F677" t="s">
        <v>138</v>
      </c>
      <c r="G677" t="s">
        <v>22</v>
      </c>
      <c r="H677" t="s">
        <v>64</v>
      </c>
      <c r="I677" t="s">
        <v>55</v>
      </c>
      <c r="J677">
        <v>5</v>
      </c>
      <c r="K677" s="2">
        <v>1074</v>
      </c>
      <c r="L677" s="2">
        <v>649.04999999999995</v>
      </c>
      <c r="M677" s="2">
        <v>424.95</v>
      </c>
      <c r="N677" s="3">
        <v>0.2</v>
      </c>
      <c r="O677" t="s">
        <v>109</v>
      </c>
      <c r="P677" t="s">
        <v>26</v>
      </c>
      <c r="Q677" t="s">
        <v>27</v>
      </c>
      <c r="R677" t="s">
        <v>40</v>
      </c>
    </row>
    <row r="678" spans="1:18" x14ac:dyDescent="0.35">
      <c r="A678" t="s">
        <v>763</v>
      </c>
      <c r="B678" s="1">
        <v>45357</v>
      </c>
      <c r="C678" s="1">
        <v>45428</v>
      </c>
      <c r="D678" t="s">
        <v>104</v>
      </c>
      <c r="E678" t="s">
        <v>20</v>
      </c>
      <c r="F678" t="s">
        <v>68</v>
      </c>
      <c r="G678" t="s">
        <v>59</v>
      </c>
      <c r="H678" t="s">
        <v>108</v>
      </c>
      <c r="I678" t="s">
        <v>72</v>
      </c>
      <c r="J678">
        <v>1</v>
      </c>
      <c r="K678" s="2">
        <v>3525</v>
      </c>
      <c r="L678" s="2">
        <v>2803.22</v>
      </c>
      <c r="M678" s="2">
        <v>721.78</v>
      </c>
      <c r="N678" s="3">
        <v>0.2</v>
      </c>
      <c r="O678" t="s">
        <v>75</v>
      </c>
      <c r="P678" t="s">
        <v>26</v>
      </c>
      <c r="Q678" t="s">
        <v>27</v>
      </c>
      <c r="R678" t="s">
        <v>28</v>
      </c>
    </row>
    <row r="679" spans="1:18" x14ac:dyDescent="0.35">
      <c r="A679" t="s">
        <v>764</v>
      </c>
      <c r="B679" s="1">
        <v>45966</v>
      </c>
      <c r="C679" s="1">
        <v>45984</v>
      </c>
      <c r="D679" t="s">
        <v>19</v>
      </c>
      <c r="E679" t="s">
        <v>20</v>
      </c>
      <c r="F679" t="s">
        <v>68</v>
      </c>
      <c r="G679" t="s">
        <v>38</v>
      </c>
      <c r="H679" t="s">
        <v>71</v>
      </c>
      <c r="I679" t="s">
        <v>72</v>
      </c>
      <c r="J679">
        <v>3</v>
      </c>
      <c r="K679" s="2">
        <v>343</v>
      </c>
      <c r="L679" s="2">
        <v>234.67</v>
      </c>
      <c r="M679" s="2">
        <v>108.33</v>
      </c>
      <c r="N679" s="3">
        <v>0.2</v>
      </c>
      <c r="O679" t="s">
        <v>83</v>
      </c>
      <c r="P679" t="s">
        <v>26</v>
      </c>
      <c r="Q679" t="s">
        <v>27</v>
      </c>
      <c r="R679" t="s">
        <v>28</v>
      </c>
    </row>
    <row r="680" spans="1:18" x14ac:dyDescent="0.35">
      <c r="A680" t="s">
        <v>765</v>
      </c>
      <c r="B680" s="1">
        <v>45867</v>
      </c>
      <c r="C680" s="1">
        <v>45902</v>
      </c>
      <c r="D680" t="s">
        <v>37</v>
      </c>
      <c r="E680" t="s">
        <v>20</v>
      </c>
      <c r="F680" t="s">
        <v>53</v>
      </c>
      <c r="G680" t="s">
        <v>38</v>
      </c>
      <c r="H680" t="s">
        <v>39</v>
      </c>
      <c r="I680" t="s">
        <v>24</v>
      </c>
      <c r="J680">
        <v>2</v>
      </c>
      <c r="K680" s="2">
        <v>4446</v>
      </c>
      <c r="L680" s="2">
        <v>2930.22</v>
      </c>
      <c r="M680" s="2">
        <v>1515.78</v>
      </c>
      <c r="N680" s="3">
        <v>0.1</v>
      </c>
      <c r="O680" t="s">
        <v>83</v>
      </c>
      <c r="P680" t="s">
        <v>26</v>
      </c>
      <c r="Q680" t="s">
        <v>35</v>
      </c>
      <c r="R680" t="s">
        <v>65</v>
      </c>
    </row>
    <row r="681" spans="1:18" x14ac:dyDescent="0.35">
      <c r="A681" t="s">
        <v>766</v>
      </c>
      <c r="B681" s="1">
        <v>45838</v>
      </c>
      <c r="C681" s="1">
        <v>45897</v>
      </c>
      <c r="D681" t="s">
        <v>30</v>
      </c>
      <c r="E681" t="s">
        <v>20</v>
      </c>
      <c r="F681" t="s">
        <v>21</v>
      </c>
      <c r="G681" t="s">
        <v>59</v>
      </c>
      <c r="H681" t="s">
        <v>71</v>
      </c>
      <c r="I681" t="s">
        <v>72</v>
      </c>
      <c r="J681">
        <v>8</v>
      </c>
      <c r="K681" s="2">
        <v>2863</v>
      </c>
      <c r="L681" s="2">
        <v>2356.92</v>
      </c>
      <c r="M681" s="2">
        <v>506.08</v>
      </c>
      <c r="N681" s="3">
        <v>0.2</v>
      </c>
      <c r="O681" t="s">
        <v>50</v>
      </c>
      <c r="P681" t="s">
        <v>26</v>
      </c>
      <c r="Q681" t="s">
        <v>27</v>
      </c>
      <c r="R681" t="s">
        <v>65</v>
      </c>
    </row>
    <row r="682" spans="1:18" x14ac:dyDescent="0.35">
      <c r="A682" t="s">
        <v>767</v>
      </c>
      <c r="B682" s="1">
        <v>45337</v>
      </c>
      <c r="C682" s="1">
        <v>45370</v>
      </c>
      <c r="D682" t="s">
        <v>52</v>
      </c>
      <c r="E682" t="s">
        <v>20</v>
      </c>
      <c r="F682" t="s">
        <v>21</v>
      </c>
      <c r="G682" t="s">
        <v>43</v>
      </c>
      <c r="H682" t="s">
        <v>33</v>
      </c>
      <c r="I682" t="s">
        <v>24</v>
      </c>
      <c r="J682">
        <v>3</v>
      </c>
      <c r="K682" s="2">
        <v>2755</v>
      </c>
      <c r="L682" s="2">
        <v>2306.56</v>
      </c>
      <c r="M682" s="2">
        <v>448.44</v>
      </c>
      <c r="N682" s="3">
        <v>0.05</v>
      </c>
      <c r="O682" t="s">
        <v>109</v>
      </c>
      <c r="P682" t="s">
        <v>26</v>
      </c>
      <c r="Q682" t="s">
        <v>35</v>
      </c>
      <c r="R682" t="s">
        <v>28</v>
      </c>
    </row>
    <row r="683" spans="1:18" x14ac:dyDescent="0.35">
      <c r="A683" t="s">
        <v>768</v>
      </c>
      <c r="B683" s="1">
        <v>45855</v>
      </c>
      <c r="C683" s="1">
        <v>45890</v>
      </c>
      <c r="D683" t="s">
        <v>30</v>
      </c>
      <c r="E683" t="s">
        <v>20</v>
      </c>
      <c r="F683" t="s">
        <v>138</v>
      </c>
      <c r="G683" t="s">
        <v>22</v>
      </c>
      <c r="H683" t="s">
        <v>80</v>
      </c>
      <c r="I683" t="s">
        <v>45</v>
      </c>
      <c r="J683">
        <v>3</v>
      </c>
      <c r="K683" s="2">
        <v>3577</v>
      </c>
      <c r="L683" s="2">
        <v>2056.69</v>
      </c>
      <c r="M683" s="2">
        <v>1520.31</v>
      </c>
      <c r="N683" s="3">
        <v>0.15</v>
      </c>
      <c r="O683" t="s">
        <v>34</v>
      </c>
      <c r="P683" t="s">
        <v>26</v>
      </c>
      <c r="Q683" t="s">
        <v>27</v>
      </c>
      <c r="R683" t="s">
        <v>28</v>
      </c>
    </row>
    <row r="684" spans="1:18" x14ac:dyDescent="0.35">
      <c r="A684" t="s">
        <v>769</v>
      </c>
      <c r="B684" s="1">
        <v>45936</v>
      </c>
      <c r="C684" s="1">
        <v>45973</v>
      </c>
      <c r="D684" t="s">
        <v>19</v>
      </c>
      <c r="E684" t="s">
        <v>20</v>
      </c>
      <c r="F684" t="s">
        <v>85</v>
      </c>
      <c r="G684" t="s">
        <v>32</v>
      </c>
      <c r="H684" t="s">
        <v>71</v>
      </c>
      <c r="I684" t="s">
        <v>72</v>
      </c>
      <c r="J684">
        <v>6</v>
      </c>
      <c r="K684" s="2">
        <v>4917</v>
      </c>
      <c r="L684" s="2">
        <v>3596.7</v>
      </c>
      <c r="M684" s="2">
        <v>1320.3</v>
      </c>
      <c r="N684" s="3">
        <v>0.2</v>
      </c>
      <c r="O684" t="s">
        <v>109</v>
      </c>
      <c r="P684" t="s">
        <v>73</v>
      </c>
      <c r="Q684" t="s">
        <v>35</v>
      </c>
      <c r="R684" t="s">
        <v>40</v>
      </c>
    </row>
    <row r="685" spans="1:18" x14ac:dyDescent="0.35">
      <c r="A685" t="s">
        <v>770</v>
      </c>
      <c r="B685" s="1">
        <v>45318</v>
      </c>
      <c r="C685" s="1">
        <v>45398</v>
      </c>
      <c r="D685" t="s">
        <v>88</v>
      </c>
      <c r="E685" t="s">
        <v>20</v>
      </c>
      <c r="F685" t="s">
        <v>68</v>
      </c>
      <c r="G685" t="s">
        <v>43</v>
      </c>
      <c r="H685" t="s">
        <v>86</v>
      </c>
      <c r="I685" t="s">
        <v>72</v>
      </c>
      <c r="J685">
        <v>5</v>
      </c>
      <c r="K685" s="2">
        <v>1320</v>
      </c>
      <c r="L685" s="2">
        <v>769.56</v>
      </c>
      <c r="M685" s="2">
        <v>550.44000000000005</v>
      </c>
      <c r="N685" s="3">
        <v>0.2</v>
      </c>
      <c r="O685" t="s">
        <v>34</v>
      </c>
      <c r="P685" t="s">
        <v>26</v>
      </c>
      <c r="Q685" t="s">
        <v>35</v>
      </c>
      <c r="R685" t="s">
        <v>40</v>
      </c>
    </row>
    <row r="686" spans="1:18" x14ac:dyDescent="0.35">
      <c r="A686" t="s">
        <v>771</v>
      </c>
      <c r="B686" s="1">
        <v>45441</v>
      </c>
      <c r="C686" s="1">
        <v>45472</v>
      </c>
      <c r="D686" t="s">
        <v>42</v>
      </c>
      <c r="E686" t="s">
        <v>20</v>
      </c>
      <c r="F686" t="s">
        <v>31</v>
      </c>
      <c r="G686" t="s">
        <v>38</v>
      </c>
      <c r="H686" t="s">
        <v>49</v>
      </c>
      <c r="I686" t="s">
        <v>45</v>
      </c>
      <c r="J686">
        <v>2</v>
      </c>
      <c r="K686" s="2">
        <v>3389</v>
      </c>
      <c r="L686" s="2">
        <v>2248.91</v>
      </c>
      <c r="M686" s="2">
        <v>1140.0899999999999</v>
      </c>
      <c r="N686" s="3">
        <v>0.05</v>
      </c>
      <c r="O686" t="s">
        <v>83</v>
      </c>
      <c r="P686" t="s">
        <v>26</v>
      </c>
      <c r="Q686" t="s">
        <v>35</v>
      </c>
      <c r="R686" t="s">
        <v>65</v>
      </c>
    </row>
    <row r="687" spans="1:18" x14ac:dyDescent="0.35">
      <c r="A687" t="s">
        <v>772</v>
      </c>
      <c r="B687" s="1">
        <v>45793</v>
      </c>
      <c r="C687" s="1">
        <v>45808</v>
      </c>
      <c r="D687" t="s">
        <v>104</v>
      </c>
      <c r="E687" t="s">
        <v>20</v>
      </c>
      <c r="F687" t="s">
        <v>89</v>
      </c>
      <c r="G687" t="s">
        <v>43</v>
      </c>
      <c r="H687" t="s">
        <v>64</v>
      </c>
      <c r="I687" t="s">
        <v>55</v>
      </c>
      <c r="J687">
        <v>5</v>
      </c>
      <c r="K687" s="2">
        <v>4818</v>
      </c>
      <c r="L687" s="2">
        <v>3527.93</v>
      </c>
      <c r="M687" s="2">
        <v>1290.07</v>
      </c>
      <c r="N687" s="3">
        <v>0.1</v>
      </c>
      <c r="O687" t="s">
        <v>75</v>
      </c>
      <c r="P687" t="s">
        <v>26</v>
      </c>
      <c r="Q687" t="s">
        <v>35</v>
      </c>
      <c r="R687" t="s">
        <v>65</v>
      </c>
    </row>
    <row r="688" spans="1:18" x14ac:dyDescent="0.35">
      <c r="A688" t="s">
        <v>773</v>
      </c>
      <c r="B688" s="1">
        <v>45986</v>
      </c>
      <c r="C688" s="1">
        <v>46057</v>
      </c>
      <c r="D688" t="s">
        <v>116</v>
      </c>
      <c r="E688" t="s">
        <v>20</v>
      </c>
      <c r="F688" t="s">
        <v>138</v>
      </c>
      <c r="G688" t="s">
        <v>59</v>
      </c>
      <c r="H688" t="s">
        <v>95</v>
      </c>
      <c r="I688" t="s">
        <v>55</v>
      </c>
      <c r="J688">
        <v>7</v>
      </c>
      <c r="K688" s="2">
        <v>4206</v>
      </c>
      <c r="L688" s="2">
        <v>2474.27</v>
      </c>
      <c r="M688" s="2">
        <v>1731.73</v>
      </c>
      <c r="N688" s="3">
        <v>0.2</v>
      </c>
      <c r="O688" t="s">
        <v>34</v>
      </c>
      <c r="P688" t="s">
        <v>26</v>
      </c>
      <c r="Q688" t="s">
        <v>27</v>
      </c>
      <c r="R688" t="s">
        <v>28</v>
      </c>
    </row>
    <row r="689" spans="1:18" x14ac:dyDescent="0.35">
      <c r="A689" t="s">
        <v>774</v>
      </c>
      <c r="B689" s="1">
        <v>45679</v>
      </c>
      <c r="C689" s="1">
        <v>45754</v>
      </c>
      <c r="D689" t="s">
        <v>88</v>
      </c>
      <c r="E689" t="s">
        <v>20</v>
      </c>
      <c r="F689" t="s">
        <v>89</v>
      </c>
      <c r="G689" t="s">
        <v>22</v>
      </c>
      <c r="H689" t="s">
        <v>49</v>
      </c>
      <c r="I689" t="s">
        <v>45</v>
      </c>
      <c r="J689">
        <v>6</v>
      </c>
      <c r="K689" s="2">
        <v>2340</v>
      </c>
      <c r="L689" s="2">
        <v>1580.61</v>
      </c>
      <c r="M689" s="2">
        <v>759.39</v>
      </c>
      <c r="N689" s="3">
        <v>0.2</v>
      </c>
      <c r="O689" t="s">
        <v>109</v>
      </c>
      <c r="P689" t="s">
        <v>46</v>
      </c>
      <c r="Q689" t="s">
        <v>35</v>
      </c>
      <c r="R689" t="s">
        <v>40</v>
      </c>
    </row>
    <row r="690" spans="1:18" x14ac:dyDescent="0.35">
      <c r="A690" t="s">
        <v>775</v>
      </c>
      <c r="B690" s="1">
        <v>45730</v>
      </c>
      <c r="C690" s="1">
        <v>45799</v>
      </c>
      <c r="D690" t="s">
        <v>104</v>
      </c>
      <c r="E690" t="s">
        <v>20</v>
      </c>
      <c r="F690" t="s">
        <v>138</v>
      </c>
      <c r="G690" t="s">
        <v>38</v>
      </c>
      <c r="H690" t="s">
        <v>108</v>
      </c>
      <c r="I690" t="s">
        <v>72</v>
      </c>
      <c r="J690">
        <v>2</v>
      </c>
      <c r="K690" s="2">
        <v>2803</v>
      </c>
      <c r="L690" s="2">
        <v>2189.63</v>
      </c>
      <c r="M690" s="2">
        <v>613.37</v>
      </c>
      <c r="N690" s="3">
        <v>0.15</v>
      </c>
      <c r="O690" t="s">
        <v>25</v>
      </c>
      <c r="P690" t="s">
        <v>26</v>
      </c>
      <c r="Q690" t="s">
        <v>27</v>
      </c>
      <c r="R690" t="s">
        <v>28</v>
      </c>
    </row>
    <row r="691" spans="1:18" x14ac:dyDescent="0.35">
      <c r="A691" t="s">
        <v>776</v>
      </c>
      <c r="B691" s="1">
        <v>45881</v>
      </c>
      <c r="C691" s="1">
        <v>45891</v>
      </c>
      <c r="D691" t="s">
        <v>30</v>
      </c>
      <c r="E691" t="s">
        <v>20</v>
      </c>
      <c r="F691" t="s">
        <v>128</v>
      </c>
      <c r="G691" t="s">
        <v>22</v>
      </c>
      <c r="H691" t="s">
        <v>23</v>
      </c>
      <c r="I691" t="s">
        <v>24</v>
      </c>
      <c r="J691">
        <v>8</v>
      </c>
      <c r="K691" s="2">
        <v>387</v>
      </c>
      <c r="L691" s="2">
        <v>291.45</v>
      </c>
      <c r="M691" s="2">
        <v>95.55</v>
      </c>
      <c r="N691" s="3">
        <v>0.15</v>
      </c>
      <c r="O691" t="s">
        <v>50</v>
      </c>
      <c r="P691" t="s">
        <v>26</v>
      </c>
      <c r="Q691" t="s">
        <v>27</v>
      </c>
      <c r="R691" t="s">
        <v>40</v>
      </c>
    </row>
    <row r="692" spans="1:18" x14ac:dyDescent="0.35">
      <c r="A692" t="s">
        <v>777</v>
      </c>
      <c r="B692" s="1">
        <v>45306</v>
      </c>
      <c r="C692" s="1">
        <v>45387</v>
      </c>
      <c r="D692" t="s">
        <v>88</v>
      </c>
      <c r="E692" t="s">
        <v>20</v>
      </c>
      <c r="F692" t="s">
        <v>58</v>
      </c>
      <c r="G692" t="s">
        <v>59</v>
      </c>
      <c r="H692" t="s">
        <v>71</v>
      </c>
      <c r="I692" t="s">
        <v>72</v>
      </c>
      <c r="J692">
        <v>1</v>
      </c>
      <c r="K692" s="2">
        <v>3781</v>
      </c>
      <c r="L692" s="2">
        <v>2929.9</v>
      </c>
      <c r="M692" s="2">
        <v>851.1</v>
      </c>
      <c r="N692" s="3">
        <v>0.2</v>
      </c>
      <c r="O692" t="s">
        <v>34</v>
      </c>
      <c r="P692" t="s">
        <v>26</v>
      </c>
      <c r="Q692" t="s">
        <v>35</v>
      </c>
      <c r="R692" t="s">
        <v>28</v>
      </c>
    </row>
    <row r="693" spans="1:18" x14ac:dyDescent="0.35">
      <c r="A693" t="s">
        <v>778</v>
      </c>
      <c r="B693" s="1">
        <v>45982</v>
      </c>
      <c r="C693" s="1">
        <v>46052</v>
      </c>
      <c r="D693" t="s">
        <v>57</v>
      </c>
      <c r="E693" t="s">
        <v>20</v>
      </c>
      <c r="F693" t="s">
        <v>53</v>
      </c>
      <c r="G693" t="s">
        <v>22</v>
      </c>
      <c r="H693" t="s">
        <v>86</v>
      </c>
      <c r="I693" t="s">
        <v>72</v>
      </c>
      <c r="J693">
        <v>2</v>
      </c>
      <c r="K693" s="2">
        <v>3306</v>
      </c>
      <c r="L693" s="2">
        <v>2327.77</v>
      </c>
      <c r="M693" s="2">
        <v>978.23</v>
      </c>
      <c r="N693" s="3">
        <v>0.05</v>
      </c>
      <c r="O693" t="s">
        <v>62</v>
      </c>
      <c r="P693" t="s">
        <v>26</v>
      </c>
      <c r="Q693" t="s">
        <v>27</v>
      </c>
      <c r="R693" t="s">
        <v>40</v>
      </c>
    </row>
    <row r="694" spans="1:18" x14ac:dyDescent="0.35">
      <c r="A694" t="s">
        <v>779</v>
      </c>
      <c r="B694" s="1">
        <v>45987</v>
      </c>
      <c r="C694" s="1">
        <v>46021</v>
      </c>
      <c r="D694" t="s">
        <v>48</v>
      </c>
      <c r="E694" t="s">
        <v>20</v>
      </c>
      <c r="F694" t="s">
        <v>79</v>
      </c>
      <c r="G694" t="s">
        <v>59</v>
      </c>
      <c r="H694" t="s">
        <v>54</v>
      </c>
      <c r="I694" t="s">
        <v>55</v>
      </c>
      <c r="J694">
        <v>5</v>
      </c>
      <c r="K694" s="2">
        <v>2750</v>
      </c>
      <c r="L694" s="2">
        <v>1754.67</v>
      </c>
      <c r="M694" s="2">
        <v>995.33</v>
      </c>
      <c r="N694" s="3">
        <v>0.15</v>
      </c>
      <c r="O694" t="s">
        <v>62</v>
      </c>
      <c r="P694" t="s">
        <v>26</v>
      </c>
      <c r="Q694" t="s">
        <v>35</v>
      </c>
      <c r="R694" t="s">
        <v>65</v>
      </c>
    </row>
    <row r="695" spans="1:18" x14ac:dyDescent="0.35">
      <c r="A695" t="s">
        <v>780</v>
      </c>
      <c r="B695" s="1">
        <v>45819</v>
      </c>
      <c r="C695" s="1">
        <v>45826</v>
      </c>
      <c r="D695" t="s">
        <v>42</v>
      </c>
      <c r="E695" t="s">
        <v>20</v>
      </c>
      <c r="F695" t="s">
        <v>70</v>
      </c>
      <c r="G695" t="s">
        <v>43</v>
      </c>
      <c r="H695" t="s">
        <v>60</v>
      </c>
      <c r="I695" t="s">
        <v>61</v>
      </c>
      <c r="J695">
        <v>8</v>
      </c>
      <c r="K695" s="2">
        <v>771</v>
      </c>
      <c r="L695" s="2">
        <v>425.41</v>
      </c>
      <c r="M695" s="2">
        <v>345.59</v>
      </c>
      <c r="N695" s="3">
        <v>0.1</v>
      </c>
      <c r="O695" t="s">
        <v>109</v>
      </c>
      <c r="P695" t="s">
        <v>26</v>
      </c>
      <c r="Q695" t="s">
        <v>35</v>
      </c>
      <c r="R695" t="s">
        <v>65</v>
      </c>
    </row>
    <row r="696" spans="1:18" x14ac:dyDescent="0.35">
      <c r="A696" t="s">
        <v>781</v>
      </c>
      <c r="B696" s="1">
        <v>45482</v>
      </c>
      <c r="C696" s="1">
        <v>45536</v>
      </c>
      <c r="D696" t="s">
        <v>37</v>
      </c>
      <c r="E696" t="s">
        <v>20</v>
      </c>
      <c r="F696" t="s">
        <v>53</v>
      </c>
      <c r="G696" t="s">
        <v>38</v>
      </c>
      <c r="H696" t="s">
        <v>49</v>
      </c>
      <c r="I696" t="s">
        <v>45</v>
      </c>
      <c r="J696">
        <v>2</v>
      </c>
      <c r="K696" s="2">
        <v>3829</v>
      </c>
      <c r="L696" s="2">
        <v>2332.87</v>
      </c>
      <c r="M696" s="2">
        <v>1496.13</v>
      </c>
      <c r="N696" s="3">
        <v>0.15</v>
      </c>
      <c r="O696" t="s">
        <v>62</v>
      </c>
      <c r="P696" t="s">
        <v>26</v>
      </c>
      <c r="Q696" t="s">
        <v>35</v>
      </c>
      <c r="R696" t="s">
        <v>28</v>
      </c>
    </row>
    <row r="697" spans="1:18" x14ac:dyDescent="0.35">
      <c r="A697" t="s">
        <v>782</v>
      </c>
      <c r="B697" s="1">
        <v>45773</v>
      </c>
      <c r="C697" s="1">
        <v>45826</v>
      </c>
      <c r="D697" t="s">
        <v>42</v>
      </c>
      <c r="E697" t="s">
        <v>20</v>
      </c>
      <c r="F697" t="s">
        <v>68</v>
      </c>
      <c r="G697" t="s">
        <v>22</v>
      </c>
      <c r="H697" t="s">
        <v>80</v>
      </c>
      <c r="I697" t="s">
        <v>45</v>
      </c>
      <c r="J697">
        <v>6</v>
      </c>
      <c r="K697" s="2">
        <v>3808</v>
      </c>
      <c r="L697" s="2">
        <v>2707.21</v>
      </c>
      <c r="M697" s="2">
        <v>1100.79</v>
      </c>
      <c r="N697" s="3">
        <v>0.05</v>
      </c>
      <c r="O697" t="s">
        <v>34</v>
      </c>
      <c r="P697" t="s">
        <v>46</v>
      </c>
      <c r="Q697" t="s">
        <v>27</v>
      </c>
      <c r="R697" t="s">
        <v>28</v>
      </c>
    </row>
    <row r="698" spans="1:18" x14ac:dyDescent="0.35">
      <c r="A698" t="s">
        <v>783</v>
      </c>
      <c r="B698" s="1">
        <v>45654</v>
      </c>
      <c r="C698" s="1">
        <v>45712</v>
      </c>
      <c r="D698" t="s">
        <v>116</v>
      </c>
      <c r="E698" t="s">
        <v>20</v>
      </c>
      <c r="F698" t="s">
        <v>53</v>
      </c>
      <c r="G698" t="s">
        <v>22</v>
      </c>
      <c r="H698" t="s">
        <v>23</v>
      </c>
      <c r="I698" t="s">
        <v>24</v>
      </c>
      <c r="J698">
        <v>4</v>
      </c>
      <c r="K698" s="2">
        <v>1206</v>
      </c>
      <c r="L698" s="2">
        <v>766.38</v>
      </c>
      <c r="M698" s="2">
        <v>439.62</v>
      </c>
      <c r="N698" s="3">
        <v>0.05</v>
      </c>
      <c r="O698" t="s">
        <v>34</v>
      </c>
      <c r="P698" t="s">
        <v>26</v>
      </c>
      <c r="Q698" t="s">
        <v>27</v>
      </c>
      <c r="R698" t="s">
        <v>28</v>
      </c>
    </row>
    <row r="699" spans="1:18" x14ac:dyDescent="0.35">
      <c r="A699" t="s">
        <v>784</v>
      </c>
      <c r="B699" s="1">
        <v>45974</v>
      </c>
      <c r="C699" s="1">
        <v>46002</v>
      </c>
      <c r="D699" t="s">
        <v>48</v>
      </c>
      <c r="E699" t="s">
        <v>20</v>
      </c>
      <c r="F699" t="s">
        <v>31</v>
      </c>
      <c r="G699" t="s">
        <v>32</v>
      </c>
      <c r="H699" t="s">
        <v>60</v>
      </c>
      <c r="I699" t="s">
        <v>61</v>
      </c>
      <c r="J699">
        <v>5</v>
      </c>
      <c r="K699" s="2">
        <v>1273</v>
      </c>
      <c r="L699" s="2">
        <v>886.93</v>
      </c>
      <c r="M699" s="2">
        <v>386.07</v>
      </c>
      <c r="N699" s="3">
        <v>0.15</v>
      </c>
      <c r="O699" t="s">
        <v>109</v>
      </c>
      <c r="P699" t="s">
        <v>46</v>
      </c>
      <c r="Q699" t="s">
        <v>35</v>
      </c>
      <c r="R699" t="s">
        <v>65</v>
      </c>
    </row>
    <row r="700" spans="1:18" x14ac:dyDescent="0.35">
      <c r="A700" t="s">
        <v>785</v>
      </c>
      <c r="B700" s="1">
        <v>45690</v>
      </c>
      <c r="C700" s="1">
        <v>45709</v>
      </c>
      <c r="D700" t="s">
        <v>116</v>
      </c>
      <c r="E700" t="s">
        <v>20</v>
      </c>
      <c r="F700" t="s">
        <v>31</v>
      </c>
      <c r="G700" t="s">
        <v>32</v>
      </c>
      <c r="H700" t="s">
        <v>39</v>
      </c>
      <c r="I700" t="s">
        <v>24</v>
      </c>
      <c r="J700">
        <v>1</v>
      </c>
      <c r="K700" s="2">
        <v>1333</v>
      </c>
      <c r="L700" s="2">
        <v>870.76</v>
      </c>
      <c r="M700" s="2">
        <v>462.24</v>
      </c>
      <c r="N700" s="3">
        <v>0.05</v>
      </c>
      <c r="O700" t="s">
        <v>25</v>
      </c>
      <c r="P700" t="s">
        <v>26</v>
      </c>
      <c r="Q700" t="s">
        <v>35</v>
      </c>
      <c r="R700" t="s">
        <v>40</v>
      </c>
    </row>
    <row r="701" spans="1:18" x14ac:dyDescent="0.35">
      <c r="A701" t="s">
        <v>786</v>
      </c>
      <c r="B701" s="1">
        <v>45903</v>
      </c>
      <c r="C701" s="1">
        <v>45907</v>
      </c>
      <c r="D701" t="s">
        <v>37</v>
      </c>
      <c r="E701" t="s">
        <v>20</v>
      </c>
      <c r="F701" t="s">
        <v>91</v>
      </c>
      <c r="G701" t="s">
        <v>59</v>
      </c>
      <c r="H701" t="s">
        <v>124</v>
      </c>
      <c r="I701" t="s">
        <v>61</v>
      </c>
      <c r="J701">
        <v>5</v>
      </c>
      <c r="K701" s="2">
        <v>2611</v>
      </c>
      <c r="L701" s="2">
        <v>1500.76</v>
      </c>
      <c r="M701" s="2">
        <v>1110.24</v>
      </c>
      <c r="N701" s="3">
        <v>0.15</v>
      </c>
      <c r="O701" t="s">
        <v>83</v>
      </c>
      <c r="P701" t="s">
        <v>26</v>
      </c>
      <c r="Q701" t="s">
        <v>27</v>
      </c>
      <c r="R701" t="s">
        <v>28</v>
      </c>
    </row>
    <row r="702" spans="1:18" x14ac:dyDescent="0.35">
      <c r="A702" t="s">
        <v>787</v>
      </c>
      <c r="B702" s="1">
        <v>45579</v>
      </c>
      <c r="C702" s="1">
        <v>45596</v>
      </c>
      <c r="D702" t="s">
        <v>94</v>
      </c>
      <c r="E702" t="s">
        <v>20</v>
      </c>
      <c r="F702" t="s">
        <v>58</v>
      </c>
      <c r="G702" t="s">
        <v>59</v>
      </c>
      <c r="H702" t="s">
        <v>44</v>
      </c>
      <c r="I702" t="s">
        <v>45</v>
      </c>
      <c r="J702">
        <v>4</v>
      </c>
      <c r="K702" s="2">
        <v>3815</v>
      </c>
      <c r="L702" s="2">
        <v>2640.62</v>
      </c>
      <c r="M702" s="2">
        <v>1174.3800000000001</v>
      </c>
      <c r="N702" s="3">
        <v>0.05</v>
      </c>
      <c r="O702" t="s">
        <v>50</v>
      </c>
      <c r="P702" t="s">
        <v>26</v>
      </c>
      <c r="Q702" t="s">
        <v>27</v>
      </c>
      <c r="R702" t="s">
        <v>28</v>
      </c>
    </row>
    <row r="703" spans="1:18" x14ac:dyDescent="0.35">
      <c r="A703" t="s">
        <v>788</v>
      </c>
      <c r="B703" s="1">
        <v>45415</v>
      </c>
      <c r="C703" s="1">
        <v>45434</v>
      </c>
      <c r="D703" t="s">
        <v>104</v>
      </c>
      <c r="E703" t="s">
        <v>20</v>
      </c>
      <c r="F703" t="s">
        <v>68</v>
      </c>
      <c r="G703" t="s">
        <v>38</v>
      </c>
      <c r="H703" t="s">
        <v>106</v>
      </c>
      <c r="I703" t="s">
        <v>61</v>
      </c>
      <c r="J703">
        <v>5</v>
      </c>
      <c r="K703" s="2">
        <v>1874</v>
      </c>
      <c r="L703" s="2">
        <v>1270.3699999999999</v>
      </c>
      <c r="M703" s="2">
        <v>603.63</v>
      </c>
      <c r="N703" s="3">
        <v>0.05</v>
      </c>
      <c r="O703" t="s">
        <v>62</v>
      </c>
      <c r="P703" t="s">
        <v>26</v>
      </c>
      <c r="Q703" t="s">
        <v>35</v>
      </c>
      <c r="R703" t="s">
        <v>65</v>
      </c>
    </row>
    <row r="704" spans="1:18" x14ac:dyDescent="0.35">
      <c r="A704" t="s">
        <v>789</v>
      </c>
      <c r="B704" s="1">
        <v>45940</v>
      </c>
      <c r="C704" s="1">
        <v>45972</v>
      </c>
      <c r="D704" t="s">
        <v>19</v>
      </c>
      <c r="E704" t="s">
        <v>20</v>
      </c>
      <c r="F704" t="s">
        <v>82</v>
      </c>
      <c r="G704" t="s">
        <v>38</v>
      </c>
      <c r="H704" t="s">
        <v>108</v>
      </c>
      <c r="I704" t="s">
        <v>72</v>
      </c>
      <c r="J704">
        <v>7</v>
      </c>
      <c r="K704" s="2">
        <v>4225</v>
      </c>
      <c r="L704" s="2">
        <v>2970</v>
      </c>
      <c r="M704" s="2">
        <v>1255</v>
      </c>
      <c r="N704" s="3">
        <v>0</v>
      </c>
      <c r="O704" t="s">
        <v>109</v>
      </c>
      <c r="P704" t="s">
        <v>26</v>
      </c>
      <c r="Q704" t="s">
        <v>35</v>
      </c>
      <c r="R704" t="s">
        <v>65</v>
      </c>
    </row>
    <row r="705" spans="1:18" x14ac:dyDescent="0.35">
      <c r="A705" t="s">
        <v>790</v>
      </c>
      <c r="B705" s="1">
        <v>45720</v>
      </c>
      <c r="C705" s="1">
        <v>45754</v>
      </c>
      <c r="D705" t="s">
        <v>88</v>
      </c>
      <c r="E705" t="s">
        <v>20</v>
      </c>
      <c r="F705" t="s">
        <v>91</v>
      </c>
      <c r="G705" t="s">
        <v>43</v>
      </c>
      <c r="H705" t="s">
        <v>49</v>
      </c>
      <c r="I705" t="s">
        <v>45</v>
      </c>
      <c r="J705">
        <v>3</v>
      </c>
      <c r="K705" s="2">
        <v>634</v>
      </c>
      <c r="L705" s="2">
        <v>358.62</v>
      </c>
      <c r="M705" s="2">
        <v>275.38</v>
      </c>
      <c r="N705" s="3">
        <v>0</v>
      </c>
      <c r="O705" t="s">
        <v>62</v>
      </c>
      <c r="P705" t="s">
        <v>26</v>
      </c>
      <c r="Q705" t="s">
        <v>27</v>
      </c>
      <c r="R705" t="s">
        <v>40</v>
      </c>
    </row>
    <row r="706" spans="1:18" x14ac:dyDescent="0.35">
      <c r="A706" t="s">
        <v>791</v>
      </c>
      <c r="B706" s="1">
        <v>45481</v>
      </c>
      <c r="C706" s="1">
        <v>45516</v>
      </c>
      <c r="D706" t="s">
        <v>30</v>
      </c>
      <c r="E706" t="s">
        <v>20</v>
      </c>
      <c r="F706" t="s">
        <v>138</v>
      </c>
      <c r="G706" t="s">
        <v>59</v>
      </c>
      <c r="H706" t="s">
        <v>124</v>
      </c>
      <c r="I706" t="s">
        <v>61</v>
      </c>
      <c r="J706">
        <v>6</v>
      </c>
      <c r="K706" s="2">
        <v>2793</v>
      </c>
      <c r="L706" s="2">
        <v>1617.33</v>
      </c>
      <c r="M706" s="2">
        <v>1175.67</v>
      </c>
      <c r="N706" s="3">
        <v>0</v>
      </c>
      <c r="O706" t="s">
        <v>75</v>
      </c>
      <c r="P706" t="s">
        <v>46</v>
      </c>
      <c r="Q706" t="s">
        <v>35</v>
      </c>
      <c r="R706" t="s">
        <v>40</v>
      </c>
    </row>
    <row r="707" spans="1:18" x14ac:dyDescent="0.35">
      <c r="A707" t="s">
        <v>792</v>
      </c>
      <c r="B707" s="1">
        <v>45662</v>
      </c>
      <c r="C707" s="1">
        <v>45740</v>
      </c>
      <c r="D707" t="s">
        <v>52</v>
      </c>
      <c r="E707" t="s">
        <v>20</v>
      </c>
      <c r="F707" t="s">
        <v>68</v>
      </c>
      <c r="G707" t="s">
        <v>38</v>
      </c>
      <c r="H707" t="s">
        <v>95</v>
      </c>
      <c r="I707" t="s">
        <v>55</v>
      </c>
      <c r="J707">
        <v>6</v>
      </c>
      <c r="K707" s="2">
        <v>2251</v>
      </c>
      <c r="L707" s="2">
        <v>1379.89</v>
      </c>
      <c r="M707" s="2">
        <v>871.11</v>
      </c>
      <c r="N707" s="3">
        <v>0.1</v>
      </c>
      <c r="O707" t="s">
        <v>83</v>
      </c>
      <c r="P707" t="s">
        <v>26</v>
      </c>
      <c r="Q707" t="s">
        <v>27</v>
      </c>
      <c r="R707" t="s">
        <v>28</v>
      </c>
    </row>
    <row r="708" spans="1:18" x14ac:dyDescent="0.35">
      <c r="A708" t="s">
        <v>793</v>
      </c>
      <c r="B708" s="1">
        <v>45892</v>
      </c>
      <c r="C708" s="1">
        <v>45978</v>
      </c>
      <c r="D708" t="s">
        <v>19</v>
      </c>
      <c r="E708" t="s">
        <v>20</v>
      </c>
      <c r="F708" t="s">
        <v>82</v>
      </c>
      <c r="G708" t="s">
        <v>22</v>
      </c>
      <c r="H708" t="s">
        <v>86</v>
      </c>
      <c r="I708" t="s">
        <v>72</v>
      </c>
      <c r="J708">
        <v>8</v>
      </c>
      <c r="K708" s="2">
        <v>1108</v>
      </c>
      <c r="L708" s="2">
        <v>922.46</v>
      </c>
      <c r="M708" s="2">
        <v>185.54</v>
      </c>
      <c r="N708" s="3">
        <v>0</v>
      </c>
      <c r="O708" t="s">
        <v>75</v>
      </c>
      <c r="P708" t="s">
        <v>26</v>
      </c>
      <c r="Q708" t="s">
        <v>27</v>
      </c>
      <c r="R708" t="s">
        <v>28</v>
      </c>
    </row>
    <row r="709" spans="1:18" x14ac:dyDescent="0.35">
      <c r="A709" t="s">
        <v>794</v>
      </c>
      <c r="B709" s="1">
        <v>45422</v>
      </c>
      <c r="C709" s="1">
        <v>45449</v>
      </c>
      <c r="D709" t="s">
        <v>42</v>
      </c>
      <c r="E709" t="s">
        <v>20</v>
      </c>
      <c r="F709" t="s">
        <v>138</v>
      </c>
      <c r="G709" t="s">
        <v>38</v>
      </c>
      <c r="H709" t="s">
        <v>60</v>
      </c>
      <c r="I709" t="s">
        <v>61</v>
      </c>
      <c r="J709">
        <v>5</v>
      </c>
      <c r="K709" s="2">
        <v>4890</v>
      </c>
      <c r="L709" s="2">
        <v>4002.34</v>
      </c>
      <c r="M709" s="2">
        <v>887.66</v>
      </c>
      <c r="N709" s="3">
        <v>0.1</v>
      </c>
      <c r="O709" t="s">
        <v>62</v>
      </c>
      <c r="P709" t="s">
        <v>26</v>
      </c>
      <c r="Q709" t="s">
        <v>35</v>
      </c>
      <c r="R709" t="s">
        <v>65</v>
      </c>
    </row>
    <row r="710" spans="1:18" x14ac:dyDescent="0.35">
      <c r="A710" t="s">
        <v>795</v>
      </c>
      <c r="B710" s="1">
        <v>45807</v>
      </c>
      <c r="C710" s="1">
        <v>45812</v>
      </c>
      <c r="D710" t="s">
        <v>42</v>
      </c>
      <c r="E710" t="s">
        <v>20</v>
      </c>
      <c r="F710" t="s">
        <v>31</v>
      </c>
      <c r="G710" t="s">
        <v>32</v>
      </c>
      <c r="H710" t="s">
        <v>71</v>
      </c>
      <c r="I710" t="s">
        <v>72</v>
      </c>
      <c r="J710">
        <v>5</v>
      </c>
      <c r="K710" s="2">
        <v>1356</v>
      </c>
      <c r="L710" s="2">
        <v>764.29</v>
      </c>
      <c r="M710" s="2">
        <v>591.71</v>
      </c>
      <c r="N710" s="3">
        <v>0.1</v>
      </c>
      <c r="O710" t="s">
        <v>34</v>
      </c>
      <c r="P710" t="s">
        <v>46</v>
      </c>
      <c r="Q710" t="s">
        <v>35</v>
      </c>
      <c r="R710" t="s">
        <v>65</v>
      </c>
    </row>
    <row r="711" spans="1:18" x14ac:dyDescent="0.35">
      <c r="A711" t="s">
        <v>796</v>
      </c>
      <c r="B711" s="1">
        <v>45837</v>
      </c>
      <c r="C711" s="1">
        <v>45905</v>
      </c>
      <c r="D711" t="s">
        <v>37</v>
      </c>
      <c r="E711" t="s">
        <v>20</v>
      </c>
      <c r="F711" t="s">
        <v>53</v>
      </c>
      <c r="G711" t="s">
        <v>59</v>
      </c>
      <c r="H711" t="s">
        <v>33</v>
      </c>
      <c r="I711" t="s">
        <v>24</v>
      </c>
      <c r="J711">
        <v>8</v>
      </c>
      <c r="K711" s="2">
        <v>4472</v>
      </c>
      <c r="L711" s="2">
        <v>3214.25</v>
      </c>
      <c r="M711" s="2">
        <v>1257.75</v>
      </c>
      <c r="N711" s="3">
        <v>0.15</v>
      </c>
      <c r="O711" t="s">
        <v>109</v>
      </c>
      <c r="P711" t="s">
        <v>26</v>
      </c>
      <c r="Q711" t="s">
        <v>27</v>
      </c>
      <c r="R711" t="s">
        <v>28</v>
      </c>
    </row>
    <row r="712" spans="1:18" x14ac:dyDescent="0.35">
      <c r="A712" t="s">
        <v>797</v>
      </c>
      <c r="B712" s="1">
        <v>45877</v>
      </c>
      <c r="C712" s="1">
        <v>45907</v>
      </c>
      <c r="D712" t="s">
        <v>37</v>
      </c>
      <c r="E712" t="s">
        <v>20</v>
      </c>
      <c r="F712" t="s">
        <v>82</v>
      </c>
      <c r="G712" t="s">
        <v>32</v>
      </c>
      <c r="H712" t="s">
        <v>95</v>
      </c>
      <c r="I712" t="s">
        <v>55</v>
      </c>
      <c r="J712">
        <v>1</v>
      </c>
      <c r="K712" s="2">
        <v>4500</v>
      </c>
      <c r="L712" s="2">
        <v>3155.15</v>
      </c>
      <c r="M712" s="2">
        <v>1344.85</v>
      </c>
      <c r="N712" s="3">
        <v>0.15</v>
      </c>
      <c r="O712" t="s">
        <v>109</v>
      </c>
      <c r="P712" t="s">
        <v>26</v>
      </c>
      <c r="Q712" t="s">
        <v>27</v>
      </c>
      <c r="R712" t="s">
        <v>28</v>
      </c>
    </row>
    <row r="713" spans="1:18" x14ac:dyDescent="0.35">
      <c r="A713" t="s">
        <v>798</v>
      </c>
      <c r="B713" s="1">
        <v>45521</v>
      </c>
      <c r="C713" s="1">
        <v>45529</v>
      </c>
      <c r="D713" t="s">
        <v>30</v>
      </c>
      <c r="E713" t="s">
        <v>20</v>
      </c>
      <c r="F713" t="s">
        <v>77</v>
      </c>
      <c r="G713" t="s">
        <v>32</v>
      </c>
      <c r="H713" t="s">
        <v>54</v>
      </c>
      <c r="I713" t="s">
        <v>55</v>
      </c>
      <c r="J713">
        <v>5</v>
      </c>
      <c r="K713" s="2">
        <v>620</v>
      </c>
      <c r="L713" s="2">
        <v>516.22</v>
      </c>
      <c r="M713" s="2">
        <v>103.78</v>
      </c>
      <c r="N713" s="3">
        <v>0.05</v>
      </c>
      <c r="O713" t="s">
        <v>109</v>
      </c>
      <c r="P713" t="s">
        <v>46</v>
      </c>
      <c r="Q713" t="s">
        <v>27</v>
      </c>
      <c r="R713" t="s">
        <v>65</v>
      </c>
    </row>
    <row r="714" spans="1:18" x14ac:dyDescent="0.35">
      <c r="A714" t="s">
        <v>799</v>
      </c>
      <c r="B714" s="1">
        <v>45546</v>
      </c>
      <c r="C714" s="1">
        <v>45575</v>
      </c>
      <c r="D714" t="s">
        <v>94</v>
      </c>
      <c r="E714" t="s">
        <v>20</v>
      </c>
      <c r="F714" t="s">
        <v>68</v>
      </c>
      <c r="G714" t="s">
        <v>59</v>
      </c>
      <c r="H714" t="s">
        <v>54</v>
      </c>
      <c r="I714" t="s">
        <v>55</v>
      </c>
      <c r="J714">
        <v>1</v>
      </c>
      <c r="K714" s="2">
        <v>3146</v>
      </c>
      <c r="L714" s="2">
        <v>2647.88</v>
      </c>
      <c r="M714" s="2">
        <v>498.12</v>
      </c>
      <c r="N714" s="3">
        <v>0.2</v>
      </c>
      <c r="O714" t="s">
        <v>109</v>
      </c>
      <c r="P714" t="s">
        <v>26</v>
      </c>
      <c r="Q714" t="s">
        <v>35</v>
      </c>
      <c r="R714" t="s">
        <v>65</v>
      </c>
    </row>
    <row r="715" spans="1:18" x14ac:dyDescent="0.35">
      <c r="A715" t="s">
        <v>800</v>
      </c>
      <c r="B715" s="1">
        <v>45593</v>
      </c>
      <c r="C715" s="1">
        <v>45637</v>
      </c>
      <c r="D715" t="s">
        <v>48</v>
      </c>
      <c r="E715" t="s">
        <v>20</v>
      </c>
      <c r="F715" t="s">
        <v>102</v>
      </c>
      <c r="G715" t="s">
        <v>59</v>
      </c>
      <c r="H715" t="s">
        <v>39</v>
      </c>
      <c r="I715" t="s">
        <v>24</v>
      </c>
      <c r="J715">
        <v>6</v>
      </c>
      <c r="K715" s="2">
        <v>2096</v>
      </c>
      <c r="L715" s="2">
        <v>1263.93</v>
      </c>
      <c r="M715" s="2">
        <v>832.07</v>
      </c>
      <c r="N715" s="3">
        <v>0.1</v>
      </c>
      <c r="O715" t="s">
        <v>25</v>
      </c>
      <c r="P715" t="s">
        <v>26</v>
      </c>
      <c r="Q715" t="s">
        <v>35</v>
      </c>
      <c r="R715" t="s">
        <v>65</v>
      </c>
    </row>
    <row r="716" spans="1:18" x14ac:dyDescent="0.35">
      <c r="A716" t="s">
        <v>801</v>
      </c>
      <c r="B716" s="1">
        <v>45555</v>
      </c>
      <c r="C716" s="1">
        <v>45638</v>
      </c>
      <c r="D716" t="s">
        <v>48</v>
      </c>
      <c r="E716" t="s">
        <v>20</v>
      </c>
      <c r="F716" t="s">
        <v>21</v>
      </c>
      <c r="G716" t="s">
        <v>22</v>
      </c>
      <c r="H716" t="s">
        <v>95</v>
      </c>
      <c r="I716" t="s">
        <v>55</v>
      </c>
      <c r="J716">
        <v>4</v>
      </c>
      <c r="K716" s="2">
        <v>3922</v>
      </c>
      <c r="L716" s="2">
        <v>2538.63</v>
      </c>
      <c r="M716" s="2">
        <v>1383.37</v>
      </c>
      <c r="N716" s="3">
        <v>0.05</v>
      </c>
      <c r="O716" t="s">
        <v>83</v>
      </c>
      <c r="P716" t="s">
        <v>26</v>
      </c>
      <c r="Q716" t="s">
        <v>35</v>
      </c>
      <c r="R716" t="s">
        <v>40</v>
      </c>
    </row>
    <row r="717" spans="1:18" x14ac:dyDescent="0.35">
      <c r="A717" t="s">
        <v>802</v>
      </c>
      <c r="B717" s="1">
        <v>45443</v>
      </c>
      <c r="C717" s="1">
        <v>45507</v>
      </c>
      <c r="D717" t="s">
        <v>30</v>
      </c>
      <c r="E717" t="s">
        <v>20</v>
      </c>
      <c r="F717" t="s">
        <v>91</v>
      </c>
      <c r="G717" t="s">
        <v>59</v>
      </c>
      <c r="H717" t="s">
        <v>118</v>
      </c>
      <c r="I717" t="s">
        <v>24</v>
      </c>
      <c r="J717">
        <v>3</v>
      </c>
      <c r="K717" s="2">
        <v>4063</v>
      </c>
      <c r="L717" s="2">
        <v>3228.78</v>
      </c>
      <c r="M717" s="2">
        <v>834.22</v>
      </c>
      <c r="N717" s="3">
        <v>0.05</v>
      </c>
      <c r="O717" t="s">
        <v>62</v>
      </c>
      <c r="P717" t="s">
        <v>73</v>
      </c>
      <c r="Q717" t="s">
        <v>27</v>
      </c>
      <c r="R717" t="s">
        <v>65</v>
      </c>
    </row>
    <row r="718" spans="1:18" x14ac:dyDescent="0.35">
      <c r="A718" t="s">
        <v>803</v>
      </c>
      <c r="B718" s="1">
        <v>45580</v>
      </c>
      <c r="C718" s="1">
        <v>45585</v>
      </c>
      <c r="D718" t="s">
        <v>94</v>
      </c>
      <c r="E718" t="s">
        <v>20</v>
      </c>
      <c r="F718" t="s">
        <v>68</v>
      </c>
      <c r="G718" t="s">
        <v>22</v>
      </c>
      <c r="H718" t="s">
        <v>49</v>
      </c>
      <c r="I718" t="s">
        <v>45</v>
      </c>
      <c r="J718">
        <v>3</v>
      </c>
      <c r="K718" s="2">
        <v>3529</v>
      </c>
      <c r="L718" s="2">
        <v>2139.8200000000002</v>
      </c>
      <c r="M718" s="2">
        <v>1389.18</v>
      </c>
      <c r="N718" s="3">
        <v>0.2</v>
      </c>
      <c r="O718" t="s">
        <v>83</v>
      </c>
      <c r="P718" t="s">
        <v>26</v>
      </c>
      <c r="Q718" t="s">
        <v>35</v>
      </c>
      <c r="R718" t="s">
        <v>28</v>
      </c>
    </row>
    <row r="719" spans="1:18" x14ac:dyDescent="0.35">
      <c r="A719" t="s">
        <v>804</v>
      </c>
      <c r="B719" s="1">
        <v>45831</v>
      </c>
      <c r="C719" s="1">
        <v>45851</v>
      </c>
      <c r="D719" t="s">
        <v>67</v>
      </c>
      <c r="E719" t="s">
        <v>20</v>
      </c>
      <c r="F719" t="s">
        <v>31</v>
      </c>
      <c r="G719" t="s">
        <v>38</v>
      </c>
      <c r="H719" t="s">
        <v>39</v>
      </c>
      <c r="I719" t="s">
        <v>24</v>
      </c>
      <c r="J719">
        <v>7</v>
      </c>
      <c r="K719" s="2">
        <v>3445</v>
      </c>
      <c r="L719" s="2">
        <v>2008.47</v>
      </c>
      <c r="M719" s="2">
        <v>1436.53</v>
      </c>
      <c r="N719" s="3">
        <v>0</v>
      </c>
      <c r="O719" t="s">
        <v>83</v>
      </c>
      <c r="P719" t="s">
        <v>26</v>
      </c>
      <c r="Q719" t="s">
        <v>27</v>
      </c>
      <c r="R719" t="s">
        <v>40</v>
      </c>
    </row>
    <row r="720" spans="1:18" x14ac:dyDescent="0.35">
      <c r="A720" t="s">
        <v>805</v>
      </c>
      <c r="B720" s="1">
        <v>45438</v>
      </c>
      <c r="C720" s="1">
        <v>45521</v>
      </c>
      <c r="D720" t="s">
        <v>30</v>
      </c>
      <c r="E720" t="s">
        <v>20</v>
      </c>
      <c r="F720" t="s">
        <v>85</v>
      </c>
      <c r="G720" t="s">
        <v>38</v>
      </c>
      <c r="H720" t="s">
        <v>54</v>
      </c>
      <c r="I720" t="s">
        <v>55</v>
      </c>
      <c r="J720">
        <v>1</v>
      </c>
      <c r="K720" s="2">
        <v>1171</v>
      </c>
      <c r="L720" s="2">
        <v>902.65</v>
      </c>
      <c r="M720" s="2">
        <v>268.35000000000002</v>
      </c>
      <c r="N720" s="3">
        <v>0.2</v>
      </c>
      <c r="O720" t="s">
        <v>83</v>
      </c>
      <c r="P720" t="s">
        <v>26</v>
      </c>
      <c r="Q720" t="s">
        <v>35</v>
      </c>
      <c r="R720" t="s">
        <v>28</v>
      </c>
    </row>
    <row r="721" spans="1:18" x14ac:dyDescent="0.35">
      <c r="A721" t="s">
        <v>806</v>
      </c>
      <c r="B721" s="1">
        <v>45606</v>
      </c>
      <c r="C721" s="1">
        <v>45651</v>
      </c>
      <c r="D721" t="s">
        <v>48</v>
      </c>
      <c r="E721" t="s">
        <v>20</v>
      </c>
      <c r="F721" t="s">
        <v>79</v>
      </c>
      <c r="G721" t="s">
        <v>38</v>
      </c>
      <c r="H721" t="s">
        <v>106</v>
      </c>
      <c r="I721" t="s">
        <v>61</v>
      </c>
      <c r="J721">
        <v>4</v>
      </c>
      <c r="K721" s="2">
        <v>757</v>
      </c>
      <c r="L721" s="2">
        <v>573.51</v>
      </c>
      <c r="M721" s="2">
        <v>183.49</v>
      </c>
      <c r="N721" s="3">
        <v>0.2</v>
      </c>
      <c r="O721" t="s">
        <v>25</v>
      </c>
      <c r="P721" t="s">
        <v>26</v>
      </c>
      <c r="Q721" t="s">
        <v>27</v>
      </c>
      <c r="R721" t="s">
        <v>65</v>
      </c>
    </row>
    <row r="722" spans="1:18" x14ac:dyDescent="0.35">
      <c r="A722" t="s">
        <v>807</v>
      </c>
      <c r="B722" s="1">
        <v>45717</v>
      </c>
      <c r="C722" s="1">
        <v>45738</v>
      </c>
      <c r="D722" t="s">
        <v>52</v>
      </c>
      <c r="E722" t="s">
        <v>20</v>
      </c>
      <c r="F722" t="s">
        <v>138</v>
      </c>
      <c r="G722" t="s">
        <v>43</v>
      </c>
      <c r="H722" t="s">
        <v>33</v>
      </c>
      <c r="I722" t="s">
        <v>24</v>
      </c>
      <c r="J722">
        <v>1</v>
      </c>
      <c r="K722" s="2">
        <v>2156</v>
      </c>
      <c r="L722" s="2">
        <v>1435.07</v>
      </c>
      <c r="M722" s="2">
        <v>720.93</v>
      </c>
      <c r="N722" s="3">
        <v>0.15</v>
      </c>
      <c r="O722" t="s">
        <v>83</v>
      </c>
      <c r="P722" t="s">
        <v>73</v>
      </c>
      <c r="Q722" t="s">
        <v>35</v>
      </c>
      <c r="R722" t="s">
        <v>65</v>
      </c>
    </row>
    <row r="723" spans="1:18" x14ac:dyDescent="0.35">
      <c r="A723" t="s">
        <v>808</v>
      </c>
      <c r="B723" s="1">
        <v>45407</v>
      </c>
      <c r="C723" s="1">
        <v>45472</v>
      </c>
      <c r="D723" t="s">
        <v>42</v>
      </c>
      <c r="E723" t="s">
        <v>20</v>
      </c>
      <c r="F723" t="s">
        <v>68</v>
      </c>
      <c r="G723" t="s">
        <v>43</v>
      </c>
      <c r="H723" t="s">
        <v>86</v>
      </c>
      <c r="I723" t="s">
        <v>72</v>
      </c>
      <c r="J723">
        <v>4</v>
      </c>
      <c r="K723" s="2">
        <v>1133</v>
      </c>
      <c r="L723" s="2">
        <v>744.6</v>
      </c>
      <c r="M723" s="2">
        <v>388.4</v>
      </c>
      <c r="N723" s="3">
        <v>0.1</v>
      </c>
      <c r="O723" t="s">
        <v>25</v>
      </c>
      <c r="P723" t="s">
        <v>46</v>
      </c>
      <c r="Q723" t="s">
        <v>27</v>
      </c>
      <c r="R723" t="s">
        <v>28</v>
      </c>
    </row>
    <row r="724" spans="1:18" x14ac:dyDescent="0.35">
      <c r="A724" t="s">
        <v>809</v>
      </c>
      <c r="B724" s="1">
        <v>45730</v>
      </c>
      <c r="C724" s="1">
        <v>45800</v>
      </c>
      <c r="D724" t="s">
        <v>104</v>
      </c>
      <c r="E724" t="s">
        <v>20</v>
      </c>
      <c r="F724" t="s">
        <v>21</v>
      </c>
      <c r="G724" t="s">
        <v>43</v>
      </c>
      <c r="H724" t="s">
        <v>44</v>
      </c>
      <c r="I724" t="s">
        <v>45</v>
      </c>
      <c r="J724">
        <v>3</v>
      </c>
      <c r="K724" s="2">
        <v>3783</v>
      </c>
      <c r="L724" s="2">
        <v>3094.25</v>
      </c>
      <c r="M724" s="2">
        <v>688.75</v>
      </c>
      <c r="N724" s="3">
        <v>0.05</v>
      </c>
      <c r="O724" t="s">
        <v>109</v>
      </c>
      <c r="P724" t="s">
        <v>46</v>
      </c>
      <c r="Q724" t="s">
        <v>35</v>
      </c>
      <c r="R724" t="s">
        <v>40</v>
      </c>
    </row>
    <row r="725" spans="1:18" x14ac:dyDescent="0.35">
      <c r="A725" t="s">
        <v>810</v>
      </c>
      <c r="B725" s="1">
        <v>45969</v>
      </c>
      <c r="C725" s="1">
        <v>46019</v>
      </c>
      <c r="D725" t="s">
        <v>48</v>
      </c>
      <c r="E725" t="s">
        <v>20</v>
      </c>
      <c r="F725" t="s">
        <v>70</v>
      </c>
      <c r="G725" t="s">
        <v>32</v>
      </c>
      <c r="H725" t="s">
        <v>44</v>
      </c>
      <c r="I725" t="s">
        <v>45</v>
      </c>
      <c r="J725">
        <v>2</v>
      </c>
      <c r="K725" s="2">
        <v>317</v>
      </c>
      <c r="L725" s="2">
        <v>248.32</v>
      </c>
      <c r="M725" s="2">
        <v>68.680000000000007</v>
      </c>
      <c r="N725" s="3">
        <v>0.05</v>
      </c>
      <c r="O725" t="s">
        <v>62</v>
      </c>
      <c r="P725" t="s">
        <v>26</v>
      </c>
      <c r="Q725" t="s">
        <v>35</v>
      </c>
      <c r="R725" t="s">
        <v>28</v>
      </c>
    </row>
    <row r="726" spans="1:18" x14ac:dyDescent="0.35">
      <c r="A726" t="s">
        <v>811</v>
      </c>
      <c r="B726" s="1">
        <v>45407</v>
      </c>
      <c r="C726" s="1">
        <v>45483</v>
      </c>
      <c r="D726" t="s">
        <v>67</v>
      </c>
      <c r="E726" t="s">
        <v>20</v>
      </c>
      <c r="F726" t="s">
        <v>89</v>
      </c>
      <c r="G726" t="s">
        <v>22</v>
      </c>
      <c r="H726" t="s">
        <v>60</v>
      </c>
      <c r="I726" t="s">
        <v>61</v>
      </c>
      <c r="J726">
        <v>5</v>
      </c>
      <c r="K726" s="2">
        <v>1485</v>
      </c>
      <c r="L726" s="2">
        <v>960.67</v>
      </c>
      <c r="M726" s="2">
        <v>524.33000000000004</v>
      </c>
      <c r="N726" s="3">
        <v>0</v>
      </c>
      <c r="O726" t="s">
        <v>109</v>
      </c>
      <c r="P726" t="s">
        <v>26</v>
      </c>
      <c r="Q726" t="s">
        <v>35</v>
      </c>
      <c r="R726" t="s">
        <v>40</v>
      </c>
    </row>
    <row r="727" spans="1:18" x14ac:dyDescent="0.35">
      <c r="A727" t="s">
        <v>812</v>
      </c>
      <c r="B727" s="1">
        <v>46002</v>
      </c>
      <c r="C727" s="1">
        <v>46057</v>
      </c>
      <c r="D727" t="s">
        <v>116</v>
      </c>
      <c r="E727" t="s">
        <v>20</v>
      </c>
      <c r="F727" t="s">
        <v>102</v>
      </c>
      <c r="G727" t="s">
        <v>59</v>
      </c>
      <c r="H727" t="s">
        <v>95</v>
      </c>
      <c r="I727" t="s">
        <v>55</v>
      </c>
      <c r="J727">
        <v>6</v>
      </c>
      <c r="K727" s="2">
        <v>1432</v>
      </c>
      <c r="L727" s="2">
        <v>952.22</v>
      </c>
      <c r="M727" s="2">
        <v>479.78</v>
      </c>
      <c r="N727" s="3">
        <v>0.05</v>
      </c>
      <c r="O727" t="s">
        <v>62</v>
      </c>
      <c r="P727" t="s">
        <v>26</v>
      </c>
      <c r="Q727" t="s">
        <v>27</v>
      </c>
      <c r="R727" t="s">
        <v>40</v>
      </c>
    </row>
    <row r="728" spans="1:18" x14ac:dyDescent="0.35">
      <c r="A728" t="s">
        <v>813</v>
      </c>
      <c r="B728" s="1">
        <v>45377</v>
      </c>
      <c r="C728" s="1">
        <v>45454</v>
      </c>
      <c r="D728" t="s">
        <v>42</v>
      </c>
      <c r="E728" t="s">
        <v>20</v>
      </c>
      <c r="F728" t="s">
        <v>85</v>
      </c>
      <c r="G728" t="s">
        <v>38</v>
      </c>
      <c r="H728" t="s">
        <v>60</v>
      </c>
      <c r="I728" t="s">
        <v>61</v>
      </c>
      <c r="J728">
        <v>4</v>
      </c>
      <c r="K728" s="2">
        <v>1014</v>
      </c>
      <c r="L728" s="2">
        <v>667.73</v>
      </c>
      <c r="M728" s="2">
        <v>346.27</v>
      </c>
      <c r="N728" s="3">
        <v>0.05</v>
      </c>
      <c r="O728" t="s">
        <v>109</v>
      </c>
      <c r="P728" t="s">
        <v>26</v>
      </c>
      <c r="Q728" t="s">
        <v>27</v>
      </c>
      <c r="R728" t="s">
        <v>28</v>
      </c>
    </row>
    <row r="729" spans="1:18" x14ac:dyDescent="0.35">
      <c r="A729" t="s">
        <v>814</v>
      </c>
      <c r="B729" s="1">
        <v>45353</v>
      </c>
      <c r="C729" s="1">
        <v>45400</v>
      </c>
      <c r="D729" t="s">
        <v>88</v>
      </c>
      <c r="E729" t="s">
        <v>20</v>
      </c>
      <c r="F729" t="s">
        <v>91</v>
      </c>
      <c r="G729" t="s">
        <v>32</v>
      </c>
      <c r="H729" t="s">
        <v>49</v>
      </c>
      <c r="I729" t="s">
        <v>45</v>
      </c>
      <c r="J729">
        <v>5</v>
      </c>
      <c r="K729" s="2">
        <v>4071</v>
      </c>
      <c r="L729" s="2">
        <v>3259.14</v>
      </c>
      <c r="M729" s="2">
        <v>811.86</v>
      </c>
      <c r="N729" s="3">
        <v>0.05</v>
      </c>
      <c r="O729" t="s">
        <v>75</v>
      </c>
      <c r="P729" t="s">
        <v>26</v>
      </c>
      <c r="Q729" t="s">
        <v>27</v>
      </c>
      <c r="R729" t="s">
        <v>28</v>
      </c>
    </row>
    <row r="730" spans="1:18" x14ac:dyDescent="0.35">
      <c r="A730" t="s">
        <v>815</v>
      </c>
      <c r="B730" s="1">
        <v>46004</v>
      </c>
      <c r="C730" s="1">
        <v>46025</v>
      </c>
      <c r="D730" t="s">
        <v>57</v>
      </c>
      <c r="E730" t="s">
        <v>20</v>
      </c>
      <c r="F730" t="s">
        <v>138</v>
      </c>
      <c r="G730" t="s">
        <v>59</v>
      </c>
      <c r="H730" t="s">
        <v>60</v>
      </c>
      <c r="I730" t="s">
        <v>61</v>
      </c>
      <c r="J730">
        <v>1</v>
      </c>
      <c r="K730" s="2">
        <v>3779</v>
      </c>
      <c r="L730" s="2">
        <v>2139.7600000000002</v>
      </c>
      <c r="M730" s="2">
        <v>1639.24</v>
      </c>
      <c r="N730" s="3">
        <v>0.1</v>
      </c>
      <c r="O730" t="s">
        <v>25</v>
      </c>
      <c r="P730" t="s">
        <v>26</v>
      </c>
      <c r="Q730" t="s">
        <v>27</v>
      </c>
      <c r="R730" t="s">
        <v>28</v>
      </c>
    </row>
    <row r="731" spans="1:18" x14ac:dyDescent="0.35">
      <c r="A731" t="s">
        <v>816</v>
      </c>
      <c r="B731" s="1">
        <v>45442</v>
      </c>
      <c r="C731" s="1">
        <v>45491</v>
      </c>
      <c r="D731" t="s">
        <v>67</v>
      </c>
      <c r="E731" t="s">
        <v>20</v>
      </c>
      <c r="F731" t="s">
        <v>89</v>
      </c>
      <c r="G731" t="s">
        <v>32</v>
      </c>
      <c r="H731" t="s">
        <v>86</v>
      </c>
      <c r="I731" t="s">
        <v>72</v>
      </c>
      <c r="J731">
        <v>4</v>
      </c>
      <c r="K731" s="2">
        <v>931</v>
      </c>
      <c r="L731" s="2">
        <v>671.02</v>
      </c>
      <c r="M731" s="2">
        <v>259.98</v>
      </c>
      <c r="N731" s="3">
        <v>0</v>
      </c>
      <c r="O731" t="s">
        <v>62</v>
      </c>
      <c r="P731" t="s">
        <v>26</v>
      </c>
      <c r="Q731" t="s">
        <v>35</v>
      </c>
      <c r="R731" t="s">
        <v>40</v>
      </c>
    </row>
    <row r="732" spans="1:18" x14ac:dyDescent="0.35">
      <c r="A732" t="s">
        <v>817</v>
      </c>
      <c r="B732" s="1">
        <v>45713</v>
      </c>
      <c r="C732" s="1">
        <v>45759</v>
      </c>
      <c r="D732" t="s">
        <v>88</v>
      </c>
      <c r="E732" t="s">
        <v>20</v>
      </c>
      <c r="F732" t="s">
        <v>21</v>
      </c>
      <c r="G732" t="s">
        <v>32</v>
      </c>
      <c r="H732" t="s">
        <v>60</v>
      </c>
      <c r="I732" t="s">
        <v>61</v>
      </c>
      <c r="J732">
        <v>1</v>
      </c>
      <c r="K732" s="2">
        <v>2649</v>
      </c>
      <c r="L732" s="2">
        <v>1580.83</v>
      </c>
      <c r="M732" s="2">
        <v>1068.17</v>
      </c>
      <c r="N732" s="3">
        <v>0</v>
      </c>
      <c r="O732" t="s">
        <v>50</v>
      </c>
      <c r="P732" t="s">
        <v>26</v>
      </c>
      <c r="Q732" t="s">
        <v>35</v>
      </c>
      <c r="R732" t="s">
        <v>40</v>
      </c>
    </row>
    <row r="733" spans="1:18" x14ac:dyDescent="0.35">
      <c r="A733" t="s">
        <v>818</v>
      </c>
      <c r="B733" s="1">
        <v>45988</v>
      </c>
      <c r="C733" s="1">
        <v>46049</v>
      </c>
      <c r="D733" t="s">
        <v>57</v>
      </c>
      <c r="E733" t="s">
        <v>20</v>
      </c>
      <c r="F733" t="s">
        <v>53</v>
      </c>
      <c r="G733" t="s">
        <v>32</v>
      </c>
      <c r="H733" t="s">
        <v>95</v>
      </c>
      <c r="I733" t="s">
        <v>55</v>
      </c>
      <c r="J733">
        <v>5</v>
      </c>
      <c r="K733" s="2">
        <v>4986</v>
      </c>
      <c r="L733" s="2">
        <v>3200.07</v>
      </c>
      <c r="M733" s="2">
        <v>1785.93</v>
      </c>
      <c r="N733" s="3">
        <v>0.2</v>
      </c>
      <c r="O733" t="s">
        <v>109</v>
      </c>
      <c r="P733" t="s">
        <v>73</v>
      </c>
      <c r="Q733" t="s">
        <v>35</v>
      </c>
      <c r="R733" t="s">
        <v>28</v>
      </c>
    </row>
    <row r="734" spans="1:18" x14ac:dyDescent="0.35">
      <c r="A734" t="s">
        <v>819</v>
      </c>
      <c r="B734" s="1">
        <v>45508</v>
      </c>
      <c r="C734" s="1">
        <v>45562</v>
      </c>
      <c r="D734" t="s">
        <v>37</v>
      </c>
      <c r="E734" t="s">
        <v>20</v>
      </c>
      <c r="F734" t="s">
        <v>85</v>
      </c>
      <c r="G734" t="s">
        <v>22</v>
      </c>
      <c r="H734" t="s">
        <v>54</v>
      </c>
      <c r="I734" t="s">
        <v>55</v>
      </c>
      <c r="J734">
        <v>4</v>
      </c>
      <c r="K734" s="2">
        <v>3513</v>
      </c>
      <c r="L734" s="2">
        <v>2798.99</v>
      </c>
      <c r="M734" s="2">
        <v>714.01</v>
      </c>
      <c r="N734" s="3">
        <v>0.05</v>
      </c>
      <c r="O734" t="s">
        <v>62</v>
      </c>
      <c r="P734" t="s">
        <v>26</v>
      </c>
      <c r="Q734" t="s">
        <v>35</v>
      </c>
      <c r="R734" t="s">
        <v>40</v>
      </c>
    </row>
    <row r="735" spans="1:18" x14ac:dyDescent="0.35">
      <c r="A735" t="s">
        <v>820</v>
      </c>
      <c r="B735" s="1">
        <v>45460</v>
      </c>
      <c r="C735" s="1">
        <v>45469</v>
      </c>
      <c r="D735" t="s">
        <v>42</v>
      </c>
      <c r="E735" t="s">
        <v>20</v>
      </c>
      <c r="F735" t="s">
        <v>70</v>
      </c>
      <c r="G735" t="s">
        <v>59</v>
      </c>
      <c r="H735" t="s">
        <v>44</v>
      </c>
      <c r="I735" t="s">
        <v>45</v>
      </c>
      <c r="J735">
        <v>7</v>
      </c>
      <c r="K735" s="2">
        <v>1895</v>
      </c>
      <c r="L735" s="2">
        <v>1103.8800000000001</v>
      </c>
      <c r="M735" s="2">
        <v>791.12</v>
      </c>
      <c r="N735" s="3">
        <v>0.1</v>
      </c>
      <c r="O735" t="s">
        <v>75</v>
      </c>
      <c r="P735" t="s">
        <v>46</v>
      </c>
      <c r="Q735" t="s">
        <v>27</v>
      </c>
      <c r="R735" t="s">
        <v>28</v>
      </c>
    </row>
    <row r="736" spans="1:18" x14ac:dyDescent="0.35">
      <c r="A736" t="s">
        <v>821</v>
      </c>
      <c r="B736" s="1">
        <v>45580</v>
      </c>
      <c r="C736" s="1">
        <v>45603</v>
      </c>
      <c r="D736" t="s">
        <v>19</v>
      </c>
      <c r="E736" t="s">
        <v>20</v>
      </c>
      <c r="F736" t="s">
        <v>91</v>
      </c>
      <c r="G736" t="s">
        <v>59</v>
      </c>
      <c r="H736" t="s">
        <v>54</v>
      </c>
      <c r="I736" t="s">
        <v>55</v>
      </c>
      <c r="J736">
        <v>2</v>
      </c>
      <c r="K736" s="2">
        <v>2035</v>
      </c>
      <c r="L736" s="2">
        <v>1125.95</v>
      </c>
      <c r="M736" s="2">
        <v>909.05</v>
      </c>
      <c r="N736" s="3">
        <v>0.2</v>
      </c>
      <c r="O736" t="s">
        <v>83</v>
      </c>
      <c r="P736" t="s">
        <v>26</v>
      </c>
      <c r="Q736" t="s">
        <v>27</v>
      </c>
      <c r="R736" t="s">
        <v>28</v>
      </c>
    </row>
    <row r="737" spans="1:18" x14ac:dyDescent="0.35">
      <c r="A737" t="s">
        <v>822</v>
      </c>
      <c r="B737" s="1">
        <v>45567</v>
      </c>
      <c r="C737" s="1">
        <v>45580</v>
      </c>
      <c r="D737" t="s">
        <v>94</v>
      </c>
      <c r="E737" t="s">
        <v>20</v>
      </c>
      <c r="F737" t="s">
        <v>68</v>
      </c>
      <c r="G737" t="s">
        <v>43</v>
      </c>
      <c r="H737" t="s">
        <v>95</v>
      </c>
      <c r="I737" t="s">
        <v>55</v>
      </c>
      <c r="J737">
        <v>1</v>
      </c>
      <c r="K737" s="2">
        <v>4918</v>
      </c>
      <c r="L737" s="2">
        <v>2772.3</v>
      </c>
      <c r="M737" s="2">
        <v>2145.6999999999998</v>
      </c>
      <c r="N737" s="3">
        <v>0.15</v>
      </c>
      <c r="O737" t="s">
        <v>25</v>
      </c>
      <c r="P737" t="s">
        <v>73</v>
      </c>
      <c r="Q737" t="s">
        <v>35</v>
      </c>
      <c r="R737" t="s">
        <v>40</v>
      </c>
    </row>
    <row r="738" spans="1:18" x14ac:dyDescent="0.35">
      <c r="A738" t="s">
        <v>823</v>
      </c>
      <c r="B738" s="1">
        <v>45804</v>
      </c>
      <c r="C738" s="1">
        <v>45831</v>
      </c>
      <c r="D738" t="s">
        <v>42</v>
      </c>
      <c r="E738" t="s">
        <v>20</v>
      </c>
      <c r="F738" t="s">
        <v>102</v>
      </c>
      <c r="G738" t="s">
        <v>32</v>
      </c>
      <c r="H738" t="s">
        <v>80</v>
      </c>
      <c r="I738" t="s">
        <v>45</v>
      </c>
      <c r="J738">
        <v>6</v>
      </c>
      <c r="K738" s="2">
        <v>1361</v>
      </c>
      <c r="L738" s="2">
        <v>883.83</v>
      </c>
      <c r="M738" s="2">
        <v>477.17</v>
      </c>
      <c r="N738" s="3">
        <v>0</v>
      </c>
      <c r="O738" t="s">
        <v>25</v>
      </c>
      <c r="P738" t="s">
        <v>26</v>
      </c>
      <c r="Q738" t="s">
        <v>35</v>
      </c>
      <c r="R738" t="s">
        <v>40</v>
      </c>
    </row>
    <row r="739" spans="1:18" x14ac:dyDescent="0.35">
      <c r="A739" t="s">
        <v>824</v>
      </c>
      <c r="B739" s="1">
        <v>45892</v>
      </c>
      <c r="C739" s="1">
        <v>45899</v>
      </c>
      <c r="D739" t="s">
        <v>30</v>
      </c>
      <c r="E739" t="s">
        <v>20</v>
      </c>
      <c r="F739" t="s">
        <v>58</v>
      </c>
      <c r="G739" t="s">
        <v>32</v>
      </c>
      <c r="H739" t="s">
        <v>49</v>
      </c>
      <c r="I739" t="s">
        <v>45</v>
      </c>
      <c r="J739">
        <v>3</v>
      </c>
      <c r="K739" s="2">
        <v>4093</v>
      </c>
      <c r="L739" s="2">
        <v>3338.09</v>
      </c>
      <c r="M739" s="2">
        <v>754.91</v>
      </c>
      <c r="N739" s="3">
        <v>0</v>
      </c>
      <c r="O739" t="s">
        <v>83</v>
      </c>
      <c r="P739" t="s">
        <v>46</v>
      </c>
      <c r="Q739" t="s">
        <v>27</v>
      </c>
      <c r="R739" t="s">
        <v>65</v>
      </c>
    </row>
    <row r="740" spans="1:18" x14ac:dyDescent="0.35">
      <c r="A740" t="s">
        <v>825</v>
      </c>
      <c r="B740" s="1">
        <v>45456</v>
      </c>
      <c r="C740" s="1">
        <v>45523</v>
      </c>
      <c r="D740" t="s">
        <v>30</v>
      </c>
      <c r="E740" t="s">
        <v>20</v>
      </c>
      <c r="F740" t="s">
        <v>21</v>
      </c>
      <c r="G740" t="s">
        <v>22</v>
      </c>
      <c r="H740" t="s">
        <v>95</v>
      </c>
      <c r="I740" t="s">
        <v>55</v>
      </c>
      <c r="J740">
        <v>6</v>
      </c>
      <c r="K740" s="2">
        <v>3965</v>
      </c>
      <c r="L740" s="2">
        <v>2584.02</v>
      </c>
      <c r="M740" s="2">
        <v>1380.98</v>
      </c>
      <c r="N740" s="3">
        <v>0.05</v>
      </c>
      <c r="O740" t="s">
        <v>25</v>
      </c>
      <c r="P740" t="s">
        <v>46</v>
      </c>
      <c r="Q740" t="s">
        <v>35</v>
      </c>
      <c r="R740" t="s">
        <v>28</v>
      </c>
    </row>
    <row r="741" spans="1:18" x14ac:dyDescent="0.35">
      <c r="A741" t="s">
        <v>826</v>
      </c>
      <c r="B741" s="1">
        <v>45505</v>
      </c>
      <c r="C741" s="1">
        <v>45586</v>
      </c>
      <c r="D741" t="s">
        <v>94</v>
      </c>
      <c r="E741" t="s">
        <v>20</v>
      </c>
      <c r="F741" t="s">
        <v>89</v>
      </c>
      <c r="G741" t="s">
        <v>43</v>
      </c>
      <c r="H741" t="s">
        <v>54</v>
      </c>
      <c r="I741" t="s">
        <v>55</v>
      </c>
      <c r="J741">
        <v>3</v>
      </c>
      <c r="K741" s="2">
        <v>4944</v>
      </c>
      <c r="L741" s="2">
        <v>2863.67</v>
      </c>
      <c r="M741" s="2">
        <v>2080.33</v>
      </c>
      <c r="N741" s="3">
        <v>0.15</v>
      </c>
      <c r="O741" t="s">
        <v>50</v>
      </c>
      <c r="P741" t="s">
        <v>46</v>
      </c>
      <c r="Q741" t="s">
        <v>27</v>
      </c>
      <c r="R741" t="s">
        <v>40</v>
      </c>
    </row>
    <row r="742" spans="1:18" x14ac:dyDescent="0.35">
      <c r="A742" t="s">
        <v>827</v>
      </c>
      <c r="B742" s="1">
        <v>45388</v>
      </c>
      <c r="C742" s="1">
        <v>45449</v>
      </c>
      <c r="D742" t="s">
        <v>42</v>
      </c>
      <c r="E742" t="s">
        <v>20</v>
      </c>
      <c r="F742" t="s">
        <v>70</v>
      </c>
      <c r="G742" t="s">
        <v>38</v>
      </c>
      <c r="H742" t="s">
        <v>49</v>
      </c>
      <c r="I742" t="s">
        <v>45</v>
      </c>
      <c r="J742">
        <v>5</v>
      </c>
      <c r="K742" s="2">
        <v>1622</v>
      </c>
      <c r="L742" s="2">
        <v>1028.4100000000001</v>
      </c>
      <c r="M742" s="2">
        <v>593.59</v>
      </c>
      <c r="N742" s="3">
        <v>0</v>
      </c>
      <c r="O742" t="s">
        <v>25</v>
      </c>
      <c r="P742" t="s">
        <v>26</v>
      </c>
      <c r="Q742" t="s">
        <v>35</v>
      </c>
      <c r="R742" t="s">
        <v>40</v>
      </c>
    </row>
    <row r="743" spans="1:18" x14ac:dyDescent="0.35">
      <c r="A743" t="s">
        <v>828</v>
      </c>
      <c r="B743" s="1">
        <v>45776</v>
      </c>
      <c r="C743" s="1">
        <v>45811</v>
      </c>
      <c r="D743" t="s">
        <v>42</v>
      </c>
      <c r="E743" t="s">
        <v>20</v>
      </c>
      <c r="F743" t="s">
        <v>85</v>
      </c>
      <c r="G743" t="s">
        <v>43</v>
      </c>
      <c r="H743" t="s">
        <v>60</v>
      </c>
      <c r="I743" t="s">
        <v>61</v>
      </c>
      <c r="J743">
        <v>3</v>
      </c>
      <c r="K743" s="2">
        <v>1315</v>
      </c>
      <c r="L743" s="2">
        <v>915.87</v>
      </c>
      <c r="M743" s="2">
        <v>399.13</v>
      </c>
      <c r="N743" s="3">
        <v>0.2</v>
      </c>
      <c r="O743" t="s">
        <v>62</v>
      </c>
      <c r="P743" t="s">
        <v>26</v>
      </c>
      <c r="Q743" t="s">
        <v>27</v>
      </c>
      <c r="R743" t="s">
        <v>40</v>
      </c>
    </row>
    <row r="744" spans="1:18" x14ac:dyDescent="0.35">
      <c r="A744" t="s">
        <v>829</v>
      </c>
      <c r="B744" s="1">
        <v>45667</v>
      </c>
      <c r="C744" s="1">
        <v>45735</v>
      </c>
      <c r="D744" t="s">
        <v>52</v>
      </c>
      <c r="E744" t="s">
        <v>20</v>
      </c>
      <c r="F744" t="s">
        <v>77</v>
      </c>
      <c r="G744" t="s">
        <v>38</v>
      </c>
      <c r="H744" t="s">
        <v>64</v>
      </c>
      <c r="I744" t="s">
        <v>55</v>
      </c>
      <c r="J744">
        <v>6</v>
      </c>
      <c r="K744" s="2">
        <v>983</v>
      </c>
      <c r="L744" s="2">
        <v>689.85</v>
      </c>
      <c r="M744" s="2">
        <v>293.14999999999998</v>
      </c>
      <c r="N744" s="3">
        <v>0.15</v>
      </c>
      <c r="O744" t="s">
        <v>50</v>
      </c>
      <c r="P744" t="s">
        <v>73</v>
      </c>
      <c r="Q744" t="s">
        <v>27</v>
      </c>
      <c r="R744" t="s">
        <v>65</v>
      </c>
    </row>
    <row r="745" spans="1:18" x14ac:dyDescent="0.35">
      <c r="A745" t="s">
        <v>830</v>
      </c>
      <c r="B745" s="1">
        <v>45542</v>
      </c>
      <c r="C745" s="1">
        <v>45616</v>
      </c>
      <c r="D745" t="s">
        <v>19</v>
      </c>
      <c r="E745" t="s">
        <v>20</v>
      </c>
      <c r="F745" t="s">
        <v>85</v>
      </c>
      <c r="G745" t="s">
        <v>38</v>
      </c>
      <c r="H745" t="s">
        <v>33</v>
      </c>
      <c r="I745" t="s">
        <v>24</v>
      </c>
      <c r="J745">
        <v>2</v>
      </c>
      <c r="K745" s="2">
        <v>2681</v>
      </c>
      <c r="L745" s="2">
        <v>1601.79</v>
      </c>
      <c r="M745" s="2">
        <v>1079.21</v>
      </c>
      <c r="N745" s="3">
        <v>0.15</v>
      </c>
      <c r="O745" t="s">
        <v>83</v>
      </c>
      <c r="P745" t="s">
        <v>26</v>
      </c>
      <c r="Q745" t="s">
        <v>35</v>
      </c>
      <c r="R745" t="s">
        <v>65</v>
      </c>
    </row>
    <row r="746" spans="1:18" x14ac:dyDescent="0.35">
      <c r="A746" t="s">
        <v>831</v>
      </c>
      <c r="B746" s="1">
        <v>45387</v>
      </c>
      <c r="C746" s="1">
        <v>45434</v>
      </c>
      <c r="D746" t="s">
        <v>104</v>
      </c>
      <c r="E746" t="s">
        <v>20</v>
      </c>
      <c r="F746" t="s">
        <v>77</v>
      </c>
      <c r="G746" t="s">
        <v>22</v>
      </c>
      <c r="H746" t="s">
        <v>124</v>
      </c>
      <c r="I746" t="s">
        <v>61</v>
      </c>
      <c r="J746">
        <v>8</v>
      </c>
      <c r="K746" s="2">
        <v>1193</v>
      </c>
      <c r="L746" s="2">
        <v>720.67</v>
      </c>
      <c r="M746" s="2">
        <v>472.33</v>
      </c>
      <c r="N746" s="3">
        <v>0</v>
      </c>
      <c r="O746" t="s">
        <v>75</v>
      </c>
      <c r="P746" t="s">
        <v>26</v>
      </c>
      <c r="Q746" t="s">
        <v>35</v>
      </c>
      <c r="R746" t="s">
        <v>40</v>
      </c>
    </row>
    <row r="747" spans="1:18" x14ac:dyDescent="0.35">
      <c r="A747" t="s">
        <v>832</v>
      </c>
      <c r="B747" s="1">
        <v>45358</v>
      </c>
      <c r="C747" s="1">
        <v>45401</v>
      </c>
      <c r="D747" t="s">
        <v>88</v>
      </c>
      <c r="E747" t="s">
        <v>20</v>
      </c>
      <c r="F747" t="s">
        <v>79</v>
      </c>
      <c r="G747" t="s">
        <v>59</v>
      </c>
      <c r="H747" t="s">
        <v>44</v>
      </c>
      <c r="I747" t="s">
        <v>45</v>
      </c>
      <c r="J747">
        <v>8</v>
      </c>
      <c r="K747" s="2">
        <v>2041</v>
      </c>
      <c r="L747" s="2">
        <v>1192.55</v>
      </c>
      <c r="M747" s="2">
        <v>848.45</v>
      </c>
      <c r="N747" s="3">
        <v>0.15</v>
      </c>
      <c r="O747" t="s">
        <v>83</v>
      </c>
      <c r="P747" t="s">
        <v>73</v>
      </c>
      <c r="Q747" t="s">
        <v>27</v>
      </c>
      <c r="R747" t="s">
        <v>65</v>
      </c>
    </row>
    <row r="748" spans="1:18" x14ac:dyDescent="0.35">
      <c r="A748" t="s">
        <v>833</v>
      </c>
      <c r="B748" s="1">
        <v>45510</v>
      </c>
      <c r="C748" s="1">
        <v>45553</v>
      </c>
      <c r="D748" t="s">
        <v>37</v>
      </c>
      <c r="E748" t="s">
        <v>20</v>
      </c>
      <c r="F748" t="s">
        <v>91</v>
      </c>
      <c r="G748" t="s">
        <v>38</v>
      </c>
      <c r="H748" t="s">
        <v>54</v>
      </c>
      <c r="I748" t="s">
        <v>55</v>
      </c>
      <c r="J748">
        <v>7</v>
      </c>
      <c r="K748" s="2">
        <v>811</v>
      </c>
      <c r="L748" s="2">
        <v>638.15</v>
      </c>
      <c r="M748" s="2">
        <v>172.85</v>
      </c>
      <c r="N748" s="3">
        <v>0.1</v>
      </c>
      <c r="O748" t="s">
        <v>83</v>
      </c>
      <c r="P748" t="s">
        <v>46</v>
      </c>
      <c r="Q748" t="s">
        <v>35</v>
      </c>
      <c r="R748" t="s">
        <v>40</v>
      </c>
    </row>
    <row r="749" spans="1:18" x14ac:dyDescent="0.35">
      <c r="A749" t="s">
        <v>834</v>
      </c>
      <c r="B749" s="1">
        <v>45550</v>
      </c>
      <c r="C749" s="1">
        <v>45634</v>
      </c>
      <c r="D749" t="s">
        <v>48</v>
      </c>
      <c r="E749" t="s">
        <v>20</v>
      </c>
      <c r="F749" t="s">
        <v>85</v>
      </c>
      <c r="G749" t="s">
        <v>22</v>
      </c>
      <c r="H749" t="s">
        <v>86</v>
      </c>
      <c r="I749" t="s">
        <v>72</v>
      </c>
      <c r="J749">
        <v>3</v>
      </c>
      <c r="K749" s="2">
        <v>867</v>
      </c>
      <c r="L749" s="2">
        <v>582.21</v>
      </c>
      <c r="M749" s="2">
        <v>284.79000000000002</v>
      </c>
      <c r="N749" s="3">
        <v>0.1</v>
      </c>
      <c r="O749" t="s">
        <v>75</v>
      </c>
      <c r="P749" t="s">
        <v>26</v>
      </c>
      <c r="Q749" t="s">
        <v>27</v>
      </c>
      <c r="R749" t="s">
        <v>65</v>
      </c>
    </row>
    <row r="750" spans="1:18" x14ac:dyDescent="0.35">
      <c r="A750" t="s">
        <v>835</v>
      </c>
      <c r="B750" s="1">
        <v>45557</v>
      </c>
      <c r="C750" s="1">
        <v>45583</v>
      </c>
      <c r="D750" t="s">
        <v>94</v>
      </c>
      <c r="E750" t="s">
        <v>20</v>
      </c>
      <c r="F750" t="s">
        <v>53</v>
      </c>
      <c r="G750" t="s">
        <v>22</v>
      </c>
      <c r="H750" t="s">
        <v>39</v>
      </c>
      <c r="I750" t="s">
        <v>24</v>
      </c>
      <c r="J750">
        <v>7</v>
      </c>
      <c r="K750" s="2">
        <v>3101</v>
      </c>
      <c r="L750" s="2">
        <v>1858.62</v>
      </c>
      <c r="M750" s="2">
        <v>1242.3800000000001</v>
      </c>
      <c r="N750" s="3">
        <v>0.1</v>
      </c>
      <c r="O750" t="s">
        <v>62</v>
      </c>
      <c r="P750" t="s">
        <v>26</v>
      </c>
      <c r="Q750" t="s">
        <v>27</v>
      </c>
      <c r="R750" t="s">
        <v>65</v>
      </c>
    </row>
    <row r="751" spans="1:18" x14ac:dyDescent="0.35">
      <c r="A751" t="s">
        <v>836</v>
      </c>
      <c r="B751" s="1">
        <v>45739</v>
      </c>
      <c r="C751" s="1">
        <v>45787</v>
      </c>
      <c r="D751" t="s">
        <v>104</v>
      </c>
      <c r="E751" t="s">
        <v>20</v>
      </c>
      <c r="F751" t="s">
        <v>70</v>
      </c>
      <c r="G751" t="s">
        <v>43</v>
      </c>
      <c r="H751" t="s">
        <v>64</v>
      </c>
      <c r="I751" t="s">
        <v>55</v>
      </c>
      <c r="J751">
        <v>1</v>
      </c>
      <c r="K751" s="2">
        <v>4894</v>
      </c>
      <c r="L751" s="2">
        <v>2983.23</v>
      </c>
      <c r="M751" s="2">
        <v>1910.77</v>
      </c>
      <c r="N751" s="3">
        <v>0.2</v>
      </c>
      <c r="O751" t="s">
        <v>25</v>
      </c>
      <c r="P751" t="s">
        <v>26</v>
      </c>
      <c r="Q751" t="s">
        <v>35</v>
      </c>
      <c r="R751" t="s">
        <v>28</v>
      </c>
    </row>
    <row r="752" spans="1:18" x14ac:dyDescent="0.35">
      <c r="A752" t="s">
        <v>837</v>
      </c>
      <c r="B752" s="1">
        <v>45803</v>
      </c>
      <c r="C752" s="1">
        <v>45846</v>
      </c>
      <c r="D752" t="s">
        <v>67</v>
      </c>
      <c r="E752" t="s">
        <v>20</v>
      </c>
      <c r="F752" t="s">
        <v>138</v>
      </c>
      <c r="G752" t="s">
        <v>22</v>
      </c>
      <c r="H752" t="s">
        <v>118</v>
      </c>
      <c r="I752" t="s">
        <v>24</v>
      </c>
      <c r="J752">
        <v>5</v>
      </c>
      <c r="K752" s="2">
        <v>4565</v>
      </c>
      <c r="L752" s="2">
        <v>3864.14</v>
      </c>
      <c r="M752" s="2">
        <v>700.86</v>
      </c>
      <c r="N752" s="3">
        <v>0</v>
      </c>
      <c r="O752" t="s">
        <v>34</v>
      </c>
      <c r="P752" t="s">
        <v>73</v>
      </c>
      <c r="Q752" t="s">
        <v>27</v>
      </c>
      <c r="R752" t="s">
        <v>28</v>
      </c>
    </row>
    <row r="753" spans="1:18" x14ac:dyDescent="0.35">
      <c r="A753" t="s">
        <v>838</v>
      </c>
      <c r="B753" s="1">
        <v>45515</v>
      </c>
      <c r="C753" s="1">
        <v>45542</v>
      </c>
      <c r="D753" t="s">
        <v>37</v>
      </c>
      <c r="E753" t="s">
        <v>20</v>
      </c>
      <c r="F753" t="s">
        <v>138</v>
      </c>
      <c r="G753" t="s">
        <v>59</v>
      </c>
      <c r="H753" t="s">
        <v>60</v>
      </c>
      <c r="I753" t="s">
        <v>61</v>
      </c>
      <c r="J753">
        <v>3</v>
      </c>
      <c r="K753" s="2">
        <v>3392</v>
      </c>
      <c r="L753" s="2">
        <v>2219.81</v>
      </c>
      <c r="M753" s="2">
        <v>1172.19</v>
      </c>
      <c r="N753" s="3">
        <v>0.05</v>
      </c>
      <c r="O753" t="s">
        <v>25</v>
      </c>
      <c r="P753" t="s">
        <v>26</v>
      </c>
      <c r="Q753" t="s">
        <v>35</v>
      </c>
      <c r="R753" t="s">
        <v>28</v>
      </c>
    </row>
    <row r="754" spans="1:18" x14ac:dyDescent="0.35">
      <c r="A754" t="s">
        <v>839</v>
      </c>
      <c r="B754" s="1">
        <v>45601</v>
      </c>
      <c r="C754" s="1">
        <v>45643</v>
      </c>
      <c r="D754" t="s">
        <v>48</v>
      </c>
      <c r="E754" t="s">
        <v>20</v>
      </c>
      <c r="F754" t="s">
        <v>85</v>
      </c>
      <c r="G754" t="s">
        <v>59</v>
      </c>
      <c r="H754" t="s">
        <v>54</v>
      </c>
      <c r="I754" t="s">
        <v>55</v>
      </c>
      <c r="J754">
        <v>8</v>
      </c>
      <c r="K754" s="2">
        <v>4035</v>
      </c>
      <c r="L754" s="2">
        <v>2716.02</v>
      </c>
      <c r="M754" s="2">
        <v>1318.98</v>
      </c>
      <c r="N754" s="3">
        <v>0.15</v>
      </c>
      <c r="O754" t="s">
        <v>62</v>
      </c>
      <c r="P754" t="s">
        <v>26</v>
      </c>
      <c r="Q754" t="s">
        <v>35</v>
      </c>
      <c r="R754" t="s">
        <v>28</v>
      </c>
    </row>
    <row r="755" spans="1:18" x14ac:dyDescent="0.35">
      <c r="A755" t="s">
        <v>840</v>
      </c>
      <c r="B755" s="1">
        <v>45472</v>
      </c>
      <c r="C755" s="1">
        <v>45533</v>
      </c>
      <c r="D755" t="s">
        <v>30</v>
      </c>
      <c r="E755" t="s">
        <v>20</v>
      </c>
      <c r="F755" t="s">
        <v>53</v>
      </c>
      <c r="G755" t="s">
        <v>43</v>
      </c>
      <c r="H755" t="s">
        <v>124</v>
      </c>
      <c r="I755" t="s">
        <v>61</v>
      </c>
      <c r="J755">
        <v>3</v>
      </c>
      <c r="K755" s="2">
        <v>4828</v>
      </c>
      <c r="L755" s="2">
        <v>2890.99</v>
      </c>
      <c r="M755" s="2">
        <v>1937.01</v>
      </c>
      <c r="N755" s="3">
        <v>0.2</v>
      </c>
      <c r="O755" t="s">
        <v>75</v>
      </c>
      <c r="P755" t="s">
        <v>26</v>
      </c>
      <c r="Q755" t="s">
        <v>35</v>
      </c>
      <c r="R755" t="s">
        <v>65</v>
      </c>
    </row>
    <row r="756" spans="1:18" x14ac:dyDescent="0.35">
      <c r="A756" t="s">
        <v>841</v>
      </c>
      <c r="B756" s="1">
        <v>45582</v>
      </c>
      <c r="C756" s="1">
        <v>45664</v>
      </c>
      <c r="D756" t="s">
        <v>57</v>
      </c>
      <c r="E756" t="s">
        <v>20</v>
      </c>
      <c r="F756" t="s">
        <v>68</v>
      </c>
      <c r="G756" t="s">
        <v>22</v>
      </c>
      <c r="H756" t="s">
        <v>39</v>
      </c>
      <c r="I756" t="s">
        <v>24</v>
      </c>
      <c r="J756">
        <v>2</v>
      </c>
      <c r="K756" s="2">
        <v>1034</v>
      </c>
      <c r="L756" s="2">
        <v>759.86</v>
      </c>
      <c r="M756" s="2">
        <v>274.14</v>
      </c>
      <c r="N756" s="3">
        <v>0</v>
      </c>
      <c r="O756" t="s">
        <v>34</v>
      </c>
      <c r="P756" t="s">
        <v>46</v>
      </c>
      <c r="Q756" t="s">
        <v>27</v>
      </c>
      <c r="R756" t="s">
        <v>65</v>
      </c>
    </row>
    <row r="757" spans="1:18" x14ac:dyDescent="0.35">
      <c r="A757" t="s">
        <v>842</v>
      </c>
      <c r="B757" s="1">
        <v>45746</v>
      </c>
      <c r="C757" s="1">
        <v>45813</v>
      </c>
      <c r="D757" t="s">
        <v>42</v>
      </c>
      <c r="E757" t="s">
        <v>20</v>
      </c>
      <c r="F757" t="s">
        <v>102</v>
      </c>
      <c r="G757" t="s">
        <v>22</v>
      </c>
      <c r="H757" t="s">
        <v>54</v>
      </c>
      <c r="I757" t="s">
        <v>55</v>
      </c>
      <c r="J757">
        <v>5</v>
      </c>
      <c r="K757" s="2">
        <v>3745</v>
      </c>
      <c r="L757" s="2">
        <v>2310.15</v>
      </c>
      <c r="M757" s="2">
        <v>1434.85</v>
      </c>
      <c r="N757" s="3">
        <v>0.05</v>
      </c>
      <c r="O757" t="s">
        <v>25</v>
      </c>
      <c r="P757" t="s">
        <v>26</v>
      </c>
      <c r="Q757" t="s">
        <v>35</v>
      </c>
      <c r="R757" t="s">
        <v>28</v>
      </c>
    </row>
    <row r="758" spans="1:18" x14ac:dyDescent="0.35">
      <c r="A758" t="s">
        <v>843</v>
      </c>
      <c r="B758" s="1">
        <v>45651</v>
      </c>
      <c r="C758" s="1">
        <v>45713</v>
      </c>
      <c r="D758" t="s">
        <v>116</v>
      </c>
      <c r="E758" t="s">
        <v>20</v>
      </c>
      <c r="F758" t="s">
        <v>82</v>
      </c>
      <c r="G758" t="s">
        <v>43</v>
      </c>
      <c r="H758" t="s">
        <v>60</v>
      </c>
      <c r="I758" t="s">
        <v>61</v>
      </c>
      <c r="J758">
        <v>7</v>
      </c>
      <c r="K758" s="2">
        <v>362</v>
      </c>
      <c r="L758" s="2">
        <v>284.05</v>
      </c>
      <c r="M758" s="2">
        <v>77.95</v>
      </c>
      <c r="N758" s="3">
        <v>0.1</v>
      </c>
      <c r="O758" t="s">
        <v>109</v>
      </c>
      <c r="P758" t="s">
        <v>46</v>
      </c>
      <c r="Q758" t="s">
        <v>35</v>
      </c>
      <c r="R758" t="s">
        <v>65</v>
      </c>
    </row>
    <row r="759" spans="1:18" x14ac:dyDescent="0.35">
      <c r="A759" t="s">
        <v>844</v>
      </c>
      <c r="B759" s="1">
        <v>45539</v>
      </c>
      <c r="C759" s="1">
        <v>45542</v>
      </c>
      <c r="D759" t="s">
        <v>37</v>
      </c>
      <c r="E759" t="s">
        <v>20</v>
      </c>
      <c r="F759" t="s">
        <v>70</v>
      </c>
      <c r="G759" t="s">
        <v>32</v>
      </c>
      <c r="H759" t="s">
        <v>106</v>
      </c>
      <c r="I759" t="s">
        <v>61</v>
      </c>
      <c r="J759">
        <v>1</v>
      </c>
      <c r="K759" s="2">
        <v>515</v>
      </c>
      <c r="L759" s="2">
        <v>405.38</v>
      </c>
      <c r="M759" s="2">
        <v>109.62</v>
      </c>
      <c r="N759" s="3">
        <v>0.05</v>
      </c>
      <c r="O759" t="s">
        <v>50</v>
      </c>
      <c r="P759" t="s">
        <v>73</v>
      </c>
      <c r="Q759" t="s">
        <v>27</v>
      </c>
      <c r="R759" t="s">
        <v>65</v>
      </c>
    </row>
    <row r="760" spans="1:18" x14ac:dyDescent="0.35">
      <c r="A760" t="s">
        <v>845</v>
      </c>
      <c r="B760" s="1">
        <v>45692</v>
      </c>
      <c r="C760" s="1">
        <v>45719</v>
      </c>
      <c r="D760" t="s">
        <v>52</v>
      </c>
      <c r="E760" t="s">
        <v>20</v>
      </c>
      <c r="F760" t="s">
        <v>58</v>
      </c>
      <c r="G760" t="s">
        <v>32</v>
      </c>
      <c r="H760" t="s">
        <v>95</v>
      </c>
      <c r="I760" t="s">
        <v>55</v>
      </c>
      <c r="J760">
        <v>7</v>
      </c>
      <c r="K760" s="2">
        <v>722</v>
      </c>
      <c r="L760" s="2">
        <v>490.04</v>
      </c>
      <c r="M760" s="2">
        <v>231.96</v>
      </c>
      <c r="N760" s="3">
        <v>0.2</v>
      </c>
      <c r="O760" t="s">
        <v>62</v>
      </c>
      <c r="P760" t="s">
        <v>73</v>
      </c>
      <c r="Q760" t="s">
        <v>27</v>
      </c>
      <c r="R760" t="s">
        <v>40</v>
      </c>
    </row>
    <row r="761" spans="1:18" x14ac:dyDescent="0.35">
      <c r="A761" t="s">
        <v>846</v>
      </c>
      <c r="B761" s="1">
        <v>45528</v>
      </c>
      <c r="C761" s="1">
        <v>45543</v>
      </c>
      <c r="D761" t="s">
        <v>37</v>
      </c>
      <c r="E761" t="s">
        <v>20</v>
      </c>
      <c r="F761" t="s">
        <v>70</v>
      </c>
      <c r="G761" t="s">
        <v>32</v>
      </c>
      <c r="H761" t="s">
        <v>71</v>
      </c>
      <c r="I761" t="s">
        <v>72</v>
      </c>
      <c r="J761">
        <v>2</v>
      </c>
      <c r="K761" s="2">
        <v>3511</v>
      </c>
      <c r="L761" s="2">
        <v>2813.02</v>
      </c>
      <c r="M761" s="2">
        <v>697.98</v>
      </c>
      <c r="N761" s="3">
        <v>0.1</v>
      </c>
      <c r="O761" t="s">
        <v>25</v>
      </c>
      <c r="P761" t="s">
        <v>26</v>
      </c>
      <c r="Q761" t="s">
        <v>35</v>
      </c>
      <c r="R761" t="s">
        <v>28</v>
      </c>
    </row>
    <row r="762" spans="1:18" x14ac:dyDescent="0.35">
      <c r="A762" t="s">
        <v>847</v>
      </c>
      <c r="B762" s="1">
        <v>45935</v>
      </c>
      <c r="C762" s="1">
        <v>46013</v>
      </c>
      <c r="D762" t="s">
        <v>48</v>
      </c>
      <c r="E762" t="s">
        <v>20</v>
      </c>
      <c r="F762" t="s">
        <v>128</v>
      </c>
      <c r="G762" t="s">
        <v>43</v>
      </c>
      <c r="H762" t="s">
        <v>86</v>
      </c>
      <c r="I762" t="s">
        <v>72</v>
      </c>
      <c r="J762">
        <v>2</v>
      </c>
      <c r="K762" s="2">
        <v>4984</v>
      </c>
      <c r="L762" s="2">
        <v>2779.01</v>
      </c>
      <c r="M762" s="2">
        <v>2204.9899999999998</v>
      </c>
      <c r="N762" s="3">
        <v>0.15</v>
      </c>
      <c r="O762" t="s">
        <v>83</v>
      </c>
      <c r="P762" t="s">
        <v>26</v>
      </c>
      <c r="Q762" t="s">
        <v>27</v>
      </c>
      <c r="R762" t="s">
        <v>40</v>
      </c>
    </row>
    <row r="763" spans="1:18" x14ac:dyDescent="0.35">
      <c r="A763" t="s">
        <v>848</v>
      </c>
      <c r="B763" s="1">
        <v>45490</v>
      </c>
      <c r="C763" s="1">
        <v>45561</v>
      </c>
      <c r="D763" t="s">
        <v>37</v>
      </c>
      <c r="E763" t="s">
        <v>20</v>
      </c>
      <c r="F763" t="s">
        <v>138</v>
      </c>
      <c r="G763" t="s">
        <v>38</v>
      </c>
      <c r="H763" t="s">
        <v>71</v>
      </c>
      <c r="I763" t="s">
        <v>72</v>
      </c>
      <c r="J763">
        <v>7</v>
      </c>
      <c r="K763" s="2">
        <v>2433</v>
      </c>
      <c r="L763" s="2">
        <v>1538.85</v>
      </c>
      <c r="M763" s="2">
        <v>894.15</v>
      </c>
      <c r="N763" s="3">
        <v>0</v>
      </c>
      <c r="O763" t="s">
        <v>34</v>
      </c>
      <c r="P763" t="s">
        <v>73</v>
      </c>
      <c r="Q763" t="s">
        <v>27</v>
      </c>
      <c r="R763" t="s">
        <v>28</v>
      </c>
    </row>
    <row r="764" spans="1:18" x14ac:dyDescent="0.35">
      <c r="A764" t="s">
        <v>849</v>
      </c>
      <c r="B764" s="1">
        <v>45762</v>
      </c>
      <c r="C764" s="1">
        <v>45841</v>
      </c>
      <c r="D764" t="s">
        <v>67</v>
      </c>
      <c r="E764" t="s">
        <v>20</v>
      </c>
      <c r="F764" t="s">
        <v>68</v>
      </c>
      <c r="G764" t="s">
        <v>22</v>
      </c>
      <c r="H764" t="s">
        <v>39</v>
      </c>
      <c r="I764" t="s">
        <v>24</v>
      </c>
      <c r="J764">
        <v>3</v>
      </c>
      <c r="K764" s="2">
        <v>2613</v>
      </c>
      <c r="L764" s="2">
        <v>2138.4299999999998</v>
      </c>
      <c r="M764" s="2">
        <v>474.57</v>
      </c>
      <c r="N764" s="3">
        <v>0.1</v>
      </c>
      <c r="O764" t="s">
        <v>75</v>
      </c>
      <c r="P764" t="s">
        <v>26</v>
      </c>
      <c r="Q764" t="s">
        <v>27</v>
      </c>
      <c r="R764" t="s">
        <v>40</v>
      </c>
    </row>
    <row r="765" spans="1:18" x14ac:dyDescent="0.35">
      <c r="A765" t="s">
        <v>850</v>
      </c>
      <c r="B765" s="1">
        <v>45395</v>
      </c>
      <c r="C765" s="1">
        <v>45460</v>
      </c>
      <c r="D765" t="s">
        <v>42</v>
      </c>
      <c r="E765" t="s">
        <v>20</v>
      </c>
      <c r="F765" t="s">
        <v>53</v>
      </c>
      <c r="G765" t="s">
        <v>43</v>
      </c>
      <c r="H765" t="s">
        <v>118</v>
      </c>
      <c r="I765" t="s">
        <v>24</v>
      </c>
      <c r="J765">
        <v>2</v>
      </c>
      <c r="K765" s="2">
        <v>4285</v>
      </c>
      <c r="L765" s="2">
        <v>2627.09</v>
      </c>
      <c r="M765" s="2">
        <v>1657.91</v>
      </c>
      <c r="N765" s="3">
        <v>0</v>
      </c>
      <c r="O765" t="s">
        <v>34</v>
      </c>
      <c r="P765" t="s">
        <v>73</v>
      </c>
      <c r="Q765" t="s">
        <v>27</v>
      </c>
      <c r="R765" t="s">
        <v>28</v>
      </c>
    </row>
    <row r="766" spans="1:18" x14ac:dyDescent="0.35">
      <c r="A766" t="s">
        <v>851</v>
      </c>
      <c r="B766" s="1">
        <v>45597</v>
      </c>
      <c r="C766" s="1">
        <v>45601</v>
      </c>
      <c r="D766" t="s">
        <v>19</v>
      </c>
      <c r="E766" t="s">
        <v>20</v>
      </c>
      <c r="F766" t="s">
        <v>21</v>
      </c>
      <c r="G766" t="s">
        <v>59</v>
      </c>
      <c r="H766" t="s">
        <v>71</v>
      </c>
      <c r="I766" t="s">
        <v>72</v>
      </c>
      <c r="J766">
        <v>1</v>
      </c>
      <c r="K766" s="2">
        <v>1260</v>
      </c>
      <c r="L766" s="2">
        <v>1068.6300000000001</v>
      </c>
      <c r="M766" s="2">
        <v>191.37</v>
      </c>
      <c r="N766" s="3">
        <v>0.1</v>
      </c>
      <c r="O766" t="s">
        <v>50</v>
      </c>
      <c r="P766" t="s">
        <v>26</v>
      </c>
      <c r="Q766" t="s">
        <v>35</v>
      </c>
      <c r="R766" t="s">
        <v>28</v>
      </c>
    </row>
    <row r="767" spans="1:18" x14ac:dyDescent="0.35">
      <c r="A767" t="s">
        <v>852</v>
      </c>
      <c r="B767" s="1">
        <v>45489</v>
      </c>
      <c r="C767" s="1">
        <v>45569</v>
      </c>
      <c r="D767" t="s">
        <v>94</v>
      </c>
      <c r="E767" t="s">
        <v>20</v>
      </c>
      <c r="F767" t="s">
        <v>79</v>
      </c>
      <c r="G767" t="s">
        <v>43</v>
      </c>
      <c r="H767" t="s">
        <v>39</v>
      </c>
      <c r="I767" t="s">
        <v>24</v>
      </c>
      <c r="J767">
        <v>3</v>
      </c>
      <c r="K767" s="2">
        <v>2071</v>
      </c>
      <c r="L767" s="2">
        <v>1210.3699999999999</v>
      </c>
      <c r="M767" s="2">
        <v>860.63</v>
      </c>
      <c r="N767" s="3">
        <v>0.1</v>
      </c>
      <c r="O767" t="s">
        <v>83</v>
      </c>
      <c r="P767" t="s">
        <v>26</v>
      </c>
      <c r="Q767" t="s">
        <v>27</v>
      </c>
      <c r="R767" t="s">
        <v>40</v>
      </c>
    </row>
    <row r="768" spans="1:18" x14ac:dyDescent="0.35">
      <c r="A768" t="s">
        <v>853</v>
      </c>
      <c r="B768" s="1">
        <v>45572</v>
      </c>
      <c r="C768" s="1">
        <v>45636</v>
      </c>
      <c r="D768" t="s">
        <v>48</v>
      </c>
      <c r="E768" t="s">
        <v>20</v>
      </c>
      <c r="F768" t="s">
        <v>53</v>
      </c>
      <c r="G768" t="s">
        <v>59</v>
      </c>
      <c r="H768" t="s">
        <v>86</v>
      </c>
      <c r="I768" t="s">
        <v>72</v>
      </c>
      <c r="J768">
        <v>6</v>
      </c>
      <c r="K768" s="2">
        <v>4817</v>
      </c>
      <c r="L768" s="2">
        <v>3324.27</v>
      </c>
      <c r="M768" s="2">
        <v>1492.73</v>
      </c>
      <c r="N768" s="3">
        <v>0.1</v>
      </c>
      <c r="O768" t="s">
        <v>62</v>
      </c>
      <c r="P768" t="s">
        <v>73</v>
      </c>
      <c r="Q768" t="s">
        <v>35</v>
      </c>
      <c r="R768" t="s">
        <v>28</v>
      </c>
    </row>
    <row r="769" spans="1:18" x14ac:dyDescent="0.35">
      <c r="A769" t="s">
        <v>854</v>
      </c>
      <c r="B769" s="1">
        <v>45494</v>
      </c>
      <c r="C769" s="1">
        <v>45584</v>
      </c>
      <c r="D769" t="s">
        <v>94</v>
      </c>
      <c r="E769" t="s">
        <v>20</v>
      </c>
      <c r="F769" t="s">
        <v>53</v>
      </c>
      <c r="G769" t="s">
        <v>22</v>
      </c>
      <c r="H769" t="s">
        <v>80</v>
      </c>
      <c r="I769" t="s">
        <v>45</v>
      </c>
      <c r="J769">
        <v>2</v>
      </c>
      <c r="K769" s="2">
        <v>2852</v>
      </c>
      <c r="L769" s="2">
        <v>2248.0300000000002</v>
      </c>
      <c r="M769" s="2">
        <v>603.97</v>
      </c>
      <c r="N769" s="3">
        <v>0.05</v>
      </c>
      <c r="O769" t="s">
        <v>62</v>
      </c>
      <c r="P769" t="s">
        <v>26</v>
      </c>
      <c r="Q769" t="s">
        <v>35</v>
      </c>
      <c r="R769" t="s">
        <v>40</v>
      </c>
    </row>
    <row r="770" spans="1:18" x14ac:dyDescent="0.35">
      <c r="A770" t="s">
        <v>855</v>
      </c>
      <c r="B770" s="1">
        <v>45929</v>
      </c>
      <c r="C770" s="1">
        <v>45945</v>
      </c>
      <c r="D770" t="s">
        <v>94</v>
      </c>
      <c r="E770" t="s">
        <v>20</v>
      </c>
      <c r="F770" t="s">
        <v>128</v>
      </c>
      <c r="G770" t="s">
        <v>32</v>
      </c>
      <c r="H770" t="s">
        <v>64</v>
      </c>
      <c r="I770" t="s">
        <v>55</v>
      </c>
      <c r="J770">
        <v>7</v>
      </c>
      <c r="K770" s="2">
        <v>1936</v>
      </c>
      <c r="L770" s="2">
        <v>1269.77</v>
      </c>
      <c r="M770" s="2">
        <v>666.23</v>
      </c>
      <c r="N770" s="3">
        <v>0.2</v>
      </c>
      <c r="O770" t="s">
        <v>25</v>
      </c>
      <c r="P770" t="s">
        <v>73</v>
      </c>
      <c r="Q770" t="s">
        <v>35</v>
      </c>
      <c r="R770" t="s">
        <v>65</v>
      </c>
    </row>
    <row r="771" spans="1:18" x14ac:dyDescent="0.35">
      <c r="A771" t="s">
        <v>856</v>
      </c>
      <c r="B771" s="1">
        <v>45711</v>
      </c>
      <c r="C771" s="1">
        <v>45751</v>
      </c>
      <c r="D771" t="s">
        <v>88</v>
      </c>
      <c r="E771" t="s">
        <v>20</v>
      </c>
      <c r="F771" t="s">
        <v>53</v>
      </c>
      <c r="G771" t="s">
        <v>32</v>
      </c>
      <c r="H771" t="s">
        <v>95</v>
      </c>
      <c r="I771" t="s">
        <v>55</v>
      </c>
      <c r="J771">
        <v>6</v>
      </c>
      <c r="K771" s="2">
        <v>3562</v>
      </c>
      <c r="L771" s="2">
        <v>2081.61</v>
      </c>
      <c r="M771" s="2">
        <v>1480.39</v>
      </c>
      <c r="N771" s="3">
        <v>0</v>
      </c>
      <c r="O771" t="s">
        <v>109</v>
      </c>
      <c r="P771" t="s">
        <v>26</v>
      </c>
      <c r="Q771" t="s">
        <v>27</v>
      </c>
      <c r="R771" t="s">
        <v>65</v>
      </c>
    </row>
    <row r="772" spans="1:18" x14ac:dyDescent="0.35">
      <c r="A772" t="s">
        <v>857</v>
      </c>
      <c r="B772" s="1">
        <v>45672</v>
      </c>
      <c r="C772" s="1">
        <v>45722</v>
      </c>
      <c r="D772" t="s">
        <v>52</v>
      </c>
      <c r="E772" t="s">
        <v>20</v>
      </c>
      <c r="F772" t="s">
        <v>91</v>
      </c>
      <c r="G772" t="s">
        <v>22</v>
      </c>
      <c r="H772" t="s">
        <v>108</v>
      </c>
      <c r="I772" t="s">
        <v>72</v>
      </c>
      <c r="J772">
        <v>2</v>
      </c>
      <c r="K772" s="2">
        <v>378</v>
      </c>
      <c r="L772" s="2">
        <v>285.95</v>
      </c>
      <c r="M772" s="2">
        <v>92.05</v>
      </c>
      <c r="N772" s="3">
        <v>0.1</v>
      </c>
      <c r="O772" t="s">
        <v>50</v>
      </c>
      <c r="P772" t="s">
        <v>46</v>
      </c>
      <c r="Q772" t="s">
        <v>27</v>
      </c>
      <c r="R772" t="s">
        <v>65</v>
      </c>
    </row>
    <row r="773" spans="1:18" x14ac:dyDescent="0.35">
      <c r="A773" t="s">
        <v>858</v>
      </c>
      <c r="B773" s="1">
        <v>45359</v>
      </c>
      <c r="C773" s="1">
        <v>45411</v>
      </c>
      <c r="D773" t="s">
        <v>88</v>
      </c>
      <c r="E773" t="s">
        <v>20</v>
      </c>
      <c r="F773" t="s">
        <v>58</v>
      </c>
      <c r="G773" t="s">
        <v>59</v>
      </c>
      <c r="H773" t="s">
        <v>44</v>
      </c>
      <c r="I773" t="s">
        <v>45</v>
      </c>
      <c r="J773">
        <v>4</v>
      </c>
      <c r="K773" s="2">
        <v>4619</v>
      </c>
      <c r="L773" s="2">
        <v>2683.07</v>
      </c>
      <c r="M773" s="2">
        <v>1935.93</v>
      </c>
      <c r="N773" s="3">
        <v>0.05</v>
      </c>
      <c r="O773" t="s">
        <v>75</v>
      </c>
      <c r="P773" t="s">
        <v>46</v>
      </c>
      <c r="Q773" t="s">
        <v>27</v>
      </c>
      <c r="R773" t="s">
        <v>65</v>
      </c>
    </row>
    <row r="774" spans="1:18" x14ac:dyDescent="0.35">
      <c r="A774" t="s">
        <v>859</v>
      </c>
      <c r="B774" s="1">
        <v>45953</v>
      </c>
      <c r="C774" s="1">
        <v>46009</v>
      </c>
      <c r="D774" t="s">
        <v>48</v>
      </c>
      <c r="E774" t="s">
        <v>20</v>
      </c>
      <c r="F774" t="s">
        <v>128</v>
      </c>
      <c r="G774" t="s">
        <v>38</v>
      </c>
      <c r="H774" t="s">
        <v>124</v>
      </c>
      <c r="I774" t="s">
        <v>61</v>
      </c>
      <c r="J774">
        <v>6</v>
      </c>
      <c r="K774" s="2">
        <v>1923</v>
      </c>
      <c r="L774" s="2">
        <v>1086.3</v>
      </c>
      <c r="M774" s="2">
        <v>836.7</v>
      </c>
      <c r="N774" s="3">
        <v>0.05</v>
      </c>
      <c r="O774" t="s">
        <v>109</v>
      </c>
      <c r="P774" t="s">
        <v>26</v>
      </c>
      <c r="Q774" t="s">
        <v>27</v>
      </c>
      <c r="R774" t="s">
        <v>40</v>
      </c>
    </row>
    <row r="775" spans="1:18" x14ac:dyDescent="0.35">
      <c r="A775" t="s">
        <v>860</v>
      </c>
      <c r="B775" s="1">
        <v>45467</v>
      </c>
      <c r="C775" s="1">
        <v>45546</v>
      </c>
      <c r="D775" t="s">
        <v>37</v>
      </c>
      <c r="E775" t="s">
        <v>20</v>
      </c>
      <c r="F775" t="s">
        <v>138</v>
      </c>
      <c r="G775" t="s">
        <v>59</v>
      </c>
      <c r="H775" t="s">
        <v>44</v>
      </c>
      <c r="I775" t="s">
        <v>45</v>
      </c>
      <c r="J775">
        <v>7</v>
      </c>
      <c r="K775" s="2">
        <v>2236</v>
      </c>
      <c r="L775" s="2">
        <v>1244.07</v>
      </c>
      <c r="M775" s="2">
        <v>991.93</v>
      </c>
      <c r="N775" s="3">
        <v>0.2</v>
      </c>
      <c r="O775" t="s">
        <v>25</v>
      </c>
      <c r="P775" t="s">
        <v>73</v>
      </c>
      <c r="Q775" t="s">
        <v>35</v>
      </c>
      <c r="R775" t="s">
        <v>28</v>
      </c>
    </row>
    <row r="776" spans="1:18" x14ac:dyDescent="0.35">
      <c r="A776" t="s">
        <v>861</v>
      </c>
      <c r="B776" s="1">
        <v>45704</v>
      </c>
      <c r="C776" s="1">
        <v>45711</v>
      </c>
      <c r="D776" t="s">
        <v>116</v>
      </c>
      <c r="E776" t="s">
        <v>20</v>
      </c>
      <c r="F776" t="s">
        <v>85</v>
      </c>
      <c r="G776" t="s">
        <v>22</v>
      </c>
      <c r="H776" t="s">
        <v>95</v>
      </c>
      <c r="I776" t="s">
        <v>55</v>
      </c>
      <c r="J776">
        <v>1</v>
      </c>
      <c r="K776" s="2">
        <v>3063</v>
      </c>
      <c r="L776" s="2">
        <v>1748.47</v>
      </c>
      <c r="M776" s="2">
        <v>1314.53</v>
      </c>
      <c r="N776" s="3">
        <v>0</v>
      </c>
      <c r="O776" t="s">
        <v>34</v>
      </c>
      <c r="P776" t="s">
        <v>26</v>
      </c>
      <c r="Q776" t="s">
        <v>35</v>
      </c>
      <c r="R776" t="s">
        <v>40</v>
      </c>
    </row>
    <row r="777" spans="1:18" x14ac:dyDescent="0.35">
      <c r="A777" t="s">
        <v>862</v>
      </c>
      <c r="B777" s="1">
        <v>45701</v>
      </c>
      <c r="C777" s="1">
        <v>45714</v>
      </c>
      <c r="D777" t="s">
        <v>116</v>
      </c>
      <c r="E777" t="s">
        <v>20</v>
      </c>
      <c r="F777" t="s">
        <v>128</v>
      </c>
      <c r="G777" t="s">
        <v>38</v>
      </c>
      <c r="H777" t="s">
        <v>64</v>
      </c>
      <c r="I777" t="s">
        <v>55</v>
      </c>
      <c r="J777">
        <v>8</v>
      </c>
      <c r="K777" s="2">
        <v>685</v>
      </c>
      <c r="L777" s="2">
        <v>438.08</v>
      </c>
      <c r="M777" s="2">
        <v>246.92</v>
      </c>
      <c r="N777" s="3">
        <v>0.15</v>
      </c>
      <c r="O777" t="s">
        <v>75</v>
      </c>
      <c r="P777" t="s">
        <v>26</v>
      </c>
      <c r="Q777" t="s">
        <v>27</v>
      </c>
      <c r="R777" t="s">
        <v>28</v>
      </c>
    </row>
    <row r="778" spans="1:18" x14ac:dyDescent="0.35">
      <c r="A778" t="s">
        <v>863</v>
      </c>
      <c r="B778" s="1">
        <v>45521</v>
      </c>
      <c r="C778" s="1">
        <v>45530</v>
      </c>
      <c r="D778" t="s">
        <v>30</v>
      </c>
      <c r="E778" t="s">
        <v>20</v>
      </c>
      <c r="F778" t="s">
        <v>91</v>
      </c>
      <c r="G778" t="s">
        <v>43</v>
      </c>
      <c r="H778" t="s">
        <v>33</v>
      </c>
      <c r="I778" t="s">
        <v>24</v>
      </c>
      <c r="J778">
        <v>2</v>
      </c>
      <c r="K778" s="2">
        <v>2944</v>
      </c>
      <c r="L778" s="2">
        <v>1819.1</v>
      </c>
      <c r="M778" s="2">
        <v>1124.9000000000001</v>
      </c>
      <c r="N778" s="3">
        <v>0.15</v>
      </c>
      <c r="O778" t="s">
        <v>75</v>
      </c>
      <c r="P778" t="s">
        <v>73</v>
      </c>
      <c r="Q778" t="s">
        <v>27</v>
      </c>
      <c r="R778" t="s">
        <v>65</v>
      </c>
    </row>
    <row r="779" spans="1:18" x14ac:dyDescent="0.35">
      <c r="A779" t="s">
        <v>864</v>
      </c>
      <c r="B779" s="1">
        <v>45345</v>
      </c>
      <c r="C779" s="1">
        <v>45381</v>
      </c>
      <c r="D779" t="s">
        <v>52</v>
      </c>
      <c r="E779" t="s">
        <v>20</v>
      </c>
      <c r="F779" t="s">
        <v>82</v>
      </c>
      <c r="G779" t="s">
        <v>32</v>
      </c>
      <c r="H779" t="s">
        <v>39</v>
      </c>
      <c r="I779" t="s">
        <v>24</v>
      </c>
      <c r="J779">
        <v>1</v>
      </c>
      <c r="K779" s="2">
        <v>2792</v>
      </c>
      <c r="L779" s="2">
        <v>1756.5</v>
      </c>
      <c r="M779" s="2">
        <v>1035.5</v>
      </c>
      <c r="N779" s="3">
        <v>0</v>
      </c>
      <c r="O779" t="s">
        <v>83</v>
      </c>
      <c r="P779" t="s">
        <v>26</v>
      </c>
      <c r="Q779" t="s">
        <v>27</v>
      </c>
      <c r="R779" t="s">
        <v>28</v>
      </c>
    </row>
    <row r="780" spans="1:18" x14ac:dyDescent="0.35">
      <c r="A780" t="s">
        <v>865</v>
      </c>
      <c r="B780" s="1">
        <v>45618</v>
      </c>
      <c r="C780" s="1">
        <v>45639</v>
      </c>
      <c r="D780" t="s">
        <v>48</v>
      </c>
      <c r="E780" t="s">
        <v>20</v>
      </c>
      <c r="F780" t="s">
        <v>138</v>
      </c>
      <c r="G780" t="s">
        <v>22</v>
      </c>
      <c r="H780" t="s">
        <v>64</v>
      </c>
      <c r="I780" t="s">
        <v>55</v>
      </c>
      <c r="J780">
        <v>8</v>
      </c>
      <c r="K780" s="2">
        <v>1302</v>
      </c>
      <c r="L780" s="2">
        <v>922.18</v>
      </c>
      <c r="M780" s="2">
        <v>379.82</v>
      </c>
      <c r="N780" s="3">
        <v>0.2</v>
      </c>
      <c r="O780" t="s">
        <v>109</v>
      </c>
      <c r="P780" t="s">
        <v>26</v>
      </c>
      <c r="Q780" t="s">
        <v>35</v>
      </c>
      <c r="R780" t="s">
        <v>28</v>
      </c>
    </row>
    <row r="781" spans="1:18" x14ac:dyDescent="0.35">
      <c r="A781" t="s">
        <v>866</v>
      </c>
      <c r="B781" s="1">
        <v>45386</v>
      </c>
      <c r="C781" s="1">
        <v>45422</v>
      </c>
      <c r="D781" t="s">
        <v>104</v>
      </c>
      <c r="E781" t="s">
        <v>20</v>
      </c>
      <c r="F781" t="s">
        <v>138</v>
      </c>
      <c r="G781" t="s">
        <v>32</v>
      </c>
      <c r="H781" t="s">
        <v>44</v>
      </c>
      <c r="I781" t="s">
        <v>45</v>
      </c>
      <c r="J781">
        <v>2</v>
      </c>
      <c r="K781" s="2">
        <v>3191</v>
      </c>
      <c r="L781" s="2">
        <v>2554.91</v>
      </c>
      <c r="M781" s="2">
        <v>636.09</v>
      </c>
      <c r="N781" s="3">
        <v>0.2</v>
      </c>
      <c r="O781" t="s">
        <v>34</v>
      </c>
      <c r="P781" t="s">
        <v>26</v>
      </c>
      <c r="Q781" t="s">
        <v>35</v>
      </c>
      <c r="R781" t="s">
        <v>28</v>
      </c>
    </row>
    <row r="782" spans="1:18" x14ac:dyDescent="0.35">
      <c r="A782" t="s">
        <v>867</v>
      </c>
      <c r="B782" s="1">
        <v>45509</v>
      </c>
      <c r="C782" s="1">
        <v>45513</v>
      </c>
      <c r="D782" t="s">
        <v>30</v>
      </c>
      <c r="E782" t="s">
        <v>20</v>
      </c>
      <c r="F782" t="s">
        <v>85</v>
      </c>
      <c r="G782" t="s">
        <v>59</v>
      </c>
      <c r="H782" t="s">
        <v>108</v>
      </c>
      <c r="I782" t="s">
        <v>72</v>
      </c>
      <c r="J782">
        <v>7</v>
      </c>
      <c r="K782" s="2">
        <v>1839</v>
      </c>
      <c r="L782" s="2">
        <v>1069.1199999999999</v>
      </c>
      <c r="M782" s="2">
        <v>769.88</v>
      </c>
      <c r="N782" s="3">
        <v>0.15</v>
      </c>
      <c r="O782" t="s">
        <v>75</v>
      </c>
      <c r="P782" t="s">
        <v>26</v>
      </c>
      <c r="Q782" t="s">
        <v>35</v>
      </c>
      <c r="R782" t="s">
        <v>40</v>
      </c>
    </row>
    <row r="783" spans="1:18" x14ac:dyDescent="0.35">
      <c r="A783" t="s">
        <v>868</v>
      </c>
      <c r="B783" s="1">
        <v>46017</v>
      </c>
      <c r="C783" s="1">
        <v>46078</v>
      </c>
      <c r="D783" t="s">
        <v>116</v>
      </c>
      <c r="E783" t="s">
        <v>20</v>
      </c>
      <c r="F783" t="s">
        <v>128</v>
      </c>
      <c r="G783" t="s">
        <v>59</v>
      </c>
      <c r="H783" t="s">
        <v>71</v>
      </c>
      <c r="I783" t="s">
        <v>72</v>
      </c>
      <c r="J783">
        <v>2</v>
      </c>
      <c r="K783" s="2">
        <v>1365</v>
      </c>
      <c r="L783" s="2">
        <v>1126.1400000000001</v>
      </c>
      <c r="M783" s="2">
        <v>238.86</v>
      </c>
      <c r="N783" s="3">
        <v>0.05</v>
      </c>
      <c r="O783" t="s">
        <v>50</v>
      </c>
      <c r="P783" t="s">
        <v>26</v>
      </c>
      <c r="Q783" t="s">
        <v>35</v>
      </c>
      <c r="R783" t="s">
        <v>28</v>
      </c>
    </row>
    <row r="784" spans="1:18" x14ac:dyDescent="0.35">
      <c r="A784" t="s">
        <v>869</v>
      </c>
      <c r="B784" s="1">
        <v>45362</v>
      </c>
      <c r="C784" s="1">
        <v>45400</v>
      </c>
      <c r="D784" t="s">
        <v>88</v>
      </c>
      <c r="E784" t="s">
        <v>20</v>
      </c>
      <c r="F784" t="s">
        <v>58</v>
      </c>
      <c r="G784" t="s">
        <v>38</v>
      </c>
      <c r="H784" t="s">
        <v>106</v>
      </c>
      <c r="I784" t="s">
        <v>61</v>
      </c>
      <c r="J784">
        <v>5</v>
      </c>
      <c r="K784" s="2">
        <v>1136</v>
      </c>
      <c r="L784" s="2">
        <v>781.89</v>
      </c>
      <c r="M784" s="2">
        <v>354.11</v>
      </c>
      <c r="N784" s="3">
        <v>0.05</v>
      </c>
      <c r="O784" t="s">
        <v>83</v>
      </c>
      <c r="P784" t="s">
        <v>26</v>
      </c>
      <c r="Q784" t="s">
        <v>35</v>
      </c>
      <c r="R784" t="s">
        <v>28</v>
      </c>
    </row>
    <row r="785" spans="1:18" x14ac:dyDescent="0.35">
      <c r="A785" t="s">
        <v>870</v>
      </c>
      <c r="B785" s="1">
        <v>45565</v>
      </c>
      <c r="C785" s="1">
        <v>45571</v>
      </c>
      <c r="D785" t="s">
        <v>94</v>
      </c>
      <c r="E785" t="s">
        <v>20</v>
      </c>
      <c r="F785" t="s">
        <v>70</v>
      </c>
      <c r="G785" t="s">
        <v>22</v>
      </c>
      <c r="H785" t="s">
        <v>60</v>
      </c>
      <c r="I785" t="s">
        <v>61</v>
      </c>
      <c r="J785">
        <v>8</v>
      </c>
      <c r="K785" s="2">
        <v>3183</v>
      </c>
      <c r="L785" s="2">
        <v>1863.64</v>
      </c>
      <c r="M785" s="2">
        <v>1319.36</v>
      </c>
      <c r="N785" s="3">
        <v>0.1</v>
      </c>
      <c r="O785" t="s">
        <v>83</v>
      </c>
      <c r="P785" t="s">
        <v>26</v>
      </c>
      <c r="Q785" t="s">
        <v>35</v>
      </c>
      <c r="R785" t="s">
        <v>65</v>
      </c>
    </row>
    <row r="786" spans="1:18" x14ac:dyDescent="0.35">
      <c r="A786" t="s">
        <v>871</v>
      </c>
      <c r="B786" s="1">
        <v>45633</v>
      </c>
      <c r="C786" s="1">
        <v>45642</v>
      </c>
      <c r="D786" t="s">
        <v>48</v>
      </c>
      <c r="E786" t="s">
        <v>20</v>
      </c>
      <c r="F786" t="s">
        <v>91</v>
      </c>
      <c r="G786" t="s">
        <v>43</v>
      </c>
      <c r="H786" t="s">
        <v>124</v>
      </c>
      <c r="I786" t="s">
        <v>61</v>
      </c>
      <c r="J786">
        <v>6</v>
      </c>
      <c r="K786" s="2">
        <v>1101</v>
      </c>
      <c r="L786" s="2">
        <v>819.79</v>
      </c>
      <c r="M786" s="2">
        <v>281.20999999999998</v>
      </c>
      <c r="N786" s="3">
        <v>0</v>
      </c>
      <c r="O786" t="s">
        <v>83</v>
      </c>
      <c r="P786" t="s">
        <v>26</v>
      </c>
      <c r="Q786" t="s">
        <v>35</v>
      </c>
      <c r="R786" t="s">
        <v>65</v>
      </c>
    </row>
    <row r="787" spans="1:18" x14ac:dyDescent="0.35">
      <c r="A787" t="s">
        <v>872</v>
      </c>
      <c r="B787" s="1">
        <v>45914</v>
      </c>
      <c r="C787" s="1">
        <v>45980</v>
      </c>
      <c r="D787" t="s">
        <v>19</v>
      </c>
      <c r="E787" t="s">
        <v>20</v>
      </c>
      <c r="F787" t="s">
        <v>68</v>
      </c>
      <c r="G787" t="s">
        <v>38</v>
      </c>
      <c r="H787" t="s">
        <v>64</v>
      </c>
      <c r="I787" t="s">
        <v>55</v>
      </c>
      <c r="J787">
        <v>2</v>
      </c>
      <c r="K787" s="2">
        <v>708</v>
      </c>
      <c r="L787" s="2">
        <v>593.09</v>
      </c>
      <c r="M787" s="2">
        <v>114.91</v>
      </c>
      <c r="N787" s="3">
        <v>0.05</v>
      </c>
      <c r="O787" t="s">
        <v>25</v>
      </c>
      <c r="P787" t="s">
        <v>26</v>
      </c>
      <c r="Q787" t="s">
        <v>27</v>
      </c>
      <c r="R787" t="s">
        <v>28</v>
      </c>
    </row>
    <row r="788" spans="1:18" x14ac:dyDescent="0.35">
      <c r="A788" t="s">
        <v>873</v>
      </c>
      <c r="B788" s="1">
        <v>45836</v>
      </c>
      <c r="C788" s="1">
        <v>45851</v>
      </c>
      <c r="D788" t="s">
        <v>67</v>
      </c>
      <c r="E788" t="s">
        <v>20</v>
      </c>
      <c r="F788" t="s">
        <v>128</v>
      </c>
      <c r="G788" t="s">
        <v>32</v>
      </c>
      <c r="H788" t="s">
        <v>49</v>
      </c>
      <c r="I788" t="s">
        <v>45</v>
      </c>
      <c r="J788">
        <v>7</v>
      </c>
      <c r="K788" s="2">
        <v>3510</v>
      </c>
      <c r="L788" s="2">
        <v>2037.17</v>
      </c>
      <c r="M788" s="2">
        <v>1472.83</v>
      </c>
      <c r="N788" s="3">
        <v>0.15</v>
      </c>
      <c r="O788" t="s">
        <v>83</v>
      </c>
      <c r="P788" t="s">
        <v>46</v>
      </c>
      <c r="Q788" t="s">
        <v>35</v>
      </c>
      <c r="R788" t="s">
        <v>65</v>
      </c>
    </row>
    <row r="789" spans="1:18" x14ac:dyDescent="0.35">
      <c r="A789" t="s">
        <v>874</v>
      </c>
      <c r="B789" s="1">
        <v>45586</v>
      </c>
      <c r="C789" s="1">
        <v>45665</v>
      </c>
      <c r="D789" t="s">
        <v>57</v>
      </c>
      <c r="E789" t="s">
        <v>20</v>
      </c>
      <c r="F789" t="s">
        <v>58</v>
      </c>
      <c r="G789" t="s">
        <v>43</v>
      </c>
      <c r="H789" t="s">
        <v>44</v>
      </c>
      <c r="I789" t="s">
        <v>45</v>
      </c>
      <c r="J789">
        <v>1</v>
      </c>
      <c r="K789" s="2">
        <v>1072</v>
      </c>
      <c r="L789" s="2">
        <v>751.44</v>
      </c>
      <c r="M789" s="2">
        <v>320.56</v>
      </c>
      <c r="N789" s="3">
        <v>0.05</v>
      </c>
      <c r="O789" t="s">
        <v>75</v>
      </c>
      <c r="P789" t="s">
        <v>73</v>
      </c>
      <c r="Q789" t="s">
        <v>27</v>
      </c>
      <c r="R789" t="s">
        <v>28</v>
      </c>
    </row>
    <row r="790" spans="1:18" x14ac:dyDescent="0.35">
      <c r="A790" t="s">
        <v>875</v>
      </c>
      <c r="B790" s="1">
        <v>45614</v>
      </c>
      <c r="C790" s="1">
        <v>45704</v>
      </c>
      <c r="D790" t="s">
        <v>116</v>
      </c>
      <c r="E790" t="s">
        <v>20</v>
      </c>
      <c r="F790" t="s">
        <v>138</v>
      </c>
      <c r="G790" t="s">
        <v>22</v>
      </c>
      <c r="H790" t="s">
        <v>33</v>
      </c>
      <c r="I790" t="s">
        <v>24</v>
      </c>
      <c r="J790">
        <v>3</v>
      </c>
      <c r="K790" s="2">
        <v>3021</v>
      </c>
      <c r="L790" s="2">
        <v>1790.09</v>
      </c>
      <c r="M790" s="2">
        <v>1230.9100000000001</v>
      </c>
      <c r="N790" s="3">
        <v>0.15</v>
      </c>
      <c r="O790" t="s">
        <v>62</v>
      </c>
      <c r="P790" t="s">
        <v>26</v>
      </c>
      <c r="Q790" t="s">
        <v>27</v>
      </c>
      <c r="R790" t="s">
        <v>40</v>
      </c>
    </row>
    <row r="791" spans="1:18" x14ac:dyDescent="0.35">
      <c r="A791" t="s">
        <v>876</v>
      </c>
      <c r="B791" s="1">
        <v>45370</v>
      </c>
      <c r="C791" s="1">
        <v>45394</v>
      </c>
      <c r="D791" t="s">
        <v>88</v>
      </c>
      <c r="E791" t="s">
        <v>20</v>
      </c>
      <c r="F791" t="s">
        <v>68</v>
      </c>
      <c r="G791" t="s">
        <v>38</v>
      </c>
      <c r="H791" t="s">
        <v>23</v>
      </c>
      <c r="I791" t="s">
        <v>24</v>
      </c>
      <c r="J791">
        <v>8</v>
      </c>
      <c r="K791" s="2">
        <v>308</v>
      </c>
      <c r="L791" s="2">
        <v>250.09</v>
      </c>
      <c r="M791" s="2">
        <v>57.91</v>
      </c>
      <c r="N791" s="3">
        <v>0.15</v>
      </c>
      <c r="O791" t="s">
        <v>75</v>
      </c>
      <c r="P791" t="s">
        <v>26</v>
      </c>
      <c r="Q791" t="s">
        <v>35</v>
      </c>
      <c r="R791" t="s">
        <v>28</v>
      </c>
    </row>
    <row r="792" spans="1:18" x14ac:dyDescent="0.35">
      <c r="A792" t="s">
        <v>877</v>
      </c>
      <c r="B792" s="1">
        <v>45829</v>
      </c>
      <c r="C792" s="1">
        <v>45896</v>
      </c>
      <c r="D792" t="s">
        <v>30</v>
      </c>
      <c r="E792" t="s">
        <v>20</v>
      </c>
      <c r="F792" t="s">
        <v>128</v>
      </c>
      <c r="G792" t="s">
        <v>22</v>
      </c>
      <c r="H792" t="s">
        <v>86</v>
      </c>
      <c r="I792" t="s">
        <v>72</v>
      </c>
      <c r="J792">
        <v>2</v>
      </c>
      <c r="K792" s="2">
        <v>1119</v>
      </c>
      <c r="L792" s="2">
        <v>885.32</v>
      </c>
      <c r="M792" s="2">
        <v>233.68</v>
      </c>
      <c r="N792" s="3">
        <v>0.1</v>
      </c>
      <c r="O792" t="s">
        <v>34</v>
      </c>
      <c r="P792" t="s">
        <v>26</v>
      </c>
      <c r="Q792" t="s">
        <v>35</v>
      </c>
      <c r="R792" t="s">
        <v>65</v>
      </c>
    </row>
    <row r="793" spans="1:18" x14ac:dyDescent="0.35">
      <c r="A793" t="s">
        <v>878</v>
      </c>
      <c r="B793" s="1">
        <v>45790</v>
      </c>
      <c r="C793" s="1">
        <v>45825</v>
      </c>
      <c r="D793" t="s">
        <v>42</v>
      </c>
      <c r="E793" t="s">
        <v>20</v>
      </c>
      <c r="F793" t="s">
        <v>68</v>
      </c>
      <c r="G793" t="s">
        <v>43</v>
      </c>
      <c r="H793" t="s">
        <v>80</v>
      </c>
      <c r="I793" t="s">
        <v>45</v>
      </c>
      <c r="J793">
        <v>1</v>
      </c>
      <c r="K793" s="2">
        <v>3188</v>
      </c>
      <c r="L793" s="2">
        <v>2432.59</v>
      </c>
      <c r="M793" s="2">
        <v>755.41</v>
      </c>
      <c r="N793" s="3">
        <v>0.1</v>
      </c>
      <c r="O793" t="s">
        <v>34</v>
      </c>
      <c r="P793" t="s">
        <v>26</v>
      </c>
      <c r="Q793" t="s">
        <v>27</v>
      </c>
      <c r="R793" t="s">
        <v>28</v>
      </c>
    </row>
    <row r="794" spans="1:18" x14ac:dyDescent="0.35">
      <c r="A794" t="s">
        <v>879</v>
      </c>
      <c r="B794" s="1">
        <v>45712</v>
      </c>
      <c r="C794" s="1">
        <v>45743</v>
      </c>
      <c r="D794" t="s">
        <v>52</v>
      </c>
      <c r="E794" t="s">
        <v>20</v>
      </c>
      <c r="F794" t="s">
        <v>70</v>
      </c>
      <c r="G794" t="s">
        <v>32</v>
      </c>
      <c r="H794" t="s">
        <v>108</v>
      </c>
      <c r="I794" t="s">
        <v>72</v>
      </c>
      <c r="J794">
        <v>8</v>
      </c>
      <c r="K794" s="2">
        <v>553</v>
      </c>
      <c r="L794" s="2">
        <v>399.97</v>
      </c>
      <c r="M794" s="2">
        <v>153.03</v>
      </c>
      <c r="N794" s="3">
        <v>0.05</v>
      </c>
      <c r="O794" t="s">
        <v>34</v>
      </c>
      <c r="P794" t="s">
        <v>26</v>
      </c>
      <c r="Q794" t="s">
        <v>35</v>
      </c>
      <c r="R794" t="s">
        <v>65</v>
      </c>
    </row>
    <row r="795" spans="1:18" x14ac:dyDescent="0.35">
      <c r="A795" t="s">
        <v>880</v>
      </c>
      <c r="B795" s="1">
        <v>45402</v>
      </c>
      <c r="C795" s="1">
        <v>45440</v>
      </c>
      <c r="D795" t="s">
        <v>104</v>
      </c>
      <c r="E795" t="s">
        <v>20</v>
      </c>
      <c r="F795" t="s">
        <v>21</v>
      </c>
      <c r="G795" t="s">
        <v>22</v>
      </c>
      <c r="H795" t="s">
        <v>64</v>
      </c>
      <c r="I795" t="s">
        <v>55</v>
      </c>
      <c r="J795">
        <v>3</v>
      </c>
      <c r="K795" s="2">
        <v>2473</v>
      </c>
      <c r="L795" s="2">
        <v>2018.95</v>
      </c>
      <c r="M795" s="2">
        <v>454.05</v>
      </c>
      <c r="N795" s="3">
        <v>0.1</v>
      </c>
      <c r="O795" t="s">
        <v>109</v>
      </c>
      <c r="P795" t="s">
        <v>26</v>
      </c>
      <c r="Q795" t="s">
        <v>27</v>
      </c>
      <c r="R795" t="s">
        <v>65</v>
      </c>
    </row>
    <row r="796" spans="1:18" x14ac:dyDescent="0.35">
      <c r="A796" t="s">
        <v>881</v>
      </c>
      <c r="B796" s="1">
        <v>45824</v>
      </c>
      <c r="C796" s="1">
        <v>45870</v>
      </c>
      <c r="D796" t="s">
        <v>30</v>
      </c>
      <c r="E796" t="s">
        <v>20</v>
      </c>
      <c r="F796" t="s">
        <v>82</v>
      </c>
      <c r="G796" t="s">
        <v>38</v>
      </c>
      <c r="H796" t="s">
        <v>54</v>
      </c>
      <c r="I796" t="s">
        <v>55</v>
      </c>
      <c r="J796">
        <v>7</v>
      </c>
      <c r="K796" s="2">
        <v>4027</v>
      </c>
      <c r="L796" s="2">
        <v>3384.48</v>
      </c>
      <c r="M796" s="2">
        <v>642.52</v>
      </c>
      <c r="N796" s="3">
        <v>0.2</v>
      </c>
      <c r="O796" t="s">
        <v>25</v>
      </c>
      <c r="P796" t="s">
        <v>26</v>
      </c>
      <c r="Q796" t="s">
        <v>27</v>
      </c>
      <c r="R796" t="s">
        <v>40</v>
      </c>
    </row>
    <row r="797" spans="1:18" x14ac:dyDescent="0.35">
      <c r="A797" t="s">
        <v>882</v>
      </c>
      <c r="B797" s="1">
        <v>45989</v>
      </c>
      <c r="C797" s="1">
        <v>46011</v>
      </c>
      <c r="D797" t="s">
        <v>48</v>
      </c>
      <c r="E797" t="s">
        <v>20</v>
      </c>
      <c r="F797" t="s">
        <v>79</v>
      </c>
      <c r="G797" t="s">
        <v>22</v>
      </c>
      <c r="H797" t="s">
        <v>64</v>
      </c>
      <c r="I797" t="s">
        <v>55</v>
      </c>
      <c r="J797">
        <v>3</v>
      </c>
      <c r="K797" s="2">
        <v>2787</v>
      </c>
      <c r="L797" s="2">
        <v>1773.86</v>
      </c>
      <c r="M797" s="2">
        <v>1013.14</v>
      </c>
      <c r="N797" s="3">
        <v>0.15</v>
      </c>
      <c r="O797" t="s">
        <v>25</v>
      </c>
      <c r="P797" t="s">
        <v>26</v>
      </c>
      <c r="Q797" t="s">
        <v>27</v>
      </c>
      <c r="R797" t="s">
        <v>28</v>
      </c>
    </row>
    <row r="798" spans="1:18" x14ac:dyDescent="0.35">
      <c r="A798" t="s">
        <v>883</v>
      </c>
      <c r="B798" s="1">
        <v>45792</v>
      </c>
      <c r="C798" s="1">
        <v>45834</v>
      </c>
      <c r="D798" t="s">
        <v>42</v>
      </c>
      <c r="E798" t="s">
        <v>20</v>
      </c>
      <c r="F798" t="s">
        <v>77</v>
      </c>
      <c r="G798" t="s">
        <v>43</v>
      </c>
      <c r="H798" t="s">
        <v>118</v>
      </c>
      <c r="I798" t="s">
        <v>24</v>
      </c>
      <c r="J798">
        <v>6</v>
      </c>
      <c r="K798" s="2">
        <v>305</v>
      </c>
      <c r="L798" s="2">
        <v>190.76</v>
      </c>
      <c r="M798" s="2">
        <v>114.24</v>
      </c>
      <c r="N798" s="3">
        <v>0</v>
      </c>
      <c r="O798" t="s">
        <v>75</v>
      </c>
      <c r="P798" t="s">
        <v>46</v>
      </c>
      <c r="Q798" t="s">
        <v>27</v>
      </c>
      <c r="R798" t="s">
        <v>28</v>
      </c>
    </row>
    <row r="799" spans="1:18" x14ac:dyDescent="0.35">
      <c r="A799" t="s">
        <v>884</v>
      </c>
      <c r="B799" s="1">
        <v>46022</v>
      </c>
      <c r="C799" s="1">
        <v>46059</v>
      </c>
      <c r="D799" t="s">
        <v>116</v>
      </c>
      <c r="E799" t="s">
        <v>20</v>
      </c>
      <c r="F799" t="s">
        <v>91</v>
      </c>
      <c r="G799" t="s">
        <v>38</v>
      </c>
      <c r="H799" t="s">
        <v>71</v>
      </c>
      <c r="I799" t="s">
        <v>72</v>
      </c>
      <c r="J799">
        <v>4</v>
      </c>
      <c r="K799" s="2">
        <v>3839</v>
      </c>
      <c r="L799" s="2">
        <v>3169.01</v>
      </c>
      <c r="M799" s="2">
        <v>669.99</v>
      </c>
      <c r="N799" s="3">
        <v>0.2</v>
      </c>
      <c r="O799" t="s">
        <v>62</v>
      </c>
      <c r="P799" t="s">
        <v>73</v>
      </c>
      <c r="Q799" t="s">
        <v>27</v>
      </c>
      <c r="R799" t="s">
        <v>65</v>
      </c>
    </row>
    <row r="800" spans="1:18" x14ac:dyDescent="0.35">
      <c r="A800" t="s">
        <v>885</v>
      </c>
      <c r="B800" s="1">
        <v>45944</v>
      </c>
      <c r="C800" s="1">
        <v>45996</v>
      </c>
      <c r="D800" t="s">
        <v>48</v>
      </c>
      <c r="E800" t="s">
        <v>20</v>
      </c>
      <c r="F800" t="s">
        <v>21</v>
      </c>
      <c r="G800" t="s">
        <v>22</v>
      </c>
      <c r="H800" t="s">
        <v>124</v>
      </c>
      <c r="I800" t="s">
        <v>61</v>
      </c>
      <c r="J800">
        <v>2</v>
      </c>
      <c r="K800" s="2">
        <v>2440</v>
      </c>
      <c r="L800" s="2">
        <v>1779.03</v>
      </c>
      <c r="M800" s="2">
        <v>660.97</v>
      </c>
      <c r="N800" s="3">
        <v>0.1</v>
      </c>
      <c r="O800" t="s">
        <v>34</v>
      </c>
      <c r="P800" t="s">
        <v>46</v>
      </c>
      <c r="Q800" t="s">
        <v>27</v>
      </c>
      <c r="R800" t="s">
        <v>65</v>
      </c>
    </row>
    <row r="801" spans="1:18" x14ac:dyDescent="0.35">
      <c r="A801" t="s">
        <v>886</v>
      </c>
      <c r="B801" s="1">
        <v>45496</v>
      </c>
      <c r="C801" s="1">
        <v>45531</v>
      </c>
      <c r="D801" t="s">
        <v>30</v>
      </c>
      <c r="E801" t="s">
        <v>20</v>
      </c>
      <c r="F801" t="s">
        <v>102</v>
      </c>
      <c r="G801" t="s">
        <v>32</v>
      </c>
      <c r="H801" t="s">
        <v>108</v>
      </c>
      <c r="I801" t="s">
        <v>72</v>
      </c>
      <c r="J801">
        <v>4</v>
      </c>
      <c r="K801" s="2">
        <v>2766</v>
      </c>
      <c r="L801" s="2">
        <v>1592.33</v>
      </c>
      <c r="M801" s="2">
        <v>1173.67</v>
      </c>
      <c r="N801" s="3">
        <v>0.1</v>
      </c>
      <c r="O801" t="s">
        <v>62</v>
      </c>
      <c r="P801" t="s">
        <v>46</v>
      </c>
      <c r="Q801" t="s">
        <v>35</v>
      </c>
      <c r="R801" t="s">
        <v>28</v>
      </c>
    </row>
    <row r="802" spans="1:18" x14ac:dyDescent="0.35">
      <c r="A802" t="s">
        <v>887</v>
      </c>
      <c r="B802" s="1">
        <v>45433</v>
      </c>
      <c r="C802" s="1">
        <v>45503</v>
      </c>
      <c r="D802" t="s">
        <v>67</v>
      </c>
      <c r="E802" t="s">
        <v>20</v>
      </c>
      <c r="F802" t="s">
        <v>128</v>
      </c>
      <c r="G802" t="s">
        <v>22</v>
      </c>
      <c r="H802" t="s">
        <v>60</v>
      </c>
      <c r="I802" t="s">
        <v>61</v>
      </c>
      <c r="J802">
        <v>6</v>
      </c>
      <c r="K802" s="2">
        <v>4427</v>
      </c>
      <c r="L802" s="2">
        <v>3056.9</v>
      </c>
      <c r="M802" s="2">
        <v>1370.1</v>
      </c>
      <c r="N802" s="3">
        <v>0.1</v>
      </c>
      <c r="O802" t="s">
        <v>62</v>
      </c>
      <c r="P802" t="s">
        <v>26</v>
      </c>
      <c r="Q802" t="s">
        <v>27</v>
      </c>
      <c r="R802" t="s">
        <v>40</v>
      </c>
    </row>
    <row r="803" spans="1:18" x14ac:dyDescent="0.35">
      <c r="A803" t="s">
        <v>888</v>
      </c>
      <c r="B803" s="1">
        <v>45382</v>
      </c>
      <c r="C803" s="1">
        <v>45402</v>
      </c>
      <c r="D803" t="s">
        <v>88</v>
      </c>
      <c r="E803" t="s">
        <v>20</v>
      </c>
      <c r="F803" t="s">
        <v>79</v>
      </c>
      <c r="G803" t="s">
        <v>22</v>
      </c>
      <c r="H803" t="s">
        <v>64</v>
      </c>
      <c r="I803" t="s">
        <v>55</v>
      </c>
      <c r="J803">
        <v>4</v>
      </c>
      <c r="K803" s="2">
        <v>4495</v>
      </c>
      <c r="L803" s="2">
        <v>2643.88</v>
      </c>
      <c r="M803" s="2">
        <v>1851.12</v>
      </c>
      <c r="N803" s="3">
        <v>0.1</v>
      </c>
      <c r="O803" t="s">
        <v>83</v>
      </c>
      <c r="P803" t="s">
        <v>26</v>
      </c>
      <c r="Q803" t="s">
        <v>27</v>
      </c>
      <c r="R803" t="s">
        <v>40</v>
      </c>
    </row>
    <row r="804" spans="1:18" x14ac:dyDescent="0.35">
      <c r="A804" t="s">
        <v>889</v>
      </c>
      <c r="B804" s="1">
        <v>45822</v>
      </c>
      <c r="C804" s="1">
        <v>45883</v>
      </c>
      <c r="D804" t="s">
        <v>30</v>
      </c>
      <c r="E804" t="s">
        <v>20</v>
      </c>
      <c r="F804" t="s">
        <v>85</v>
      </c>
      <c r="G804" t="s">
        <v>43</v>
      </c>
      <c r="H804" t="s">
        <v>39</v>
      </c>
      <c r="I804" t="s">
        <v>24</v>
      </c>
      <c r="J804">
        <v>1</v>
      </c>
      <c r="K804" s="2">
        <v>2513</v>
      </c>
      <c r="L804" s="2">
        <v>1633.56</v>
      </c>
      <c r="M804" s="2">
        <v>879.44</v>
      </c>
      <c r="N804" s="3">
        <v>0</v>
      </c>
      <c r="O804" t="s">
        <v>50</v>
      </c>
      <c r="P804" t="s">
        <v>26</v>
      </c>
      <c r="Q804" t="s">
        <v>35</v>
      </c>
      <c r="R804" t="s">
        <v>28</v>
      </c>
    </row>
    <row r="805" spans="1:18" x14ac:dyDescent="0.35">
      <c r="A805" t="s">
        <v>890</v>
      </c>
      <c r="B805" s="1">
        <v>45416</v>
      </c>
      <c r="C805" s="1">
        <v>45493</v>
      </c>
      <c r="D805" t="s">
        <v>67</v>
      </c>
      <c r="E805" t="s">
        <v>20</v>
      </c>
      <c r="F805" t="s">
        <v>89</v>
      </c>
      <c r="G805" t="s">
        <v>32</v>
      </c>
      <c r="H805" t="s">
        <v>95</v>
      </c>
      <c r="I805" t="s">
        <v>55</v>
      </c>
      <c r="J805">
        <v>1</v>
      </c>
      <c r="K805" s="2">
        <v>1979</v>
      </c>
      <c r="L805" s="2">
        <v>1174.03</v>
      </c>
      <c r="M805" s="2">
        <v>804.97</v>
      </c>
      <c r="N805" s="3">
        <v>0.2</v>
      </c>
      <c r="O805" t="s">
        <v>34</v>
      </c>
      <c r="P805" t="s">
        <v>26</v>
      </c>
      <c r="Q805" t="s">
        <v>27</v>
      </c>
      <c r="R805" t="s">
        <v>40</v>
      </c>
    </row>
    <row r="806" spans="1:18" x14ac:dyDescent="0.35">
      <c r="A806" t="s">
        <v>891</v>
      </c>
      <c r="B806" s="1">
        <v>45935</v>
      </c>
      <c r="C806" s="1">
        <v>45977</v>
      </c>
      <c r="D806" t="s">
        <v>19</v>
      </c>
      <c r="E806" t="s">
        <v>20</v>
      </c>
      <c r="F806" t="s">
        <v>102</v>
      </c>
      <c r="G806" t="s">
        <v>38</v>
      </c>
      <c r="H806" t="s">
        <v>118</v>
      </c>
      <c r="I806" t="s">
        <v>24</v>
      </c>
      <c r="J806">
        <v>4</v>
      </c>
      <c r="K806" s="2">
        <v>1239</v>
      </c>
      <c r="L806" s="2">
        <v>681.46</v>
      </c>
      <c r="M806" s="2">
        <v>557.54</v>
      </c>
      <c r="N806" s="3">
        <v>0</v>
      </c>
      <c r="O806" t="s">
        <v>83</v>
      </c>
      <c r="P806" t="s">
        <v>26</v>
      </c>
      <c r="Q806" t="s">
        <v>35</v>
      </c>
      <c r="R806" t="s">
        <v>28</v>
      </c>
    </row>
    <row r="807" spans="1:18" x14ac:dyDescent="0.35">
      <c r="A807" t="s">
        <v>892</v>
      </c>
      <c r="B807" s="1">
        <v>45809</v>
      </c>
      <c r="C807" s="1">
        <v>45868</v>
      </c>
      <c r="D807" t="s">
        <v>67</v>
      </c>
      <c r="E807" t="s">
        <v>20</v>
      </c>
      <c r="F807" t="s">
        <v>85</v>
      </c>
      <c r="G807" t="s">
        <v>32</v>
      </c>
      <c r="H807" t="s">
        <v>106</v>
      </c>
      <c r="I807" t="s">
        <v>61</v>
      </c>
      <c r="J807">
        <v>2</v>
      </c>
      <c r="K807" s="2">
        <v>2756</v>
      </c>
      <c r="L807" s="2">
        <v>1915.74</v>
      </c>
      <c r="M807" s="2">
        <v>840.26</v>
      </c>
      <c r="N807" s="3">
        <v>0.15</v>
      </c>
      <c r="O807" t="s">
        <v>75</v>
      </c>
      <c r="P807" t="s">
        <v>46</v>
      </c>
      <c r="Q807" t="s">
        <v>35</v>
      </c>
      <c r="R807" t="s">
        <v>65</v>
      </c>
    </row>
    <row r="808" spans="1:18" x14ac:dyDescent="0.35">
      <c r="A808" t="s">
        <v>893</v>
      </c>
      <c r="B808" s="1">
        <v>45989</v>
      </c>
      <c r="C808" s="1">
        <v>46048</v>
      </c>
      <c r="D808" t="s">
        <v>57</v>
      </c>
      <c r="E808" t="s">
        <v>20</v>
      </c>
      <c r="F808" t="s">
        <v>89</v>
      </c>
      <c r="G808" t="s">
        <v>59</v>
      </c>
      <c r="H808" t="s">
        <v>54</v>
      </c>
      <c r="I808" t="s">
        <v>55</v>
      </c>
      <c r="J808">
        <v>7</v>
      </c>
      <c r="K808" s="2">
        <v>1498</v>
      </c>
      <c r="L808" s="2">
        <v>906.95</v>
      </c>
      <c r="M808" s="2">
        <v>591.04999999999995</v>
      </c>
      <c r="N808" s="3">
        <v>0</v>
      </c>
      <c r="O808" t="s">
        <v>34</v>
      </c>
      <c r="P808" t="s">
        <v>26</v>
      </c>
      <c r="Q808" t="s">
        <v>27</v>
      </c>
      <c r="R808" t="s">
        <v>40</v>
      </c>
    </row>
    <row r="809" spans="1:18" x14ac:dyDescent="0.35">
      <c r="A809" t="s">
        <v>894</v>
      </c>
      <c r="B809" s="1">
        <v>45783</v>
      </c>
      <c r="C809" s="1">
        <v>45823</v>
      </c>
      <c r="D809" t="s">
        <v>42</v>
      </c>
      <c r="E809" t="s">
        <v>20</v>
      </c>
      <c r="F809" t="s">
        <v>53</v>
      </c>
      <c r="G809" t="s">
        <v>38</v>
      </c>
      <c r="H809" t="s">
        <v>44</v>
      </c>
      <c r="I809" t="s">
        <v>45</v>
      </c>
      <c r="J809">
        <v>2</v>
      </c>
      <c r="K809" s="2">
        <v>4338</v>
      </c>
      <c r="L809" s="2">
        <v>3254.84</v>
      </c>
      <c r="M809" s="2">
        <v>1083.1600000000001</v>
      </c>
      <c r="N809" s="3">
        <v>0.1</v>
      </c>
      <c r="O809" t="s">
        <v>62</v>
      </c>
      <c r="P809" t="s">
        <v>26</v>
      </c>
      <c r="Q809" t="s">
        <v>35</v>
      </c>
      <c r="R809" t="s">
        <v>28</v>
      </c>
    </row>
    <row r="810" spans="1:18" x14ac:dyDescent="0.35">
      <c r="A810" t="s">
        <v>895</v>
      </c>
      <c r="B810" s="1">
        <v>45320</v>
      </c>
      <c r="C810" s="1">
        <v>45359</v>
      </c>
      <c r="D810" t="s">
        <v>52</v>
      </c>
      <c r="E810" t="s">
        <v>20</v>
      </c>
      <c r="F810" t="s">
        <v>79</v>
      </c>
      <c r="G810" t="s">
        <v>43</v>
      </c>
      <c r="H810" t="s">
        <v>106</v>
      </c>
      <c r="I810" t="s">
        <v>61</v>
      </c>
      <c r="J810">
        <v>7</v>
      </c>
      <c r="K810" s="2">
        <v>390</v>
      </c>
      <c r="L810" s="2">
        <v>249.92</v>
      </c>
      <c r="M810" s="2">
        <v>140.08000000000001</v>
      </c>
      <c r="N810" s="3">
        <v>0.2</v>
      </c>
      <c r="O810" t="s">
        <v>83</v>
      </c>
      <c r="P810" t="s">
        <v>26</v>
      </c>
      <c r="Q810" t="s">
        <v>35</v>
      </c>
      <c r="R810" t="s">
        <v>40</v>
      </c>
    </row>
    <row r="811" spans="1:18" x14ac:dyDescent="0.35">
      <c r="A811" t="s">
        <v>896</v>
      </c>
      <c r="B811" s="1">
        <v>45301</v>
      </c>
      <c r="C811" s="1">
        <v>45324</v>
      </c>
      <c r="D811" t="s">
        <v>116</v>
      </c>
      <c r="E811" t="s">
        <v>20</v>
      </c>
      <c r="F811" t="s">
        <v>89</v>
      </c>
      <c r="G811" t="s">
        <v>32</v>
      </c>
      <c r="H811" t="s">
        <v>44</v>
      </c>
      <c r="I811" t="s">
        <v>45</v>
      </c>
      <c r="J811">
        <v>4</v>
      </c>
      <c r="K811" s="2">
        <v>3157</v>
      </c>
      <c r="L811" s="2">
        <v>2106.31</v>
      </c>
      <c r="M811" s="2">
        <v>1050.69</v>
      </c>
      <c r="N811" s="3">
        <v>0.2</v>
      </c>
      <c r="O811" t="s">
        <v>109</v>
      </c>
      <c r="P811" t="s">
        <v>26</v>
      </c>
      <c r="Q811" t="s">
        <v>35</v>
      </c>
      <c r="R811" t="s">
        <v>40</v>
      </c>
    </row>
    <row r="812" spans="1:18" x14ac:dyDescent="0.35">
      <c r="A812" t="s">
        <v>897</v>
      </c>
      <c r="B812" s="1">
        <v>45435</v>
      </c>
      <c r="C812" s="1">
        <v>45473</v>
      </c>
      <c r="D812" t="s">
        <v>42</v>
      </c>
      <c r="E812" t="s">
        <v>20</v>
      </c>
      <c r="F812" t="s">
        <v>21</v>
      </c>
      <c r="G812" t="s">
        <v>59</v>
      </c>
      <c r="H812" t="s">
        <v>80</v>
      </c>
      <c r="I812" t="s">
        <v>45</v>
      </c>
      <c r="J812">
        <v>2</v>
      </c>
      <c r="K812" s="2">
        <v>4262</v>
      </c>
      <c r="L812" s="2">
        <v>3574.82</v>
      </c>
      <c r="M812" s="2">
        <v>687.18</v>
      </c>
      <c r="N812" s="3">
        <v>0.15</v>
      </c>
      <c r="O812" t="s">
        <v>75</v>
      </c>
      <c r="P812" t="s">
        <v>26</v>
      </c>
      <c r="Q812" t="s">
        <v>35</v>
      </c>
      <c r="R812" t="s">
        <v>28</v>
      </c>
    </row>
    <row r="813" spans="1:18" x14ac:dyDescent="0.35">
      <c r="A813" t="s">
        <v>898</v>
      </c>
      <c r="B813" s="1">
        <v>46006</v>
      </c>
      <c r="C813" s="1">
        <v>46050</v>
      </c>
      <c r="D813" t="s">
        <v>57</v>
      </c>
      <c r="E813" t="s">
        <v>20</v>
      </c>
      <c r="F813" t="s">
        <v>91</v>
      </c>
      <c r="G813" t="s">
        <v>38</v>
      </c>
      <c r="H813" t="s">
        <v>95</v>
      </c>
      <c r="I813" t="s">
        <v>55</v>
      </c>
      <c r="J813">
        <v>6</v>
      </c>
      <c r="K813" s="2">
        <v>3607</v>
      </c>
      <c r="L813" s="2">
        <v>2032.47</v>
      </c>
      <c r="M813" s="2">
        <v>1574.53</v>
      </c>
      <c r="N813" s="3">
        <v>0</v>
      </c>
      <c r="O813" t="s">
        <v>34</v>
      </c>
      <c r="P813" t="s">
        <v>26</v>
      </c>
      <c r="Q813" t="s">
        <v>35</v>
      </c>
      <c r="R813" t="s">
        <v>40</v>
      </c>
    </row>
    <row r="814" spans="1:18" x14ac:dyDescent="0.35">
      <c r="A814" t="s">
        <v>899</v>
      </c>
      <c r="B814" s="1">
        <v>45529</v>
      </c>
      <c r="C814" s="1">
        <v>45562</v>
      </c>
      <c r="D814" t="s">
        <v>37</v>
      </c>
      <c r="E814" t="s">
        <v>20</v>
      </c>
      <c r="F814" t="s">
        <v>68</v>
      </c>
      <c r="G814" t="s">
        <v>38</v>
      </c>
      <c r="H814" t="s">
        <v>33</v>
      </c>
      <c r="I814" t="s">
        <v>24</v>
      </c>
      <c r="J814">
        <v>7</v>
      </c>
      <c r="K814" s="2">
        <v>3741</v>
      </c>
      <c r="L814" s="2">
        <v>2127.0500000000002</v>
      </c>
      <c r="M814" s="2">
        <v>1613.95</v>
      </c>
      <c r="N814" s="3">
        <v>0</v>
      </c>
      <c r="O814" t="s">
        <v>75</v>
      </c>
      <c r="P814" t="s">
        <v>26</v>
      </c>
      <c r="Q814" t="s">
        <v>35</v>
      </c>
      <c r="R814" t="s">
        <v>40</v>
      </c>
    </row>
    <row r="815" spans="1:18" x14ac:dyDescent="0.35">
      <c r="A815" t="s">
        <v>900</v>
      </c>
      <c r="B815" s="1">
        <v>45913</v>
      </c>
      <c r="C815" s="1">
        <v>45996</v>
      </c>
      <c r="D815" t="s">
        <v>48</v>
      </c>
      <c r="E815" t="s">
        <v>20</v>
      </c>
      <c r="F815" t="s">
        <v>91</v>
      </c>
      <c r="G815" t="s">
        <v>43</v>
      </c>
      <c r="H815" t="s">
        <v>33</v>
      </c>
      <c r="I815" t="s">
        <v>24</v>
      </c>
      <c r="J815">
        <v>6</v>
      </c>
      <c r="K815" s="2">
        <v>1181</v>
      </c>
      <c r="L815" s="2">
        <v>783.34</v>
      </c>
      <c r="M815" s="2">
        <v>397.66</v>
      </c>
      <c r="N815" s="3">
        <v>0.15</v>
      </c>
      <c r="O815" t="s">
        <v>62</v>
      </c>
      <c r="P815" t="s">
        <v>26</v>
      </c>
      <c r="Q815" t="s">
        <v>35</v>
      </c>
      <c r="R815" t="s">
        <v>28</v>
      </c>
    </row>
    <row r="816" spans="1:18" x14ac:dyDescent="0.35">
      <c r="A816" t="s">
        <v>901</v>
      </c>
      <c r="B816" s="1">
        <v>45498</v>
      </c>
      <c r="C816" s="1">
        <v>45521</v>
      </c>
      <c r="D816" t="s">
        <v>30</v>
      </c>
      <c r="E816" t="s">
        <v>20</v>
      </c>
      <c r="F816" t="s">
        <v>91</v>
      </c>
      <c r="G816" t="s">
        <v>38</v>
      </c>
      <c r="H816" t="s">
        <v>60</v>
      </c>
      <c r="I816" t="s">
        <v>61</v>
      </c>
      <c r="J816">
        <v>4</v>
      </c>
      <c r="K816" s="2">
        <v>1004</v>
      </c>
      <c r="L816" s="2">
        <v>559.5</v>
      </c>
      <c r="M816" s="2">
        <v>444.5</v>
      </c>
      <c r="N816" s="3">
        <v>0.2</v>
      </c>
      <c r="O816" t="s">
        <v>75</v>
      </c>
      <c r="P816" t="s">
        <v>26</v>
      </c>
      <c r="Q816" t="s">
        <v>27</v>
      </c>
      <c r="R816" t="s">
        <v>40</v>
      </c>
    </row>
    <row r="817" spans="1:18" x14ac:dyDescent="0.35">
      <c r="A817" t="s">
        <v>902</v>
      </c>
      <c r="B817" s="1">
        <v>45709</v>
      </c>
      <c r="C817" s="1">
        <v>45784</v>
      </c>
      <c r="D817" t="s">
        <v>104</v>
      </c>
      <c r="E817" t="s">
        <v>20</v>
      </c>
      <c r="F817" t="s">
        <v>21</v>
      </c>
      <c r="G817" t="s">
        <v>22</v>
      </c>
      <c r="H817" t="s">
        <v>54</v>
      </c>
      <c r="I817" t="s">
        <v>55</v>
      </c>
      <c r="J817">
        <v>6</v>
      </c>
      <c r="K817" s="2">
        <v>1818</v>
      </c>
      <c r="L817" s="2">
        <v>1270.51</v>
      </c>
      <c r="M817" s="2">
        <v>547.49</v>
      </c>
      <c r="N817" s="3">
        <v>0.2</v>
      </c>
      <c r="O817" t="s">
        <v>50</v>
      </c>
      <c r="P817" t="s">
        <v>26</v>
      </c>
      <c r="Q817" t="s">
        <v>27</v>
      </c>
      <c r="R817" t="s">
        <v>28</v>
      </c>
    </row>
    <row r="818" spans="1:18" x14ac:dyDescent="0.35">
      <c r="A818" t="s">
        <v>903</v>
      </c>
      <c r="B818" s="1">
        <v>45741</v>
      </c>
      <c r="C818" s="1">
        <v>45798</v>
      </c>
      <c r="D818" t="s">
        <v>104</v>
      </c>
      <c r="E818" t="s">
        <v>20</v>
      </c>
      <c r="F818" t="s">
        <v>128</v>
      </c>
      <c r="G818" t="s">
        <v>32</v>
      </c>
      <c r="H818" t="s">
        <v>106</v>
      </c>
      <c r="I818" t="s">
        <v>61</v>
      </c>
      <c r="J818">
        <v>2</v>
      </c>
      <c r="K818" s="2">
        <v>1341</v>
      </c>
      <c r="L818" s="2">
        <v>857.53</v>
      </c>
      <c r="M818" s="2">
        <v>483.47</v>
      </c>
      <c r="N818" s="3">
        <v>0.2</v>
      </c>
      <c r="O818" t="s">
        <v>25</v>
      </c>
      <c r="P818" t="s">
        <v>26</v>
      </c>
      <c r="Q818" t="s">
        <v>35</v>
      </c>
      <c r="R818" t="s">
        <v>28</v>
      </c>
    </row>
    <row r="819" spans="1:18" x14ac:dyDescent="0.35">
      <c r="A819" t="s">
        <v>904</v>
      </c>
      <c r="B819" s="1">
        <v>45521</v>
      </c>
      <c r="C819" s="1">
        <v>45561</v>
      </c>
      <c r="D819" t="s">
        <v>37</v>
      </c>
      <c r="E819" t="s">
        <v>20</v>
      </c>
      <c r="F819" t="s">
        <v>102</v>
      </c>
      <c r="G819" t="s">
        <v>59</v>
      </c>
      <c r="H819" t="s">
        <v>80</v>
      </c>
      <c r="I819" t="s">
        <v>45</v>
      </c>
      <c r="J819">
        <v>6</v>
      </c>
      <c r="K819" s="2">
        <v>856</v>
      </c>
      <c r="L819" s="2">
        <v>719.41</v>
      </c>
      <c r="M819" s="2">
        <v>136.59</v>
      </c>
      <c r="N819" s="3">
        <v>0.05</v>
      </c>
      <c r="O819" t="s">
        <v>83</v>
      </c>
      <c r="P819" t="s">
        <v>46</v>
      </c>
      <c r="Q819" t="s">
        <v>35</v>
      </c>
      <c r="R819" t="s">
        <v>40</v>
      </c>
    </row>
    <row r="820" spans="1:18" x14ac:dyDescent="0.35">
      <c r="A820" t="s">
        <v>905</v>
      </c>
      <c r="B820" s="1">
        <v>45925</v>
      </c>
      <c r="C820" s="1">
        <v>45935</v>
      </c>
      <c r="D820" t="s">
        <v>94</v>
      </c>
      <c r="E820" t="s">
        <v>20</v>
      </c>
      <c r="F820" t="s">
        <v>70</v>
      </c>
      <c r="G820" t="s">
        <v>22</v>
      </c>
      <c r="H820" t="s">
        <v>95</v>
      </c>
      <c r="I820" t="s">
        <v>55</v>
      </c>
      <c r="J820">
        <v>2</v>
      </c>
      <c r="K820" s="2">
        <v>4158</v>
      </c>
      <c r="L820" s="2">
        <v>3101.74</v>
      </c>
      <c r="M820" s="2">
        <v>1056.26</v>
      </c>
      <c r="N820" s="3">
        <v>0.1</v>
      </c>
      <c r="O820" t="s">
        <v>109</v>
      </c>
      <c r="P820" t="s">
        <v>26</v>
      </c>
      <c r="Q820" t="s">
        <v>27</v>
      </c>
      <c r="R820" t="s">
        <v>28</v>
      </c>
    </row>
    <row r="821" spans="1:18" x14ac:dyDescent="0.35">
      <c r="A821" t="s">
        <v>906</v>
      </c>
      <c r="B821" s="1">
        <v>45501</v>
      </c>
      <c r="C821" s="1">
        <v>45574</v>
      </c>
      <c r="D821" t="s">
        <v>94</v>
      </c>
      <c r="E821" t="s">
        <v>20</v>
      </c>
      <c r="F821" t="s">
        <v>70</v>
      </c>
      <c r="G821" t="s">
        <v>38</v>
      </c>
      <c r="H821" t="s">
        <v>44</v>
      </c>
      <c r="I821" t="s">
        <v>45</v>
      </c>
      <c r="J821">
        <v>1</v>
      </c>
      <c r="K821" s="2">
        <v>2230</v>
      </c>
      <c r="L821" s="2">
        <v>1275.28</v>
      </c>
      <c r="M821" s="2">
        <v>954.72</v>
      </c>
      <c r="N821" s="3">
        <v>0.15</v>
      </c>
      <c r="O821" t="s">
        <v>62</v>
      </c>
      <c r="P821" t="s">
        <v>26</v>
      </c>
      <c r="Q821" t="s">
        <v>27</v>
      </c>
      <c r="R821" t="s">
        <v>65</v>
      </c>
    </row>
    <row r="822" spans="1:18" x14ac:dyDescent="0.35">
      <c r="A822" t="s">
        <v>907</v>
      </c>
      <c r="B822" s="1">
        <v>45782</v>
      </c>
      <c r="C822" s="1">
        <v>45801</v>
      </c>
      <c r="D822" t="s">
        <v>104</v>
      </c>
      <c r="E822" t="s">
        <v>20</v>
      </c>
      <c r="F822" t="s">
        <v>138</v>
      </c>
      <c r="G822" t="s">
        <v>43</v>
      </c>
      <c r="H822" t="s">
        <v>44</v>
      </c>
      <c r="I822" t="s">
        <v>45</v>
      </c>
      <c r="J822">
        <v>1</v>
      </c>
      <c r="K822" s="2">
        <v>1152</v>
      </c>
      <c r="L822" s="2">
        <v>805.22</v>
      </c>
      <c r="M822" s="2">
        <v>346.78</v>
      </c>
      <c r="N822" s="3">
        <v>0</v>
      </c>
      <c r="O822" t="s">
        <v>62</v>
      </c>
      <c r="P822" t="s">
        <v>26</v>
      </c>
      <c r="Q822" t="s">
        <v>27</v>
      </c>
      <c r="R822" t="s">
        <v>28</v>
      </c>
    </row>
    <row r="823" spans="1:18" x14ac:dyDescent="0.35">
      <c r="A823" t="s">
        <v>908</v>
      </c>
      <c r="B823" s="1">
        <v>45348</v>
      </c>
      <c r="C823" s="1">
        <v>45354</v>
      </c>
      <c r="D823" t="s">
        <v>52</v>
      </c>
      <c r="E823" t="s">
        <v>20</v>
      </c>
      <c r="F823" t="s">
        <v>31</v>
      </c>
      <c r="G823" t="s">
        <v>22</v>
      </c>
      <c r="H823" t="s">
        <v>71</v>
      </c>
      <c r="I823" t="s">
        <v>72</v>
      </c>
      <c r="J823">
        <v>7</v>
      </c>
      <c r="K823" s="2">
        <v>448</v>
      </c>
      <c r="L823" s="2">
        <v>311.2</v>
      </c>
      <c r="M823" s="2">
        <v>136.80000000000001</v>
      </c>
      <c r="N823" s="3">
        <v>0.2</v>
      </c>
      <c r="O823" t="s">
        <v>34</v>
      </c>
      <c r="P823" t="s">
        <v>26</v>
      </c>
      <c r="Q823" t="s">
        <v>35</v>
      </c>
      <c r="R823" t="s">
        <v>65</v>
      </c>
    </row>
    <row r="824" spans="1:18" x14ac:dyDescent="0.35">
      <c r="A824" t="s">
        <v>909</v>
      </c>
      <c r="B824" s="1">
        <v>45433</v>
      </c>
      <c r="C824" s="1">
        <v>45450</v>
      </c>
      <c r="D824" t="s">
        <v>42</v>
      </c>
      <c r="E824" t="s">
        <v>20</v>
      </c>
      <c r="F824" t="s">
        <v>91</v>
      </c>
      <c r="G824" t="s">
        <v>32</v>
      </c>
      <c r="H824" t="s">
        <v>106</v>
      </c>
      <c r="I824" t="s">
        <v>61</v>
      </c>
      <c r="J824">
        <v>6</v>
      </c>
      <c r="K824" s="2">
        <v>3181</v>
      </c>
      <c r="L824" s="2">
        <v>2076.9899999999998</v>
      </c>
      <c r="M824" s="2">
        <v>1104.01</v>
      </c>
      <c r="N824" s="3">
        <v>0.05</v>
      </c>
      <c r="O824" t="s">
        <v>25</v>
      </c>
      <c r="P824" t="s">
        <v>26</v>
      </c>
      <c r="Q824" t="s">
        <v>27</v>
      </c>
      <c r="R824" t="s">
        <v>40</v>
      </c>
    </row>
    <row r="825" spans="1:18" x14ac:dyDescent="0.35">
      <c r="A825" t="s">
        <v>910</v>
      </c>
      <c r="B825" s="1">
        <v>45841</v>
      </c>
      <c r="C825" s="1">
        <v>45916</v>
      </c>
      <c r="D825" t="s">
        <v>37</v>
      </c>
      <c r="E825" t="s">
        <v>20</v>
      </c>
      <c r="F825" t="s">
        <v>89</v>
      </c>
      <c r="G825" t="s">
        <v>43</v>
      </c>
      <c r="H825" t="s">
        <v>39</v>
      </c>
      <c r="I825" t="s">
        <v>24</v>
      </c>
      <c r="J825">
        <v>4</v>
      </c>
      <c r="K825" s="2">
        <v>765</v>
      </c>
      <c r="L825" s="2">
        <v>433.75</v>
      </c>
      <c r="M825" s="2">
        <v>331.25</v>
      </c>
      <c r="N825" s="3">
        <v>0</v>
      </c>
      <c r="O825" t="s">
        <v>25</v>
      </c>
      <c r="P825" t="s">
        <v>26</v>
      </c>
      <c r="Q825" t="s">
        <v>27</v>
      </c>
      <c r="R825" t="s">
        <v>40</v>
      </c>
    </row>
    <row r="826" spans="1:18" x14ac:dyDescent="0.35">
      <c r="A826" t="s">
        <v>911</v>
      </c>
      <c r="B826" s="1">
        <v>45424</v>
      </c>
      <c r="C826" s="1">
        <v>45504</v>
      </c>
      <c r="D826" t="s">
        <v>67</v>
      </c>
      <c r="E826" t="s">
        <v>20</v>
      </c>
      <c r="F826" t="s">
        <v>128</v>
      </c>
      <c r="G826" t="s">
        <v>43</v>
      </c>
      <c r="H826" t="s">
        <v>124</v>
      </c>
      <c r="I826" t="s">
        <v>61</v>
      </c>
      <c r="J826">
        <v>2</v>
      </c>
      <c r="K826" s="2">
        <v>929</v>
      </c>
      <c r="L826" s="2">
        <v>580.67999999999995</v>
      </c>
      <c r="M826" s="2">
        <v>348.32</v>
      </c>
      <c r="N826" s="3">
        <v>0</v>
      </c>
      <c r="O826" t="s">
        <v>75</v>
      </c>
      <c r="P826" t="s">
        <v>26</v>
      </c>
      <c r="Q826" t="s">
        <v>35</v>
      </c>
      <c r="R826" t="s">
        <v>40</v>
      </c>
    </row>
    <row r="827" spans="1:18" x14ac:dyDescent="0.35">
      <c r="A827" t="s">
        <v>912</v>
      </c>
      <c r="B827" s="1">
        <v>45856</v>
      </c>
      <c r="C827" s="1">
        <v>45896</v>
      </c>
      <c r="D827" t="s">
        <v>30</v>
      </c>
      <c r="E827" t="s">
        <v>20</v>
      </c>
      <c r="F827" t="s">
        <v>70</v>
      </c>
      <c r="G827" t="s">
        <v>22</v>
      </c>
      <c r="H827" t="s">
        <v>71</v>
      </c>
      <c r="I827" t="s">
        <v>72</v>
      </c>
      <c r="J827">
        <v>5</v>
      </c>
      <c r="K827" s="2">
        <v>2912</v>
      </c>
      <c r="L827" s="2">
        <v>2041.41</v>
      </c>
      <c r="M827" s="2">
        <v>870.59</v>
      </c>
      <c r="N827" s="3">
        <v>0.2</v>
      </c>
      <c r="O827" t="s">
        <v>34</v>
      </c>
      <c r="P827" t="s">
        <v>73</v>
      </c>
      <c r="Q827" t="s">
        <v>35</v>
      </c>
      <c r="R827" t="s">
        <v>40</v>
      </c>
    </row>
    <row r="828" spans="1:18" x14ac:dyDescent="0.35">
      <c r="A828" t="s">
        <v>913</v>
      </c>
      <c r="B828" s="1">
        <v>45372</v>
      </c>
      <c r="C828" s="1">
        <v>45401</v>
      </c>
      <c r="D828" t="s">
        <v>88</v>
      </c>
      <c r="E828" t="s">
        <v>20</v>
      </c>
      <c r="F828" t="s">
        <v>58</v>
      </c>
      <c r="G828" t="s">
        <v>32</v>
      </c>
      <c r="H828" t="s">
        <v>71</v>
      </c>
      <c r="I828" t="s">
        <v>72</v>
      </c>
      <c r="J828">
        <v>4</v>
      </c>
      <c r="K828" s="2">
        <v>2798</v>
      </c>
      <c r="L828" s="2">
        <v>1715.82</v>
      </c>
      <c r="M828" s="2">
        <v>1082.18</v>
      </c>
      <c r="N828" s="3">
        <v>0.2</v>
      </c>
      <c r="O828" t="s">
        <v>25</v>
      </c>
      <c r="P828" t="s">
        <v>73</v>
      </c>
      <c r="Q828" t="s">
        <v>35</v>
      </c>
      <c r="R828" t="s">
        <v>65</v>
      </c>
    </row>
    <row r="829" spans="1:18" x14ac:dyDescent="0.35">
      <c r="A829" t="s">
        <v>914</v>
      </c>
      <c r="B829" s="1">
        <v>45756</v>
      </c>
      <c r="C829" s="1">
        <v>45773</v>
      </c>
      <c r="D829" t="s">
        <v>88</v>
      </c>
      <c r="E829" t="s">
        <v>20</v>
      </c>
      <c r="F829" t="s">
        <v>85</v>
      </c>
      <c r="G829" t="s">
        <v>38</v>
      </c>
      <c r="H829" t="s">
        <v>118</v>
      </c>
      <c r="I829" t="s">
        <v>24</v>
      </c>
      <c r="J829">
        <v>1</v>
      </c>
      <c r="K829" s="2">
        <v>2514</v>
      </c>
      <c r="L829" s="2">
        <v>1826.35</v>
      </c>
      <c r="M829" s="2">
        <v>687.65</v>
      </c>
      <c r="N829" s="3">
        <v>0.1</v>
      </c>
      <c r="O829" t="s">
        <v>25</v>
      </c>
      <c r="P829" t="s">
        <v>26</v>
      </c>
      <c r="Q829" t="s">
        <v>35</v>
      </c>
      <c r="R829" t="s">
        <v>40</v>
      </c>
    </row>
    <row r="830" spans="1:18" x14ac:dyDescent="0.35">
      <c r="A830" t="s">
        <v>915</v>
      </c>
      <c r="B830" s="1">
        <v>45311</v>
      </c>
      <c r="C830" s="1">
        <v>45362</v>
      </c>
      <c r="D830" t="s">
        <v>52</v>
      </c>
      <c r="E830" t="s">
        <v>20</v>
      </c>
      <c r="F830" t="s">
        <v>102</v>
      </c>
      <c r="G830" t="s">
        <v>38</v>
      </c>
      <c r="H830" t="s">
        <v>124</v>
      </c>
      <c r="I830" t="s">
        <v>61</v>
      </c>
      <c r="J830">
        <v>1</v>
      </c>
      <c r="K830" s="2">
        <v>2138</v>
      </c>
      <c r="L830" s="2">
        <v>1419.2</v>
      </c>
      <c r="M830" s="2">
        <v>718.8</v>
      </c>
      <c r="N830" s="3">
        <v>0.05</v>
      </c>
      <c r="O830" t="s">
        <v>34</v>
      </c>
      <c r="P830" t="s">
        <v>26</v>
      </c>
      <c r="Q830" t="s">
        <v>35</v>
      </c>
      <c r="R830" t="s">
        <v>28</v>
      </c>
    </row>
    <row r="831" spans="1:18" x14ac:dyDescent="0.35">
      <c r="A831" t="s">
        <v>916</v>
      </c>
      <c r="B831" s="1">
        <v>45915</v>
      </c>
      <c r="C831" s="1">
        <v>45961</v>
      </c>
      <c r="D831" t="s">
        <v>94</v>
      </c>
      <c r="E831" t="s">
        <v>20</v>
      </c>
      <c r="F831" t="s">
        <v>85</v>
      </c>
      <c r="G831" t="s">
        <v>22</v>
      </c>
      <c r="H831" t="s">
        <v>44</v>
      </c>
      <c r="I831" t="s">
        <v>45</v>
      </c>
      <c r="J831">
        <v>4</v>
      </c>
      <c r="K831" s="2">
        <v>524</v>
      </c>
      <c r="L831" s="2">
        <v>402.29</v>
      </c>
      <c r="M831" s="2">
        <v>121.71</v>
      </c>
      <c r="N831" s="3">
        <v>0.1</v>
      </c>
      <c r="O831" t="s">
        <v>75</v>
      </c>
      <c r="P831" t="s">
        <v>26</v>
      </c>
      <c r="Q831" t="s">
        <v>27</v>
      </c>
      <c r="R831" t="s">
        <v>28</v>
      </c>
    </row>
    <row r="832" spans="1:18" x14ac:dyDescent="0.35">
      <c r="A832" t="s">
        <v>917</v>
      </c>
      <c r="B832" s="1">
        <v>45858</v>
      </c>
      <c r="C832" s="1">
        <v>45910</v>
      </c>
      <c r="D832" t="s">
        <v>37</v>
      </c>
      <c r="E832" t="s">
        <v>20</v>
      </c>
      <c r="F832" t="s">
        <v>89</v>
      </c>
      <c r="G832" t="s">
        <v>22</v>
      </c>
      <c r="H832" t="s">
        <v>44</v>
      </c>
      <c r="I832" t="s">
        <v>45</v>
      </c>
      <c r="J832">
        <v>8</v>
      </c>
      <c r="K832" s="2">
        <v>3772</v>
      </c>
      <c r="L832" s="2">
        <v>2888.47</v>
      </c>
      <c r="M832" s="2">
        <v>883.53</v>
      </c>
      <c r="N832" s="3">
        <v>0.2</v>
      </c>
      <c r="O832" t="s">
        <v>62</v>
      </c>
      <c r="P832" t="s">
        <v>26</v>
      </c>
      <c r="Q832" t="s">
        <v>27</v>
      </c>
      <c r="R832" t="s">
        <v>28</v>
      </c>
    </row>
    <row r="833" spans="1:18" x14ac:dyDescent="0.35">
      <c r="A833" t="s">
        <v>918</v>
      </c>
      <c r="B833" s="1">
        <v>45307</v>
      </c>
      <c r="C833" s="1">
        <v>45345</v>
      </c>
      <c r="D833" t="s">
        <v>116</v>
      </c>
      <c r="E833" t="s">
        <v>20</v>
      </c>
      <c r="F833" t="s">
        <v>79</v>
      </c>
      <c r="G833" t="s">
        <v>59</v>
      </c>
      <c r="H833" t="s">
        <v>49</v>
      </c>
      <c r="I833" t="s">
        <v>45</v>
      </c>
      <c r="J833">
        <v>4</v>
      </c>
      <c r="K833" s="2">
        <v>4746</v>
      </c>
      <c r="L833" s="2">
        <v>3090.88</v>
      </c>
      <c r="M833" s="2">
        <v>1655.12</v>
      </c>
      <c r="N833" s="3">
        <v>0.1</v>
      </c>
      <c r="O833" t="s">
        <v>109</v>
      </c>
      <c r="P833" t="s">
        <v>26</v>
      </c>
      <c r="Q833" t="s">
        <v>35</v>
      </c>
      <c r="R833" t="s">
        <v>65</v>
      </c>
    </row>
    <row r="834" spans="1:18" x14ac:dyDescent="0.35">
      <c r="A834" t="s">
        <v>919</v>
      </c>
      <c r="B834" s="1">
        <v>45914</v>
      </c>
      <c r="C834" s="1">
        <v>45918</v>
      </c>
      <c r="D834" t="s">
        <v>37</v>
      </c>
      <c r="E834" t="s">
        <v>20</v>
      </c>
      <c r="F834" t="s">
        <v>128</v>
      </c>
      <c r="G834" t="s">
        <v>38</v>
      </c>
      <c r="H834" t="s">
        <v>23</v>
      </c>
      <c r="I834" t="s">
        <v>24</v>
      </c>
      <c r="J834">
        <v>6</v>
      </c>
      <c r="K834" s="2">
        <v>2466</v>
      </c>
      <c r="L834" s="2">
        <v>1684.63</v>
      </c>
      <c r="M834" s="2">
        <v>781.37</v>
      </c>
      <c r="N834" s="3">
        <v>0.05</v>
      </c>
      <c r="O834" t="s">
        <v>62</v>
      </c>
      <c r="P834" t="s">
        <v>26</v>
      </c>
      <c r="Q834" t="s">
        <v>35</v>
      </c>
      <c r="R834" t="s">
        <v>40</v>
      </c>
    </row>
    <row r="835" spans="1:18" x14ac:dyDescent="0.35">
      <c r="A835" t="s">
        <v>920</v>
      </c>
      <c r="B835" s="1">
        <v>45945</v>
      </c>
      <c r="C835" s="1">
        <v>46019</v>
      </c>
      <c r="D835" t="s">
        <v>48</v>
      </c>
      <c r="E835" t="s">
        <v>20</v>
      </c>
      <c r="F835" t="s">
        <v>68</v>
      </c>
      <c r="G835" t="s">
        <v>22</v>
      </c>
      <c r="H835" t="s">
        <v>108</v>
      </c>
      <c r="I835" t="s">
        <v>72</v>
      </c>
      <c r="J835">
        <v>1</v>
      </c>
      <c r="K835" s="2">
        <v>951</v>
      </c>
      <c r="L835" s="2">
        <v>778.98</v>
      </c>
      <c r="M835" s="2">
        <v>172.02</v>
      </c>
      <c r="N835" s="3">
        <v>0.1</v>
      </c>
      <c r="O835" t="s">
        <v>83</v>
      </c>
      <c r="P835" t="s">
        <v>26</v>
      </c>
      <c r="Q835" t="s">
        <v>35</v>
      </c>
      <c r="R835" t="s">
        <v>40</v>
      </c>
    </row>
    <row r="836" spans="1:18" x14ac:dyDescent="0.35">
      <c r="A836" t="s">
        <v>921</v>
      </c>
      <c r="B836" s="1">
        <v>45798</v>
      </c>
      <c r="C836" s="1">
        <v>45817</v>
      </c>
      <c r="D836" t="s">
        <v>42</v>
      </c>
      <c r="E836" t="s">
        <v>20</v>
      </c>
      <c r="F836" t="s">
        <v>68</v>
      </c>
      <c r="G836" t="s">
        <v>38</v>
      </c>
      <c r="H836" t="s">
        <v>71</v>
      </c>
      <c r="I836" t="s">
        <v>72</v>
      </c>
      <c r="J836">
        <v>3</v>
      </c>
      <c r="K836" s="2">
        <v>1503</v>
      </c>
      <c r="L836" s="2">
        <v>1122.43</v>
      </c>
      <c r="M836" s="2">
        <v>380.57</v>
      </c>
      <c r="N836" s="3">
        <v>0.2</v>
      </c>
      <c r="O836" t="s">
        <v>83</v>
      </c>
      <c r="P836" t="s">
        <v>26</v>
      </c>
      <c r="Q836" t="s">
        <v>35</v>
      </c>
      <c r="R836" t="s">
        <v>65</v>
      </c>
    </row>
    <row r="837" spans="1:18" x14ac:dyDescent="0.35">
      <c r="A837" t="s">
        <v>922</v>
      </c>
      <c r="B837" s="1">
        <v>45616</v>
      </c>
      <c r="C837" s="1">
        <v>45624</v>
      </c>
      <c r="D837" t="s">
        <v>19</v>
      </c>
      <c r="E837" t="s">
        <v>20</v>
      </c>
      <c r="F837" t="s">
        <v>138</v>
      </c>
      <c r="G837" t="s">
        <v>43</v>
      </c>
      <c r="H837" t="s">
        <v>95</v>
      </c>
      <c r="I837" t="s">
        <v>55</v>
      </c>
      <c r="J837">
        <v>4</v>
      </c>
      <c r="K837" s="2">
        <v>798</v>
      </c>
      <c r="L837" s="2">
        <v>672.38</v>
      </c>
      <c r="M837" s="2">
        <v>125.62</v>
      </c>
      <c r="N837" s="3">
        <v>0.1</v>
      </c>
      <c r="O837" t="s">
        <v>50</v>
      </c>
      <c r="P837" t="s">
        <v>26</v>
      </c>
      <c r="Q837" t="s">
        <v>27</v>
      </c>
      <c r="R837" t="s">
        <v>40</v>
      </c>
    </row>
    <row r="838" spans="1:18" x14ac:dyDescent="0.35">
      <c r="A838" t="s">
        <v>923</v>
      </c>
      <c r="B838" s="1">
        <v>45403</v>
      </c>
      <c r="C838" s="1">
        <v>45415</v>
      </c>
      <c r="D838" t="s">
        <v>104</v>
      </c>
      <c r="E838" t="s">
        <v>20</v>
      </c>
      <c r="F838" t="s">
        <v>21</v>
      </c>
      <c r="G838" t="s">
        <v>43</v>
      </c>
      <c r="H838" t="s">
        <v>64</v>
      </c>
      <c r="I838" t="s">
        <v>55</v>
      </c>
      <c r="J838">
        <v>2</v>
      </c>
      <c r="K838" s="2">
        <v>4486</v>
      </c>
      <c r="L838" s="2">
        <v>2786.23</v>
      </c>
      <c r="M838" s="2">
        <v>1699.77</v>
      </c>
      <c r="N838" s="3">
        <v>0</v>
      </c>
      <c r="O838" t="s">
        <v>75</v>
      </c>
      <c r="P838" t="s">
        <v>46</v>
      </c>
      <c r="Q838" t="s">
        <v>35</v>
      </c>
      <c r="R838" t="s">
        <v>28</v>
      </c>
    </row>
    <row r="839" spans="1:18" x14ac:dyDescent="0.35">
      <c r="A839" t="s">
        <v>924</v>
      </c>
      <c r="B839" s="1">
        <v>45949</v>
      </c>
      <c r="C839" s="1">
        <v>46006</v>
      </c>
      <c r="D839" t="s">
        <v>48</v>
      </c>
      <c r="E839" t="s">
        <v>20</v>
      </c>
      <c r="F839" t="s">
        <v>53</v>
      </c>
      <c r="G839" t="s">
        <v>43</v>
      </c>
      <c r="H839" t="s">
        <v>49</v>
      </c>
      <c r="I839" t="s">
        <v>45</v>
      </c>
      <c r="J839">
        <v>1</v>
      </c>
      <c r="K839" s="2">
        <v>2975</v>
      </c>
      <c r="L839" s="2">
        <v>2339.69</v>
      </c>
      <c r="M839" s="2">
        <v>635.30999999999995</v>
      </c>
      <c r="N839" s="3">
        <v>0.2</v>
      </c>
      <c r="O839" t="s">
        <v>62</v>
      </c>
      <c r="P839" t="s">
        <v>73</v>
      </c>
      <c r="Q839" t="s">
        <v>35</v>
      </c>
      <c r="R839" t="s">
        <v>65</v>
      </c>
    </row>
    <row r="840" spans="1:18" x14ac:dyDescent="0.35">
      <c r="A840" t="s">
        <v>925</v>
      </c>
      <c r="B840" s="1">
        <v>45323</v>
      </c>
      <c r="C840" s="1">
        <v>45346</v>
      </c>
      <c r="D840" t="s">
        <v>116</v>
      </c>
      <c r="E840" t="s">
        <v>20</v>
      </c>
      <c r="F840" t="s">
        <v>31</v>
      </c>
      <c r="G840" t="s">
        <v>43</v>
      </c>
      <c r="H840" t="s">
        <v>49</v>
      </c>
      <c r="I840" t="s">
        <v>45</v>
      </c>
      <c r="J840">
        <v>5</v>
      </c>
      <c r="K840" s="2">
        <v>1529</v>
      </c>
      <c r="L840" s="2">
        <v>852.66</v>
      </c>
      <c r="M840" s="2">
        <v>676.34</v>
      </c>
      <c r="N840" s="3">
        <v>0.2</v>
      </c>
      <c r="O840" t="s">
        <v>50</v>
      </c>
      <c r="P840" t="s">
        <v>26</v>
      </c>
      <c r="Q840" t="s">
        <v>35</v>
      </c>
      <c r="R840" t="s">
        <v>28</v>
      </c>
    </row>
    <row r="841" spans="1:18" x14ac:dyDescent="0.35">
      <c r="A841" t="s">
        <v>926</v>
      </c>
      <c r="B841" s="1">
        <v>45679</v>
      </c>
      <c r="C841" s="1">
        <v>45756</v>
      </c>
      <c r="D841" t="s">
        <v>88</v>
      </c>
      <c r="E841" t="s">
        <v>20</v>
      </c>
      <c r="F841" t="s">
        <v>21</v>
      </c>
      <c r="G841" t="s">
        <v>59</v>
      </c>
      <c r="H841" t="s">
        <v>33</v>
      </c>
      <c r="I841" t="s">
        <v>24</v>
      </c>
      <c r="J841">
        <v>7</v>
      </c>
      <c r="K841" s="2">
        <v>942</v>
      </c>
      <c r="L841" s="2">
        <v>789.01</v>
      </c>
      <c r="M841" s="2">
        <v>152.99</v>
      </c>
      <c r="N841" s="3">
        <v>0</v>
      </c>
      <c r="O841" t="s">
        <v>50</v>
      </c>
      <c r="P841" t="s">
        <v>26</v>
      </c>
      <c r="Q841" t="s">
        <v>35</v>
      </c>
      <c r="R841" t="s">
        <v>65</v>
      </c>
    </row>
    <row r="842" spans="1:18" x14ac:dyDescent="0.35">
      <c r="A842" t="s">
        <v>927</v>
      </c>
      <c r="B842" s="1">
        <v>45416</v>
      </c>
      <c r="C842" s="1">
        <v>45486</v>
      </c>
      <c r="D842" t="s">
        <v>67</v>
      </c>
      <c r="E842" t="s">
        <v>20</v>
      </c>
      <c r="F842" t="s">
        <v>77</v>
      </c>
      <c r="G842" t="s">
        <v>32</v>
      </c>
      <c r="H842" t="s">
        <v>118</v>
      </c>
      <c r="I842" t="s">
        <v>24</v>
      </c>
      <c r="J842">
        <v>8</v>
      </c>
      <c r="K842" s="2">
        <v>2896</v>
      </c>
      <c r="L842" s="2">
        <v>1762.24</v>
      </c>
      <c r="M842" s="2">
        <v>1133.76</v>
      </c>
      <c r="N842" s="3">
        <v>0.1</v>
      </c>
      <c r="O842" t="s">
        <v>109</v>
      </c>
      <c r="P842" t="s">
        <v>26</v>
      </c>
      <c r="Q842" t="s">
        <v>35</v>
      </c>
      <c r="R842" t="s">
        <v>28</v>
      </c>
    </row>
    <row r="843" spans="1:18" x14ac:dyDescent="0.35">
      <c r="A843" t="s">
        <v>928</v>
      </c>
      <c r="B843" s="1">
        <v>45758</v>
      </c>
      <c r="C843" s="1">
        <v>45801</v>
      </c>
      <c r="D843" t="s">
        <v>104</v>
      </c>
      <c r="E843" t="s">
        <v>20</v>
      </c>
      <c r="F843" t="s">
        <v>77</v>
      </c>
      <c r="G843" t="s">
        <v>43</v>
      </c>
      <c r="H843" t="s">
        <v>33</v>
      </c>
      <c r="I843" t="s">
        <v>24</v>
      </c>
      <c r="J843">
        <v>8</v>
      </c>
      <c r="K843" s="2">
        <v>3658</v>
      </c>
      <c r="L843" s="2">
        <v>2099.35</v>
      </c>
      <c r="M843" s="2">
        <v>1558.65</v>
      </c>
      <c r="N843" s="3">
        <v>0.1</v>
      </c>
      <c r="O843" t="s">
        <v>34</v>
      </c>
      <c r="P843" t="s">
        <v>26</v>
      </c>
      <c r="Q843" t="s">
        <v>27</v>
      </c>
      <c r="R843" t="s">
        <v>40</v>
      </c>
    </row>
    <row r="844" spans="1:18" x14ac:dyDescent="0.35">
      <c r="A844" t="s">
        <v>929</v>
      </c>
      <c r="B844" s="1">
        <v>45720</v>
      </c>
      <c r="C844" s="1">
        <v>45752</v>
      </c>
      <c r="D844" t="s">
        <v>88</v>
      </c>
      <c r="E844" t="s">
        <v>20</v>
      </c>
      <c r="F844" t="s">
        <v>31</v>
      </c>
      <c r="G844" t="s">
        <v>43</v>
      </c>
      <c r="H844" t="s">
        <v>54</v>
      </c>
      <c r="I844" t="s">
        <v>55</v>
      </c>
      <c r="J844">
        <v>4</v>
      </c>
      <c r="K844" s="2">
        <v>3639</v>
      </c>
      <c r="L844" s="2">
        <v>2728.42</v>
      </c>
      <c r="M844" s="2">
        <v>910.58</v>
      </c>
      <c r="N844" s="3">
        <v>0.2</v>
      </c>
      <c r="O844" t="s">
        <v>109</v>
      </c>
      <c r="P844" t="s">
        <v>26</v>
      </c>
      <c r="Q844" t="s">
        <v>27</v>
      </c>
      <c r="R844" t="s">
        <v>40</v>
      </c>
    </row>
    <row r="845" spans="1:18" x14ac:dyDescent="0.35">
      <c r="A845" t="s">
        <v>930</v>
      </c>
      <c r="B845" s="1">
        <v>45723</v>
      </c>
      <c r="C845" s="1">
        <v>45790</v>
      </c>
      <c r="D845" t="s">
        <v>104</v>
      </c>
      <c r="E845" t="s">
        <v>20</v>
      </c>
      <c r="F845" t="s">
        <v>89</v>
      </c>
      <c r="G845" t="s">
        <v>38</v>
      </c>
      <c r="H845" t="s">
        <v>71</v>
      </c>
      <c r="I845" t="s">
        <v>72</v>
      </c>
      <c r="J845">
        <v>8</v>
      </c>
      <c r="K845" s="2">
        <v>1922</v>
      </c>
      <c r="L845" s="2">
        <v>1562.44</v>
      </c>
      <c r="M845" s="2">
        <v>359.56</v>
      </c>
      <c r="N845" s="3">
        <v>0.05</v>
      </c>
      <c r="O845" t="s">
        <v>62</v>
      </c>
      <c r="P845" t="s">
        <v>26</v>
      </c>
      <c r="Q845" t="s">
        <v>35</v>
      </c>
      <c r="R845" t="s">
        <v>65</v>
      </c>
    </row>
    <row r="846" spans="1:18" x14ac:dyDescent="0.35">
      <c r="A846" t="s">
        <v>931</v>
      </c>
      <c r="B846" s="1">
        <v>45395</v>
      </c>
      <c r="C846" s="1">
        <v>45414</v>
      </c>
      <c r="D846" t="s">
        <v>104</v>
      </c>
      <c r="E846" t="s">
        <v>20</v>
      </c>
      <c r="F846" t="s">
        <v>77</v>
      </c>
      <c r="G846" t="s">
        <v>22</v>
      </c>
      <c r="H846" t="s">
        <v>118</v>
      </c>
      <c r="I846" t="s">
        <v>24</v>
      </c>
      <c r="J846">
        <v>1</v>
      </c>
      <c r="K846" s="2">
        <v>1667</v>
      </c>
      <c r="L846" s="2">
        <v>983.05</v>
      </c>
      <c r="M846" s="2">
        <v>683.95</v>
      </c>
      <c r="N846" s="3">
        <v>0</v>
      </c>
      <c r="O846" t="s">
        <v>109</v>
      </c>
      <c r="P846" t="s">
        <v>26</v>
      </c>
      <c r="Q846" t="s">
        <v>27</v>
      </c>
      <c r="R846" t="s">
        <v>65</v>
      </c>
    </row>
    <row r="847" spans="1:18" x14ac:dyDescent="0.35">
      <c r="A847" t="s">
        <v>932</v>
      </c>
      <c r="B847" s="1">
        <v>45592</v>
      </c>
      <c r="C847" s="1">
        <v>45610</v>
      </c>
      <c r="D847" t="s">
        <v>19</v>
      </c>
      <c r="E847" t="s">
        <v>20</v>
      </c>
      <c r="F847" t="s">
        <v>128</v>
      </c>
      <c r="G847" t="s">
        <v>22</v>
      </c>
      <c r="H847" t="s">
        <v>80</v>
      </c>
      <c r="I847" t="s">
        <v>45</v>
      </c>
      <c r="J847">
        <v>2</v>
      </c>
      <c r="K847" s="2">
        <v>670</v>
      </c>
      <c r="L847" s="2">
        <v>516.99</v>
      </c>
      <c r="M847" s="2">
        <v>153.01</v>
      </c>
      <c r="N847" s="3">
        <v>0</v>
      </c>
      <c r="O847" t="s">
        <v>34</v>
      </c>
      <c r="P847" t="s">
        <v>26</v>
      </c>
      <c r="Q847" t="s">
        <v>35</v>
      </c>
      <c r="R847" t="s">
        <v>40</v>
      </c>
    </row>
    <row r="848" spans="1:18" x14ac:dyDescent="0.35">
      <c r="A848" t="s">
        <v>933</v>
      </c>
      <c r="B848" s="1">
        <v>45780</v>
      </c>
      <c r="C848" s="1">
        <v>45800</v>
      </c>
      <c r="D848" t="s">
        <v>104</v>
      </c>
      <c r="E848" t="s">
        <v>20</v>
      </c>
      <c r="F848" t="s">
        <v>138</v>
      </c>
      <c r="G848" t="s">
        <v>22</v>
      </c>
      <c r="H848" t="s">
        <v>71</v>
      </c>
      <c r="I848" t="s">
        <v>72</v>
      </c>
      <c r="J848">
        <v>2</v>
      </c>
      <c r="K848" s="2">
        <v>1547</v>
      </c>
      <c r="L848" s="2">
        <v>1126.32</v>
      </c>
      <c r="M848" s="2">
        <v>420.68</v>
      </c>
      <c r="N848" s="3">
        <v>0</v>
      </c>
      <c r="O848" t="s">
        <v>62</v>
      </c>
      <c r="P848" t="s">
        <v>26</v>
      </c>
      <c r="Q848" t="s">
        <v>27</v>
      </c>
      <c r="R848" t="s">
        <v>65</v>
      </c>
    </row>
    <row r="849" spans="1:18" x14ac:dyDescent="0.35">
      <c r="A849" t="s">
        <v>934</v>
      </c>
      <c r="B849" s="1">
        <v>45894</v>
      </c>
      <c r="C849" s="1">
        <v>45932</v>
      </c>
      <c r="D849" t="s">
        <v>94</v>
      </c>
      <c r="E849" t="s">
        <v>20</v>
      </c>
      <c r="F849" t="s">
        <v>82</v>
      </c>
      <c r="G849" t="s">
        <v>43</v>
      </c>
      <c r="H849" t="s">
        <v>33</v>
      </c>
      <c r="I849" t="s">
        <v>24</v>
      </c>
      <c r="J849">
        <v>5</v>
      </c>
      <c r="K849" s="2">
        <v>4341</v>
      </c>
      <c r="L849" s="2">
        <v>2450.44</v>
      </c>
      <c r="M849" s="2">
        <v>1890.56</v>
      </c>
      <c r="N849" s="3">
        <v>0.1</v>
      </c>
      <c r="O849" t="s">
        <v>62</v>
      </c>
      <c r="P849" t="s">
        <v>26</v>
      </c>
      <c r="Q849" t="s">
        <v>27</v>
      </c>
      <c r="R849" t="s">
        <v>28</v>
      </c>
    </row>
    <row r="850" spans="1:18" x14ac:dyDescent="0.35">
      <c r="A850" t="s">
        <v>935</v>
      </c>
      <c r="B850" s="1">
        <v>45334</v>
      </c>
      <c r="C850" s="1">
        <v>45363</v>
      </c>
      <c r="D850" t="s">
        <v>52</v>
      </c>
      <c r="E850" t="s">
        <v>20</v>
      </c>
      <c r="F850" t="s">
        <v>68</v>
      </c>
      <c r="G850" t="s">
        <v>43</v>
      </c>
      <c r="H850" t="s">
        <v>60</v>
      </c>
      <c r="I850" t="s">
        <v>61</v>
      </c>
      <c r="J850">
        <v>5</v>
      </c>
      <c r="K850" s="2">
        <v>2875</v>
      </c>
      <c r="L850" s="2">
        <v>1880.84</v>
      </c>
      <c r="M850" s="2">
        <v>994.16</v>
      </c>
      <c r="N850" s="3">
        <v>0</v>
      </c>
      <c r="O850" t="s">
        <v>109</v>
      </c>
      <c r="P850" t="s">
        <v>26</v>
      </c>
      <c r="Q850" t="s">
        <v>27</v>
      </c>
      <c r="R850" t="s">
        <v>28</v>
      </c>
    </row>
    <row r="851" spans="1:18" x14ac:dyDescent="0.35">
      <c r="A851" t="s">
        <v>936</v>
      </c>
      <c r="B851" s="1">
        <v>45587</v>
      </c>
      <c r="C851" s="1">
        <v>45623</v>
      </c>
      <c r="D851" t="s">
        <v>19</v>
      </c>
      <c r="E851" t="s">
        <v>20</v>
      </c>
      <c r="F851" t="s">
        <v>79</v>
      </c>
      <c r="G851" t="s">
        <v>59</v>
      </c>
      <c r="H851" t="s">
        <v>54</v>
      </c>
      <c r="I851" t="s">
        <v>55</v>
      </c>
      <c r="J851">
        <v>4</v>
      </c>
      <c r="K851" s="2">
        <v>2582</v>
      </c>
      <c r="L851" s="2">
        <v>1494.44</v>
      </c>
      <c r="M851" s="2">
        <v>1087.56</v>
      </c>
      <c r="N851" s="3">
        <v>0.05</v>
      </c>
      <c r="O851" t="s">
        <v>25</v>
      </c>
      <c r="P851" t="s">
        <v>73</v>
      </c>
      <c r="Q851" t="s">
        <v>27</v>
      </c>
      <c r="R851" t="s">
        <v>28</v>
      </c>
    </row>
    <row r="852" spans="1:18" x14ac:dyDescent="0.35">
      <c r="A852" t="s">
        <v>937</v>
      </c>
      <c r="B852" s="1">
        <v>45792</v>
      </c>
      <c r="C852" s="1">
        <v>45798</v>
      </c>
      <c r="D852" t="s">
        <v>104</v>
      </c>
      <c r="E852" t="s">
        <v>20</v>
      </c>
      <c r="F852" t="s">
        <v>85</v>
      </c>
      <c r="G852" t="s">
        <v>22</v>
      </c>
      <c r="H852" t="s">
        <v>49</v>
      </c>
      <c r="I852" t="s">
        <v>45</v>
      </c>
      <c r="J852">
        <v>5</v>
      </c>
      <c r="K852" s="2">
        <v>4978</v>
      </c>
      <c r="L852" s="2">
        <v>3831.2</v>
      </c>
      <c r="M852" s="2">
        <v>1146.8</v>
      </c>
      <c r="N852" s="3">
        <v>0.15</v>
      </c>
      <c r="O852" t="s">
        <v>109</v>
      </c>
      <c r="P852" t="s">
        <v>73</v>
      </c>
      <c r="Q852" t="s">
        <v>27</v>
      </c>
      <c r="R852" t="s">
        <v>40</v>
      </c>
    </row>
    <row r="853" spans="1:18" x14ac:dyDescent="0.35">
      <c r="A853" t="s">
        <v>938</v>
      </c>
      <c r="B853" s="1">
        <v>45734</v>
      </c>
      <c r="C853" s="1">
        <v>45800</v>
      </c>
      <c r="D853" t="s">
        <v>104</v>
      </c>
      <c r="E853" t="s">
        <v>20</v>
      </c>
      <c r="F853" t="s">
        <v>58</v>
      </c>
      <c r="G853" t="s">
        <v>32</v>
      </c>
      <c r="H853" t="s">
        <v>49</v>
      </c>
      <c r="I853" t="s">
        <v>45</v>
      </c>
      <c r="J853">
        <v>3</v>
      </c>
      <c r="K853" s="2">
        <v>2581</v>
      </c>
      <c r="L853" s="2">
        <v>2169.41</v>
      </c>
      <c r="M853" s="2">
        <v>411.59</v>
      </c>
      <c r="N853" s="3">
        <v>0</v>
      </c>
      <c r="O853" t="s">
        <v>34</v>
      </c>
      <c r="P853" t="s">
        <v>26</v>
      </c>
      <c r="Q853" t="s">
        <v>27</v>
      </c>
      <c r="R853" t="s">
        <v>65</v>
      </c>
    </row>
    <row r="854" spans="1:18" x14ac:dyDescent="0.35">
      <c r="A854" t="s">
        <v>939</v>
      </c>
      <c r="B854" s="1">
        <v>45635</v>
      </c>
      <c r="C854" s="1">
        <v>45673</v>
      </c>
      <c r="D854" t="s">
        <v>57</v>
      </c>
      <c r="E854" t="s">
        <v>20</v>
      </c>
      <c r="F854" t="s">
        <v>91</v>
      </c>
      <c r="G854" t="s">
        <v>59</v>
      </c>
      <c r="H854" t="s">
        <v>60</v>
      </c>
      <c r="I854" t="s">
        <v>61</v>
      </c>
      <c r="J854">
        <v>2</v>
      </c>
      <c r="K854" s="2">
        <v>2878</v>
      </c>
      <c r="L854" s="2">
        <v>1957.08</v>
      </c>
      <c r="M854" s="2">
        <v>920.92</v>
      </c>
      <c r="N854" s="3">
        <v>0</v>
      </c>
      <c r="O854" t="s">
        <v>34</v>
      </c>
      <c r="P854" t="s">
        <v>46</v>
      </c>
      <c r="Q854" t="s">
        <v>27</v>
      </c>
      <c r="R854" t="s">
        <v>65</v>
      </c>
    </row>
    <row r="855" spans="1:18" x14ac:dyDescent="0.35">
      <c r="A855" t="s">
        <v>940</v>
      </c>
      <c r="B855" s="1">
        <v>45934</v>
      </c>
      <c r="C855" s="1">
        <v>45938</v>
      </c>
      <c r="D855" t="s">
        <v>94</v>
      </c>
      <c r="E855" t="s">
        <v>20</v>
      </c>
      <c r="F855" t="s">
        <v>128</v>
      </c>
      <c r="G855" t="s">
        <v>32</v>
      </c>
      <c r="H855" t="s">
        <v>86</v>
      </c>
      <c r="I855" t="s">
        <v>72</v>
      </c>
      <c r="J855">
        <v>7</v>
      </c>
      <c r="K855" s="2">
        <v>2103</v>
      </c>
      <c r="L855" s="2">
        <v>1324.02</v>
      </c>
      <c r="M855" s="2">
        <v>778.98</v>
      </c>
      <c r="N855" s="3">
        <v>0.05</v>
      </c>
      <c r="O855" t="s">
        <v>34</v>
      </c>
      <c r="P855" t="s">
        <v>26</v>
      </c>
      <c r="Q855" t="s">
        <v>27</v>
      </c>
      <c r="R855" t="s">
        <v>28</v>
      </c>
    </row>
    <row r="856" spans="1:18" x14ac:dyDescent="0.35">
      <c r="A856" t="s">
        <v>941</v>
      </c>
      <c r="B856" s="1">
        <v>45942</v>
      </c>
      <c r="C856" s="1">
        <v>45956</v>
      </c>
      <c r="D856" t="s">
        <v>94</v>
      </c>
      <c r="E856" t="s">
        <v>20</v>
      </c>
      <c r="F856" t="s">
        <v>58</v>
      </c>
      <c r="G856" t="s">
        <v>32</v>
      </c>
      <c r="H856" t="s">
        <v>95</v>
      </c>
      <c r="I856" t="s">
        <v>55</v>
      </c>
      <c r="J856">
        <v>4</v>
      </c>
      <c r="K856" s="2">
        <v>326</v>
      </c>
      <c r="L856" s="2">
        <v>185.88</v>
      </c>
      <c r="M856" s="2">
        <v>140.12</v>
      </c>
      <c r="N856" s="3">
        <v>0.15</v>
      </c>
      <c r="O856" t="s">
        <v>25</v>
      </c>
      <c r="P856" t="s">
        <v>26</v>
      </c>
      <c r="Q856" t="s">
        <v>35</v>
      </c>
      <c r="R856" t="s">
        <v>65</v>
      </c>
    </row>
    <row r="857" spans="1:18" x14ac:dyDescent="0.35">
      <c r="A857" t="s">
        <v>942</v>
      </c>
      <c r="B857" s="1">
        <v>45681</v>
      </c>
      <c r="C857" s="1">
        <v>45764</v>
      </c>
      <c r="D857" t="s">
        <v>88</v>
      </c>
      <c r="E857" t="s">
        <v>20</v>
      </c>
      <c r="F857" t="s">
        <v>77</v>
      </c>
      <c r="G857" t="s">
        <v>43</v>
      </c>
      <c r="H857" t="s">
        <v>54</v>
      </c>
      <c r="I857" t="s">
        <v>55</v>
      </c>
      <c r="J857">
        <v>6</v>
      </c>
      <c r="K857" s="2">
        <v>4266</v>
      </c>
      <c r="L857" s="2">
        <v>3187.05</v>
      </c>
      <c r="M857" s="2">
        <v>1078.95</v>
      </c>
      <c r="N857" s="3">
        <v>0.2</v>
      </c>
      <c r="O857" t="s">
        <v>75</v>
      </c>
      <c r="P857" t="s">
        <v>26</v>
      </c>
      <c r="Q857" t="s">
        <v>35</v>
      </c>
      <c r="R857" t="s">
        <v>65</v>
      </c>
    </row>
    <row r="858" spans="1:18" x14ac:dyDescent="0.35">
      <c r="A858" t="s">
        <v>943</v>
      </c>
      <c r="B858" s="1">
        <v>45788</v>
      </c>
      <c r="C858" s="1">
        <v>45853</v>
      </c>
      <c r="D858" t="s">
        <v>67</v>
      </c>
      <c r="E858" t="s">
        <v>20</v>
      </c>
      <c r="F858" t="s">
        <v>68</v>
      </c>
      <c r="G858" t="s">
        <v>43</v>
      </c>
      <c r="H858" t="s">
        <v>60</v>
      </c>
      <c r="I858" t="s">
        <v>61</v>
      </c>
      <c r="J858">
        <v>6</v>
      </c>
      <c r="K858" s="2">
        <v>4751</v>
      </c>
      <c r="L858" s="2">
        <v>3034.11</v>
      </c>
      <c r="M858" s="2">
        <v>1716.89</v>
      </c>
      <c r="N858" s="3">
        <v>0.15</v>
      </c>
      <c r="O858" t="s">
        <v>62</v>
      </c>
      <c r="P858" t="s">
        <v>73</v>
      </c>
      <c r="Q858" t="s">
        <v>35</v>
      </c>
      <c r="R858" t="s">
        <v>28</v>
      </c>
    </row>
    <row r="859" spans="1:18" x14ac:dyDescent="0.35">
      <c r="A859" t="s">
        <v>944</v>
      </c>
      <c r="B859" s="1">
        <v>45970</v>
      </c>
      <c r="C859" s="1">
        <v>46027</v>
      </c>
      <c r="D859" t="s">
        <v>57</v>
      </c>
      <c r="E859" t="s">
        <v>20</v>
      </c>
      <c r="F859" t="s">
        <v>58</v>
      </c>
      <c r="G859" t="s">
        <v>32</v>
      </c>
      <c r="H859" t="s">
        <v>33</v>
      </c>
      <c r="I859" t="s">
        <v>24</v>
      </c>
      <c r="J859">
        <v>8</v>
      </c>
      <c r="K859" s="2">
        <v>2912</v>
      </c>
      <c r="L859" s="2">
        <v>1905.24</v>
      </c>
      <c r="M859" s="2">
        <v>1006.76</v>
      </c>
      <c r="N859" s="3">
        <v>0</v>
      </c>
      <c r="O859" t="s">
        <v>75</v>
      </c>
      <c r="P859" t="s">
        <v>46</v>
      </c>
      <c r="Q859" t="s">
        <v>35</v>
      </c>
      <c r="R859" t="s">
        <v>65</v>
      </c>
    </row>
    <row r="860" spans="1:18" x14ac:dyDescent="0.35">
      <c r="A860" t="s">
        <v>945</v>
      </c>
      <c r="B860" s="1">
        <v>45713</v>
      </c>
      <c r="C860" s="1">
        <v>45803</v>
      </c>
      <c r="D860" t="s">
        <v>104</v>
      </c>
      <c r="E860" t="s">
        <v>20</v>
      </c>
      <c r="F860" t="s">
        <v>79</v>
      </c>
      <c r="G860" t="s">
        <v>59</v>
      </c>
      <c r="H860" t="s">
        <v>86</v>
      </c>
      <c r="I860" t="s">
        <v>72</v>
      </c>
      <c r="J860">
        <v>5</v>
      </c>
      <c r="K860" s="2">
        <v>2494</v>
      </c>
      <c r="L860" s="2">
        <v>1532.64</v>
      </c>
      <c r="M860" s="2">
        <v>961.36</v>
      </c>
      <c r="N860" s="3">
        <v>0.2</v>
      </c>
      <c r="O860" t="s">
        <v>75</v>
      </c>
      <c r="P860" t="s">
        <v>26</v>
      </c>
      <c r="Q860" t="s">
        <v>35</v>
      </c>
      <c r="R860" t="s">
        <v>40</v>
      </c>
    </row>
    <row r="861" spans="1:18" x14ac:dyDescent="0.35">
      <c r="A861" t="s">
        <v>946</v>
      </c>
      <c r="B861" s="1">
        <v>45692</v>
      </c>
      <c r="C861" s="1">
        <v>45751</v>
      </c>
      <c r="D861" t="s">
        <v>88</v>
      </c>
      <c r="E861" t="s">
        <v>20</v>
      </c>
      <c r="F861" t="s">
        <v>70</v>
      </c>
      <c r="G861" t="s">
        <v>38</v>
      </c>
      <c r="H861" t="s">
        <v>124</v>
      </c>
      <c r="I861" t="s">
        <v>61</v>
      </c>
      <c r="J861">
        <v>5</v>
      </c>
      <c r="K861" s="2">
        <v>747</v>
      </c>
      <c r="L861" s="2">
        <v>519.65</v>
      </c>
      <c r="M861" s="2">
        <v>227.35</v>
      </c>
      <c r="N861" s="3">
        <v>0.1</v>
      </c>
      <c r="O861" t="s">
        <v>109</v>
      </c>
      <c r="P861" t="s">
        <v>26</v>
      </c>
      <c r="Q861" t="s">
        <v>27</v>
      </c>
      <c r="R861" t="s">
        <v>65</v>
      </c>
    </row>
    <row r="862" spans="1:18" x14ac:dyDescent="0.35">
      <c r="A862" t="s">
        <v>947</v>
      </c>
      <c r="B862" s="1">
        <v>45462</v>
      </c>
      <c r="C862" s="1">
        <v>45533</v>
      </c>
      <c r="D862" t="s">
        <v>30</v>
      </c>
      <c r="E862" t="s">
        <v>20</v>
      </c>
      <c r="F862" t="s">
        <v>58</v>
      </c>
      <c r="G862" t="s">
        <v>38</v>
      </c>
      <c r="H862" t="s">
        <v>71</v>
      </c>
      <c r="I862" t="s">
        <v>72</v>
      </c>
      <c r="J862">
        <v>2</v>
      </c>
      <c r="K862" s="2">
        <v>3000</v>
      </c>
      <c r="L862" s="2">
        <v>2194.4699999999998</v>
      </c>
      <c r="M862" s="2">
        <v>805.53</v>
      </c>
      <c r="N862" s="3">
        <v>0.05</v>
      </c>
      <c r="O862" t="s">
        <v>75</v>
      </c>
      <c r="P862" t="s">
        <v>26</v>
      </c>
      <c r="Q862" t="s">
        <v>35</v>
      </c>
      <c r="R862" t="s">
        <v>40</v>
      </c>
    </row>
    <row r="863" spans="1:18" x14ac:dyDescent="0.35">
      <c r="A863" t="s">
        <v>948</v>
      </c>
      <c r="B863" s="1">
        <v>45858</v>
      </c>
      <c r="C863" s="1">
        <v>45869</v>
      </c>
      <c r="D863" t="s">
        <v>67</v>
      </c>
      <c r="E863" t="s">
        <v>20</v>
      </c>
      <c r="F863" t="s">
        <v>85</v>
      </c>
      <c r="G863" t="s">
        <v>32</v>
      </c>
      <c r="H863" t="s">
        <v>33</v>
      </c>
      <c r="I863" t="s">
        <v>24</v>
      </c>
      <c r="J863">
        <v>6</v>
      </c>
      <c r="K863" s="2">
        <v>4686</v>
      </c>
      <c r="L863" s="2">
        <v>3962.32</v>
      </c>
      <c r="M863" s="2">
        <v>723.68</v>
      </c>
      <c r="N863" s="3">
        <v>0.05</v>
      </c>
      <c r="O863" t="s">
        <v>109</v>
      </c>
      <c r="P863" t="s">
        <v>46</v>
      </c>
      <c r="Q863" t="s">
        <v>35</v>
      </c>
      <c r="R863" t="s">
        <v>40</v>
      </c>
    </row>
    <row r="864" spans="1:18" x14ac:dyDescent="0.35">
      <c r="A864" t="s">
        <v>949</v>
      </c>
      <c r="B864" s="1">
        <v>45715</v>
      </c>
      <c r="C864" s="1">
        <v>45745</v>
      </c>
      <c r="D864" t="s">
        <v>52</v>
      </c>
      <c r="E864" t="s">
        <v>20</v>
      </c>
      <c r="F864" t="s">
        <v>102</v>
      </c>
      <c r="G864" t="s">
        <v>22</v>
      </c>
      <c r="H864" t="s">
        <v>95</v>
      </c>
      <c r="I864" t="s">
        <v>55</v>
      </c>
      <c r="J864">
        <v>4</v>
      </c>
      <c r="K864" s="2">
        <v>411</v>
      </c>
      <c r="L864" s="2">
        <v>330.3</v>
      </c>
      <c r="M864" s="2">
        <v>80.7</v>
      </c>
      <c r="N864" s="3">
        <v>0</v>
      </c>
      <c r="O864" t="s">
        <v>75</v>
      </c>
      <c r="P864" t="s">
        <v>26</v>
      </c>
      <c r="Q864" t="s">
        <v>27</v>
      </c>
      <c r="R864" t="s">
        <v>40</v>
      </c>
    </row>
    <row r="865" spans="1:18" x14ac:dyDescent="0.35">
      <c r="A865" t="s">
        <v>950</v>
      </c>
      <c r="B865" s="1">
        <v>45600</v>
      </c>
      <c r="C865" s="1">
        <v>45606</v>
      </c>
      <c r="D865" t="s">
        <v>19</v>
      </c>
      <c r="E865" t="s">
        <v>20</v>
      </c>
      <c r="F865" t="s">
        <v>138</v>
      </c>
      <c r="G865" t="s">
        <v>22</v>
      </c>
      <c r="H865" t="s">
        <v>71</v>
      </c>
      <c r="I865" t="s">
        <v>72</v>
      </c>
      <c r="J865">
        <v>4</v>
      </c>
      <c r="K865" s="2">
        <v>576</v>
      </c>
      <c r="L865" s="2">
        <v>446.39</v>
      </c>
      <c r="M865" s="2">
        <v>129.61000000000001</v>
      </c>
      <c r="N865" s="3">
        <v>0.1</v>
      </c>
      <c r="O865" t="s">
        <v>83</v>
      </c>
      <c r="P865" t="s">
        <v>46</v>
      </c>
      <c r="Q865" t="s">
        <v>35</v>
      </c>
      <c r="R865" t="s">
        <v>28</v>
      </c>
    </row>
    <row r="866" spans="1:18" x14ac:dyDescent="0.35">
      <c r="A866" t="s">
        <v>951</v>
      </c>
      <c r="B866" s="1">
        <v>45370</v>
      </c>
      <c r="C866" s="1">
        <v>45382</v>
      </c>
      <c r="D866" t="s">
        <v>52</v>
      </c>
      <c r="E866" t="s">
        <v>20</v>
      </c>
      <c r="F866" t="s">
        <v>68</v>
      </c>
      <c r="G866" t="s">
        <v>59</v>
      </c>
      <c r="H866" t="s">
        <v>95</v>
      </c>
      <c r="I866" t="s">
        <v>55</v>
      </c>
      <c r="J866">
        <v>7</v>
      </c>
      <c r="K866" s="2">
        <v>465</v>
      </c>
      <c r="L866" s="2">
        <v>359.35</v>
      </c>
      <c r="M866" s="2">
        <v>105.65</v>
      </c>
      <c r="N866" s="3">
        <v>0</v>
      </c>
      <c r="O866" t="s">
        <v>75</v>
      </c>
      <c r="P866" t="s">
        <v>26</v>
      </c>
      <c r="Q866" t="s">
        <v>35</v>
      </c>
      <c r="R866" t="s">
        <v>40</v>
      </c>
    </row>
    <row r="867" spans="1:18" x14ac:dyDescent="0.35">
      <c r="A867" t="s">
        <v>952</v>
      </c>
      <c r="B867" s="1">
        <v>45727</v>
      </c>
      <c r="C867" s="1">
        <v>45795</v>
      </c>
      <c r="D867" t="s">
        <v>104</v>
      </c>
      <c r="E867" t="s">
        <v>20</v>
      </c>
      <c r="F867" t="s">
        <v>53</v>
      </c>
      <c r="G867" t="s">
        <v>43</v>
      </c>
      <c r="H867" t="s">
        <v>23</v>
      </c>
      <c r="I867" t="s">
        <v>24</v>
      </c>
      <c r="J867">
        <v>5</v>
      </c>
      <c r="K867" s="2">
        <v>4059</v>
      </c>
      <c r="L867" s="2">
        <v>2353.83</v>
      </c>
      <c r="M867" s="2">
        <v>1705.17</v>
      </c>
      <c r="N867" s="3">
        <v>0.05</v>
      </c>
      <c r="O867" t="s">
        <v>62</v>
      </c>
      <c r="P867" t="s">
        <v>26</v>
      </c>
      <c r="Q867" t="s">
        <v>35</v>
      </c>
      <c r="R867" t="s">
        <v>65</v>
      </c>
    </row>
    <row r="868" spans="1:18" x14ac:dyDescent="0.35">
      <c r="A868" t="s">
        <v>953</v>
      </c>
      <c r="B868" s="1">
        <v>45577</v>
      </c>
      <c r="C868" s="1">
        <v>45641</v>
      </c>
      <c r="D868" t="s">
        <v>48</v>
      </c>
      <c r="E868" t="s">
        <v>20</v>
      </c>
      <c r="F868" t="s">
        <v>70</v>
      </c>
      <c r="G868" t="s">
        <v>59</v>
      </c>
      <c r="H868" t="s">
        <v>44</v>
      </c>
      <c r="I868" t="s">
        <v>45</v>
      </c>
      <c r="J868">
        <v>4</v>
      </c>
      <c r="K868" s="2">
        <v>3432</v>
      </c>
      <c r="L868" s="2">
        <v>2910.15</v>
      </c>
      <c r="M868" s="2">
        <v>521.85</v>
      </c>
      <c r="N868" s="3">
        <v>0</v>
      </c>
      <c r="O868" t="s">
        <v>34</v>
      </c>
      <c r="P868" t="s">
        <v>26</v>
      </c>
      <c r="Q868" t="s">
        <v>27</v>
      </c>
      <c r="R868" t="s">
        <v>65</v>
      </c>
    </row>
    <row r="869" spans="1:18" x14ac:dyDescent="0.35">
      <c r="A869" t="s">
        <v>954</v>
      </c>
      <c r="B869" s="1">
        <v>45317</v>
      </c>
      <c r="C869" s="1">
        <v>45370</v>
      </c>
      <c r="D869" t="s">
        <v>52</v>
      </c>
      <c r="E869" t="s">
        <v>20</v>
      </c>
      <c r="F869" t="s">
        <v>70</v>
      </c>
      <c r="G869" t="s">
        <v>32</v>
      </c>
      <c r="H869" t="s">
        <v>108</v>
      </c>
      <c r="I869" t="s">
        <v>72</v>
      </c>
      <c r="J869">
        <v>6</v>
      </c>
      <c r="K869" s="2">
        <v>4205</v>
      </c>
      <c r="L869" s="2">
        <v>2450.19</v>
      </c>
      <c r="M869" s="2">
        <v>1754.81</v>
      </c>
      <c r="N869" s="3">
        <v>0.2</v>
      </c>
      <c r="O869" t="s">
        <v>75</v>
      </c>
      <c r="P869" t="s">
        <v>26</v>
      </c>
      <c r="Q869" t="s">
        <v>27</v>
      </c>
      <c r="R869" t="s">
        <v>28</v>
      </c>
    </row>
    <row r="870" spans="1:18" x14ac:dyDescent="0.35">
      <c r="A870" t="s">
        <v>955</v>
      </c>
      <c r="B870" s="1">
        <v>45866</v>
      </c>
      <c r="C870" s="1">
        <v>45890</v>
      </c>
      <c r="D870" t="s">
        <v>30</v>
      </c>
      <c r="E870" t="s">
        <v>20</v>
      </c>
      <c r="F870" t="s">
        <v>102</v>
      </c>
      <c r="G870" t="s">
        <v>59</v>
      </c>
      <c r="H870" t="s">
        <v>108</v>
      </c>
      <c r="I870" t="s">
        <v>72</v>
      </c>
      <c r="J870">
        <v>4</v>
      </c>
      <c r="K870" s="2">
        <v>987</v>
      </c>
      <c r="L870" s="2">
        <v>662.24</v>
      </c>
      <c r="M870" s="2">
        <v>324.76</v>
      </c>
      <c r="N870" s="3">
        <v>0.05</v>
      </c>
      <c r="O870" t="s">
        <v>75</v>
      </c>
      <c r="P870" t="s">
        <v>26</v>
      </c>
      <c r="Q870" t="s">
        <v>35</v>
      </c>
      <c r="R870" t="s">
        <v>40</v>
      </c>
    </row>
    <row r="871" spans="1:18" x14ac:dyDescent="0.35">
      <c r="A871" t="s">
        <v>956</v>
      </c>
      <c r="B871" s="1">
        <v>45713</v>
      </c>
      <c r="C871" s="1">
        <v>45755</v>
      </c>
      <c r="D871" t="s">
        <v>88</v>
      </c>
      <c r="E871" t="s">
        <v>20</v>
      </c>
      <c r="F871" t="s">
        <v>82</v>
      </c>
      <c r="G871" t="s">
        <v>32</v>
      </c>
      <c r="H871" t="s">
        <v>49</v>
      </c>
      <c r="I871" t="s">
        <v>45</v>
      </c>
      <c r="J871">
        <v>1</v>
      </c>
      <c r="K871" s="2">
        <v>2933</v>
      </c>
      <c r="L871" s="2">
        <v>2139.9699999999998</v>
      </c>
      <c r="M871" s="2">
        <v>793.03</v>
      </c>
      <c r="N871" s="3">
        <v>0.2</v>
      </c>
      <c r="O871" t="s">
        <v>75</v>
      </c>
      <c r="P871" t="s">
        <v>26</v>
      </c>
      <c r="Q871" t="s">
        <v>35</v>
      </c>
      <c r="R871" t="s">
        <v>65</v>
      </c>
    </row>
    <row r="872" spans="1:18" x14ac:dyDescent="0.35">
      <c r="A872" t="s">
        <v>957</v>
      </c>
      <c r="B872" s="1">
        <v>45803</v>
      </c>
      <c r="C872" s="1">
        <v>45846</v>
      </c>
      <c r="D872" t="s">
        <v>67</v>
      </c>
      <c r="E872" t="s">
        <v>20</v>
      </c>
      <c r="F872" t="s">
        <v>77</v>
      </c>
      <c r="G872" t="s">
        <v>38</v>
      </c>
      <c r="H872" t="s">
        <v>108</v>
      </c>
      <c r="I872" t="s">
        <v>72</v>
      </c>
      <c r="J872">
        <v>8</v>
      </c>
      <c r="K872" s="2">
        <v>4256</v>
      </c>
      <c r="L872" s="2">
        <v>3049.18</v>
      </c>
      <c r="M872" s="2">
        <v>1206.82</v>
      </c>
      <c r="N872" s="3">
        <v>0.2</v>
      </c>
      <c r="O872" t="s">
        <v>62</v>
      </c>
      <c r="P872" t="s">
        <v>26</v>
      </c>
      <c r="Q872" t="s">
        <v>35</v>
      </c>
      <c r="R872" t="s">
        <v>28</v>
      </c>
    </row>
    <row r="873" spans="1:18" x14ac:dyDescent="0.35">
      <c r="A873" t="s">
        <v>958</v>
      </c>
      <c r="B873" s="1">
        <v>45305</v>
      </c>
      <c r="C873" s="1">
        <v>45328</v>
      </c>
      <c r="D873" t="s">
        <v>116</v>
      </c>
      <c r="E873" t="s">
        <v>20</v>
      </c>
      <c r="F873" t="s">
        <v>79</v>
      </c>
      <c r="G873" t="s">
        <v>22</v>
      </c>
      <c r="H873" t="s">
        <v>95</v>
      </c>
      <c r="I873" t="s">
        <v>55</v>
      </c>
      <c r="J873">
        <v>2</v>
      </c>
      <c r="K873" s="2">
        <v>1661</v>
      </c>
      <c r="L873" s="2">
        <v>1131.6099999999999</v>
      </c>
      <c r="M873" s="2">
        <v>529.39</v>
      </c>
      <c r="N873" s="3">
        <v>0.05</v>
      </c>
      <c r="O873" t="s">
        <v>62</v>
      </c>
      <c r="P873" t="s">
        <v>26</v>
      </c>
      <c r="Q873" t="s">
        <v>35</v>
      </c>
      <c r="R873" t="s">
        <v>28</v>
      </c>
    </row>
    <row r="874" spans="1:18" x14ac:dyDescent="0.35">
      <c r="A874" t="s">
        <v>959</v>
      </c>
      <c r="B874" s="1">
        <v>45852</v>
      </c>
      <c r="C874" s="1">
        <v>45908</v>
      </c>
      <c r="D874" t="s">
        <v>37</v>
      </c>
      <c r="E874" t="s">
        <v>20</v>
      </c>
      <c r="F874" t="s">
        <v>102</v>
      </c>
      <c r="G874" t="s">
        <v>43</v>
      </c>
      <c r="H874" t="s">
        <v>106</v>
      </c>
      <c r="I874" t="s">
        <v>61</v>
      </c>
      <c r="J874">
        <v>5</v>
      </c>
      <c r="K874" s="2">
        <v>1263</v>
      </c>
      <c r="L874" s="2">
        <v>1071.94</v>
      </c>
      <c r="M874" s="2">
        <v>191.06</v>
      </c>
      <c r="N874" s="3">
        <v>0.15</v>
      </c>
      <c r="O874" t="s">
        <v>50</v>
      </c>
      <c r="P874" t="s">
        <v>46</v>
      </c>
      <c r="Q874" t="s">
        <v>27</v>
      </c>
      <c r="R874" t="s">
        <v>28</v>
      </c>
    </row>
    <row r="875" spans="1:18" x14ac:dyDescent="0.35">
      <c r="A875" t="s">
        <v>960</v>
      </c>
      <c r="B875" s="1">
        <v>45589</v>
      </c>
      <c r="C875" s="1">
        <v>45658</v>
      </c>
      <c r="D875" t="s">
        <v>57</v>
      </c>
      <c r="E875" t="s">
        <v>20</v>
      </c>
      <c r="F875" t="s">
        <v>91</v>
      </c>
      <c r="G875" t="s">
        <v>43</v>
      </c>
      <c r="H875" t="s">
        <v>71</v>
      </c>
      <c r="I875" t="s">
        <v>72</v>
      </c>
      <c r="J875">
        <v>6</v>
      </c>
      <c r="K875" s="2">
        <v>4554</v>
      </c>
      <c r="L875" s="2">
        <v>2847.94</v>
      </c>
      <c r="M875" s="2">
        <v>1706.06</v>
      </c>
      <c r="N875" s="3">
        <v>0.2</v>
      </c>
      <c r="O875" t="s">
        <v>34</v>
      </c>
      <c r="P875" t="s">
        <v>26</v>
      </c>
      <c r="Q875" t="s">
        <v>27</v>
      </c>
      <c r="R875" t="s">
        <v>28</v>
      </c>
    </row>
    <row r="876" spans="1:18" x14ac:dyDescent="0.35">
      <c r="A876" t="s">
        <v>961</v>
      </c>
      <c r="B876" s="1">
        <v>45828</v>
      </c>
      <c r="C876" s="1">
        <v>45891</v>
      </c>
      <c r="D876" t="s">
        <v>30</v>
      </c>
      <c r="E876" t="s">
        <v>20</v>
      </c>
      <c r="F876" t="s">
        <v>82</v>
      </c>
      <c r="G876" t="s">
        <v>32</v>
      </c>
      <c r="H876" t="s">
        <v>23</v>
      </c>
      <c r="I876" t="s">
        <v>24</v>
      </c>
      <c r="J876">
        <v>7</v>
      </c>
      <c r="K876" s="2">
        <v>1768</v>
      </c>
      <c r="L876" s="2">
        <v>1221.95</v>
      </c>
      <c r="M876" s="2">
        <v>546.04999999999995</v>
      </c>
      <c r="N876" s="3">
        <v>0.05</v>
      </c>
      <c r="O876" t="s">
        <v>83</v>
      </c>
      <c r="P876" t="s">
        <v>26</v>
      </c>
      <c r="Q876" t="s">
        <v>35</v>
      </c>
      <c r="R876" t="s">
        <v>40</v>
      </c>
    </row>
    <row r="877" spans="1:18" x14ac:dyDescent="0.35">
      <c r="A877" t="s">
        <v>962</v>
      </c>
      <c r="B877" s="1">
        <v>45388</v>
      </c>
      <c r="C877" s="1">
        <v>45398</v>
      </c>
      <c r="D877" t="s">
        <v>88</v>
      </c>
      <c r="E877" t="s">
        <v>20</v>
      </c>
      <c r="F877" t="s">
        <v>70</v>
      </c>
      <c r="G877" t="s">
        <v>38</v>
      </c>
      <c r="H877" t="s">
        <v>64</v>
      </c>
      <c r="I877" t="s">
        <v>55</v>
      </c>
      <c r="J877">
        <v>3</v>
      </c>
      <c r="K877" s="2">
        <v>846</v>
      </c>
      <c r="L877" s="2">
        <v>626.79999999999995</v>
      </c>
      <c r="M877" s="2">
        <v>219.2</v>
      </c>
      <c r="N877" s="3">
        <v>0.1</v>
      </c>
      <c r="O877" t="s">
        <v>83</v>
      </c>
      <c r="P877" t="s">
        <v>26</v>
      </c>
      <c r="Q877" t="s">
        <v>35</v>
      </c>
      <c r="R877" t="s">
        <v>65</v>
      </c>
    </row>
    <row r="878" spans="1:18" x14ac:dyDescent="0.35">
      <c r="A878" t="s">
        <v>963</v>
      </c>
      <c r="B878" s="1">
        <v>45605</v>
      </c>
      <c r="C878" s="1">
        <v>45655</v>
      </c>
      <c r="D878" t="s">
        <v>48</v>
      </c>
      <c r="E878" t="s">
        <v>20</v>
      </c>
      <c r="F878" t="s">
        <v>68</v>
      </c>
      <c r="G878" t="s">
        <v>59</v>
      </c>
      <c r="H878" t="s">
        <v>64</v>
      </c>
      <c r="I878" t="s">
        <v>55</v>
      </c>
      <c r="J878">
        <v>5</v>
      </c>
      <c r="K878" s="2">
        <v>4896</v>
      </c>
      <c r="L878" s="2">
        <v>3635.18</v>
      </c>
      <c r="M878" s="2">
        <v>1260.82</v>
      </c>
      <c r="N878" s="3">
        <v>0.2</v>
      </c>
      <c r="O878" t="s">
        <v>83</v>
      </c>
      <c r="P878" t="s">
        <v>26</v>
      </c>
      <c r="Q878" t="s">
        <v>27</v>
      </c>
      <c r="R878" t="s">
        <v>40</v>
      </c>
    </row>
    <row r="879" spans="1:18" x14ac:dyDescent="0.35">
      <c r="A879" t="s">
        <v>964</v>
      </c>
      <c r="B879" s="1">
        <v>45474</v>
      </c>
      <c r="C879" s="1">
        <v>45510</v>
      </c>
      <c r="D879" t="s">
        <v>30</v>
      </c>
      <c r="E879" t="s">
        <v>20</v>
      </c>
      <c r="F879" t="s">
        <v>70</v>
      </c>
      <c r="G879" t="s">
        <v>59</v>
      </c>
      <c r="H879" t="s">
        <v>54</v>
      </c>
      <c r="I879" t="s">
        <v>55</v>
      </c>
      <c r="J879">
        <v>3</v>
      </c>
      <c r="K879" s="2">
        <v>4578</v>
      </c>
      <c r="L879" s="2">
        <v>3403.51</v>
      </c>
      <c r="M879" s="2">
        <v>1174.49</v>
      </c>
      <c r="N879" s="3">
        <v>0.2</v>
      </c>
      <c r="O879" t="s">
        <v>75</v>
      </c>
      <c r="P879" t="s">
        <v>46</v>
      </c>
      <c r="Q879" t="s">
        <v>35</v>
      </c>
      <c r="R879" t="s">
        <v>65</v>
      </c>
    </row>
    <row r="880" spans="1:18" x14ac:dyDescent="0.35">
      <c r="A880" t="s">
        <v>965</v>
      </c>
      <c r="B880" s="1">
        <v>45922</v>
      </c>
      <c r="C880" s="1">
        <v>46010</v>
      </c>
      <c r="D880" t="s">
        <v>48</v>
      </c>
      <c r="E880" t="s">
        <v>20</v>
      </c>
      <c r="F880" t="s">
        <v>77</v>
      </c>
      <c r="G880" t="s">
        <v>59</v>
      </c>
      <c r="H880" t="s">
        <v>106</v>
      </c>
      <c r="I880" t="s">
        <v>61</v>
      </c>
      <c r="J880">
        <v>3</v>
      </c>
      <c r="K880" s="2">
        <v>321</v>
      </c>
      <c r="L880" s="2">
        <v>271.8</v>
      </c>
      <c r="M880" s="2">
        <v>49.2</v>
      </c>
      <c r="N880" s="3">
        <v>0.05</v>
      </c>
      <c r="O880" t="s">
        <v>83</v>
      </c>
      <c r="P880" t="s">
        <v>26</v>
      </c>
      <c r="Q880" t="s">
        <v>35</v>
      </c>
      <c r="R880" t="s">
        <v>28</v>
      </c>
    </row>
    <row r="881" spans="1:18" x14ac:dyDescent="0.35">
      <c r="A881" t="s">
        <v>966</v>
      </c>
      <c r="B881" s="1">
        <v>45623</v>
      </c>
      <c r="C881" s="1">
        <v>45635</v>
      </c>
      <c r="D881" t="s">
        <v>48</v>
      </c>
      <c r="E881" t="s">
        <v>20</v>
      </c>
      <c r="F881" t="s">
        <v>91</v>
      </c>
      <c r="G881" t="s">
        <v>59</v>
      </c>
      <c r="H881" t="s">
        <v>33</v>
      </c>
      <c r="I881" t="s">
        <v>24</v>
      </c>
      <c r="J881">
        <v>8</v>
      </c>
      <c r="K881" s="2">
        <v>3784</v>
      </c>
      <c r="L881" s="2">
        <v>2452.5100000000002</v>
      </c>
      <c r="M881" s="2">
        <v>1331.49</v>
      </c>
      <c r="N881" s="3">
        <v>0.15</v>
      </c>
      <c r="O881" t="s">
        <v>62</v>
      </c>
      <c r="P881" t="s">
        <v>26</v>
      </c>
      <c r="Q881" t="s">
        <v>35</v>
      </c>
      <c r="R881" t="s">
        <v>65</v>
      </c>
    </row>
    <row r="882" spans="1:18" x14ac:dyDescent="0.35">
      <c r="A882" t="s">
        <v>967</v>
      </c>
      <c r="B882" s="1">
        <v>45777</v>
      </c>
      <c r="C882" s="1">
        <v>45825</v>
      </c>
      <c r="D882" t="s">
        <v>42</v>
      </c>
      <c r="E882" t="s">
        <v>20</v>
      </c>
      <c r="F882" t="s">
        <v>89</v>
      </c>
      <c r="G882" t="s">
        <v>43</v>
      </c>
      <c r="H882" t="s">
        <v>44</v>
      </c>
      <c r="I882" t="s">
        <v>45</v>
      </c>
      <c r="J882">
        <v>6</v>
      </c>
      <c r="K882" s="2">
        <v>4647</v>
      </c>
      <c r="L882" s="2">
        <v>3787.24</v>
      </c>
      <c r="M882" s="2">
        <v>859.76</v>
      </c>
      <c r="N882" s="3">
        <v>0</v>
      </c>
      <c r="O882" t="s">
        <v>34</v>
      </c>
      <c r="P882" t="s">
        <v>26</v>
      </c>
      <c r="Q882" t="s">
        <v>35</v>
      </c>
      <c r="R882" t="s">
        <v>65</v>
      </c>
    </row>
    <row r="883" spans="1:18" x14ac:dyDescent="0.35">
      <c r="A883" t="s">
        <v>968</v>
      </c>
      <c r="B883" s="1">
        <v>45744</v>
      </c>
      <c r="C883" s="1">
        <v>45809</v>
      </c>
      <c r="D883" t="s">
        <v>42</v>
      </c>
      <c r="E883" t="s">
        <v>20</v>
      </c>
      <c r="F883" t="s">
        <v>79</v>
      </c>
      <c r="G883" t="s">
        <v>43</v>
      </c>
      <c r="H883" t="s">
        <v>44</v>
      </c>
      <c r="I883" t="s">
        <v>45</v>
      </c>
      <c r="J883">
        <v>2</v>
      </c>
      <c r="K883" s="2">
        <v>4870</v>
      </c>
      <c r="L883" s="2">
        <v>3631.21</v>
      </c>
      <c r="M883" s="2">
        <v>1238.79</v>
      </c>
      <c r="N883" s="3">
        <v>0.15</v>
      </c>
      <c r="O883" t="s">
        <v>75</v>
      </c>
      <c r="P883" t="s">
        <v>26</v>
      </c>
      <c r="Q883" t="s">
        <v>35</v>
      </c>
      <c r="R883" t="s">
        <v>65</v>
      </c>
    </row>
    <row r="884" spans="1:18" x14ac:dyDescent="0.35">
      <c r="A884" t="s">
        <v>969</v>
      </c>
      <c r="B884" s="1">
        <v>45726</v>
      </c>
      <c r="C884" s="1">
        <v>45756</v>
      </c>
      <c r="D884" t="s">
        <v>88</v>
      </c>
      <c r="E884" t="s">
        <v>20</v>
      </c>
      <c r="F884" t="s">
        <v>91</v>
      </c>
      <c r="G884" t="s">
        <v>22</v>
      </c>
      <c r="H884" t="s">
        <v>95</v>
      </c>
      <c r="I884" t="s">
        <v>55</v>
      </c>
      <c r="J884">
        <v>4</v>
      </c>
      <c r="K884" s="2">
        <v>3433</v>
      </c>
      <c r="L884" s="2">
        <v>2072.5100000000002</v>
      </c>
      <c r="M884" s="2">
        <v>1360.49</v>
      </c>
      <c r="N884" s="3">
        <v>0.1</v>
      </c>
      <c r="O884" t="s">
        <v>109</v>
      </c>
      <c r="P884" t="s">
        <v>26</v>
      </c>
      <c r="Q884" t="s">
        <v>27</v>
      </c>
      <c r="R884" t="s">
        <v>65</v>
      </c>
    </row>
    <row r="885" spans="1:18" x14ac:dyDescent="0.35">
      <c r="A885" t="s">
        <v>970</v>
      </c>
      <c r="B885" s="1">
        <v>45609</v>
      </c>
      <c r="C885" s="1">
        <v>45654</v>
      </c>
      <c r="D885" t="s">
        <v>48</v>
      </c>
      <c r="E885" t="s">
        <v>20</v>
      </c>
      <c r="F885" t="s">
        <v>138</v>
      </c>
      <c r="G885" t="s">
        <v>43</v>
      </c>
      <c r="H885" t="s">
        <v>23</v>
      </c>
      <c r="I885" t="s">
        <v>24</v>
      </c>
      <c r="J885">
        <v>5</v>
      </c>
      <c r="K885" s="2">
        <v>4418</v>
      </c>
      <c r="L885" s="2">
        <v>3234.12</v>
      </c>
      <c r="M885" s="2">
        <v>1183.8800000000001</v>
      </c>
      <c r="N885" s="3">
        <v>0</v>
      </c>
      <c r="O885" t="s">
        <v>34</v>
      </c>
      <c r="P885" t="s">
        <v>26</v>
      </c>
      <c r="Q885" t="s">
        <v>27</v>
      </c>
      <c r="R885" t="s">
        <v>65</v>
      </c>
    </row>
    <row r="886" spans="1:18" x14ac:dyDescent="0.35">
      <c r="A886" t="s">
        <v>971</v>
      </c>
      <c r="B886" s="1">
        <v>46013</v>
      </c>
      <c r="C886" s="1">
        <v>46048</v>
      </c>
      <c r="D886" t="s">
        <v>57</v>
      </c>
      <c r="E886" t="s">
        <v>20</v>
      </c>
      <c r="F886" t="s">
        <v>21</v>
      </c>
      <c r="G886" t="s">
        <v>22</v>
      </c>
      <c r="H886" t="s">
        <v>44</v>
      </c>
      <c r="I886" t="s">
        <v>45</v>
      </c>
      <c r="J886">
        <v>1</v>
      </c>
      <c r="K886" s="2">
        <v>4987</v>
      </c>
      <c r="L886" s="2">
        <v>4034.26</v>
      </c>
      <c r="M886" s="2">
        <v>952.74</v>
      </c>
      <c r="N886" s="3">
        <v>0</v>
      </c>
      <c r="O886" t="s">
        <v>62</v>
      </c>
      <c r="P886" t="s">
        <v>26</v>
      </c>
      <c r="Q886" t="s">
        <v>27</v>
      </c>
      <c r="R886" t="s">
        <v>28</v>
      </c>
    </row>
    <row r="887" spans="1:18" x14ac:dyDescent="0.35">
      <c r="A887" t="s">
        <v>972</v>
      </c>
      <c r="B887" s="1">
        <v>45670</v>
      </c>
      <c r="C887" s="1">
        <v>45676</v>
      </c>
      <c r="D887" t="s">
        <v>57</v>
      </c>
      <c r="E887" t="s">
        <v>20</v>
      </c>
      <c r="F887" t="s">
        <v>79</v>
      </c>
      <c r="G887" t="s">
        <v>22</v>
      </c>
      <c r="H887" t="s">
        <v>95</v>
      </c>
      <c r="I887" t="s">
        <v>55</v>
      </c>
      <c r="J887">
        <v>3</v>
      </c>
      <c r="K887" s="2">
        <v>1749</v>
      </c>
      <c r="L887" s="2">
        <v>1005.41</v>
      </c>
      <c r="M887" s="2">
        <v>743.59</v>
      </c>
      <c r="N887" s="3">
        <v>0.05</v>
      </c>
      <c r="O887" t="s">
        <v>34</v>
      </c>
      <c r="P887" t="s">
        <v>26</v>
      </c>
      <c r="Q887" t="s">
        <v>35</v>
      </c>
      <c r="R887" t="s">
        <v>28</v>
      </c>
    </row>
    <row r="888" spans="1:18" x14ac:dyDescent="0.35">
      <c r="A888" t="s">
        <v>973</v>
      </c>
      <c r="B888" s="1">
        <v>45849</v>
      </c>
      <c r="C888" s="1">
        <v>45887</v>
      </c>
      <c r="D888" t="s">
        <v>30</v>
      </c>
      <c r="E888" t="s">
        <v>20</v>
      </c>
      <c r="F888" t="s">
        <v>77</v>
      </c>
      <c r="G888" t="s">
        <v>59</v>
      </c>
      <c r="H888" t="s">
        <v>71</v>
      </c>
      <c r="I888" t="s">
        <v>72</v>
      </c>
      <c r="J888">
        <v>1</v>
      </c>
      <c r="K888" s="2">
        <v>3025</v>
      </c>
      <c r="L888" s="2">
        <v>2478.4499999999998</v>
      </c>
      <c r="M888" s="2">
        <v>546.54999999999995</v>
      </c>
      <c r="N888" s="3">
        <v>0.1</v>
      </c>
      <c r="O888" t="s">
        <v>34</v>
      </c>
      <c r="P888" t="s">
        <v>73</v>
      </c>
      <c r="Q888" t="s">
        <v>27</v>
      </c>
      <c r="R888" t="s">
        <v>65</v>
      </c>
    </row>
    <row r="889" spans="1:18" x14ac:dyDescent="0.35">
      <c r="A889" t="s">
        <v>974</v>
      </c>
      <c r="B889" s="1">
        <v>45704</v>
      </c>
      <c r="C889" s="1">
        <v>45760</v>
      </c>
      <c r="D889" t="s">
        <v>88</v>
      </c>
      <c r="E889" t="s">
        <v>20</v>
      </c>
      <c r="F889" t="s">
        <v>89</v>
      </c>
      <c r="G889" t="s">
        <v>22</v>
      </c>
      <c r="H889" t="s">
        <v>39</v>
      </c>
      <c r="I889" t="s">
        <v>24</v>
      </c>
      <c r="J889">
        <v>4</v>
      </c>
      <c r="K889" s="2">
        <v>4408</v>
      </c>
      <c r="L889" s="2">
        <v>3388.37</v>
      </c>
      <c r="M889" s="2">
        <v>1019.63</v>
      </c>
      <c r="N889" s="3">
        <v>0.05</v>
      </c>
      <c r="O889" t="s">
        <v>25</v>
      </c>
      <c r="P889" t="s">
        <v>26</v>
      </c>
      <c r="Q889" t="s">
        <v>27</v>
      </c>
      <c r="R889" t="s">
        <v>65</v>
      </c>
    </row>
    <row r="890" spans="1:18" x14ac:dyDescent="0.35">
      <c r="A890" t="s">
        <v>975</v>
      </c>
      <c r="B890" s="1">
        <v>45809</v>
      </c>
      <c r="C890" s="1">
        <v>45864</v>
      </c>
      <c r="D890" t="s">
        <v>67</v>
      </c>
      <c r="E890" t="s">
        <v>20</v>
      </c>
      <c r="F890" t="s">
        <v>70</v>
      </c>
      <c r="G890" t="s">
        <v>22</v>
      </c>
      <c r="H890" t="s">
        <v>71</v>
      </c>
      <c r="I890" t="s">
        <v>72</v>
      </c>
      <c r="J890">
        <v>1</v>
      </c>
      <c r="K890" s="2">
        <v>2849</v>
      </c>
      <c r="L890" s="2">
        <v>2046.06</v>
      </c>
      <c r="M890" s="2">
        <v>802.94</v>
      </c>
      <c r="N890" s="3">
        <v>0.1</v>
      </c>
      <c r="O890" t="s">
        <v>50</v>
      </c>
      <c r="P890" t="s">
        <v>46</v>
      </c>
      <c r="Q890" t="s">
        <v>27</v>
      </c>
      <c r="R890" t="s">
        <v>65</v>
      </c>
    </row>
    <row r="891" spans="1:18" x14ac:dyDescent="0.35">
      <c r="A891" t="s">
        <v>976</v>
      </c>
      <c r="B891" s="1">
        <v>45766</v>
      </c>
      <c r="C891" s="1">
        <v>45780</v>
      </c>
      <c r="D891" t="s">
        <v>104</v>
      </c>
      <c r="E891" t="s">
        <v>20</v>
      </c>
      <c r="F891" t="s">
        <v>31</v>
      </c>
      <c r="G891" t="s">
        <v>32</v>
      </c>
      <c r="H891" t="s">
        <v>39</v>
      </c>
      <c r="I891" t="s">
        <v>24</v>
      </c>
      <c r="J891">
        <v>3</v>
      </c>
      <c r="K891" s="2">
        <v>1007</v>
      </c>
      <c r="L891" s="2">
        <v>649.77</v>
      </c>
      <c r="M891" s="2">
        <v>357.23</v>
      </c>
      <c r="N891" s="3">
        <v>0.05</v>
      </c>
      <c r="O891" t="s">
        <v>75</v>
      </c>
      <c r="P891" t="s">
        <v>26</v>
      </c>
      <c r="Q891" t="s">
        <v>35</v>
      </c>
      <c r="R891" t="s">
        <v>40</v>
      </c>
    </row>
    <row r="892" spans="1:18" x14ac:dyDescent="0.35">
      <c r="A892" t="s">
        <v>977</v>
      </c>
      <c r="B892" s="1">
        <v>45375</v>
      </c>
      <c r="C892" s="1">
        <v>45409</v>
      </c>
      <c r="D892" t="s">
        <v>88</v>
      </c>
      <c r="E892" t="s">
        <v>20</v>
      </c>
      <c r="F892" t="s">
        <v>89</v>
      </c>
      <c r="G892" t="s">
        <v>43</v>
      </c>
      <c r="H892" t="s">
        <v>44</v>
      </c>
      <c r="I892" t="s">
        <v>45</v>
      </c>
      <c r="J892">
        <v>4</v>
      </c>
      <c r="K892" s="2">
        <v>1387</v>
      </c>
      <c r="L892" s="2">
        <v>785.04</v>
      </c>
      <c r="M892" s="2">
        <v>601.96</v>
      </c>
      <c r="N892" s="3">
        <v>0.1</v>
      </c>
      <c r="O892" t="s">
        <v>83</v>
      </c>
      <c r="P892" t="s">
        <v>26</v>
      </c>
      <c r="Q892" t="s">
        <v>35</v>
      </c>
      <c r="R892" t="s">
        <v>28</v>
      </c>
    </row>
    <row r="893" spans="1:18" x14ac:dyDescent="0.35">
      <c r="A893" t="s">
        <v>978</v>
      </c>
      <c r="B893" s="1">
        <v>45484</v>
      </c>
      <c r="C893" s="1">
        <v>45521</v>
      </c>
      <c r="D893" t="s">
        <v>30</v>
      </c>
      <c r="E893" t="s">
        <v>20</v>
      </c>
      <c r="F893" t="s">
        <v>70</v>
      </c>
      <c r="G893" t="s">
        <v>59</v>
      </c>
      <c r="H893" t="s">
        <v>86</v>
      </c>
      <c r="I893" t="s">
        <v>72</v>
      </c>
      <c r="J893">
        <v>5</v>
      </c>
      <c r="K893" s="2">
        <v>2424</v>
      </c>
      <c r="L893" s="2">
        <v>1525.58</v>
      </c>
      <c r="M893" s="2">
        <v>898.42</v>
      </c>
      <c r="N893" s="3">
        <v>0.15</v>
      </c>
      <c r="O893" t="s">
        <v>109</v>
      </c>
      <c r="P893" t="s">
        <v>26</v>
      </c>
      <c r="Q893" t="s">
        <v>35</v>
      </c>
      <c r="R893" t="s">
        <v>65</v>
      </c>
    </row>
    <row r="894" spans="1:18" x14ac:dyDescent="0.35">
      <c r="A894" t="s">
        <v>979</v>
      </c>
      <c r="B894" s="1">
        <v>45995</v>
      </c>
      <c r="C894" s="1">
        <v>46019</v>
      </c>
      <c r="D894" t="s">
        <v>48</v>
      </c>
      <c r="E894" t="s">
        <v>20</v>
      </c>
      <c r="F894" t="s">
        <v>70</v>
      </c>
      <c r="G894" t="s">
        <v>43</v>
      </c>
      <c r="H894" t="s">
        <v>118</v>
      </c>
      <c r="I894" t="s">
        <v>24</v>
      </c>
      <c r="J894">
        <v>3</v>
      </c>
      <c r="K894" s="2">
        <v>4706</v>
      </c>
      <c r="L894" s="2">
        <v>2885.71</v>
      </c>
      <c r="M894" s="2">
        <v>1820.29</v>
      </c>
      <c r="N894" s="3">
        <v>0.2</v>
      </c>
      <c r="O894" t="s">
        <v>83</v>
      </c>
      <c r="P894" t="s">
        <v>26</v>
      </c>
      <c r="Q894" t="s">
        <v>35</v>
      </c>
      <c r="R894" t="s">
        <v>28</v>
      </c>
    </row>
    <row r="895" spans="1:18" x14ac:dyDescent="0.35">
      <c r="A895" t="s">
        <v>980</v>
      </c>
      <c r="B895" s="1">
        <v>45817</v>
      </c>
      <c r="C895" s="1">
        <v>45846</v>
      </c>
      <c r="D895" t="s">
        <v>67</v>
      </c>
      <c r="E895" t="s">
        <v>20</v>
      </c>
      <c r="F895" t="s">
        <v>128</v>
      </c>
      <c r="G895" t="s">
        <v>32</v>
      </c>
      <c r="H895" t="s">
        <v>49</v>
      </c>
      <c r="I895" t="s">
        <v>45</v>
      </c>
      <c r="J895">
        <v>8</v>
      </c>
      <c r="K895" s="2">
        <v>2436</v>
      </c>
      <c r="L895" s="2">
        <v>2013.54</v>
      </c>
      <c r="M895" s="2">
        <v>422.46</v>
      </c>
      <c r="N895" s="3">
        <v>0</v>
      </c>
      <c r="O895" t="s">
        <v>62</v>
      </c>
      <c r="P895" t="s">
        <v>26</v>
      </c>
      <c r="Q895" t="s">
        <v>35</v>
      </c>
      <c r="R895" t="s">
        <v>65</v>
      </c>
    </row>
    <row r="896" spans="1:18" x14ac:dyDescent="0.35">
      <c r="A896" t="s">
        <v>981</v>
      </c>
      <c r="B896" s="1">
        <v>45678</v>
      </c>
      <c r="C896" s="1">
        <v>45765</v>
      </c>
      <c r="D896" t="s">
        <v>88</v>
      </c>
      <c r="E896" t="s">
        <v>20</v>
      </c>
      <c r="F896" t="s">
        <v>89</v>
      </c>
      <c r="G896" t="s">
        <v>22</v>
      </c>
      <c r="H896" t="s">
        <v>54</v>
      </c>
      <c r="I896" t="s">
        <v>55</v>
      </c>
      <c r="J896">
        <v>6</v>
      </c>
      <c r="K896" s="2">
        <v>1156</v>
      </c>
      <c r="L896" s="2">
        <v>937.28</v>
      </c>
      <c r="M896" s="2">
        <v>218.72</v>
      </c>
      <c r="N896" s="3">
        <v>0.1</v>
      </c>
      <c r="O896" t="s">
        <v>62</v>
      </c>
      <c r="P896" t="s">
        <v>26</v>
      </c>
      <c r="Q896" t="s">
        <v>27</v>
      </c>
      <c r="R896" t="s">
        <v>28</v>
      </c>
    </row>
    <row r="897" spans="1:18" x14ac:dyDescent="0.35">
      <c r="A897" t="s">
        <v>982</v>
      </c>
      <c r="B897" s="1">
        <v>45658</v>
      </c>
      <c r="C897" s="1">
        <v>45700</v>
      </c>
      <c r="D897" t="s">
        <v>116</v>
      </c>
      <c r="E897" t="s">
        <v>20</v>
      </c>
      <c r="F897" t="s">
        <v>21</v>
      </c>
      <c r="G897" t="s">
        <v>59</v>
      </c>
      <c r="H897" t="s">
        <v>108</v>
      </c>
      <c r="I897" t="s">
        <v>72</v>
      </c>
      <c r="J897">
        <v>3</v>
      </c>
      <c r="K897" s="2">
        <v>478</v>
      </c>
      <c r="L897" s="2">
        <v>378.94</v>
      </c>
      <c r="M897" s="2">
        <v>99.06</v>
      </c>
      <c r="N897" s="3">
        <v>0.15</v>
      </c>
      <c r="O897" t="s">
        <v>34</v>
      </c>
      <c r="P897" t="s">
        <v>26</v>
      </c>
      <c r="Q897" t="s">
        <v>35</v>
      </c>
      <c r="R897" t="s">
        <v>40</v>
      </c>
    </row>
    <row r="898" spans="1:18" x14ac:dyDescent="0.35">
      <c r="A898" t="s">
        <v>983</v>
      </c>
      <c r="B898" s="1">
        <v>45541</v>
      </c>
      <c r="C898" s="1">
        <v>45576</v>
      </c>
      <c r="D898" t="s">
        <v>94</v>
      </c>
      <c r="E898" t="s">
        <v>20</v>
      </c>
      <c r="F898" t="s">
        <v>31</v>
      </c>
      <c r="G898" t="s">
        <v>59</v>
      </c>
      <c r="H898" t="s">
        <v>44</v>
      </c>
      <c r="I898" t="s">
        <v>45</v>
      </c>
      <c r="J898">
        <v>6</v>
      </c>
      <c r="K898" s="2">
        <v>4253</v>
      </c>
      <c r="L898" s="2">
        <v>2722.14</v>
      </c>
      <c r="M898" s="2">
        <v>1530.86</v>
      </c>
      <c r="N898" s="3">
        <v>0.15</v>
      </c>
      <c r="O898" t="s">
        <v>25</v>
      </c>
      <c r="P898" t="s">
        <v>26</v>
      </c>
      <c r="Q898" t="s">
        <v>35</v>
      </c>
      <c r="R898" t="s">
        <v>65</v>
      </c>
    </row>
    <row r="899" spans="1:18" x14ac:dyDescent="0.35">
      <c r="A899" t="s">
        <v>984</v>
      </c>
      <c r="B899" s="1">
        <v>45702</v>
      </c>
      <c r="C899" s="1">
        <v>45780</v>
      </c>
      <c r="D899" t="s">
        <v>104</v>
      </c>
      <c r="E899" t="s">
        <v>20</v>
      </c>
      <c r="F899" t="s">
        <v>21</v>
      </c>
      <c r="G899" t="s">
        <v>32</v>
      </c>
      <c r="H899" t="s">
        <v>33</v>
      </c>
      <c r="I899" t="s">
        <v>24</v>
      </c>
      <c r="J899">
        <v>3</v>
      </c>
      <c r="K899" s="2">
        <v>2762</v>
      </c>
      <c r="L899" s="2">
        <v>2318.89</v>
      </c>
      <c r="M899" s="2">
        <v>443.11</v>
      </c>
      <c r="N899" s="3">
        <v>0.2</v>
      </c>
      <c r="O899" t="s">
        <v>83</v>
      </c>
      <c r="P899" t="s">
        <v>26</v>
      </c>
      <c r="Q899" t="s">
        <v>27</v>
      </c>
      <c r="R899" t="s">
        <v>28</v>
      </c>
    </row>
    <row r="900" spans="1:18" x14ac:dyDescent="0.35">
      <c r="A900" t="s">
        <v>985</v>
      </c>
      <c r="B900" s="1">
        <v>45608</v>
      </c>
      <c r="C900" s="1">
        <v>45629</v>
      </c>
      <c r="D900" t="s">
        <v>48</v>
      </c>
      <c r="E900" t="s">
        <v>20</v>
      </c>
      <c r="F900" t="s">
        <v>91</v>
      </c>
      <c r="G900" t="s">
        <v>32</v>
      </c>
      <c r="H900" t="s">
        <v>80</v>
      </c>
      <c r="I900" t="s">
        <v>45</v>
      </c>
      <c r="J900">
        <v>7</v>
      </c>
      <c r="K900" s="2">
        <v>1654</v>
      </c>
      <c r="L900" s="2">
        <v>910.12</v>
      </c>
      <c r="M900" s="2">
        <v>743.88</v>
      </c>
      <c r="N900" s="3">
        <v>0.15</v>
      </c>
      <c r="O900" t="s">
        <v>109</v>
      </c>
      <c r="P900" t="s">
        <v>26</v>
      </c>
      <c r="Q900" t="s">
        <v>27</v>
      </c>
      <c r="R900" t="s">
        <v>28</v>
      </c>
    </row>
    <row r="901" spans="1:18" x14ac:dyDescent="0.35">
      <c r="A901" t="s">
        <v>986</v>
      </c>
      <c r="B901" s="1">
        <v>45500</v>
      </c>
      <c r="C901" s="1">
        <v>45558</v>
      </c>
      <c r="D901" t="s">
        <v>37</v>
      </c>
      <c r="E901" t="s">
        <v>20</v>
      </c>
      <c r="F901" t="s">
        <v>70</v>
      </c>
      <c r="G901" t="s">
        <v>38</v>
      </c>
      <c r="H901" t="s">
        <v>33</v>
      </c>
      <c r="I901" t="s">
        <v>24</v>
      </c>
      <c r="J901">
        <v>3</v>
      </c>
      <c r="K901" s="2">
        <v>4849</v>
      </c>
      <c r="L901" s="2">
        <v>2674.14</v>
      </c>
      <c r="M901" s="2">
        <v>2174.86</v>
      </c>
      <c r="N901" s="3">
        <v>0.1</v>
      </c>
      <c r="O901" t="s">
        <v>62</v>
      </c>
      <c r="P901" t="s">
        <v>26</v>
      </c>
      <c r="Q901" t="s">
        <v>35</v>
      </c>
      <c r="R901" t="s">
        <v>65</v>
      </c>
    </row>
    <row r="902" spans="1:18" x14ac:dyDescent="0.35">
      <c r="A902" t="s">
        <v>987</v>
      </c>
      <c r="B902" s="1">
        <v>45509</v>
      </c>
      <c r="C902" s="1">
        <v>45572</v>
      </c>
      <c r="D902" t="s">
        <v>94</v>
      </c>
      <c r="E902" t="s">
        <v>20</v>
      </c>
      <c r="F902" t="s">
        <v>53</v>
      </c>
      <c r="G902" t="s">
        <v>43</v>
      </c>
      <c r="H902" t="s">
        <v>124</v>
      </c>
      <c r="I902" t="s">
        <v>61</v>
      </c>
      <c r="J902">
        <v>4</v>
      </c>
      <c r="K902" s="2">
        <v>1084</v>
      </c>
      <c r="L902" s="2">
        <v>637.99</v>
      </c>
      <c r="M902" s="2">
        <v>446.01</v>
      </c>
      <c r="N902" s="3">
        <v>0.15</v>
      </c>
      <c r="O902" t="s">
        <v>109</v>
      </c>
      <c r="P902" t="s">
        <v>46</v>
      </c>
      <c r="Q902" t="s">
        <v>35</v>
      </c>
      <c r="R902" t="s">
        <v>65</v>
      </c>
    </row>
    <row r="903" spans="1:18" x14ac:dyDescent="0.35">
      <c r="A903" t="s">
        <v>988</v>
      </c>
      <c r="B903" s="1">
        <v>45695</v>
      </c>
      <c r="C903" s="1">
        <v>45766</v>
      </c>
      <c r="D903" t="s">
        <v>88</v>
      </c>
      <c r="E903" t="s">
        <v>20</v>
      </c>
      <c r="F903" t="s">
        <v>31</v>
      </c>
      <c r="G903" t="s">
        <v>32</v>
      </c>
      <c r="H903" t="s">
        <v>23</v>
      </c>
      <c r="I903" t="s">
        <v>24</v>
      </c>
      <c r="J903">
        <v>8</v>
      </c>
      <c r="K903" s="2">
        <v>520</v>
      </c>
      <c r="L903" s="2">
        <v>424.15</v>
      </c>
      <c r="M903" s="2">
        <v>95.85</v>
      </c>
      <c r="N903" s="3">
        <v>0.05</v>
      </c>
      <c r="O903" t="s">
        <v>109</v>
      </c>
      <c r="P903" t="s">
        <v>26</v>
      </c>
      <c r="Q903" t="s">
        <v>27</v>
      </c>
      <c r="R903" t="s">
        <v>65</v>
      </c>
    </row>
    <row r="904" spans="1:18" x14ac:dyDescent="0.35">
      <c r="A904" t="s">
        <v>989</v>
      </c>
      <c r="B904" s="1">
        <v>45905</v>
      </c>
      <c r="C904" s="1">
        <v>45958</v>
      </c>
      <c r="D904" t="s">
        <v>94</v>
      </c>
      <c r="E904" t="s">
        <v>20</v>
      </c>
      <c r="F904" t="s">
        <v>53</v>
      </c>
      <c r="G904" t="s">
        <v>38</v>
      </c>
      <c r="H904" t="s">
        <v>33</v>
      </c>
      <c r="I904" t="s">
        <v>24</v>
      </c>
      <c r="J904">
        <v>3</v>
      </c>
      <c r="K904" s="2">
        <v>4395</v>
      </c>
      <c r="L904" s="2">
        <v>2475.59</v>
      </c>
      <c r="M904" s="2">
        <v>1919.41</v>
      </c>
      <c r="N904" s="3">
        <v>0.05</v>
      </c>
      <c r="O904" t="s">
        <v>109</v>
      </c>
      <c r="P904" t="s">
        <v>26</v>
      </c>
      <c r="Q904" t="s">
        <v>27</v>
      </c>
      <c r="R904" t="s">
        <v>40</v>
      </c>
    </row>
    <row r="905" spans="1:18" x14ac:dyDescent="0.35">
      <c r="A905" t="s">
        <v>990</v>
      </c>
      <c r="B905" s="1">
        <v>45446</v>
      </c>
      <c r="C905" s="1">
        <v>45485</v>
      </c>
      <c r="D905" t="s">
        <v>67</v>
      </c>
      <c r="E905" t="s">
        <v>20</v>
      </c>
      <c r="F905" t="s">
        <v>89</v>
      </c>
      <c r="G905" t="s">
        <v>32</v>
      </c>
      <c r="H905" t="s">
        <v>80</v>
      </c>
      <c r="I905" t="s">
        <v>45</v>
      </c>
      <c r="J905">
        <v>8</v>
      </c>
      <c r="K905" s="2">
        <v>585</v>
      </c>
      <c r="L905" s="2">
        <v>489.97</v>
      </c>
      <c r="M905" s="2">
        <v>95.03</v>
      </c>
      <c r="N905" s="3">
        <v>0.1</v>
      </c>
      <c r="O905" t="s">
        <v>62</v>
      </c>
      <c r="P905" t="s">
        <v>26</v>
      </c>
      <c r="Q905" t="s">
        <v>27</v>
      </c>
      <c r="R905" t="s">
        <v>40</v>
      </c>
    </row>
    <row r="906" spans="1:18" x14ac:dyDescent="0.35">
      <c r="A906" t="s">
        <v>991</v>
      </c>
      <c r="B906" s="1">
        <v>45376</v>
      </c>
      <c r="C906" s="1">
        <v>45423</v>
      </c>
      <c r="D906" t="s">
        <v>104</v>
      </c>
      <c r="E906" t="s">
        <v>20</v>
      </c>
      <c r="F906" t="s">
        <v>138</v>
      </c>
      <c r="G906" t="s">
        <v>22</v>
      </c>
      <c r="H906" t="s">
        <v>118</v>
      </c>
      <c r="I906" t="s">
        <v>24</v>
      </c>
      <c r="J906">
        <v>1</v>
      </c>
      <c r="K906" s="2">
        <v>1617</v>
      </c>
      <c r="L906" s="2">
        <v>951.8</v>
      </c>
      <c r="M906" s="2">
        <v>665.2</v>
      </c>
      <c r="N906" s="3">
        <v>0.1</v>
      </c>
      <c r="O906" t="s">
        <v>25</v>
      </c>
      <c r="P906" t="s">
        <v>26</v>
      </c>
      <c r="Q906" t="s">
        <v>35</v>
      </c>
      <c r="R906" t="s">
        <v>40</v>
      </c>
    </row>
    <row r="907" spans="1:18" x14ac:dyDescent="0.35">
      <c r="A907" t="s">
        <v>992</v>
      </c>
      <c r="B907" s="1">
        <v>45347</v>
      </c>
      <c r="C907" s="1">
        <v>45388</v>
      </c>
      <c r="D907" t="s">
        <v>88</v>
      </c>
      <c r="E907" t="s">
        <v>20</v>
      </c>
      <c r="F907" t="s">
        <v>58</v>
      </c>
      <c r="G907" t="s">
        <v>43</v>
      </c>
      <c r="H907" t="s">
        <v>124</v>
      </c>
      <c r="I907" t="s">
        <v>61</v>
      </c>
      <c r="J907">
        <v>2</v>
      </c>
      <c r="K907" s="2">
        <v>3988</v>
      </c>
      <c r="L907" s="2">
        <v>2639.45</v>
      </c>
      <c r="M907" s="2">
        <v>1348.55</v>
      </c>
      <c r="N907" s="3">
        <v>0.2</v>
      </c>
      <c r="O907" t="s">
        <v>75</v>
      </c>
      <c r="P907" t="s">
        <v>26</v>
      </c>
      <c r="Q907" t="s">
        <v>35</v>
      </c>
      <c r="R907" t="s">
        <v>28</v>
      </c>
    </row>
    <row r="908" spans="1:18" x14ac:dyDescent="0.35">
      <c r="A908" t="s">
        <v>993</v>
      </c>
      <c r="B908" s="1">
        <v>45475</v>
      </c>
      <c r="C908" s="1">
        <v>45532</v>
      </c>
      <c r="D908" t="s">
        <v>30</v>
      </c>
      <c r="E908" t="s">
        <v>20</v>
      </c>
      <c r="F908" t="s">
        <v>91</v>
      </c>
      <c r="G908" t="s">
        <v>59</v>
      </c>
      <c r="H908" t="s">
        <v>64</v>
      </c>
      <c r="I908" t="s">
        <v>55</v>
      </c>
      <c r="J908">
        <v>2</v>
      </c>
      <c r="K908" s="2">
        <v>1531</v>
      </c>
      <c r="L908" s="2">
        <v>996.89</v>
      </c>
      <c r="M908" s="2">
        <v>534.11</v>
      </c>
      <c r="N908" s="3">
        <v>0</v>
      </c>
      <c r="O908" t="s">
        <v>75</v>
      </c>
      <c r="P908" t="s">
        <v>26</v>
      </c>
      <c r="Q908" t="s">
        <v>35</v>
      </c>
      <c r="R908" t="s">
        <v>40</v>
      </c>
    </row>
    <row r="909" spans="1:18" x14ac:dyDescent="0.35">
      <c r="A909" t="s">
        <v>994</v>
      </c>
      <c r="B909" s="1">
        <v>45341</v>
      </c>
      <c r="C909" s="1">
        <v>45403</v>
      </c>
      <c r="D909" t="s">
        <v>88</v>
      </c>
      <c r="E909" t="s">
        <v>20</v>
      </c>
      <c r="F909" t="s">
        <v>82</v>
      </c>
      <c r="G909" t="s">
        <v>22</v>
      </c>
      <c r="H909" t="s">
        <v>49</v>
      </c>
      <c r="I909" t="s">
        <v>45</v>
      </c>
      <c r="J909">
        <v>2</v>
      </c>
      <c r="K909" s="2">
        <v>4310</v>
      </c>
      <c r="L909" s="2">
        <v>2845.17</v>
      </c>
      <c r="M909" s="2">
        <v>1464.83</v>
      </c>
      <c r="N909" s="3">
        <v>0.15</v>
      </c>
      <c r="O909" t="s">
        <v>109</v>
      </c>
      <c r="P909" t="s">
        <v>26</v>
      </c>
      <c r="Q909" t="s">
        <v>27</v>
      </c>
      <c r="R909" t="s">
        <v>65</v>
      </c>
    </row>
    <row r="910" spans="1:18" x14ac:dyDescent="0.35">
      <c r="A910" t="s">
        <v>995</v>
      </c>
      <c r="B910" s="1">
        <v>45565</v>
      </c>
      <c r="C910" s="1">
        <v>45590</v>
      </c>
      <c r="D910" t="s">
        <v>94</v>
      </c>
      <c r="E910" t="s">
        <v>20</v>
      </c>
      <c r="F910" t="s">
        <v>21</v>
      </c>
      <c r="G910" t="s">
        <v>38</v>
      </c>
      <c r="H910" t="s">
        <v>80</v>
      </c>
      <c r="I910" t="s">
        <v>45</v>
      </c>
      <c r="J910">
        <v>7</v>
      </c>
      <c r="K910" s="2">
        <v>443</v>
      </c>
      <c r="L910" s="2">
        <v>286.79000000000002</v>
      </c>
      <c r="M910" s="2">
        <v>156.21</v>
      </c>
      <c r="N910" s="3">
        <v>0.15</v>
      </c>
      <c r="O910" t="s">
        <v>109</v>
      </c>
      <c r="P910" t="s">
        <v>26</v>
      </c>
      <c r="Q910" t="s">
        <v>35</v>
      </c>
      <c r="R910" t="s">
        <v>28</v>
      </c>
    </row>
    <row r="911" spans="1:18" x14ac:dyDescent="0.35">
      <c r="A911" t="s">
        <v>996</v>
      </c>
      <c r="B911" s="1">
        <v>45471</v>
      </c>
      <c r="C911" s="1">
        <v>45484</v>
      </c>
      <c r="D911" t="s">
        <v>67</v>
      </c>
      <c r="E911" t="s">
        <v>20</v>
      </c>
      <c r="F911" t="s">
        <v>70</v>
      </c>
      <c r="G911" t="s">
        <v>22</v>
      </c>
      <c r="H911" t="s">
        <v>54</v>
      </c>
      <c r="I911" t="s">
        <v>55</v>
      </c>
      <c r="J911">
        <v>3</v>
      </c>
      <c r="K911" s="2">
        <v>1484</v>
      </c>
      <c r="L911" s="2">
        <v>1008.13</v>
      </c>
      <c r="M911" s="2">
        <v>475.87</v>
      </c>
      <c r="N911" s="3">
        <v>0.15</v>
      </c>
      <c r="O911" t="s">
        <v>34</v>
      </c>
      <c r="P911" t="s">
        <v>26</v>
      </c>
      <c r="Q911" t="s">
        <v>35</v>
      </c>
      <c r="R911" t="s">
        <v>28</v>
      </c>
    </row>
    <row r="912" spans="1:18" x14ac:dyDescent="0.35">
      <c r="A912" t="s">
        <v>997</v>
      </c>
      <c r="B912" s="1">
        <v>45370</v>
      </c>
      <c r="C912" s="1">
        <v>45414</v>
      </c>
      <c r="D912" t="s">
        <v>104</v>
      </c>
      <c r="E912" t="s">
        <v>20</v>
      </c>
      <c r="F912" t="s">
        <v>70</v>
      </c>
      <c r="G912" t="s">
        <v>43</v>
      </c>
      <c r="H912" t="s">
        <v>49</v>
      </c>
      <c r="I912" t="s">
        <v>45</v>
      </c>
      <c r="J912">
        <v>3</v>
      </c>
      <c r="K912" s="2">
        <v>1128</v>
      </c>
      <c r="L912" s="2">
        <v>793.87</v>
      </c>
      <c r="M912" s="2">
        <v>334.13</v>
      </c>
      <c r="N912" s="3">
        <v>0.15</v>
      </c>
      <c r="O912" t="s">
        <v>62</v>
      </c>
      <c r="P912" t="s">
        <v>26</v>
      </c>
      <c r="Q912" t="s">
        <v>27</v>
      </c>
      <c r="R912" t="s">
        <v>65</v>
      </c>
    </row>
    <row r="913" spans="1:18" x14ac:dyDescent="0.35">
      <c r="A913" t="s">
        <v>998</v>
      </c>
      <c r="B913" s="1">
        <v>45555</v>
      </c>
      <c r="C913" s="1">
        <v>45641</v>
      </c>
      <c r="D913" t="s">
        <v>48</v>
      </c>
      <c r="E913" t="s">
        <v>20</v>
      </c>
      <c r="F913" t="s">
        <v>21</v>
      </c>
      <c r="G913" t="s">
        <v>59</v>
      </c>
      <c r="H913" t="s">
        <v>118</v>
      </c>
      <c r="I913" t="s">
        <v>24</v>
      </c>
      <c r="J913">
        <v>2</v>
      </c>
      <c r="K913" s="2">
        <v>1869</v>
      </c>
      <c r="L913" s="2">
        <v>1174.28</v>
      </c>
      <c r="M913" s="2">
        <v>694.72</v>
      </c>
      <c r="N913" s="3">
        <v>0.2</v>
      </c>
      <c r="O913" t="s">
        <v>50</v>
      </c>
      <c r="P913" t="s">
        <v>46</v>
      </c>
      <c r="Q913" t="s">
        <v>27</v>
      </c>
      <c r="R913" t="s">
        <v>65</v>
      </c>
    </row>
    <row r="914" spans="1:18" x14ac:dyDescent="0.35">
      <c r="A914" t="s">
        <v>999</v>
      </c>
      <c r="B914" s="1">
        <v>45342</v>
      </c>
      <c r="C914" s="1">
        <v>45392</v>
      </c>
      <c r="D914" t="s">
        <v>88</v>
      </c>
      <c r="E914" t="s">
        <v>20</v>
      </c>
      <c r="F914" t="s">
        <v>82</v>
      </c>
      <c r="G914" t="s">
        <v>59</v>
      </c>
      <c r="H914" t="s">
        <v>64</v>
      </c>
      <c r="I914" t="s">
        <v>55</v>
      </c>
      <c r="J914">
        <v>4</v>
      </c>
      <c r="K914" s="2">
        <v>3879</v>
      </c>
      <c r="L914" s="2">
        <v>3002.58</v>
      </c>
      <c r="M914" s="2">
        <v>876.42</v>
      </c>
      <c r="N914" s="3">
        <v>0.1</v>
      </c>
      <c r="O914" t="s">
        <v>34</v>
      </c>
      <c r="P914" t="s">
        <v>26</v>
      </c>
      <c r="Q914" t="s">
        <v>35</v>
      </c>
      <c r="R914" t="s">
        <v>28</v>
      </c>
    </row>
    <row r="915" spans="1:18" x14ac:dyDescent="0.35">
      <c r="A915" t="s">
        <v>1000</v>
      </c>
      <c r="B915" s="1">
        <v>45986</v>
      </c>
      <c r="C915" s="1">
        <v>46025</v>
      </c>
      <c r="D915" t="s">
        <v>57</v>
      </c>
      <c r="E915" t="s">
        <v>20</v>
      </c>
      <c r="F915" t="s">
        <v>82</v>
      </c>
      <c r="G915" t="s">
        <v>43</v>
      </c>
      <c r="H915" t="s">
        <v>49</v>
      </c>
      <c r="I915" t="s">
        <v>45</v>
      </c>
      <c r="J915">
        <v>7</v>
      </c>
      <c r="K915" s="2">
        <v>1996</v>
      </c>
      <c r="L915" s="2">
        <v>1566.09</v>
      </c>
      <c r="M915" s="2">
        <v>429.91</v>
      </c>
      <c r="N915" s="3">
        <v>0</v>
      </c>
      <c r="O915" t="s">
        <v>62</v>
      </c>
      <c r="P915" t="s">
        <v>26</v>
      </c>
      <c r="Q915" t="s">
        <v>35</v>
      </c>
      <c r="R915" t="s">
        <v>28</v>
      </c>
    </row>
    <row r="916" spans="1:18" x14ac:dyDescent="0.35">
      <c r="A916" t="s">
        <v>1001</v>
      </c>
      <c r="B916" s="1">
        <v>45518</v>
      </c>
      <c r="C916" s="1">
        <v>45549</v>
      </c>
      <c r="D916" t="s">
        <v>37</v>
      </c>
      <c r="E916" t="s">
        <v>20</v>
      </c>
      <c r="F916" t="s">
        <v>21</v>
      </c>
      <c r="G916" t="s">
        <v>22</v>
      </c>
      <c r="H916" t="s">
        <v>23</v>
      </c>
      <c r="I916" t="s">
        <v>24</v>
      </c>
      <c r="J916">
        <v>4</v>
      </c>
      <c r="K916" s="2">
        <v>822</v>
      </c>
      <c r="L916" s="2">
        <v>523.08000000000004</v>
      </c>
      <c r="M916" s="2">
        <v>298.92</v>
      </c>
      <c r="N916" s="3">
        <v>0.2</v>
      </c>
      <c r="O916" t="s">
        <v>34</v>
      </c>
      <c r="P916" t="s">
        <v>26</v>
      </c>
      <c r="Q916" t="s">
        <v>35</v>
      </c>
      <c r="R916" t="s">
        <v>40</v>
      </c>
    </row>
    <row r="917" spans="1:18" x14ac:dyDescent="0.35">
      <c r="A917" t="s">
        <v>1002</v>
      </c>
      <c r="B917" s="1">
        <v>45863</v>
      </c>
      <c r="C917" s="1">
        <v>45867</v>
      </c>
      <c r="D917" t="s">
        <v>67</v>
      </c>
      <c r="E917" t="s">
        <v>20</v>
      </c>
      <c r="F917" t="s">
        <v>91</v>
      </c>
      <c r="G917" t="s">
        <v>59</v>
      </c>
      <c r="H917" t="s">
        <v>80</v>
      </c>
      <c r="I917" t="s">
        <v>45</v>
      </c>
      <c r="J917">
        <v>6</v>
      </c>
      <c r="K917" s="2">
        <v>3137</v>
      </c>
      <c r="L917" s="2">
        <v>1868.19</v>
      </c>
      <c r="M917" s="2">
        <v>1268.81</v>
      </c>
      <c r="N917" s="3">
        <v>0.15</v>
      </c>
      <c r="O917" t="s">
        <v>34</v>
      </c>
      <c r="P917" t="s">
        <v>26</v>
      </c>
      <c r="Q917" t="s">
        <v>35</v>
      </c>
      <c r="R917" t="s">
        <v>40</v>
      </c>
    </row>
    <row r="918" spans="1:18" x14ac:dyDescent="0.35">
      <c r="A918" t="s">
        <v>1003</v>
      </c>
      <c r="B918" s="1">
        <v>45704</v>
      </c>
      <c r="C918" s="1">
        <v>45711</v>
      </c>
      <c r="D918" t="s">
        <v>116</v>
      </c>
      <c r="E918" t="s">
        <v>20</v>
      </c>
      <c r="F918" t="s">
        <v>82</v>
      </c>
      <c r="G918" t="s">
        <v>43</v>
      </c>
      <c r="H918" t="s">
        <v>54</v>
      </c>
      <c r="I918" t="s">
        <v>55</v>
      </c>
      <c r="J918">
        <v>8</v>
      </c>
      <c r="K918" s="2">
        <v>4898</v>
      </c>
      <c r="L918" s="2">
        <v>2816</v>
      </c>
      <c r="M918" s="2">
        <v>2082</v>
      </c>
      <c r="N918" s="3">
        <v>0.1</v>
      </c>
      <c r="O918" t="s">
        <v>75</v>
      </c>
      <c r="P918" t="s">
        <v>26</v>
      </c>
      <c r="Q918" t="s">
        <v>35</v>
      </c>
      <c r="R918" t="s">
        <v>28</v>
      </c>
    </row>
    <row r="919" spans="1:18" x14ac:dyDescent="0.35">
      <c r="A919" t="s">
        <v>1004</v>
      </c>
      <c r="B919" s="1">
        <v>45451</v>
      </c>
      <c r="C919" s="1">
        <v>45533</v>
      </c>
      <c r="D919" t="s">
        <v>30</v>
      </c>
      <c r="E919" t="s">
        <v>20</v>
      </c>
      <c r="F919" t="s">
        <v>31</v>
      </c>
      <c r="G919" t="s">
        <v>43</v>
      </c>
      <c r="H919" t="s">
        <v>54</v>
      </c>
      <c r="I919" t="s">
        <v>55</v>
      </c>
      <c r="J919">
        <v>6</v>
      </c>
      <c r="K919" s="2">
        <v>4927</v>
      </c>
      <c r="L919" s="2">
        <v>3323.84</v>
      </c>
      <c r="M919" s="2">
        <v>1603.16</v>
      </c>
      <c r="N919" s="3">
        <v>0.15</v>
      </c>
      <c r="O919" t="s">
        <v>50</v>
      </c>
      <c r="P919" t="s">
        <v>26</v>
      </c>
      <c r="Q919" t="s">
        <v>27</v>
      </c>
      <c r="R919" t="s">
        <v>40</v>
      </c>
    </row>
    <row r="920" spans="1:18" x14ac:dyDescent="0.35">
      <c r="A920" t="s">
        <v>1005</v>
      </c>
      <c r="B920" s="1">
        <v>45842</v>
      </c>
      <c r="C920" s="1">
        <v>45861</v>
      </c>
      <c r="D920" t="s">
        <v>67</v>
      </c>
      <c r="E920" t="s">
        <v>20</v>
      </c>
      <c r="F920" t="s">
        <v>21</v>
      </c>
      <c r="G920" t="s">
        <v>43</v>
      </c>
      <c r="H920" t="s">
        <v>60</v>
      </c>
      <c r="I920" t="s">
        <v>61</v>
      </c>
      <c r="J920">
        <v>2</v>
      </c>
      <c r="K920" s="2">
        <v>1094</v>
      </c>
      <c r="L920" s="2">
        <v>673.35</v>
      </c>
      <c r="M920" s="2">
        <v>420.65</v>
      </c>
      <c r="N920" s="3">
        <v>0.15</v>
      </c>
      <c r="O920" t="s">
        <v>83</v>
      </c>
      <c r="P920" t="s">
        <v>46</v>
      </c>
      <c r="Q920" t="s">
        <v>35</v>
      </c>
      <c r="R920" t="s">
        <v>65</v>
      </c>
    </row>
    <row r="921" spans="1:18" x14ac:dyDescent="0.35">
      <c r="A921" t="s">
        <v>1006</v>
      </c>
      <c r="B921" s="1">
        <v>45710</v>
      </c>
      <c r="C921" s="1">
        <v>45758</v>
      </c>
      <c r="D921" t="s">
        <v>88</v>
      </c>
      <c r="E921" t="s">
        <v>20</v>
      </c>
      <c r="F921" t="s">
        <v>102</v>
      </c>
      <c r="G921" t="s">
        <v>59</v>
      </c>
      <c r="H921" t="s">
        <v>108</v>
      </c>
      <c r="I921" t="s">
        <v>72</v>
      </c>
      <c r="J921">
        <v>5</v>
      </c>
      <c r="K921" s="2">
        <v>2916</v>
      </c>
      <c r="L921" s="2">
        <v>2155.17</v>
      </c>
      <c r="M921" s="2">
        <v>760.83</v>
      </c>
      <c r="N921" s="3">
        <v>0.1</v>
      </c>
      <c r="O921" t="s">
        <v>50</v>
      </c>
      <c r="P921" t="s">
        <v>26</v>
      </c>
      <c r="Q921" t="s">
        <v>35</v>
      </c>
      <c r="R921" t="s">
        <v>40</v>
      </c>
    </row>
    <row r="922" spans="1:18" x14ac:dyDescent="0.35">
      <c r="A922" t="s">
        <v>1007</v>
      </c>
      <c r="B922" s="1">
        <v>45767</v>
      </c>
      <c r="C922" s="1">
        <v>45806</v>
      </c>
      <c r="D922" t="s">
        <v>104</v>
      </c>
      <c r="E922" t="s">
        <v>20</v>
      </c>
      <c r="F922" t="s">
        <v>31</v>
      </c>
      <c r="G922" t="s">
        <v>22</v>
      </c>
      <c r="H922" t="s">
        <v>106</v>
      </c>
      <c r="I922" t="s">
        <v>61</v>
      </c>
      <c r="J922">
        <v>3</v>
      </c>
      <c r="K922" s="2">
        <v>3577</v>
      </c>
      <c r="L922" s="2">
        <v>1970.93</v>
      </c>
      <c r="M922" s="2">
        <v>1606.07</v>
      </c>
      <c r="N922" s="3">
        <v>0.1</v>
      </c>
      <c r="O922" t="s">
        <v>34</v>
      </c>
      <c r="P922" t="s">
        <v>26</v>
      </c>
      <c r="Q922" t="s">
        <v>27</v>
      </c>
      <c r="R922" t="s">
        <v>40</v>
      </c>
    </row>
    <row r="923" spans="1:18" x14ac:dyDescent="0.35">
      <c r="A923" t="s">
        <v>1008</v>
      </c>
      <c r="B923" s="1">
        <v>45886</v>
      </c>
      <c r="C923" s="1">
        <v>45972</v>
      </c>
      <c r="D923" t="s">
        <v>19</v>
      </c>
      <c r="E923" t="s">
        <v>20</v>
      </c>
      <c r="F923" t="s">
        <v>21</v>
      </c>
      <c r="G923" t="s">
        <v>59</v>
      </c>
      <c r="H923" t="s">
        <v>124</v>
      </c>
      <c r="I923" t="s">
        <v>61</v>
      </c>
      <c r="J923">
        <v>7</v>
      </c>
      <c r="K923" s="2">
        <v>1847</v>
      </c>
      <c r="L923" s="2">
        <v>1358.77</v>
      </c>
      <c r="M923" s="2">
        <v>488.23</v>
      </c>
      <c r="N923" s="3">
        <v>0</v>
      </c>
      <c r="O923" t="s">
        <v>50</v>
      </c>
      <c r="P923" t="s">
        <v>73</v>
      </c>
      <c r="Q923" t="s">
        <v>35</v>
      </c>
      <c r="R923" t="s">
        <v>28</v>
      </c>
    </row>
    <row r="924" spans="1:18" x14ac:dyDescent="0.35">
      <c r="A924" t="s">
        <v>1009</v>
      </c>
      <c r="B924" s="1">
        <v>45624</v>
      </c>
      <c r="C924" s="1">
        <v>45705</v>
      </c>
      <c r="D924" t="s">
        <v>116</v>
      </c>
      <c r="E924" t="s">
        <v>20</v>
      </c>
      <c r="F924" t="s">
        <v>102</v>
      </c>
      <c r="G924" t="s">
        <v>59</v>
      </c>
      <c r="H924" t="s">
        <v>86</v>
      </c>
      <c r="I924" t="s">
        <v>72</v>
      </c>
      <c r="J924">
        <v>8</v>
      </c>
      <c r="K924" s="2">
        <v>1045</v>
      </c>
      <c r="L924" s="2">
        <v>581.87</v>
      </c>
      <c r="M924" s="2">
        <v>463.13</v>
      </c>
      <c r="N924" s="3">
        <v>0.1</v>
      </c>
      <c r="O924" t="s">
        <v>75</v>
      </c>
      <c r="P924" t="s">
        <v>26</v>
      </c>
      <c r="Q924" t="s">
        <v>27</v>
      </c>
      <c r="R924" t="s">
        <v>40</v>
      </c>
    </row>
    <row r="925" spans="1:18" x14ac:dyDescent="0.35">
      <c r="A925" t="s">
        <v>1010</v>
      </c>
      <c r="B925" s="1">
        <v>45669</v>
      </c>
      <c r="C925" s="1">
        <v>45702</v>
      </c>
      <c r="D925" t="s">
        <v>116</v>
      </c>
      <c r="E925" t="s">
        <v>20</v>
      </c>
      <c r="F925" t="s">
        <v>91</v>
      </c>
      <c r="G925" t="s">
        <v>59</v>
      </c>
      <c r="H925" t="s">
        <v>108</v>
      </c>
      <c r="I925" t="s">
        <v>72</v>
      </c>
      <c r="J925">
        <v>4</v>
      </c>
      <c r="K925" s="2">
        <v>2943</v>
      </c>
      <c r="L925" s="2">
        <v>1877.32</v>
      </c>
      <c r="M925" s="2">
        <v>1065.68</v>
      </c>
      <c r="N925" s="3">
        <v>0.05</v>
      </c>
      <c r="O925" t="s">
        <v>62</v>
      </c>
      <c r="P925" t="s">
        <v>26</v>
      </c>
      <c r="Q925" t="s">
        <v>35</v>
      </c>
      <c r="R925" t="s">
        <v>28</v>
      </c>
    </row>
    <row r="926" spans="1:18" x14ac:dyDescent="0.35">
      <c r="A926" t="s">
        <v>1011</v>
      </c>
      <c r="B926" s="1">
        <v>45473</v>
      </c>
      <c r="C926" s="1">
        <v>45535</v>
      </c>
      <c r="D926" t="s">
        <v>30</v>
      </c>
      <c r="E926" t="s">
        <v>20</v>
      </c>
      <c r="F926" t="s">
        <v>79</v>
      </c>
      <c r="G926" t="s">
        <v>38</v>
      </c>
      <c r="H926" t="s">
        <v>95</v>
      </c>
      <c r="I926" t="s">
        <v>55</v>
      </c>
      <c r="J926">
        <v>2</v>
      </c>
      <c r="K926" s="2">
        <v>3013</v>
      </c>
      <c r="L926" s="2">
        <v>1878.48</v>
      </c>
      <c r="M926" s="2">
        <v>1134.52</v>
      </c>
      <c r="N926" s="3">
        <v>0.05</v>
      </c>
      <c r="O926" t="s">
        <v>34</v>
      </c>
      <c r="P926" t="s">
        <v>26</v>
      </c>
      <c r="Q926" t="s">
        <v>35</v>
      </c>
      <c r="R926" t="s">
        <v>40</v>
      </c>
    </row>
    <row r="927" spans="1:18" x14ac:dyDescent="0.35">
      <c r="A927" t="s">
        <v>1012</v>
      </c>
      <c r="B927" s="1">
        <v>45364</v>
      </c>
      <c r="C927" s="1">
        <v>45420</v>
      </c>
      <c r="D927" t="s">
        <v>104</v>
      </c>
      <c r="E927" t="s">
        <v>20</v>
      </c>
      <c r="F927" t="s">
        <v>82</v>
      </c>
      <c r="G927" t="s">
        <v>22</v>
      </c>
      <c r="H927" t="s">
        <v>44</v>
      </c>
      <c r="I927" t="s">
        <v>45</v>
      </c>
      <c r="J927">
        <v>2</v>
      </c>
      <c r="K927" s="2">
        <v>4675</v>
      </c>
      <c r="L927" s="2">
        <v>3186.28</v>
      </c>
      <c r="M927" s="2">
        <v>1488.72</v>
      </c>
      <c r="N927" s="3">
        <v>0</v>
      </c>
      <c r="O927" t="s">
        <v>75</v>
      </c>
      <c r="P927" t="s">
        <v>46</v>
      </c>
      <c r="Q927" t="s">
        <v>27</v>
      </c>
      <c r="R927" t="s">
        <v>40</v>
      </c>
    </row>
    <row r="928" spans="1:18" x14ac:dyDescent="0.35">
      <c r="A928" t="s">
        <v>1013</v>
      </c>
      <c r="B928" s="1">
        <v>45701</v>
      </c>
      <c r="C928" s="1">
        <v>45769</v>
      </c>
      <c r="D928" t="s">
        <v>88</v>
      </c>
      <c r="E928" t="s">
        <v>20</v>
      </c>
      <c r="F928" t="s">
        <v>58</v>
      </c>
      <c r="G928" t="s">
        <v>32</v>
      </c>
      <c r="H928" t="s">
        <v>124</v>
      </c>
      <c r="I928" t="s">
        <v>61</v>
      </c>
      <c r="J928">
        <v>2</v>
      </c>
      <c r="K928" s="2">
        <v>1148</v>
      </c>
      <c r="L928" s="2">
        <v>923.13</v>
      </c>
      <c r="M928" s="2">
        <v>224.87</v>
      </c>
      <c r="N928" s="3">
        <v>0.05</v>
      </c>
      <c r="O928" t="s">
        <v>109</v>
      </c>
      <c r="P928" t="s">
        <v>26</v>
      </c>
      <c r="Q928" t="s">
        <v>35</v>
      </c>
      <c r="R928" t="s">
        <v>28</v>
      </c>
    </row>
    <row r="929" spans="1:18" x14ac:dyDescent="0.35">
      <c r="A929" t="s">
        <v>1014</v>
      </c>
      <c r="B929" s="1">
        <v>45540</v>
      </c>
      <c r="C929" s="1">
        <v>45604</v>
      </c>
      <c r="D929" t="s">
        <v>19</v>
      </c>
      <c r="E929" t="s">
        <v>20</v>
      </c>
      <c r="F929" t="s">
        <v>31</v>
      </c>
      <c r="G929" t="s">
        <v>32</v>
      </c>
      <c r="H929" t="s">
        <v>108</v>
      </c>
      <c r="I929" t="s">
        <v>72</v>
      </c>
      <c r="J929">
        <v>2</v>
      </c>
      <c r="K929" s="2">
        <v>3003</v>
      </c>
      <c r="L929" s="2">
        <v>2064.48</v>
      </c>
      <c r="M929" s="2">
        <v>938.52</v>
      </c>
      <c r="N929" s="3">
        <v>0</v>
      </c>
      <c r="O929" t="s">
        <v>75</v>
      </c>
      <c r="P929" t="s">
        <v>26</v>
      </c>
      <c r="Q929" t="s">
        <v>35</v>
      </c>
      <c r="R929" t="s">
        <v>65</v>
      </c>
    </row>
    <row r="930" spans="1:18" x14ac:dyDescent="0.35">
      <c r="A930" t="s">
        <v>1015</v>
      </c>
      <c r="B930" s="1">
        <v>45747</v>
      </c>
      <c r="C930" s="1">
        <v>45792</v>
      </c>
      <c r="D930" t="s">
        <v>104</v>
      </c>
      <c r="E930" t="s">
        <v>20</v>
      </c>
      <c r="F930" t="s">
        <v>89</v>
      </c>
      <c r="G930" t="s">
        <v>59</v>
      </c>
      <c r="H930" t="s">
        <v>60</v>
      </c>
      <c r="I930" t="s">
        <v>61</v>
      </c>
      <c r="J930">
        <v>5</v>
      </c>
      <c r="K930" s="2">
        <v>4954</v>
      </c>
      <c r="L930" s="2">
        <v>3608.14</v>
      </c>
      <c r="M930" s="2">
        <v>1345.86</v>
      </c>
      <c r="N930" s="3">
        <v>0.1</v>
      </c>
      <c r="O930" t="s">
        <v>109</v>
      </c>
      <c r="P930" t="s">
        <v>26</v>
      </c>
      <c r="Q930" t="s">
        <v>35</v>
      </c>
      <c r="R930" t="s">
        <v>65</v>
      </c>
    </row>
    <row r="931" spans="1:18" x14ac:dyDescent="0.35">
      <c r="A931" t="s">
        <v>1016</v>
      </c>
      <c r="B931" s="1">
        <v>45663</v>
      </c>
      <c r="C931" s="1">
        <v>45703</v>
      </c>
      <c r="D931" t="s">
        <v>116</v>
      </c>
      <c r="E931" t="s">
        <v>20</v>
      </c>
      <c r="F931" t="s">
        <v>138</v>
      </c>
      <c r="G931" t="s">
        <v>43</v>
      </c>
      <c r="H931" t="s">
        <v>44</v>
      </c>
      <c r="I931" t="s">
        <v>45</v>
      </c>
      <c r="J931">
        <v>3</v>
      </c>
      <c r="K931" s="2">
        <v>4950</v>
      </c>
      <c r="L931" s="2">
        <v>3428.3</v>
      </c>
      <c r="M931" s="2">
        <v>1521.7</v>
      </c>
      <c r="N931" s="3">
        <v>0.1</v>
      </c>
      <c r="O931" t="s">
        <v>83</v>
      </c>
      <c r="P931" t="s">
        <v>26</v>
      </c>
      <c r="Q931" t="s">
        <v>27</v>
      </c>
      <c r="R931" t="s">
        <v>28</v>
      </c>
    </row>
    <row r="932" spans="1:18" x14ac:dyDescent="0.35">
      <c r="A932" t="s">
        <v>1017</v>
      </c>
      <c r="B932" s="1">
        <v>45914</v>
      </c>
      <c r="C932" s="1">
        <v>45954</v>
      </c>
      <c r="D932" t="s">
        <v>94</v>
      </c>
      <c r="E932" t="s">
        <v>20</v>
      </c>
      <c r="F932" t="s">
        <v>21</v>
      </c>
      <c r="G932" t="s">
        <v>38</v>
      </c>
      <c r="H932" t="s">
        <v>124</v>
      </c>
      <c r="I932" t="s">
        <v>61</v>
      </c>
      <c r="J932">
        <v>4</v>
      </c>
      <c r="K932" s="2">
        <v>529</v>
      </c>
      <c r="L932" s="2">
        <v>383.51</v>
      </c>
      <c r="M932" s="2">
        <v>145.49</v>
      </c>
      <c r="N932" s="3">
        <v>0.05</v>
      </c>
      <c r="O932" t="s">
        <v>109</v>
      </c>
      <c r="P932" t="s">
        <v>26</v>
      </c>
      <c r="Q932" t="s">
        <v>35</v>
      </c>
      <c r="R932" t="s">
        <v>40</v>
      </c>
    </row>
    <row r="933" spans="1:18" x14ac:dyDescent="0.35">
      <c r="A933" t="s">
        <v>1018</v>
      </c>
      <c r="B933" s="1">
        <v>45925</v>
      </c>
      <c r="C933" s="1">
        <v>45949</v>
      </c>
      <c r="D933" t="s">
        <v>94</v>
      </c>
      <c r="E933" t="s">
        <v>20</v>
      </c>
      <c r="F933" t="s">
        <v>85</v>
      </c>
      <c r="G933" t="s">
        <v>22</v>
      </c>
      <c r="H933" t="s">
        <v>44</v>
      </c>
      <c r="I933" t="s">
        <v>45</v>
      </c>
      <c r="J933">
        <v>3</v>
      </c>
      <c r="K933" s="2">
        <v>4404</v>
      </c>
      <c r="L933" s="2">
        <v>3113.63</v>
      </c>
      <c r="M933" s="2">
        <v>1290.3699999999999</v>
      </c>
      <c r="N933" s="3">
        <v>0.1</v>
      </c>
      <c r="O933" t="s">
        <v>34</v>
      </c>
      <c r="P933" t="s">
        <v>26</v>
      </c>
      <c r="Q933" t="s">
        <v>35</v>
      </c>
      <c r="R933" t="s">
        <v>28</v>
      </c>
    </row>
    <row r="934" spans="1:18" x14ac:dyDescent="0.35">
      <c r="A934" t="s">
        <v>1019</v>
      </c>
      <c r="B934" s="1">
        <v>45787</v>
      </c>
      <c r="C934" s="1">
        <v>45838</v>
      </c>
      <c r="D934" t="s">
        <v>42</v>
      </c>
      <c r="E934" t="s">
        <v>20</v>
      </c>
      <c r="F934" t="s">
        <v>82</v>
      </c>
      <c r="G934" t="s">
        <v>59</v>
      </c>
      <c r="H934" t="s">
        <v>39</v>
      </c>
      <c r="I934" t="s">
        <v>24</v>
      </c>
      <c r="J934">
        <v>6</v>
      </c>
      <c r="K934" s="2">
        <v>2141</v>
      </c>
      <c r="L934" s="2">
        <v>1310.1400000000001</v>
      </c>
      <c r="M934" s="2">
        <v>830.86</v>
      </c>
      <c r="N934" s="3">
        <v>0.1</v>
      </c>
      <c r="O934" t="s">
        <v>75</v>
      </c>
      <c r="P934" t="s">
        <v>26</v>
      </c>
      <c r="Q934" t="s">
        <v>27</v>
      </c>
      <c r="R934" t="s">
        <v>65</v>
      </c>
    </row>
    <row r="935" spans="1:18" x14ac:dyDescent="0.35">
      <c r="A935" t="s">
        <v>1020</v>
      </c>
      <c r="B935" s="1">
        <v>45493</v>
      </c>
      <c r="C935" s="1">
        <v>45541</v>
      </c>
      <c r="D935" t="s">
        <v>37</v>
      </c>
      <c r="E935" t="s">
        <v>20</v>
      </c>
      <c r="F935" t="s">
        <v>138</v>
      </c>
      <c r="G935" t="s">
        <v>38</v>
      </c>
      <c r="H935" t="s">
        <v>124</v>
      </c>
      <c r="I935" t="s">
        <v>61</v>
      </c>
      <c r="J935">
        <v>1</v>
      </c>
      <c r="K935" s="2">
        <v>4593</v>
      </c>
      <c r="L935" s="2">
        <v>3547.69</v>
      </c>
      <c r="M935" s="2">
        <v>1045.31</v>
      </c>
      <c r="N935" s="3">
        <v>0.05</v>
      </c>
      <c r="O935" t="s">
        <v>62</v>
      </c>
      <c r="P935" t="s">
        <v>26</v>
      </c>
      <c r="Q935" t="s">
        <v>35</v>
      </c>
      <c r="R935" t="s">
        <v>65</v>
      </c>
    </row>
    <row r="936" spans="1:18" x14ac:dyDescent="0.35">
      <c r="A936" t="s">
        <v>1021</v>
      </c>
      <c r="B936" s="1">
        <v>45360</v>
      </c>
      <c r="C936" s="1">
        <v>45397</v>
      </c>
      <c r="D936" t="s">
        <v>88</v>
      </c>
      <c r="E936" t="s">
        <v>20</v>
      </c>
      <c r="F936" t="s">
        <v>91</v>
      </c>
      <c r="G936" t="s">
        <v>43</v>
      </c>
      <c r="H936" t="s">
        <v>95</v>
      </c>
      <c r="I936" t="s">
        <v>55</v>
      </c>
      <c r="J936">
        <v>2</v>
      </c>
      <c r="K936" s="2">
        <v>758</v>
      </c>
      <c r="L936" s="2">
        <v>545.77</v>
      </c>
      <c r="M936" s="2">
        <v>212.23</v>
      </c>
      <c r="N936" s="3">
        <v>0.15</v>
      </c>
      <c r="O936" t="s">
        <v>75</v>
      </c>
      <c r="P936" t="s">
        <v>26</v>
      </c>
      <c r="Q936" t="s">
        <v>27</v>
      </c>
      <c r="R936" t="s">
        <v>28</v>
      </c>
    </row>
    <row r="937" spans="1:18" x14ac:dyDescent="0.35">
      <c r="A937" t="s">
        <v>1022</v>
      </c>
      <c r="B937" s="1">
        <v>45998</v>
      </c>
      <c r="C937" s="1">
        <v>46059</v>
      </c>
      <c r="D937" t="s">
        <v>116</v>
      </c>
      <c r="E937" t="s">
        <v>20</v>
      </c>
      <c r="F937" t="s">
        <v>58</v>
      </c>
      <c r="G937" t="s">
        <v>38</v>
      </c>
      <c r="H937" t="s">
        <v>86</v>
      </c>
      <c r="I937" t="s">
        <v>72</v>
      </c>
      <c r="J937">
        <v>5</v>
      </c>
      <c r="K937" s="2">
        <v>4821</v>
      </c>
      <c r="L937" s="2">
        <v>2783.68</v>
      </c>
      <c r="M937" s="2">
        <v>2037.32</v>
      </c>
      <c r="N937" s="3">
        <v>0.1</v>
      </c>
      <c r="O937" t="s">
        <v>83</v>
      </c>
      <c r="P937" t="s">
        <v>26</v>
      </c>
      <c r="Q937" t="s">
        <v>27</v>
      </c>
      <c r="R937" t="s">
        <v>28</v>
      </c>
    </row>
    <row r="938" spans="1:18" x14ac:dyDescent="0.35">
      <c r="A938" t="s">
        <v>1023</v>
      </c>
      <c r="B938" s="1">
        <v>45525</v>
      </c>
      <c r="C938" s="1">
        <v>45559</v>
      </c>
      <c r="D938" t="s">
        <v>37</v>
      </c>
      <c r="E938" t="s">
        <v>20</v>
      </c>
      <c r="F938" t="s">
        <v>70</v>
      </c>
      <c r="G938" t="s">
        <v>38</v>
      </c>
      <c r="H938" t="s">
        <v>95</v>
      </c>
      <c r="I938" t="s">
        <v>55</v>
      </c>
      <c r="J938">
        <v>8</v>
      </c>
      <c r="K938" s="2">
        <v>4103</v>
      </c>
      <c r="L938" s="2">
        <v>2917.56</v>
      </c>
      <c r="M938" s="2">
        <v>1185.44</v>
      </c>
      <c r="N938" s="3">
        <v>0</v>
      </c>
      <c r="O938" t="s">
        <v>83</v>
      </c>
      <c r="P938" t="s">
        <v>26</v>
      </c>
      <c r="Q938" t="s">
        <v>35</v>
      </c>
      <c r="R938" t="s">
        <v>28</v>
      </c>
    </row>
    <row r="939" spans="1:18" x14ac:dyDescent="0.35">
      <c r="A939" t="s">
        <v>1024</v>
      </c>
      <c r="B939" s="1">
        <v>45779</v>
      </c>
      <c r="C939" s="1">
        <v>45807</v>
      </c>
      <c r="D939" t="s">
        <v>104</v>
      </c>
      <c r="E939" t="s">
        <v>20</v>
      </c>
      <c r="F939" t="s">
        <v>85</v>
      </c>
      <c r="G939" t="s">
        <v>38</v>
      </c>
      <c r="H939" t="s">
        <v>33</v>
      </c>
      <c r="I939" t="s">
        <v>24</v>
      </c>
      <c r="J939">
        <v>8</v>
      </c>
      <c r="K939" s="2">
        <v>2757</v>
      </c>
      <c r="L939" s="2">
        <v>1524.29</v>
      </c>
      <c r="M939" s="2">
        <v>1232.71</v>
      </c>
      <c r="N939" s="3">
        <v>0.2</v>
      </c>
      <c r="O939" t="s">
        <v>34</v>
      </c>
      <c r="P939" t="s">
        <v>46</v>
      </c>
      <c r="Q939" t="s">
        <v>27</v>
      </c>
      <c r="R939" t="s">
        <v>65</v>
      </c>
    </row>
    <row r="940" spans="1:18" x14ac:dyDescent="0.35">
      <c r="A940" t="s">
        <v>1025</v>
      </c>
      <c r="B940" s="1">
        <v>45942</v>
      </c>
      <c r="C940" s="1">
        <v>46023</v>
      </c>
      <c r="D940" t="s">
        <v>57</v>
      </c>
      <c r="E940" t="s">
        <v>20</v>
      </c>
      <c r="F940" t="s">
        <v>70</v>
      </c>
      <c r="G940" t="s">
        <v>59</v>
      </c>
      <c r="H940" t="s">
        <v>106</v>
      </c>
      <c r="I940" t="s">
        <v>61</v>
      </c>
      <c r="J940">
        <v>5</v>
      </c>
      <c r="K940" s="2">
        <v>3635</v>
      </c>
      <c r="L940" s="2">
        <v>2294.5</v>
      </c>
      <c r="M940" s="2">
        <v>1340.5</v>
      </c>
      <c r="N940" s="3">
        <v>0.2</v>
      </c>
      <c r="O940" t="s">
        <v>62</v>
      </c>
      <c r="P940" t="s">
        <v>26</v>
      </c>
      <c r="Q940" t="s">
        <v>35</v>
      </c>
      <c r="R940" t="s">
        <v>40</v>
      </c>
    </row>
    <row r="941" spans="1:18" x14ac:dyDescent="0.35">
      <c r="A941" t="s">
        <v>1026</v>
      </c>
      <c r="B941" s="1">
        <v>45836</v>
      </c>
      <c r="C941" s="1">
        <v>45870</v>
      </c>
      <c r="D941" t="s">
        <v>30</v>
      </c>
      <c r="E941" t="s">
        <v>20</v>
      </c>
      <c r="F941" t="s">
        <v>128</v>
      </c>
      <c r="G941" t="s">
        <v>38</v>
      </c>
      <c r="H941" t="s">
        <v>80</v>
      </c>
      <c r="I941" t="s">
        <v>45</v>
      </c>
      <c r="J941">
        <v>5</v>
      </c>
      <c r="K941" s="2">
        <v>3904</v>
      </c>
      <c r="L941" s="2">
        <v>3291.73</v>
      </c>
      <c r="M941" s="2">
        <v>612.27</v>
      </c>
      <c r="N941" s="3">
        <v>0</v>
      </c>
      <c r="O941" t="s">
        <v>109</v>
      </c>
      <c r="P941" t="s">
        <v>46</v>
      </c>
      <c r="Q941" t="s">
        <v>35</v>
      </c>
      <c r="R941" t="s">
        <v>40</v>
      </c>
    </row>
    <row r="942" spans="1:18" x14ac:dyDescent="0.35">
      <c r="A942" t="s">
        <v>1027</v>
      </c>
      <c r="B942" s="1">
        <v>45459</v>
      </c>
      <c r="C942" s="1">
        <v>45484</v>
      </c>
      <c r="D942" t="s">
        <v>67</v>
      </c>
      <c r="E942" t="s">
        <v>20</v>
      </c>
      <c r="F942" t="s">
        <v>91</v>
      </c>
      <c r="G942" t="s">
        <v>38</v>
      </c>
      <c r="H942" t="s">
        <v>118</v>
      </c>
      <c r="I942" t="s">
        <v>24</v>
      </c>
      <c r="J942">
        <v>5</v>
      </c>
      <c r="K942" s="2">
        <v>1074</v>
      </c>
      <c r="L942" s="2">
        <v>701.03</v>
      </c>
      <c r="M942" s="2">
        <v>372.97</v>
      </c>
      <c r="N942" s="3">
        <v>0.15</v>
      </c>
      <c r="O942" t="s">
        <v>75</v>
      </c>
      <c r="P942" t="s">
        <v>26</v>
      </c>
      <c r="Q942" t="s">
        <v>35</v>
      </c>
      <c r="R942" t="s">
        <v>65</v>
      </c>
    </row>
    <row r="943" spans="1:18" x14ac:dyDescent="0.35">
      <c r="A943" t="s">
        <v>1028</v>
      </c>
      <c r="B943" s="1">
        <v>45604</v>
      </c>
      <c r="C943" s="1">
        <v>45647</v>
      </c>
      <c r="D943" t="s">
        <v>48</v>
      </c>
      <c r="E943" t="s">
        <v>20</v>
      </c>
      <c r="F943" t="s">
        <v>70</v>
      </c>
      <c r="G943" t="s">
        <v>32</v>
      </c>
      <c r="H943" t="s">
        <v>64</v>
      </c>
      <c r="I943" t="s">
        <v>55</v>
      </c>
      <c r="J943">
        <v>2</v>
      </c>
      <c r="K943" s="2">
        <v>2758</v>
      </c>
      <c r="L943" s="2">
        <v>1690.9</v>
      </c>
      <c r="M943" s="2">
        <v>1067.0999999999999</v>
      </c>
      <c r="N943" s="3">
        <v>0.2</v>
      </c>
      <c r="O943" t="s">
        <v>83</v>
      </c>
      <c r="P943" t="s">
        <v>46</v>
      </c>
      <c r="Q943" t="s">
        <v>27</v>
      </c>
      <c r="R943" t="s">
        <v>28</v>
      </c>
    </row>
    <row r="944" spans="1:18" x14ac:dyDescent="0.35">
      <c r="A944" t="s">
        <v>1029</v>
      </c>
      <c r="B944" s="1">
        <v>45916</v>
      </c>
      <c r="C944" s="1">
        <v>46003</v>
      </c>
      <c r="D944" t="s">
        <v>48</v>
      </c>
      <c r="E944" t="s">
        <v>20</v>
      </c>
      <c r="F944" t="s">
        <v>128</v>
      </c>
      <c r="G944" t="s">
        <v>43</v>
      </c>
      <c r="H944" t="s">
        <v>108</v>
      </c>
      <c r="I944" t="s">
        <v>72</v>
      </c>
      <c r="J944">
        <v>8</v>
      </c>
      <c r="K944" s="2">
        <v>3715</v>
      </c>
      <c r="L944" s="2">
        <v>2298.16</v>
      </c>
      <c r="M944" s="2">
        <v>1416.84</v>
      </c>
      <c r="N944" s="3">
        <v>0.1</v>
      </c>
      <c r="O944" t="s">
        <v>109</v>
      </c>
      <c r="P944" t="s">
        <v>26</v>
      </c>
      <c r="Q944" t="s">
        <v>35</v>
      </c>
      <c r="R944" t="s">
        <v>65</v>
      </c>
    </row>
    <row r="945" spans="1:18" x14ac:dyDescent="0.35">
      <c r="A945" t="s">
        <v>1030</v>
      </c>
      <c r="B945" s="1">
        <v>45654</v>
      </c>
      <c r="C945" s="1">
        <v>45697</v>
      </c>
      <c r="D945" t="s">
        <v>116</v>
      </c>
      <c r="E945" t="s">
        <v>20</v>
      </c>
      <c r="F945" t="s">
        <v>31</v>
      </c>
      <c r="G945" t="s">
        <v>22</v>
      </c>
      <c r="H945" t="s">
        <v>124</v>
      </c>
      <c r="I945" t="s">
        <v>61</v>
      </c>
      <c r="J945">
        <v>7</v>
      </c>
      <c r="K945" s="2">
        <v>4914</v>
      </c>
      <c r="L945" s="2">
        <v>3827.07</v>
      </c>
      <c r="M945" s="2">
        <v>1086.93</v>
      </c>
      <c r="N945" s="3">
        <v>0.15</v>
      </c>
      <c r="O945" t="s">
        <v>25</v>
      </c>
      <c r="P945" t="s">
        <v>73</v>
      </c>
      <c r="Q945" t="s">
        <v>35</v>
      </c>
      <c r="R945" t="s">
        <v>65</v>
      </c>
    </row>
    <row r="946" spans="1:18" x14ac:dyDescent="0.35">
      <c r="A946" t="s">
        <v>1031</v>
      </c>
      <c r="B946" s="1">
        <v>45435</v>
      </c>
      <c r="C946" s="1">
        <v>45496</v>
      </c>
      <c r="D946" t="s">
        <v>67</v>
      </c>
      <c r="E946" t="s">
        <v>20</v>
      </c>
      <c r="F946" t="s">
        <v>79</v>
      </c>
      <c r="G946" t="s">
        <v>43</v>
      </c>
      <c r="H946" t="s">
        <v>49</v>
      </c>
      <c r="I946" t="s">
        <v>45</v>
      </c>
      <c r="J946">
        <v>4</v>
      </c>
      <c r="K946" s="2">
        <v>2008</v>
      </c>
      <c r="L946" s="2">
        <v>1281.99</v>
      </c>
      <c r="M946" s="2">
        <v>726.01</v>
      </c>
      <c r="N946" s="3">
        <v>0.1</v>
      </c>
      <c r="O946" t="s">
        <v>62</v>
      </c>
      <c r="P946" t="s">
        <v>46</v>
      </c>
      <c r="Q946" t="s">
        <v>35</v>
      </c>
      <c r="R946" t="s">
        <v>65</v>
      </c>
    </row>
    <row r="947" spans="1:18" x14ac:dyDescent="0.35">
      <c r="A947" t="s">
        <v>1032</v>
      </c>
      <c r="B947" s="1">
        <v>45865</v>
      </c>
      <c r="C947" s="1">
        <v>45893</v>
      </c>
      <c r="D947" t="s">
        <v>30</v>
      </c>
      <c r="E947" t="s">
        <v>20</v>
      </c>
      <c r="F947" t="s">
        <v>70</v>
      </c>
      <c r="G947" t="s">
        <v>22</v>
      </c>
      <c r="H947" t="s">
        <v>71</v>
      </c>
      <c r="I947" t="s">
        <v>72</v>
      </c>
      <c r="J947">
        <v>8</v>
      </c>
      <c r="K947" s="2">
        <v>2544</v>
      </c>
      <c r="L947" s="2">
        <v>1456</v>
      </c>
      <c r="M947" s="2">
        <v>1088</v>
      </c>
      <c r="N947" s="3">
        <v>0</v>
      </c>
      <c r="O947" t="s">
        <v>34</v>
      </c>
      <c r="P947" t="s">
        <v>26</v>
      </c>
      <c r="Q947" t="s">
        <v>27</v>
      </c>
      <c r="R947" t="s">
        <v>65</v>
      </c>
    </row>
    <row r="948" spans="1:18" x14ac:dyDescent="0.35">
      <c r="A948" t="s">
        <v>1033</v>
      </c>
      <c r="B948" s="1">
        <v>45691</v>
      </c>
      <c r="C948" s="1">
        <v>45756</v>
      </c>
      <c r="D948" t="s">
        <v>88</v>
      </c>
      <c r="E948" t="s">
        <v>20</v>
      </c>
      <c r="F948" t="s">
        <v>82</v>
      </c>
      <c r="G948" t="s">
        <v>59</v>
      </c>
      <c r="H948" t="s">
        <v>108</v>
      </c>
      <c r="I948" t="s">
        <v>72</v>
      </c>
      <c r="J948">
        <v>7</v>
      </c>
      <c r="K948" s="2">
        <v>785</v>
      </c>
      <c r="L948" s="2">
        <v>444.96</v>
      </c>
      <c r="M948" s="2">
        <v>340.04</v>
      </c>
      <c r="N948" s="3">
        <v>0</v>
      </c>
      <c r="O948" t="s">
        <v>109</v>
      </c>
      <c r="P948" t="s">
        <v>26</v>
      </c>
      <c r="Q948" t="s">
        <v>35</v>
      </c>
      <c r="R948" t="s">
        <v>28</v>
      </c>
    </row>
    <row r="949" spans="1:18" x14ac:dyDescent="0.35">
      <c r="A949" t="s">
        <v>1034</v>
      </c>
      <c r="B949" s="1">
        <v>45775</v>
      </c>
      <c r="C949" s="1">
        <v>45795</v>
      </c>
      <c r="D949" t="s">
        <v>104</v>
      </c>
      <c r="E949" t="s">
        <v>20</v>
      </c>
      <c r="F949" t="s">
        <v>102</v>
      </c>
      <c r="G949" t="s">
        <v>38</v>
      </c>
      <c r="H949" t="s">
        <v>23</v>
      </c>
      <c r="I949" t="s">
        <v>24</v>
      </c>
      <c r="J949">
        <v>7</v>
      </c>
      <c r="K949" s="2">
        <v>1543</v>
      </c>
      <c r="L949" s="2">
        <v>1121.67</v>
      </c>
      <c r="M949" s="2">
        <v>421.33</v>
      </c>
      <c r="N949" s="3">
        <v>0.05</v>
      </c>
      <c r="O949" t="s">
        <v>62</v>
      </c>
      <c r="P949" t="s">
        <v>26</v>
      </c>
      <c r="Q949" t="s">
        <v>35</v>
      </c>
      <c r="R949" t="s">
        <v>65</v>
      </c>
    </row>
    <row r="950" spans="1:18" x14ac:dyDescent="0.35">
      <c r="A950" t="s">
        <v>1035</v>
      </c>
      <c r="B950" s="1">
        <v>45835</v>
      </c>
      <c r="C950" s="1">
        <v>45875</v>
      </c>
      <c r="D950" t="s">
        <v>30</v>
      </c>
      <c r="E950" t="s">
        <v>20</v>
      </c>
      <c r="F950" t="s">
        <v>58</v>
      </c>
      <c r="G950" t="s">
        <v>32</v>
      </c>
      <c r="H950" t="s">
        <v>33</v>
      </c>
      <c r="I950" t="s">
        <v>24</v>
      </c>
      <c r="J950">
        <v>2</v>
      </c>
      <c r="K950" s="2">
        <v>2871</v>
      </c>
      <c r="L950" s="2">
        <v>2358.62</v>
      </c>
      <c r="M950" s="2">
        <v>512.38</v>
      </c>
      <c r="N950" s="3">
        <v>0.1</v>
      </c>
      <c r="O950" t="s">
        <v>83</v>
      </c>
      <c r="P950" t="s">
        <v>26</v>
      </c>
      <c r="Q950" t="s">
        <v>27</v>
      </c>
      <c r="R950" t="s">
        <v>40</v>
      </c>
    </row>
    <row r="951" spans="1:18" x14ac:dyDescent="0.35">
      <c r="A951" t="s">
        <v>1036</v>
      </c>
      <c r="B951" s="1">
        <v>45662</v>
      </c>
      <c r="C951" s="1">
        <v>45707</v>
      </c>
      <c r="D951" t="s">
        <v>116</v>
      </c>
      <c r="E951" t="s">
        <v>20</v>
      </c>
      <c r="F951" t="s">
        <v>89</v>
      </c>
      <c r="G951" t="s">
        <v>38</v>
      </c>
      <c r="H951" t="s">
        <v>71</v>
      </c>
      <c r="I951" t="s">
        <v>72</v>
      </c>
      <c r="J951">
        <v>5</v>
      </c>
      <c r="K951" s="2">
        <v>2391</v>
      </c>
      <c r="L951" s="2">
        <v>1851.34</v>
      </c>
      <c r="M951" s="2">
        <v>539.66</v>
      </c>
      <c r="N951" s="3">
        <v>0.2</v>
      </c>
      <c r="O951" t="s">
        <v>34</v>
      </c>
      <c r="P951" t="s">
        <v>26</v>
      </c>
      <c r="Q951" t="s">
        <v>35</v>
      </c>
      <c r="R951" t="s">
        <v>40</v>
      </c>
    </row>
    <row r="952" spans="1:18" x14ac:dyDescent="0.35">
      <c r="A952" t="s">
        <v>1037</v>
      </c>
      <c r="B952" s="1">
        <v>45341</v>
      </c>
      <c r="C952" s="1">
        <v>45411</v>
      </c>
      <c r="D952" t="s">
        <v>88</v>
      </c>
      <c r="E952" t="s">
        <v>20</v>
      </c>
      <c r="F952" t="s">
        <v>31</v>
      </c>
      <c r="G952" t="s">
        <v>59</v>
      </c>
      <c r="H952" t="s">
        <v>23</v>
      </c>
      <c r="I952" t="s">
        <v>24</v>
      </c>
      <c r="J952">
        <v>1</v>
      </c>
      <c r="K952" s="2">
        <v>4934</v>
      </c>
      <c r="L952" s="2">
        <v>4187.47</v>
      </c>
      <c r="M952" s="2">
        <v>746.53</v>
      </c>
      <c r="N952" s="3">
        <v>0.15</v>
      </c>
      <c r="O952" t="s">
        <v>62</v>
      </c>
      <c r="P952" t="s">
        <v>26</v>
      </c>
      <c r="Q952" t="s">
        <v>35</v>
      </c>
      <c r="R952" t="s">
        <v>65</v>
      </c>
    </row>
    <row r="953" spans="1:18" x14ac:dyDescent="0.35">
      <c r="A953" t="s">
        <v>1038</v>
      </c>
      <c r="B953" s="1">
        <v>45360</v>
      </c>
      <c r="C953" s="1">
        <v>45372</v>
      </c>
      <c r="D953" t="s">
        <v>52</v>
      </c>
      <c r="E953" t="s">
        <v>20</v>
      </c>
      <c r="F953" t="s">
        <v>21</v>
      </c>
      <c r="G953" t="s">
        <v>22</v>
      </c>
      <c r="H953" t="s">
        <v>54</v>
      </c>
      <c r="I953" t="s">
        <v>55</v>
      </c>
      <c r="J953">
        <v>2</v>
      </c>
      <c r="K953" s="2">
        <v>4656</v>
      </c>
      <c r="L953" s="2">
        <v>3676.27</v>
      </c>
      <c r="M953" s="2">
        <v>979.73</v>
      </c>
      <c r="N953" s="3">
        <v>0.05</v>
      </c>
      <c r="O953" t="s">
        <v>50</v>
      </c>
      <c r="P953" t="s">
        <v>26</v>
      </c>
      <c r="Q953" t="s">
        <v>27</v>
      </c>
      <c r="R953" t="s">
        <v>28</v>
      </c>
    </row>
    <row r="954" spans="1:18" x14ac:dyDescent="0.35">
      <c r="A954" t="s">
        <v>1039</v>
      </c>
      <c r="B954" s="1">
        <v>45992</v>
      </c>
      <c r="C954" s="1">
        <v>46050</v>
      </c>
      <c r="D954" t="s">
        <v>57</v>
      </c>
      <c r="E954" t="s">
        <v>20</v>
      </c>
      <c r="F954" t="s">
        <v>128</v>
      </c>
      <c r="G954" t="s">
        <v>59</v>
      </c>
      <c r="H954" t="s">
        <v>80</v>
      </c>
      <c r="I954" t="s">
        <v>45</v>
      </c>
      <c r="J954">
        <v>8</v>
      </c>
      <c r="K954" s="2">
        <v>1546</v>
      </c>
      <c r="L954" s="2">
        <v>884.17</v>
      </c>
      <c r="M954" s="2">
        <v>661.83</v>
      </c>
      <c r="N954" s="3">
        <v>0.1</v>
      </c>
      <c r="O954" t="s">
        <v>75</v>
      </c>
      <c r="P954" t="s">
        <v>26</v>
      </c>
      <c r="Q954" t="s">
        <v>35</v>
      </c>
      <c r="R954" t="s">
        <v>28</v>
      </c>
    </row>
    <row r="955" spans="1:18" x14ac:dyDescent="0.35">
      <c r="A955" t="s">
        <v>1040</v>
      </c>
      <c r="B955" s="1">
        <v>45703</v>
      </c>
      <c r="C955" s="1">
        <v>45779</v>
      </c>
      <c r="D955" t="s">
        <v>104</v>
      </c>
      <c r="E955" t="s">
        <v>20</v>
      </c>
      <c r="F955" t="s">
        <v>89</v>
      </c>
      <c r="G955" t="s">
        <v>43</v>
      </c>
      <c r="H955" t="s">
        <v>49</v>
      </c>
      <c r="I955" t="s">
        <v>45</v>
      </c>
      <c r="J955">
        <v>7</v>
      </c>
      <c r="K955" s="2">
        <v>454</v>
      </c>
      <c r="L955" s="2">
        <v>280.38</v>
      </c>
      <c r="M955" s="2">
        <v>173.62</v>
      </c>
      <c r="N955" s="3">
        <v>0</v>
      </c>
      <c r="O955" t="s">
        <v>75</v>
      </c>
      <c r="P955" t="s">
        <v>26</v>
      </c>
      <c r="Q955" t="s">
        <v>35</v>
      </c>
      <c r="R955" t="s">
        <v>65</v>
      </c>
    </row>
    <row r="956" spans="1:18" x14ac:dyDescent="0.35">
      <c r="A956" t="s">
        <v>1041</v>
      </c>
      <c r="B956" s="1">
        <v>45760</v>
      </c>
      <c r="C956" s="1">
        <v>45846</v>
      </c>
      <c r="D956" t="s">
        <v>67</v>
      </c>
      <c r="E956" t="s">
        <v>20</v>
      </c>
      <c r="F956" t="s">
        <v>82</v>
      </c>
      <c r="G956" t="s">
        <v>32</v>
      </c>
      <c r="H956" t="s">
        <v>71</v>
      </c>
      <c r="I956" t="s">
        <v>72</v>
      </c>
      <c r="J956">
        <v>6</v>
      </c>
      <c r="K956" s="2">
        <v>1550</v>
      </c>
      <c r="L956" s="2">
        <v>1211.94</v>
      </c>
      <c r="M956" s="2">
        <v>338.06</v>
      </c>
      <c r="N956" s="3">
        <v>0.05</v>
      </c>
      <c r="O956" t="s">
        <v>25</v>
      </c>
      <c r="P956" t="s">
        <v>26</v>
      </c>
      <c r="Q956" t="s">
        <v>27</v>
      </c>
      <c r="R956" t="s">
        <v>28</v>
      </c>
    </row>
    <row r="957" spans="1:18" x14ac:dyDescent="0.35">
      <c r="A957" t="s">
        <v>1042</v>
      </c>
      <c r="B957" s="1">
        <v>45845</v>
      </c>
      <c r="C957" s="1">
        <v>45892</v>
      </c>
      <c r="D957" t="s">
        <v>30</v>
      </c>
      <c r="E957" t="s">
        <v>20</v>
      </c>
      <c r="F957" t="s">
        <v>53</v>
      </c>
      <c r="G957" t="s">
        <v>43</v>
      </c>
      <c r="H957" t="s">
        <v>23</v>
      </c>
      <c r="I957" t="s">
        <v>24</v>
      </c>
      <c r="J957">
        <v>6</v>
      </c>
      <c r="K957" s="2">
        <v>2185</v>
      </c>
      <c r="L957" s="2">
        <v>1333.97</v>
      </c>
      <c r="M957" s="2">
        <v>851.03</v>
      </c>
      <c r="N957" s="3">
        <v>0.05</v>
      </c>
      <c r="O957" t="s">
        <v>83</v>
      </c>
      <c r="P957" t="s">
        <v>73</v>
      </c>
      <c r="Q957" t="s">
        <v>27</v>
      </c>
      <c r="R957" t="s">
        <v>40</v>
      </c>
    </row>
    <row r="958" spans="1:18" x14ac:dyDescent="0.35">
      <c r="A958" t="s">
        <v>1043</v>
      </c>
      <c r="B958" s="1">
        <v>45319</v>
      </c>
      <c r="C958" s="1">
        <v>45339</v>
      </c>
      <c r="D958" t="s">
        <v>116</v>
      </c>
      <c r="E958" t="s">
        <v>20</v>
      </c>
      <c r="F958" t="s">
        <v>53</v>
      </c>
      <c r="G958" t="s">
        <v>38</v>
      </c>
      <c r="H958" t="s">
        <v>106</v>
      </c>
      <c r="I958" t="s">
        <v>61</v>
      </c>
      <c r="J958">
        <v>7</v>
      </c>
      <c r="K958" s="2">
        <v>508</v>
      </c>
      <c r="L958" s="2">
        <v>411.61</v>
      </c>
      <c r="M958" s="2">
        <v>96.39</v>
      </c>
      <c r="N958" s="3">
        <v>0.15</v>
      </c>
      <c r="O958" t="s">
        <v>62</v>
      </c>
      <c r="P958" t="s">
        <v>26</v>
      </c>
      <c r="Q958" t="s">
        <v>27</v>
      </c>
      <c r="R958" t="s">
        <v>28</v>
      </c>
    </row>
    <row r="959" spans="1:18" x14ac:dyDescent="0.35">
      <c r="A959" t="s">
        <v>1044</v>
      </c>
      <c r="B959" s="1">
        <v>45681</v>
      </c>
      <c r="C959" s="1">
        <v>45759</v>
      </c>
      <c r="D959" t="s">
        <v>88</v>
      </c>
      <c r="E959" t="s">
        <v>20</v>
      </c>
      <c r="F959" t="s">
        <v>89</v>
      </c>
      <c r="G959" t="s">
        <v>32</v>
      </c>
      <c r="H959" t="s">
        <v>39</v>
      </c>
      <c r="I959" t="s">
        <v>24</v>
      </c>
      <c r="J959">
        <v>3</v>
      </c>
      <c r="K959" s="2">
        <v>4450</v>
      </c>
      <c r="L959" s="2">
        <v>3414.73</v>
      </c>
      <c r="M959" s="2">
        <v>1035.27</v>
      </c>
      <c r="N959" s="3">
        <v>0.2</v>
      </c>
      <c r="O959" t="s">
        <v>25</v>
      </c>
      <c r="P959" t="s">
        <v>73</v>
      </c>
      <c r="Q959" t="s">
        <v>35</v>
      </c>
      <c r="R959" t="s">
        <v>65</v>
      </c>
    </row>
    <row r="960" spans="1:18" x14ac:dyDescent="0.35">
      <c r="A960" t="s">
        <v>1045</v>
      </c>
      <c r="B960" s="1">
        <v>45616</v>
      </c>
      <c r="C960" s="1">
        <v>45672</v>
      </c>
      <c r="D960" t="s">
        <v>57</v>
      </c>
      <c r="E960" t="s">
        <v>20</v>
      </c>
      <c r="F960" t="s">
        <v>128</v>
      </c>
      <c r="G960" t="s">
        <v>38</v>
      </c>
      <c r="H960" t="s">
        <v>86</v>
      </c>
      <c r="I960" t="s">
        <v>72</v>
      </c>
      <c r="J960">
        <v>2</v>
      </c>
      <c r="K960" s="2">
        <v>4452</v>
      </c>
      <c r="L960" s="2">
        <v>3086.99</v>
      </c>
      <c r="M960" s="2">
        <v>1365.01</v>
      </c>
      <c r="N960" s="3">
        <v>0.1</v>
      </c>
      <c r="O960" t="s">
        <v>25</v>
      </c>
      <c r="P960" t="s">
        <v>26</v>
      </c>
      <c r="Q960" t="s">
        <v>35</v>
      </c>
      <c r="R960" t="s">
        <v>40</v>
      </c>
    </row>
    <row r="961" spans="1:18" x14ac:dyDescent="0.35">
      <c r="A961" t="s">
        <v>1046</v>
      </c>
      <c r="B961" s="1">
        <v>45394</v>
      </c>
      <c r="C961" s="1">
        <v>45442</v>
      </c>
      <c r="D961" t="s">
        <v>104</v>
      </c>
      <c r="E961" t="s">
        <v>20</v>
      </c>
      <c r="F961" t="s">
        <v>138</v>
      </c>
      <c r="G961" t="s">
        <v>22</v>
      </c>
      <c r="H961" t="s">
        <v>80</v>
      </c>
      <c r="I961" t="s">
        <v>45</v>
      </c>
      <c r="J961">
        <v>2</v>
      </c>
      <c r="K961" s="2">
        <v>3856</v>
      </c>
      <c r="L961" s="2">
        <v>2386.12</v>
      </c>
      <c r="M961" s="2">
        <v>1469.88</v>
      </c>
      <c r="N961" s="3">
        <v>0.1</v>
      </c>
      <c r="O961" t="s">
        <v>62</v>
      </c>
      <c r="P961" t="s">
        <v>26</v>
      </c>
      <c r="Q961" t="s">
        <v>35</v>
      </c>
      <c r="R961" t="s">
        <v>65</v>
      </c>
    </row>
    <row r="962" spans="1:18" x14ac:dyDescent="0.35">
      <c r="A962" t="s">
        <v>1047</v>
      </c>
      <c r="B962" s="1">
        <v>45954</v>
      </c>
      <c r="C962" s="1">
        <v>45998</v>
      </c>
      <c r="D962" t="s">
        <v>48</v>
      </c>
      <c r="E962" t="s">
        <v>20</v>
      </c>
      <c r="F962" t="s">
        <v>89</v>
      </c>
      <c r="G962" t="s">
        <v>22</v>
      </c>
      <c r="H962" t="s">
        <v>33</v>
      </c>
      <c r="I962" t="s">
        <v>24</v>
      </c>
      <c r="J962">
        <v>4</v>
      </c>
      <c r="K962" s="2">
        <v>1752</v>
      </c>
      <c r="L962" s="2">
        <v>968.47</v>
      </c>
      <c r="M962" s="2">
        <v>783.53</v>
      </c>
      <c r="N962" s="3">
        <v>0.2</v>
      </c>
      <c r="O962" t="s">
        <v>75</v>
      </c>
      <c r="P962" t="s">
        <v>26</v>
      </c>
      <c r="Q962" t="s">
        <v>27</v>
      </c>
      <c r="R962" t="s">
        <v>65</v>
      </c>
    </row>
    <row r="963" spans="1:18" x14ac:dyDescent="0.35">
      <c r="A963" t="s">
        <v>1048</v>
      </c>
      <c r="B963" s="1">
        <v>45968</v>
      </c>
      <c r="C963" s="1">
        <v>46008</v>
      </c>
      <c r="D963" t="s">
        <v>48</v>
      </c>
      <c r="E963" t="s">
        <v>20</v>
      </c>
      <c r="F963" t="s">
        <v>58</v>
      </c>
      <c r="G963" t="s">
        <v>32</v>
      </c>
      <c r="H963" t="s">
        <v>44</v>
      </c>
      <c r="I963" t="s">
        <v>45</v>
      </c>
      <c r="J963">
        <v>7</v>
      </c>
      <c r="K963" s="2">
        <v>1590</v>
      </c>
      <c r="L963" s="2">
        <v>956.74</v>
      </c>
      <c r="M963" s="2">
        <v>633.26</v>
      </c>
      <c r="N963" s="3">
        <v>0.15</v>
      </c>
      <c r="O963" t="s">
        <v>109</v>
      </c>
      <c r="P963" t="s">
        <v>46</v>
      </c>
      <c r="Q963" t="s">
        <v>27</v>
      </c>
      <c r="R963" t="s">
        <v>28</v>
      </c>
    </row>
    <row r="964" spans="1:18" x14ac:dyDescent="0.35">
      <c r="A964" t="s">
        <v>1049</v>
      </c>
      <c r="B964" s="1">
        <v>45322</v>
      </c>
      <c r="C964" s="1">
        <v>45388</v>
      </c>
      <c r="D964" t="s">
        <v>88</v>
      </c>
      <c r="E964" t="s">
        <v>20</v>
      </c>
      <c r="F964" t="s">
        <v>31</v>
      </c>
      <c r="G964" t="s">
        <v>38</v>
      </c>
      <c r="H964" t="s">
        <v>108</v>
      </c>
      <c r="I964" t="s">
        <v>72</v>
      </c>
      <c r="J964">
        <v>7</v>
      </c>
      <c r="K964" s="2">
        <v>3357</v>
      </c>
      <c r="L964" s="2">
        <v>2472.6799999999998</v>
      </c>
      <c r="M964" s="2">
        <v>884.32</v>
      </c>
      <c r="N964" s="3">
        <v>0.1</v>
      </c>
      <c r="O964" t="s">
        <v>109</v>
      </c>
      <c r="P964" t="s">
        <v>26</v>
      </c>
      <c r="Q964" t="s">
        <v>35</v>
      </c>
      <c r="R964" t="s">
        <v>28</v>
      </c>
    </row>
    <row r="965" spans="1:18" x14ac:dyDescent="0.35">
      <c r="A965" t="s">
        <v>1050</v>
      </c>
      <c r="B965" s="1">
        <v>45439</v>
      </c>
      <c r="C965" s="1">
        <v>45494</v>
      </c>
      <c r="D965" t="s">
        <v>67</v>
      </c>
      <c r="E965" t="s">
        <v>20</v>
      </c>
      <c r="F965" t="s">
        <v>68</v>
      </c>
      <c r="G965" t="s">
        <v>22</v>
      </c>
      <c r="H965" t="s">
        <v>118</v>
      </c>
      <c r="I965" t="s">
        <v>24</v>
      </c>
      <c r="J965">
        <v>3</v>
      </c>
      <c r="K965" s="2">
        <v>1595</v>
      </c>
      <c r="L965" s="2">
        <v>884.4</v>
      </c>
      <c r="M965" s="2">
        <v>710.6</v>
      </c>
      <c r="N965" s="3">
        <v>0</v>
      </c>
      <c r="O965" t="s">
        <v>25</v>
      </c>
      <c r="P965" t="s">
        <v>26</v>
      </c>
      <c r="Q965" t="s">
        <v>35</v>
      </c>
      <c r="R965" t="s">
        <v>40</v>
      </c>
    </row>
    <row r="966" spans="1:18" x14ac:dyDescent="0.35">
      <c r="A966" t="s">
        <v>1051</v>
      </c>
      <c r="B966" s="1">
        <v>45717</v>
      </c>
      <c r="C966" s="1">
        <v>45788</v>
      </c>
      <c r="D966" t="s">
        <v>104</v>
      </c>
      <c r="E966" t="s">
        <v>20</v>
      </c>
      <c r="F966" t="s">
        <v>89</v>
      </c>
      <c r="G966" t="s">
        <v>43</v>
      </c>
      <c r="H966" t="s">
        <v>106</v>
      </c>
      <c r="I966" t="s">
        <v>61</v>
      </c>
      <c r="J966">
        <v>1</v>
      </c>
      <c r="K966" s="2">
        <v>2851</v>
      </c>
      <c r="L966" s="2">
        <v>1969.6</v>
      </c>
      <c r="M966" s="2">
        <v>881.4</v>
      </c>
      <c r="N966" s="3">
        <v>0.15</v>
      </c>
      <c r="O966" t="s">
        <v>34</v>
      </c>
      <c r="P966" t="s">
        <v>26</v>
      </c>
      <c r="Q966" t="s">
        <v>27</v>
      </c>
      <c r="R966" t="s">
        <v>40</v>
      </c>
    </row>
    <row r="967" spans="1:18" x14ac:dyDescent="0.35">
      <c r="A967" t="s">
        <v>1052</v>
      </c>
      <c r="B967" s="1">
        <v>45796</v>
      </c>
      <c r="C967" s="1">
        <v>45872</v>
      </c>
      <c r="D967" t="s">
        <v>30</v>
      </c>
      <c r="E967" t="s">
        <v>20</v>
      </c>
      <c r="F967" t="s">
        <v>91</v>
      </c>
      <c r="G967" t="s">
        <v>38</v>
      </c>
      <c r="H967" t="s">
        <v>86</v>
      </c>
      <c r="I967" t="s">
        <v>72</v>
      </c>
      <c r="J967">
        <v>4</v>
      </c>
      <c r="K967" s="2">
        <v>4516</v>
      </c>
      <c r="L967" s="2">
        <v>3575.02</v>
      </c>
      <c r="M967" s="2">
        <v>940.98</v>
      </c>
      <c r="N967" s="3">
        <v>0.05</v>
      </c>
      <c r="O967" t="s">
        <v>34</v>
      </c>
      <c r="P967" t="s">
        <v>26</v>
      </c>
      <c r="Q967" t="s">
        <v>35</v>
      </c>
      <c r="R967" t="s">
        <v>40</v>
      </c>
    </row>
    <row r="968" spans="1:18" x14ac:dyDescent="0.35">
      <c r="A968" t="s">
        <v>1053</v>
      </c>
      <c r="B968" s="1">
        <v>45921</v>
      </c>
      <c r="C968" s="1">
        <v>45937</v>
      </c>
      <c r="D968" t="s">
        <v>94</v>
      </c>
      <c r="E968" t="s">
        <v>20</v>
      </c>
      <c r="F968" t="s">
        <v>138</v>
      </c>
      <c r="G968" t="s">
        <v>59</v>
      </c>
      <c r="H968" t="s">
        <v>86</v>
      </c>
      <c r="I968" t="s">
        <v>72</v>
      </c>
      <c r="J968">
        <v>5</v>
      </c>
      <c r="K968" s="2">
        <v>1812</v>
      </c>
      <c r="L968" s="2">
        <v>1175.24</v>
      </c>
      <c r="M968" s="2">
        <v>636.76</v>
      </c>
      <c r="N968" s="3">
        <v>0.1</v>
      </c>
      <c r="O968" t="s">
        <v>50</v>
      </c>
      <c r="P968" t="s">
        <v>26</v>
      </c>
      <c r="Q968" t="s">
        <v>35</v>
      </c>
      <c r="R968" t="s">
        <v>28</v>
      </c>
    </row>
    <row r="969" spans="1:18" x14ac:dyDescent="0.35">
      <c r="A969" t="s">
        <v>1054</v>
      </c>
      <c r="B969" s="1">
        <v>45627</v>
      </c>
      <c r="C969" s="1">
        <v>45684</v>
      </c>
      <c r="D969" t="s">
        <v>57</v>
      </c>
      <c r="E969" t="s">
        <v>20</v>
      </c>
      <c r="F969" t="s">
        <v>89</v>
      </c>
      <c r="G969" t="s">
        <v>38</v>
      </c>
      <c r="H969" t="s">
        <v>44</v>
      </c>
      <c r="I969" t="s">
        <v>45</v>
      </c>
      <c r="J969">
        <v>3</v>
      </c>
      <c r="K969" s="2">
        <v>580</v>
      </c>
      <c r="L969" s="2">
        <v>428.95</v>
      </c>
      <c r="M969" s="2">
        <v>151.05000000000001</v>
      </c>
      <c r="N969" s="3">
        <v>0.15</v>
      </c>
      <c r="O969" t="s">
        <v>83</v>
      </c>
      <c r="P969" t="s">
        <v>26</v>
      </c>
      <c r="Q969" t="s">
        <v>27</v>
      </c>
      <c r="R969" t="s">
        <v>28</v>
      </c>
    </row>
    <row r="970" spans="1:18" x14ac:dyDescent="0.35">
      <c r="A970" t="s">
        <v>1055</v>
      </c>
      <c r="B970" s="1">
        <v>45698</v>
      </c>
      <c r="C970" s="1">
        <v>45742</v>
      </c>
      <c r="D970" t="s">
        <v>52</v>
      </c>
      <c r="E970" t="s">
        <v>20</v>
      </c>
      <c r="F970" t="s">
        <v>128</v>
      </c>
      <c r="G970" t="s">
        <v>32</v>
      </c>
      <c r="H970" t="s">
        <v>118</v>
      </c>
      <c r="I970" t="s">
        <v>24</v>
      </c>
      <c r="J970">
        <v>8</v>
      </c>
      <c r="K970" s="2">
        <v>3117</v>
      </c>
      <c r="L970" s="2">
        <v>2302.2600000000002</v>
      </c>
      <c r="M970" s="2">
        <v>814.74</v>
      </c>
      <c r="N970" s="3">
        <v>0.05</v>
      </c>
      <c r="O970" t="s">
        <v>62</v>
      </c>
      <c r="P970" t="s">
        <v>26</v>
      </c>
      <c r="Q970" t="s">
        <v>35</v>
      </c>
      <c r="R970" t="s">
        <v>28</v>
      </c>
    </row>
    <row r="971" spans="1:18" x14ac:dyDescent="0.35">
      <c r="A971" t="s">
        <v>1056</v>
      </c>
      <c r="B971" s="1">
        <v>45578</v>
      </c>
      <c r="C971" s="1">
        <v>45664</v>
      </c>
      <c r="D971" t="s">
        <v>57</v>
      </c>
      <c r="E971" t="s">
        <v>20</v>
      </c>
      <c r="F971" t="s">
        <v>31</v>
      </c>
      <c r="G971" t="s">
        <v>59</v>
      </c>
      <c r="H971" t="s">
        <v>64</v>
      </c>
      <c r="I971" t="s">
        <v>55</v>
      </c>
      <c r="J971">
        <v>6</v>
      </c>
      <c r="K971" s="2">
        <v>1826</v>
      </c>
      <c r="L971" s="2">
        <v>1191.0899999999999</v>
      </c>
      <c r="M971" s="2">
        <v>634.91</v>
      </c>
      <c r="N971" s="3">
        <v>0.1</v>
      </c>
      <c r="O971" t="s">
        <v>62</v>
      </c>
      <c r="P971" t="s">
        <v>26</v>
      </c>
      <c r="Q971" t="s">
        <v>35</v>
      </c>
      <c r="R971" t="s">
        <v>65</v>
      </c>
    </row>
    <row r="972" spans="1:18" x14ac:dyDescent="0.35">
      <c r="A972" t="s">
        <v>1057</v>
      </c>
      <c r="B972" s="1">
        <v>45561</v>
      </c>
      <c r="C972" s="1">
        <v>45572</v>
      </c>
      <c r="D972" t="s">
        <v>94</v>
      </c>
      <c r="E972" t="s">
        <v>20</v>
      </c>
      <c r="F972" t="s">
        <v>85</v>
      </c>
      <c r="G972" t="s">
        <v>38</v>
      </c>
      <c r="H972" t="s">
        <v>80</v>
      </c>
      <c r="I972" t="s">
        <v>45</v>
      </c>
      <c r="J972">
        <v>1</v>
      </c>
      <c r="K972" s="2">
        <v>4750</v>
      </c>
      <c r="L972" s="2">
        <v>2747.28</v>
      </c>
      <c r="M972" s="2">
        <v>2002.72</v>
      </c>
      <c r="N972" s="3">
        <v>0.05</v>
      </c>
      <c r="O972" t="s">
        <v>25</v>
      </c>
      <c r="P972" t="s">
        <v>26</v>
      </c>
      <c r="Q972" t="s">
        <v>35</v>
      </c>
      <c r="R972" t="s">
        <v>28</v>
      </c>
    </row>
    <row r="973" spans="1:18" x14ac:dyDescent="0.35">
      <c r="A973" t="s">
        <v>1058</v>
      </c>
      <c r="B973" s="1">
        <v>45647</v>
      </c>
      <c r="C973" s="1">
        <v>45689</v>
      </c>
      <c r="D973" t="s">
        <v>116</v>
      </c>
      <c r="E973" t="s">
        <v>20</v>
      </c>
      <c r="F973" t="s">
        <v>89</v>
      </c>
      <c r="G973" t="s">
        <v>32</v>
      </c>
      <c r="H973" t="s">
        <v>124</v>
      </c>
      <c r="I973" t="s">
        <v>61</v>
      </c>
      <c r="J973">
        <v>2</v>
      </c>
      <c r="K973" s="2">
        <v>4434</v>
      </c>
      <c r="L973" s="2">
        <v>2967.53</v>
      </c>
      <c r="M973" s="2">
        <v>1466.47</v>
      </c>
      <c r="N973" s="3">
        <v>0.05</v>
      </c>
      <c r="O973" t="s">
        <v>75</v>
      </c>
      <c r="P973" t="s">
        <v>26</v>
      </c>
      <c r="Q973" t="s">
        <v>35</v>
      </c>
      <c r="R973" t="s">
        <v>65</v>
      </c>
    </row>
    <row r="974" spans="1:18" x14ac:dyDescent="0.35">
      <c r="A974" t="s">
        <v>1059</v>
      </c>
      <c r="B974" s="1">
        <v>45907</v>
      </c>
      <c r="C974" s="1">
        <v>45929</v>
      </c>
      <c r="D974" t="s">
        <v>37</v>
      </c>
      <c r="E974" t="s">
        <v>20</v>
      </c>
      <c r="F974" t="s">
        <v>70</v>
      </c>
      <c r="G974" t="s">
        <v>32</v>
      </c>
      <c r="H974" t="s">
        <v>95</v>
      </c>
      <c r="I974" t="s">
        <v>55</v>
      </c>
      <c r="J974">
        <v>1</v>
      </c>
      <c r="K974" s="2">
        <v>4667</v>
      </c>
      <c r="L974" s="2">
        <v>3322.14</v>
      </c>
      <c r="M974" s="2">
        <v>1344.86</v>
      </c>
      <c r="N974" s="3">
        <v>0.1</v>
      </c>
      <c r="O974" t="s">
        <v>25</v>
      </c>
      <c r="P974" t="s">
        <v>26</v>
      </c>
      <c r="Q974" t="s">
        <v>27</v>
      </c>
      <c r="R974" t="s">
        <v>65</v>
      </c>
    </row>
    <row r="975" spans="1:18" x14ac:dyDescent="0.35">
      <c r="A975" t="s">
        <v>1060</v>
      </c>
      <c r="B975" s="1">
        <v>45447</v>
      </c>
      <c r="C975" s="1">
        <v>45519</v>
      </c>
      <c r="D975" t="s">
        <v>30</v>
      </c>
      <c r="E975" t="s">
        <v>20</v>
      </c>
      <c r="F975" t="s">
        <v>82</v>
      </c>
      <c r="G975" t="s">
        <v>22</v>
      </c>
      <c r="H975" t="s">
        <v>64</v>
      </c>
      <c r="I975" t="s">
        <v>55</v>
      </c>
      <c r="J975">
        <v>4</v>
      </c>
      <c r="K975" s="2">
        <v>2580</v>
      </c>
      <c r="L975" s="2">
        <v>2161.31</v>
      </c>
      <c r="M975" s="2">
        <v>418.69</v>
      </c>
      <c r="N975" s="3">
        <v>0</v>
      </c>
      <c r="O975" t="s">
        <v>50</v>
      </c>
      <c r="P975" t="s">
        <v>73</v>
      </c>
      <c r="Q975" t="s">
        <v>35</v>
      </c>
      <c r="R975" t="s">
        <v>40</v>
      </c>
    </row>
    <row r="976" spans="1:18" x14ac:dyDescent="0.35">
      <c r="A976" t="s">
        <v>1061</v>
      </c>
      <c r="B976" s="1">
        <v>45621</v>
      </c>
      <c r="C976" s="1">
        <v>45641</v>
      </c>
      <c r="D976" t="s">
        <v>48</v>
      </c>
      <c r="E976" t="s">
        <v>20</v>
      </c>
      <c r="F976" t="s">
        <v>77</v>
      </c>
      <c r="G976" t="s">
        <v>59</v>
      </c>
      <c r="H976" t="s">
        <v>49</v>
      </c>
      <c r="I976" t="s">
        <v>45</v>
      </c>
      <c r="J976">
        <v>2</v>
      </c>
      <c r="K976" s="2">
        <v>2358</v>
      </c>
      <c r="L976" s="2">
        <v>1769.53</v>
      </c>
      <c r="M976" s="2">
        <v>588.47</v>
      </c>
      <c r="N976" s="3">
        <v>0.2</v>
      </c>
      <c r="O976" t="s">
        <v>50</v>
      </c>
      <c r="P976" t="s">
        <v>73</v>
      </c>
      <c r="Q976" t="s">
        <v>27</v>
      </c>
      <c r="R976" t="s">
        <v>40</v>
      </c>
    </row>
    <row r="977" spans="1:18" x14ac:dyDescent="0.35">
      <c r="A977" t="s">
        <v>1062</v>
      </c>
      <c r="B977" s="1">
        <v>45435</v>
      </c>
      <c r="C977" s="1">
        <v>45456</v>
      </c>
      <c r="D977" t="s">
        <v>42</v>
      </c>
      <c r="E977" t="s">
        <v>20</v>
      </c>
      <c r="F977" t="s">
        <v>21</v>
      </c>
      <c r="G977" t="s">
        <v>32</v>
      </c>
      <c r="H977" t="s">
        <v>106</v>
      </c>
      <c r="I977" t="s">
        <v>61</v>
      </c>
      <c r="J977">
        <v>4</v>
      </c>
      <c r="K977" s="2">
        <v>3505</v>
      </c>
      <c r="L977" s="2">
        <v>2607.11</v>
      </c>
      <c r="M977" s="2">
        <v>897.89</v>
      </c>
      <c r="N977" s="3">
        <v>0.05</v>
      </c>
      <c r="O977" t="s">
        <v>83</v>
      </c>
      <c r="P977" t="s">
        <v>46</v>
      </c>
      <c r="Q977" t="s">
        <v>27</v>
      </c>
      <c r="R977" t="s">
        <v>28</v>
      </c>
    </row>
    <row r="978" spans="1:18" x14ac:dyDescent="0.35">
      <c r="A978" t="s">
        <v>1063</v>
      </c>
      <c r="B978" s="1">
        <v>45574</v>
      </c>
      <c r="C978" s="1">
        <v>45594</v>
      </c>
      <c r="D978" t="s">
        <v>94</v>
      </c>
      <c r="E978" t="s">
        <v>20</v>
      </c>
      <c r="F978" t="s">
        <v>31</v>
      </c>
      <c r="G978" t="s">
        <v>43</v>
      </c>
      <c r="H978" t="s">
        <v>106</v>
      </c>
      <c r="I978" t="s">
        <v>61</v>
      </c>
      <c r="J978">
        <v>3</v>
      </c>
      <c r="K978" s="2">
        <v>1986</v>
      </c>
      <c r="L978" s="2">
        <v>1177.1500000000001</v>
      </c>
      <c r="M978" s="2">
        <v>808.85</v>
      </c>
      <c r="N978" s="3">
        <v>0.15</v>
      </c>
      <c r="O978" t="s">
        <v>25</v>
      </c>
      <c r="P978" t="s">
        <v>26</v>
      </c>
      <c r="Q978" t="s">
        <v>35</v>
      </c>
      <c r="R978" t="s">
        <v>65</v>
      </c>
    </row>
    <row r="979" spans="1:18" x14ac:dyDescent="0.35">
      <c r="A979" t="s">
        <v>1064</v>
      </c>
      <c r="B979" s="1">
        <v>45397</v>
      </c>
      <c r="C979" s="1">
        <v>45480</v>
      </c>
      <c r="D979" t="s">
        <v>67</v>
      </c>
      <c r="E979" t="s">
        <v>20</v>
      </c>
      <c r="F979" t="s">
        <v>89</v>
      </c>
      <c r="G979" t="s">
        <v>38</v>
      </c>
      <c r="H979" t="s">
        <v>64</v>
      </c>
      <c r="I979" t="s">
        <v>55</v>
      </c>
      <c r="J979">
        <v>4</v>
      </c>
      <c r="K979" s="2">
        <v>3890</v>
      </c>
      <c r="L979" s="2">
        <v>3099.05</v>
      </c>
      <c r="M979" s="2">
        <v>790.95</v>
      </c>
      <c r="N979" s="3">
        <v>0.1</v>
      </c>
      <c r="O979" t="s">
        <v>75</v>
      </c>
      <c r="P979" t="s">
        <v>73</v>
      </c>
      <c r="Q979" t="s">
        <v>35</v>
      </c>
      <c r="R979" t="s">
        <v>40</v>
      </c>
    </row>
    <row r="980" spans="1:18" x14ac:dyDescent="0.35">
      <c r="A980" t="s">
        <v>1065</v>
      </c>
      <c r="B980" s="1">
        <v>45333</v>
      </c>
      <c r="C980" s="1">
        <v>45384</v>
      </c>
      <c r="D980" t="s">
        <v>88</v>
      </c>
      <c r="E980" t="s">
        <v>20</v>
      </c>
      <c r="F980" t="s">
        <v>31</v>
      </c>
      <c r="G980" t="s">
        <v>43</v>
      </c>
      <c r="H980" t="s">
        <v>49</v>
      </c>
      <c r="I980" t="s">
        <v>45</v>
      </c>
      <c r="J980">
        <v>8</v>
      </c>
      <c r="K980" s="2">
        <v>3789</v>
      </c>
      <c r="L980" s="2">
        <v>2275.4299999999998</v>
      </c>
      <c r="M980" s="2">
        <v>1513.57</v>
      </c>
      <c r="N980" s="3">
        <v>0.2</v>
      </c>
      <c r="O980" t="s">
        <v>83</v>
      </c>
      <c r="P980" t="s">
        <v>26</v>
      </c>
      <c r="Q980" t="s">
        <v>27</v>
      </c>
      <c r="R980" t="s">
        <v>65</v>
      </c>
    </row>
    <row r="981" spans="1:18" x14ac:dyDescent="0.35">
      <c r="A981" t="s">
        <v>1066</v>
      </c>
      <c r="B981" s="1">
        <v>45909</v>
      </c>
      <c r="C981" s="1">
        <v>45988</v>
      </c>
      <c r="D981" t="s">
        <v>19</v>
      </c>
      <c r="E981" t="s">
        <v>20</v>
      </c>
      <c r="F981" t="s">
        <v>85</v>
      </c>
      <c r="G981" t="s">
        <v>43</v>
      </c>
      <c r="H981" t="s">
        <v>49</v>
      </c>
      <c r="I981" t="s">
        <v>45</v>
      </c>
      <c r="J981">
        <v>8</v>
      </c>
      <c r="K981" s="2">
        <v>3842</v>
      </c>
      <c r="L981" s="2">
        <v>2178.4</v>
      </c>
      <c r="M981" s="2">
        <v>1663.6</v>
      </c>
      <c r="N981" s="3">
        <v>0.15</v>
      </c>
      <c r="O981" t="s">
        <v>75</v>
      </c>
      <c r="P981" t="s">
        <v>26</v>
      </c>
      <c r="Q981" t="s">
        <v>35</v>
      </c>
      <c r="R981" t="s">
        <v>40</v>
      </c>
    </row>
    <row r="982" spans="1:18" x14ac:dyDescent="0.35">
      <c r="A982" t="s">
        <v>1067</v>
      </c>
      <c r="B982" s="1">
        <v>45947</v>
      </c>
      <c r="C982" s="1">
        <v>46015</v>
      </c>
      <c r="D982" t="s">
        <v>48</v>
      </c>
      <c r="E982" t="s">
        <v>20</v>
      </c>
      <c r="F982" t="s">
        <v>91</v>
      </c>
      <c r="G982" t="s">
        <v>59</v>
      </c>
      <c r="H982" t="s">
        <v>80</v>
      </c>
      <c r="I982" t="s">
        <v>45</v>
      </c>
      <c r="J982">
        <v>5</v>
      </c>
      <c r="K982" s="2">
        <v>3221</v>
      </c>
      <c r="L982" s="2">
        <v>1784.04</v>
      </c>
      <c r="M982" s="2">
        <v>1436.96</v>
      </c>
      <c r="N982" s="3">
        <v>0</v>
      </c>
      <c r="O982" t="s">
        <v>62</v>
      </c>
      <c r="P982" t="s">
        <v>26</v>
      </c>
      <c r="Q982" t="s">
        <v>35</v>
      </c>
      <c r="R982" t="s">
        <v>65</v>
      </c>
    </row>
    <row r="983" spans="1:18" x14ac:dyDescent="0.35">
      <c r="A983" t="s">
        <v>1068</v>
      </c>
      <c r="B983" s="1">
        <v>45564</v>
      </c>
      <c r="C983" s="1">
        <v>45580</v>
      </c>
      <c r="D983" t="s">
        <v>94</v>
      </c>
      <c r="E983" t="s">
        <v>20</v>
      </c>
      <c r="F983" t="s">
        <v>21</v>
      </c>
      <c r="G983" t="s">
        <v>38</v>
      </c>
      <c r="H983" t="s">
        <v>60</v>
      </c>
      <c r="I983" t="s">
        <v>61</v>
      </c>
      <c r="J983">
        <v>7</v>
      </c>
      <c r="K983" s="2">
        <v>4551</v>
      </c>
      <c r="L983" s="2">
        <v>2560.5300000000002</v>
      </c>
      <c r="M983" s="2">
        <v>1990.47</v>
      </c>
      <c r="N983" s="3">
        <v>0.15</v>
      </c>
      <c r="O983" t="s">
        <v>50</v>
      </c>
      <c r="P983" t="s">
        <v>26</v>
      </c>
      <c r="Q983" t="s">
        <v>27</v>
      </c>
      <c r="R983" t="s">
        <v>40</v>
      </c>
    </row>
    <row r="984" spans="1:18" x14ac:dyDescent="0.35">
      <c r="A984" t="s">
        <v>1069</v>
      </c>
      <c r="B984" s="1">
        <v>45886</v>
      </c>
      <c r="C984" s="1">
        <v>45975</v>
      </c>
      <c r="D984" t="s">
        <v>19</v>
      </c>
      <c r="E984" t="s">
        <v>20</v>
      </c>
      <c r="F984" t="s">
        <v>85</v>
      </c>
      <c r="G984" t="s">
        <v>22</v>
      </c>
      <c r="H984" t="s">
        <v>64</v>
      </c>
      <c r="I984" t="s">
        <v>55</v>
      </c>
      <c r="J984">
        <v>7</v>
      </c>
      <c r="K984" s="2">
        <v>626</v>
      </c>
      <c r="L984" s="2">
        <v>465.82</v>
      </c>
      <c r="M984" s="2">
        <v>160.18</v>
      </c>
      <c r="N984" s="3">
        <v>0.1</v>
      </c>
      <c r="O984" t="s">
        <v>50</v>
      </c>
      <c r="P984" t="s">
        <v>46</v>
      </c>
      <c r="Q984" t="s">
        <v>27</v>
      </c>
      <c r="R984" t="s">
        <v>40</v>
      </c>
    </row>
    <row r="985" spans="1:18" x14ac:dyDescent="0.35">
      <c r="A985" t="s">
        <v>1070</v>
      </c>
      <c r="B985" s="1">
        <v>45935</v>
      </c>
      <c r="C985" s="1">
        <v>45993</v>
      </c>
      <c r="D985" t="s">
        <v>48</v>
      </c>
      <c r="E985" t="s">
        <v>20</v>
      </c>
      <c r="F985" t="s">
        <v>31</v>
      </c>
      <c r="G985" t="s">
        <v>38</v>
      </c>
      <c r="H985" t="s">
        <v>33</v>
      </c>
      <c r="I985" t="s">
        <v>24</v>
      </c>
      <c r="J985">
        <v>3</v>
      </c>
      <c r="K985" s="2">
        <v>497</v>
      </c>
      <c r="L985" s="2">
        <v>288.08</v>
      </c>
      <c r="M985" s="2">
        <v>208.92</v>
      </c>
      <c r="N985" s="3">
        <v>0.1</v>
      </c>
      <c r="O985" t="s">
        <v>34</v>
      </c>
      <c r="P985" t="s">
        <v>26</v>
      </c>
      <c r="Q985" t="s">
        <v>35</v>
      </c>
      <c r="R985" t="s">
        <v>40</v>
      </c>
    </row>
    <row r="986" spans="1:18" x14ac:dyDescent="0.35">
      <c r="A986" t="s">
        <v>1071</v>
      </c>
      <c r="B986" s="1">
        <v>45991</v>
      </c>
      <c r="C986" s="1">
        <v>46038</v>
      </c>
      <c r="D986" t="s">
        <v>57</v>
      </c>
      <c r="E986" t="s">
        <v>20</v>
      </c>
      <c r="F986" t="s">
        <v>31</v>
      </c>
      <c r="G986" t="s">
        <v>32</v>
      </c>
      <c r="H986" t="s">
        <v>49</v>
      </c>
      <c r="I986" t="s">
        <v>45</v>
      </c>
      <c r="J986">
        <v>5</v>
      </c>
      <c r="K986" s="2">
        <v>3953</v>
      </c>
      <c r="L986" s="2">
        <v>2558.9899999999998</v>
      </c>
      <c r="M986" s="2">
        <v>1394.01</v>
      </c>
      <c r="N986" s="3">
        <v>0</v>
      </c>
      <c r="O986" t="s">
        <v>83</v>
      </c>
      <c r="P986" t="s">
        <v>26</v>
      </c>
      <c r="Q986" t="s">
        <v>35</v>
      </c>
      <c r="R986" t="s">
        <v>65</v>
      </c>
    </row>
    <row r="987" spans="1:18" x14ac:dyDescent="0.35">
      <c r="A987" t="s">
        <v>1072</v>
      </c>
      <c r="B987" s="1">
        <v>45702</v>
      </c>
      <c r="C987" s="1">
        <v>45749</v>
      </c>
      <c r="D987" t="s">
        <v>88</v>
      </c>
      <c r="E987" t="s">
        <v>20</v>
      </c>
      <c r="F987" t="s">
        <v>70</v>
      </c>
      <c r="G987" t="s">
        <v>43</v>
      </c>
      <c r="H987" t="s">
        <v>108</v>
      </c>
      <c r="I987" t="s">
        <v>72</v>
      </c>
      <c r="J987">
        <v>2</v>
      </c>
      <c r="K987" s="2">
        <v>3034</v>
      </c>
      <c r="L987" s="2">
        <v>2229.75</v>
      </c>
      <c r="M987" s="2">
        <v>804.25</v>
      </c>
      <c r="N987" s="3">
        <v>0.1</v>
      </c>
      <c r="O987" t="s">
        <v>25</v>
      </c>
      <c r="P987" t="s">
        <v>73</v>
      </c>
      <c r="Q987" t="s">
        <v>27</v>
      </c>
      <c r="R987" t="s">
        <v>65</v>
      </c>
    </row>
    <row r="988" spans="1:18" x14ac:dyDescent="0.35">
      <c r="A988" t="s">
        <v>1073</v>
      </c>
      <c r="B988" s="1">
        <v>45707</v>
      </c>
      <c r="C988" s="1">
        <v>45750</v>
      </c>
      <c r="D988" t="s">
        <v>88</v>
      </c>
      <c r="E988" t="s">
        <v>20</v>
      </c>
      <c r="F988" t="s">
        <v>70</v>
      </c>
      <c r="G988" t="s">
        <v>43</v>
      </c>
      <c r="H988" t="s">
        <v>64</v>
      </c>
      <c r="I988" t="s">
        <v>55</v>
      </c>
      <c r="J988">
        <v>3</v>
      </c>
      <c r="K988" s="2">
        <v>3435</v>
      </c>
      <c r="L988" s="2">
        <v>2162</v>
      </c>
      <c r="M988" s="2">
        <v>1273</v>
      </c>
      <c r="N988" s="3">
        <v>0.05</v>
      </c>
      <c r="O988" t="s">
        <v>75</v>
      </c>
      <c r="P988" t="s">
        <v>26</v>
      </c>
      <c r="Q988" t="s">
        <v>35</v>
      </c>
      <c r="R988" t="s">
        <v>28</v>
      </c>
    </row>
    <row r="989" spans="1:18" x14ac:dyDescent="0.35">
      <c r="A989" t="s">
        <v>1074</v>
      </c>
      <c r="B989" s="1">
        <v>45464</v>
      </c>
      <c r="C989" s="1">
        <v>45508</v>
      </c>
      <c r="D989" t="s">
        <v>30</v>
      </c>
      <c r="E989" t="s">
        <v>20</v>
      </c>
      <c r="F989" t="s">
        <v>31</v>
      </c>
      <c r="G989" t="s">
        <v>59</v>
      </c>
      <c r="H989" t="s">
        <v>39</v>
      </c>
      <c r="I989" t="s">
        <v>24</v>
      </c>
      <c r="J989">
        <v>4</v>
      </c>
      <c r="K989" s="2">
        <v>2843</v>
      </c>
      <c r="L989" s="2">
        <v>2160.87</v>
      </c>
      <c r="M989" s="2">
        <v>682.13</v>
      </c>
      <c r="N989" s="3">
        <v>0.2</v>
      </c>
      <c r="O989" t="s">
        <v>50</v>
      </c>
      <c r="P989" t="s">
        <v>26</v>
      </c>
      <c r="Q989" t="s">
        <v>27</v>
      </c>
      <c r="R989" t="s">
        <v>28</v>
      </c>
    </row>
    <row r="990" spans="1:18" x14ac:dyDescent="0.35">
      <c r="A990" t="s">
        <v>1075</v>
      </c>
      <c r="B990" s="1">
        <v>45387</v>
      </c>
      <c r="C990" s="1">
        <v>45401</v>
      </c>
      <c r="D990" t="s">
        <v>88</v>
      </c>
      <c r="E990" t="s">
        <v>20</v>
      </c>
      <c r="F990" t="s">
        <v>53</v>
      </c>
      <c r="G990" t="s">
        <v>32</v>
      </c>
      <c r="H990" t="s">
        <v>95</v>
      </c>
      <c r="I990" t="s">
        <v>55</v>
      </c>
      <c r="J990">
        <v>7</v>
      </c>
      <c r="K990" s="2">
        <v>2457</v>
      </c>
      <c r="L990" s="2">
        <v>1879.03</v>
      </c>
      <c r="M990" s="2">
        <v>577.97</v>
      </c>
      <c r="N990" s="3">
        <v>0.05</v>
      </c>
      <c r="O990" t="s">
        <v>62</v>
      </c>
      <c r="P990" t="s">
        <v>26</v>
      </c>
      <c r="Q990" t="s">
        <v>35</v>
      </c>
      <c r="R990" t="s">
        <v>65</v>
      </c>
    </row>
    <row r="991" spans="1:18" x14ac:dyDescent="0.35">
      <c r="A991" t="s">
        <v>1076</v>
      </c>
      <c r="B991" s="1">
        <v>45875</v>
      </c>
      <c r="C991" s="1">
        <v>45888</v>
      </c>
      <c r="D991" t="s">
        <v>30</v>
      </c>
      <c r="E991" t="s">
        <v>20</v>
      </c>
      <c r="F991" t="s">
        <v>79</v>
      </c>
      <c r="G991" t="s">
        <v>22</v>
      </c>
      <c r="H991" t="s">
        <v>49</v>
      </c>
      <c r="I991" t="s">
        <v>45</v>
      </c>
      <c r="J991">
        <v>8</v>
      </c>
      <c r="K991" s="2">
        <v>634</v>
      </c>
      <c r="L991" s="2">
        <v>452.93</v>
      </c>
      <c r="M991" s="2">
        <v>181.07</v>
      </c>
      <c r="N991" s="3">
        <v>0.05</v>
      </c>
      <c r="O991" t="s">
        <v>83</v>
      </c>
      <c r="P991" t="s">
        <v>46</v>
      </c>
      <c r="Q991" t="s">
        <v>27</v>
      </c>
      <c r="R991" t="s">
        <v>28</v>
      </c>
    </row>
    <row r="992" spans="1:18" x14ac:dyDescent="0.35">
      <c r="A992" t="s">
        <v>1077</v>
      </c>
      <c r="B992" s="1">
        <v>45523</v>
      </c>
      <c r="C992" s="1">
        <v>45582</v>
      </c>
      <c r="D992" t="s">
        <v>94</v>
      </c>
      <c r="E992" t="s">
        <v>20</v>
      </c>
      <c r="F992" t="s">
        <v>85</v>
      </c>
      <c r="G992" t="s">
        <v>22</v>
      </c>
      <c r="H992" t="s">
        <v>86</v>
      </c>
      <c r="I992" t="s">
        <v>72</v>
      </c>
      <c r="J992">
        <v>1</v>
      </c>
      <c r="K992" s="2">
        <v>2731</v>
      </c>
      <c r="L992" s="2">
        <v>2292.34</v>
      </c>
      <c r="M992" s="2">
        <v>438.66</v>
      </c>
      <c r="N992" s="3">
        <v>0.05</v>
      </c>
      <c r="O992" t="s">
        <v>62</v>
      </c>
      <c r="P992" t="s">
        <v>26</v>
      </c>
      <c r="Q992" t="s">
        <v>27</v>
      </c>
      <c r="R992" t="s">
        <v>40</v>
      </c>
    </row>
    <row r="993" spans="1:18" x14ac:dyDescent="0.35">
      <c r="A993" t="s">
        <v>1078</v>
      </c>
      <c r="B993" s="1">
        <v>45482</v>
      </c>
      <c r="C993" s="1">
        <v>45551</v>
      </c>
      <c r="D993" t="s">
        <v>37</v>
      </c>
      <c r="E993" t="s">
        <v>20</v>
      </c>
      <c r="F993" t="s">
        <v>53</v>
      </c>
      <c r="G993" t="s">
        <v>43</v>
      </c>
      <c r="H993" t="s">
        <v>64</v>
      </c>
      <c r="I993" t="s">
        <v>55</v>
      </c>
      <c r="J993">
        <v>7</v>
      </c>
      <c r="K993" s="2">
        <v>2442</v>
      </c>
      <c r="L993" s="2">
        <v>1931.69</v>
      </c>
      <c r="M993" s="2">
        <v>510.31</v>
      </c>
      <c r="N993" s="3">
        <v>0.1</v>
      </c>
      <c r="O993" t="s">
        <v>109</v>
      </c>
      <c r="P993" t="s">
        <v>73</v>
      </c>
      <c r="Q993" t="s">
        <v>27</v>
      </c>
      <c r="R993" t="s">
        <v>40</v>
      </c>
    </row>
    <row r="994" spans="1:18" x14ac:dyDescent="0.35">
      <c r="A994" t="s">
        <v>1079</v>
      </c>
      <c r="B994" s="1">
        <v>45845</v>
      </c>
      <c r="C994" s="1">
        <v>45893</v>
      </c>
      <c r="D994" t="s">
        <v>30</v>
      </c>
      <c r="E994" t="s">
        <v>20</v>
      </c>
      <c r="F994" t="s">
        <v>77</v>
      </c>
      <c r="G994" t="s">
        <v>59</v>
      </c>
      <c r="H994" t="s">
        <v>33</v>
      </c>
      <c r="I994" t="s">
        <v>24</v>
      </c>
      <c r="J994">
        <v>6</v>
      </c>
      <c r="K994" s="2">
        <v>2322</v>
      </c>
      <c r="L994" s="2">
        <v>1680.4</v>
      </c>
      <c r="M994" s="2">
        <v>641.6</v>
      </c>
      <c r="N994" s="3">
        <v>0.2</v>
      </c>
      <c r="O994" t="s">
        <v>34</v>
      </c>
      <c r="P994" t="s">
        <v>26</v>
      </c>
      <c r="Q994" t="s">
        <v>35</v>
      </c>
      <c r="R994" t="s">
        <v>28</v>
      </c>
    </row>
    <row r="995" spans="1:18" x14ac:dyDescent="0.35">
      <c r="A995" t="s">
        <v>1080</v>
      </c>
      <c r="B995" s="1">
        <v>45910</v>
      </c>
      <c r="C995" s="1">
        <v>45942</v>
      </c>
      <c r="D995" t="s">
        <v>94</v>
      </c>
      <c r="E995" t="s">
        <v>20</v>
      </c>
      <c r="F995" t="s">
        <v>128</v>
      </c>
      <c r="G995" t="s">
        <v>59</v>
      </c>
      <c r="H995" t="s">
        <v>44</v>
      </c>
      <c r="I995" t="s">
        <v>45</v>
      </c>
      <c r="J995">
        <v>4</v>
      </c>
      <c r="K995" s="2">
        <v>4111</v>
      </c>
      <c r="L995" s="2">
        <v>2969.28</v>
      </c>
      <c r="M995" s="2">
        <v>1141.72</v>
      </c>
      <c r="N995" s="3">
        <v>0.1</v>
      </c>
      <c r="O995" t="s">
        <v>62</v>
      </c>
      <c r="P995" t="s">
        <v>26</v>
      </c>
      <c r="Q995" t="s">
        <v>35</v>
      </c>
      <c r="R995" t="s">
        <v>28</v>
      </c>
    </row>
    <row r="996" spans="1:18" x14ac:dyDescent="0.35">
      <c r="A996" t="s">
        <v>1081</v>
      </c>
      <c r="B996" s="1">
        <v>45467</v>
      </c>
      <c r="C996" s="1">
        <v>45472</v>
      </c>
      <c r="D996" t="s">
        <v>42</v>
      </c>
      <c r="E996" t="s">
        <v>20</v>
      </c>
      <c r="F996" t="s">
        <v>68</v>
      </c>
      <c r="G996" t="s">
        <v>43</v>
      </c>
      <c r="H996" t="s">
        <v>64</v>
      </c>
      <c r="I996" t="s">
        <v>55</v>
      </c>
      <c r="J996">
        <v>1</v>
      </c>
      <c r="K996" s="2">
        <v>3147</v>
      </c>
      <c r="L996" s="2">
        <v>2549.9299999999998</v>
      </c>
      <c r="M996" s="2">
        <v>597.07000000000005</v>
      </c>
      <c r="N996" s="3">
        <v>0.15</v>
      </c>
      <c r="O996" t="s">
        <v>25</v>
      </c>
      <c r="P996" t="s">
        <v>73</v>
      </c>
      <c r="Q996" t="s">
        <v>35</v>
      </c>
      <c r="R996" t="s">
        <v>65</v>
      </c>
    </row>
    <row r="997" spans="1:18" x14ac:dyDescent="0.35">
      <c r="A997" t="s">
        <v>1082</v>
      </c>
      <c r="B997" s="1">
        <v>45550</v>
      </c>
      <c r="C997" s="1">
        <v>45556</v>
      </c>
      <c r="D997" t="s">
        <v>37</v>
      </c>
      <c r="E997" t="s">
        <v>20</v>
      </c>
      <c r="F997" t="s">
        <v>82</v>
      </c>
      <c r="G997" t="s">
        <v>59</v>
      </c>
      <c r="H997" t="s">
        <v>64</v>
      </c>
      <c r="I997" t="s">
        <v>55</v>
      </c>
      <c r="J997">
        <v>7</v>
      </c>
      <c r="K997" s="2">
        <v>1392</v>
      </c>
      <c r="L997" s="2">
        <v>855.47</v>
      </c>
      <c r="M997" s="2">
        <v>536.53</v>
      </c>
      <c r="N997" s="3">
        <v>0.15</v>
      </c>
      <c r="O997" t="s">
        <v>34</v>
      </c>
      <c r="P997" t="s">
        <v>26</v>
      </c>
      <c r="Q997" t="s">
        <v>35</v>
      </c>
      <c r="R997" t="s">
        <v>28</v>
      </c>
    </row>
    <row r="998" spans="1:18" x14ac:dyDescent="0.35">
      <c r="A998" t="s">
        <v>1083</v>
      </c>
      <c r="B998" s="1">
        <v>45875</v>
      </c>
      <c r="C998" s="1">
        <v>45943</v>
      </c>
      <c r="D998" t="s">
        <v>94</v>
      </c>
      <c r="E998" t="s">
        <v>20</v>
      </c>
      <c r="F998" t="s">
        <v>21</v>
      </c>
      <c r="G998" t="s">
        <v>38</v>
      </c>
      <c r="H998" t="s">
        <v>106</v>
      </c>
      <c r="I998" t="s">
        <v>61</v>
      </c>
      <c r="J998">
        <v>6</v>
      </c>
      <c r="K998" s="2">
        <v>355</v>
      </c>
      <c r="L998" s="2">
        <v>200.89</v>
      </c>
      <c r="M998" s="2">
        <v>154.11000000000001</v>
      </c>
      <c r="N998" s="3">
        <v>0.2</v>
      </c>
      <c r="O998" t="s">
        <v>75</v>
      </c>
      <c r="P998" t="s">
        <v>73</v>
      </c>
      <c r="Q998" t="s">
        <v>27</v>
      </c>
      <c r="R998" t="s">
        <v>65</v>
      </c>
    </row>
    <row r="999" spans="1:18" x14ac:dyDescent="0.35">
      <c r="A999" t="s">
        <v>1084</v>
      </c>
      <c r="B999" s="1">
        <v>45715</v>
      </c>
      <c r="C999" s="1">
        <v>45738</v>
      </c>
      <c r="D999" t="s">
        <v>52</v>
      </c>
      <c r="E999" t="s">
        <v>20</v>
      </c>
      <c r="F999" t="s">
        <v>58</v>
      </c>
      <c r="G999" t="s">
        <v>38</v>
      </c>
      <c r="H999" t="s">
        <v>86</v>
      </c>
      <c r="I999" t="s">
        <v>72</v>
      </c>
      <c r="J999">
        <v>3</v>
      </c>
      <c r="K999" s="2">
        <v>1784</v>
      </c>
      <c r="L999" s="2">
        <v>1328.76</v>
      </c>
      <c r="M999" s="2">
        <v>455.24</v>
      </c>
      <c r="N999" s="3">
        <v>0</v>
      </c>
      <c r="O999" t="s">
        <v>109</v>
      </c>
      <c r="P999" t="s">
        <v>26</v>
      </c>
      <c r="Q999" t="s">
        <v>35</v>
      </c>
      <c r="R999" t="s">
        <v>65</v>
      </c>
    </row>
    <row r="1000" spans="1:18" x14ac:dyDescent="0.35">
      <c r="A1000" t="s">
        <v>1085</v>
      </c>
      <c r="B1000" s="1">
        <v>46009</v>
      </c>
      <c r="C1000" s="1">
        <v>46099</v>
      </c>
      <c r="D1000" t="s">
        <v>52</v>
      </c>
      <c r="E1000" t="s">
        <v>20</v>
      </c>
      <c r="F1000" t="s">
        <v>68</v>
      </c>
      <c r="G1000" t="s">
        <v>43</v>
      </c>
      <c r="H1000" t="s">
        <v>124</v>
      </c>
      <c r="I1000" t="s">
        <v>61</v>
      </c>
      <c r="J1000">
        <v>7</v>
      </c>
      <c r="K1000" s="2">
        <v>4186</v>
      </c>
      <c r="L1000" s="2">
        <v>3366.3</v>
      </c>
      <c r="M1000" s="2">
        <v>819.7</v>
      </c>
      <c r="N1000" s="3">
        <v>0.05</v>
      </c>
      <c r="O1000" t="s">
        <v>109</v>
      </c>
      <c r="P1000" t="s">
        <v>26</v>
      </c>
      <c r="Q1000" t="s">
        <v>35</v>
      </c>
      <c r="R1000" t="s">
        <v>40</v>
      </c>
    </row>
    <row r="1001" spans="1:18" x14ac:dyDescent="0.35">
      <c r="A1001" t="s">
        <v>1086</v>
      </c>
      <c r="B1001" s="1">
        <v>45803</v>
      </c>
      <c r="C1001" s="1">
        <v>45817</v>
      </c>
      <c r="D1001" t="s">
        <v>42</v>
      </c>
      <c r="E1001" t="s">
        <v>20</v>
      </c>
      <c r="F1001" t="s">
        <v>70</v>
      </c>
      <c r="G1001" t="s">
        <v>22</v>
      </c>
      <c r="H1001" t="s">
        <v>108</v>
      </c>
      <c r="I1001" t="s">
        <v>72</v>
      </c>
      <c r="J1001">
        <v>7</v>
      </c>
      <c r="K1001" s="2">
        <v>1943</v>
      </c>
      <c r="L1001" s="2">
        <v>1273.3599999999999</v>
      </c>
      <c r="M1001" s="2">
        <v>669.64</v>
      </c>
      <c r="N1001" s="3">
        <v>0.05</v>
      </c>
      <c r="O1001" t="s">
        <v>75</v>
      </c>
      <c r="P1001" t="s">
        <v>26</v>
      </c>
      <c r="Q1001" t="s">
        <v>35</v>
      </c>
      <c r="R1001" t="s">
        <v>28</v>
      </c>
    </row>
    <row r="1002" spans="1:18" x14ac:dyDescent="0.35">
      <c r="A1002" t="s">
        <v>1087</v>
      </c>
      <c r="B1002" s="1">
        <v>45912</v>
      </c>
      <c r="C1002" s="1">
        <v>45922</v>
      </c>
      <c r="D1002" t="s">
        <v>37</v>
      </c>
      <c r="E1002" t="s">
        <v>20</v>
      </c>
      <c r="F1002" t="s">
        <v>79</v>
      </c>
      <c r="G1002" t="s">
        <v>43</v>
      </c>
      <c r="H1002" t="s">
        <v>54</v>
      </c>
      <c r="I1002" t="s">
        <v>55</v>
      </c>
      <c r="J1002">
        <v>6</v>
      </c>
      <c r="K1002" s="2">
        <v>1082</v>
      </c>
      <c r="L1002" s="2">
        <v>595.66</v>
      </c>
      <c r="M1002" s="2">
        <v>486.34</v>
      </c>
      <c r="N1002" s="3">
        <v>0.05</v>
      </c>
      <c r="O1002" t="s">
        <v>62</v>
      </c>
      <c r="P1002" t="s">
        <v>26</v>
      </c>
      <c r="Q1002" t="s">
        <v>35</v>
      </c>
      <c r="R1002" t="s">
        <v>28</v>
      </c>
    </row>
    <row r="1003" spans="1:18" x14ac:dyDescent="0.35">
      <c r="A1003" t="s">
        <v>1088</v>
      </c>
      <c r="B1003" s="1">
        <v>45468</v>
      </c>
      <c r="C1003" s="1">
        <v>45495</v>
      </c>
      <c r="D1003" t="s">
        <v>67</v>
      </c>
      <c r="E1003" t="s">
        <v>20</v>
      </c>
      <c r="F1003" t="s">
        <v>85</v>
      </c>
      <c r="G1003" t="s">
        <v>32</v>
      </c>
      <c r="H1003" t="s">
        <v>64</v>
      </c>
      <c r="I1003" t="s">
        <v>55</v>
      </c>
      <c r="J1003">
        <v>3</v>
      </c>
      <c r="K1003" s="2">
        <v>4684</v>
      </c>
      <c r="L1003" s="2">
        <v>3947.36</v>
      </c>
      <c r="M1003" s="2">
        <v>736.64</v>
      </c>
      <c r="N1003" s="3">
        <v>0.05</v>
      </c>
      <c r="O1003" t="s">
        <v>50</v>
      </c>
      <c r="P1003" t="s">
        <v>26</v>
      </c>
      <c r="Q1003" t="s">
        <v>27</v>
      </c>
      <c r="R1003" t="s">
        <v>40</v>
      </c>
    </row>
    <row r="1004" spans="1:18" x14ac:dyDescent="0.35">
      <c r="A1004" t="s">
        <v>1089</v>
      </c>
      <c r="B1004" s="1">
        <v>46015</v>
      </c>
      <c r="C1004" s="1">
        <v>46040</v>
      </c>
      <c r="D1004" t="s">
        <v>57</v>
      </c>
      <c r="E1004" t="s">
        <v>20</v>
      </c>
      <c r="F1004" t="s">
        <v>31</v>
      </c>
      <c r="G1004" t="s">
        <v>43</v>
      </c>
      <c r="H1004" t="s">
        <v>54</v>
      </c>
      <c r="I1004" t="s">
        <v>55</v>
      </c>
      <c r="J1004">
        <v>8</v>
      </c>
      <c r="K1004" s="2">
        <v>548</v>
      </c>
      <c r="L1004" s="2">
        <v>307.77</v>
      </c>
      <c r="M1004" s="2">
        <v>240.23</v>
      </c>
      <c r="N1004" s="3">
        <v>0.2</v>
      </c>
      <c r="O1004" t="s">
        <v>109</v>
      </c>
      <c r="P1004" t="s">
        <v>26</v>
      </c>
      <c r="Q1004" t="s">
        <v>27</v>
      </c>
      <c r="R1004" t="s">
        <v>65</v>
      </c>
    </row>
    <row r="1005" spans="1:18" x14ac:dyDescent="0.35">
      <c r="A1005" t="s">
        <v>1090</v>
      </c>
      <c r="B1005" s="1">
        <v>45822</v>
      </c>
      <c r="C1005" s="1">
        <v>45846</v>
      </c>
      <c r="D1005" t="s">
        <v>67</v>
      </c>
      <c r="E1005" t="s">
        <v>20</v>
      </c>
      <c r="F1005" t="s">
        <v>77</v>
      </c>
      <c r="G1005" t="s">
        <v>59</v>
      </c>
      <c r="H1005" t="s">
        <v>118</v>
      </c>
      <c r="I1005" t="s">
        <v>24</v>
      </c>
      <c r="J1005">
        <v>4</v>
      </c>
      <c r="K1005" s="2">
        <v>1571</v>
      </c>
      <c r="L1005" s="2">
        <v>1297.6500000000001</v>
      </c>
      <c r="M1005" s="2">
        <v>273.35000000000002</v>
      </c>
      <c r="N1005" s="3">
        <v>0.2</v>
      </c>
      <c r="O1005" t="s">
        <v>75</v>
      </c>
      <c r="P1005" t="s">
        <v>26</v>
      </c>
      <c r="Q1005" t="s">
        <v>35</v>
      </c>
      <c r="R1005" t="s">
        <v>28</v>
      </c>
    </row>
    <row r="1006" spans="1:18" x14ac:dyDescent="0.35">
      <c r="A1006" t="s">
        <v>1091</v>
      </c>
      <c r="B1006" s="1">
        <v>45976</v>
      </c>
      <c r="C1006" s="1">
        <v>46049</v>
      </c>
      <c r="D1006" t="s">
        <v>57</v>
      </c>
      <c r="E1006" t="s">
        <v>20</v>
      </c>
      <c r="F1006" t="s">
        <v>91</v>
      </c>
      <c r="G1006" t="s">
        <v>22</v>
      </c>
      <c r="H1006" t="s">
        <v>23</v>
      </c>
      <c r="I1006" t="s">
        <v>24</v>
      </c>
      <c r="J1006">
        <v>4</v>
      </c>
      <c r="K1006" s="2">
        <v>3295</v>
      </c>
      <c r="L1006" s="2">
        <v>2048.9499999999998</v>
      </c>
      <c r="M1006" s="2">
        <v>1246.05</v>
      </c>
      <c r="N1006" s="3">
        <v>0.05</v>
      </c>
      <c r="O1006" t="s">
        <v>25</v>
      </c>
      <c r="P1006" t="s">
        <v>26</v>
      </c>
      <c r="Q1006" t="s">
        <v>35</v>
      </c>
      <c r="R1006" t="s">
        <v>65</v>
      </c>
    </row>
    <row r="1007" spans="1:18" x14ac:dyDescent="0.35">
      <c r="A1007" t="s">
        <v>1092</v>
      </c>
      <c r="B1007" s="1">
        <v>46016</v>
      </c>
      <c r="C1007" s="1">
        <v>46094</v>
      </c>
      <c r="D1007" t="s">
        <v>52</v>
      </c>
      <c r="E1007" t="s">
        <v>20</v>
      </c>
      <c r="F1007" t="s">
        <v>31</v>
      </c>
      <c r="G1007" t="s">
        <v>59</v>
      </c>
      <c r="H1007" t="s">
        <v>39</v>
      </c>
      <c r="I1007" t="s">
        <v>24</v>
      </c>
      <c r="J1007">
        <v>6</v>
      </c>
      <c r="K1007" s="2">
        <v>4619</v>
      </c>
      <c r="L1007" s="2">
        <v>3337.35</v>
      </c>
      <c r="M1007" s="2">
        <v>1281.6500000000001</v>
      </c>
      <c r="N1007" s="3">
        <v>0.2</v>
      </c>
      <c r="O1007" t="s">
        <v>34</v>
      </c>
      <c r="P1007" t="s">
        <v>26</v>
      </c>
      <c r="Q1007" t="s">
        <v>35</v>
      </c>
      <c r="R1007" t="s">
        <v>28</v>
      </c>
    </row>
    <row r="1008" spans="1:18" x14ac:dyDescent="0.35">
      <c r="A1008" t="s">
        <v>1093</v>
      </c>
      <c r="B1008" s="1">
        <v>45750</v>
      </c>
      <c r="C1008" s="1">
        <v>45778</v>
      </c>
      <c r="D1008" t="s">
        <v>104</v>
      </c>
      <c r="E1008" t="s">
        <v>20</v>
      </c>
      <c r="F1008" t="s">
        <v>79</v>
      </c>
      <c r="G1008" t="s">
        <v>22</v>
      </c>
      <c r="H1008" t="s">
        <v>44</v>
      </c>
      <c r="I1008" t="s">
        <v>45</v>
      </c>
      <c r="J1008">
        <v>7</v>
      </c>
      <c r="K1008" s="2">
        <v>3611</v>
      </c>
      <c r="L1008" s="2">
        <v>2394.5300000000002</v>
      </c>
      <c r="M1008" s="2">
        <v>1216.47</v>
      </c>
      <c r="N1008" s="3">
        <v>0.15</v>
      </c>
      <c r="O1008" t="s">
        <v>25</v>
      </c>
      <c r="P1008" t="s">
        <v>26</v>
      </c>
      <c r="Q1008" t="s">
        <v>35</v>
      </c>
      <c r="R1008" t="s">
        <v>65</v>
      </c>
    </row>
    <row r="1009" spans="1:18" x14ac:dyDescent="0.35">
      <c r="A1009" t="s">
        <v>1094</v>
      </c>
      <c r="B1009" s="1">
        <v>45690</v>
      </c>
      <c r="C1009" s="1">
        <v>45732</v>
      </c>
      <c r="D1009" t="s">
        <v>52</v>
      </c>
      <c r="E1009" t="s">
        <v>20</v>
      </c>
      <c r="F1009" t="s">
        <v>82</v>
      </c>
      <c r="G1009" t="s">
        <v>59</v>
      </c>
      <c r="H1009" t="s">
        <v>124</v>
      </c>
      <c r="I1009" t="s">
        <v>61</v>
      </c>
      <c r="J1009">
        <v>1</v>
      </c>
      <c r="K1009" s="2">
        <v>4621</v>
      </c>
      <c r="L1009" s="2">
        <v>2802.28</v>
      </c>
      <c r="M1009" s="2">
        <v>1818.72</v>
      </c>
      <c r="N1009" s="3">
        <v>0</v>
      </c>
      <c r="O1009" t="s">
        <v>34</v>
      </c>
      <c r="P1009" t="s">
        <v>73</v>
      </c>
      <c r="Q1009" t="s">
        <v>27</v>
      </c>
      <c r="R1009" t="s">
        <v>65</v>
      </c>
    </row>
    <row r="1010" spans="1:18" x14ac:dyDescent="0.35">
      <c r="A1010" t="s">
        <v>1095</v>
      </c>
      <c r="B1010" s="1">
        <v>45613</v>
      </c>
      <c r="C1010" s="1">
        <v>45622</v>
      </c>
      <c r="D1010" t="s">
        <v>19</v>
      </c>
      <c r="E1010" t="s">
        <v>20</v>
      </c>
      <c r="F1010" t="s">
        <v>85</v>
      </c>
      <c r="G1010" t="s">
        <v>22</v>
      </c>
      <c r="H1010" t="s">
        <v>54</v>
      </c>
      <c r="I1010" t="s">
        <v>55</v>
      </c>
      <c r="J1010">
        <v>1</v>
      </c>
      <c r="K1010" s="2">
        <v>2781</v>
      </c>
      <c r="L1010" s="2">
        <v>1686.6</v>
      </c>
      <c r="M1010" s="2">
        <v>1094.4000000000001</v>
      </c>
      <c r="N1010" s="3">
        <v>0.15</v>
      </c>
      <c r="O1010" t="s">
        <v>34</v>
      </c>
      <c r="P1010" t="s">
        <v>26</v>
      </c>
      <c r="Q1010" t="s">
        <v>27</v>
      </c>
      <c r="R1010" t="s">
        <v>65</v>
      </c>
    </row>
    <row r="1011" spans="1:18" x14ac:dyDescent="0.35">
      <c r="A1011" t="s">
        <v>1096</v>
      </c>
      <c r="B1011" s="1">
        <v>45671</v>
      </c>
      <c r="C1011" s="1">
        <v>45761</v>
      </c>
      <c r="D1011" t="s">
        <v>88</v>
      </c>
      <c r="E1011" t="s">
        <v>20</v>
      </c>
      <c r="F1011" t="s">
        <v>68</v>
      </c>
      <c r="G1011" t="s">
        <v>32</v>
      </c>
      <c r="H1011" t="s">
        <v>33</v>
      </c>
      <c r="I1011" t="s">
        <v>24</v>
      </c>
      <c r="J1011">
        <v>2</v>
      </c>
      <c r="K1011" s="2">
        <v>4045</v>
      </c>
      <c r="L1011" s="2">
        <v>3307.62</v>
      </c>
      <c r="M1011" s="2">
        <v>737.38</v>
      </c>
      <c r="N1011" s="3">
        <v>0.05</v>
      </c>
      <c r="O1011" t="s">
        <v>62</v>
      </c>
      <c r="P1011" t="s">
        <v>26</v>
      </c>
      <c r="Q1011" t="s">
        <v>27</v>
      </c>
      <c r="R1011" t="s">
        <v>28</v>
      </c>
    </row>
    <row r="1012" spans="1:18" x14ac:dyDescent="0.35">
      <c r="A1012" t="s">
        <v>1097</v>
      </c>
      <c r="B1012" s="1">
        <v>45682</v>
      </c>
      <c r="C1012" s="1">
        <v>45711</v>
      </c>
      <c r="D1012" t="s">
        <v>116</v>
      </c>
      <c r="E1012" t="s">
        <v>20</v>
      </c>
      <c r="F1012" t="s">
        <v>85</v>
      </c>
      <c r="G1012" t="s">
        <v>32</v>
      </c>
      <c r="H1012" t="s">
        <v>23</v>
      </c>
      <c r="I1012" t="s">
        <v>24</v>
      </c>
      <c r="J1012">
        <v>1</v>
      </c>
      <c r="K1012" s="2">
        <v>2269</v>
      </c>
      <c r="L1012" s="2">
        <v>1918.03</v>
      </c>
      <c r="M1012" s="2">
        <v>350.97</v>
      </c>
      <c r="N1012" s="3">
        <v>0.1</v>
      </c>
      <c r="O1012" t="s">
        <v>109</v>
      </c>
      <c r="P1012" t="s">
        <v>73</v>
      </c>
      <c r="Q1012" t="s">
        <v>35</v>
      </c>
      <c r="R1012" t="s">
        <v>28</v>
      </c>
    </row>
    <row r="1013" spans="1:18" x14ac:dyDescent="0.35">
      <c r="A1013" t="s">
        <v>1098</v>
      </c>
      <c r="B1013" s="1">
        <v>45451</v>
      </c>
      <c r="C1013" s="1">
        <v>45472</v>
      </c>
      <c r="D1013" t="s">
        <v>42</v>
      </c>
      <c r="E1013" t="s">
        <v>20</v>
      </c>
      <c r="F1013" t="s">
        <v>91</v>
      </c>
      <c r="G1013" t="s">
        <v>43</v>
      </c>
      <c r="H1013" t="s">
        <v>54</v>
      </c>
      <c r="I1013" t="s">
        <v>55</v>
      </c>
      <c r="J1013">
        <v>5</v>
      </c>
      <c r="K1013" s="2">
        <v>3763</v>
      </c>
      <c r="L1013" s="2">
        <v>2871.36</v>
      </c>
      <c r="M1013" s="2">
        <v>891.64</v>
      </c>
      <c r="N1013" s="3">
        <v>0.2</v>
      </c>
      <c r="O1013" t="s">
        <v>62</v>
      </c>
      <c r="P1013" t="s">
        <v>26</v>
      </c>
      <c r="Q1013" t="s">
        <v>35</v>
      </c>
      <c r="R1013" t="s">
        <v>40</v>
      </c>
    </row>
    <row r="1014" spans="1:18" x14ac:dyDescent="0.35">
      <c r="A1014" t="s">
        <v>1099</v>
      </c>
      <c r="B1014" s="1">
        <v>45678</v>
      </c>
      <c r="C1014" s="1">
        <v>45716</v>
      </c>
      <c r="D1014" t="s">
        <v>116</v>
      </c>
      <c r="E1014" t="s">
        <v>20</v>
      </c>
      <c r="F1014" t="s">
        <v>89</v>
      </c>
      <c r="G1014" t="s">
        <v>32</v>
      </c>
      <c r="H1014" t="s">
        <v>108</v>
      </c>
      <c r="I1014" t="s">
        <v>72</v>
      </c>
      <c r="J1014">
        <v>5</v>
      </c>
      <c r="K1014" s="2">
        <v>385</v>
      </c>
      <c r="L1014" s="2">
        <v>216.58</v>
      </c>
      <c r="M1014" s="2">
        <v>168.42</v>
      </c>
      <c r="N1014" s="3">
        <v>0.15</v>
      </c>
      <c r="O1014" t="s">
        <v>25</v>
      </c>
      <c r="P1014" t="s">
        <v>26</v>
      </c>
      <c r="Q1014" t="s">
        <v>27</v>
      </c>
      <c r="R1014" t="s">
        <v>28</v>
      </c>
    </row>
    <row r="1015" spans="1:18" x14ac:dyDescent="0.35">
      <c r="A1015" t="s">
        <v>1100</v>
      </c>
      <c r="B1015" s="1">
        <v>45792</v>
      </c>
      <c r="C1015" s="1">
        <v>45803</v>
      </c>
      <c r="D1015" t="s">
        <v>104</v>
      </c>
      <c r="E1015" t="s">
        <v>20</v>
      </c>
      <c r="F1015" t="s">
        <v>82</v>
      </c>
      <c r="G1015" t="s">
        <v>59</v>
      </c>
      <c r="H1015" t="s">
        <v>71</v>
      </c>
      <c r="I1015" t="s">
        <v>72</v>
      </c>
      <c r="J1015">
        <v>6</v>
      </c>
      <c r="K1015" s="2">
        <v>1671</v>
      </c>
      <c r="L1015" s="2">
        <v>1397.95</v>
      </c>
      <c r="M1015" s="2">
        <v>273.05</v>
      </c>
      <c r="N1015" s="3">
        <v>0.1</v>
      </c>
      <c r="O1015" t="s">
        <v>109</v>
      </c>
      <c r="P1015" t="s">
        <v>26</v>
      </c>
      <c r="Q1015" t="s">
        <v>35</v>
      </c>
      <c r="R1015" t="s">
        <v>28</v>
      </c>
    </row>
    <row r="1016" spans="1:18" x14ac:dyDescent="0.35">
      <c r="A1016" t="s">
        <v>1101</v>
      </c>
      <c r="B1016" s="1">
        <v>45414</v>
      </c>
      <c r="C1016" s="1">
        <v>45467</v>
      </c>
      <c r="D1016" t="s">
        <v>42</v>
      </c>
      <c r="E1016" t="s">
        <v>20</v>
      </c>
      <c r="F1016" t="s">
        <v>128</v>
      </c>
      <c r="G1016" t="s">
        <v>22</v>
      </c>
      <c r="H1016" t="s">
        <v>86</v>
      </c>
      <c r="I1016" t="s">
        <v>72</v>
      </c>
      <c r="J1016">
        <v>8</v>
      </c>
      <c r="K1016" s="2">
        <v>1944</v>
      </c>
      <c r="L1016" s="2">
        <v>1371.43</v>
      </c>
      <c r="M1016" s="2">
        <v>572.57000000000005</v>
      </c>
      <c r="N1016" s="3">
        <v>0.05</v>
      </c>
      <c r="O1016" t="s">
        <v>25</v>
      </c>
      <c r="P1016" t="s">
        <v>26</v>
      </c>
      <c r="Q1016" t="s">
        <v>27</v>
      </c>
      <c r="R1016" t="s">
        <v>40</v>
      </c>
    </row>
    <row r="1017" spans="1:18" x14ac:dyDescent="0.35">
      <c r="A1017" t="s">
        <v>1102</v>
      </c>
      <c r="B1017" s="1">
        <v>45480</v>
      </c>
      <c r="C1017" s="1">
        <v>45493</v>
      </c>
      <c r="D1017" t="s">
        <v>67</v>
      </c>
      <c r="E1017" t="s">
        <v>20</v>
      </c>
      <c r="F1017" t="s">
        <v>21</v>
      </c>
      <c r="G1017" t="s">
        <v>38</v>
      </c>
      <c r="H1017" t="s">
        <v>33</v>
      </c>
      <c r="I1017" t="s">
        <v>24</v>
      </c>
      <c r="J1017">
        <v>7</v>
      </c>
      <c r="K1017" s="2">
        <v>3338</v>
      </c>
      <c r="L1017" s="2">
        <v>2575.2800000000002</v>
      </c>
      <c r="M1017" s="2">
        <v>762.72</v>
      </c>
      <c r="N1017" s="3">
        <v>0.15</v>
      </c>
      <c r="O1017" t="s">
        <v>34</v>
      </c>
      <c r="P1017" t="s">
        <v>73</v>
      </c>
      <c r="Q1017" t="s">
        <v>27</v>
      </c>
      <c r="R1017" t="s">
        <v>28</v>
      </c>
    </row>
    <row r="1018" spans="1:18" x14ac:dyDescent="0.35">
      <c r="A1018" t="s">
        <v>1103</v>
      </c>
      <c r="B1018" s="1">
        <v>45617</v>
      </c>
      <c r="C1018" s="1">
        <v>45625</v>
      </c>
      <c r="D1018" t="s">
        <v>19</v>
      </c>
      <c r="E1018" t="s">
        <v>20</v>
      </c>
      <c r="F1018" t="s">
        <v>128</v>
      </c>
      <c r="G1018" t="s">
        <v>32</v>
      </c>
      <c r="H1018" t="s">
        <v>54</v>
      </c>
      <c r="I1018" t="s">
        <v>55</v>
      </c>
      <c r="J1018">
        <v>3</v>
      </c>
      <c r="K1018" s="2">
        <v>3096</v>
      </c>
      <c r="L1018" s="2">
        <v>2559</v>
      </c>
      <c r="M1018" s="2">
        <v>537</v>
      </c>
      <c r="N1018" s="3">
        <v>0.1</v>
      </c>
      <c r="O1018" t="s">
        <v>34</v>
      </c>
      <c r="P1018" t="s">
        <v>26</v>
      </c>
      <c r="Q1018" t="s">
        <v>35</v>
      </c>
      <c r="R1018" t="s">
        <v>28</v>
      </c>
    </row>
    <row r="1019" spans="1:18" x14ac:dyDescent="0.35">
      <c r="A1019" t="s">
        <v>1104</v>
      </c>
      <c r="B1019" s="1">
        <v>45590</v>
      </c>
      <c r="C1019" s="1">
        <v>45657</v>
      </c>
      <c r="D1019" t="s">
        <v>48</v>
      </c>
      <c r="E1019" t="s">
        <v>20</v>
      </c>
      <c r="F1019" t="s">
        <v>79</v>
      </c>
      <c r="G1019" t="s">
        <v>22</v>
      </c>
      <c r="H1019" t="s">
        <v>33</v>
      </c>
      <c r="I1019" t="s">
        <v>24</v>
      </c>
      <c r="J1019">
        <v>3</v>
      </c>
      <c r="K1019" s="2">
        <v>1892</v>
      </c>
      <c r="L1019" s="2">
        <v>1414.09</v>
      </c>
      <c r="M1019" s="2">
        <v>477.91</v>
      </c>
      <c r="N1019" s="3">
        <v>0.1</v>
      </c>
      <c r="O1019" t="s">
        <v>25</v>
      </c>
      <c r="P1019" t="s">
        <v>46</v>
      </c>
      <c r="Q1019" t="s">
        <v>35</v>
      </c>
      <c r="R1019" t="s">
        <v>65</v>
      </c>
    </row>
    <row r="1020" spans="1:18" x14ac:dyDescent="0.35">
      <c r="A1020" t="s">
        <v>1105</v>
      </c>
      <c r="B1020" s="1">
        <v>45456</v>
      </c>
      <c r="C1020" s="1">
        <v>45477</v>
      </c>
      <c r="D1020" t="s">
        <v>67</v>
      </c>
      <c r="E1020" t="s">
        <v>20</v>
      </c>
      <c r="F1020" t="s">
        <v>21</v>
      </c>
      <c r="G1020" t="s">
        <v>32</v>
      </c>
      <c r="H1020" t="s">
        <v>64</v>
      </c>
      <c r="I1020" t="s">
        <v>55</v>
      </c>
      <c r="J1020">
        <v>1</v>
      </c>
      <c r="K1020" s="2">
        <v>1212</v>
      </c>
      <c r="L1020" s="2">
        <v>815.65</v>
      </c>
      <c r="M1020" s="2">
        <v>396.35</v>
      </c>
      <c r="N1020" s="3">
        <v>0</v>
      </c>
      <c r="O1020" t="s">
        <v>34</v>
      </c>
      <c r="P1020" t="s">
        <v>73</v>
      </c>
      <c r="Q1020" t="s">
        <v>35</v>
      </c>
      <c r="R1020" t="s">
        <v>28</v>
      </c>
    </row>
    <row r="1021" spans="1:18" x14ac:dyDescent="0.35">
      <c r="A1021" t="s">
        <v>1106</v>
      </c>
      <c r="B1021" s="1">
        <v>45438</v>
      </c>
      <c r="C1021" s="1">
        <v>45454</v>
      </c>
      <c r="D1021" t="s">
        <v>42</v>
      </c>
      <c r="E1021" t="s">
        <v>20</v>
      </c>
      <c r="F1021" t="s">
        <v>31</v>
      </c>
      <c r="G1021" t="s">
        <v>59</v>
      </c>
      <c r="H1021" t="s">
        <v>86</v>
      </c>
      <c r="I1021" t="s">
        <v>72</v>
      </c>
      <c r="J1021">
        <v>7</v>
      </c>
      <c r="K1021" s="2">
        <v>328</v>
      </c>
      <c r="L1021" s="2">
        <v>186.15</v>
      </c>
      <c r="M1021" s="2">
        <v>141.85</v>
      </c>
      <c r="N1021" s="3">
        <v>0.2</v>
      </c>
      <c r="O1021" t="s">
        <v>25</v>
      </c>
      <c r="P1021" t="s">
        <v>46</v>
      </c>
      <c r="Q1021" t="s">
        <v>27</v>
      </c>
      <c r="R1021" t="s">
        <v>65</v>
      </c>
    </row>
    <row r="1022" spans="1:18" x14ac:dyDescent="0.35">
      <c r="A1022" t="s">
        <v>1107</v>
      </c>
      <c r="B1022" s="1">
        <v>45850</v>
      </c>
      <c r="C1022" s="1">
        <v>45862</v>
      </c>
      <c r="D1022" t="s">
        <v>67</v>
      </c>
      <c r="E1022" t="s">
        <v>20</v>
      </c>
      <c r="F1022" t="s">
        <v>138</v>
      </c>
      <c r="G1022" t="s">
        <v>22</v>
      </c>
      <c r="H1022" t="s">
        <v>118</v>
      </c>
      <c r="I1022" t="s">
        <v>24</v>
      </c>
      <c r="J1022">
        <v>7</v>
      </c>
      <c r="K1022" s="2">
        <v>2613</v>
      </c>
      <c r="L1022" s="2">
        <v>1740.34</v>
      </c>
      <c r="M1022" s="2">
        <v>872.66</v>
      </c>
      <c r="N1022" s="3">
        <v>0.2</v>
      </c>
      <c r="O1022" t="s">
        <v>50</v>
      </c>
      <c r="P1022" t="s">
        <v>26</v>
      </c>
      <c r="Q1022" t="s">
        <v>35</v>
      </c>
      <c r="R1022" t="s">
        <v>40</v>
      </c>
    </row>
    <row r="1023" spans="1:18" x14ac:dyDescent="0.35">
      <c r="A1023" t="s">
        <v>1108</v>
      </c>
      <c r="B1023" s="1">
        <v>45448</v>
      </c>
      <c r="C1023" s="1">
        <v>45509</v>
      </c>
      <c r="D1023" t="s">
        <v>30</v>
      </c>
      <c r="E1023" t="s">
        <v>20</v>
      </c>
      <c r="F1023" t="s">
        <v>53</v>
      </c>
      <c r="G1023" t="s">
        <v>43</v>
      </c>
      <c r="H1023" t="s">
        <v>64</v>
      </c>
      <c r="I1023" t="s">
        <v>55</v>
      </c>
      <c r="J1023">
        <v>4</v>
      </c>
      <c r="K1023" s="2">
        <v>1482</v>
      </c>
      <c r="L1023" s="2">
        <v>1098.3499999999999</v>
      </c>
      <c r="M1023" s="2">
        <v>383.65</v>
      </c>
      <c r="N1023" s="3">
        <v>0.1</v>
      </c>
      <c r="O1023" t="s">
        <v>83</v>
      </c>
      <c r="P1023" t="s">
        <v>26</v>
      </c>
      <c r="Q1023" t="s">
        <v>27</v>
      </c>
      <c r="R1023" t="s">
        <v>40</v>
      </c>
    </row>
    <row r="1024" spans="1:18" x14ac:dyDescent="0.35">
      <c r="A1024" t="s">
        <v>1109</v>
      </c>
      <c r="B1024" s="1">
        <v>45599</v>
      </c>
      <c r="C1024" s="1">
        <v>45620</v>
      </c>
      <c r="D1024" t="s">
        <v>19</v>
      </c>
      <c r="E1024" t="s">
        <v>20</v>
      </c>
      <c r="F1024" t="s">
        <v>85</v>
      </c>
      <c r="G1024" t="s">
        <v>43</v>
      </c>
      <c r="H1024" t="s">
        <v>118</v>
      </c>
      <c r="I1024" t="s">
        <v>24</v>
      </c>
      <c r="J1024">
        <v>7</v>
      </c>
      <c r="K1024" s="2">
        <v>4735</v>
      </c>
      <c r="L1024" s="2">
        <v>4006.98</v>
      </c>
      <c r="M1024" s="2">
        <v>728.02</v>
      </c>
      <c r="N1024" s="3">
        <v>0.05</v>
      </c>
      <c r="O1024" t="s">
        <v>83</v>
      </c>
      <c r="P1024" t="s">
        <v>73</v>
      </c>
      <c r="Q1024" t="s">
        <v>35</v>
      </c>
      <c r="R1024" t="s">
        <v>40</v>
      </c>
    </row>
    <row r="1025" spans="1:18" x14ac:dyDescent="0.35">
      <c r="A1025" t="s">
        <v>1110</v>
      </c>
      <c r="B1025" s="1">
        <v>45763</v>
      </c>
      <c r="C1025" s="1">
        <v>45823</v>
      </c>
      <c r="D1025" t="s">
        <v>42</v>
      </c>
      <c r="E1025" t="s">
        <v>20</v>
      </c>
      <c r="F1025" t="s">
        <v>89</v>
      </c>
      <c r="G1025" t="s">
        <v>59</v>
      </c>
      <c r="H1025" t="s">
        <v>124</v>
      </c>
      <c r="I1025" t="s">
        <v>61</v>
      </c>
      <c r="J1025">
        <v>8</v>
      </c>
      <c r="K1025" s="2">
        <v>3278</v>
      </c>
      <c r="L1025" s="2">
        <v>2123.5</v>
      </c>
      <c r="M1025" s="2">
        <v>1154.5</v>
      </c>
      <c r="N1025" s="3">
        <v>0.1</v>
      </c>
      <c r="O1025" t="s">
        <v>83</v>
      </c>
      <c r="P1025" t="s">
        <v>26</v>
      </c>
      <c r="Q1025" t="s">
        <v>27</v>
      </c>
      <c r="R1025" t="s">
        <v>65</v>
      </c>
    </row>
    <row r="1026" spans="1:18" x14ac:dyDescent="0.35">
      <c r="A1026" t="s">
        <v>1111</v>
      </c>
      <c r="B1026" s="1">
        <v>45491</v>
      </c>
      <c r="C1026" s="1">
        <v>45578</v>
      </c>
      <c r="D1026" t="s">
        <v>94</v>
      </c>
      <c r="E1026" t="s">
        <v>20</v>
      </c>
      <c r="F1026" t="s">
        <v>91</v>
      </c>
      <c r="G1026" t="s">
        <v>22</v>
      </c>
      <c r="H1026" t="s">
        <v>64</v>
      </c>
      <c r="I1026" t="s">
        <v>55</v>
      </c>
      <c r="J1026">
        <v>8</v>
      </c>
      <c r="K1026" s="2">
        <v>4790</v>
      </c>
      <c r="L1026" s="2">
        <v>3173.11</v>
      </c>
      <c r="M1026" s="2">
        <v>1616.89</v>
      </c>
      <c r="N1026" s="3">
        <v>0.15</v>
      </c>
      <c r="O1026" t="s">
        <v>83</v>
      </c>
      <c r="P1026" t="s">
        <v>26</v>
      </c>
      <c r="Q1026" t="s">
        <v>35</v>
      </c>
      <c r="R1026" t="s">
        <v>40</v>
      </c>
    </row>
    <row r="1027" spans="1:18" x14ac:dyDescent="0.35">
      <c r="A1027" t="s">
        <v>1112</v>
      </c>
      <c r="B1027" s="1">
        <v>45930</v>
      </c>
      <c r="C1027" s="1">
        <v>45985</v>
      </c>
      <c r="D1027" t="s">
        <v>19</v>
      </c>
      <c r="E1027" t="s">
        <v>20</v>
      </c>
      <c r="F1027" t="s">
        <v>77</v>
      </c>
      <c r="G1027" t="s">
        <v>59</v>
      </c>
      <c r="H1027" t="s">
        <v>33</v>
      </c>
      <c r="I1027" t="s">
        <v>24</v>
      </c>
      <c r="J1027">
        <v>4</v>
      </c>
      <c r="K1027" s="2">
        <v>3066</v>
      </c>
      <c r="L1027" s="2">
        <v>2504.85</v>
      </c>
      <c r="M1027" s="2">
        <v>561.15</v>
      </c>
      <c r="N1027" s="3">
        <v>0.2</v>
      </c>
      <c r="O1027" t="s">
        <v>62</v>
      </c>
      <c r="P1027" t="s">
        <v>26</v>
      </c>
      <c r="Q1027" t="s">
        <v>35</v>
      </c>
      <c r="R1027" t="s">
        <v>28</v>
      </c>
    </row>
    <row r="1028" spans="1:18" x14ac:dyDescent="0.35">
      <c r="A1028" t="s">
        <v>1113</v>
      </c>
      <c r="B1028" s="1">
        <v>46002</v>
      </c>
      <c r="C1028" s="1">
        <v>46031</v>
      </c>
      <c r="D1028" t="s">
        <v>57</v>
      </c>
      <c r="E1028" t="s">
        <v>20</v>
      </c>
      <c r="F1028" t="s">
        <v>21</v>
      </c>
      <c r="G1028" t="s">
        <v>32</v>
      </c>
      <c r="H1028" t="s">
        <v>60</v>
      </c>
      <c r="I1028" t="s">
        <v>61</v>
      </c>
      <c r="J1028">
        <v>3</v>
      </c>
      <c r="K1028" s="2">
        <v>2539</v>
      </c>
      <c r="L1028" s="2">
        <v>1982.38</v>
      </c>
      <c r="M1028" s="2">
        <v>556.62</v>
      </c>
      <c r="N1028" s="3">
        <v>0.2</v>
      </c>
      <c r="O1028" t="s">
        <v>83</v>
      </c>
      <c r="P1028" t="s">
        <v>26</v>
      </c>
      <c r="Q1028" t="s">
        <v>35</v>
      </c>
      <c r="R1028" t="s">
        <v>28</v>
      </c>
    </row>
    <row r="1029" spans="1:18" x14ac:dyDescent="0.35">
      <c r="A1029" t="s">
        <v>1114</v>
      </c>
      <c r="B1029" s="1">
        <v>45425</v>
      </c>
      <c r="C1029" s="1">
        <v>45490</v>
      </c>
      <c r="D1029" t="s">
        <v>67</v>
      </c>
      <c r="E1029" t="s">
        <v>20</v>
      </c>
      <c r="F1029" t="s">
        <v>77</v>
      </c>
      <c r="G1029" t="s">
        <v>38</v>
      </c>
      <c r="H1029" t="s">
        <v>44</v>
      </c>
      <c r="I1029" t="s">
        <v>45</v>
      </c>
      <c r="J1029">
        <v>1</v>
      </c>
      <c r="K1029" s="2">
        <v>1095</v>
      </c>
      <c r="L1029" s="2">
        <v>630.41999999999996</v>
      </c>
      <c r="M1029" s="2">
        <v>464.58</v>
      </c>
      <c r="N1029" s="3">
        <v>0</v>
      </c>
      <c r="O1029" t="s">
        <v>109</v>
      </c>
      <c r="P1029" t="s">
        <v>46</v>
      </c>
      <c r="Q1029" t="s">
        <v>35</v>
      </c>
      <c r="R1029" t="s">
        <v>40</v>
      </c>
    </row>
    <row r="1030" spans="1:18" x14ac:dyDescent="0.35">
      <c r="A1030" t="s">
        <v>1115</v>
      </c>
      <c r="B1030" s="1">
        <v>45499</v>
      </c>
      <c r="C1030" s="1">
        <v>45521</v>
      </c>
      <c r="D1030" t="s">
        <v>30</v>
      </c>
      <c r="E1030" t="s">
        <v>20</v>
      </c>
      <c r="F1030" t="s">
        <v>128</v>
      </c>
      <c r="G1030" t="s">
        <v>43</v>
      </c>
      <c r="H1030" t="s">
        <v>108</v>
      </c>
      <c r="I1030" t="s">
        <v>72</v>
      </c>
      <c r="J1030">
        <v>2</v>
      </c>
      <c r="K1030" s="2">
        <v>3273</v>
      </c>
      <c r="L1030" s="2">
        <v>2692.94</v>
      </c>
      <c r="M1030" s="2">
        <v>580.05999999999995</v>
      </c>
      <c r="N1030" s="3">
        <v>0.2</v>
      </c>
      <c r="O1030" t="s">
        <v>34</v>
      </c>
      <c r="P1030" t="s">
        <v>26</v>
      </c>
      <c r="Q1030" t="s">
        <v>35</v>
      </c>
      <c r="R1030" t="s">
        <v>28</v>
      </c>
    </row>
    <row r="1031" spans="1:18" x14ac:dyDescent="0.35">
      <c r="A1031" t="s">
        <v>1116</v>
      </c>
      <c r="B1031" s="1">
        <v>45867</v>
      </c>
      <c r="C1031" s="1">
        <v>45890</v>
      </c>
      <c r="D1031" t="s">
        <v>30</v>
      </c>
      <c r="E1031" t="s">
        <v>20</v>
      </c>
      <c r="F1031" t="s">
        <v>89</v>
      </c>
      <c r="G1031" t="s">
        <v>59</v>
      </c>
      <c r="H1031" t="s">
        <v>86</v>
      </c>
      <c r="I1031" t="s">
        <v>72</v>
      </c>
      <c r="J1031">
        <v>7</v>
      </c>
      <c r="K1031" s="2">
        <v>1270</v>
      </c>
      <c r="L1031" s="2">
        <v>1045.3</v>
      </c>
      <c r="M1031" s="2">
        <v>224.7</v>
      </c>
      <c r="N1031" s="3">
        <v>0.2</v>
      </c>
      <c r="O1031" t="s">
        <v>50</v>
      </c>
      <c r="P1031" t="s">
        <v>26</v>
      </c>
      <c r="Q1031" t="s">
        <v>35</v>
      </c>
      <c r="R1031" t="s">
        <v>65</v>
      </c>
    </row>
    <row r="1032" spans="1:18" x14ac:dyDescent="0.35">
      <c r="A1032" t="s">
        <v>1117</v>
      </c>
      <c r="B1032" s="1">
        <v>45547</v>
      </c>
      <c r="C1032" s="1">
        <v>45564</v>
      </c>
      <c r="D1032" t="s">
        <v>37</v>
      </c>
      <c r="E1032" t="s">
        <v>20</v>
      </c>
      <c r="F1032" t="s">
        <v>53</v>
      </c>
      <c r="G1032" t="s">
        <v>22</v>
      </c>
      <c r="H1032" t="s">
        <v>108</v>
      </c>
      <c r="I1032" t="s">
        <v>72</v>
      </c>
      <c r="J1032">
        <v>2</v>
      </c>
      <c r="K1032" s="2">
        <v>622</v>
      </c>
      <c r="L1032" s="2">
        <v>506.35</v>
      </c>
      <c r="M1032" s="2">
        <v>115.65</v>
      </c>
      <c r="N1032" s="3">
        <v>0.05</v>
      </c>
      <c r="O1032" t="s">
        <v>83</v>
      </c>
      <c r="P1032" t="s">
        <v>46</v>
      </c>
      <c r="Q1032" t="s">
        <v>35</v>
      </c>
      <c r="R1032" t="s">
        <v>40</v>
      </c>
    </row>
    <row r="1033" spans="1:18" x14ac:dyDescent="0.35">
      <c r="A1033" t="s">
        <v>1118</v>
      </c>
      <c r="B1033" s="1">
        <v>45890</v>
      </c>
      <c r="C1033" s="1">
        <v>45966</v>
      </c>
      <c r="D1033" t="s">
        <v>19</v>
      </c>
      <c r="E1033" t="s">
        <v>20</v>
      </c>
      <c r="F1033" t="s">
        <v>68</v>
      </c>
      <c r="G1033" t="s">
        <v>43</v>
      </c>
      <c r="H1033" t="s">
        <v>108</v>
      </c>
      <c r="I1033" t="s">
        <v>72</v>
      </c>
      <c r="J1033">
        <v>1</v>
      </c>
      <c r="K1033" s="2">
        <v>4328</v>
      </c>
      <c r="L1033" s="2">
        <v>2826.83</v>
      </c>
      <c r="M1033" s="2">
        <v>1501.17</v>
      </c>
      <c r="N1033" s="3">
        <v>0.2</v>
      </c>
      <c r="O1033" t="s">
        <v>25</v>
      </c>
      <c r="P1033" t="s">
        <v>26</v>
      </c>
      <c r="Q1033" t="s">
        <v>35</v>
      </c>
      <c r="R1033" t="s">
        <v>65</v>
      </c>
    </row>
    <row r="1034" spans="1:18" x14ac:dyDescent="0.35">
      <c r="A1034" t="s">
        <v>1119</v>
      </c>
      <c r="B1034" s="1">
        <v>45695</v>
      </c>
      <c r="C1034" s="1">
        <v>45717</v>
      </c>
      <c r="D1034" t="s">
        <v>52</v>
      </c>
      <c r="E1034" t="s">
        <v>20</v>
      </c>
      <c r="F1034" t="s">
        <v>79</v>
      </c>
      <c r="G1034" t="s">
        <v>59</v>
      </c>
      <c r="H1034" t="s">
        <v>33</v>
      </c>
      <c r="I1034" t="s">
        <v>24</v>
      </c>
      <c r="J1034">
        <v>6</v>
      </c>
      <c r="K1034" s="2">
        <v>2694</v>
      </c>
      <c r="L1034" s="2">
        <v>1768.38</v>
      </c>
      <c r="M1034" s="2">
        <v>925.62</v>
      </c>
      <c r="N1034" s="3">
        <v>0</v>
      </c>
      <c r="O1034" t="s">
        <v>50</v>
      </c>
      <c r="P1034" t="s">
        <v>26</v>
      </c>
      <c r="Q1034" t="s">
        <v>27</v>
      </c>
      <c r="R1034" t="s">
        <v>40</v>
      </c>
    </row>
    <row r="1035" spans="1:18" x14ac:dyDescent="0.35">
      <c r="A1035" t="s">
        <v>1120</v>
      </c>
      <c r="B1035" s="1">
        <v>45550</v>
      </c>
      <c r="C1035" s="1">
        <v>45577</v>
      </c>
      <c r="D1035" t="s">
        <v>94</v>
      </c>
      <c r="E1035" t="s">
        <v>20</v>
      </c>
      <c r="F1035" t="s">
        <v>138</v>
      </c>
      <c r="G1035" t="s">
        <v>32</v>
      </c>
      <c r="H1035" t="s">
        <v>64</v>
      </c>
      <c r="I1035" t="s">
        <v>55</v>
      </c>
      <c r="J1035">
        <v>1</v>
      </c>
      <c r="K1035" s="2">
        <v>4310</v>
      </c>
      <c r="L1035" s="2">
        <v>3541.72</v>
      </c>
      <c r="M1035" s="2">
        <v>768.28</v>
      </c>
      <c r="N1035" s="3">
        <v>0.1</v>
      </c>
      <c r="O1035" t="s">
        <v>34</v>
      </c>
      <c r="P1035" t="s">
        <v>26</v>
      </c>
      <c r="Q1035" t="s">
        <v>35</v>
      </c>
      <c r="R1035" t="s">
        <v>40</v>
      </c>
    </row>
    <row r="1036" spans="1:18" x14ac:dyDescent="0.35">
      <c r="A1036" t="s">
        <v>1121</v>
      </c>
      <c r="B1036" s="1">
        <v>45637</v>
      </c>
      <c r="C1036" s="1">
        <v>45645</v>
      </c>
      <c r="D1036" t="s">
        <v>48</v>
      </c>
      <c r="E1036" t="s">
        <v>20</v>
      </c>
      <c r="F1036" t="s">
        <v>85</v>
      </c>
      <c r="G1036" t="s">
        <v>59</v>
      </c>
      <c r="H1036" t="s">
        <v>44</v>
      </c>
      <c r="I1036" t="s">
        <v>45</v>
      </c>
      <c r="J1036">
        <v>8</v>
      </c>
      <c r="K1036" s="2">
        <v>957</v>
      </c>
      <c r="L1036" s="2">
        <v>684.62</v>
      </c>
      <c r="M1036" s="2">
        <v>272.38</v>
      </c>
      <c r="N1036" s="3">
        <v>0.1</v>
      </c>
      <c r="O1036" t="s">
        <v>25</v>
      </c>
      <c r="P1036" t="s">
        <v>26</v>
      </c>
      <c r="Q1036" t="s">
        <v>27</v>
      </c>
      <c r="R1036" t="s">
        <v>40</v>
      </c>
    </row>
    <row r="1037" spans="1:18" x14ac:dyDescent="0.35">
      <c r="A1037" t="s">
        <v>1122</v>
      </c>
      <c r="B1037" s="1">
        <v>45681</v>
      </c>
      <c r="C1037" s="1">
        <v>45709</v>
      </c>
      <c r="D1037" t="s">
        <v>116</v>
      </c>
      <c r="E1037" t="s">
        <v>20</v>
      </c>
      <c r="F1037" t="s">
        <v>70</v>
      </c>
      <c r="G1037" t="s">
        <v>59</v>
      </c>
      <c r="H1037" t="s">
        <v>124</v>
      </c>
      <c r="I1037" t="s">
        <v>61</v>
      </c>
      <c r="J1037">
        <v>7</v>
      </c>
      <c r="K1037" s="2">
        <v>594</v>
      </c>
      <c r="L1037" s="2">
        <v>450.88</v>
      </c>
      <c r="M1037" s="2">
        <v>143.12</v>
      </c>
      <c r="N1037" s="3">
        <v>0.1</v>
      </c>
      <c r="O1037" t="s">
        <v>75</v>
      </c>
      <c r="P1037" t="s">
        <v>73</v>
      </c>
      <c r="Q1037" t="s">
        <v>35</v>
      </c>
      <c r="R1037" t="s">
        <v>40</v>
      </c>
    </row>
    <row r="1038" spans="1:18" x14ac:dyDescent="0.35">
      <c r="A1038" t="s">
        <v>1123</v>
      </c>
      <c r="B1038" s="1">
        <v>46016</v>
      </c>
      <c r="C1038" s="1">
        <v>46062</v>
      </c>
      <c r="D1038" t="s">
        <v>116</v>
      </c>
      <c r="E1038" t="s">
        <v>20</v>
      </c>
      <c r="F1038" t="s">
        <v>68</v>
      </c>
      <c r="G1038" t="s">
        <v>22</v>
      </c>
      <c r="H1038" t="s">
        <v>108</v>
      </c>
      <c r="I1038" t="s">
        <v>72</v>
      </c>
      <c r="J1038">
        <v>5</v>
      </c>
      <c r="K1038" s="2">
        <v>4825</v>
      </c>
      <c r="L1038" s="2">
        <v>3361.33</v>
      </c>
      <c r="M1038" s="2">
        <v>1463.67</v>
      </c>
      <c r="N1038" s="3">
        <v>0.05</v>
      </c>
      <c r="O1038" t="s">
        <v>34</v>
      </c>
      <c r="P1038" t="s">
        <v>26</v>
      </c>
      <c r="Q1038" t="s">
        <v>35</v>
      </c>
      <c r="R1038" t="s">
        <v>65</v>
      </c>
    </row>
    <row r="1039" spans="1:18" x14ac:dyDescent="0.35">
      <c r="A1039" t="s">
        <v>1124</v>
      </c>
      <c r="B1039" s="1">
        <v>45408</v>
      </c>
      <c r="C1039" s="1">
        <v>45413</v>
      </c>
      <c r="D1039" t="s">
        <v>104</v>
      </c>
      <c r="E1039" t="s">
        <v>20</v>
      </c>
      <c r="F1039" t="s">
        <v>21</v>
      </c>
      <c r="G1039" t="s">
        <v>32</v>
      </c>
      <c r="H1039" t="s">
        <v>86</v>
      </c>
      <c r="I1039" t="s">
        <v>72</v>
      </c>
      <c r="J1039">
        <v>4</v>
      </c>
      <c r="K1039" s="2">
        <v>909</v>
      </c>
      <c r="L1039" s="2">
        <v>601.77</v>
      </c>
      <c r="M1039" s="2">
        <v>307.23</v>
      </c>
      <c r="N1039" s="3">
        <v>0.05</v>
      </c>
      <c r="O1039" t="s">
        <v>75</v>
      </c>
      <c r="P1039" t="s">
        <v>26</v>
      </c>
      <c r="Q1039" t="s">
        <v>27</v>
      </c>
      <c r="R1039" t="s">
        <v>28</v>
      </c>
    </row>
    <row r="1040" spans="1:18" x14ac:dyDescent="0.35">
      <c r="A1040" t="s">
        <v>1125</v>
      </c>
      <c r="B1040" s="1">
        <v>45305</v>
      </c>
      <c r="C1040" s="1">
        <v>45351</v>
      </c>
      <c r="D1040" t="s">
        <v>116</v>
      </c>
      <c r="E1040" t="s">
        <v>20</v>
      </c>
      <c r="F1040" t="s">
        <v>21</v>
      </c>
      <c r="G1040" t="s">
        <v>38</v>
      </c>
      <c r="H1040" t="s">
        <v>54</v>
      </c>
      <c r="I1040" t="s">
        <v>55</v>
      </c>
      <c r="J1040">
        <v>3</v>
      </c>
      <c r="K1040" s="2">
        <v>4074</v>
      </c>
      <c r="L1040" s="2">
        <v>3201.51</v>
      </c>
      <c r="M1040" s="2">
        <v>872.49</v>
      </c>
      <c r="N1040" s="3">
        <v>0.1</v>
      </c>
      <c r="O1040" t="s">
        <v>25</v>
      </c>
      <c r="P1040" t="s">
        <v>26</v>
      </c>
      <c r="Q1040" t="s">
        <v>27</v>
      </c>
      <c r="R1040" t="s">
        <v>65</v>
      </c>
    </row>
    <row r="1041" spans="1:18" x14ac:dyDescent="0.35">
      <c r="A1041" t="s">
        <v>1126</v>
      </c>
      <c r="B1041" s="1">
        <v>45375</v>
      </c>
      <c r="C1041" s="1">
        <v>45401</v>
      </c>
      <c r="D1041" t="s">
        <v>88</v>
      </c>
      <c r="E1041" t="s">
        <v>20</v>
      </c>
      <c r="F1041" t="s">
        <v>53</v>
      </c>
      <c r="G1041" t="s">
        <v>43</v>
      </c>
      <c r="H1041" t="s">
        <v>39</v>
      </c>
      <c r="I1041" t="s">
        <v>24</v>
      </c>
      <c r="J1041">
        <v>1</v>
      </c>
      <c r="K1041" s="2">
        <v>3846</v>
      </c>
      <c r="L1041" s="2">
        <v>2357.85</v>
      </c>
      <c r="M1041" s="2">
        <v>1488.15</v>
      </c>
      <c r="N1041" s="3">
        <v>0.05</v>
      </c>
      <c r="O1041" t="s">
        <v>34</v>
      </c>
      <c r="P1041" t="s">
        <v>26</v>
      </c>
      <c r="Q1041" t="s">
        <v>35</v>
      </c>
      <c r="R1041" t="s">
        <v>28</v>
      </c>
    </row>
    <row r="1042" spans="1:18" x14ac:dyDescent="0.35">
      <c r="A1042" t="s">
        <v>1127</v>
      </c>
      <c r="B1042" s="1">
        <v>46017</v>
      </c>
      <c r="C1042" s="1">
        <v>46083</v>
      </c>
      <c r="D1042" t="s">
        <v>52</v>
      </c>
      <c r="E1042" t="s">
        <v>20</v>
      </c>
      <c r="F1042" t="s">
        <v>128</v>
      </c>
      <c r="G1042" t="s">
        <v>32</v>
      </c>
      <c r="H1042" t="s">
        <v>95</v>
      </c>
      <c r="I1042" t="s">
        <v>55</v>
      </c>
      <c r="J1042">
        <v>3</v>
      </c>
      <c r="K1042" s="2">
        <v>4143</v>
      </c>
      <c r="L1042" s="2">
        <v>3187.91</v>
      </c>
      <c r="M1042" s="2">
        <v>955.09</v>
      </c>
      <c r="N1042" s="3">
        <v>0.1</v>
      </c>
      <c r="O1042" t="s">
        <v>50</v>
      </c>
      <c r="P1042" t="s">
        <v>26</v>
      </c>
      <c r="Q1042" t="s">
        <v>27</v>
      </c>
      <c r="R1042" t="s">
        <v>28</v>
      </c>
    </row>
    <row r="1043" spans="1:18" x14ac:dyDescent="0.35">
      <c r="A1043" t="s">
        <v>1128</v>
      </c>
      <c r="B1043" s="1">
        <v>45561</v>
      </c>
      <c r="C1043" s="1">
        <v>45582</v>
      </c>
      <c r="D1043" t="s">
        <v>94</v>
      </c>
      <c r="E1043" t="s">
        <v>20</v>
      </c>
      <c r="F1043" t="s">
        <v>31</v>
      </c>
      <c r="G1043" t="s">
        <v>32</v>
      </c>
      <c r="H1043" t="s">
        <v>95</v>
      </c>
      <c r="I1043" t="s">
        <v>55</v>
      </c>
      <c r="J1043">
        <v>4</v>
      </c>
      <c r="K1043" s="2">
        <v>1315</v>
      </c>
      <c r="L1043" s="2">
        <v>797.49</v>
      </c>
      <c r="M1043" s="2">
        <v>517.51</v>
      </c>
      <c r="N1043" s="3">
        <v>0</v>
      </c>
      <c r="O1043" t="s">
        <v>83</v>
      </c>
      <c r="P1043" t="s">
        <v>26</v>
      </c>
      <c r="Q1043" t="s">
        <v>35</v>
      </c>
      <c r="R1043" t="s">
        <v>65</v>
      </c>
    </row>
    <row r="1044" spans="1:18" x14ac:dyDescent="0.35">
      <c r="A1044" t="s">
        <v>1129</v>
      </c>
      <c r="B1044" s="1">
        <v>45714</v>
      </c>
      <c r="C1044" s="1">
        <v>45781</v>
      </c>
      <c r="D1044" t="s">
        <v>104</v>
      </c>
      <c r="E1044" t="s">
        <v>20</v>
      </c>
      <c r="F1044" t="s">
        <v>138</v>
      </c>
      <c r="G1044" t="s">
        <v>43</v>
      </c>
      <c r="H1044" t="s">
        <v>49</v>
      </c>
      <c r="I1044" t="s">
        <v>45</v>
      </c>
      <c r="J1044">
        <v>7</v>
      </c>
      <c r="K1044" s="2">
        <v>2355</v>
      </c>
      <c r="L1044" s="2">
        <v>1814.84</v>
      </c>
      <c r="M1044" s="2">
        <v>540.16</v>
      </c>
      <c r="N1044" s="3">
        <v>0.1</v>
      </c>
      <c r="O1044" t="s">
        <v>109</v>
      </c>
      <c r="P1044" t="s">
        <v>46</v>
      </c>
      <c r="Q1044" t="s">
        <v>27</v>
      </c>
      <c r="R1044" t="s">
        <v>28</v>
      </c>
    </row>
    <row r="1045" spans="1:18" x14ac:dyDescent="0.35">
      <c r="A1045" t="s">
        <v>1130</v>
      </c>
      <c r="B1045" s="1">
        <v>45356</v>
      </c>
      <c r="C1045" s="1">
        <v>45422</v>
      </c>
      <c r="D1045" t="s">
        <v>104</v>
      </c>
      <c r="E1045" t="s">
        <v>20</v>
      </c>
      <c r="F1045" t="s">
        <v>79</v>
      </c>
      <c r="G1045" t="s">
        <v>38</v>
      </c>
      <c r="H1045" t="s">
        <v>44</v>
      </c>
      <c r="I1045" t="s">
        <v>45</v>
      </c>
      <c r="J1045">
        <v>1</v>
      </c>
      <c r="K1045" s="2">
        <v>3823</v>
      </c>
      <c r="L1045" s="2">
        <v>2875.7</v>
      </c>
      <c r="M1045" s="2">
        <v>947.3</v>
      </c>
      <c r="N1045" s="3">
        <v>0</v>
      </c>
      <c r="O1045" t="s">
        <v>109</v>
      </c>
      <c r="P1045" t="s">
        <v>26</v>
      </c>
      <c r="Q1045" t="s">
        <v>35</v>
      </c>
      <c r="R1045" t="s">
        <v>65</v>
      </c>
    </row>
    <row r="1046" spans="1:18" x14ac:dyDescent="0.35">
      <c r="A1046" t="s">
        <v>1131</v>
      </c>
      <c r="B1046" s="1">
        <v>45989</v>
      </c>
      <c r="C1046" s="1">
        <v>46069</v>
      </c>
      <c r="D1046" t="s">
        <v>116</v>
      </c>
      <c r="E1046" t="s">
        <v>20</v>
      </c>
      <c r="F1046" t="s">
        <v>70</v>
      </c>
      <c r="G1046" t="s">
        <v>22</v>
      </c>
      <c r="H1046" t="s">
        <v>23</v>
      </c>
      <c r="I1046" t="s">
        <v>24</v>
      </c>
      <c r="J1046">
        <v>6</v>
      </c>
      <c r="K1046" s="2">
        <v>3992</v>
      </c>
      <c r="L1046" s="2">
        <v>3084.45</v>
      </c>
      <c r="M1046" s="2">
        <v>907.55</v>
      </c>
      <c r="N1046" s="3">
        <v>0.1</v>
      </c>
      <c r="O1046" t="s">
        <v>109</v>
      </c>
      <c r="P1046" t="s">
        <v>46</v>
      </c>
      <c r="Q1046" t="s">
        <v>35</v>
      </c>
      <c r="R1046" t="s">
        <v>65</v>
      </c>
    </row>
    <row r="1047" spans="1:18" x14ac:dyDescent="0.35">
      <c r="A1047" t="s">
        <v>1132</v>
      </c>
      <c r="B1047" s="1">
        <v>45486</v>
      </c>
      <c r="C1047" s="1">
        <v>45518</v>
      </c>
      <c r="D1047" t="s">
        <v>30</v>
      </c>
      <c r="E1047" t="s">
        <v>20</v>
      </c>
      <c r="F1047" t="s">
        <v>70</v>
      </c>
      <c r="G1047" t="s">
        <v>22</v>
      </c>
      <c r="H1047" t="s">
        <v>54</v>
      </c>
      <c r="I1047" t="s">
        <v>55</v>
      </c>
      <c r="J1047">
        <v>1</v>
      </c>
      <c r="K1047" s="2">
        <v>3190</v>
      </c>
      <c r="L1047" s="2">
        <v>2199.4499999999998</v>
      </c>
      <c r="M1047" s="2">
        <v>990.55</v>
      </c>
      <c r="N1047" s="3">
        <v>0.15</v>
      </c>
      <c r="O1047" t="s">
        <v>62</v>
      </c>
      <c r="P1047" t="s">
        <v>46</v>
      </c>
      <c r="Q1047" t="s">
        <v>35</v>
      </c>
      <c r="R1047" t="s">
        <v>40</v>
      </c>
    </row>
    <row r="1048" spans="1:18" x14ac:dyDescent="0.35">
      <c r="A1048" t="s">
        <v>1133</v>
      </c>
      <c r="B1048" s="1">
        <v>45448</v>
      </c>
      <c r="C1048" s="1">
        <v>45469</v>
      </c>
      <c r="D1048" t="s">
        <v>42</v>
      </c>
      <c r="E1048" t="s">
        <v>20</v>
      </c>
      <c r="F1048" t="s">
        <v>53</v>
      </c>
      <c r="G1048" t="s">
        <v>43</v>
      </c>
      <c r="H1048" t="s">
        <v>124</v>
      </c>
      <c r="I1048" t="s">
        <v>61</v>
      </c>
      <c r="J1048">
        <v>1</v>
      </c>
      <c r="K1048" s="2">
        <v>1442</v>
      </c>
      <c r="L1048" s="2">
        <v>958.12</v>
      </c>
      <c r="M1048" s="2">
        <v>483.88</v>
      </c>
      <c r="N1048" s="3">
        <v>0.1</v>
      </c>
      <c r="O1048" t="s">
        <v>25</v>
      </c>
      <c r="P1048" t="s">
        <v>26</v>
      </c>
      <c r="Q1048" t="s">
        <v>27</v>
      </c>
      <c r="R1048" t="s">
        <v>28</v>
      </c>
    </row>
    <row r="1049" spans="1:18" x14ac:dyDescent="0.35">
      <c r="A1049" t="s">
        <v>1134</v>
      </c>
      <c r="B1049" s="1">
        <v>45899</v>
      </c>
      <c r="C1049" s="1">
        <v>45925</v>
      </c>
      <c r="D1049" t="s">
        <v>37</v>
      </c>
      <c r="E1049" t="s">
        <v>20</v>
      </c>
      <c r="F1049" t="s">
        <v>91</v>
      </c>
      <c r="G1049" t="s">
        <v>38</v>
      </c>
      <c r="H1049" t="s">
        <v>86</v>
      </c>
      <c r="I1049" t="s">
        <v>72</v>
      </c>
      <c r="J1049">
        <v>1</v>
      </c>
      <c r="K1049" s="2">
        <v>3505</v>
      </c>
      <c r="L1049" s="2">
        <v>2085.37</v>
      </c>
      <c r="M1049" s="2">
        <v>1419.63</v>
      </c>
      <c r="N1049" s="3">
        <v>0.15</v>
      </c>
      <c r="O1049" t="s">
        <v>62</v>
      </c>
      <c r="P1049" t="s">
        <v>26</v>
      </c>
      <c r="Q1049" t="s">
        <v>35</v>
      </c>
      <c r="R1049" t="s">
        <v>65</v>
      </c>
    </row>
    <row r="1050" spans="1:18" x14ac:dyDescent="0.35">
      <c r="A1050" t="s">
        <v>1135</v>
      </c>
      <c r="B1050" s="1">
        <v>45576</v>
      </c>
      <c r="C1050" s="1">
        <v>45608</v>
      </c>
      <c r="D1050" t="s">
        <v>19</v>
      </c>
      <c r="E1050" t="s">
        <v>20</v>
      </c>
      <c r="F1050" t="s">
        <v>128</v>
      </c>
      <c r="G1050" t="s">
        <v>38</v>
      </c>
      <c r="H1050" t="s">
        <v>108</v>
      </c>
      <c r="I1050" t="s">
        <v>72</v>
      </c>
      <c r="J1050">
        <v>8</v>
      </c>
      <c r="K1050" s="2">
        <v>3845</v>
      </c>
      <c r="L1050" s="2">
        <v>3207.5</v>
      </c>
      <c r="M1050" s="2">
        <v>637.5</v>
      </c>
      <c r="N1050" s="3">
        <v>0.15</v>
      </c>
      <c r="O1050" t="s">
        <v>109</v>
      </c>
      <c r="P1050" t="s">
        <v>73</v>
      </c>
      <c r="Q1050" t="s">
        <v>27</v>
      </c>
      <c r="R1050" t="s">
        <v>40</v>
      </c>
    </row>
    <row r="1051" spans="1:18" x14ac:dyDescent="0.35">
      <c r="A1051" t="s">
        <v>1136</v>
      </c>
      <c r="B1051" s="1">
        <v>46014</v>
      </c>
      <c r="C1051" s="1">
        <v>46078</v>
      </c>
      <c r="D1051" t="s">
        <v>116</v>
      </c>
      <c r="E1051" t="s">
        <v>20</v>
      </c>
      <c r="F1051" t="s">
        <v>53</v>
      </c>
      <c r="G1051" t="s">
        <v>22</v>
      </c>
      <c r="H1051" t="s">
        <v>64</v>
      </c>
      <c r="I1051" t="s">
        <v>55</v>
      </c>
      <c r="J1051">
        <v>3</v>
      </c>
      <c r="K1051" s="2">
        <v>2226</v>
      </c>
      <c r="L1051" s="2">
        <v>1854.26</v>
      </c>
      <c r="M1051" s="2">
        <v>371.74</v>
      </c>
      <c r="N1051" s="3">
        <v>0.2</v>
      </c>
      <c r="O1051" t="s">
        <v>25</v>
      </c>
      <c r="P1051" t="s">
        <v>73</v>
      </c>
      <c r="Q1051" t="s">
        <v>27</v>
      </c>
      <c r="R1051" t="s">
        <v>40</v>
      </c>
    </row>
    <row r="1052" spans="1:18" x14ac:dyDescent="0.35">
      <c r="A1052" t="s">
        <v>1137</v>
      </c>
      <c r="B1052" s="1">
        <v>45937</v>
      </c>
      <c r="C1052" s="1">
        <v>45979</v>
      </c>
      <c r="D1052" t="s">
        <v>19</v>
      </c>
      <c r="E1052" t="s">
        <v>20</v>
      </c>
      <c r="F1052" t="s">
        <v>31</v>
      </c>
      <c r="G1052" t="s">
        <v>32</v>
      </c>
      <c r="H1052" t="s">
        <v>64</v>
      </c>
      <c r="I1052" t="s">
        <v>55</v>
      </c>
      <c r="J1052">
        <v>2</v>
      </c>
      <c r="K1052" s="2">
        <v>1360</v>
      </c>
      <c r="L1052" s="2">
        <v>863.01</v>
      </c>
      <c r="M1052" s="2">
        <v>496.99</v>
      </c>
      <c r="N1052" s="3">
        <v>0.2</v>
      </c>
      <c r="O1052" t="s">
        <v>109</v>
      </c>
      <c r="P1052" t="s">
        <v>26</v>
      </c>
      <c r="Q1052" t="s">
        <v>35</v>
      </c>
      <c r="R1052" t="s">
        <v>28</v>
      </c>
    </row>
    <row r="1053" spans="1:18" x14ac:dyDescent="0.35">
      <c r="A1053" t="s">
        <v>1138</v>
      </c>
      <c r="B1053" s="1">
        <v>45310</v>
      </c>
      <c r="C1053" s="1">
        <v>45370</v>
      </c>
      <c r="D1053" t="s">
        <v>52</v>
      </c>
      <c r="E1053" t="s">
        <v>20</v>
      </c>
      <c r="F1053" t="s">
        <v>138</v>
      </c>
      <c r="G1053" t="s">
        <v>22</v>
      </c>
      <c r="H1053" t="s">
        <v>80</v>
      </c>
      <c r="I1053" t="s">
        <v>45</v>
      </c>
      <c r="J1053">
        <v>4</v>
      </c>
      <c r="K1053" s="2">
        <v>2015</v>
      </c>
      <c r="L1053" s="2">
        <v>1524.32</v>
      </c>
      <c r="M1053" s="2">
        <v>490.68</v>
      </c>
      <c r="N1053" s="3">
        <v>0.1</v>
      </c>
      <c r="O1053" t="s">
        <v>75</v>
      </c>
      <c r="P1053" t="s">
        <v>26</v>
      </c>
      <c r="Q1053" t="s">
        <v>35</v>
      </c>
      <c r="R1053" t="s">
        <v>65</v>
      </c>
    </row>
    <row r="1054" spans="1:18" x14ac:dyDescent="0.35">
      <c r="A1054" t="s">
        <v>1139</v>
      </c>
      <c r="B1054" s="1">
        <v>45631</v>
      </c>
      <c r="C1054" s="1">
        <v>45658</v>
      </c>
      <c r="D1054" t="s">
        <v>57</v>
      </c>
      <c r="E1054" t="s">
        <v>20</v>
      </c>
      <c r="F1054" t="s">
        <v>77</v>
      </c>
      <c r="G1054" t="s">
        <v>38</v>
      </c>
      <c r="H1054" t="s">
        <v>108</v>
      </c>
      <c r="I1054" t="s">
        <v>72</v>
      </c>
      <c r="J1054">
        <v>4</v>
      </c>
      <c r="K1054" s="2">
        <v>2241</v>
      </c>
      <c r="L1054" s="2">
        <v>1561.03</v>
      </c>
      <c r="M1054" s="2">
        <v>679.97</v>
      </c>
      <c r="N1054" s="3">
        <v>0.05</v>
      </c>
      <c r="O1054" t="s">
        <v>109</v>
      </c>
      <c r="P1054" t="s">
        <v>26</v>
      </c>
      <c r="Q1054" t="s">
        <v>27</v>
      </c>
      <c r="R1054" t="s">
        <v>40</v>
      </c>
    </row>
    <row r="1055" spans="1:18" x14ac:dyDescent="0.35">
      <c r="A1055" t="s">
        <v>1140</v>
      </c>
      <c r="B1055" s="1">
        <v>45443</v>
      </c>
      <c r="C1055" s="1">
        <v>45525</v>
      </c>
      <c r="D1055" t="s">
        <v>30</v>
      </c>
      <c r="E1055" t="s">
        <v>20</v>
      </c>
      <c r="F1055" t="s">
        <v>68</v>
      </c>
      <c r="G1055" t="s">
        <v>22</v>
      </c>
      <c r="H1055" t="s">
        <v>49</v>
      </c>
      <c r="I1055" t="s">
        <v>45</v>
      </c>
      <c r="J1055">
        <v>8</v>
      </c>
      <c r="K1055" s="2">
        <v>4090</v>
      </c>
      <c r="L1055" s="2">
        <v>3354.33</v>
      </c>
      <c r="M1055" s="2">
        <v>735.67</v>
      </c>
      <c r="N1055" s="3">
        <v>0.2</v>
      </c>
      <c r="O1055" t="s">
        <v>62</v>
      </c>
      <c r="P1055" t="s">
        <v>46</v>
      </c>
      <c r="Q1055" t="s">
        <v>35</v>
      </c>
      <c r="R1055" t="s">
        <v>65</v>
      </c>
    </row>
    <row r="1056" spans="1:18" x14ac:dyDescent="0.35">
      <c r="A1056" t="s">
        <v>1141</v>
      </c>
      <c r="B1056" s="1">
        <v>45438</v>
      </c>
      <c r="C1056" s="1">
        <v>45487</v>
      </c>
      <c r="D1056" t="s">
        <v>67</v>
      </c>
      <c r="E1056" t="s">
        <v>20</v>
      </c>
      <c r="F1056" t="s">
        <v>102</v>
      </c>
      <c r="G1056" t="s">
        <v>32</v>
      </c>
      <c r="H1056" t="s">
        <v>118</v>
      </c>
      <c r="I1056" t="s">
        <v>24</v>
      </c>
      <c r="J1056">
        <v>4</v>
      </c>
      <c r="K1056" s="2">
        <v>2129</v>
      </c>
      <c r="L1056" s="2">
        <v>1379.94</v>
      </c>
      <c r="M1056" s="2">
        <v>749.06</v>
      </c>
      <c r="N1056" s="3">
        <v>0</v>
      </c>
      <c r="O1056" t="s">
        <v>75</v>
      </c>
      <c r="P1056" t="s">
        <v>26</v>
      </c>
      <c r="Q1056" t="s">
        <v>35</v>
      </c>
      <c r="R1056" t="s">
        <v>40</v>
      </c>
    </row>
    <row r="1057" spans="1:18" x14ac:dyDescent="0.35">
      <c r="A1057" t="s">
        <v>1142</v>
      </c>
      <c r="B1057" s="1">
        <v>45613</v>
      </c>
      <c r="C1057" s="1">
        <v>45693</v>
      </c>
      <c r="D1057" t="s">
        <v>116</v>
      </c>
      <c r="E1057" t="s">
        <v>20</v>
      </c>
      <c r="F1057" t="s">
        <v>102</v>
      </c>
      <c r="G1057" t="s">
        <v>59</v>
      </c>
      <c r="H1057" t="s">
        <v>54</v>
      </c>
      <c r="I1057" t="s">
        <v>55</v>
      </c>
      <c r="J1057">
        <v>4</v>
      </c>
      <c r="K1057" s="2">
        <v>1286</v>
      </c>
      <c r="L1057" s="2">
        <v>990.25</v>
      </c>
      <c r="M1057" s="2">
        <v>295.75</v>
      </c>
      <c r="N1057" s="3">
        <v>0.1</v>
      </c>
      <c r="O1057" t="s">
        <v>109</v>
      </c>
      <c r="P1057" t="s">
        <v>26</v>
      </c>
      <c r="Q1057" t="s">
        <v>35</v>
      </c>
      <c r="R1057" t="s">
        <v>40</v>
      </c>
    </row>
    <row r="1058" spans="1:18" x14ac:dyDescent="0.35">
      <c r="A1058" t="s">
        <v>1143</v>
      </c>
      <c r="B1058" s="1">
        <v>46009</v>
      </c>
      <c r="C1058" s="1">
        <v>46013</v>
      </c>
      <c r="D1058" t="s">
        <v>48</v>
      </c>
      <c r="E1058" t="s">
        <v>20</v>
      </c>
      <c r="F1058" t="s">
        <v>68</v>
      </c>
      <c r="G1058" t="s">
        <v>43</v>
      </c>
      <c r="H1058" t="s">
        <v>80</v>
      </c>
      <c r="I1058" t="s">
        <v>45</v>
      </c>
      <c r="J1058">
        <v>4</v>
      </c>
      <c r="K1058" s="2">
        <v>1480</v>
      </c>
      <c r="L1058" s="2">
        <v>825.23</v>
      </c>
      <c r="M1058" s="2">
        <v>654.77</v>
      </c>
      <c r="N1058" s="3">
        <v>0.1</v>
      </c>
      <c r="O1058" t="s">
        <v>62</v>
      </c>
      <c r="P1058" t="s">
        <v>46</v>
      </c>
      <c r="Q1058" t="s">
        <v>27</v>
      </c>
      <c r="R1058" t="s">
        <v>40</v>
      </c>
    </row>
    <row r="1059" spans="1:18" x14ac:dyDescent="0.35">
      <c r="A1059" t="s">
        <v>1144</v>
      </c>
      <c r="B1059" s="1">
        <v>45932</v>
      </c>
      <c r="C1059" s="1">
        <v>45983</v>
      </c>
      <c r="D1059" t="s">
        <v>19</v>
      </c>
      <c r="E1059" t="s">
        <v>20</v>
      </c>
      <c r="F1059" t="s">
        <v>82</v>
      </c>
      <c r="G1059" t="s">
        <v>32</v>
      </c>
      <c r="H1059" t="s">
        <v>54</v>
      </c>
      <c r="I1059" t="s">
        <v>55</v>
      </c>
      <c r="J1059">
        <v>8</v>
      </c>
      <c r="K1059" s="2">
        <v>2873</v>
      </c>
      <c r="L1059" s="2">
        <v>2387.67</v>
      </c>
      <c r="M1059" s="2">
        <v>485.33</v>
      </c>
      <c r="N1059" s="3">
        <v>0</v>
      </c>
      <c r="O1059" t="s">
        <v>34</v>
      </c>
      <c r="P1059" t="s">
        <v>26</v>
      </c>
      <c r="Q1059" t="s">
        <v>35</v>
      </c>
      <c r="R1059" t="s">
        <v>28</v>
      </c>
    </row>
    <row r="1060" spans="1:18" x14ac:dyDescent="0.35">
      <c r="A1060" t="s">
        <v>1145</v>
      </c>
      <c r="B1060" s="1">
        <v>45892</v>
      </c>
      <c r="C1060" s="1">
        <v>45911</v>
      </c>
      <c r="D1060" t="s">
        <v>37</v>
      </c>
      <c r="E1060" t="s">
        <v>20</v>
      </c>
      <c r="F1060" t="s">
        <v>89</v>
      </c>
      <c r="G1060" t="s">
        <v>43</v>
      </c>
      <c r="H1060" t="s">
        <v>49</v>
      </c>
      <c r="I1060" t="s">
        <v>45</v>
      </c>
      <c r="J1060">
        <v>2</v>
      </c>
      <c r="K1060" s="2">
        <v>729</v>
      </c>
      <c r="L1060" s="2">
        <v>521.79999999999995</v>
      </c>
      <c r="M1060" s="2">
        <v>207.2</v>
      </c>
      <c r="N1060" s="3">
        <v>0.1</v>
      </c>
      <c r="O1060" t="s">
        <v>75</v>
      </c>
      <c r="P1060" t="s">
        <v>26</v>
      </c>
      <c r="Q1060" t="s">
        <v>27</v>
      </c>
      <c r="R1060" t="s">
        <v>65</v>
      </c>
    </row>
    <row r="1061" spans="1:18" x14ac:dyDescent="0.35">
      <c r="A1061" t="s">
        <v>1146</v>
      </c>
      <c r="B1061" s="1">
        <v>45736</v>
      </c>
      <c r="C1061" s="1">
        <v>45821</v>
      </c>
      <c r="D1061" t="s">
        <v>42</v>
      </c>
      <c r="E1061" t="s">
        <v>20</v>
      </c>
      <c r="F1061" t="s">
        <v>138</v>
      </c>
      <c r="G1061" t="s">
        <v>43</v>
      </c>
      <c r="H1061" t="s">
        <v>80</v>
      </c>
      <c r="I1061" t="s">
        <v>45</v>
      </c>
      <c r="J1061">
        <v>3</v>
      </c>
      <c r="K1061" s="2">
        <v>2975</v>
      </c>
      <c r="L1061" s="2">
        <v>2382.4499999999998</v>
      </c>
      <c r="M1061" s="2">
        <v>592.54999999999995</v>
      </c>
      <c r="N1061" s="3">
        <v>0.2</v>
      </c>
      <c r="O1061" t="s">
        <v>109</v>
      </c>
      <c r="P1061" t="s">
        <v>26</v>
      </c>
      <c r="Q1061" t="s">
        <v>27</v>
      </c>
      <c r="R1061" t="s">
        <v>65</v>
      </c>
    </row>
    <row r="1062" spans="1:18" x14ac:dyDescent="0.35">
      <c r="A1062" t="s">
        <v>1147</v>
      </c>
      <c r="B1062" s="1">
        <v>45349</v>
      </c>
      <c r="C1062" s="1">
        <v>45368</v>
      </c>
      <c r="D1062" t="s">
        <v>52</v>
      </c>
      <c r="E1062" t="s">
        <v>20</v>
      </c>
      <c r="F1062" t="s">
        <v>58</v>
      </c>
      <c r="G1062" t="s">
        <v>32</v>
      </c>
      <c r="H1062" t="s">
        <v>106</v>
      </c>
      <c r="I1062" t="s">
        <v>61</v>
      </c>
      <c r="J1062">
        <v>2</v>
      </c>
      <c r="K1062" s="2">
        <v>1446</v>
      </c>
      <c r="L1062" s="2">
        <v>839.66</v>
      </c>
      <c r="M1062" s="2">
        <v>606.34</v>
      </c>
      <c r="N1062" s="3">
        <v>0.05</v>
      </c>
      <c r="O1062" t="s">
        <v>25</v>
      </c>
      <c r="P1062" t="s">
        <v>46</v>
      </c>
      <c r="Q1062" t="s">
        <v>35</v>
      </c>
      <c r="R1062" t="s">
        <v>40</v>
      </c>
    </row>
    <row r="1063" spans="1:18" x14ac:dyDescent="0.35">
      <c r="A1063" t="s">
        <v>1148</v>
      </c>
      <c r="B1063" s="1">
        <v>45375</v>
      </c>
      <c r="C1063" s="1">
        <v>45430</v>
      </c>
      <c r="D1063" t="s">
        <v>104</v>
      </c>
      <c r="E1063" t="s">
        <v>20</v>
      </c>
      <c r="F1063" t="s">
        <v>138</v>
      </c>
      <c r="G1063" t="s">
        <v>22</v>
      </c>
      <c r="H1063" t="s">
        <v>49</v>
      </c>
      <c r="I1063" t="s">
        <v>45</v>
      </c>
      <c r="J1063">
        <v>8</v>
      </c>
      <c r="K1063" s="2">
        <v>3581</v>
      </c>
      <c r="L1063" s="2">
        <v>2036.32</v>
      </c>
      <c r="M1063" s="2">
        <v>1544.68</v>
      </c>
      <c r="N1063" s="3">
        <v>0.2</v>
      </c>
      <c r="O1063" t="s">
        <v>34</v>
      </c>
      <c r="P1063" t="s">
        <v>26</v>
      </c>
      <c r="Q1063" t="s">
        <v>27</v>
      </c>
      <c r="R1063" t="s">
        <v>28</v>
      </c>
    </row>
    <row r="1064" spans="1:18" x14ac:dyDescent="0.35">
      <c r="A1064" t="s">
        <v>1149</v>
      </c>
      <c r="B1064" s="1">
        <v>45751</v>
      </c>
      <c r="C1064" s="1">
        <v>45774</v>
      </c>
      <c r="D1064" t="s">
        <v>88</v>
      </c>
      <c r="E1064" t="s">
        <v>20</v>
      </c>
      <c r="F1064" t="s">
        <v>79</v>
      </c>
      <c r="G1064" t="s">
        <v>32</v>
      </c>
      <c r="H1064" t="s">
        <v>23</v>
      </c>
      <c r="I1064" t="s">
        <v>24</v>
      </c>
      <c r="J1064">
        <v>4</v>
      </c>
      <c r="K1064" s="2">
        <v>2260</v>
      </c>
      <c r="L1064" s="2">
        <v>1680.15</v>
      </c>
      <c r="M1064" s="2">
        <v>579.85</v>
      </c>
      <c r="N1064" s="3">
        <v>0</v>
      </c>
      <c r="O1064" t="s">
        <v>62</v>
      </c>
      <c r="P1064" t="s">
        <v>26</v>
      </c>
      <c r="Q1064" t="s">
        <v>27</v>
      </c>
      <c r="R1064" t="s">
        <v>28</v>
      </c>
    </row>
    <row r="1065" spans="1:18" x14ac:dyDescent="0.35">
      <c r="A1065" t="s">
        <v>1150</v>
      </c>
      <c r="B1065" s="1">
        <v>45448</v>
      </c>
      <c r="C1065" s="1">
        <v>45468</v>
      </c>
      <c r="D1065" t="s">
        <v>42</v>
      </c>
      <c r="E1065" t="s">
        <v>20</v>
      </c>
      <c r="F1065" t="s">
        <v>128</v>
      </c>
      <c r="G1065" t="s">
        <v>38</v>
      </c>
      <c r="H1065" t="s">
        <v>64</v>
      </c>
      <c r="I1065" t="s">
        <v>55</v>
      </c>
      <c r="J1065">
        <v>6</v>
      </c>
      <c r="K1065" s="2">
        <v>3474</v>
      </c>
      <c r="L1065" s="2">
        <v>1930.77</v>
      </c>
      <c r="M1065" s="2">
        <v>1543.23</v>
      </c>
      <c r="N1065" s="3">
        <v>0.15</v>
      </c>
      <c r="O1065" t="s">
        <v>34</v>
      </c>
      <c r="P1065" t="s">
        <v>26</v>
      </c>
      <c r="Q1065" t="s">
        <v>35</v>
      </c>
      <c r="R1065" t="s">
        <v>65</v>
      </c>
    </row>
    <row r="1066" spans="1:18" x14ac:dyDescent="0.35">
      <c r="A1066" t="s">
        <v>1151</v>
      </c>
      <c r="B1066" s="1">
        <v>45361</v>
      </c>
      <c r="C1066" s="1">
        <v>45369</v>
      </c>
      <c r="D1066" t="s">
        <v>52</v>
      </c>
      <c r="E1066" t="s">
        <v>20</v>
      </c>
      <c r="F1066" t="s">
        <v>70</v>
      </c>
      <c r="G1066" t="s">
        <v>38</v>
      </c>
      <c r="H1066" t="s">
        <v>71</v>
      </c>
      <c r="I1066" t="s">
        <v>72</v>
      </c>
      <c r="J1066">
        <v>1</v>
      </c>
      <c r="K1066" s="2">
        <v>2010</v>
      </c>
      <c r="L1066" s="2">
        <v>1456.89</v>
      </c>
      <c r="M1066" s="2">
        <v>553.11</v>
      </c>
      <c r="N1066" s="3">
        <v>0.05</v>
      </c>
      <c r="O1066" t="s">
        <v>50</v>
      </c>
      <c r="P1066" t="s">
        <v>46</v>
      </c>
      <c r="Q1066" t="s">
        <v>27</v>
      </c>
      <c r="R1066" t="s">
        <v>40</v>
      </c>
    </row>
    <row r="1067" spans="1:18" x14ac:dyDescent="0.35">
      <c r="A1067" t="s">
        <v>1152</v>
      </c>
      <c r="B1067" s="1">
        <v>45509</v>
      </c>
      <c r="C1067" s="1">
        <v>45531</v>
      </c>
      <c r="D1067" t="s">
        <v>30</v>
      </c>
      <c r="E1067" t="s">
        <v>20</v>
      </c>
      <c r="F1067" t="s">
        <v>89</v>
      </c>
      <c r="G1067" t="s">
        <v>32</v>
      </c>
      <c r="H1067" t="s">
        <v>54</v>
      </c>
      <c r="I1067" t="s">
        <v>55</v>
      </c>
      <c r="J1067">
        <v>5</v>
      </c>
      <c r="K1067" s="2">
        <v>2476</v>
      </c>
      <c r="L1067" s="2">
        <v>1639.83</v>
      </c>
      <c r="M1067" s="2">
        <v>836.17</v>
      </c>
      <c r="N1067" s="3">
        <v>0.2</v>
      </c>
      <c r="O1067" t="s">
        <v>75</v>
      </c>
      <c r="P1067" t="s">
        <v>26</v>
      </c>
      <c r="Q1067" t="s">
        <v>35</v>
      </c>
      <c r="R1067" t="s">
        <v>28</v>
      </c>
    </row>
    <row r="1068" spans="1:18" x14ac:dyDescent="0.35">
      <c r="A1068" t="s">
        <v>1153</v>
      </c>
      <c r="B1068" s="1">
        <v>45626</v>
      </c>
      <c r="C1068" s="1">
        <v>45662</v>
      </c>
      <c r="D1068" t="s">
        <v>57</v>
      </c>
      <c r="E1068" t="s">
        <v>20</v>
      </c>
      <c r="F1068" t="s">
        <v>91</v>
      </c>
      <c r="G1068" t="s">
        <v>32</v>
      </c>
      <c r="H1068" t="s">
        <v>106</v>
      </c>
      <c r="I1068" t="s">
        <v>61</v>
      </c>
      <c r="J1068">
        <v>5</v>
      </c>
      <c r="K1068" s="2">
        <v>3999</v>
      </c>
      <c r="L1068" s="2">
        <v>2733.97</v>
      </c>
      <c r="M1068" s="2">
        <v>1265.03</v>
      </c>
      <c r="N1068" s="3">
        <v>0</v>
      </c>
      <c r="O1068" t="s">
        <v>25</v>
      </c>
      <c r="P1068" t="s">
        <v>26</v>
      </c>
      <c r="Q1068" t="s">
        <v>27</v>
      </c>
      <c r="R1068" t="s">
        <v>65</v>
      </c>
    </row>
    <row r="1069" spans="1:18" x14ac:dyDescent="0.35">
      <c r="A1069" t="s">
        <v>1154</v>
      </c>
      <c r="B1069" s="1">
        <v>45502</v>
      </c>
      <c r="C1069" s="1">
        <v>45530</v>
      </c>
      <c r="D1069" t="s">
        <v>30</v>
      </c>
      <c r="E1069" t="s">
        <v>20</v>
      </c>
      <c r="F1069" t="s">
        <v>128</v>
      </c>
      <c r="G1069" t="s">
        <v>38</v>
      </c>
      <c r="H1069" t="s">
        <v>95</v>
      </c>
      <c r="I1069" t="s">
        <v>55</v>
      </c>
      <c r="J1069">
        <v>5</v>
      </c>
      <c r="K1069" s="2">
        <v>2055</v>
      </c>
      <c r="L1069" s="2">
        <v>1634.46</v>
      </c>
      <c r="M1069" s="2">
        <v>420.54</v>
      </c>
      <c r="N1069" s="3">
        <v>0.2</v>
      </c>
      <c r="O1069" t="s">
        <v>34</v>
      </c>
      <c r="P1069" t="s">
        <v>26</v>
      </c>
      <c r="Q1069" t="s">
        <v>35</v>
      </c>
      <c r="R1069" t="s">
        <v>28</v>
      </c>
    </row>
    <row r="1070" spans="1:18" x14ac:dyDescent="0.35">
      <c r="A1070" t="s">
        <v>1155</v>
      </c>
      <c r="B1070" s="1">
        <v>45815</v>
      </c>
      <c r="C1070" s="1">
        <v>45821</v>
      </c>
      <c r="D1070" t="s">
        <v>42</v>
      </c>
      <c r="E1070" t="s">
        <v>20</v>
      </c>
      <c r="F1070" t="s">
        <v>58</v>
      </c>
      <c r="G1070" t="s">
        <v>43</v>
      </c>
      <c r="H1070" t="s">
        <v>49</v>
      </c>
      <c r="I1070" t="s">
        <v>45</v>
      </c>
      <c r="J1070">
        <v>4</v>
      </c>
      <c r="K1070" s="2">
        <v>1782</v>
      </c>
      <c r="L1070" s="2">
        <v>1090.42</v>
      </c>
      <c r="M1070" s="2">
        <v>691.58</v>
      </c>
      <c r="N1070" s="3">
        <v>0.1</v>
      </c>
      <c r="O1070" t="s">
        <v>62</v>
      </c>
      <c r="P1070" t="s">
        <v>73</v>
      </c>
      <c r="Q1070" t="s">
        <v>27</v>
      </c>
      <c r="R1070" t="s">
        <v>40</v>
      </c>
    </row>
    <row r="1071" spans="1:18" x14ac:dyDescent="0.35">
      <c r="A1071" t="s">
        <v>1156</v>
      </c>
      <c r="B1071" s="1">
        <v>45783</v>
      </c>
      <c r="C1071" s="1">
        <v>45857</v>
      </c>
      <c r="D1071" t="s">
        <v>67</v>
      </c>
      <c r="E1071" t="s">
        <v>20</v>
      </c>
      <c r="F1071" t="s">
        <v>85</v>
      </c>
      <c r="G1071" t="s">
        <v>38</v>
      </c>
      <c r="H1071" t="s">
        <v>64</v>
      </c>
      <c r="I1071" t="s">
        <v>55</v>
      </c>
      <c r="J1071">
        <v>4</v>
      </c>
      <c r="K1071" s="2">
        <v>936</v>
      </c>
      <c r="L1071" s="2">
        <v>544.91999999999996</v>
      </c>
      <c r="M1071" s="2">
        <v>391.08</v>
      </c>
      <c r="N1071" s="3">
        <v>0.2</v>
      </c>
      <c r="O1071" t="s">
        <v>50</v>
      </c>
      <c r="P1071" t="s">
        <v>26</v>
      </c>
      <c r="Q1071" t="s">
        <v>27</v>
      </c>
      <c r="R1071" t="s">
        <v>40</v>
      </c>
    </row>
    <row r="1072" spans="1:18" x14ac:dyDescent="0.35">
      <c r="A1072" t="s">
        <v>1157</v>
      </c>
      <c r="B1072" s="1">
        <v>45292</v>
      </c>
      <c r="C1072" s="1">
        <v>45333</v>
      </c>
      <c r="D1072" t="s">
        <v>116</v>
      </c>
      <c r="E1072" t="s">
        <v>20</v>
      </c>
      <c r="F1072" t="s">
        <v>53</v>
      </c>
      <c r="G1072" t="s">
        <v>43</v>
      </c>
      <c r="H1072" t="s">
        <v>124</v>
      </c>
      <c r="I1072" t="s">
        <v>61</v>
      </c>
      <c r="J1072">
        <v>3</v>
      </c>
      <c r="K1072" s="2">
        <v>1096</v>
      </c>
      <c r="L1072" s="2">
        <v>723.81</v>
      </c>
      <c r="M1072" s="2">
        <v>372.19</v>
      </c>
      <c r="N1072" s="3">
        <v>0</v>
      </c>
      <c r="O1072" t="s">
        <v>25</v>
      </c>
      <c r="P1072" t="s">
        <v>26</v>
      </c>
      <c r="Q1072" t="s">
        <v>27</v>
      </c>
      <c r="R1072" t="s">
        <v>40</v>
      </c>
    </row>
    <row r="1073" spans="1:18" x14ac:dyDescent="0.35">
      <c r="A1073" t="s">
        <v>1158</v>
      </c>
      <c r="B1073" s="1">
        <v>45327</v>
      </c>
      <c r="C1073" s="1">
        <v>45345</v>
      </c>
      <c r="D1073" t="s">
        <v>116</v>
      </c>
      <c r="E1073" t="s">
        <v>20</v>
      </c>
      <c r="F1073" t="s">
        <v>77</v>
      </c>
      <c r="G1073" t="s">
        <v>22</v>
      </c>
      <c r="H1073" t="s">
        <v>49</v>
      </c>
      <c r="I1073" t="s">
        <v>45</v>
      </c>
      <c r="J1073">
        <v>5</v>
      </c>
      <c r="K1073" s="2">
        <v>4043</v>
      </c>
      <c r="L1073" s="2">
        <v>2369.59</v>
      </c>
      <c r="M1073" s="2">
        <v>1673.41</v>
      </c>
      <c r="N1073" s="3">
        <v>0.05</v>
      </c>
      <c r="O1073" t="s">
        <v>83</v>
      </c>
      <c r="P1073" t="s">
        <v>26</v>
      </c>
      <c r="Q1073" t="s">
        <v>27</v>
      </c>
      <c r="R1073" t="s">
        <v>65</v>
      </c>
    </row>
    <row r="1074" spans="1:18" x14ac:dyDescent="0.35">
      <c r="A1074" t="s">
        <v>1159</v>
      </c>
      <c r="B1074" s="1">
        <v>45532</v>
      </c>
      <c r="C1074" s="1">
        <v>45593</v>
      </c>
      <c r="D1074" t="s">
        <v>94</v>
      </c>
      <c r="E1074" t="s">
        <v>20</v>
      </c>
      <c r="F1074" t="s">
        <v>68</v>
      </c>
      <c r="G1074" t="s">
        <v>32</v>
      </c>
      <c r="H1074" t="s">
        <v>95</v>
      </c>
      <c r="I1074" t="s">
        <v>55</v>
      </c>
      <c r="J1074">
        <v>5</v>
      </c>
      <c r="K1074" s="2">
        <v>2512</v>
      </c>
      <c r="L1074" s="2">
        <v>1911.29</v>
      </c>
      <c r="M1074" s="2">
        <v>600.71</v>
      </c>
      <c r="N1074" s="3">
        <v>0</v>
      </c>
      <c r="O1074" t="s">
        <v>83</v>
      </c>
      <c r="P1074" t="s">
        <v>26</v>
      </c>
      <c r="Q1074" t="s">
        <v>35</v>
      </c>
      <c r="R1074" t="s">
        <v>28</v>
      </c>
    </row>
    <row r="1075" spans="1:18" x14ac:dyDescent="0.35">
      <c r="A1075" t="s">
        <v>1160</v>
      </c>
      <c r="B1075" s="1">
        <v>45330</v>
      </c>
      <c r="C1075" s="1">
        <v>45396</v>
      </c>
      <c r="D1075" t="s">
        <v>88</v>
      </c>
      <c r="E1075" t="s">
        <v>20</v>
      </c>
      <c r="F1075" t="s">
        <v>138</v>
      </c>
      <c r="G1075" t="s">
        <v>38</v>
      </c>
      <c r="H1075" t="s">
        <v>124</v>
      </c>
      <c r="I1075" t="s">
        <v>61</v>
      </c>
      <c r="J1075">
        <v>7</v>
      </c>
      <c r="K1075" s="2">
        <v>1733</v>
      </c>
      <c r="L1075" s="2">
        <v>1253.01</v>
      </c>
      <c r="M1075" s="2">
        <v>479.99</v>
      </c>
      <c r="N1075" s="3">
        <v>0</v>
      </c>
      <c r="O1075" t="s">
        <v>75</v>
      </c>
      <c r="P1075" t="s">
        <v>46</v>
      </c>
      <c r="Q1075" t="s">
        <v>35</v>
      </c>
      <c r="R1075" t="s">
        <v>65</v>
      </c>
    </row>
    <row r="1076" spans="1:18" x14ac:dyDescent="0.35">
      <c r="A1076" t="s">
        <v>1161</v>
      </c>
      <c r="B1076" s="1">
        <v>45782</v>
      </c>
      <c r="C1076" s="1">
        <v>45810</v>
      </c>
      <c r="D1076" t="s">
        <v>42</v>
      </c>
      <c r="E1076" t="s">
        <v>20</v>
      </c>
      <c r="F1076" t="s">
        <v>138</v>
      </c>
      <c r="G1076" t="s">
        <v>38</v>
      </c>
      <c r="H1076" t="s">
        <v>49</v>
      </c>
      <c r="I1076" t="s">
        <v>45</v>
      </c>
      <c r="J1076">
        <v>5</v>
      </c>
      <c r="K1076" s="2">
        <v>1840</v>
      </c>
      <c r="L1076" s="2">
        <v>1392.7</v>
      </c>
      <c r="M1076" s="2">
        <v>447.3</v>
      </c>
      <c r="N1076" s="3">
        <v>0.05</v>
      </c>
      <c r="O1076" t="s">
        <v>75</v>
      </c>
      <c r="P1076" t="s">
        <v>26</v>
      </c>
      <c r="Q1076" t="s">
        <v>35</v>
      </c>
      <c r="R1076" t="s">
        <v>65</v>
      </c>
    </row>
    <row r="1077" spans="1:18" x14ac:dyDescent="0.35">
      <c r="A1077" t="s">
        <v>1162</v>
      </c>
      <c r="B1077" s="1">
        <v>46011</v>
      </c>
      <c r="C1077" s="1">
        <v>46076</v>
      </c>
      <c r="D1077" t="s">
        <v>116</v>
      </c>
      <c r="E1077" t="s">
        <v>20</v>
      </c>
      <c r="F1077" t="s">
        <v>128</v>
      </c>
      <c r="G1077" t="s">
        <v>22</v>
      </c>
      <c r="H1077" t="s">
        <v>71</v>
      </c>
      <c r="I1077" t="s">
        <v>72</v>
      </c>
      <c r="J1077">
        <v>1</v>
      </c>
      <c r="K1077" s="2">
        <v>2647</v>
      </c>
      <c r="L1077" s="2">
        <v>1526.06</v>
      </c>
      <c r="M1077" s="2">
        <v>1120.94</v>
      </c>
      <c r="N1077" s="3">
        <v>0.1</v>
      </c>
      <c r="O1077" t="s">
        <v>50</v>
      </c>
      <c r="P1077" t="s">
        <v>26</v>
      </c>
      <c r="Q1077" t="s">
        <v>35</v>
      </c>
      <c r="R1077" t="s">
        <v>65</v>
      </c>
    </row>
    <row r="1078" spans="1:18" x14ac:dyDescent="0.35">
      <c r="A1078" t="s">
        <v>1163</v>
      </c>
      <c r="B1078" s="1">
        <v>45856</v>
      </c>
      <c r="C1078" s="1">
        <v>45928</v>
      </c>
      <c r="D1078" t="s">
        <v>37</v>
      </c>
      <c r="E1078" t="s">
        <v>20</v>
      </c>
      <c r="F1078" t="s">
        <v>128</v>
      </c>
      <c r="G1078" t="s">
        <v>43</v>
      </c>
      <c r="H1078" t="s">
        <v>108</v>
      </c>
      <c r="I1078" t="s">
        <v>72</v>
      </c>
      <c r="J1078">
        <v>6</v>
      </c>
      <c r="K1078" s="2">
        <v>3634</v>
      </c>
      <c r="L1078" s="2">
        <v>2631.25</v>
      </c>
      <c r="M1078" s="2">
        <v>1002.75</v>
      </c>
      <c r="N1078" s="3">
        <v>0.05</v>
      </c>
      <c r="O1078" t="s">
        <v>75</v>
      </c>
      <c r="P1078" t="s">
        <v>26</v>
      </c>
      <c r="Q1078" t="s">
        <v>35</v>
      </c>
      <c r="R1078" t="s">
        <v>65</v>
      </c>
    </row>
    <row r="1079" spans="1:18" x14ac:dyDescent="0.35">
      <c r="A1079" t="s">
        <v>1164</v>
      </c>
      <c r="B1079" s="1">
        <v>45847</v>
      </c>
      <c r="C1079" s="1">
        <v>45902</v>
      </c>
      <c r="D1079" t="s">
        <v>37</v>
      </c>
      <c r="E1079" t="s">
        <v>20</v>
      </c>
      <c r="F1079" t="s">
        <v>138</v>
      </c>
      <c r="G1079" t="s">
        <v>22</v>
      </c>
      <c r="H1079" t="s">
        <v>80</v>
      </c>
      <c r="I1079" t="s">
        <v>45</v>
      </c>
      <c r="J1079">
        <v>2</v>
      </c>
      <c r="K1079" s="2">
        <v>2374</v>
      </c>
      <c r="L1079" s="2">
        <v>1542.72</v>
      </c>
      <c r="M1079" s="2">
        <v>831.28</v>
      </c>
      <c r="N1079" s="3">
        <v>0.05</v>
      </c>
      <c r="O1079" t="s">
        <v>62</v>
      </c>
      <c r="P1079" t="s">
        <v>46</v>
      </c>
      <c r="Q1079" t="s">
        <v>27</v>
      </c>
      <c r="R1079" t="s">
        <v>28</v>
      </c>
    </row>
    <row r="1080" spans="1:18" x14ac:dyDescent="0.35">
      <c r="A1080" t="s">
        <v>1165</v>
      </c>
      <c r="B1080" s="1">
        <v>45643</v>
      </c>
      <c r="C1080" s="1">
        <v>45710</v>
      </c>
      <c r="D1080" t="s">
        <v>116</v>
      </c>
      <c r="E1080" t="s">
        <v>20</v>
      </c>
      <c r="F1080" t="s">
        <v>85</v>
      </c>
      <c r="G1080" t="s">
        <v>32</v>
      </c>
      <c r="H1080" t="s">
        <v>71</v>
      </c>
      <c r="I1080" t="s">
        <v>72</v>
      </c>
      <c r="J1080">
        <v>6</v>
      </c>
      <c r="K1080" s="2">
        <v>4725</v>
      </c>
      <c r="L1080" s="2">
        <v>3805.18</v>
      </c>
      <c r="M1080" s="2">
        <v>919.82</v>
      </c>
      <c r="N1080" s="3">
        <v>0.05</v>
      </c>
      <c r="O1080" t="s">
        <v>75</v>
      </c>
      <c r="P1080" t="s">
        <v>26</v>
      </c>
      <c r="Q1080" t="s">
        <v>27</v>
      </c>
      <c r="R1080" t="s">
        <v>40</v>
      </c>
    </row>
    <row r="1081" spans="1:18" x14ac:dyDescent="0.35">
      <c r="A1081" t="s">
        <v>1166</v>
      </c>
      <c r="B1081" s="1">
        <v>45406</v>
      </c>
      <c r="C1081" s="1">
        <v>45473</v>
      </c>
      <c r="D1081" t="s">
        <v>42</v>
      </c>
      <c r="E1081" t="s">
        <v>20</v>
      </c>
      <c r="F1081" t="s">
        <v>58</v>
      </c>
      <c r="G1081" t="s">
        <v>32</v>
      </c>
      <c r="H1081" t="s">
        <v>54</v>
      </c>
      <c r="I1081" t="s">
        <v>55</v>
      </c>
      <c r="J1081">
        <v>2</v>
      </c>
      <c r="K1081" s="2">
        <v>333</v>
      </c>
      <c r="L1081" s="2">
        <v>276.51</v>
      </c>
      <c r="M1081" s="2">
        <v>56.49</v>
      </c>
      <c r="N1081" s="3">
        <v>0.1</v>
      </c>
      <c r="O1081" t="s">
        <v>34</v>
      </c>
      <c r="P1081" t="s">
        <v>26</v>
      </c>
      <c r="Q1081" t="s">
        <v>35</v>
      </c>
      <c r="R1081" t="s">
        <v>40</v>
      </c>
    </row>
    <row r="1082" spans="1:18" x14ac:dyDescent="0.35">
      <c r="A1082" t="s">
        <v>1167</v>
      </c>
      <c r="B1082" s="1">
        <v>45411</v>
      </c>
      <c r="C1082" s="1">
        <v>45455</v>
      </c>
      <c r="D1082" t="s">
        <v>42</v>
      </c>
      <c r="E1082" t="s">
        <v>20</v>
      </c>
      <c r="F1082" t="s">
        <v>58</v>
      </c>
      <c r="G1082" t="s">
        <v>22</v>
      </c>
      <c r="H1082" t="s">
        <v>44</v>
      </c>
      <c r="I1082" t="s">
        <v>45</v>
      </c>
      <c r="J1082">
        <v>7</v>
      </c>
      <c r="K1082" s="2">
        <v>4585</v>
      </c>
      <c r="L1082" s="2">
        <v>2823.08</v>
      </c>
      <c r="M1082" s="2">
        <v>1761.92</v>
      </c>
      <c r="N1082" s="3">
        <v>0.15</v>
      </c>
      <c r="O1082" t="s">
        <v>34</v>
      </c>
      <c r="P1082" t="s">
        <v>46</v>
      </c>
      <c r="Q1082" t="s">
        <v>27</v>
      </c>
      <c r="R1082" t="s">
        <v>28</v>
      </c>
    </row>
    <row r="1083" spans="1:18" x14ac:dyDescent="0.35">
      <c r="A1083" t="s">
        <v>1168</v>
      </c>
      <c r="B1083" s="1">
        <v>45947</v>
      </c>
      <c r="C1083" s="1">
        <v>46032</v>
      </c>
      <c r="D1083" t="s">
        <v>57</v>
      </c>
      <c r="E1083" t="s">
        <v>20</v>
      </c>
      <c r="F1083" t="s">
        <v>89</v>
      </c>
      <c r="G1083" t="s">
        <v>38</v>
      </c>
      <c r="H1083" t="s">
        <v>106</v>
      </c>
      <c r="I1083" t="s">
        <v>61</v>
      </c>
      <c r="J1083">
        <v>4</v>
      </c>
      <c r="K1083" s="2">
        <v>304</v>
      </c>
      <c r="L1083" s="2">
        <v>240.15</v>
      </c>
      <c r="M1083" s="2">
        <v>63.85</v>
      </c>
      <c r="N1083" s="3">
        <v>0.2</v>
      </c>
      <c r="O1083" t="s">
        <v>34</v>
      </c>
      <c r="P1083" t="s">
        <v>73</v>
      </c>
      <c r="Q1083" t="s">
        <v>27</v>
      </c>
      <c r="R1083" t="s">
        <v>40</v>
      </c>
    </row>
    <row r="1084" spans="1:18" x14ac:dyDescent="0.35">
      <c r="A1084" t="s">
        <v>1169</v>
      </c>
      <c r="B1084" s="1">
        <v>45602</v>
      </c>
      <c r="C1084" s="1">
        <v>45631</v>
      </c>
      <c r="D1084" t="s">
        <v>48</v>
      </c>
      <c r="E1084" t="s">
        <v>20</v>
      </c>
      <c r="F1084" t="s">
        <v>68</v>
      </c>
      <c r="G1084" t="s">
        <v>32</v>
      </c>
      <c r="H1084" t="s">
        <v>95</v>
      </c>
      <c r="I1084" t="s">
        <v>55</v>
      </c>
      <c r="J1084">
        <v>2</v>
      </c>
      <c r="K1084" s="2">
        <v>1864</v>
      </c>
      <c r="L1084" s="2">
        <v>1034.27</v>
      </c>
      <c r="M1084" s="2">
        <v>829.73</v>
      </c>
      <c r="N1084" s="3">
        <v>0</v>
      </c>
      <c r="O1084" t="s">
        <v>83</v>
      </c>
      <c r="P1084" t="s">
        <v>46</v>
      </c>
      <c r="Q1084" t="s">
        <v>27</v>
      </c>
      <c r="R1084" t="s">
        <v>28</v>
      </c>
    </row>
    <row r="1085" spans="1:18" x14ac:dyDescent="0.35">
      <c r="A1085" t="s">
        <v>1170</v>
      </c>
      <c r="B1085" s="1">
        <v>45551</v>
      </c>
      <c r="C1085" s="1">
        <v>45611</v>
      </c>
      <c r="D1085" t="s">
        <v>19</v>
      </c>
      <c r="E1085" t="s">
        <v>20</v>
      </c>
      <c r="F1085" t="s">
        <v>70</v>
      </c>
      <c r="G1085" t="s">
        <v>22</v>
      </c>
      <c r="H1085" t="s">
        <v>118</v>
      </c>
      <c r="I1085" t="s">
        <v>24</v>
      </c>
      <c r="J1085">
        <v>6</v>
      </c>
      <c r="K1085" s="2">
        <v>3601</v>
      </c>
      <c r="L1085" s="2">
        <v>2734.4</v>
      </c>
      <c r="M1085" s="2">
        <v>866.6</v>
      </c>
      <c r="N1085" s="3">
        <v>0</v>
      </c>
      <c r="O1085" t="s">
        <v>109</v>
      </c>
      <c r="P1085" t="s">
        <v>26</v>
      </c>
      <c r="Q1085" t="s">
        <v>35</v>
      </c>
      <c r="R1085" t="s">
        <v>65</v>
      </c>
    </row>
    <row r="1086" spans="1:18" x14ac:dyDescent="0.35">
      <c r="A1086" t="s">
        <v>1171</v>
      </c>
      <c r="B1086" s="1">
        <v>45895</v>
      </c>
      <c r="C1086" s="1">
        <v>45959</v>
      </c>
      <c r="D1086" t="s">
        <v>94</v>
      </c>
      <c r="E1086" t="s">
        <v>20</v>
      </c>
      <c r="F1086" t="s">
        <v>79</v>
      </c>
      <c r="G1086" t="s">
        <v>43</v>
      </c>
      <c r="H1086" t="s">
        <v>95</v>
      </c>
      <c r="I1086" t="s">
        <v>55</v>
      </c>
      <c r="J1086">
        <v>1</v>
      </c>
      <c r="K1086" s="2">
        <v>4325</v>
      </c>
      <c r="L1086" s="2">
        <v>3027.49</v>
      </c>
      <c r="M1086" s="2">
        <v>1297.51</v>
      </c>
      <c r="N1086" s="3">
        <v>0</v>
      </c>
      <c r="O1086" t="s">
        <v>34</v>
      </c>
      <c r="P1086" t="s">
        <v>26</v>
      </c>
      <c r="Q1086" t="s">
        <v>35</v>
      </c>
      <c r="R1086" t="s">
        <v>65</v>
      </c>
    </row>
    <row r="1087" spans="1:18" x14ac:dyDescent="0.35">
      <c r="A1087" t="s">
        <v>1172</v>
      </c>
      <c r="B1087" s="1">
        <v>45392</v>
      </c>
      <c r="C1087" s="1">
        <v>45449</v>
      </c>
      <c r="D1087" t="s">
        <v>42</v>
      </c>
      <c r="E1087" t="s">
        <v>20</v>
      </c>
      <c r="F1087" t="s">
        <v>31</v>
      </c>
      <c r="G1087" t="s">
        <v>38</v>
      </c>
      <c r="H1087" t="s">
        <v>95</v>
      </c>
      <c r="I1087" t="s">
        <v>55</v>
      </c>
      <c r="J1087">
        <v>6</v>
      </c>
      <c r="K1087" s="2">
        <v>4316</v>
      </c>
      <c r="L1087" s="2">
        <v>2865.78</v>
      </c>
      <c r="M1087" s="2">
        <v>1450.22</v>
      </c>
      <c r="N1087" s="3">
        <v>0</v>
      </c>
      <c r="O1087" t="s">
        <v>62</v>
      </c>
      <c r="P1087" t="s">
        <v>26</v>
      </c>
      <c r="Q1087" t="s">
        <v>27</v>
      </c>
      <c r="R1087" t="s">
        <v>28</v>
      </c>
    </row>
    <row r="1088" spans="1:18" x14ac:dyDescent="0.35">
      <c r="A1088" t="s">
        <v>1173</v>
      </c>
      <c r="B1088" s="1">
        <v>45543</v>
      </c>
      <c r="C1088" s="1">
        <v>45626</v>
      </c>
      <c r="D1088" t="s">
        <v>19</v>
      </c>
      <c r="E1088" t="s">
        <v>20</v>
      </c>
      <c r="F1088" t="s">
        <v>79</v>
      </c>
      <c r="G1088" t="s">
        <v>43</v>
      </c>
      <c r="H1088" t="s">
        <v>118</v>
      </c>
      <c r="I1088" t="s">
        <v>24</v>
      </c>
      <c r="J1088">
        <v>7</v>
      </c>
      <c r="K1088" s="2">
        <v>3063</v>
      </c>
      <c r="L1088" s="2">
        <v>2239.31</v>
      </c>
      <c r="M1088" s="2">
        <v>823.69</v>
      </c>
      <c r="N1088" s="3">
        <v>0.05</v>
      </c>
      <c r="O1088" t="s">
        <v>109</v>
      </c>
      <c r="P1088" t="s">
        <v>26</v>
      </c>
      <c r="Q1088" t="s">
        <v>35</v>
      </c>
      <c r="R1088" t="s">
        <v>28</v>
      </c>
    </row>
    <row r="1089" spans="1:18" x14ac:dyDescent="0.35">
      <c r="A1089" t="s">
        <v>1174</v>
      </c>
      <c r="B1089" s="1">
        <v>45920</v>
      </c>
      <c r="C1089" s="1">
        <v>45975</v>
      </c>
      <c r="D1089" t="s">
        <v>19</v>
      </c>
      <c r="E1089" t="s">
        <v>20</v>
      </c>
      <c r="F1089" t="s">
        <v>128</v>
      </c>
      <c r="G1089" t="s">
        <v>43</v>
      </c>
      <c r="H1089" t="s">
        <v>39</v>
      </c>
      <c r="I1089" t="s">
        <v>24</v>
      </c>
      <c r="J1089">
        <v>3</v>
      </c>
      <c r="K1089" s="2">
        <v>531</v>
      </c>
      <c r="L1089" s="2">
        <v>362.85</v>
      </c>
      <c r="M1089" s="2">
        <v>168.15</v>
      </c>
      <c r="N1089" s="3">
        <v>0.2</v>
      </c>
      <c r="O1089" t="s">
        <v>34</v>
      </c>
      <c r="P1089" t="s">
        <v>26</v>
      </c>
      <c r="Q1089" t="s">
        <v>27</v>
      </c>
      <c r="R1089" t="s">
        <v>40</v>
      </c>
    </row>
    <row r="1090" spans="1:18" x14ac:dyDescent="0.35">
      <c r="A1090" t="s">
        <v>1175</v>
      </c>
      <c r="B1090" s="1">
        <v>45891</v>
      </c>
      <c r="C1090" s="1">
        <v>45909</v>
      </c>
      <c r="D1090" t="s">
        <v>37</v>
      </c>
      <c r="E1090" t="s">
        <v>20</v>
      </c>
      <c r="F1090" t="s">
        <v>82</v>
      </c>
      <c r="G1090" t="s">
        <v>59</v>
      </c>
      <c r="H1090" t="s">
        <v>64</v>
      </c>
      <c r="I1090" t="s">
        <v>55</v>
      </c>
      <c r="J1090">
        <v>3</v>
      </c>
      <c r="K1090" s="2">
        <v>4000</v>
      </c>
      <c r="L1090" s="2">
        <v>3224.27</v>
      </c>
      <c r="M1090" s="2">
        <v>775.73</v>
      </c>
      <c r="N1090" s="3">
        <v>0.1</v>
      </c>
      <c r="O1090" t="s">
        <v>109</v>
      </c>
      <c r="P1090" t="s">
        <v>26</v>
      </c>
      <c r="Q1090" t="s">
        <v>27</v>
      </c>
      <c r="R1090" t="s">
        <v>28</v>
      </c>
    </row>
    <row r="1091" spans="1:18" x14ac:dyDescent="0.35">
      <c r="A1091" t="s">
        <v>1176</v>
      </c>
      <c r="B1091" s="1">
        <v>45495</v>
      </c>
      <c r="C1091" s="1">
        <v>45559</v>
      </c>
      <c r="D1091" t="s">
        <v>37</v>
      </c>
      <c r="E1091" t="s">
        <v>20</v>
      </c>
      <c r="F1091" t="s">
        <v>82</v>
      </c>
      <c r="G1091" t="s">
        <v>32</v>
      </c>
      <c r="H1091" t="s">
        <v>106</v>
      </c>
      <c r="I1091" t="s">
        <v>61</v>
      </c>
      <c r="J1091">
        <v>1</v>
      </c>
      <c r="K1091" s="2">
        <v>3472</v>
      </c>
      <c r="L1091" s="2">
        <v>2714.2</v>
      </c>
      <c r="M1091" s="2">
        <v>757.8</v>
      </c>
      <c r="N1091" s="3">
        <v>0.05</v>
      </c>
      <c r="O1091" t="s">
        <v>83</v>
      </c>
      <c r="P1091" t="s">
        <v>26</v>
      </c>
      <c r="Q1091" t="s">
        <v>35</v>
      </c>
      <c r="R1091" t="s">
        <v>28</v>
      </c>
    </row>
    <row r="1092" spans="1:18" x14ac:dyDescent="0.35">
      <c r="A1092" t="s">
        <v>1177</v>
      </c>
      <c r="B1092" s="1">
        <v>46022</v>
      </c>
      <c r="C1092" s="1">
        <v>46081</v>
      </c>
      <c r="D1092" t="s">
        <v>116</v>
      </c>
      <c r="E1092" t="s">
        <v>20</v>
      </c>
      <c r="F1092" t="s">
        <v>128</v>
      </c>
      <c r="G1092" t="s">
        <v>22</v>
      </c>
      <c r="H1092" t="s">
        <v>39</v>
      </c>
      <c r="I1092" t="s">
        <v>24</v>
      </c>
      <c r="J1092">
        <v>3</v>
      </c>
      <c r="K1092" s="2">
        <v>1440</v>
      </c>
      <c r="L1092" s="2">
        <v>1111.83</v>
      </c>
      <c r="M1092" s="2">
        <v>328.17</v>
      </c>
      <c r="N1092" s="3">
        <v>0.05</v>
      </c>
      <c r="O1092" t="s">
        <v>109</v>
      </c>
      <c r="P1092" t="s">
        <v>46</v>
      </c>
      <c r="Q1092" t="s">
        <v>35</v>
      </c>
      <c r="R1092" t="s">
        <v>28</v>
      </c>
    </row>
    <row r="1093" spans="1:18" x14ac:dyDescent="0.35">
      <c r="A1093" t="s">
        <v>1178</v>
      </c>
      <c r="B1093" s="1">
        <v>46017</v>
      </c>
      <c r="C1093" s="1">
        <v>46087</v>
      </c>
      <c r="D1093" t="s">
        <v>52</v>
      </c>
      <c r="E1093" t="s">
        <v>20</v>
      </c>
      <c r="F1093" t="s">
        <v>102</v>
      </c>
      <c r="G1093" t="s">
        <v>22</v>
      </c>
      <c r="H1093" t="s">
        <v>44</v>
      </c>
      <c r="I1093" t="s">
        <v>45</v>
      </c>
      <c r="J1093">
        <v>2</v>
      </c>
      <c r="K1093" s="2">
        <v>3729</v>
      </c>
      <c r="L1093" s="2">
        <v>2088.4699999999998</v>
      </c>
      <c r="M1093" s="2">
        <v>1640.53</v>
      </c>
      <c r="N1093" s="3">
        <v>0.15</v>
      </c>
      <c r="O1093" t="s">
        <v>25</v>
      </c>
      <c r="P1093" t="s">
        <v>26</v>
      </c>
      <c r="Q1093" t="s">
        <v>35</v>
      </c>
      <c r="R1093" t="s">
        <v>65</v>
      </c>
    </row>
    <row r="1094" spans="1:18" x14ac:dyDescent="0.35">
      <c r="A1094" t="s">
        <v>1179</v>
      </c>
      <c r="B1094" s="1">
        <v>45658</v>
      </c>
      <c r="C1094" s="1">
        <v>45721</v>
      </c>
      <c r="D1094" t="s">
        <v>52</v>
      </c>
      <c r="E1094" t="s">
        <v>20</v>
      </c>
      <c r="F1094" t="s">
        <v>21</v>
      </c>
      <c r="G1094" t="s">
        <v>32</v>
      </c>
      <c r="H1094" t="s">
        <v>60</v>
      </c>
      <c r="I1094" t="s">
        <v>61</v>
      </c>
      <c r="J1094">
        <v>4</v>
      </c>
      <c r="K1094" s="2">
        <v>1426</v>
      </c>
      <c r="L1094" s="2">
        <v>794.61</v>
      </c>
      <c r="M1094" s="2">
        <v>631.39</v>
      </c>
      <c r="N1094" s="3">
        <v>0</v>
      </c>
      <c r="O1094" t="s">
        <v>34</v>
      </c>
      <c r="P1094" t="s">
        <v>26</v>
      </c>
      <c r="Q1094" t="s">
        <v>35</v>
      </c>
      <c r="R1094" t="s">
        <v>65</v>
      </c>
    </row>
    <row r="1095" spans="1:18" x14ac:dyDescent="0.35">
      <c r="A1095" t="s">
        <v>1180</v>
      </c>
      <c r="B1095" s="1">
        <v>45561</v>
      </c>
      <c r="C1095" s="1">
        <v>45625</v>
      </c>
      <c r="D1095" t="s">
        <v>19</v>
      </c>
      <c r="E1095" t="s">
        <v>20</v>
      </c>
      <c r="F1095" t="s">
        <v>89</v>
      </c>
      <c r="G1095" t="s">
        <v>43</v>
      </c>
      <c r="H1095" t="s">
        <v>33</v>
      </c>
      <c r="I1095" t="s">
        <v>24</v>
      </c>
      <c r="J1095">
        <v>7</v>
      </c>
      <c r="K1095" s="2">
        <v>1249</v>
      </c>
      <c r="L1095" s="2">
        <v>701.85</v>
      </c>
      <c r="M1095" s="2">
        <v>547.15</v>
      </c>
      <c r="N1095" s="3">
        <v>0.2</v>
      </c>
      <c r="O1095" t="s">
        <v>83</v>
      </c>
      <c r="P1095" t="s">
        <v>26</v>
      </c>
      <c r="Q1095" t="s">
        <v>35</v>
      </c>
      <c r="R1095" t="s">
        <v>28</v>
      </c>
    </row>
    <row r="1096" spans="1:18" x14ac:dyDescent="0.35">
      <c r="A1096" t="s">
        <v>1181</v>
      </c>
      <c r="B1096" s="1">
        <v>45672</v>
      </c>
      <c r="C1096" s="1">
        <v>45682</v>
      </c>
      <c r="D1096" t="s">
        <v>57</v>
      </c>
      <c r="E1096" t="s">
        <v>20</v>
      </c>
      <c r="F1096" t="s">
        <v>82</v>
      </c>
      <c r="G1096" t="s">
        <v>32</v>
      </c>
      <c r="H1096" t="s">
        <v>54</v>
      </c>
      <c r="I1096" t="s">
        <v>55</v>
      </c>
      <c r="J1096">
        <v>2</v>
      </c>
      <c r="K1096" s="2">
        <v>4597</v>
      </c>
      <c r="L1096" s="2">
        <v>3335.91</v>
      </c>
      <c r="M1096" s="2">
        <v>1261.0899999999999</v>
      </c>
      <c r="N1096" s="3">
        <v>0.1</v>
      </c>
      <c r="O1096" t="s">
        <v>109</v>
      </c>
      <c r="P1096" t="s">
        <v>73</v>
      </c>
      <c r="Q1096" t="s">
        <v>35</v>
      </c>
      <c r="R1096" t="s">
        <v>28</v>
      </c>
    </row>
    <row r="1097" spans="1:18" x14ac:dyDescent="0.35">
      <c r="A1097" t="s">
        <v>1182</v>
      </c>
      <c r="B1097" s="1">
        <v>45485</v>
      </c>
      <c r="C1097" s="1">
        <v>45572</v>
      </c>
      <c r="D1097" t="s">
        <v>94</v>
      </c>
      <c r="E1097" t="s">
        <v>20</v>
      </c>
      <c r="F1097" t="s">
        <v>89</v>
      </c>
      <c r="G1097" t="s">
        <v>32</v>
      </c>
      <c r="H1097" t="s">
        <v>124</v>
      </c>
      <c r="I1097" t="s">
        <v>61</v>
      </c>
      <c r="J1097">
        <v>8</v>
      </c>
      <c r="K1097" s="2">
        <v>2054</v>
      </c>
      <c r="L1097" s="2">
        <v>1235.94</v>
      </c>
      <c r="M1097" s="2">
        <v>818.06</v>
      </c>
      <c r="N1097" s="3">
        <v>0</v>
      </c>
      <c r="O1097" t="s">
        <v>75</v>
      </c>
      <c r="P1097" t="s">
        <v>26</v>
      </c>
      <c r="Q1097" t="s">
        <v>27</v>
      </c>
      <c r="R1097" t="s">
        <v>40</v>
      </c>
    </row>
    <row r="1098" spans="1:18" x14ac:dyDescent="0.35">
      <c r="A1098" t="s">
        <v>1183</v>
      </c>
      <c r="B1098" s="1">
        <v>45817</v>
      </c>
      <c r="C1098" s="1">
        <v>45829</v>
      </c>
      <c r="D1098" t="s">
        <v>42</v>
      </c>
      <c r="E1098" t="s">
        <v>20</v>
      </c>
      <c r="F1098" t="s">
        <v>53</v>
      </c>
      <c r="G1098" t="s">
        <v>38</v>
      </c>
      <c r="H1098" t="s">
        <v>54</v>
      </c>
      <c r="I1098" t="s">
        <v>55</v>
      </c>
      <c r="J1098">
        <v>4</v>
      </c>
      <c r="K1098" s="2">
        <v>3687</v>
      </c>
      <c r="L1098" s="2">
        <v>3064.94</v>
      </c>
      <c r="M1098" s="2">
        <v>622.05999999999995</v>
      </c>
      <c r="N1098" s="3">
        <v>0.1</v>
      </c>
      <c r="O1098" t="s">
        <v>75</v>
      </c>
      <c r="P1098" t="s">
        <v>26</v>
      </c>
      <c r="Q1098" t="s">
        <v>35</v>
      </c>
      <c r="R1098" t="s">
        <v>40</v>
      </c>
    </row>
    <row r="1099" spans="1:18" x14ac:dyDescent="0.35">
      <c r="A1099" t="s">
        <v>1184</v>
      </c>
      <c r="B1099" s="1">
        <v>45320</v>
      </c>
      <c r="C1099" s="1">
        <v>45347</v>
      </c>
      <c r="D1099" t="s">
        <v>116</v>
      </c>
      <c r="E1099" t="s">
        <v>20</v>
      </c>
      <c r="F1099" t="s">
        <v>138</v>
      </c>
      <c r="G1099" t="s">
        <v>32</v>
      </c>
      <c r="H1099" t="s">
        <v>80</v>
      </c>
      <c r="I1099" t="s">
        <v>45</v>
      </c>
      <c r="J1099">
        <v>8</v>
      </c>
      <c r="K1099" s="2">
        <v>2140</v>
      </c>
      <c r="L1099" s="2">
        <v>1484.75</v>
      </c>
      <c r="M1099" s="2">
        <v>655.25</v>
      </c>
      <c r="N1099" s="3">
        <v>0.05</v>
      </c>
      <c r="O1099" t="s">
        <v>83</v>
      </c>
      <c r="P1099" t="s">
        <v>26</v>
      </c>
      <c r="Q1099" t="s">
        <v>35</v>
      </c>
      <c r="R1099" t="s">
        <v>40</v>
      </c>
    </row>
    <row r="1100" spans="1:18" x14ac:dyDescent="0.35">
      <c r="A1100" t="s">
        <v>1185</v>
      </c>
      <c r="B1100" s="1">
        <v>45368</v>
      </c>
      <c r="C1100" s="1">
        <v>45426</v>
      </c>
      <c r="D1100" t="s">
        <v>104</v>
      </c>
      <c r="E1100" t="s">
        <v>20</v>
      </c>
      <c r="F1100" t="s">
        <v>31</v>
      </c>
      <c r="G1100" t="s">
        <v>38</v>
      </c>
      <c r="H1100" t="s">
        <v>54</v>
      </c>
      <c r="I1100" t="s">
        <v>55</v>
      </c>
      <c r="J1100">
        <v>7</v>
      </c>
      <c r="K1100" s="2">
        <v>843</v>
      </c>
      <c r="L1100" s="2">
        <v>485.11</v>
      </c>
      <c r="M1100" s="2">
        <v>357.89</v>
      </c>
      <c r="N1100" s="3">
        <v>0.2</v>
      </c>
      <c r="O1100" t="s">
        <v>109</v>
      </c>
      <c r="P1100" t="s">
        <v>26</v>
      </c>
      <c r="Q1100" t="s">
        <v>35</v>
      </c>
      <c r="R1100" t="s">
        <v>40</v>
      </c>
    </row>
    <row r="1101" spans="1:18" x14ac:dyDescent="0.35">
      <c r="A1101" t="s">
        <v>1186</v>
      </c>
      <c r="B1101" s="1">
        <v>45957</v>
      </c>
      <c r="C1101" s="1">
        <v>46003</v>
      </c>
      <c r="D1101" t="s">
        <v>48</v>
      </c>
      <c r="E1101" t="s">
        <v>20</v>
      </c>
      <c r="F1101" t="s">
        <v>31</v>
      </c>
      <c r="G1101" t="s">
        <v>59</v>
      </c>
      <c r="H1101" t="s">
        <v>44</v>
      </c>
      <c r="I1101" t="s">
        <v>45</v>
      </c>
      <c r="J1101">
        <v>6</v>
      </c>
      <c r="K1101" s="2">
        <v>2824</v>
      </c>
      <c r="L1101" s="2">
        <v>1986.49</v>
      </c>
      <c r="M1101" s="2">
        <v>837.51</v>
      </c>
      <c r="N1101" s="3">
        <v>0.15</v>
      </c>
      <c r="O1101" t="s">
        <v>34</v>
      </c>
      <c r="P1101" t="s">
        <v>26</v>
      </c>
      <c r="Q1101" t="s">
        <v>27</v>
      </c>
      <c r="R1101" t="s">
        <v>40</v>
      </c>
    </row>
    <row r="1102" spans="1:18" x14ac:dyDescent="0.35">
      <c r="A1102" t="s">
        <v>1187</v>
      </c>
      <c r="B1102" s="1">
        <v>45637</v>
      </c>
      <c r="C1102" s="1">
        <v>45651</v>
      </c>
      <c r="D1102" t="s">
        <v>48</v>
      </c>
      <c r="E1102" t="s">
        <v>20</v>
      </c>
      <c r="F1102" t="s">
        <v>21</v>
      </c>
      <c r="G1102" t="s">
        <v>59</v>
      </c>
      <c r="H1102" t="s">
        <v>124</v>
      </c>
      <c r="I1102" t="s">
        <v>61</v>
      </c>
      <c r="J1102">
        <v>2</v>
      </c>
      <c r="K1102" s="2">
        <v>2361</v>
      </c>
      <c r="L1102" s="2">
        <v>1960.22</v>
      </c>
      <c r="M1102" s="2">
        <v>400.78</v>
      </c>
      <c r="N1102" s="3">
        <v>0.1</v>
      </c>
      <c r="O1102" t="s">
        <v>83</v>
      </c>
      <c r="P1102" t="s">
        <v>26</v>
      </c>
      <c r="Q1102" t="s">
        <v>35</v>
      </c>
      <c r="R1102" t="s">
        <v>28</v>
      </c>
    </row>
    <row r="1103" spans="1:18" x14ac:dyDescent="0.35">
      <c r="A1103" t="s">
        <v>1188</v>
      </c>
      <c r="B1103" s="1">
        <v>45871</v>
      </c>
      <c r="C1103" s="1">
        <v>45898</v>
      </c>
      <c r="D1103" t="s">
        <v>30</v>
      </c>
      <c r="E1103" t="s">
        <v>20</v>
      </c>
      <c r="F1103" t="s">
        <v>82</v>
      </c>
      <c r="G1103" t="s">
        <v>59</v>
      </c>
      <c r="H1103" t="s">
        <v>80</v>
      </c>
      <c r="I1103" t="s">
        <v>45</v>
      </c>
      <c r="J1103">
        <v>4</v>
      </c>
      <c r="K1103" s="2">
        <v>3044</v>
      </c>
      <c r="L1103" s="2">
        <v>2291.61</v>
      </c>
      <c r="M1103" s="2">
        <v>752.39</v>
      </c>
      <c r="N1103" s="3">
        <v>0.2</v>
      </c>
      <c r="O1103" t="s">
        <v>62</v>
      </c>
      <c r="P1103" t="s">
        <v>26</v>
      </c>
      <c r="Q1103" t="s">
        <v>27</v>
      </c>
      <c r="R1103" t="s">
        <v>65</v>
      </c>
    </row>
    <row r="1104" spans="1:18" x14ac:dyDescent="0.35">
      <c r="A1104" t="s">
        <v>1189</v>
      </c>
      <c r="B1104" s="1">
        <v>45434</v>
      </c>
      <c r="C1104" s="1">
        <v>45474</v>
      </c>
      <c r="D1104" t="s">
        <v>67</v>
      </c>
      <c r="E1104" t="s">
        <v>20</v>
      </c>
      <c r="F1104" t="s">
        <v>21</v>
      </c>
      <c r="G1104" t="s">
        <v>59</v>
      </c>
      <c r="H1104" t="s">
        <v>71</v>
      </c>
      <c r="I1104" t="s">
        <v>72</v>
      </c>
      <c r="J1104">
        <v>6</v>
      </c>
      <c r="K1104" s="2">
        <v>4746</v>
      </c>
      <c r="L1104" s="2">
        <v>3067.54</v>
      </c>
      <c r="M1104" s="2">
        <v>1678.46</v>
      </c>
      <c r="N1104" s="3">
        <v>0.2</v>
      </c>
      <c r="O1104" t="s">
        <v>83</v>
      </c>
      <c r="P1104" t="s">
        <v>26</v>
      </c>
      <c r="Q1104" t="s">
        <v>35</v>
      </c>
      <c r="R1104" t="s">
        <v>65</v>
      </c>
    </row>
    <row r="1105" spans="1:18" x14ac:dyDescent="0.35">
      <c r="A1105" t="s">
        <v>1190</v>
      </c>
      <c r="B1105" s="1">
        <v>45544</v>
      </c>
      <c r="C1105" s="1">
        <v>45573</v>
      </c>
      <c r="D1105" t="s">
        <v>94</v>
      </c>
      <c r="E1105" t="s">
        <v>20</v>
      </c>
      <c r="F1105" t="s">
        <v>128</v>
      </c>
      <c r="G1105" t="s">
        <v>43</v>
      </c>
      <c r="H1105" t="s">
        <v>95</v>
      </c>
      <c r="I1105" t="s">
        <v>55</v>
      </c>
      <c r="J1105">
        <v>6</v>
      </c>
      <c r="K1105" s="2">
        <v>1799</v>
      </c>
      <c r="L1105" s="2">
        <v>1191.8399999999999</v>
      </c>
      <c r="M1105" s="2">
        <v>607.16</v>
      </c>
      <c r="N1105" s="3">
        <v>0.15</v>
      </c>
      <c r="O1105" t="s">
        <v>50</v>
      </c>
      <c r="P1105" t="s">
        <v>26</v>
      </c>
      <c r="Q1105" t="s">
        <v>35</v>
      </c>
      <c r="R1105" t="s">
        <v>28</v>
      </c>
    </row>
    <row r="1106" spans="1:18" x14ac:dyDescent="0.35">
      <c r="A1106" t="s">
        <v>1191</v>
      </c>
      <c r="B1106" s="1">
        <v>45552</v>
      </c>
      <c r="C1106" s="1">
        <v>45632</v>
      </c>
      <c r="D1106" t="s">
        <v>48</v>
      </c>
      <c r="E1106" t="s">
        <v>20</v>
      </c>
      <c r="F1106" t="s">
        <v>68</v>
      </c>
      <c r="G1106" t="s">
        <v>32</v>
      </c>
      <c r="H1106" t="s">
        <v>23</v>
      </c>
      <c r="I1106" t="s">
        <v>24</v>
      </c>
      <c r="J1106">
        <v>2</v>
      </c>
      <c r="K1106" s="2">
        <v>3384</v>
      </c>
      <c r="L1106" s="2">
        <v>2860.02</v>
      </c>
      <c r="M1106" s="2">
        <v>523.98</v>
      </c>
      <c r="N1106" s="3">
        <v>0.2</v>
      </c>
      <c r="O1106" t="s">
        <v>75</v>
      </c>
      <c r="P1106" t="s">
        <v>73</v>
      </c>
      <c r="Q1106" t="s">
        <v>35</v>
      </c>
      <c r="R1106" t="s">
        <v>40</v>
      </c>
    </row>
    <row r="1107" spans="1:18" x14ac:dyDescent="0.35">
      <c r="A1107" t="s">
        <v>1192</v>
      </c>
      <c r="B1107" s="1">
        <v>45855</v>
      </c>
      <c r="C1107" s="1">
        <v>45932</v>
      </c>
      <c r="D1107" t="s">
        <v>94</v>
      </c>
      <c r="E1107" t="s">
        <v>20</v>
      </c>
      <c r="F1107" t="s">
        <v>138</v>
      </c>
      <c r="G1107" t="s">
        <v>22</v>
      </c>
      <c r="H1107" t="s">
        <v>44</v>
      </c>
      <c r="I1107" t="s">
        <v>45</v>
      </c>
      <c r="J1107">
        <v>7</v>
      </c>
      <c r="K1107" s="2">
        <v>1931</v>
      </c>
      <c r="L1107" s="2">
        <v>1091.5899999999999</v>
      </c>
      <c r="M1107" s="2">
        <v>839.41</v>
      </c>
      <c r="N1107" s="3">
        <v>0.1</v>
      </c>
      <c r="O1107" t="s">
        <v>50</v>
      </c>
      <c r="P1107" t="s">
        <v>26</v>
      </c>
      <c r="Q1107" t="s">
        <v>35</v>
      </c>
      <c r="R1107" t="s">
        <v>40</v>
      </c>
    </row>
    <row r="1108" spans="1:18" x14ac:dyDescent="0.35">
      <c r="A1108" t="s">
        <v>1193</v>
      </c>
      <c r="B1108" s="1">
        <v>45612</v>
      </c>
      <c r="C1108" s="1">
        <v>45630</v>
      </c>
      <c r="D1108" t="s">
        <v>48</v>
      </c>
      <c r="E1108" t="s">
        <v>20</v>
      </c>
      <c r="F1108" t="s">
        <v>82</v>
      </c>
      <c r="G1108" t="s">
        <v>38</v>
      </c>
      <c r="H1108" t="s">
        <v>86</v>
      </c>
      <c r="I1108" t="s">
        <v>72</v>
      </c>
      <c r="J1108">
        <v>2</v>
      </c>
      <c r="K1108" s="2">
        <v>3260</v>
      </c>
      <c r="L1108" s="2">
        <v>1833.13</v>
      </c>
      <c r="M1108" s="2">
        <v>1426.87</v>
      </c>
      <c r="N1108" s="3">
        <v>0</v>
      </c>
      <c r="O1108" t="s">
        <v>50</v>
      </c>
      <c r="P1108" t="s">
        <v>26</v>
      </c>
      <c r="Q1108" t="s">
        <v>27</v>
      </c>
      <c r="R1108" t="s">
        <v>28</v>
      </c>
    </row>
    <row r="1109" spans="1:18" x14ac:dyDescent="0.35">
      <c r="A1109" t="s">
        <v>1194</v>
      </c>
      <c r="B1109" s="1">
        <v>45995</v>
      </c>
      <c r="C1109" s="1">
        <v>46052</v>
      </c>
      <c r="D1109" t="s">
        <v>57</v>
      </c>
      <c r="E1109" t="s">
        <v>20</v>
      </c>
      <c r="F1109" t="s">
        <v>82</v>
      </c>
      <c r="G1109" t="s">
        <v>22</v>
      </c>
      <c r="H1109" t="s">
        <v>86</v>
      </c>
      <c r="I1109" t="s">
        <v>72</v>
      </c>
      <c r="J1109">
        <v>1</v>
      </c>
      <c r="K1109" s="2">
        <v>380</v>
      </c>
      <c r="L1109" s="2">
        <v>247.49</v>
      </c>
      <c r="M1109" s="2">
        <v>132.51</v>
      </c>
      <c r="N1109" s="3">
        <v>0</v>
      </c>
      <c r="O1109" t="s">
        <v>83</v>
      </c>
      <c r="P1109" t="s">
        <v>26</v>
      </c>
      <c r="Q1109" t="s">
        <v>35</v>
      </c>
      <c r="R1109" t="s">
        <v>65</v>
      </c>
    </row>
    <row r="1110" spans="1:18" x14ac:dyDescent="0.35">
      <c r="A1110" t="s">
        <v>1195</v>
      </c>
      <c r="B1110" s="1">
        <v>45654</v>
      </c>
      <c r="C1110" s="1">
        <v>45687</v>
      </c>
      <c r="D1110" t="s">
        <v>57</v>
      </c>
      <c r="E1110" t="s">
        <v>20</v>
      </c>
      <c r="F1110" t="s">
        <v>91</v>
      </c>
      <c r="G1110" t="s">
        <v>59</v>
      </c>
      <c r="H1110" t="s">
        <v>86</v>
      </c>
      <c r="I1110" t="s">
        <v>72</v>
      </c>
      <c r="J1110">
        <v>6</v>
      </c>
      <c r="K1110" s="2">
        <v>2101</v>
      </c>
      <c r="L1110" s="2">
        <v>1663.39</v>
      </c>
      <c r="M1110" s="2">
        <v>437.61</v>
      </c>
      <c r="N1110" s="3">
        <v>0.05</v>
      </c>
      <c r="O1110" t="s">
        <v>50</v>
      </c>
      <c r="P1110" t="s">
        <v>26</v>
      </c>
      <c r="Q1110" t="s">
        <v>27</v>
      </c>
      <c r="R1110" t="s">
        <v>28</v>
      </c>
    </row>
    <row r="1111" spans="1:18" x14ac:dyDescent="0.35">
      <c r="A1111" t="s">
        <v>1196</v>
      </c>
      <c r="B1111" s="1">
        <v>45876</v>
      </c>
      <c r="C1111" s="1">
        <v>45957</v>
      </c>
      <c r="D1111" t="s">
        <v>94</v>
      </c>
      <c r="E1111" t="s">
        <v>20</v>
      </c>
      <c r="F1111" t="s">
        <v>91</v>
      </c>
      <c r="G1111" t="s">
        <v>22</v>
      </c>
      <c r="H1111" t="s">
        <v>80</v>
      </c>
      <c r="I1111" t="s">
        <v>45</v>
      </c>
      <c r="J1111">
        <v>2</v>
      </c>
      <c r="K1111" s="2">
        <v>1083</v>
      </c>
      <c r="L1111" s="2">
        <v>870.31</v>
      </c>
      <c r="M1111" s="2">
        <v>212.69</v>
      </c>
      <c r="N1111" s="3">
        <v>0.05</v>
      </c>
      <c r="O1111" t="s">
        <v>50</v>
      </c>
      <c r="P1111" t="s">
        <v>26</v>
      </c>
      <c r="Q1111" t="s">
        <v>27</v>
      </c>
      <c r="R1111" t="s">
        <v>28</v>
      </c>
    </row>
    <row r="1112" spans="1:18" x14ac:dyDescent="0.35">
      <c r="A1112" t="s">
        <v>1197</v>
      </c>
      <c r="B1112" s="1">
        <v>45578</v>
      </c>
      <c r="C1112" s="1">
        <v>45594</v>
      </c>
      <c r="D1112" t="s">
        <v>94</v>
      </c>
      <c r="E1112" t="s">
        <v>20</v>
      </c>
      <c r="F1112" t="s">
        <v>128</v>
      </c>
      <c r="G1112" t="s">
        <v>32</v>
      </c>
      <c r="H1112" t="s">
        <v>33</v>
      </c>
      <c r="I1112" t="s">
        <v>24</v>
      </c>
      <c r="J1112">
        <v>5</v>
      </c>
      <c r="K1112" s="2">
        <v>3865</v>
      </c>
      <c r="L1112" s="2">
        <v>3123.96</v>
      </c>
      <c r="M1112" s="2">
        <v>741.04</v>
      </c>
      <c r="N1112" s="3">
        <v>0.2</v>
      </c>
      <c r="O1112" t="s">
        <v>83</v>
      </c>
      <c r="P1112" t="s">
        <v>26</v>
      </c>
      <c r="Q1112" t="s">
        <v>27</v>
      </c>
      <c r="R1112" t="s">
        <v>40</v>
      </c>
    </row>
    <row r="1113" spans="1:18" x14ac:dyDescent="0.35">
      <c r="A1113" t="s">
        <v>1198</v>
      </c>
      <c r="B1113" s="1">
        <v>46021</v>
      </c>
      <c r="C1113" s="1">
        <v>46080</v>
      </c>
      <c r="D1113" t="s">
        <v>116</v>
      </c>
      <c r="E1113" t="s">
        <v>20</v>
      </c>
      <c r="F1113" t="s">
        <v>91</v>
      </c>
      <c r="G1113" t="s">
        <v>22</v>
      </c>
      <c r="H1113" t="s">
        <v>106</v>
      </c>
      <c r="I1113" t="s">
        <v>61</v>
      </c>
      <c r="J1113">
        <v>7</v>
      </c>
      <c r="K1113" s="2">
        <v>3414</v>
      </c>
      <c r="L1113" s="2">
        <v>2432.06</v>
      </c>
      <c r="M1113" s="2">
        <v>981.94</v>
      </c>
      <c r="N1113" s="3">
        <v>0</v>
      </c>
      <c r="O1113" t="s">
        <v>62</v>
      </c>
      <c r="P1113" t="s">
        <v>46</v>
      </c>
      <c r="Q1113" t="s">
        <v>35</v>
      </c>
      <c r="R1113" t="s">
        <v>40</v>
      </c>
    </row>
    <row r="1114" spans="1:18" x14ac:dyDescent="0.35">
      <c r="A1114" t="s">
        <v>1199</v>
      </c>
      <c r="B1114" s="1">
        <v>45313</v>
      </c>
      <c r="C1114" s="1">
        <v>45379</v>
      </c>
      <c r="D1114" t="s">
        <v>52</v>
      </c>
      <c r="E1114" t="s">
        <v>20</v>
      </c>
      <c r="F1114" t="s">
        <v>58</v>
      </c>
      <c r="G1114" t="s">
        <v>38</v>
      </c>
      <c r="H1114" t="s">
        <v>95</v>
      </c>
      <c r="I1114" t="s">
        <v>55</v>
      </c>
      <c r="J1114">
        <v>7</v>
      </c>
      <c r="K1114" s="2">
        <v>3922</v>
      </c>
      <c r="L1114" s="2">
        <v>2398.86</v>
      </c>
      <c r="M1114" s="2">
        <v>1523.14</v>
      </c>
      <c r="N1114" s="3">
        <v>0.2</v>
      </c>
      <c r="O1114" t="s">
        <v>50</v>
      </c>
      <c r="P1114" t="s">
        <v>46</v>
      </c>
      <c r="Q1114" t="s">
        <v>35</v>
      </c>
      <c r="R1114" t="s">
        <v>28</v>
      </c>
    </row>
    <row r="1115" spans="1:18" x14ac:dyDescent="0.35">
      <c r="A1115" t="s">
        <v>1200</v>
      </c>
      <c r="B1115" s="1">
        <v>45705</v>
      </c>
      <c r="C1115" s="1">
        <v>45734</v>
      </c>
      <c r="D1115" t="s">
        <v>52</v>
      </c>
      <c r="E1115" t="s">
        <v>20</v>
      </c>
      <c r="F1115" t="s">
        <v>77</v>
      </c>
      <c r="G1115" t="s">
        <v>32</v>
      </c>
      <c r="H1115" t="s">
        <v>108</v>
      </c>
      <c r="I1115" t="s">
        <v>72</v>
      </c>
      <c r="J1115">
        <v>6</v>
      </c>
      <c r="K1115" s="2">
        <v>3618</v>
      </c>
      <c r="L1115" s="2">
        <v>2259.91</v>
      </c>
      <c r="M1115" s="2">
        <v>1358.09</v>
      </c>
      <c r="N1115" s="3">
        <v>0.1</v>
      </c>
      <c r="O1115" t="s">
        <v>62</v>
      </c>
      <c r="P1115" t="s">
        <v>26</v>
      </c>
      <c r="Q1115" t="s">
        <v>35</v>
      </c>
      <c r="R1115" t="s">
        <v>28</v>
      </c>
    </row>
    <row r="1116" spans="1:18" x14ac:dyDescent="0.35">
      <c r="A1116" t="s">
        <v>1201</v>
      </c>
      <c r="B1116" s="1">
        <v>45994</v>
      </c>
      <c r="C1116" s="1">
        <v>46069</v>
      </c>
      <c r="D1116" t="s">
        <v>116</v>
      </c>
      <c r="E1116" t="s">
        <v>20</v>
      </c>
      <c r="F1116" t="s">
        <v>70</v>
      </c>
      <c r="G1116" t="s">
        <v>22</v>
      </c>
      <c r="H1116" t="s">
        <v>71</v>
      </c>
      <c r="I1116" t="s">
        <v>72</v>
      </c>
      <c r="J1116">
        <v>2</v>
      </c>
      <c r="K1116" s="2">
        <v>4004</v>
      </c>
      <c r="L1116" s="2">
        <v>2669.31</v>
      </c>
      <c r="M1116" s="2">
        <v>1334.69</v>
      </c>
      <c r="N1116" s="3">
        <v>0</v>
      </c>
      <c r="O1116" t="s">
        <v>25</v>
      </c>
      <c r="P1116" t="s">
        <v>26</v>
      </c>
      <c r="Q1116" t="s">
        <v>35</v>
      </c>
      <c r="R1116" t="s">
        <v>40</v>
      </c>
    </row>
    <row r="1117" spans="1:18" x14ac:dyDescent="0.35">
      <c r="A1117" t="s">
        <v>1202</v>
      </c>
      <c r="B1117" s="1">
        <v>45383</v>
      </c>
      <c r="C1117" s="1">
        <v>45441</v>
      </c>
      <c r="D1117" t="s">
        <v>104</v>
      </c>
      <c r="E1117" t="s">
        <v>20</v>
      </c>
      <c r="F1117" t="s">
        <v>128</v>
      </c>
      <c r="G1117" t="s">
        <v>32</v>
      </c>
      <c r="H1117" t="s">
        <v>80</v>
      </c>
      <c r="I1117" t="s">
        <v>45</v>
      </c>
      <c r="J1117">
        <v>4</v>
      </c>
      <c r="K1117" s="2">
        <v>2504</v>
      </c>
      <c r="L1117" s="2">
        <v>2061.9899999999998</v>
      </c>
      <c r="M1117" s="2">
        <v>442.01</v>
      </c>
      <c r="N1117" s="3">
        <v>0.1</v>
      </c>
      <c r="O1117" t="s">
        <v>83</v>
      </c>
      <c r="P1117" t="s">
        <v>26</v>
      </c>
      <c r="Q1117" t="s">
        <v>27</v>
      </c>
      <c r="R1117" t="s">
        <v>28</v>
      </c>
    </row>
    <row r="1118" spans="1:18" x14ac:dyDescent="0.35">
      <c r="A1118" t="s">
        <v>1203</v>
      </c>
      <c r="B1118" s="1">
        <v>45682</v>
      </c>
      <c r="C1118" s="1">
        <v>45731</v>
      </c>
      <c r="D1118" t="s">
        <v>52</v>
      </c>
      <c r="E1118" t="s">
        <v>20</v>
      </c>
      <c r="F1118" t="s">
        <v>82</v>
      </c>
      <c r="G1118" t="s">
        <v>38</v>
      </c>
      <c r="H1118" t="s">
        <v>33</v>
      </c>
      <c r="I1118" t="s">
        <v>24</v>
      </c>
      <c r="J1118">
        <v>2</v>
      </c>
      <c r="K1118" s="2">
        <v>1600</v>
      </c>
      <c r="L1118" s="2">
        <v>1175.42</v>
      </c>
      <c r="M1118" s="2">
        <v>424.58</v>
      </c>
      <c r="N1118" s="3">
        <v>0</v>
      </c>
      <c r="O1118" t="s">
        <v>50</v>
      </c>
      <c r="P1118" t="s">
        <v>73</v>
      </c>
      <c r="Q1118" t="s">
        <v>35</v>
      </c>
      <c r="R1118" t="s">
        <v>28</v>
      </c>
    </row>
    <row r="1119" spans="1:18" x14ac:dyDescent="0.35">
      <c r="A1119" t="s">
        <v>1204</v>
      </c>
      <c r="B1119" s="1">
        <v>45592</v>
      </c>
      <c r="C1119" s="1">
        <v>45613</v>
      </c>
      <c r="D1119" t="s">
        <v>19</v>
      </c>
      <c r="E1119" t="s">
        <v>20</v>
      </c>
      <c r="F1119" t="s">
        <v>91</v>
      </c>
      <c r="G1119" t="s">
        <v>38</v>
      </c>
      <c r="H1119" t="s">
        <v>124</v>
      </c>
      <c r="I1119" t="s">
        <v>61</v>
      </c>
      <c r="J1119">
        <v>3</v>
      </c>
      <c r="K1119" s="2">
        <v>2176</v>
      </c>
      <c r="L1119" s="2">
        <v>1400.21</v>
      </c>
      <c r="M1119" s="2">
        <v>775.79</v>
      </c>
      <c r="N1119" s="3">
        <v>0.15</v>
      </c>
      <c r="O1119" t="s">
        <v>50</v>
      </c>
      <c r="P1119" t="s">
        <v>26</v>
      </c>
      <c r="Q1119" t="s">
        <v>27</v>
      </c>
      <c r="R1119" t="s">
        <v>40</v>
      </c>
    </row>
    <row r="1120" spans="1:18" x14ac:dyDescent="0.35">
      <c r="A1120" t="s">
        <v>1205</v>
      </c>
      <c r="B1120" s="1">
        <v>45853</v>
      </c>
      <c r="C1120" s="1">
        <v>45916</v>
      </c>
      <c r="D1120" t="s">
        <v>37</v>
      </c>
      <c r="E1120" t="s">
        <v>20</v>
      </c>
      <c r="F1120" t="s">
        <v>68</v>
      </c>
      <c r="G1120" t="s">
        <v>38</v>
      </c>
      <c r="H1120" t="s">
        <v>106</v>
      </c>
      <c r="I1120" t="s">
        <v>61</v>
      </c>
      <c r="J1120">
        <v>4</v>
      </c>
      <c r="K1120" s="2">
        <v>440</v>
      </c>
      <c r="L1120" s="2">
        <v>321.55</v>
      </c>
      <c r="M1120" s="2">
        <v>118.45</v>
      </c>
      <c r="N1120" s="3">
        <v>0.05</v>
      </c>
      <c r="O1120" t="s">
        <v>109</v>
      </c>
      <c r="P1120" t="s">
        <v>46</v>
      </c>
      <c r="Q1120" t="s">
        <v>27</v>
      </c>
      <c r="R1120" t="s">
        <v>65</v>
      </c>
    </row>
    <row r="1121" spans="1:18" x14ac:dyDescent="0.35">
      <c r="A1121" t="s">
        <v>1206</v>
      </c>
      <c r="B1121" s="1">
        <v>45419</v>
      </c>
      <c r="C1121" s="1">
        <v>45481</v>
      </c>
      <c r="D1121" t="s">
        <v>67</v>
      </c>
      <c r="E1121" t="s">
        <v>20</v>
      </c>
      <c r="F1121" t="s">
        <v>31</v>
      </c>
      <c r="G1121" t="s">
        <v>38</v>
      </c>
      <c r="H1121" t="s">
        <v>64</v>
      </c>
      <c r="I1121" t="s">
        <v>55</v>
      </c>
      <c r="J1121">
        <v>3</v>
      </c>
      <c r="K1121" s="2">
        <v>1551</v>
      </c>
      <c r="L1121" s="2">
        <v>1286.78</v>
      </c>
      <c r="M1121" s="2">
        <v>264.22000000000003</v>
      </c>
      <c r="N1121" s="3">
        <v>0.2</v>
      </c>
      <c r="O1121" t="s">
        <v>109</v>
      </c>
      <c r="P1121" t="s">
        <v>46</v>
      </c>
      <c r="Q1121" t="s">
        <v>35</v>
      </c>
      <c r="R1121" t="s">
        <v>65</v>
      </c>
    </row>
    <row r="1122" spans="1:18" x14ac:dyDescent="0.35">
      <c r="A1122" t="s">
        <v>1207</v>
      </c>
      <c r="B1122" s="1">
        <v>45313</v>
      </c>
      <c r="C1122" s="1">
        <v>45380</v>
      </c>
      <c r="D1122" t="s">
        <v>52</v>
      </c>
      <c r="E1122" t="s">
        <v>20</v>
      </c>
      <c r="F1122" t="s">
        <v>85</v>
      </c>
      <c r="G1122" t="s">
        <v>32</v>
      </c>
      <c r="H1122" t="s">
        <v>54</v>
      </c>
      <c r="I1122" t="s">
        <v>55</v>
      </c>
      <c r="J1122">
        <v>7</v>
      </c>
      <c r="K1122" s="2">
        <v>1405</v>
      </c>
      <c r="L1122" s="2">
        <v>793.13</v>
      </c>
      <c r="M1122" s="2">
        <v>611.87</v>
      </c>
      <c r="N1122" s="3">
        <v>0.05</v>
      </c>
      <c r="O1122" t="s">
        <v>83</v>
      </c>
      <c r="P1122" t="s">
        <v>46</v>
      </c>
      <c r="Q1122" t="s">
        <v>35</v>
      </c>
      <c r="R1122" t="s">
        <v>65</v>
      </c>
    </row>
    <row r="1123" spans="1:18" x14ac:dyDescent="0.35">
      <c r="A1123" t="s">
        <v>1208</v>
      </c>
      <c r="B1123" s="1">
        <v>45577</v>
      </c>
      <c r="C1123" s="1">
        <v>45639</v>
      </c>
      <c r="D1123" t="s">
        <v>48</v>
      </c>
      <c r="E1123" t="s">
        <v>20</v>
      </c>
      <c r="F1123" t="s">
        <v>68</v>
      </c>
      <c r="G1123" t="s">
        <v>22</v>
      </c>
      <c r="H1123" t="s">
        <v>108</v>
      </c>
      <c r="I1123" t="s">
        <v>72</v>
      </c>
      <c r="J1123">
        <v>3</v>
      </c>
      <c r="K1123" s="2">
        <v>1200</v>
      </c>
      <c r="L1123" s="2">
        <v>718.35</v>
      </c>
      <c r="M1123" s="2">
        <v>481.65</v>
      </c>
      <c r="N1123" s="3">
        <v>0.05</v>
      </c>
      <c r="O1123" t="s">
        <v>83</v>
      </c>
      <c r="P1123" t="s">
        <v>26</v>
      </c>
      <c r="Q1123" t="s">
        <v>35</v>
      </c>
      <c r="R1123" t="s">
        <v>65</v>
      </c>
    </row>
    <row r="1124" spans="1:18" x14ac:dyDescent="0.35">
      <c r="A1124" t="s">
        <v>1209</v>
      </c>
      <c r="B1124" s="1">
        <v>45793</v>
      </c>
      <c r="C1124" s="1">
        <v>45882</v>
      </c>
      <c r="D1124" t="s">
        <v>30</v>
      </c>
      <c r="E1124" t="s">
        <v>20</v>
      </c>
      <c r="F1124" t="s">
        <v>31</v>
      </c>
      <c r="G1124" t="s">
        <v>59</v>
      </c>
      <c r="H1124" t="s">
        <v>60</v>
      </c>
      <c r="I1124" t="s">
        <v>61</v>
      </c>
      <c r="J1124">
        <v>7</v>
      </c>
      <c r="K1124" s="2">
        <v>4601</v>
      </c>
      <c r="L1124" s="2">
        <v>3858.54</v>
      </c>
      <c r="M1124" s="2">
        <v>742.46</v>
      </c>
      <c r="N1124" s="3">
        <v>0.15</v>
      </c>
      <c r="O1124" t="s">
        <v>50</v>
      </c>
      <c r="P1124" t="s">
        <v>26</v>
      </c>
      <c r="Q1124" t="s">
        <v>35</v>
      </c>
      <c r="R1124" t="s">
        <v>40</v>
      </c>
    </row>
    <row r="1125" spans="1:18" x14ac:dyDescent="0.35">
      <c r="A1125" t="s">
        <v>1210</v>
      </c>
      <c r="B1125" s="1">
        <v>45828</v>
      </c>
      <c r="C1125" s="1">
        <v>45883</v>
      </c>
      <c r="D1125" t="s">
        <v>30</v>
      </c>
      <c r="E1125" t="s">
        <v>20</v>
      </c>
      <c r="F1125" t="s">
        <v>85</v>
      </c>
      <c r="G1125" t="s">
        <v>43</v>
      </c>
      <c r="H1125" t="s">
        <v>71</v>
      </c>
      <c r="I1125" t="s">
        <v>72</v>
      </c>
      <c r="J1125">
        <v>8</v>
      </c>
      <c r="K1125" s="2">
        <v>1334</v>
      </c>
      <c r="L1125" s="2">
        <v>816.5</v>
      </c>
      <c r="M1125" s="2">
        <v>517.5</v>
      </c>
      <c r="N1125" s="3">
        <v>0</v>
      </c>
      <c r="O1125" t="s">
        <v>25</v>
      </c>
      <c r="P1125" t="s">
        <v>26</v>
      </c>
      <c r="Q1125" t="s">
        <v>35</v>
      </c>
      <c r="R1125" t="s">
        <v>40</v>
      </c>
    </row>
    <row r="1126" spans="1:18" x14ac:dyDescent="0.35">
      <c r="A1126" t="s">
        <v>1211</v>
      </c>
      <c r="B1126" s="1">
        <v>45676</v>
      </c>
      <c r="C1126" s="1">
        <v>45717</v>
      </c>
      <c r="D1126" t="s">
        <v>52</v>
      </c>
      <c r="E1126" t="s">
        <v>20</v>
      </c>
      <c r="F1126" t="s">
        <v>53</v>
      </c>
      <c r="G1126" t="s">
        <v>32</v>
      </c>
      <c r="H1126" t="s">
        <v>49</v>
      </c>
      <c r="I1126" t="s">
        <v>45</v>
      </c>
      <c r="J1126">
        <v>6</v>
      </c>
      <c r="K1126" s="2">
        <v>4291</v>
      </c>
      <c r="L1126" s="2">
        <v>3325.93</v>
      </c>
      <c r="M1126" s="2">
        <v>965.07</v>
      </c>
      <c r="N1126" s="3">
        <v>0.05</v>
      </c>
      <c r="O1126" t="s">
        <v>62</v>
      </c>
      <c r="P1126" t="s">
        <v>46</v>
      </c>
      <c r="Q1126" t="s">
        <v>27</v>
      </c>
      <c r="R1126" t="s">
        <v>65</v>
      </c>
    </row>
    <row r="1127" spans="1:18" x14ac:dyDescent="0.35">
      <c r="A1127" t="s">
        <v>1212</v>
      </c>
      <c r="B1127" s="1">
        <v>45601</v>
      </c>
      <c r="C1127" s="1">
        <v>45654</v>
      </c>
      <c r="D1127" t="s">
        <v>48</v>
      </c>
      <c r="E1127" t="s">
        <v>20</v>
      </c>
      <c r="F1127" t="s">
        <v>128</v>
      </c>
      <c r="G1127" t="s">
        <v>22</v>
      </c>
      <c r="H1127" t="s">
        <v>86</v>
      </c>
      <c r="I1127" t="s">
        <v>72</v>
      </c>
      <c r="J1127">
        <v>1</v>
      </c>
      <c r="K1127" s="2">
        <v>2160</v>
      </c>
      <c r="L1127" s="2">
        <v>1351.89</v>
      </c>
      <c r="M1127" s="2">
        <v>808.11</v>
      </c>
      <c r="N1127" s="3">
        <v>0.15</v>
      </c>
      <c r="O1127" t="s">
        <v>109</v>
      </c>
      <c r="P1127" t="s">
        <v>46</v>
      </c>
      <c r="Q1127" t="s">
        <v>35</v>
      </c>
      <c r="R1127" t="s">
        <v>28</v>
      </c>
    </row>
    <row r="1128" spans="1:18" x14ac:dyDescent="0.35">
      <c r="A1128" t="s">
        <v>1213</v>
      </c>
      <c r="B1128" s="1">
        <v>45717</v>
      </c>
      <c r="C1128" s="1">
        <v>45726</v>
      </c>
      <c r="D1128" t="s">
        <v>52</v>
      </c>
      <c r="E1128" t="s">
        <v>20</v>
      </c>
      <c r="F1128" t="s">
        <v>77</v>
      </c>
      <c r="G1128" t="s">
        <v>22</v>
      </c>
      <c r="H1128" t="s">
        <v>86</v>
      </c>
      <c r="I1128" t="s">
        <v>72</v>
      </c>
      <c r="J1128">
        <v>2</v>
      </c>
      <c r="K1128" s="2">
        <v>2720</v>
      </c>
      <c r="L1128" s="2">
        <v>1539.35</v>
      </c>
      <c r="M1128" s="2">
        <v>1180.6500000000001</v>
      </c>
      <c r="N1128" s="3">
        <v>0.1</v>
      </c>
      <c r="O1128" t="s">
        <v>34</v>
      </c>
      <c r="P1128" t="s">
        <v>46</v>
      </c>
      <c r="Q1128" t="s">
        <v>27</v>
      </c>
      <c r="R1128" t="s">
        <v>65</v>
      </c>
    </row>
    <row r="1129" spans="1:18" x14ac:dyDescent="0.35">
      <c r="A1129" t="s">
        <v>1214</v>
      </c>
      <c r="B1129" s="1">
        <v>45593</v>
      </c>
      <c r="C1129" s="1">
        <v>45641</v>
      </c>
      <c r="D1129" t="s">
        <v>48</v>
      </c>
      <c r="E1129" t="s">
        <v>20</v>
      </c>
      <c r="F1129" t="s">
        <v>91</v>
      </c>
      <c r="G1129" t="s">
        <v>43</v>
      </c>
      <c r="H1129" t="s">
        <v>95</v>
      </c>
      <c r="I1129" t="s">
        <v>55</v>
      </c>
      <c r="J1129">
        <v>8</v>
      </c>
      <c r="K1129" s="2">
        <v>631</v>
      </c>
      <c r="L1129" s="2">
        <v>359.88</v>
      </c>
      <c r="M1129" s="2">
        <v>271.12</v>
      </c>
      <c r="N1129" s="3">
        <v>0.15</v>
      </c>
      <c r="O1129" t="s">
        <v>50</v>
      </c>
      <c r="P1129" t="s">
        <v>26</v>
      </c>
      <c r="Q1129" t="s">
        <v>27</v>
      </c>
      <c r="R1129" t="s">
        <v>28</v>
      </c>
    </row>
    <row r="1130" spans="1:18" x14ac:dyDescent="0.35">
      <c r="A1130" t="s">
        <v>1215</v>
      </c>
      <c r="B1130" s="1">
        <v>46020</v>
      </c>
      <c r="C1130" s="1">
        <v>46094</v>
      </c>
      <c r="D1130" t="s">
        <v>52</v>
      </c>
      <c r="E1130" t="s">
        <v>20</v>
      </c>
      <c r="F1130" t="s">
        <v>79</v>
      </c>
      <c r="G1130" t="s">
        <v>22</v>
      </c>
      <c r="H1130" t="s">
        <v>49</v>
      </c>
      <c r="I1130" t="s">
        <v>45</v>
      </c>
      <c r="J1130">
        <v>1</v>
      </c>
      <c r="K1130" s="2">
        <v>4473</v>
      </c>
      <c r="L1130" s="2">
        <v>3306.45</v>
      </c>
      <c r="M1130" s="2">
        <v>1166.55</v>
      </c>
      <c r="N1130" s="3">
        <v>0.05</v>
      </c>
      <c r="O1130" t="s">
        <v>62</v>
      </c>
      <c r="P1130" t="s">
        <v>26</v>
      </c>
      <c r="Q1130" t="s">
        <v>35</v>
      </c>
      <c r="R1130" t="s">
        <v>40</v>
      </c>
    </row>
    <row r="1131" spans="1:18" x14ac:dyDescent="0.35">
      <c r="A1131" t="s">
        <v>1216</v>
      </c>
      <c r="B1131" s="1">
        <v>45928</v>
      </c>
      <c r="C1131" s="1">
        <v>45972</v>
      </c>
      <c r="D1131" t="s">
        <v>19</v>
      </c>
      <c r="E1131" t="s">
        <v>20</v>
      </c>
      <c r="F1131" t="s">
        <v>31</v>
      </c>
      <c r="G1131" t="s">
        <v>22</v>
      </c>
      <c r="H1131" t="s">
        <v>80</v>
      </c>
      <c r="I1131" t="s">
        <v>45</v>
      </c>
      <c r="J1131">
        <v>1</v>
      </c>
      <c r="K1131" s="2">
        <v>4535</v>
      </c>
      <c r="L1131" s="2">
        <v>2662</v>
      </c>
      <c r="M1131" s="2">
        <v>1873</v>
      </c>
      <c r="N1131" s="3">
        <v>0.2</v>
      </c>
      <c r="O1131" t="s">
        <v>62</v>
      </c>
      <c r="P1131" t="s">
        <v>46</v>
      </c>
      <c r="Q1131" t="s">
        <v>27</v>
      </c>
      <c r="R1131" t="s">
        <v>65</v>
      </c>
    </row>
    <row r="1132" spans="1:18" x14ac:dyDescent="0.35">
      <c r="A1132" t="s">
        <v>1217</v>
      </c>
      <c r="B1132" s="1">
        <v>45853</v>
      </c>
      <c r="C1132" s="1">
        <v>45928</v>
      </c>
      <c r="D1132" t="s">
        <v>37</v>
      </c>
      <c r="E1132" t="s">
        <v>20</v>
      </c>
      <c r="F1132" t="s">
        <v>58</v>
      </c>
      <c r="G1132" t="s">
        <v>43</v>
      </c>
      <c r="H1132" t="s">
        <v>54</v>
      </c>
      <c r="I1132" t="s">
        <v>55</v>
      </c>
      <c r="J1132">
        <v>3</v>
      </c>
      <c r="K1132" s="2">
        <v>3395</v>
      </c>
      <c r="L1132" s="2">
        <v>2540.09</v>
      </c>
      <c r="M1132" s="2">
        <v>854.91</v>
      </c>
      <c r="N1132" s="3">
        <v>0.1</v>
      </c>
      <c r="O1132" t="s">
        <v>83</v>
      </c>
      <c r="P1132" t="s">
        <v>26</v>
      </c>
      <c r="Q1132" t="s">
        <v>27</v>
      </c>
      <c r="R1132" t="s">
        <v>28</v>
      </c>
    </row>
    <row r="1133" spans="1:18" x14ac:dyDescent="0.35">
      <c r="A1133" t="s">
        <v>1218</v>
      </c>
      <c r="B1133" s="1">
        <v>45923</v>
      </c>
      <c r="C1133" s="1">
        <v>45975</v>
      </c>
      <c r="D1133" t="s">
        <v>19</v>
      </c>
      <c r="E1133" t="s">
        <v>20</v>
      </c>
      <c r="F1133" t="s">
        <v>91</v>
      </c>
      <c r="G1133" t="s">
        <v>22</v>
      </c>
      <c r="H1133" t="s">
        <v>80</v>
      </c>
      <c r="I1133" t="s">
        <v>45</v>
      </c>
      <c r="J1133">
        <v>4</v>
      </c>
      <c r="K1133" s="2">
        <v>643</v>
      </c>
      <c r="L1133" s="2">
        <v>412.08</v>
      </c>
      <c r="M1133" s="2">
        <v>230.92</v>
      </c>
      <c r="N1133" s="3">
        <v>0</v>
      </c>
      <c r="O1133" t="s">
        <v>50</v>
      </c>
      <c r="P1133" t="s">
        <v>26</v>
      </c>
      <c r="Q1133" t="s">
        <v>27</v>
      </c>
      <c r="R1133" t="s">
        <v>40</v>
      </c>
    </row>
    <row r="1134" spans="1:18" x14ac:dyDescent="0.35">
      <c r="A1134" t="s">
        <v>1219</v>
      </c>
      <c r="B1134" s="1">
        <v>45852</v>
      </c>
      <c r="C1134" s="1">
        <v>45927</v>
      </c>
      <c r="D1134" t="s">
        <v>37</v>
      </c>
      <c r="E1134" t="s">
        <v>20</v>
      </c>
      <c r="F1134" t="s">
        <v>58</v>
      </c>
      <c r="G1134" t="s">
        <v>22</v>
      </c>
      <c r="H1134" t="s">
        <v>49</v>
      </c>
      <c r="I1134" t="s">
        <v>45</v>
      </c>
      <c r="J1134">
        <v>1</v>
      </c>
      <c r="K1134" s="2">
        <v>842</v>
      </c>
      <c r="L1134" s="2">
        <v>680.04</v>
      </c>
      <c r="M1134" s="2">
        <v>161.96</v>
      </c>
      <c r="N1134" s="3">
        <v>0.05</v>
      </c>
      <c r="O1134" t="s">
        <v>75</v>
      </c>
      <c r="P1134" t="s">
        <v>26</v>
      </c>
      <c r="Q1134" t="s">
        <v>35</v>
      </c>
      <c r="R1134" t="s">
        <v>28</v>
      </c>
    </row>
    <row r="1135" spans="1:18" x14ac:dyDescent="0.35">
      <c r="A1135" t="s">
        <v>1220</v>
      </c>
      <c r="B1135" s="1">
        <v>45980</v>
      </c>
      <c r="C1135" s="1">
        <v>46046</v>
      </c>
      <c r="D1135" t="s">
        <v>57</v>
      </c>
      <c r="E1135" t="s">
        <v>20</v>
      </c>
      <c r="F1135" t="s">
        <v>85</v>
      </c>
      <c r="G1135" t="s">
        <v>22</v>
      </c>
      <c r="H1135" t="s">
        <v>39</v>
      </c>
      <c r="I1135" t="s">
        <v>24</v>
      </c>
      <c r="J1135">
        <v>8</v>
      </c>
      <c r="K1135" s="2">
        <v>3107</v>
      </c>
      <c r="L1135" s="2">
        <v>2387.35</v>
      </c>
      <c r="M1135" s="2">
        <v>719.65</v>
      </c>
      <c r="N1135" s="3">
        <v>0.2</v>
      </c>
      <c r="O1135" t="s">
        <v>109</v>
      </c>
      <c r="P1135" t="s">
        <v>26</v>
      </c>
      <c r="Q1135" t="s">
        <v>35</v>
      </c>
      <c r="R1135" t="s">
        <v>65</v>
      </c>
    </row>
    <row r="1136" spans="1:18" x14ac:dyDescent="0.35">
      <c r="A1136" t="s">
        <v>1221</v>
      </c>
      <c r="B1136" s="1">
        <v>45972</v>
      </c>
      <c r="C1136" s="1">
        <v>46016</v>
      </c>
      <c r="D1136" t="s">
        <v>48</v>
      </c>
      <c r="E1136" t="s">
        <v>20</v>
      </c>
      <c r="F1136" t="s">
        <v>128</v>
      </c>
      <c r="G1136" t="s">
        <v>43</v>
      </c>
      <c r="H1136" t="s">
        <v>54</v>
      </c>
      <c r="I1136" t="s">
        <v>55</v>
      </c>
      <c r="J1136">
        <v>5</v>
      </c>
      <c r="K1136" s="2">
        <v>2309</v>
      </c>
      <c r="L1136" s="2">
        <v>1834.45</v>
      </c>
      <c r="M1136" s="2">
        <v>474.55</v>
      </c>
      <c r="N1136" s="3">
        <v>0.05</v>
      </c>
      <c r="O1136" t="s">
        <v>109</v>
      </c>
      <c r="P1136" t="s">
        <v>73</v>
      </c>
      <c r="Q1136" t="s">
        <v>35</v>
      </c>
      <c r="R1136" t="s">
        <v>40</v>
      </c>
    </row>
    <row r="1137" spans="1:18" x14ac:dyDescent="0.35">
      <c r="A1137" t="s">
        <v>1222</v>
      </c>
      <c r="B1137" s="1">
        <v>45706</v>
      </c>
      <c r="C1137" s="1">
        <v>45715</v>
      </c>
      <c r="D1137" t="s">
        <v>116</v>
      </c>
      <c r="E1137" t="s">
        <v>20</v>
      </c>
      <c r="F1137" t="s">
        <v>77</v>
      </c>
      <c r="G1137" t="s">
        <v>32</v>
      </c>
      <c r="H1137" t="s">
        <v>64</v>
      </c>
      <c r="I1137" t="s">
        <v>55</v>
      </c>
      <c r="J1137">
        <v>5</v>
      </c>
      <c r="K1137" s="2">
        <v>1172</v>
      </c>
      <c r="L1137" s="2">
        <v>839.74</v>
      </c>
      <c r="M1137" s="2">
        <v>332.26</v>
      </c>
      <c r="N1137" s="3">
        <v>0.05</v>
      </c>
      <c r="O1137" t="s">
        <v>62</v>
      </c>
      <c r="P1137" t="s">
        <v>73</v>
      </c>
      <c r="Q1137" t="s">
        <v>27</v>
      </c>
      <c r="R1137" t="s">
        <v>65</v>
      </c>
    </row>
    <row r="1138" spans="1:18" x14ac:dyDescent="0.35">
      <c r="A1138" t="s">
        <v>1223</v>
      </c>
      <c r="B1138" s="1">
        <v>45847</v>
      </c>
      <c r="C1138" s="1">
        <v>45914</v>
      </c>
      <c r="D1138" t="s">
        <v>37</v>
      </c>
      <c r="E1138" t="s">
        <v>20</v>
      </c>
      <c r="F1138" t="s">
        <v>91</v>
      </c>
      <c r="G1138" t="s">
        <v>32</v>
      </c>
      <c r="H1138" t="s">
        <v>80</v>
      </c>
      <c r="I1138" t="s">
        <v>45</v>
      </c>
      <c r="J1138">
        <v>7</v>
      </c>
      <c r="K1138" s="2">
        <v>3734</v>
      </c>
      <c r="L1138" s="2">
        <v>2424.7199999999998</v>
      </c>
      <c r="M1138" s="2">
        <v>1309.28</v>
      </c>
      <c r="N1138" s="3">
        <v>0.2</v>
      </c>
      <c r="O1138" t="s">
        <v>50</v>
      </c>
      <c r="P1138" t="s">
        <v>26</v>
      </c>
      <c r="Q1138" t="s">
        <v>27</v>
      </c>
      <c r="R1138" t="s">
        <v>40</v>
      </c>
    </row>
    <row r="1139" spans="1:18" x14ac:dyDescent="0.35">
      <c r="A1139" t="s">
        <v>1224</v>
      </c>
      <c r="B1139" s="1">
        <v>45350</v>
      </c>
      <c r="C1139" s="1">
        <v>45408</v>
      </c>
      <c r="D1139" t="s">
        <v>88</v>
      </c>
      <c r="E1139" t="s">
        <v>20</v>
      </c>
      <c r="F1139" t="s">
        <v>70</v>
      </c>
      <c r="G1139" t="s">
        <v>38</v>
      </c>
      <c r="H1139" t="s">
        <v>124</v>
      </c>
      <c r="I1139" t="s">
        <v>61</v>
      </c>
      <c r="J1139">
        <v>3</v>
      </c>
      <c r="K1139" s="2">
        <v>3693</v>
      </c>
      <c r="L1139" s="2">
        <v>3115.07</v>
      </c>
      <c r="M1139" s="2">
        <v>577.92999999999995</v>
      </c>
      <c r="N1139" s="3">
        <v>0.15</v>
      </c>
      <c r="O1139" t="s">
        <v>109</v>
      </c>
      <c r="P1139" t="s">
        <v>26</v>
      </c>
      <c r="Q1139" t="s">
        <v>35</v>
      </c>
      <c r="R1139" t="s">
        <v>40</v>
      </c>
    </row>
    <row r="1140" spans="1:18" x14ac:dyDescent="0.35">
      <c r="A1140" t="s">
        <v>1225</v>
      </c>
      <c r="B1140" s="1">
        <v>45894</v>
      </c>
      <c r="C1140" s="1">
        <v>45924</v>
      </c>
      <c r="D1140" t="s">
        <v>37</v>
      </c>
      <c r="E1140" t="s">
        <v>20</v>
      </c>
      <c r="F1140" t="s">
        <v>70</v>
      </c>
      <c r="G1140" t="s">
        <v>32</v>
      </c>
      <c r="H1140" t="s">
        <v>124</v>
      </c>
      <c r="I1140" t="s">
        <v>61</v>
      </c>
      <c r="J1140">
        <v>4</v>
      </c>
      <c r="K1140" s="2">
        <v>2646</v>
      </c>
      <c r="L1140" s="2">
        <v>1939.97</v>
      </c>
      <c r="M1140" s="2">
        <v>706.03</v>
      </c>
      <c r="N1140" s="3">
        <v>0.05</v>
      </c>
      <c r="O1140" t="s">
        <v>50</v>
      </c>
      <c r="P1140" t="s">
        <v>26</v>
      </c>
      <c r="Q1140" t="s">
        <v>35</v>
      </c>
      <c r="R1140" t="s">
        <v>28</v>
      </c>
    </row>
    <row r="1141" spans="1:18" x14ac:dyDescent="0.35">
      <c r="A1141" t="s">
        <v>1226</v>
      </c>
      <c r="B1141" s="1">
        <v>45395</v>
      </c>
      <c r="C1141" s="1">
        <v>45408</v>
      </c>
      <c r="D1141" t="s">
        <v>88</v>
      </c>
      <c r="E1141" t="s">
        <v>20</v>
      </c>
      <c r="F1141" t="s">
        <v>77</v>
      </c>
      <c r="G1141" t="s">
        <v>32</v>
      </c>
      <c r="H1141" t="s">
        <v>39</v>
      </c>
      <c r="I1141" t="s">
        <v>24</v>
      </c>
      <c r="J1141">
        <v>3</v>
      </c>
      <c r="K1141" s="2">
        <v>4726</v>
      </c>
      <c r="L1141" s="2">
        <v>3297.78</v>
      </c>
      <c r="M1141" s="2">
        <v>1428.22</v>
      </c>
      <c r="N1141" s="3">
        <v>0.15</v>
      </c>
      <c r="O1141" t="s">
        <v>25</v>
      </c>
      <c r="P1141" t="s">
        <v>26</v>
      </c>
      <c r="Q1141" t="s">
        <v>27</v>
      </c>
      <c r="R1141" t="s">
        <v>28</v>
      </c>
    </row>
    <row r="1142" spans="1:18" x14ac:dyDescent="0.35">
      <c r="A1142" t="s">
        <v>1227</v>
      </c>
      <c r="B1142" s="1">
        <v>45428</v>
      </c>
      <c r="C1142" s="1">
        <v>45468</v>
      </c>
      <c r="D1142" t="s">
        <v>42</v>
      </c>
      <c r="E1142" t="s">
        <v>20</v>
      </c>
      <c r="F1142" t="s">
        <v>70</v>
      </c>
      <c r="G1142" t="s">
        <v>38</v>
      </c>
      <c r="H1142" t="s">
        <v>44</v>
      </c>
      <c r="I1142" t="s">
        <v>45</v>
      </c>
      <c r="J1142">
        <v>6</v>
      </c>
      <c r="K1142" s="2">
        <v>4985</v>
      </c>
      <c r="L1142" s="2">
        <v>2802.21</v>
      </c>
      <c r="M1142" s="2">
        <v>2182.79</v>
      </c>
      <c r="N1142" s="3">
        <v>0</v>
      </c>
      <c r="O1142" t="s">
        <v>25</v>
      </c>
      <c r="P1142" t="s">
        <v>73</v>
      </c>
      <c r="Q1142" t="s">
        <v>27</v>
      </c>
      <c r="R1142" t="s">
        <v>28</v>
      </c>
    </row>
    <row r="1143" spans="1:18" x14ac:dyDescent="0.35">
      <c r="A1143" t="s">
        <v>1228</v>
      </c>
      <c r="B1143" s="1">
        <v>45921</v>
      </c>
      <c r="C1143" s="1">
        <v>45924</v>
      </c>
      <c r="D1143" t="s">
        <v>37</v>
      </c>
      <c r="E1143" t="s">
        <v>20</v>
      </c>
      <c r="F1143" t="s">
        <v>21</v>
      </c>
      <c r="G1143" t="s">
        <v>59</v>
      </c>
      <c r="H1143" t="s">
        <v>86</v>
      </c>
      <c r="I1143" t="s">
        <v>72</v>
      </c>
      <c r="J1143">
        <v>7</v>
      </c>
      <c r="K1143" s="2">
        <v>4317</v>
      </c>
      <c r="L1143" s="2">
        <v>2720.57</v>
      </c>
      <c r="M1143" s="2">
        <v>1596.43</v>
      </c>
      <c r="N1143" s="3">
        <v>0</v>
      </c>
      <c r="O1143" t="s">
        <v>25</v>
      </c>
      <c r="P1143" t="s">
        <v>46</v>
      </c>
      <c r="Q1143" t="s">
        <v>35</v>
      </c>
      <c r="R1143" t="s">
        <v>28</v>
      </c>
    </row>
    <row r="1144" spans="1:18" x14ac:dyDescent="0.35">
      <c r="A1144" t="s">
        <v>1229</v>
      </c>
      <c r="B1144" s="1">
        <v>45358</v>
      </c>
      <c r="C1144" s="1">
        <v>45420</v>
      </c>
      <c r="D1144" t="s">
        <v>104</v>
      </c>
      <c r="E1144" t="s">
        <v>20</v>
      </c>
      <c r="F1144" t="s">
        <v>58</v>
      </c>
      <c r="G1144" t="s">
        <v>43</v>
      </c>
      <c r="H1144" t="s">
        <v>64</v>
      </c>
      <c r="I1144" t="s">
        <v>55</v>
      </c>
      <c r="J1144">
        <v>3</v>
      </c>
      <c r="K1144" s="2">
        <v>4517</v>
      </c>
      <c r="L1144" s="2">
        <v>3157.04</v>
      </c>
      <c r="M1144" s="2">
        <v>1359.96</v>
      </c>
      <c r="N1144" s="3">
        <v>0</v>
      </c>
      <c r="O1144" t="s">
        <v>25</v>
      </c>
      <c r="P1144" t="s">
        <v>26</v>
      </c>
      <c r="Q1144" t="s">
        <v>35</v>
      </c>
      <c r="R1144" t="s">
        <v>65</v>
      </c>
    </row>
    <row r="1145" spans="1:18" x14ac:dyDescent="0.35">
      <c r="A1145" t="s">
        <v>1230</v>
      </c>
      <c r="B1145" s="1">
        <v>45458</v>
      </c>
      <c r="C1145" s="1">
        <v>45521</v>
      </c>
      <c r="D1145" t="s">
        <v>30</v>
      </c>
      <c r="E1145" t="s">
        <v>20</v>
      </c>
      <c r="F1145" t="s">
        <v>31</v>
      </c>
      <c r="G1145" t="s">
        <v>43</v>
      </c>
      <c r="H1145" t="s">
        <v>124</v>
      </c>
      <c r="I1145" t="s">
        <v>61</v>
      </c>
      <c r="J1145">
        <v>5</v>
      </c>
      <c r="K1145" s="2">
        <v>2705</v>
      </c>
      <c r="L1145" s="2">
        <v>1826.93</v>
      </c>
      <c r="M1145" s="2">
        <v>878.07</v>
      </c>
      <c r="N1145" s="3">
        <v>0.15</v>
      </c>
      <c r="O1145" t="s">
        <v>34</v>
      </c>
      <c r="P1145" t="s">
        <v>26</v>
      </c>
      <c r="Q1145" t="s">
        <v>27</v>
      </c>
      <c r="R1145" t="s">
        <v>40</v>
      </c>
    </row>
    <row r="1146" spans="1:18" x14ac:dyDescent="0.35">
      <c r="A1146" t="s">
        <v>1231</v>
      </c>
      <c r="B1146" s="1">
        <v>45444</v>
      </c>
      <c r="C1146" s="1">
        <v>45466</v>
      </c>
      <c r="D1146" t="s">
        <v>42</v>
      </c>
      <c r="E1146" t="s">
        <v>20</v>
      </c>
      <c r="F1146" t="s">
        <v>89</v>
      </c>
      <c r="G1146" t="s">
        <v>32</v>
      </c>
      <c r="H1146" t="s">
        <v>39</v>
      </c>
      <c r="I1146" t="s">
        <v>24</v>
      </c>
      <c r="J1146">
        <v>1</v>
      </c>
      <c r="K1146" s="2">
        <v>1264</v>
      </c>
      <c r="L1146" s="2">
        <v>736.03</v>
      </c>
      <c r="M1146" s="2">
        <v>527.97</v>
      </c>
      <c r="N1146" s="3">
        <v>0.05</v>
      </c>
      <c r="O1146" t="s">
        <v>34</v>
      </c>
      <c r="P1146" t="s">
        <v>26</v>
      </c>
      <c r="Q1146" t="s">
        <v>35</v>
      </c>
      <c r="R1146" t="s">
        <v>65</v>
      </c>
    </row>
    <row r="1147" spans="1:18" x14ac:dyDescent="0.35">
      <c r="A1147" t="s">
        <v>1232</v>
      </c>
      <c r="B1147" s="1">
        <v>45619</v>
      </c>
      <c r="C1147" s="1">
        <v>45696</v>
      </c>
      <c r="D1147" t="s">
        <v>116</v>
      </c>
      <c r="E1147" t="s">
        <v>20</v>
      </c>
      <c r="F1147" t="s">
        <v>77</v>
      </c>
      <c r="G1147" t="s">
        <v>32</v>
      </c>
      <c r="H1147" t="s">
        <v>71</v>
      </c>
      <c r="I1147" t="s">
        <v>72</v>
      </c>
      <c r="J1147">
        <v>8</v>
      </c>
      <c r="K1147" s="2">
        <v>3866</v>
      </c>
      <c r="L1147" s="2">
        <v>2268.5100000000002</v>
      </c>
      <c r="M1147" s="2">
        <v>1597.49</v>
      </c>
      <c r="N1147" s="3">
        <v>0.15</v>
      </c>
      <c r="O1147" t="s">
        <v>62</v>
      </c>
      <c r="P1147" t="s">
        <v>26</v>
      </c>
      <c r="Q1147" t="s">
        <v>35</v>
      </c>
      <c r="R1147" t="s">
        <v>28</v>
      </c>
    </row>
    <row r="1148" spans="1:18" x14ac:dyDescent="0.35">
      <c r="A1148" t="s">
        <v>1233</v>
      </c>
      <c r="B1148" s="1">
        <v>45692</v>
      </c>
      <c r="C1148" s="1">
        <v>45719</v>
      </c>
      <c r="D1148" t="s">
        <v>52</v>
      </c>
      <c r="E1148" t="s">
        <v>20</v>
      </c>
      <c r="F1148" t="s">
        <v>128</v>
      </c>
      <c r="G1148" t="s">
        <v>22</v>
      </c>
      <c r="H1148" t="s">
        <v>49</v>
      </c>
      <c r="I1148" t="s">
        <v>45</v>
      </c>
      <c r="J1148">
        <v>1</v>
      </c>
      <c r="K1148" s="2">
        <v>557</v>
      </c>
      <c r="L1148" s="2">
        <v>371.45</v>
      </c>
      <c r="M1148" s="2">
        <v>185.55</v>
      </c>
      <c r="N1148" s="3">
        <v>0.1</v>
      </c>
      <c r="O1148" t="s">
        <v>75</v>
      </c>
      <c r="P1148" t="s">
        <v>26</v>
      </c>
      <c r="Q1148" t="s">
        <v>35</v>
      </c>
      <c r="R1148" t="s">
        <v>40</v>
      </c>
    </row>
    <row r="1149" spans="1:18" x14ac:dyDescent="0.35">
      <c r="A1149" t="s">
        <v>1234</v>
      </c>
      <c r="B1149" s="1">
        <v>45428</v>
      </c>
      <c r="C1149" s="1">
        <v>45472</v>
      </c>
      <c r="D1149" t="s">
        <v>42</v>
      </c>
      <c r="E1149" t="s">
        <v>20</v>
      </c>
      <c r="F1149" t="s">
        <v>82</v>
      </c>
      <c r="G1149" t="s">
        <v>22</v>
      </c>
      <c r="H1149" t="s">
        <v>60</v>
      </c>
      <c r="I1149" t="s">
        <v>61</v>
      </c>
      <c r="J1149">
        <v>6</v>
      </c>
      <c r="K1149" s="2">
        <v>4941</v>
      </c>
      <c r="L1149" s="2">
        <v>2728.58</v>
      </c>
      <c r="M1149" s="2">
        <v>2212.42</v>
      </c>
      <c r="N1149" s="3">
        <v>0.05</v>
      </c>
      <c r="O1149" t="s">
        <v>25</v>
      </c>
      <c r="P1149" t="s">
        <v>26</v>
      </c>
      <c r="Q1149" t="s">
        <v>35</v>
      </c>
      <c r="R1149" t="s">
        <v>28</v>
      </c>
    </row>
    <row r="1150" spans="1:18" x14ac:dyDescent="0.35">
      <c r="A1150" t="s">
        <v>1235</v>
      </c>
      <c r="B1150" s="1">
        <v>45335</v>
      </c>
      <c r="C1150" s="1">
        <v>45355</v>
      </c>
      <c r="D1150" t="s">
        <v>52</v>
      </c>
      <c r="E1150" t="s">
        <v>20</v>
      </c>
      <c r="F1150" t="s">
        <v>79</v>
      </c>
      <c r="G1150" t="s">
        <v>38</v>
      </c>
      <c r="H1150" t="s">
        <v>71</v>
      </c>
      <c r="I1150" t="s">
        <v>72</v>
      </c>
      <c r="J1150">
        <v>8</v>
      </c>
      <c r="K1150" s="2">
        <v>2576</v>
      </c>
      <c r="L1150" s="2">
        <v>1973.82</v>
      </c>
      <c r="M1150" s="2">
        <v>602.17999999999995</v>
      </c>
      <c r="N1150" s="3">
        <v>0.05</v>
      </c>
      <c r="O1150" t="s">
        <v>34</v>
      </c>
      <c r="P1150" t="s">
        <v>26</v>
      </c>
      <c r="Q1150" t="s">
        <v>35</v>
      </c>
      <c r="R1150" t="s">
        <v>65</v>
      </c>
    </row>
    <row r="1151" spans="1:18" x14ac:dyDescent="0.35">
      <c r="A1151" t="s">
        <v>1236</v>
      </c>
      <c r="B1151" s="1">
        <v>45673</v>
      </c>
      <c r="C1151" s="1">
        <v>45719</v>
      </c>
      <c r="D1151" t="s">
        <v>52</v>
      </c>
      <c r="E1151" t="s">
        <v>20</v>
      </c>
      <c r="F1151" t="s">
        <v>138</v>
      </c>
      <c r="G1151" t="s">
        <v>59</v>
      </c>
      <c r="H1151" t="s">
        <v>39</v>
      </c>
      <c r="I1151" t="s">
        <v>24</v>
      </c>
      <c r="J1151">
        <v>8</v>
      </c>
      <c r="K1151" s="2">
        <v>4404</v>
      </c>
      <c r="L1151" s="2">
        <v>2701.05</v>
      </c>
      <c r="M1151" s="2">
        <v>1702.95</v>
      </c>
      <c r="N1151" s="3">
        <v>0.05</v>
      </c>
      <c r="O1151" t="s">
        <v>109</v>
      </c>
      <c r="P1151" t="s">
        <v>26</v>
      </c>
      <c r="Q1151" t="s">
        <v>27</v>
      </c>
      <c r="R1151" t="s">
        <v>40</v>
      </c>
    </row>
    <row r="1152" spans="1:18" x14ac:dyDescent="0.35">
      <c r="A1152" t="s">
        <v>1237</v>
      </c>
      <c r="B1152" s="1">
        <v>45332</v>
      </c>
      <c r="C1152" s="1">
        <v>45393</v>
      </c>
      <c r="D1152" t="s">
        <v>88</v>
      </c>
      <c r="E1152" t="s">
        <v>20</v>
      </c>
      <c r="F1152" t="s">
        <v>79</v>
      </c>
      <c r="G1152" t="s">
        <v>22</v>
      </c>
      <c r="H1152" t="s">
        <v>95</v>
      </c>
      <c r="I1152" t="s">
        <v>55</v>
      </c>
      <c r="J1152">
        <v>5</v>
      </c>
      <c r="K1152" s="2">
        <v>4713</v>
      </c>
      <c r="L1152" s="2">
        <v>2655.09</v>
      </c>
      <c r="M1152" s="2">
        <v>2057.91</v>
      </c>
      <c r="N1152" s="3">
        <v>0.15</v>
      </c>
      <c r="O1152" t="s">
        <v>50</v>
      </c>
      <c r="P1152" t="s">
        <v>26</v>
      </c>
      <c r="Q1152" t="s">
        <v>27</v>
      </c>
      <c r="R1152" t="s">
        <v>40</v>
      </c>
    </row>
    <row r="1153" spans="1:18" x14ac:dyDescent="0.35">
      <c r="A1153" t="s">
        <v>1238</v>
      </c>
      <c r="B1153" s="1">
        <v>45719</v>
      </c>
      <c r="C1153" s="1">
        <v>45781</v>
      </c>
      <c r="D1153" t="s">
        <v>104</v>
      </c>
      <c r="E1153" t="s">
        <v>20</v>
      </c>
      <c r="F1153" t="s">
        <v>82</v>
      </c>
      <c r="G1153" t="s">
        <v>38</v>
      </c>
      <c r="H1153" t="s">
        <v>95</v>
      </c>
      <c r="I1153" t="s">
        <v>55</v>
      </c>
      <c r="J1153">
        <v>4</v>
      </c>
      <c r="K1153" s="2">
        <v>2881</v>
      </c>
      <c r="L1153" s="2">
        <v>1777.2</v>
      </c>
      <c r="M1153" s="2">
        <v>1103.8</v>
      </c>
      <c r="N1153" s="3">
        <v>0.2</v>
      </c>
      <c r="O1153" t="s">
        <v>75</v>
      </c>
      <c r="P1153" t="s">
        <v>26</v>
      </c>
      <c r="Q1153" t="s">
        <v>35</v>
      </c>
      <c r="R1153" t="s">
        <v>40</v>
      </c>
    </row>
    <row r="1154" spans="1:18" x14ac:dyDescent="0.35">
      <c r="A1154" t="s">
        <v>1239</v>
      </c>
      <c r="B1154" s="1">
        <v>45563</v>
      </c>
      <c r="C1154" s="1">
        <v>45566</v>
      </c>
      <c r="D1154" t="s">
        <v>94</v>
      </c>
      <c r="E1154" t="s">
        <v>20</v>
      </c>
      <c r="F1154" t="s">
        <v>53</v>
      </c>
      <c r="G1154" t="s">
        <v>38</v>
      </c>
      <c r="H1154" t="s">
        <v>54</v>
      </c>
      <c r="I1154" t="s">
        <v>55</v>
      </c>
      <c r="J1154">
        <v>1</v>
      </c>
      <c r="K1154" s="2">
        <v>2116</v>
      </c>
      <c r="L1154" s="2">
        <v>1315.5</v>
      </c>
      <c r="M1154" s="2">
        <v>800.5</v>
      </c>
      <c r="N1154" s="3">
        <v>0.15</v>
      </c>
      <c r="O1154" t="s">
        <v>25</v>
      </c>
      <c r="P1154" t="s">
        <v>46</v>
      </c>
      <c r="Q1154" t="s">
        <v>35</v>
      </c>
      <c r="R1154" t="s">
        <v>65</v>
      </c>
    </row>
    <row r="1155" spans="1:18" x14ac:dyDescent="0.35">
      <c r="A1155" t="s">
        <v>1240</v>
      </c>
      <c r="B1155" s="1">
        <v>45851</v>
      </c>
      <c r="C1155" s="1">
        <v>45907</v>
      </c>
      <c r="D1155" t="s">
        <v>37</v>
      </c>
      <c r="E1155" t="s">
        <v>20</v>
      </c>
      <c r="F1155" t="s">
        <v>31</v>
      </c>
      <c r="G1155" t="s">
        <v>38</v>
      </c>
      <c r="H1155" t="s">
        <v>23</v>
      </c>
      <c r="I1155" t="s">
        <v>24</v>
      </c>
      <c r="J1155">
        <v>1</v>
      </c>
      <c r="K1155" s="2">
        <v>4368</v>
      </c>
      <c r="L1155" s="2">
        <v>2682.06</v>
      </c>
      <c r="M1155" s="2">
        <v>1685.94</v>
      </c>
      <c r="N1155" s="3">
        <v>0.2</v>
      </c>
      <c r="O1155" t="s">
        <v>75</v>
      </c>
      <c r="P1155" t="s">
        <v>26</v>
      </c>
      <c r="Q1155" t="s">
        <v>35</v>
      </c>
      <c r="R1155" t="s">
        <v>65</v>
      </c>
    </row>
    <row r="1156" spans="1:18" x14ac:dyDescent="0.35">
      <c r="A1156" t="s">
        <v>1241</v>
      </c>
      <c r="B1156" s="1">
        <v>45628</v>
      </c>
      <c r="C1156" s="1">
        <v>45653</v>
      </c>
      <c r="D1156" t="s">
        <v>48</v>
      </c>
      <c r="E1156" t="s">
        <v>20</v>
      </c>
      <c r="F1156" t="s">
        <v>128</v>
      </c>
      <c r="G1156" t="s">
        <v>38</v>
      </c>
      <c r="H1156" t="s">
        <v>95</v>
      </c>
      <c r="I1156" t="s">
        <v>55</v>
      </c>
      <c r="J1156">
        <v>4</v>
      </c>
      <c r="K1156" s="2">
        <v>416</v>
      </c>
      <c r="L1156" s="2">
        <v>238.74</v>
      </c>
      <c r="M1156" s="2">
        <v>177.26</v>
      </c>
      <c r="N1156" s="3">
        <v>0.15</v>
      </c>
      <c r="O1156" t="s">
        <v>25</v>
      </c>
      <c r="P1156" t="s">
        <v>26</v>
      </c>
      <c r="Q1156" t="s">
        <v>35</v>
      </c>
      <c r="R1156" t="s">
        <v>28</v>
      </c>
    </row>
    <row r="1157" spans="1:18" x14ac:dyDescent="0.35">
      <c r="A1157" t="s">
        <v>1242</v>
      </c>
      <c r="B1157" s="1">
        <v>45965</v>
      </c>
      <c r="C1157" s="1">
        <v>46005</v>
      </c>
      <c r="D1157" t="s">
        <v>48</v>
      </c>
      <c r="E1157" t="s">
        <v>20</v>
      </c>
      <c r="F1157" t="s">
        <v>68</v>
      </c>
      <c r="G1157" t="s">
        <v>43</v>
      </c>
      <c r="H1157" t="s">
        <v>80</v>
      </c>
      <c r="I1157" t="s">
        <v>45</v>
      </c>
      <c r="J1157">
        <v>3</v>
      </c>
      <c r="K1157" s="2">
        <v>3793</v>
      </c>
      <c r="L1157" s="2">
        <v>2915.86</v>
      </c>
      <c r="M1157" s="2">
        <v>877.14</v>
      </c>
      <c r="N1157" s="3">
        <v>0.05</v>
      </c>
      <c r="O1157" t="s">
        <v>109</v>
      </c>
      <c r="P1157" t="s">
        <v>73</v>
      </c>
      <c r="Q1157" t="s">
        <v>27</v>
      </c>
      <c r="R1157" t="s">
        <v>28</v>
      </c>
    </row>
    <row r="1158" spans="1:18" x14ac:dyDescent="0.35">
      <c r="A1158" t="s">
        <v>1243</v>
      </c>
      <c r="B1158" s="1">
        <v>45451</v>
      </c>
      <c r="C1158" s="1">
        <v>45469</v>
      </c>
      <c r="D1158" t="s">
        <v>42</v>
      </c>
      <c r="E1158" t="s">
        <v>20</v>
      </c>
      <c r="F1158" t="s">
        <v>70</v>
      </c>
      <c r="G1158" t="s">
        <v>38</v>
      </c>
      <c r="H1158" t="s">
        <v>33</v>
      </c>
      <c r="I1158" t="s">
        <v>24</v>
      </c>
      <c r="J1158">
        <v>2</v>
      </c>
      <c r="K1158" s="2">
        <v>2512</v>
      </c>
      <c r="L1158" s="2">
        <v>1467.04</v>
      </c>
      <c r="M1158" s="2">
        <v>1044.96</v>
      </c>
      <c r="N1158" s="3">
        <v>0.05</v>
      </c>
      <c r="O1158" t="s">
        <v>50</v>
      </c>
      <c r="P1158" t="s">
        <v>46</v>
      </c>
      <c r="Q1158" t="s">
        <v>35</v>
      </c>
      <c r="R1158" t="s">
        <v>65</v>
      </c>
    </row>
    <row r="1159" spans="1:18" x14ac:dyDescent="0.35">
      <c r="A1159" t="s">
        <v>1244</v>
      </c>
      <c r="B1159" s="1">
        <v>45417</v>
      </c>
      <c r="C1159" s="1">
        <v>45481</v>
      </c>
      <c r="D1159" t="s">
        <v>67</v>
      </c>
      <c r="E1159" t="s">
        <v>20</v>
      </c>
      <c r="F1159" t="s">
        <v>31</v>
      </c>
      <c r="G1159" t="s">
        <v>32</v>
      </c>
      <c r="H1159" t="s">
        <v>64</v>
      </c>
      <c r="I1159" t="s">
        <v>55</v>
      </c>
      <c r="J1159">
        <v>2</v>
      </c>
      <c r="K1159" s="2">
        <v>3218</v>
      </c>
      <c r="L1159" s="2">
        <v>2110.92</v>
      </c>
      <c r="M1159" s="2">
        <v>1107.08</v>
      </c>
      <c r="N1159" s="3">
        <v>0</v>
      </c>
      <c r="O1159" t="s">
        <v>50</v>
      </c>
      <c r="P1159" t="s">
        <v>73</v>
      </c>
      <c r="Q1159" t="s">
        <v>27</v>
      </c>
      <c r="R1159" t="s">
        <v>65</v>
      </c>
    </row>
    <row r="1160" spans="1:18" x14ac:dyDescent="0.35">
      <c r="A1160" t="s">
        <v>1245</v>
      </c>
      <c r="B1160" s="1">
        <v>45380</v>
      </c>
      <c r="C1160" s="1">
        <v>45391</v>
      </c>
      <c r="D1160" t="s">
        <v>88</v>
      </c>
      <c r="E1160" t="s">
        <v>20</v>
      </c>
      <c r="F1160" t="s">
        <v>128</v>
      </c>
      <c r="G1160" t="s">
        <v>43</v>
      </c>
      <c r="H1160" t="s">
        <v>86</v>
      </c>
      <c r="I1160" t="s">
        <v>72</v>
      </c>
      <c r="J1160">
        <v>6</v>
      </c>
      <c r="K1160" s="2">
        <v>1613</v>
      </c>
      <c r="L1160" s="2">
        <v>1281.6300000000001</v>
      </c>
      <c r="M1160" s="2">
        <v>331.37</v>
      </c>
      <c r="N1160" s="3">
        <v>0.2</v>
      </c>
      <c r="O1160" t="s">
        <v>25</v>
      </c>
      <c r="P1160" t="s">
        <v>26</v>
      </c>
      <c r="Q1160" t="s">
        <v>35</v>
      </c>
      <c r="R1160" t="s">
        <v>40</v>
      </c>
    </row>
    <row r="1161" spans="1:18" x14ac:dyDescent="0.35">
      <c r="A1161" t="s">
        <v>1246</v>
      </c>
      <c r="B1161" s="1">
        <v>45398</v>
      </c>
      <c r="C1161" s="1">
        <v>45466</v>
      </c>
      <c r="D1161" t="s">
        <v>42</v>
      </c>
      <c r="E1161" t="s">
        <v>20</v>
      </c>
      <c r="F1161" t="s">
        <v>58</v>
      </c>
      <c r="G1161" t="s">
        <v>32</v>
      </c>
      <c r="H1161" t="s">
        <v>106</v>
      </c>
      <c r="I1161" t="s">
        <v>61</v>
      </c>
      <c r="J1161">
        <v>3</v>
      </c>
      <c r="K1161" s="2">
        <v>1857</v>
      </c>
      <c r="L1161" s="2">
        <v>1376.5</v>
      </c>
      <c r="M1161" s="2">
        <v>480.5</v>
      </c>
      <c r="N1161" s="3">
        <v>0.2</v>
      </c>
      <c r="O1161" t="s">
        <v>75</v>
      </c>
      <c r="P1161" t="s">
        <v>26</v>
      </c>
      <c r="Q1161" t="s">
        <v>35</v>
      </c>
      <c r="R1161" t="s">
        <v>65</v>
      </c>
    </row>
    <row r="1162" spans="1:18" x14ac:dyDescent="0.35">
      <c r="A1162" t="s">
        <v>1247</v>
      </c>
      <c r="B1162" s="1">
        <v>45760</v>
      </c>
      <c r="C1162" s="1">
        <v>45812</v>
      </c>
      <c r="D1162" t="s">
        <v>42</v>
      </c>
      <c r="E1162" t="s">
        <v>20</v>
      </c>
      <c r="F1162" t="s">
        <v>79</v>
      </c>
      <c r="G1162" t="s">
        <v>59</v>
      </c>
      <c r="H1162" t="s">
        <v>44</v>
      </c>
      <c r="I1162" t="s">
        <v>45</v>
      </c>
      <c r="J1162">
        <v>6</v>
      </c>
      <c r="K1162" s="2">
        <v>1931</v>
      </c>
      <c r="L1162" s="2">
        <v>1083.1199999999999</v>
      </c>
      <c r="M1162" s="2">
        <v>847.88</v>
      </c>
      <c r="N1162" s="3">
        <v>0</v>
      </c>
      <c r="O1162" t="s">
        <v>109</v>
      </c>
      <c r="P1162" t="s">
        <v>26</v>
      </c>
      <c r="Q1162" t="s">
        <v>35</v>
      </c>
      <c r="R1162" t="s">
        <v>65</v>
      </c>
    </row>
    <row r="1163" spans="1:18" x14ac:dyDescent="0.35">
      <c r="A1163" t="s">
        <v>1248</v>
      </c>
      <c r="B1163" s="1">
        <v>45638</v>
      </c>
      <c r="C1163" s="1">
        <v>45694</v>
      </c>
      <c r="D1163" t="s">
        <v>116</v>
      </c>
      <c r="E1163" t="s">
        <v>20</v>
      </c>
      <c r="F1163" t="s">
        <v>21</v>
      </c>
      <c r="G1163" t="s">
        <v>32</v>
      </c>
      <c r="H1163" t="s">
        <v>23</v>
      </c>
      <c r="I1163" t="s">
        <v>24</v>
      </c>
      <c r="J1163">
        <v>8</v>
      </c>
      <c r="K1163" s="2">
        <v>998</v>
      </c>
      <c r="L1163" s="2">
        <v>801.3</v>
      </c>
      <c r="M1163" s="2">
        <v>196.7</v>
      </c>
      <c r="N1163" s="3">
        <v>0.05</v>
      </c>
      <c r="O1163" t="s">
        <v>62</v>
      </c>
      <c r="P1163" t="s">
        <v>26</v>
      </c>
      <c r="Q1163" t="s">
        <v>35</v>
      </c>
      <c r="R1163" t="s">
        <v>28</v>
      </c>
    </row>
    <row r="1164" spans="1:18" x14ac:dyDescent="0.35">
      <c r="A1164" t="s">
        <v>1249</v>
      </c>
      <c r="B1164" s="1">
        <v>45931</v>
      </c>
      <c r="C1164" s="1">
        <v>45938</v>
      </c>
      <c r="D1164" t="s">
        <v>94</v>
      </c>
      <c r="E1164" t="s">
        <v>20</v>
      </c>
      <c r="F1164" t="s">
        <v>79</v>
      </c>
      <c r="G1164" t="s">
        <v>43</v>
      </c>
      <c r="H1164" t="s">
        <v>49</v>
      </c>
      <c r="I1164" t="s">
        <v>45</v>
      </c>
      <c r="J1164">
        <v>5</v>
      </c>
      <c r="K1164" s="2">
        <v>4699</v>
      </c>
      <c r="L1164" s="2">
        <v>2998.13</v>
      </c>
      <c r="M1164" s="2">
        <v>1700.87</v>
      </c>
      <c r="N1164" s="3">
        <v>0.15</v>
      </c>
      <c r="O1164" t="s">
        <v>34</v>
      </c>
      <c r="P1164" t="s">
        <v>73</v>
      </c>
      <c r="Q1164" t="s">
        <v>27</v>
      </c>
      <c r="R1164" t="s">
        <v>65</v>
      </c>
    </row>
    <row r="1165" spans="1:18" x14ac:dyDescent="0.35">
      <c r="A1165" t="s">
        <v>1250</v>
      </c>
      <c r="B1165" s="1">
        <v>45556</v>
      </c>
      <c r="C1165" s="1">
        <v>45607</v>
      </c>
      <c r="D1165" t="s">
        <v>19</v>
      </c>
      <c r="E1165" t="s">
        <v>20</v>
      </c>
      <c r="F1165" t="s">
        <v>68</v>
      </c>
      <c r="G1165" t="s">
        <v>22</v>
      </c>
      <c r="H1165" t="s">
        <v>108</v>
      </c>
      <c r="I1165" t="s">
        <v>72</v>
      </c>
      <c r="J1165">
        <v>6</v>
      </c>
      <c r="K1165" s="2">
        <v>3675</v>
      </c>
      <c r="L1165" s="2">
        <v>3096.33</v>
      </c>
      <c r="M1165" s="2">
        <v>578.66999999999996</v>
      </c>
      <c r="N1165" s="3">
        <v>0</v>
      </c>
      <c r="O1165" t="s">
        <v>109</v>
      </c>
      <c r="P1165" t="s">
        <v>26</v>
      </c>
      <c r="Q1165" t="s">
        <v>35</v>
      </c>
      <c r="R1165" t="s">
        <v>28</v>
      </c>
    </row>
    <row r="1166" spans="1:18" x14ac:dyDescent="0.35">
      <c r="A1166" t="s">
        <v>1251</v>
      </c>
      <c r="B1166" s="1">
        <v>45318</v>
      </c>
      <c r="C1166" s="1">
        <v>45357</v>
      </c>
      <c r="D1166" t="s">
        <v>52</v>
      </c>
      <c r="E1166" t="s">
        <v>20</v>
      </c>
      <c r="F1166" t="s">
        <v>70</v>
      </c>
      <c r="G1166" t="s">
        <v>38</v>
      </c>
      <c r="H1166" t="s">
        <v>49</v>
      </c>
      <c r="I1166" t="s">
        <v>45</v>
      </c>
      <c r="J1166">
        <v>2</v>
      </c>
      <c r="K1166" s="2">
        <v>1425</v>
      </c>
      <c r="L1166" s="2">
        <v>1041.49</v>
      </c>
      <c r="M1166" s="2">
        <v>383.51</v>
      </c>
      <c r="N1166" s="3">
        <v>0.2</v>
      </c>
      <c r="O1166" t="s">
        <v>25</v>
      </c>
      <c r="P1166" t="s">
        <v>73</v>
      </c>
      <c r="Q1166" t="s">
        <v>35</v>
      </c>
      <c r="R1166" t="s">
        <v>40</v>
      </c>
    </row>
    <row r="1167" spans="1:18" x14ac:dyDescent="0.35">
      <c r="A1167" t="s">
        <v>1252</v>
      </c>
      <c r="B1167" s="1">
        <v>45418</v>
      </c>
      <c r="C1167" s="1">
        <v>45444</v>
      </c>
      <c r="D1167" t="s">
        <v>42</v>
      </c>
      <c r="E1167" t="s">
        <v>20</v>
      </c>
      <c r="F1167" t="s">
        <v>31</v>
      </c>
      <c r="G1167" t="s">
        <v>59</v>
      </c>
      <c r="H1167" t="s">
        <v>54</v>
      </c>
      <c r="I1167" t="s">
        <v>55</v>
      </c>
      <c r="J1167">
        <v>2</v>
      </c>
      <c r="K1167" s="2">
        <v>2196</v>
      </c>
      <c r="L1167" s="2">
        <v>1389.97</v>
      </c>
      <c r="M1167" s="2">
        <v>806.03</v>
      </c>
      <c r="N1167" s="3">
        <v>0</v>
      </c>
      <c r="O1167" t="s">
        <v>50</v>
      </c>
      <c r="P1167" t="s">
        <v>46</v>
      </c>
      <c r="Q1167" t="s">
        <v>35</v>
      </c>
      <c r="R1167" t="s">
        <v>65</v>
      </c>
    </row>
    <row r="1168" spans="1:18" x14ac:dyDescent="0.35">
      <c r="A1168" t="s">
        <v>1253</v>
      </c>
      <c r="B1168" s="1">
        <v>45965</v>
      </c>
      <c r="C1168" s="1">
        <v>46006</v>
      </c>
      <c r="D1168" t="s">
        <v>48</v>
      </c>
      <c r="E1168" t="s">
        <v>20</v>
      </c>
      <c r="F1168" t="s">
        <v>82</v>
      </c>
      <c r="G1168" t="s">
        <v>38</v>
      </c>
      <c r="H1168" t="s">
        <v>118</v>
      </c>
      <c r="I1168" t="s">
        <v>24</v>
      </c>
      <c r="J1168">
        <v>1</v>
      </c>
      <c r="K1168" s="2">
        <v>2855</v>
      </c>
      <c r="L1168" s="2">
        <v>1649.88</v>
      </c>
      <c r="M1168" s="2">
        <v>1205.1199999999999</v>
      </c>
      <c r="N1168" s="3">
        <v>0.15</v>
      </c>
      <c r="O1168" t="s">
        <v>83</v>
      </c>
      <c r="P1168" t="s">
        <v>26</v>
      </c>
      <c r="Q1168" t="s">
        <v>27</v>
      </c>
      <c r="R1168" t="s">
        <v>28</v>
      </c>
    </row>
    <row r="1169" spans="1:18" x14ac:dyDescent="0.35">
      <c r="A1169" t="s">
        <v>1254</v>
      </c>
      <c r="B1169" s="1">
        <v>45780</v>
      </c>
      <c r="C1169" s="1">
        <v>45788</v>
      </c>
      <c r="D1169" t="s">
        <v>104</v>
      </c>
      <c r="E1169" t="s">
        <v>20</v>
      </c>
      <c r="F1169" t="s">
        <v>68</v>
      </c>
      <c r="G1169" t="s">
        <v>43</v>
      </c>
      <c r="H1169" t="s">
        <v>124</v>
      </c>
      <c r="I1169" t="s">
        <v>61</v>
      </c>
      <c r="J1169">
        <v>7</v>
      </c>
      <c r="K1169" s="2">
        <v>4739</v>
      </c>
      <c r="L1169" s="2">
        <v>2982.18</v>
      </c>
      <c r="M1169" s="2">
        <v>1756.82</v>
      </c>
      <c r="N1169" s="3">
        <v>0</v>
      </c>
      <c r="O1169" t="s">
        <v>83</v>
      </c>
      <c r="P1169" t="s">
        <v>26</v>
      </c>
      <c r="Q1169" t="s">
        <v>27</v>
      </c>
      <c r="R1169" t="s">
        <v>65</v>
      </c>
    </row>
    <row r="1170" spans="1:18" x14ac:dyDescent="0.35">
      <c r="A1170" t="s">
        <v>1255</v>
      </c>
      <c r="B1170" s="1">
        <v>45309</v>
      </c>
      <c r="C1170" s="1">
        <v>45372</v>
      </c>
      <c r="D1170" t="s">
        <v>52</v>
      </c>
      <c r="E1170" t="s">
        <v>20</v>
      </c>
      <c r="F1170" t="s">
        <v>79</v>
      </c>
      <c r="G1170" t="s">
        <v>59</v>
      </c>
      <c r="H1170" t="s">
        <v>71</v>
      </c>
      <c r="I1170" t="s">
        <v>72</v>
      </c>
      <c r="J1170">
        <v>3</v>
      </c>
      <c r="K1170" s="2">
        <v>1687</v>
      </c>
      <c r="L1170" s="2">
        <v>1048.5999999999999</v>
      </c>
      <c r="M1170" s="2">
        <v>638.4</v>
      </c>
      <c r="N1170" s="3">
        <v>0.2</v>
      </c>
      <c r="O1170" t="s">
        <v>109</v>
      </c>
      <c r="P1170" t="s">
        <v>26</v>
      </c>
      <c r="Q1170" t="s">
        <v>27</v>
      </c>
      <c r="R1170" t="s">
        <v>40</v>
      </c>
    </row>
    <row r="1171" spans="1:18" x14ac:dyDescent="0.35">
      <c r="A1171" t="s">
        <v>1256</v>
      </c>
      <c r="B1171" s="1">
        <v>45852</v>
      </c>
      <c r="C1171" s="1">
        <v>45885</v>
      </c>
      <c r="D1171" t="s">
        <v>30</v>
      </c>
      <c r="E1171" t="s">
        <v>20</v>
      </c>
      <c r="F1171" t="s">
        <v>70</v>
      </c>
      <c r="G1171" t="s">
        <v>32</v>
      </c>
      <c r="H1171" t="s">
        <v>118</v>
      </c>
      <c r="I1171" t="s">
        <v>24</v>
      </c>
      <c r="J1171">
        <v>4</v>
      </c>
      <c r="K1171" s="2">
        <v>3482</v>
      </c>
      <c r="L1171" s="2">
        <v>2776.92</v>
      </c>
      <c r="M1171" s="2">
        <v>705.08</v>
      </c>
      <c r="N1171" s="3">
        <v>0.05</v>
      </c>
      <c r="O1171" t="s">
        <v>62</v>
      </c>
      <c r="P1171" t="s">
        <v>73</v>
      </c>
      <c r="Q1171" t="s">
        <v>35</v>
      </c>
      <c r="R1171" t="s">
        <v>65</v>
      </c>
    </row>
    <row r="1172" spans="1:18" x14ac:dyDescent="0.35">
      <c r="A1172" t="s">
        <v>1257</v>
      </c>
      <c r="B1172" s="1">
        <v>45586</v>
      </c>
      <c r="C1172" s="1">
        <v>45623</v>
      </c>
      <c r="D1172" t="s">
        <v>19</v>
      </c>
      <c r="E1172" t="s">
        <v>20</v>
      </c>
      <c r="F1172" t="s">
        <v>79</v>
      </c>
      <c r="G1172" t="s">
        <v>38</v>
      </c>
      <c r="H1172" t="s">
        <v>71</v>
      </c>
      <c r="I1172" t="s">
        <v>72</v>
      </c>
      <c r="J1172">
        <v>2</v>
      </c>
      <c r="K1172" s="2">
        <v>3742</v>
      </c>
      <c r="L1172" s="2">
        <v>2785.92</v>
      </c>
      <c r="M1172" s="2">
        <v>956.08</v>
      </c>
      <c r="N1172" s="3">
        <v>0.1</v>
      </c>
      <c r="O1172" t="s">
        <v>62</v>
      </c>
      <c r="P1172" t="s">
        <v>26</v>
      </c>
      <c r="Q1172" t="s">
        <v>35</v>
      </c>
      <c r="R1172" t="s">
        <v>65</v>
      </c>
    </row>
    <row r="1173" spans="1:18" x14ac:dyDescent="0.35">
      <c r="A1173" t="s">
        <v>1258</v>
      </c>
      <c r="B1173" s="1">
        <v>45423</v>
      </c>
      <c r="C1173" s="1">
        <v>45499</v>
      </c>
      <c r="D1173" t="s">
        <v>67</v>
      </c>
      <c r="E1173" t="s">
        <v>20</v>
      </c>
      <c r="F1173" t="s">
        <v>91</v>
      </c>
      <c r="G1173" t="s">
        <v>38</v>
      </c>
      <c r="H1173" t="s">
        <v>71</v>
      </c>
      <c r="I1173" t="s">
        <v>72</v>
      </c>
      <c r="J1173">
        <v>2</v>
      </c>
      <c r="K1173" s="2">
        <v>2338</v>
      </c>
      <c r="L1173" s="2">
        <v>1784.64</v>
      </c>
      <c r="M1173" s="2">
        <v>553.36</v>
      </c>
      <c r="N1173" s="3">
        <v>0.05</v>
      </c>
      <c r="O1173" t="s">
        <v>34</v>
      </c>
      <c r="P1173" t="s">
        <v>26</v>
      </c>
      <c r="Q1173" t="s">
        <v>35</v>
      </c>
      <c r="R1173" t="s">
        <v>28</v>
      </c>
    </row>
    <row r="1174" spans="1:18" x14ac:dyDescent="0.35">
      <c r="A1174" t="s">
        <v>1259</v>
      </c>
      <c r="B1174" s="1">
        <v>45515</v>
      </c>
      <c r="C1174" s="1">
        <v>45553</v>
      </c>
      <c r="D1174" t="s">
        <v>37</v>
      </c>
      <c r="E1174" t="s">
        <v>20</v>
      </c>
      <c r="F1174" t="s">
        <v>91</v>
      </c>
      <c r="G1174" t="s">
        <v>22</v>
      </c>
      <c r="H1174" t="s">
        <v>39</v>
      </c>
      <c r="I1174" t="s">
        <v>24</v>
      </c>
      <c r="J1174">
        <v>4</v>
      </c>
      <c r="K1174" s="2">
        <v>1207</v>
      </c>
      <c r="L1174" s="2">
        <v>813.53</v>
      </c>
      <c r="M1174" s="2">
        <v>393.47</v>
      </c>
      <c r="N1174" s="3">
        <v>0</v>
      </c>
      <c r="O1174" t="s">
        <v>83</v>
      </c>
      <c r="P1174" t="s">
        <v>26</v>
      </c>
      <c r="Q1174" t="s">
        <v>27</v>
      </c>
      <c r="R1174" t="s">
        <v>40</v>
      </c>
    </row>
    <row r="1175" spans="1:18" x14ac:dyDescent="0.35">
      <c r="A1175" t="s">
        <v>1260</v>
      </c>
      <c r="B1175" s="1">
        <v>45624</v>
      </c>
      <c r="C1175" s="1">
        <v>45679</v>
      </c>
      <c r="D1175" t="s">
        <v>57</v>
      </c>
      <c r="E1175" t="s">
        <v>20</v>
      </c>
      <c r="F1175" t="s">
        <v>91</v>
      </c>
      <c r="G1175" t="s">
        <v>22</v>
      </c>
      <c r="H1175" t="s">
        <v>60</v>
      </c>
      <c r="I1175" t="s">
        <v>61</v>
      </c>
      <c r="J1175">
        <v>5</v>
      </c>
      <c r="K1175" s="2">
        <v>3932</v>
      </c>
      <c r="L1175" s="2">
        <v>3174.41</v>
      </c>
      <c r="M1175" s="2">
        <v>757.59</v>
      </c>
      <c r="N1175" s="3">
        <v>0.05</v>
      </c>
      <c r="O1175" t="s">
        <v>109</v>
      </c>
      <c r="P1175" t="s">
        <v>26</v>
      </c>
      <c r="Q1175" t="s">
        <v>27</v>
      </c>
      <c r="R1175" t="s">
        <v>40</v>
      </c>
    </row>
    <row r="1176" spans="1:18" x14ac:dyDescent="0.35">
      <c r="A1176" t="s">
        <v>1261</v>
      </c>
      <c r="B1176" s="1">
        <v>45792</v>
      </c>
      <c r="C1176" s="1">
        <v>45830</v>
      </c>
      <c r="D1176" t="s">
        <v>42</v>
      </c>
      <c r="E1176" t="s">
        <v>20</v>
      </c>
      <c r="F1176" t="s">
        <v>31</v>
      </c>
      <c r="G1176" t="s">
        <v>38</v>
      </c>
      <c r="H1176" t="s">
        <v>106</v>
      </c>
      <c r="I1176" t="s">
        <v>61</v>
      </c>
      <c r="J1176">
        <v>5</v>
      </c>
      <c r="K1176" s="2">
        <v>325</v>
      </c>
      <c r="L1176" s="2">
        <v>223.95</v>
      </c>
      <c r="M1176" s="2">
        <v>101.05</v>
      </c>
      <c r="N1176" s="3">
        <v>0.15</v>
      </c>
      <c r="O1176" t="s">
        <v>34</v>
      </c>
      <c r="P1176" t="s">
        <v>26</v>
      </c>
      <c r="Q1176" t="s">
        <v>35</v>
      </c>
      <c r="R1176" t="s">
        <v>28</v>
      </c>
    </row>
    <row r="1177" spans="1:18" x14ac:dyDescent="0.35">
      <c r="A1177" t="s">
        <v>1262</v>
      </c>
      <c r="B1177" s="1">
        <v>45715</v>
      </c>
      <c r="C1177" s="1">
        <v>45732</v>
      </c>
      <c r="D1177" t="s">
        <v>52</v>
      </c>
      <c r="E1177" t="s">
        <v>20</v>
      </c>
      <c r="F1177" t="s">
        <v>128</v>
      </c>
      <c r="G1177" t="s">
        <v>59</v>
      </c>
      <c r="H1177" t="s">
        <v>49</v>
      </c>
      <c r="I1177" t="s">
        <v>45</v>
      </c>
      <c r="J1177">
        <v>5</v>
      </c>
      <c r="K1177" s="2">
        <v>2588</v>
      </c>
      <c r="L1177" s="2">
        <v>1754.26</v>
      </c>
      <c r="M1177" s="2">
        <v>833.74</v>
      </c>
      <c r="N1177" s="3">
        <v>0.05</v>
      </c>
      <c r="O1177" t="s">
        <v>25</v>
      </c>
      <c r="P1177" t="s">
        <v>26</v>
      </c>
      <c r="Q1177" t="s">
        <v>35</v>
      </c>
      <c r="R1177" t="s">
        <v>40</v>
      </c>
    </row>
    <row r="1178" spans="1:18" x14ac:dyDescent="0.35">
      <c r="A1178" t="s">
        <v>1263</v>
      </c>
      <c r="B1178" s="1">
        <v>45951</v>
      </c>
      <c r="C1178" s="1">
        <v>45982</v>
      </c>
      <c r="D1178" t="s">
        <v>19</v>
      </c>
      <c r="E1178" t="s">
        <v>20</v>
      </c>
      <c r="F1178" t="s">
        <v>91</v>
      </c>
      <c r="G1178" t="s">
        <v>22</v>
      </c>
      <c r="H1178" t="s">
        <v>106</v>
      </c>
      <c r="I1178" t="s">
        <v>61</v>
      </c>
      <c r="J1178">
        <v>5</v>
      </c>
      <c r="K1178" s="2">
        <v>4206</v>
      </c>
      <c r="L1178" s="2">
        <v>2653.53</v>
      </c>
      <c r="M1178" s="2">
        <v>1552.47</v>
      </c>
      <c r="N1178" s="3">
        <v>0.15</v>
      </c>
      <c r="O1178" t="s">
        <v>83</v>
      </c>
      <c r="P1178" t="s">
        <v>26</v>
      </c>
      <c r="Q1178" t="s">
        <v>27</v>
      </c>
      <c r="R1178" t="s">
        <v>65</v>
      </c>
    </row>
    <row r="1179" spans="1:18" x14ac:dyDescent="0.35">
      <c r="A1179" t="s">
        <v>1264</v>
      </c>
      <c r="B1179" s="1">
        <v>45789</v>
      </c>
      <c r="C1179" s="1">
        <v>45841</v>
      </c>
      <c r="D1179" t="s">
        <v>67</v>
      </c>
      <c r="E1179" t="s">
        <v>20</v>
      </c>
      <c r="F1179" t="s">
        <v>58</v>
      </c>
      <c r="G1179" t="s">
        <v>38</v>
      </c>
      <c r="H1179" t="s">
        <v>71</v>
      </c>
      <c r="I1179" t="s">
        <v>72</v>
      </c>
      <c r="J1179">
        <v>3</v>
      </c>
      <c r="K1179" s="2">
        <v>1199</v>
      </c>
      <c r="L1179" s="2">
        <v>918.88</v>
      </c>
      <c r="M1179" s="2">
        <v>280.12</v>
      </c>
      <c r="N1179" s="3">
        <v>0.1</v>
      </c>
      <c r="O1179" t="s">
        <v>109</v>
      </c>
      <c r="P1179" t="s">
        <v>46</v>
      </c>
      <c r="Q1179" t="s">
        <v>35</v>
      </c>
      <c r="R1179" t="s">
        <v>65</v>
      </c>
    </row>
    <row r="1180" spans="1:18" x14ac:dyDescent="0.35">
      <c r="A1180" t="s">
        <v>1265</v>
      </c>
      <c r="B1180" s="1">
        <v>45705</v>
      </c>
      <c r="C1180" s="1">
        <v>45710</v>
      </c>
      <c r="D1180" t="s">
        <v>116</v>
      </c>
      <c r="E1180" t="s">
        <v>20</v>
      </c>
      <c r="F1180" t="s">
        <v>138</v>
      </c>
      <c r="G1180" t="s">
        <v>22</v>
      </c>
      <c r="H1180" t="s">
        <v>39</v>
      </c>
      <c r="I1180" t="s">
        <v>24</v>
      </c>
      <c r="J1180">
        <v>4</v>
      </c>
      <c r="K1180" s="2">
        <v>2616</v>
      </c>
      <c r="L1180" s="2">
        <v>2074.2600000000002</v>
      </c>
      <c r="M1180" s="2">
        <v>541.74</v>
      </c>
      <c r="N1180" s="3">
        <v>0.1</v>
      </c>
      <c r="O1180" t="s">
        <v>50</v>
      </c>
      <c r="P1180" t="s">
        <v>26</v>
      </c>
      <c r="Q1180" t="s">
        <v>27</v>
      </c>
      <c r="R1180" t="s">
        <v>40</v>
      </c>
    </row>
    <row r="1181" spans="1:18" x14ac:dyDescent="0.35">
      <c r="A1181" t="s">
        <v>1266</v>
      </c>
      <c r="B1181" s="1">
        <v>45998</v>
      </c>
      <c r="C1181" s="1">
        <v>46071</v>
      </c>
      <c r="D1181" t="s">
        <v>116</v>
      </c>
      <c r="E1181" t="s">
        <v>20</v>
      </c>
      <c r="F1181" t="s">
        <v>58</v>
      </c>
      <c r="G1181" t="s">
        <v>43</v>
      </c>
      <c r="H1181" t="s">
        <v>60</v>
      </c>
      <c r="I1181" t="s">
        <v>61</v>
      </c>
      <c r="J1181">
        <v>6</v>
      </c>
      <c r="K1181" s="2">
        <v>311</v>
      </c>
      <c r="L1181" s="2">
        <v>189.1</v>
      </c>
      <c r="M1181" s="2">
        <v>121.9</v>
      </c>
      <c r="N1181" s="3">
        <v>0.15</v>
      </c>
      <c r="O1181" t="s">
        <v>34</v>
      </c>
      <c r="P1181" t="s">
        <v>46</v>
      </c>
      <c r="Q1181" t="s">
        <v>35</v>
      </c>
      <c r="R1181" t="s">
        <v>65</v>
      </c>
    </row>
    <row r="1182" spans="1:18" x14ac:dyDescent="0.35">
      <c r="A1182" t="s">
        <v>1267</v>
      </c>
      <c r="B1182" s="1">
        <v>45570</v>
      </c>
      <c r="C1182" s="1">
        <v>45648</v>
      </c>
      <c r="D1182" t="s">
        <v>48</v>
      </c>
      <c r="E1182" t="s">
        <v>20</v>
      </c>
      <c r="F1182" t="s">
        <v>128</v>
      </c>
      <c r="G1182" t="s">
        <v>59</v>
      </c>
      <c r="H1182" t="s">
        <v>71</v>
      </c>
      <c r="I1182" t="s">
        <v>72</v>
      </c>
      <c r="J1182">
        <v>7</v>
      </c>
      <c r="K1182" s="2">
        <v>4930</v>
      </c>
      <c r="L1182" s="2">
        <v>3239.34</v>
      </c>
      <c r="M1182" s="2">
        <v>1690.66</v>
      </c>
      <c r="N1182" s="3">
        <v>0.2</v>
      </c>
      <c r="O1182" t="s">
        <v>83</v>
      </c>
      <c r="P1182" t="s">
        <v>46</v>
      </c>
      <c r="Q1182" t="s">
        <v>35</v>
      </c>
      <c r="R1182" t="s">
        <v>28</v>
      </c>
    </row>
    <row r="1183" spans="1:18" x14ac:dyDescent="0.35">
      <c r="A1183" t="s">
        <v>1268</v>
      </c>
      <c r="B1183" s="1">
        <v>45636</v>
      </c>
      <c r="C1183" s="1">
        <v>45684</v>
      </c>
      <c r="D1183" t="s">
        <v>57</v>
      </c>
      <c r="E1183" t="s">
        <v>20</v>
      </c>
      <c r="F1183" t="s">
        <v>58</v>
      </c>
      <c r="G1183" t="s">
        <v>38</v>
      </c>
      <c r="H1183" t="s">
        <v>106</v>
      </c>
      <c r="I1183" t="s">
        <v>61</v>
      </c>
      <c r="J1183">
        <v>6</v>
      </c>
      <c r="K1183" s="2">
        <v>4339</v>
      </c>
      <c r="L1183" s="2">
        <v>2947.25</v>
      </c>
      <c r="M1183" s="2">
        <v>1391.75</v>
      </c>
      <c r="N1183" s="3">
        <v>0.05</v>
      </c>
      <c r="O1183" t="s">
        <v>25</v>
      </c>
      <c r="P1183" t="s">
        <v>26</v>
      </c>
      <c r="Q1183" t="s">
        <v>27</v>
      </c>
      <c r="R1183" t="s">
        <v>28</v>
      </c>
    </row>
    <row r="1184" spans="1:18" x14ac:dyDescent="0.35">
      <c r="A1184" t="s">
        <v>1269</v>
      </c>
      <c r="B1184" s="1">
        <v>45712</v>
      </c>
      <c r="C1184" s="1">
        <v>45720</v>
      </c>
      <c r="D1184" t="s">
        <v>52</v>
      </c>
      <c r="E1184" t="s">
        <v>20</v>
      </c>
      <c r="F1184" t="s">
        <v>58</v>
      </c>
      <c r="G1184" t="s">
        <v>32</v>
      </c>
      <c r="H1184" t="s">
        <v>108</v>
      </c>
      <c r="I1184" t="s">
        <v>72</v>
      </c>
      <c r="J1184">
        <v>7</v>
      </c>
      <c r="K1184" s="2">
        <v>4682</v>
      </c>
      <c r="L1184" s="2">
        <v>2719.23</v>
      </c>
      <c r="M1184" s="2">
        <v>1962.77</v>
      </c>
      <c r="N1184" s="3">
        <v>0</v>
      </c>
      <c r="O1184" t="s">
        <v>83</v>
      </c>
      <c r="P1184" t="s">
        <v>26</v>
      </c>
      <c r="Q1184" t="s">
        <v>27</v>
      </c>
      <c r="R1184" t="s">
        <v>40</v>
      </c>
    </row>
    <row r="1185" spans="1:18" x14ac:dyDescent="0.35">
      <c r="A1185" t="s">
        <v>1270</v>
      </c>
      <c r="B1185" s="1">
        <v>45391</v>
      </c>
      <c r="C1185" s="1">
        <v>45398</v>
      </c>
      <c r="D1185" t="s">
        <v>88</v>
      </c>
      <c r="E1185" t="s">
        <v>20</v>
      </c>
      <c r="F1185" t="s">
        <v>77</v>
      </c>
      <c r="G1185" t="s">
        <v>32</v>
      </c>
      <c r="H1185" t="s">
        <v>49</v>
      </c>
      <c r="I1185" t="s">
        <v>45</v>
      </c>
      <c r="J1185">
        <v>7</v>
      </c>
      <c r="K1185" s="2">
        <v>1285</v>
      </c>
      <c r="L1185" s="2">
        <v>954.63</v>
      </c>
      <c r="M1185" s="2">
        <v>330.37</v>
      </c>
      <c r="N1185" s="3">
        <v>0.1</v>
      </c>
      <c r="O1185" t="s">
        <v>25</v>
      </c>
      <c r="P1185" t="s">
        <v>26</v>
      </c>
      <c r="Q1185" t="s">
        <v>27</v>
      </c>
      <c r="R1185" t="s">
        <v>65</v>
      </c>
    </row>
    <row r="1186" spans="1:18" x14ac:dyDescent="0.35">
      <c r="A1186" t="s">
        <v>1271</v>
      </c>
      <c r="B1186" s="1">
        <v>45413</v>
      </c>
      <c r="C1186" s="1">
        <v>45427</v>
      </c>
      <c r="D1186" t="s">
        <v>104</v>
      </c>
      <c r="E1186" t="s">
        <v>20</v>
      </c>
      <c r="F1186" t="s">
        <v>138</v>
      </c>
      <c r="G1186" t="s">
        <v>38</v>
      </c>
      <c r="H1186" t="s">
        <v>44</v>
      </c>
      <c r="I1186" t="s">
        <v>45</v>
      </c>
      <c r="J1186">
        <v>4</v>
      </c>
      <c r="K1186" s="2">
        <v>661</v>
      </c>
      <c r="L1186" s="2">
        <v>500.18</v>
      </c>
      <c r="M1186" s="2">
        <v>160.82</v>
      </c>
      <c r="N1186" s="3">
        <v>0.15</v>
      </c>
      <c r="O1186" t="s">
        <v>75</v>
      </c>
      <c r="P1186" t="s">
        <v>26</v>
      </c>
      <c r="Q1186" t="s">
        <v>27</v>
      </c>
      <c r="R1186" t="s">
        <v>40</v>
      </c>
    </row>
    <row r="1187" spans="1:18" x14ac:dyDescent="0.35">
      <c r="A1187" t="s">
        <v>1272</v>
      </c>
      <c r="B1187" s="1">
        <v>45630</v>
      </c>
      <c r="C1187" s="1">
        <v>45645</v>
      </c>
      <c r="D1187" t="s">
        <v>48</v>
      </c>
      <c r="E1187" t="s">
        <v>20</v>
      </c>
      <c r="F1187" t="s">
        <v>31</v>
      </c>
      <c r="G1187" t="s">
        <v>22</v>
      </c>
      <c r="H1187" t="s">
        <v>33</v>
      </c>
      <c r="I1187" t="s">
        <v>24</v>
      </c>
      <c r="J1187">
        <v>5</v>
      </c>
      <c r="K1187" s="2">
        <v>300</v>
      </c>
      <c r="L1187" s="2">
        <v>227.67</v>
      </c>
      <c r="M1187" s="2">
        <v>72.33</v>
      </c>
      <c r="N1187" s="3">
        <v>0.15</v>
      </c>
      <c r="O1187" t="s">
        <v>50</v>
      </c>
      <c r="P1187" t="s">
        <v>26</v>
      </c>
      <c r="Q1187" t="s">
        <v>27</v>
      </c>
      <c r="R1187" t="s">
        <v>65</v>
      </c>
    </row>
    <row r="1188" spans="1:18" x14ac:dyDescent="0.35">
      <c r="A1188" t="s">
        <v>1273</v>
      </c>
      <c r="B1188" s="1">
        <v>45391</v>
      </c>
      <c r="C1188" s="1">
        <v>45474</v>
      </c>
      <c r="D1188" t="s">
        <v>67</v>
      </c>
      <c r="E1188" t="s">
        <v>20</v>
      </c>
      <c r="F1188" t="s">
        <v>58</v>
      </c>
      <c r="G1188" t="s">
        <v>38</v>
      </c>
      <c r="H1188" t="s">
        <v>54</v>
      </c>
      <c r="I1188" t="s">
        <v>55</v>
      </c>
      <c r="J1188">
        <v>5</v>
      </c>
      <c r="K1188" s="2">
        <v>1877</v>
      </c>
      <c r="L1188" s="2">
        <v>1495.4</v>
      </c>
      <c r="M1188" s="2">
        <v>381.6</v>
      </c>
      <c r="N1188" s="3">
        <v>0.05</v>
      </c>
      <c r="O1188" t="s">
        <v>34</v>
      </c>
      <c r="P1188" t="s">
        <v>26</v>
      </c>
      <c r="Q1188" t="s">
        <v>27</v>
      </c>
      <c r="R1188" t="s">
        <v>28</v>
      </c>
    </row>
    <row r="1189" spans="1:18" x14ac:dyDescent="0.35">
      <c r="A1189" t="s">
        <v>1274</v>
      </c>
      <c r="B1189" s="1">
        <v>45427</v>
      </c>
      <c r="C1189" s="1">
        <v>45467</v>
      </c>
      <c r="D1189" t="s">
        <v>42</v>
      </c>
      <c r="E1189" t="s">
        <v>20</v>
      </c>
      <c r="F1189" t="s">
        <v>58</v>
      </c>
      <c r="G1189" t="s">
        <v>32</v>
      </c>
      <c r="H1189" t="s">
        <v>106</v>
      </c>
      <c r="I1189" t="s">
        <v>61</v>
      </c>
      <c r="J1189">
        <v>8</v>
      </c>
      <c r="K1189" s="2">
        <v>2148</v>
      </c>
      <c r="L1189" s="2">
        <v>1268.08</v>
      </c>
      <c r="M1189" s="2">
        <v>879.92</v>
      </c>
      <c r="N1189" s="3">
        <v>0.2</v>
      </c>
      <c r="O1189" t="s">
        <v>109</v>
      </c>
      <c r="P1189" t="s">
        <v>26</v>
      </c>
      <c r="Q1189" t="s">
        <v>35</v>
      </c>
      <c r="R1189" t="s">
        <v>65</v>
      </c>
    </row>
    <row r="1190" spans="1:18" x14ac:dyDescent="0.35">
      <c r="A1190" t="s">
        <v>1275</v>
      </c>
      <c r="B1190" s="1">
        <v>45734</v>
      </c>
      <c r="C1190" s="1">
        <v>45756</v>
      </c>
      <c r="D1190" t="s">
        <v>88</v>
      </c>
      <c r="E1190" t="s">
        <v>20</v>
      </c>
      <c r="F1190" t="s">
        <v>102</v>
      </c>
      <c r="G1190" t="s">
        <v>32</v>
      </c>
      <c r="H1190" t="s">
        <v>33</v>
      </c>
      <c r="I1190" t="s">
        <v>24</v>
      </c>
      <c r="J1190">
        <v>8</v>
      </c>
      <c r="K1190" s="2">
        <v>3397</v>
      </c>
      <c r="L1190" s="2">
        <v>2043</v>
      </c>
      <c r="M1190" s="2">
        <v>1354</v>
      </c>
      <c r="N1190" s="3">
        <v>0</v>
      </c>
      <c r="O1190" t="s">
        <v>34</v>
      </c>
      <c r="P1190" t="s">
        <v>46</v>
      </c>
      <c r="Q1190" t="s">
        <v>35</v>
      </c>
      <c r="R1190" t="s">
        <v>28</v>
      </c>
    </row>
    <row r="1191" spans="1:18" x14ac:dyDescent="0.35">
      <c r="A1191" t="s">
        <v>1276</v>
      </c>
      <c r="B1191" s="1">
        <v>45378</v>
      </c>
      <c r="C1191" s="1">
        <v>45401</v>
      </c>
      <c r="D1191" t="s">
        <v>88</v>
      </c>
      <c r="E1191" t="s">
        <v>20</v>
      </c>
      <c r="F1191" t="s">
        <v>82</v>
      </c>
      <c r="G1191" t="s">
        <v>59</v>
      </c>
      <c r="H1191" t="s">
        <v>86</v>
      </c>
      <c r="I1191" t="s">
        <v>72</v>
      </c>
      <c r="J1191">
        <v>3</v>
      </c>
      <c r="K1191" s="2">
        <v>3700</v>
      </c>
      <c r="L1191" s="2">
        <v>2517.4299999999998</v>
      </c>
      <c r="M1191" s="2">
        <v>1182.57</v>
      </c>
      <c r="N1191" s="3">
        <v>0</v>
      </c>
      <c r="O1191" t="s">
        <v>34</v>
      </c>
      <c r="P1191" t="s">
        <v>26</v>
      </c>
      <c r="Q1191" t="s">
        <v>35</v>
      </c>
      <c r="R1191" t="s">
        <v>40</v>
      </c>
    </row>
    <row r="1192" spans="1:18" x14ac:dyDescent="0.35">
      <c r="A1192" t="s">
        <v>1277</v>
      </c>
      <c r="B1192" s="1">
        <v>45453</v>
      </c>
      <c r="C1192" s="1">
        <v>45532</v>
      </c>
      <c r="D1192" t="s">
        <v>30</v>
      </c>
      <c r="E1192" t="s">
        <v>20</v>
      </c>
      <c r="F1192" t="s">
        <v>82</v>
      </c>
      <c r="G1192" t="s">
        <v>43</v>
      </c>
      <c r="H1192" t="s">
        <v>95</v>
      </c>
      <c r="I1192" t="s">
        <v>55</v>
      </c>
      <c r="J1192">
        <v>4</v>
      </c>
      <c r="K1192" s="2">
        <v>3978</v>
      </c>
      <c r="L1192" s="2">
        <v>2393.33</v>
      </c>
      <c r="M1192" s="2">
        <v>1584.67</v>
      </c>
      <c r="N1192" s="3">
        <v>0.15</v>
      </c>
      <c r="O1192" t="s">
        <v>109</v>
      </c>
      <c r="P1192" t="s">
        <v>26</v>
      </c>
      <c r="Q1192" t="s">
        <v>27</v>
      </c>
      <c r="R1192" t="s">
        <v>28</v>
      </c>
    </row>
    <row r="1193" spans="1:18" x14ac:dyDescent="0.35">
      <c r="A1193" t="s">
        <v>1278</v>
      </c>
      <c r="B1193" s="1">
        <v>45707</v>
      </c>
      <c r="C1193" s="1">
        <v>45747</v>
      </c>
      <c r="D1193" t="s">
        <v>52</v>
      </c>
      <c r="E1193" t="s">
        <v>20</v>
      </c>
      <c r="F1193" t="s">
        <v>77</v>
      </c>
      <c r="G1193" t="s">
        <v>38</v>
      </c>
      <c r="H1193" t="s">
        <v>60</v>
      </c>
      <c r="I1193" t="s">
        <v>61</v>
      </c>
      <c r="J1193">
        <v>8</v>
      </c>
      <c r="K1193" s="2">
        <v>1045</v>
      </c>
      <c r="L1193" s="2">
        <v>610.91</v>
      </c>
      <c r="M1193" s="2">
        <v>434.09</v>
      </c>
      <c r="N1193" s="3">
        <v>0.2</v>
      </c>
      <c r="O1193" t="s">
        <v>83</v>
      </c>
      <c r="P1193" t="s">
        <v>26</v>
      </c>
      <c r="Q1193" t="s">
        <v>27</v>
      </c>
      <c r="R1193" t="s">
        <v>65</v>
      </c>
    </row>
    <row r="1194" spans="1:18" x14ac:dyDescent="0.35">
      <c r="A1194" t="s">
        <v>1279</v>
      </c>
      <c r="B1194" s="1">
        <v>45782</v>
      </c>
      <c r="C1194" s="1">
        <v>45835</v>
      </c>
      <c r="D1194" t="s">
        <v>42</v>
      </c>
      <c r="E1194" t="s">
        <v>20</v>
      </c>
      <c r="F1194" t="s">
        <v>31</v>
      </c>
      <c r="G1194" t="s">
        <v>32</v>
      </c>
      <c r="H1194" t="s">
        <v>95</v>
      </c>
      <c r="I1194" t="s">
        <v>55</v>
      </c>
      <c r="J1194">
        <v>3</v>
      </c>
      <c r="K1194" s="2">
        <v>732</v>
      </c>
      <c r="L1194" s="2">
        <v>442.08</v>
      </c>
      <c r="M1194" s="2">
        <v>289.92</v>
      </c>
      <c r="N1194" s="3">
        <v>0.2</v>
      </c>
      <c r="O1194" t="s">
        <v>83</v>
      </c>
      <c r="P1194" t="s">
        <v>73</v>
      </c>
      <c r="Q1194" t="s">
        <v>27</v>
      </c>
      <c r="R1194" t="s">
        <v>28</v>
      </c>
    </row>
    <row r="1195" spans="1:18" x14ac:dyDescent="0.35">
      <c r="A1195" t="s">
        <v>1280</v>
      </c>
      <c r="B1195" s="1">
        <v>45843</v>
      </c>
      <c r="C1195" s="1">
        <v>45916</v>
      </c>
      <c r="D1195" t="s">
        <v>37</v>
      </c>
      <c r="E1195" t="s">
        <v>20</v>
      </c>
      <c r="F1195" t="s">
        <v>85</v>
      </c>
      <c r="G1195" t="s">
        <v>32</v>
      </c>
      <c r="H1195" t="s">
        <v>23</v>
      </c>
      <c r="I1195" t="s">
        <v>24</v>
      </c>
      <c r="J1195">
        <v>2</v>
      </c>
      <c r="K1195" s="2">
        <v>2427</v>
      </c>
      <c r="L1195" s="2">
        <v>1576.63</v>
      </c>
      <c r="M1195" s="2">
        <v>850.37</v>
      </c>
      <c r="N1195" s="3">
        <v>0.1</v>
      </c>
      <c r="O1195" t="s">
        <v>25</v>
      </c>
      <c r="P1195" t="s">
        <v>26</v>
      </c>
      <c r="Q1195" t="s">
        <v>27</v>
      </c>
      <c r="R1195" t="s">
        <v>28</v>
      </c>
    </row>
    <row r="1196" spans="1:18" x14ac:dyDescent="0.35">
      <c r="A1196" t="s">
        <v>1281</v>
      </c>
      <c r="B1196" s="1">
        <v>45517</v>
      </c>
      <c r="C1196" s="1">
        <v>45601</v>
      </c>
      <c r="D1196" t="s">
        <v>19</v>
      </c>
      <c r="E1196" t="s">
        <v>20</v>
      </c>
      <c r="F1196" t="s">
        <v>58</v>
      </c>
      <c r="G1196" t="s">
        <v>43</v>
      </c>
      <c r="H1196" t="s">
        <v>33</v>
      </c>
      <c r="I1196" t="s">
        <v>24</v>
      </c>
      <c r="J1196">
        <v>8</v>
      </c>
      <c r="K1196" s="2">
        <v>885</v>
      </c>
      <c r="L1196" s="2">
        <v>678.15</v>
      </c>
      <c r="M1196" s="2">
        <v>206.85</v>
      </c>
      <c r="N1196" s="3">
        <v>0.15</v>
      </c>
      <c r="O1196" t="s">
        <v>62</v>
      </c>
      <c r="P1196" t="s">
        <v>26</v>
      </c>
      <c r="Q1196" t="s">
        <v>35</v>
      </c>
      <c r="R1196" t="s">
        <v>40</v>
      </c>
    </row>
    <row r="1197" spans="1:18" x14ac:dyDescent="0.35">
      <c r="A1197" t="s">
        <v>1282</v>
      </c>
      <c r="B1197" s="1">
        <v>45322</v>
      </c>
      <c r="C1197" s="1">
        <v>45329</v>
      </c>
      <c r="D1197" t="s">
        <v>116</v>
      </c>
      <c r="E1197" t="s">
        <v>20</v>
      </c>
      <c r="F1197" t="s">
        <v>68</v>
      </c>
      <c r="G1197" t="s">
        <v>32</v>
      </c>
      <c r="H1197" t="s">
        <v>39</v>
      </c>
      <c r="I1197" t="s">
        <v>24</v>
      </c>
      <c r="J1197">
        <v>1</v>
      </c>
      <c r="K1197" s="2">
        <v>548</v>
      </c>
      <c r="L1197" s="2">
        <v>354.42</v>
      </c>
      <c r="M1197" s="2">
        <v>193.58</v>
      </c>
      <c r="N1197" s="3">
        <v>0</v>
      </c>
      <c r="O1197" t="s">
        <v>62</v>
      </c>
      <c r="P1197" t="s">
        <v>73</v>
      </c>
      <c r="Q1197" t="s">
        <v>27</v>
      </c>
      <c r="R1197" t="s">
        <v>40</v>
      </c>
    </row>
    <row r="1198" spans="1:18" x14ac:dyDescent="0.35">
      <c r="A1198" t="s">
        <v>1283</v>
      </c>
      <c r="B1198" s="1">
        <v>45843</v>
      </c>
      <c r="C1198" s="1">
        <v>45928</v>
      </c>
      <c r="D1198" t="s">
        <v>37</v>
      </c>
      <c r="E1198" t="s">
        <v>20</v>
      </c>
      <c r="F1198" t="s">
        <v>31</v>
      </c>
      <c r="G1198" t="s">
        <v>59</v>
      </c>
      <c r="H1198" t="s">
        <v>49</v>
      </c>
      <c r="I1198" t="s">
        <v>45</v>
      </c>
      <c r="J1198">
        <v>1</v>
      </c>
      <c r="K1198" s="2">
        <v>1526</v>
      </c>
      <c r="L1198" s="2">
        <v>982.52</v>
      </c>
      <c r="M1198" s="2">
        <v>543.48</v>
      </c>
      <c r="N1198" s="3">
        <v>0.1</v>
      </c>
      <c r="O1198" t="s">
        <v>34</v>
      </c>
      <c r="P1198" t="s">
        <v>26</v>
      </c>
      <c r="Q1198" t="s">
        <v>35</v>
      </c>
      <c r="R1198" t="s">
        <v>40</v>
      </c>
    </row>
    <row r="1199" spans="1:18" x14ac:dyDescent="0.35">
      <c r="A1199" t="s">
        <v>1284</v>
      </c>
      <c r="B1199" s="1">
        <v>45455</v>
      </c>
      <c r="C1199" s="1">
        <v>45468</v>
      </c>
      <c r="D1199" t="s">
        <v>42</v>
      </c>
      <c r="E1199" t="s">
        <v>20</v>
      </c>
      <c r="F1199" t="s">
        <v>89</v>
      </c>
      <c r="G1199" t="s">
        <v>32</v>
      </c>
      <c r="H1199" t="s">
        <v>54</v>
      </c>
      <c r="I1199" t="s">
        <v>55</v>
      </c>
      <c r="J1199">
        <v>8</v>
      </c>
      <c r="K1199" s="2">
        <v>2652</v>
      </c>
      <c r="L1199" s="2">
        <v>1874.08</v>
      </c>
      <c r="M1199" s="2">
        <v>777.92</v>
      </c>
      <c r="N1199" s="3">
        <v>0.15</v>
      </c>
      <c r="O1199" t="s">
        <v>75</v>
      </c>
      <c r="P1199" t="s">
        <v>46</v>
      </c>
      <c r="Q1199" t="s">
        <v>27</v>
      </c>
      <c r="R1199" t="s">
        <v>40</v>
      </c>
    </row>
    <row r="1200" spans="1:18" x14ac:dyDescent="0.35">
      <c r="A1200" t="s">
        <v>1285</v>
      </c>
      <c r="B1200" s="1">
        <v>45680</v>
      </c>
      <c r="C1200" s="1">
        <v>45743</v>
      </c>
      <c r="D1200" t="s">
        <v>52</v>
      </c>
      <c r="E1200" t="s">
        <v>20</v>
      </c>
      <c r="F1200" t="s">
        <v>138</v>
      </c>
      <c r="G1200" t="s">
        <v>43</v>
      </c>
      <c r="H1200" t="s">
        <v>118</v>
      </c>
      <c r="I1200" t="s">
        <v>24</v>
      </c>
      <c r="J1200">
        <v>8</v>
      </c>
      <c r="K1200" s="2">
        <v>515</v>
      </c>
      <c r="L1200" s="2">
        <v>375.83</v>
      </c>
      <c r="M1200" s="2">
        <v>139.16999999999999</v>
      </c>
      <c r="N1200" s="3">
        <v>0</v>
      </c>
      <c r="O1200" t="s">
        <v>83</v>
      </c>
      <c r="P1200" t="s">
        <v>26</v>
      </c>
      <c r="Q1200" t="s">
        <v>35</v>
      </c>
      <c r="R1200" t="s">
        <v>28</v>
      </c>
    </row>
    <row r="1201" spans="1:18" x14ac:dyDescent="0.35">
      <c r="A1201" t="s">
        <v>1286</v>
      </c>
      <c r="B1201" s="1">
        <v>45662</v>
      </c>
      <c r="C1201" s="1">
        <v>45731</v>
      </c>
      <c r="D1201" t="s">
        <v>52</v>
      </c>
      <c r="E1201" t="s">
        <v>20</v>
      </c>
      <c r="F1201" t="s">
        <v>53</v>
      </c>
      <c r="G1201" t="s">
        <v>32</v>
      </c>
      <c r="H1201" t="s">
        <v>44</v>
      </c>
      <c r="I1201" t="s">
        <v>45</v>
      </c>
      <c r="J1201">
        <v>3</v>
      </c>
      <c r="K1201" s="2">
        <v>3619</v>
      </c>
      <c r="L1201" s="2">
        <v>2601.6999999999998</v>
      </c>
      <c r="M1201" s="2">
        <v>1017.3</v>
      </c>
      <c r="N1201" s="3">
        <v>0.15</v>
      </c>
      <c r="O1201" t="s">
        <v>75</v>
      </c>
      <c r="P1201" t="s">
        <v>26</v>
      </c>
      <c r="Q1201" t="s">
        <v>27</v>
      </c>
      <c r="R1201" t="s">
        <v>40</v>
      </c>
    </row>
    <row r="1202" spans="1:18" x14ac:dyDescent="0.35">
      <c r="A1202" t="s">
        <v>1287</v>
      </c>
      <c r="B1202" s="1">
        <v>45670</v>
      </c>
      <c r="C1202" s="1">
        <v>45757</v>
      </c>
      <c r="D1202" t="s">
        <v>88</v>
      </c>
      <c r="E1202" t="s">
        <v>20</v>
      </c>
      <c r="F1202" t="s">
        <v>102</v>
      </c>
      <c r="G1202" t="s">
        <v>38</v>
      </c>
      <c r="H1202" t="s">
        <v>23</v>
      </c>
      <c r="I1202" t="s">
        <v>24</v>
      </c>
      <c r="J1202">
        <v>5</v>
      </c>
      <c r="K1202" s="2">
        <v>1694</v>
      </c>
      <c r="L1202" s="2">
        <v>1122.44</v>
      </c>
      <c r="M1202" s="2">
        <v>571.55999999999995</v>
      </c>
      <c r="N1202" s="3">
        <v>0.2</v>
      </c>
      <c r="O1202" t="s">
        <v>34</v>
      </c>
      <c r="P1202" t="s">
        <v>26</v>
      </c>
      <c r="Q1202" t="s">
        <v>35</v>
      </c>
      <c r="R1202" t="s">
        <v>28</v>
      </c>
    </row>
    <row r="1203" spans="1:18" x14ac:dyDescent="0.35">
      <c r="A1203" t="s">
        <v>1288</v>
      </c>
      <c r="B1203" s="1">
        <v>45538</v>
      </c>
      <c r="C1203" s="1">
        <v>45593</v>
      </c>
      <c r="D1203" t="s">
        <v>94</v>
      </c>
      <c r="E1203" t="s">
        <v>20</v>
      </c>
      <c r="F1203" t="s">
        <v>89</v>
      </c>
      <c r="G1203" t="s">
        <v>38</v>
      </c>
      <c r="H1203" t="s">
        <v>95</v>
      </c>
      <c r="I1203" t="s">
        <v>55</v>
      </c>
      <c r="J1203">
        <v>8</v>
      </c>
      <c r="K1203" s="2">
        <v>3208</v>
      </c>
      <c r="L1203" s="2">
        <v>2507.73</v>
      </c>
      <c r="M1203" s="2">
        <v>700.27</v>
      </c>
      <c r="N1203" s="3">
        <v>0</v>
      </c>
      <c r="O1203" t="s">
        <v>25</v>
      </c>
      <c r="P1203" t="s">
        <v>26</v>
      </c>
      <c r="Q1203" t="s">
        <v>27</v>
      </c>
      <c r="R1203" t="s">
        <v>28</v>
      </c>
    </row>
    <row r="1204" spans="1:18" x14ac:dyDescent="0.35">
      <c r="A1204" t="s">
        <v>1289</v>
      </c>
      <c r="B1204" s="1">
        <v>45693</v>
      </c>
      <c r="C1204" s="1">
        <v>45728</v>
      </c>
      <c r="D1204" t="s">
        <v>52</v>
      </c>
      <c r="E1204" t="s">
        <v>20</v>
      </c>
      <c r="F1204" t="s">
        <v>102</v>
      </c>
      <c r="G1204" t="s">
        <v>22</v>
      </c>
      <c r="H1204" t="s">
        <v>54</v>
      </c>
      <c r="I1204" t="s">
        <v>55</v>
      </c>
      <c r="J1204">
        <v>1</v>
      </c>
      <c r="K1204" s="2">
        <v>2443</v>
      </c>
      <c r="L1204" s="2">
        <v>2048.81</v>
      </c>
      <c r="M1204" s="2">
        <v>394.19</v>
      </c>
      <c r="N1204" s="3">
        <v>0.1</v>
      </c>
      <c r="O1204" t="s">
        <v>62</v>
      </c>
      <c r="P1204" t="s">
        <v>46</v>
      </c>
      <c r="Q1204" t="s">
        <v>27</v>
      </c>
      <c r="R1204" t="s">
        <v>65</v>
      </c>
    </row>
    <row r="1205" spans="1:18" x14ac:dyDescent="0.35">
      <c r="A1205" t="s">
        <v>1290</v>
      </c>
      <c r="B1205" s="1">
        <v>45490</v>
      </c>
      <c r="C1205" s="1">
        <v>45541</v>
      </c>
      <c r="D1205" t="s">
        <v>37</v>
      </c>
      <c r="E1205" t="s">
        <v>20</v>
      </c>
      <c r="F1205" t="s">
        <v>89</v>
      </c>
      <c r="G1205" t="s">
        <v>22</v>
      </c>
      <c r="H1205" t="s">
        <v>71</v>
      </c>
      <c r="I1205" t="s">
        <v>72</v>
      </c>
      <c r="J1205">
        <v>2</v>
      </c>
      <c r="K1205" s="2">
        <v>3574</v>
      </c>
      <c r="L1205" s="2">
        <v>2225.42</v>
      </c>
      <c r="M1205" s="2">
        <v>1348.58</v>
      </c>
      <c r="N1205" s="3">
        <v>0.1</v>
      </c>
      <c r="O1205" t="s">
        <v>50</v>
      </c>
      <c r="P1205" t="s">
        <v>26</v>
      </c>
      <c r="Q1205" t="s">
        <v>27</v>
      </c>
      <c r="R1205" t="s">
        <v>65</v>
      </c>
    </row>
    <row r="1206" spans="1:18" x14ac:dyDescent="0.35">
      <c r="A1206" t="s">
        <v>1291</v>
      </c>
      <c r="B1206" s="1">
        <v>45877</v>
      </c>
      <c r="C1206" s="1">
        <v>45962</v>
      </c>
      <c r="D1206" t="s">
        <v>19</v>
      </c>
      <c r="E1206" t="s">
        <v>20</v>
      </c>
      <c r="F1206" t="s">
        <v>31</v>
      </c>
      <c r="G1206" t="s">
        <v>32</v>
      </c>
      <c r="H1206" t="s">
        <v>80</v>
      </c>
      <c r="I1206" t="s">
        <v>45</v>
      </c>
      <c r="J1206">
        <v>5</v>
      </c>
      <c r="K1206" s="2">
        <v>1599</v>
      </c>
      <c r="L1206" s="2">
        <v>995.88</v>
      </c>
      <c r="M1206" s="2">
        <v>603.12</v>
      </c>
      <c r="N1206" s="3">
        <v>0</v>
      </c>
      <c r="O1206" t="s">
        <v>109</v>
      </c>
      <c r="P1206" t="s">
        <v>26</v>
      </c>
      <c r="Q1206" t="s">
        <v>35</v>
      </c>
      <c r="R1206" t="s">
        <v>28</v>
      </c>
    </row>
    <row r="1207" spans="1:18" x14ac:dyDescent="0.35">
      <c r="A1207" t="s">
        <v>1292</v>
      </c>
      <c r="B1207" s="1">
        <v>45398</v>
      </c>
      <c r="C1207" s="1">
        <v>45440</v>
      </c>
      <c r="D1207" t="s">
        <v>104</v>
      </c>
      <c r="E1207" t="s">
        <v>20</v>
      </c>
      <c r="F1207" t="s">
        <v>89</v>
      </c>
      <c r="G1207" t="s">
        <v>43</v>
      </c>
      <c r="H1207" t="s">
        <v>49</v>
      </c>
      <c r="I1207" t="s">
        <v>45</v>
      </c>
      <c r="J1207">
        <v>8</v>
      </c>
      <c r="K1207" s="2">
        <v>634</v>
      </c>
      <c r="L1207" s="2">
        <v>404.17</v>
      </c>
      <c r="M1207" s="2">
        <v>229.83</v>
      </c>
      <c r="N1207" s="3">
        <v>0.15</v>
      </c>
      <c r="O1207" t="s">
        <v>75</v>
      </c>
      <c r="P1207" t="s">
        <v>26</v>
      </c>
      <c r="Q1207" t="s">
        <v>35</v>
      </c>
      <c r="R1207" t="s">
        <v>28</v>
      </c>
    </row>
    <row r="1208" spans="1:18" x14ac:dyDescent="0.35">
      <c r="A1208" t="s">
        <v>1293</v>
      </c>
      <c r="B1208" s="1">
        <v>45483</v>
      </c>
      <c r="C1208" s="1">
        <v>45537</v>
      </c>
      <c r="D1208" t="s">
        <v>37</v>
      </c>
      <c r="E1208" t="s">
        <v>20</v>
      </c>
      <c r="F1208" t="s">
        <v>91</v>
      </c>
      <c r="G1208" t="s">
        <v>38</v>
      </c>
      <c r="H1208" t="s">
        <v>71</v>
      </c>
      <c r="I1208" t="s">
        <v>72</v>
      </c>
      <c r="J1208">
        <v>6</v>
      </c>
      <c r="K1208" s="2">
        <v>3084</v>
      </c>
      <c r="L1208" s="2">
        <v>2328.2800000000002</v>
      </c>
      <c r="M1208" s="2">
        <v>755.72</v>
      </c>
      <c r="N1208" s="3">
        <v>0.2</v>
      </c>
      <c r="O1208" t="s">
        <v>34</v>
      </c>
      <c r="P1208" t="s">
        <v>26</v>
      </c>
      <c r="Q1208" t="s">
        <v>35</v>
      </c>
      <c r="R1208" t="s">
        <v>40</v>
      </c>
    </row>
    <row r="1209" spans="1:18" x14ac:dyDescent="0.35">
      <c r="A1209" t="s">
        <v>1294</v>
      </c>
      <c r="B1209" s="1">
        <v>45713</v>
      </c>
      <c r="C1209" s="1">
        <v>45751</v>
      </c>
      <c r="D1209" t="s">
        <v>88</v>
      </c>
      <c r="E1209" t="s">
        <v>20</v>
      </c>
      <c r="F1209" t="s">
        <v>85</v>
      </c>
      <c r="G1209" t="s">
        <v>43</v>
      </c>
      <c r="H1209" t="s">
        <v>44</v>
      </c>
      <c r="I1209" t="s">
        <v>45</v>
      </c>
      <c r="J1209">
        <v>1</v>
      </c>
      <c r="K1209" s="2">
        <v>2150</v>
      </c>
      <c r="L1209" s="2">
        <v>1420.1</v>
      </c>
      <c r="M1209" s="2">
        <v>729.9</v>
      </c>
      <c r="N1209" s="3">
        <v>0</v>
      </c>
      <c r="O1209" t="s">
        <v>109</v>
      </c>
      <c r="P1209" t="s">
        <v>26</v>
      </c>
      <c r="Q1209" t="s">
        <v>27</v>
      </c>
      <c r="R1209" t="s">
        <v>40</v>
      </c>
    </row>
    <row r="1210" spans="1:18" x14ac:dyDescent="0.35">
      <c r="A1210" t="s">
        <v>1295</v>
      </c>
      <c r="B1210" s="1">
        <v>45916</v>
      </c>
      <c r="C1210" s="1">
        <v>45926</v>
      </c>
      <c r="D1210" t="s">
        <v>37</v>
      </c>
      <c r="E1210" t="s">
        <v>20</v>
      </c>
      <c r="F1210" t="s">
        <v>91</v>
      </c>
      <c r="G1210" t="s">
        <v>43</v>
      </c>
      <c r="H1210" t="s">
        <v>49</v>
      </c>
      <c r="I1210" t="s">
        <v>45</v>
      </c>
      <c r="J1210">
        <v>5</v>
      </c>
      <c r="K1210" s="2">
        <v>771</v>
      </c>
      <c r="L1210" s="2">
        <v>479.29</v>
      </c>
      <c r="M1210" s="2">
        <v>291.70999999999998</v>
      </c>
      <c r="N1210" s="3">
        <v>0.1</v>
      </c>
      <c r="O1210" t="s">
        <v>83</v>
      </c>
      <c r="P1210" t="s">
        <v>46</v>
      </c>
      <c r="Q1210" t="s">
        <v>35</v>
      </c>
      <c r="R1210" t="s">
        <v>65</v>
      </c>
    </row>
    <row r="1211" spans="1:18" x14ac:dyDescent="0.35">
      <c r="A1211" t="s">
        <v>1296</v>
      </c>
      <c r="B1211" s="1">
        <v>45614</v>
      </c>
      <c r="C1211" s="1">
        <v>45632</v>
      </c>
      <c r="D1211" t="s">
        <v>48</v>
      </c>
      <c r="E1211" t="s">
        <v>20</v>
      </c>
      <c r="F1211" t="s">
        <v>102</v>
      </c>
      <c r="G1211" t="s">
        <v>22</v>
      </c>
      <c r="H1211" t="s">
        <v>60</v>
      </c>
      <c r="I1211" t="s">
        <v>61</v>
      </c>
      <c r="J1211">
        <v>4</v>
      </c>
      <c r="K1211" s="2">
        <v>1458</v>
      </c>
      <c r="L1211" s="2">
        <v>841.29</v>
      </c>
      <c r="M1211" s="2">
        <v>616.71</v>
      </c>
      <c r="N1211" s="3">
        <v>0</v>
      </c>
      <c r="O1211" t="s">
        <v>34</v>
      </c>
      <c r="P1211" t="s">
        <v>46</v>
      </c>
      <c r="Q1211" t="s">
        <v>27</v>
      </c>
      <c r="R1211" t="s">
        <v>65</v>
      </c>
    </row>
    <row r="1212" spans="1:18" x14ac:dyDescent="0.35">
      <c r="A1212" t="s">
        <v>1297</v>
      </c>
      <c r="B1212" s="1">
        <v>45341</v>
      </c>
      <c r="C1212" s="1">
        <v>45421</v>
      </c>
      <c r="D1212" t="s">
        <v>104</v>
      </c>
      <c r="E1212" t="s">
        <v>20</v>
      </c>
      <c r="F1212" t="s">
        <v>138</v>
      </c>
      <c r="G1212" t="s">
        <v>43</v>
      </c>
      <c r="H1212" t="s">
        <v>86</v>
      </c>
      <c r="I1212" t="s">
        <v>72</v>
      </c>
      <c r="J1212">
        <v>2</v>
      </c>
      <c r="K1212" s="2">
        <v>1921</v>
      </c>
      <c r="L1212" s="2">
        <v>1181.48</v>
      </c>
      <c r="M1212" s="2">
        <v>739.52</v>
      </c>
      <c r="N1212" s="3">
        <v>0.15</v>
      </c>
      <c r="O1212" t="s">
        <v>83</v>
      </c>
      <c r="P1212" t="s">
        <v>26</v>
      </c>
      <c r="Q1212" t="s">
        <v>35</v>
      </c>
      <c r="R1212" t="s">
        <v>28</v>
      </c>
    </row>
    <row r="1213" spans="1:18" x14ac:dyDescent="0.35">
      <c r="A1213" t="s">
        <v>1298</v>
      </c>
      <c r="B1213" s="1">
        <v>45370</v>
      </c>
      <c r="C1213" s="1">
        <v>45383</v>
      </c>
      <c r="D1213" t="s">
        <v>88</v>
      </c>
      <c r="E1213" t="s">
        <v>20</v>
      </c>
      <c r="F1213" t="s">
        <v>31</v>
      </c>
      <c r="G1213" t="s">
        <v>59</v>
      </c>
      <c r="H1213" t="s">
        <v>95</v>
      </c>
      <c r="I1213" t="s">
        <v>55</v>
      </c>
      <c r="J1213">
        <v>8</v>
      </c>
      <c r="K1213" s="2">
        <v>2982</v>
      </c>
      <c r="L1213" s="2">
        <v>1725.36</v>
      </c>
      <c r="M1213" s="2">
        <v>1256.6400000000001</v>
      </c>
      <c r="N1213" s="3">
        <v>0.15</v>
      </c>
      <c r="O1213" t="s">
        <v>34</v>
      </c>
      <c r="P1213" t="s">
        <v>46</v>
      </c>
      <c r="Q1213" t="s">
        <v>27</v>
      </c>
      <c r="R1213" t="s">
        <v>28</v>
      </c>
    </row>
    <row r="1214" spans="1:18" x14ac:dyDescent="0.35">
      <c r="A1214" t="s">
        <v>1299</v>
      </c>
      <c r="B1214" s="1">
        <v>45481</v>
      </c>
      <c r="C1214" s="1">
        <v>45510</v>
      </c>
      <c r="D1214" t="s">
        <v>30</v>
      </c>
      <c r="E1214" t="s">
        <v>20</v>
      </c>
      <c r="F1214" t="s">
        <v>85</v>
      </c>
      <c r="G1214" t="s">
        <v>59</v>
      </c>
      <c r="H1214" t="s">
        <v>39</v>
      </c>
      <c r="I1214" t="s">
        <v>24</v>
      </c>
      <c r="J1214">
        <v>2</v>
      </c>
      <c r="K1214" s="2">
        <v>3040</v>
      </c>
      <c r="L1214" s="2">
        <v>1774.16</v>
      </c>
      <c r="M1214" s="2">
        <v>1265.8399999999999</v>
      </c>
      <c r="N1214" s="3">
        <v>0.15</v>
      </c>
      <c r="O1214" t="s">
        <v>50</v>
      </c>
      <c r="P1214" t="s">
        <v>73</v>
      </c>
      <c r="Q1214" t="s">
        <v>27</v>
      </c>
      <c r="R1214" t="s">
        <v>65</v>
      </c>
    </row>
    <row r="1215" spans="1:18" x14ac:dyDescent="0.35">
      <c r="A1215" t="s">
        <v>1300</v>
      </c>
      <c r="B1215" s="1">
        <v>45678</v>
      </c>
      <c r="C1215" s="1">
        <v>45723</v>
      </c>
      <c r="D1215" t="s">
        <v>52</v>
      </c>
      <c r="E1215" t="s">
        <v>20</v>
      </c>
      <c r="F1215" t="s">
        <v>58</v>
      </c>
      <c r="G1215" t="s">
        <v>22</v>
      </c>
      <c r="H1215" t="s">
        <v>60</v>
      </c>
      <c r="I1215" t="s">
        <v>61</v>
      </c>
      <c r="J1215">
        <v>8</v>
      </c>
      <c r="K1215" s="2">
        <v>2461</v>
      </c>
      <c r="L1215" s="2">
        <v>1961.2</v>
      </c>
      <c r="M1215" s="2">
        <v>499.8</v>
      </c>
      <c r="N1215" s="3">
        <v>0.1</v>
      </c>
      <c r="O1215" t="s">
        <v>25</v>
      </c>
      <c r="P1215" t="s">
        <v>46</v>
      </c>
      <c r="Q1215" t="s">
        <v>27</v>
      </c>
      <c r="R1215" t="s">
        <v>40</v>
      </c>
    </row>
    <row r="1216" spans="1:18" x14ac:dyDescent="0.35">
      <c r="A1216" t="s">
        <v>1301</v>
      </c>
      <c r="B1216" s="1">
        <v>45668</v>
      </c>
      <c r="C1216" s="1">
        <v>45749</v>
      </c>
      <c r="D1216" t="s">
        <v>88</v>
      </c>
      <c r="E1216" t="s">
        <v>20</v>
      </c>
      <c r="F1216" t="s">
        <v>85</v>
      </c>
      <c r="G1216" t="s">
        <v>59</v>
      </c>
      <c r="H1216" t="s">
        <v>49</v>
      </c>
      <c r="I1216" t="s">
        <v>45</v>
      </c>
      <c r="J1216">
        <v>1</v>
      </c>
      <c r="K1216" s="2">
        <v>924</v>
      </c>
      <c r="L1216" s="2">
        <v>675.54</v>
      </c>
      <c r="M1216" s="2">
        <v>248.46</v>
      </c>
      <c r="N1216" s="3">
        <v>0.1</v>
      </c>
      <c r="O1216" t="s">
        <v>34</v>
      </c>
      <c r="P1216" t="s">
        <v>46</v>
      </c>
      <c r="Q1216" t="s">
        <v>35</v>
      </c>
      <c r="R1216" t="s">
        <v>28</v>
      </c>
    </row>
    <row r="1217" spans="1:18" x14ac:dyDescent="0.35">
      <c r="A1217" t="s">
        <v>1302</v>
      </c>
      <c r="B1217" s="1">
        <v>45844</v>
      </c>
      <c r="C1217" s="1">
        <v>45884</v>
      </c>
      <c r="D1217" t="s">
        <v>30</v>
      </c>
      <c r="E1217" t="s">
        <v>20</v>
      </c>
      <c r="F1217" t="s">
        <v>21</v>
      </c>
      <c r="G1217" t="s">
        <v>32</v>
      </c>
      <c r="H1217" t="s">
        <v>86</v>
      </c>
      <c r="I1217" t="s">
        <v>72</v>
      </c>
      <c r="J1217">
        <v>7</v>
      </c>
      <c r="K1217" s="2">
        <v>4640</v>
      </c>
      <c r="L1217" s="2">
        <v>3029.39</v>
      </c>
      <c r="M1217" s="2">
        <v>1610.61</v>
      </c>
      <c r="N1217" s="3">
        <v>0.15</v>
      </c>
      <c r="O1217" t="s">
        <v>75</v>
      </c>
      <c r="P1217" t="s">
        <v>73</v>
      </c>
      <c r="Q1217" t="s">
        <v>27</v>
      </c>
      <c r="R1217" t="s">
        <v>28</v>
      </c>
    </row>
    <row r="1218" spans="1:18" x14ac:dyDescent="0.35">
      <c r="A1218" t="s">
        <v>1303</v>
      </c>
      <c r="B1218" s="1">
        <v>45453</v>
      </c>
      <c r="C1218" s="1">
        <v>45483</v>
      </c>
      <c r="D1218" t="s">
        <v>67</v>
      </c>
      <c r="E1218" t="s">
        <v>20</v>
      </c>
      <c r="F1218" t="s">
        <v>70</v>
      </c>
      <c r="G1218" t="s">
        <v>22</v>
      </c>
      <c r="H1218" t="s">
        <v>95</v>
      </c>
      <c r="I1218" t="s">
        <v>55</v>
      </c>
      <c r="J1218">
        <v>3</v>
      </c>
      <c r="K1218" s="2">
        <v>902</v>
      </c>
      <c r="L1218" s="2">
        <v>618.22</v>
      </c>
      <c r="M1218" s="2">
        <v>283.77999999999997</v>
      </c>
      <c r="N1218" s="3">
        <v>0.05</v>
      </c>
      <c r="O1218" t="s">
        <v>25</v>
      </c>
      <c r="P1218" t="s">
        <v>26</v>
      </c>
      <c r="Q1218" t="s">
        <v>27</v>
      </c>
      <c r="R1218" t="s">
        <v>65</v>
      </c>
    </row>
    <row r="1219" spans="1:18" x14ac:dyDescent="0.35">
      <c r="A1219" t="s">
        <v>1304</v>
      </c>
      <c r="B1219" s="1">
        <v>45593</v>
      </c>
      <c r="C1219" s="1">
        <v>45612</v>
      </c>
      <c r="D1219" t="s">
        <v>19</v>
      </c>
      <c r="E1219" t="s">
        <v>20</v>
      </c>
      <c r="F1219" t="s">
        <v>91</v>
      </c>
      <c r="G1219" t="s">
        <v>22</v>
      </c>
      <c r="H1219" t="s">
        <v>95</v>
      </c>
      <c r="I1219" t="s">
        <v>55</v>
      </c>
      <c r="J1219">
        <v>7</v>
      </c>
      <c r="K1219" s="2">
        <v>651</v>
      </c>
      <c r="L1219" s="2">
        <v>481.18</v>
      </c>
      <c r="M1219" s="2">
        <v>169.82</v>
      </c>
      <c r="N1219" s="3">
        <v>0.1</v>
      </c>
      <c r="O1219" t="s">
        <v>62</v>
      </c>
      <c r="P1219" t="s">
        <v>26</v>
      </c>
      <c r="Q1219" t="s">
        <v>27</v>
      </c>
      <c r="R1219" t="s">
        <v>65</v>
      </c>
    </row>
    <row r="1220" spans="1:18" x14ac:dyDescent="0.35">
      <c r="A1220" t="s">
        <v>1305</v>
      </c>
      <c r="B1220" s="1">
        <v>46002</v>
      </c>
      <c r="C1220" s="1">
        <v>46017</v>
      </c>
      <c r="D1220" t="s">
        <v>48</v>
      </c>
      <c r="E1220" t="s">
        <v>20</v>
      </c>
      <c r="F1220" t="s">
        <v>102</v>
      </c>
      <c r="G1220" t="s">
        <v>32</v>
      </c>
      <c r="H1220" t="s">
        <v>33</v>
      </c>
      <c r="I1220" t="s">
        <v>24</v>
      </c>
      <c r="J1220">
        <v>7</v>
      </c>
      <c r="K1220" s="2">
        <v>447</v>
      </c>
      <c r="L1220" s="2">
        <v>372.42</v>
      </c>
      <c r="M1220" s="2">
        <v>74.58</v>
      </c>
      <c r="N1220" s="3">
        <v>0</v>
      </c>
      <c r="O1220" t="s">
        <v>109</v>
      </c>
      <c r="P1220" t="s">
        <v>26</v>
      </c>
      <c r="Q1220" t="s">
        <v>27</v>
      </c>
      <c r="R1220" t="s">
        <v>28</v>
      </c>
    </row>
    <row r="1221" spans="1:18" x14ac:dyDescent="0.35">
      <c r="A1221" t="s">
        <v>1306</v>
      </c>
      <c r="B1221" s="1">
        <v>45687</v>
      </c>
      <c r="C1221" s="1">
        <v>45709</v>
      </c>
      <c r="D1221" t="s">
        <v>116</v>
      </c>
      <c r="E1221" t="s">
        <v>20</v>
      </c>
      <c r="F1221" t="s">
        <v>82</v>
      </c>
      <c r="G1221" t="s">
        <v>43</v>
      </c>
      <c r="H1221" t="s">
        <v>106</v>
      </c>
      <c r="I1221" t="s">
        <v>61</v>
      </c>
      <c r="J1221">
        <v>6</v>
      </c>
      <c r="K1221" s="2">
        <v>2043</v>
      </c>
      <c r="L1221" s="2">
        <v>1707.61</v>
      </c>
      <c r="M1221" s="2">
        <v>335.39</v>
      </c>
      <c r="N1221" s="3">
        <v>0</v>
      </c>
      <c r="O1221" t="s">
        <v>109</v>
      </c>
      <c r="P1221" t="s">
        <v>26</v>
      </c>
      <c r="Q1221" t="s">
        <v>35</v>
      </c>
      <c r="R1221" t="s">
        <v>65</v>
      </c>
    </row>
    <row r="1222" spans="1:18" x14ac:dyDescent="0.35">
      <c r="A1222" t="s">
        <v>1307</v>
      </c>
      <c r="B1222" s="1">
        <v>45855</v>
      </c>
      <c r="C1222" s="1">
        <v>45881</v>
      </c>
      <c r="D1222" t="s">
        <v>30</v>
      </c>
      <c r="E1222" t="s">
        <v>20</v>
      </c>
      <c r="F1222" t="s">
        <v>21</v>
      </c>
      <c r="G1222" t="s">
        <v>32</v>
      </c>
      <c r="H1222" t="s">
        <v>60</v>
      </c>
      <c r="I1222" t="s">
        <v>61</v>
      </c>
      <c r="J1222">
        <v>2</v>
      </c>
      <c r="K1222" s="2">
        <v>4276</v>
      </c>
      <c r="L1222" s="2">
        <v>2896.31</v>
      </c>
      <c r="M1222" s="2">
        <v>1379.69</v>
      </c>
      <c r="N1222" s="3">
        <v>0.15</v>
      </c>
      <c r="O1222" t="s">
        <v>50</v>
      </c>
      <c r="P1222" t="s">
        <v>46</v>
      </c>
      <c r="Q1222" t="s">
        <v>35</v>
      </c>
      <c r="R1222" t="s">
        <v>65</v>
      </c>
    </row>
    <row r="1223" spans="1:18" x14ac:dyDescent="0.35">
      <c r="A1223" t="s">
        <v>1308</v>
      </c>
      <c r="B1223" s="1">
        <v>45333</v>
      </c>
      <c r="C1223" s="1">
        <v>45350</v>
      </c>
      <c r="D1223" t="s">
        <v>116</v>
      </c>
      <c r="E1223" t="s">
        <v>20</v>
      </c>
      <c r="F1223" t="s">
        <v>82</v>
      </c>
      <c r="G1223" t="s">
        <v>32</v>
      </c>
      <c r="H1223" t="s">
        <v>108</v>
      </c>
      <c r="I1223" t="s">
        <v>72</v>
      </c>
      <c r="J1223">
        <v>1</v>
      </c>
      <c r="K1223" s="2">
        <v>4623</v>
      </c>
      <c r="L1223" s="2">
        <v>3624.77</v>
      </c>
      <c r="M1223" s="2">
        <v>998.23</v>
      </c>
      <c r="N1223" s="3">
        <v>0.15</v>
      </c>
      <c r="O1223" t="s">
        <v>62</v>
      </c>
      <c r="P1223" t="s">
        <v>46</v>
      </c>
      <c r="Q1223" t="s">
        <v>27</v>
      </c>
      <c r="R1223" t="s">
        <v>40</v>
      </c>
    </row>
    <row r="1224" spans="1:18" x14ac:dyDescent="0.35">
      <c r="A1224" t="s">
        <v>1309</v>
      </c>
      <c r="B1224" s="1">
        <v>45339</v>
      </c>
      <c r="C1224" s="1">
        <v>45369</v>
      </c>
      <c r="D1224" t="s">
        <v>52</v>
      </c>
      <c r="E1224" t="s">
        <v>20</v>
      </c>
      <c r="F1224" t="s">
        <v>128</v>
      </c>
      <c r="G1224" t="s">
        <v>38</v>
      </c>
      <c r="H1224" t="s">
        <v>71</v>
      </c>
      <c r="I1224" t="s">
        <v>72</v>
      </c>
      <c r="J1224">
        <v>6</v>
      </c>
      <c r="K1224" s="2">
        <v>1316</v>
      </c>
      <c r="L1224" s="2">
        <v>764.26</v>
      </c>
      <c r="M1224" s="2">
        <v>551.74</v>
      </c>
      <c r="N1224" s="3">
        <v>0</v>
      </c>
      <c r="O1224" t="s">
        <v>50</v>
      </c>
      <c r="P1224" t="s">
        <v>46</v>
      </c>
      <c r="Q1224" t="s">
        <v>35</v>
      </c>
      <c r="R1224" t="s">
        <v>65</v>
      </c>
    </row>
    <row r="1225" spans="1:18" x14ac:dyDescent="0.35">
      <c r="A1225" t="s">
        <v>1310</v>
      </c>
      <c r="B1225" s="1">
        <v>45886</v>
      </c>
      <c r="C1225" s="1">
        <v>45897</v>
      </c>
      <c r="D1225" t="s">
        <v>30</v>
      </c>
      <c r="E1225" t="s">
        <v>20</v>
      </c>
      <c r="F1225" t="s">
        <v>53</v>
      </c>
      <c r="G1225" t="s">
        <v>59</v>
      </c>
      <c r="H1225" t="s">
        <v>80</v>
      </c>
      <c r="I1225" t="s">
        <v>45</v>
      </c>
      <c r="J1225">
        <v>3</v>
      </c>
      <c r="K1225" s="2">
        <v>429</v>
      </c>
      <c r="L1225" s="2">
        <v>363.61</v>
      </c>
      <c r="M1225" s="2">
        <v>65.39</v>
      </c>
      <c r="N1225" s="3">
        <v>0.15</v>
      </c>
      <c r="O1225" t="s">
        <v>34</v>
      </c>
      <c r="P1225" t="s">
        <v>26</v>
      </c>
      <c r="Q1225" t="s">
        <v>35</v>
      </c>
      <c r="R1225" t="s">
        <v>65</v>
      </c>
    </row>
    <row r="1226" spans="1:18" x14ac:dyDescent="0.35">
      <c r="A1226" t="s">
        <v>1311</v>
      </c>
      <c r="B1226" s="1">
        <v>45878</v>
      </c>
      <c r="C1226" s="1">
        <v>45929</v>
      </c>
      <c r="D1226" t="s">
        <v>37</v>
      </c>
      <c r="E1226" t="s">
        <v>20</v>
      </c>
      <c r="F1226" t="s">
        <v>21</v>
      </c>
      <c r="G1226" t="s">
        <v>22</v>
      </c>
      <c r="H1226" t="s">
        <v>44</v>
      </c>
      <c r="I1226" t="s">
        <v>45</v>
      </c>
      <c r="J1226">
        <v>8</v>
      </c>
      <c r="K1226" s="2">
        <v>1034</v>
      </c>
      <c r="L1226" s="2">
        <v>660.38</v>
      </c>
      <c r="M1226" s="2">
        <v>373.62</v>
      </c>
      <c r="N1226" s="3">
        <v>0.2</v>
      </c>
      <c r="O1226" t="s">
        <v>34</v>
      </c>
      <c r="P1226" t="s">
        <v>73</v>
      </c>
      <c r="Q1226" t="s">
        <v>27</v>
      </c>
      <c r="R1226" t="s">
        <v>28</v>
      </c>
    </row>
    <row r="1227" spans="1:18" x14ac:dyDescent="0.35">
      <c r="A1227" t="s">
        <v>1312</v>
      </c>
      <c r="B1227" s="1">
        <v>45630</v>
      </c>
      <c r="C1227" s="1">
        <v>45705</v>
      </c>
      <c r="D1227" t="s">
        <v>116</v>
      </c>
      <c r="E1227" t="s">
        <v>20</v>
      </c>
      <c r="F1227" t="s">
        <v>89</v>
      </c>
      <c r="G1227" t="s">
        <v>32</v>
      </c>
      <c r="H1227" t="s">
        <v>23</v>
      </c>
      <c r="I1227" t="s">
        <v>24</v>
      </c>
      <c r="J1227">
        <v>1</v>
      </c>
      <c r="K1227" s="2">
        <v>4399</v>
      </c>
      <c r="L1227" s="2">
        <v>3170.99</v>
      </c>
      <c r="M1227" s="2">
        <v>1228.01</v>
      </c>
      <c r="N1227" s="3">
        <v>0.1</v>
      </c>
      <c r="O1227" t="s">
        <v>25</v>
      </c>
      <c r="P1227" t="s">
        <v>26</v>
      </c>
      <c r="Q1227" t="s">
        <v>27</v>
      </c>
      <c r="R1227" t="s">
        <v>40</v>
      </c>
    </row>
    <row r="1228" spans="1:18" x14ac:dyDescent="0.35">
      <c r="A1228" t="s">
        <v>1313</v>
      </c>
      <c r="B1228" s="1">
        <v>45436</v>
      </c>
      <c r="C1228" s="1">
        <v>45494</v>
      </c>
      <c r="D1228" t="s">
        <v>67</v>
      </c>
      <c r="E1228" t="s">
        <v>20</v>
      </c>
      <c r="F1228" t="s">
        <v>89</v>
      </c>
      <c r="G1228" t="s">
        <v>22</v>
      </c>
      <c r="H1228" t="s">
        <v>60</v>
      </c>
      <c r="I1228" t="s">
        <v>61</v>
      </c>
      <c r="J1228">
        <v>1</v>
      </c>
      <c r="K1228" s="2">
        <v>3640</v>
      </c>
      <c r="L1228" s="2">
        <v>2766.05</v>
      </c>
      <c r="M1228" s="2">
        <v>873.95</v>
      </c>
      <c r="N1228" s="3">
        <v>0.2</v>
      </c>
      <c r="O1228" t="s">
        <v>34</v>
      </c>
      <c r="P1228" t="s">
        <v>26</v>
      </c>
      <c r="Q1228" t="s">
        <v>35</v>
      </c>
      <c r="R1228" t="s">
        <v>28</v>
      </c>
    </row>
    <row r="1229" spans="1:18" x14ac:dyDescent="0.35">
      <c r="A1229" t="s">
        <v>1314</v>
      </c>
      <c r="B1229" s="1">
        <v>45949</v>
      </c>
      <c r="C1229" s="1">
        <v>46008</v>
      </c>
      <c r="D1229" t="s">
        <v>48</v>
      </c>
      <c r="E1229" t="s">
        <v>20</v>
      </c>
      <c r="F1229" t="s">
        <v>102</v>
      </c>
      <c r="G1229" t="s">
        <v>59</v>
      </c>
      <c r="H1229" t="s">
        <v>71</v>
      </c>
      <c r="I1229" t="s">
        <v>72</v>
      </c>
      <c r="J1229">
        <v>4</v>
      </c>
      <c r="K1229" s="2">
        <v>2835</v>
      </c>
      <c r="L1229" s="2">
        <v>2361.3000000000002</v>
      </c>
      <c r="M1229" s="2">
        <v>473.7</v>
      </c>
      <c r="N1229" s="3">
        <v>0.2</v>
      </c>
      <c r="O1229" t="s">
        <v>83</v>
      </c>
      <c r="P1229" t="s">
        <v>26</v>
      </c>
      <c r="Q1229" t="s">
        <v>35</v>
      </c>
      <c r="R1229" t="s">
        <v>65</v>
      </c>
    </row>
    <row r="1230" spans="1:18" x14ac:dyDescent="0.35">
      <c r="A1230" t="s">
        <v>1315</v>
      </c>
      <c r="B1230" s="1">
        <v>45541</v>
      </c>
      <c r="C1230" s="1">
        <v>45610</v>
      </c>
      <c r="D1230" t="s">
        <v>19</v>
      </c>
      <c r="E1230" t="s">
        <v>20</v>
      </c>
      <c r="F1230" t="s">
        <v>77</v>
      </c>
      <c r="G1230" t="s">
        <v>38</v>
      </c>
      <c r="H1230" t="s">
        <v>71</v>
      </c>
      <c r="I1230" t="s">
        <v>72</v>
      </c>
      <c r="J1230">
        <v>1</v>
      </c>
      <c r="K1230" s="2">
        <v>2632</v>
      </c>
      <c r="L1230" s="2">
        <v>2156.0700000000002</v>
      </c>
      <c r="M1230" s="2">
        <v>475.93</v>
      </c>
      <c r="N1230" s="3">
        <v>0</v>
      </c>
      <c r="O1230" t="s">
        <v>83</v>
      </c>
      <c r="P1230" t="s">
        <v>73</v>
      </c>
      <c r="Q1230" t="s">
        <v>35</v>
      </c>
      <c r="R1230" t="s">
        <v>40</v>
      </c>
    </row>
    <row r="1231" spans="1:18" x14ac:dyDescent="0.35">
      <c r="A1231" t="s">
        <v>1316</v>
      </c>
      <c r="B1231" s="1">
        <v>45322</v>
      </c>
      <c r="C1231" s="1">
        <v>45395</v>
      </c>
      <c r="D1231" t="s">
        <v>88</v>
      </c>
      <c r="E1231" t="s">
        <v>20</v>
      </c>
      <c r="F1231" t="s">
        <v>68</v>
      </c>
      <c r="G1231" t="s">
        <v>59</v>
      </c>
      <c r="H1231" t="s">
        <v>108</v>
      </c>
      <c r="I1231" t="s">
        <v>72</v>
      </c>
      <c r="J1231">
        <v>6</v>
      </c>
      <c r="K1231" s="2">
        <v>4760</v>
      </c>
      <c r="L1231" s="2">
        <v>3237.96</v>
      </c>
      <c r="M1231" s="2">
        <v>1522.04</v>
      </c>
      <c r="N1231" s="3">
        <v>0.05</v>
      </c>
      <c r="O1231" t="s">
        <v>62</v>
      </c>
      <c r="P1231" t="s">
        <v>26</v>
      </c>
      <c r="Q1231" t="s">
        <v>35</v>
      </c>
      <c r="R1231" t="s">
        <v>40</v>
      </c>
    </row>
    <row r="1232" spans="1:18" x14ac:dyDescent="0.35">
      <c r="A1232" t="s">
        <v>1317</v>
      </c>
      <c r="B1232" s="1">
        <v>45937</v>
      </c>
      <c r="C1232" s="1">
        <v>45949</v>
      </c>
      <c r="D1232" t="s">
        <v>94</v>
      </c>
      <c r="E1232" t="s">
        <v>20</v>
      </c>
      <c r="F1232" t="s">
        <v>31</v>
      </c>
      <c r="G1232" t="s">
        <v>32</v>
      </c>
      <c r="H1232" t="s">
        <v>86</v>
      </c>
      <c r="I1232" t="s">
        <v>72</v>
      </c>
      <c r="J1232">
        <v>8</v>
      </c>
      <c r="K1232" s="2">
        <v>3789</v>
      </c>
      <c r="L1232" s="2">
        <v>2847.83</v>
      </c>
      <c r="M1232" s="2">
        <v>941.17</v>
      </c>
      <c r="N1232" s="3">
        <v>0</v>
      </c>
      <c r="O1232" t="s">
        <v>75</v>
      </c>
      <c r="P1232" t="s">
        <v>26</v>
      </c>
      <c r="Q1232" t="s">
        <v>35</v>
      </c>
      <c r="R1232" t="s">
        <v>28</v>
      </c>
    </row>
    <row r="1233" spans="1:18" x14ac:dyDescent="0.35">
      <c r="A1233" t="s">
        <v>1318</v>
      </c>
      <c r="B1233" s="1">
        <v>45549</v>
      </c>
      <c r="C1233" s="1">
        <v>45576</v>
      </c>
      <c r="D1233" t="s">
        <v>94</v>
      </c>
      <c r="E1233" t="s">
        <v>20</v>
      </c>
      <c r="F1233" t="s">
        <v>85</v>
      </c>
      <c r="G1233" t="s">
        <v>59</v>
      </c>
      <c r="H1233" t="s">
        <v>80</v>
      </c>
      <c r="I1233" t="s">
        <v>45</v>
      </c>
      <c r="J1233">
        <v>3</v>
      </c>
      <c r="K1233" s="2">
        <v>2271</v>
      </c>
      <c r="L1233" s="2">
        <v>1791.56</v>
      </c>
      <c r="M1233" s="2">
        <v>479.44</v>
      </c>
      <c r="N1233" s="3">
        <v>0.2</v>
      </c>
      <c r="O1233" t="s">
        <v>109</v>
      </c>
      <c r="P1233" t="s">
        <v>26</v>
      </c>
      <c r="Q1233" t="s">
        <v>27</v>
      </c>
      <c r="R1233" t="s">
        <v>28</v>
      </c>
    </row>
    <row r="1234" spans="1:18" x14ac:dyDescent="0.35">
      <c r="A1234" t="s">
        <v>1319</v>
      </c>
      <c r="B1234" s="1">
        <v>45460</v>
      </c>
      <c r="C1234" s="1">
        <v>45524</v>
      </c>
      <c r="D1234" t="s">
        <v>30</v>
      </c>
      <c r="E1234" t="s">
        <v>20</v>
      </c>
      <c r="F1234" t="s">
        <v>68</v>
      </c>
      <c r="G1234" t="s">
        <v>38</v>
      </c>
      <c r="H1234" t="s">
        <v>86</v>
      </c>
      <c r="I1234" t="s">
        <v>72</v>
      </c>
      <c r="J1234">
        <v>1</v>
      </c>
      <c r="K1234" s="2">
        <v>4509</v>
      </c>
      <c r="L1234" s="2">
        <v>3292.1</v>
      </c>
      <c r="M1234" s="2">
        <v>1216.9000000000001</v>
      </c>
      <c r="N1234" s="3">
        <v>0.15</v>
      </c>
      <c r="O1234" t="s">
        <v>25</v>
      </c>
      <c r="P1234" t="s">
        <v>46</v>
      </c>
      <c r="Q1234" t="s">
        <v>35</v>
      </c>
      <c r="R1234" t="s">
        <v>65</v>
      </c>
    </row>
    <row r="1235" spans="1:18" x14ac:dyDescent="0.35">
      <c r="A1235" t="s">
        <v>1320</v>
      </c>
      <c r="B1235" s="1">
        <v>45498</v>
      </c>
      <c r="C1235" s="1">
        <v>45510</v>
      </c>
      <c r="D1235" t="s">
        <v>30</v>
      </c>
      <c r="E1235" t="s">
        <v>20</v>
      </c>
      <c r="F1235" t="s">
        <v>102</v>
      </c>
      <c r="G1235" t="s">
        <v>38</v>
      </c>
      <c r="H1235" t="s">
        <v>33</v>
      </c>
      <c r="I1235" t="s">
        <v>24</v>
      </c>
      <c r="J1235">
        <v>6</v>
      </c>
      <c r="K1235" s="2">
        <v>508</v>
      </c>
      <c r="L1235" s="2">
        <v>423.47</v>
      </c>
      <c r="M1235" s="2">
        <v>84.53</v>
      </c>
      <c r="N1235" s="3">
        <v>0</v>
      </c>
      <c r="O1235" t="s">
        <v>50</v>
      </c>
      <c r="P1235" t="s">
        <v>26</v>
      </c>
      <c r="Q1235" t="s">
        <v>27</v>
      </c>
      <c r="R1235" t="s">
        <v>40</v>
      </c>
    </row>
    <row r="1236" spans="1:18" x14ac:dyDescent="0.35">
      <c r="A1236" t="s">
        <v>1321</v>
      </c>
      <c r="B1236" s="1">
        <v>45936</v>
      </c>
      <c r="C1236" s="1">
        <v>46016</v>
      </c>
      <c r="D1236" t="s">
        <v>48</v>
      </c>
      <c r="E1236" t="s">
        <v>20</v>
      </c>
      <c r="F1236" t="s">
        <v>85</v>
      </c>
      <c r="G1236" t="s">
        <v>59</v>
      </c>
      <c r="H1236" t="s">
        <v>23</v>
      </c>
      <c r="I1236" t="s">
        <v>24</v>
      </c>
      <c r="J1236">
        <v>1</v>
      </c>
      <c r="K1236" s="2">
        <v>4012</v>
      </c>
      <c r="L1236" s="2">
        <v>3137.77</v>
      </c>
      <c r="M1236" s="2">
        <v>874.23</v>
      </c>
      <c r="N1236" s="3">
        <v>0.15</v>
      </c>
      <c r="O1236" t="s">
        <v>62</v>
      </c>
      <c r="P1236" t="s">
        <v>26</v>
      </c>
      <c r="Q1236" t="s">
        <v>27</v>
      </c>
      <c r="R1236" t="s">
        <v>28</v>
      </c>
    </row>
    <row r="1237" spans="1:18" x14ac:dyDescent="0.35">
      <c r="A1237" t="s">
        <v>1322</v>
      </c>
      <c r="B1237" s="1">
        <v>45669</v>
      </c>
      <c r="C1237" s="1">
        <v>45700</v>
      </c>
      <c r="D1237" t="s">
        <v>116</v>
      </c>
      <c r="E1237" t="s">
        <v>20</v>
      </c>
      <c r="F1237" t="s">
        <v>53</v>
      </c>
      <c r="G1237" t="s">
        <v>32</v>
      </c>
      <c r="H1237" t="s">
        <v>80</v>
      </c>
      <c r="I1237" t="s">
        <v>45</v>
      </c>
      <c r="J1237">
        <v>1</v>
      </c>
      <c r="K1237" s="2">
        <v>4357</v>
      </c>
      <c r="L1237" s="2">
        <v>2975</v>
      </c>
      <c r="M1237" s="2">
        <v>1382</v>
      </c>
      <c r="N1237" s="3">
        <v>0.15</v>
      </c>
      <c r="O1237" t="s">
        <v>25</v>
      </c>
      <c r="P1237" t="s">
        <v>26</v>
      </c>
      <c r="Q1237" t="s">
        <v>35</v>
      </c>
      <c r="R1237" t="s">
        <v>28</v>
      </c>
    </row>
    <row r="1238" spans="1:18" x14ac:dyDescent="0.35">
      <c r="A1238" t="s">
        <v>1323</v>
      </c>
      <c r="B1238" s="1">
        <v>45704</v>
      </c>
      <c r="C1238" s="1">
        <v>45759</v>
      </c>
      <c r="D1238" t="s">
        <v>88</v>
      </c>
      <c r="E1238" t="s">
        <v>20</v>
      </c>
      <c r="F1238" t="s">
        <v>58</v>
      </c>
      <c r="G1238" t="s">
        <v>22</v>
      </c>
      <c r="H1238" t="s">
        <v>71</v>
      </c>
      <c r="I1238" t="s">
        <v>72</v>
      </c>
      <c r="J1238">
        <v>3</v>
      </c>
      <c r="K1238" s="2">
        <v>3122</v>
      </c>
      <c r="L1238" s="2">
        <v>2237.35</v>
      </c>
      <c r="M1238" s="2">
        <v>884.65</v>
      </c>
      <c r="N1238" s="3">
        <v>0</v>
      </c>
      <c r="O1238" t="s">
        <v>34</v>
      </c>
      <c r="P1238" t="s">
        <v>26</v>
      </c>
      <c r="Q1238" t="s">
        <v>35</v>
      </c>
      <c r="R1238" t="s">
        <v>40</v>
      </c>
    </row>
    <row r="1239" spans="1:18" x14ac:dyDescent="0.35">
      <c r="A1239" t="s">
        <v>1324</v>
      </c>
      <c r="B1239" s="1">
        <v>45340</v>
      </c>
      <c r="C1239" s="1">
        <v>45363</v>
      </c>
      <c r="D1239" t="s">
        <v>52</v>
      </c>
      <c r="E1239" t="s">
        <v>20</v>
      </c>
      <c r="F1239" t="s">
        <v>68</v>
      </c>
      <c r="G1239" t="s">
        <v>32</v>
      </c>
      <c r="H1239" t="s">
        <v>95</v>
      </c>
      <c r="I1239" t="s">
        <v>55</v>
      </c>
      <c r="J1239">
        <v>2</v>
      </c>
      <c r="K1239" s="2">
        <v>2458</v>
      </c>
      <c r="L1239" s="2">
        <v>1644.85</v>
      </c>
      <c r="M1239" s="2">
        <v>813.15</v>
      </c>
      <c r="N1239" s="3">
        <v>0</v>
      </c>
      <c r="O1239" t="s">
        <v>83</v>
      </c>
      <c r="P1239" t="s">
        <v>26</v>
      </c>
      <c r="Q1239" t="s">
        <v>27</v>
      </c>
      <c r="R1239" t="s">
        <v>28</v>
      </c>
    </row>
    <row r="1240" spans="1:18" x14ac:dyDescent="0.35">
      <c r="A1240" t="s">
        <v>1325</v>
      </c>
      <c r="B1240" s="1">
        <v>45427</v>
      </c>
      <c r="C1240" s="1">
        <v>45470</v>
      </c>
      <c r="D1240" t="s">
        <v>42</v>
      </c>
      <c r="E1240" t="s">
        <v>20</v>
      </c>
      <c r="F1240" t="s">
        <v>68</v>
      </c>
      <c r="G1240" t="s">
        <v>22</v>
      </c>
      <c r="H1240" t="s">
        <v>44</v>
      </c>
      <c r="I1240" t="s">
        <v>45</v>
      </c>
      <c r="J1240">
        <v>3</v>
      </c>
      <c r="K1240" s="2">
        <v>1959</v>
      </c>
      <c r="L1240" s="2">
        <v>1615.68</v>
      </c>
      <c r="M1240" s="2">
        <v>343.32</v>
      </c>
      <c r="N1240" s="3">
        <v>0.1</v>
      </c>
      <c r="O1240" t="s">
        <v>50</v>
      </c>
      <c r="P1240" t="s">
        <v>73</v>
      </c>
      <c r="Q1240" t="s">
        <v>35</v>
      </c>
      <c r="R1240" t="s">
        <v>28</v>
      </c>
    </row>
    <row r="1241" spans="1:18" x14ac:dyDescent="0.35">
      <c r="A1241" t="s">
        <v>1326</v>
      </c>
      <c r="B1241" s="1">
        <v>45501</v>
      </c>
      <c r="C1241" s="1">
        <v>45525</v>
      </c>
      <c r="D1241" t="s">
        <v>30</v>
      </c>
      <c r="E1241" t="s">
        <v>20</v>
      </c>
      <c r="F1241" t="s">
        <v>91</v>
      </c>
      <c r="G1241" t="s">
        <v>59</v>
      </c>
      <c r="H1241" t="s">
        <v>39</v>
      </c>
      <c r="I1241" t="s">
        <v>24</v>
      </c>
      <c r="J1241">
        <v>3</v>
      </c>
      <c r="K1241" s="2">
        <v>303</v>
      </c>
      <c r="L1241" s="2">
        <v>176.89</v>
      </c>
      <c r="M1241" s="2">
        <v>126.11</v>
      </c>
      <c r="N1241" s="3">
        <v>0.15</v>
      </c>
      <c r="O1241" t="s">
        <v>34</v>
      </c>
      <c r="P1241" t="s">
        <v>26</v>
      </c>
      <c r="Q1241" t="s">
        <v>35</v>
      </c>
      <c r="R1241" t="s">
        <v>40</v>
      </c>
    </row>
    <row r="1242" spans="1:18" x14ac:dyDescent="0.35">
      <c r="A1242" t="s">
        <v>1327</v>
      </c>
      <c r="B1242" s="1">
        <v>45851</v>
      </c>
      <c r="C1242" s="1">
        <v>45927</v>
      </c>
      <c r="D1242" t="s">
        <v>37</v>
      </c>
      <c r="E1242" t="s">
        <v>20</v>
      </c>
      <c r="F1242" t="s">
        <v>82</v>
      </c>
      <c r="G1242" t="s">
        <v>43</v>
      </c>
      <c r="H1242" t="s">
        <v>80</v>
      </c>
      <c r="I1242" t="s">
        <v>45</v>
      </c>
      <c r="J1242">
        <v>2</v>
      </c>
      <c r="K1242" s="2">
        <v>1859</v>
      </c>
      <c r="L1242" s="2">
        <v>1272.01</v>
      </c>
      <c r="M1242" s="2">
        <v>586.99</v>
      </c>
      <c r="N1242" s="3">
        <v>0.05</v>
      </c>
      <c r="O1242" t="s">
        <v>50</v>
      </c>
      <c r="P1242" t="s">
        <v>26</v>
      </c>
      <c r="Q1242" t="s">
        <v>27</v>
      </c>
      <c r="R1242" t="s">
        <v>65</v>
      </c>
    </row>
    <row r="1243" spans="1:18" x14ac:dyDescent="0.35">
      <c r="A1243" t="s">
        <v>1328</v>
      </c>
      <c r="B1243" s="1">
        <v>45622</v>
      </c>
      <c r="C1243" s="1">
        <v>45631</v>
      </c>
      <c r="D1243" t="s">
        <v>48</v>
      </c>
      <c r="E1243" t="s">
        <v>20</v>
      </c>
      <c r="F1243" t="s">
        <v>53</v>
      </c>
      <c r="G1243" t="s">
        <v>43</v>
      </c>
      <c r="H1243" t="s">
        <v>108</v>
      </c>
      <c r="I1243" t="s">
        <v>72</v>
      </c>
      <c r="J1243">
        <v>5</v>
      </c>
      <c r="K1243" s="2">
        <v>4480</v>
      </c>
      <c r="L1243" s="2">
        <v>3771.82</v>
      </c>
      <c r="M1243" s="2">
        <v>708.18</v>
      </c>
      <c r="N1243" s="3">
        <v>0</v>
      </c>
      <c r="O1243" t="s">
        <v>109</v>
      </c>
      <c r="P1243" t="s">
        <v>73</v>
      </c>
      <c r="Q1243" t="s">
        <v>27</v>
      </c>
      <c r="R1243" t="s">
        <v>40</v>
      </c>
    </row>
    <row r="1244" spans="1:18" x14ac:dyDescent="0.35">
      <c r="A1244" t="s">
        <v>1329</v>
      </c>
      <c r="B1244" s="1">
        <v>45501</v>
      </c>
      <c r="C1244" s="1">
        <v>45591</v>
      </c>
      <c r="D1244" t="s">
        <v>94</v>
      </c>
      <c r="E1244" t="s">
        <v>20</v>
      </c>
      <c r="F1244" t="s">
        <v>77</v>
      </c>
      <c r="G1244" t="s">
        <v>22</v>
      </c>
      <c r="H1244" t="s">
        <v>49</v>
      </c>
      <c r="I1244" t="s">
        <v>45</v>
      </c>
      <c r="J1244">
        <v>7</v>
      </c>
      <c r="K1244" s="2">
        <v>4153</v>
      </c>
      <c r="L1244" s="2">
        <v>2419.06</v>
      </c>
      <c r="M1244" s="2">
        <v>1733.94</v>
      </c>
      <c r="N1244" s="3">
        <v>0.2</v>
      </c>
      <c r="O1244" t="s">
        <v>34</v>
      </c>
      <c r="P1244" t="s">
        <v>46</v>
      </c>
      <c r="Q1244" t="s">
        <v>27</v>
      </c>
      <c r="R1244" t="s">
        <v>28</v>
      </c>
    </row>
    <row r="1245" spans="1:18" x14ac:dyDescent="0.35">
      <c r="A1245" t="s">
        <v>1330</v>
      </c>
      <c r="B1245" s="1">
        <v>45368</v>
      </c>
      <c r="C1245" s="1">
        <v>45372</v>
      </c>
      <c r="D1245" t="s">
        <v>52</v>
      </c>
      <c r="E1245" t="s">
        <v>20</v>
      </c>
      <c r="F1245" t="s">
        <v>68</v>
      </c>
      <c r="G1245" t="s">
        <v>32</v>
      </c>
      <c r="H1245" t="s">
        <v>71</v>
      </c>
      <c r="I1245" t="s">
        <v>72</v>
      </c>
      <c r="J1245">
        <v>2</v>
      </c>
      <c r="K1245" s="2">
        <v>4326</v>
      </c>
      <c r="L1245" s="2">
        <v>3075.24</v>
      </c>
      <c r="M1245" s="2">
        <v>1250.76</v>
      </c>
      <c r="N1245" s="3">
        <v>0.2</v>
      </c>
      <c r="O1245" t="s">
        <v>109</v>
      </c>
      <c r="P1245" t="s">
        <v>26</v>
      </c>
      <c r="Q1245" t="s">
        <v>35</v>
      </c>
      <c r="R1245" t="s">
        <v>28</v>
      </c>
    </row>
    <row r="1246" spans="1:18" x14ac:dyDescent="0.35">
      <c r="A1246" t="s">
        <v>1331</v>
      </c>
      <c r="B1246" s="1">
        <v>45878</v>
      </c>
      <c r="C1246" s="1">
        <v>45950</v>
      </c>
      <c r="D1246" t="s">
        <v>94</v>
      </c>
      <c r="E1246" t="s">
        <v>20</v>
      </c>
      <c r="F1246" t="s">
        <v>85</v>
      </c>
      <c r="G1246" t="s">
        <v>59</v>
      </c>
      <c r="H1246" t="s">
        <v>44</v>
      </c>
      <c r="I1246" t="s">
        <v>45</v>
      </c>
      <c r="J1246">
        <v>8</v>
      </c>
      <c r="K1246" s="2">
        <v>3887</v>
      </c>
      <c r="L1246" s="2">
        <v>3021.61</v>
      </c>
      <c r="M1246" s="2">
        <v>865.39</v>
      </c>
      <c r="N1246" s="3">
        <v>0.05</v>
      </c>
      <c r="O1246" t="s">
        <v>83</v>
      </c>
      <c r="P1246" t="s">
        <v>46</v>
      </c>
      <c r="Q1246" t="s">
        <v>27</v>
      </c>
      <c r="R1246" t="s">
        <v>65</v>
      </c>
    </row>
    <row r="1247" spans="1:18" x14ac:dyDescent="0.35">
      <c r="A1247" t="s">
        <v>1332</v>
      </c>
      <c r="B1247" s="1">
        <v>45989</v>
      </c>
      <c r="C1247" s="1">
        <v>46032</v>
      </c>
      <c r="D1247" t="s">
        <v>57</v>
      </c>
      <c r="E1247" t="s">
        <v>20</v>
      </c>
      <c r="F1247" t="s">
        <v>128</v>
      </c>
      <c r="G1247" t="s">
        <v>59</v>
      </c>
      <c r="H1247" t="s">
        <v>106</v>
      </c>
      <c r="I1247" t="s">
        <v>61</v>
      </c>
      <c r="J1247">
        <v>6</v>
      </c>
      <c r="K1247" s="2">
        <v>2175</v>
      </c>
      <c r="L1247" s="2">
        <v>1685.8</v>
      </c>
      <c r="M1247" s="2">
        <v>489.2</v>
      </c>
      <c r="N1247" s="3">
        <v>0.2</v>
      </c>
      <c r="O1247" t="s">
        <v>50</v>
      </c>
      <c r="P1247" t="s">
        <v>26</v>
      </c>
      <c r="Q1247" t="s">
        <v>35</v>
      </c>
      <c r="R1247" t="s">
        <v>40</v>
      </c>
    </row>
    <row r="1248" spans="1:18" x14ac:dyDescent="0.35">
      <c r="A1248" t="s">
        <v>1333</v>
      </c>
      <c r="B1248" s="1">
        <v>45989</v>
      </c>
      <c r="C1248" s="1">
        <v>46007</v>
      </c>
      <c r="D1248" t="s">
        <v>48</v>
      </c>
      <c r="E1248" t="s">
        <v>20</v>
      </c>
      <c r="F1248" t="s">
        <v>102</v>
      </c>
      <c r="G1248" t="s">
        <v>32</v>
      </c>
      <c r="H1248" t="s">
        <v>124</v>
      </c>
      <c r="I1248" t="s">
        <v>61</v>
      </c>
      <c r="J1248">
        <v>1</v>
      </c>
      <c r="K1248" s="2">
        <v>3598</v>
      </c>
      <c r="L1248" s="2">
        <v>2233.58</v>
      </c>
      <c r="M1248" s="2">
        <v>1364.42</v>
      </c>
      <c r="N1248" s="3">
        <v>0.15</v>
      </c>
      <c r="O1248" t="s">
        <v>75</v>
      </c>
      <c r="P1248" t="s">
        <v>46</v>
      </c>
      <c r="Q1248" t="s">
        <v>35</v>
      </c>
      <c r="R1248" t="s">
        <v>28</v>
      </c>
    </row>
    <row r="1249" spans="1:18" x14ac:dyDescent="0.35">
      <c r="A1249" t="s">
        <v>1334</v>
      </c>
      <c r="B1249" s="1">
        <v>45677</v>
      </c>
      <c r="C1249" s="1">
        <v>45749</v>
      </c>
      <c r="D1249" t="s">
        <v>88</v>
      </c>
      <c r="E1249" t="s">
        <v>20</v>
      </c>
      <c r="F1249" t="s">
        <v>138</v>
      </c>
      <c r="G1249" t="s">
        <v>32</v>
      </c>
      <c r="H1249" t="s">
        <v>86</v>
      </c>
      <c r="I1249" t="s">
        <v>72</v>
      </c>
      <c r="J1249">
        <v>3</v>
      </c>
      <c r="K1249" s="2">
        <v>1778</v>
      </c>
      <c r="L1249" s="2">
        <v>1313.5</v>
      </c>
      <c r="M1249" s="2">
        <v>464.5</v>
      </c>
      <c r="N1249" s="3">
        <v>0.05</v>
      </c>
      <c r="O1249" t="s">
        <v>25</v>
      </c>
      <c r="P1249" t="s">
        <v>73</v>
      </c>
      <c r="Q1249" t="s">
        <v>35</v>
      </c>
      <c r="R1249" t="s">
        <v>28</v>
      </c>
    </row>
    <row r="1250" spans="1:18" x14ac:dyDescent="0.35">
      <c r="A1250" t="s">
        <v>1335</v>
      </c>
      <c r="B1250" s="1">
        <v>45635</v>
      </c>
      <c r="C1250" s="1">
        <v>45707</v>
      </c>
      <c r="D1250" t="s">
        <v>116</v>
      </c>
      <c r="E1250" t="s">
        <v>20</v>
      </c>
      <c r="F1250" t="s">
        <v>102</v>
      </c>
      <c r="G1250" t="s">
        <v>32</v>
      </c>
      <c r="H1250" t="s">
        <v>106</v>
      </c>
      <c r="I1250" t="s">
        <v>61</v>
      </c>
      <c r="J1250">
        <v>5</v>
      </c>
      <c r="K1250" s="2">
        <v>3617</v>
      </c>
      <c r="L1250" s="2">
        <v>2152.48</v>
      </c>
      <c r="M1250" s="2">
        <v>1464.52</v>
      </c>
      <c r="N1250" s="3">
        <v>0.2</v>
      </c>
      <c r="O1250" t="s">
        <v>25</v>
      </c>
      <c r="P1250" t="s">
        <v>73</v>
      </c>
      <c r="Q1250" t="s">
        <v>27</v>
      </c>
      <c r="R1250" t="s">
        <v>40</v>
      </c>
    </row>
    <row r="1251" spans="1:18" x14ac:dyDescent="0.35">
      <c r="A1251" t="s">
        <v>1336</v>
      </c>
      <c r="B1251" s="1">
        <v>45873</v>
      </c>
      <c r="C1251" s="1">
        <v>45926</v>
      </c>
      <c r="D1251" t="s">
        <v>37</v>
      </c>
      <c r="E1251" t="s">
        <v>20</v>
      </c>
      <c r="F1251" t="s">
        <v>91</v>
      </c>
      <c r="G1251" t="s">
        <v>22</v>
      </c>
      <c r="H1251" t="s">
        <v>60</v>
      </c>
      <c r="I1251" t="s">
        <v>61</v>
      </c>
      <c r="J1251">
        <v>1</v>
      </c>
      <c r="K1251" s="2">
        <v>4867</v>
      </c>
      <c r="L1251" s="2">
        <v>3456.92</v>
      </c>
      <c r="M1251" s="2">
        <v>1410.08</v>
      </c>
      <c r="N1251" s="3">
        <v>0.2</v>
      </c>
      <c r="O1251" t="s">
        <v>50</v>
      </c>
      <c r="P1251" t="s">
        <v>26</v>
      </c>
      <c r="Q1251" t="s">
        <v>35</v>
      </c>
      <c r="R1251" t="s">
        <v>65</v>
      </c>
    </row>
    <row r="1252" spans="1:18" x14ac:dyDescent="0.35">
      <c r="A1252" t="s">
        <v>1337</v>
      </c>
      <c r="B1252" s="1">
        <v>45308</v>
      </c>
      <c r="C1252" s="1">
        <v>45331</v>
      </c>
      <c r="D1252" t="s">
        <v>116</v>
      </c>
      <c r="E1252" t="s">
        <v>20</v>
      </c>
      <c r="F1252" t="s">
        <v>138</v>
      </c>
      <c r="G1252" t="s">
        <v>59</v>
      </c>
      <c r="H1252" t="s">
        <v>86</v>
      </c>
      <c r="I1252" t="s">
        <v>72</v>
      </c>
      <c r="J1252">
        <v>6</v>
      </c>
      <c r="K1252" s="2">
        <v>577</v>
      </c>
      <c r="L1252" s="2">
        <v>437.1</v>
      </c>
      <c r="M1252" s="2">
        <v>139.9</v>
      </c>
      <c r="N1252" s="3">
        <v>0.2</v>
      </c>
      <c r="O1252" t="s">
        <v>62</v>
      </c>
      <c r="P1252" t="s">
        <v>73</v>
      </c>
      <c r="Q1252" t="s">
        <v>35</v>
      </c>
      <c r="R1252" t="s">
        <v>65</v>
      </c>
    </row>
    <row r="1253" spans="1:18" x14ac:dyDescent="0.35">
      <c r="A1253" t="s">
        <v>1338</v>
      </c>
      <c r="B1253" s="1">
        <v>45590</v>
      </c>
      <c r="C1253" s="1">
        <v>45675</v>
      </c>
      <c r="D1253" t="s">
        <v>57</v>
      </c>
      <c r="E1253" t="s">
        <v>20</v>
      </c>
      <c r="F1253" t="s">
        <v>82</v>
      </c>
      <c r="G1253" t="s">
        <v>43</v>
      </c>
      <c r="H1253" t="s">
        <v>108</v>
      </c>
      <c r="I1253" t="s">
        <v>72</v>
      </c>
      <c r="J1253">
        <v>6</v>
      </c>
      <c r="K1253" s="2">
        <v>4495</v>
      </c>
      <c r="L1253" s="2">
        <v>3321.15</v>
      </c>
      <c r="M1253" s="2">
        <v>1173.8499999999999</v>
      </c>
      <c r="N1253" s="3">
        <v>0.2</v>
      </c>
      <c r="O1253" t="s">
        <v>62</v>
      </c>
      <c r="P1253" t="s">
        <v>26</v>
      </c>
      <c r="Q1253" t="s">
        <v>35</v>
      </c>
      <c r="R1253" t="s">
        <v>28</v>
      </c>
    </row>
    <row r="1254" spans="1:18" x14ac:dyDescent="0.35">
      <c r="A1254" t="s">
        <v>1339</v>
      </c>
      <c r="B1254" s="1">
        <v>46003</v>
      </c>
      <c r="C1254" s="1">
        <v>46089</v>
      </c>
      <c r="D1254" t="s">
        <v>52</v>
      </c>
      <c r="E1254" t="s">
        <v>20</v>
      </c>
      <c r="F1254" t="s">
        <v>128</v>
      </c>
      <c r="G1254" t="s">
        <v>22</v>
      </c>
      <c r="H1254" t="s">
        <v>106</v>
      </c>
      <c r="I1254" t="s">
        <v>61</v>
      </c>
      <c r="J1254">
        <v>6</v>
      </c>
      <c r="K1254" s="2">
        <v>1766</v>
      </c>
      <c r="L1254" s="2">
        <v>1445.57</v>
      </c>
      <c r="M1254" s="2">
        <v>320.43</v>
      </c>
      <c r="N1254" s="3">
        <v>0.05</v>
      </c>
      <c r="O1254" t="s">
        <v>62</v>
      </c>
      <c r="P1254" t="s">
        <v>26</v>
      </c>
      <c r="Q1254" t="s">
        <v>27</v>
      </c>
      <c r="R1254" t="s">
        <v>28</v>
      </c>
    </row>
    <row r="1255" spans="1:18" x14ac:dyDescent="0.35">
      <c r="A1255" t="s">
        <v>1340</v>
      </c>
      <c r="B1255" s="1">
        <v>45922</v>
      </c>
      <c r="C1255" s="1">
        <v>45982</v>
      </c>
      <c r="D1255" t="s">
        <v>19</v>
      </c>
      <c r="E1255" t="s">
        <v>20</v>
      </c>
      <c r="F1255" t="s">
        <v>53</v>
      </c>
      <c r="G1255" t="s">
        <v>59</v>
      </c>
      <c r="H1255" t="s">
        <v>80</v>
      </c>
      <c r="I1255" t="s">
        <v>45</v>
      </c>
      <c r="J1255">
        <v>2</v>
      </c>
      <c r="K1255" s="2">
        <v>820</v>
      </c>
      <c r="L1255" s="2">
        <v>572.74</v>
      </c>
      <c r="M1255" s="2">
        <v>247.26</v>
      </c>
      <c r="N1255" s="3">
        <v>0.15</v>
      </c>
      <c r="O1255" t="s">
        <v>83</v>
      </c>
      <c r="P1255" t="s">
        <v>46</v>
      </c>
      <c r="Q1255" t="s">
        <v>35</v>
      </c>
      <c r="R1255" t="s">
        <v>65</v>
      </c>
    </row>
    <row r="1256" spans="1:18" x14ac:dyDescent="0.35">
      <c r="A1256" t="s">
        <v>1341</v>
      </c>
      <c r="B1256" s="1">
        <v>45801</v>
      </c>
      <c r="C1256" s="1">
        <v>45823</v>
      </c>
      <c r="D1256" t="s">
        <v>42</v>
      </c>
      <c r="E1256" t="s">
        <v>20</v>
      </c>
      <c r="F1256" t="s">
        <v>138</v>
      </c>
      <c r="G1256" t="s">
        <v>59</v>
      </c>
      <c r="H1256" t="s">
        <v>108</v>
      </c>
      <c r="I1256" t="s">
        <v>72</v>
      </c>
      <c r="J1256">
        <v>4</v>
      </c>
      <c r="K1256" s="2">
        <v>4346</v>
      </c>
      <c r="L1256" s="2">
        <v>3420.99</v>
      </c>
      <c r="M1256" s="2">
        <v>925.01</v>
      </c>
      <c r="N1256" s="3">
        <v>0</v>
      </c>
      <c r="O1256" t="s">
        <v>25</v>
      </c>
      <c r="P1256" t="s">
        <v>26</v>
      </c>
      <c r="Q1256" t="s">
        <v>27</v>
      </c>
      <c r="R1256" t="s">
        <v>65</v>
      </c>
    </row>
    <row r="1257" spans="1:18" x14ac:dyDescent="0.35">
      <c r="A1257" t="s">
        <v>1342</v>
      </c>
      <c r="B1257" s="1">
        <v>45932</v>
      </c>
      <c r="C1257" s="1">
        <v>45965</v>
      </c>
      <c r="D1257" t="s">
        <v>19</v>
      </c>
      <c r="E1257" t="s">
        <v>20</v>
      </c>
      <c r="F1257" t="s">
        <v>53</v>
      </c>
      <c r="G1257" t="s">
        <v>59</v>
      </c>
      <c r="H1257" t="s">
        <v>49</v>
      </c>
      <c r="I1257" t="s">
        <v>45</v>
      </c>
      <c r="J1257">
        <v>5</v>
      </c>
      <c r="K1257" s="2">
        <v>544</v>
      </c>
      <c r="L1257" s="2">
        <v>422.51</v>
      </c>
      <c r="M1257" s="2">
        <v>121.49</v>
      </c>
      <c r="N1257" s="3">
        <v>0.1</v>
      </c>
      <c r="O1257" t="s">
        <v>109</v>
      </c>
      <c r="P1257" t="s">
        <v>26</v>
      </c>
      <c r="Q1257" t="s">
        <v>27</v>
      </c>
      <c r="R1257" t="s">
        <v>28</v>
      </c>
    </row>
    <row r="1258" spans="1:18" x14ac:dyDescent="0.35">
      <c r="A1258" t="s">
        <v>1343</v>
      </c>
      <c r="B1258" s="1">
        <v>45981</v>
      </c>
      <c r="C1258" s="1">
        <v>45999</v>
      </c>
      <c r="D1258" t="s">
        <v>48</v>
      </c>
      <c r="E1258" t="s">
        <v>20</v>
      </c>
      <c r="F1258" t="s">
        <v>77</v>
      </c>
      <c r="G1258" t="s">
        <v>59</v>
      </c>
      <c r="H1258" t="s">
        <v>108</v>
      </c>
      <c r="I1258" t="s">
        <v>72</v>
      </c>
      <c r="J1258">
        <v>3</v>
      </c>
      <c r="K1258" s="2">
        <v>3106</v>
      </c>
      <c r="L1258" s="2">
        <v>1958.32</v>
      </c>
      <c r="M1258" s="2">
        <v>1147.68</v>
      </c>
      <c r="N1258" s="3">
        <v>0.1</v>
      </c>
      <c r="O1258" t="s">
        <v>62</v>
      </c>
      <c r="P1258" t="s">
        <v>26</v>
      </c>
      <c r="Q1258" t="s">
        <v>35</v>
      </c>
      <c r="R1258" t="s">
        <v>28</v>
      </c>
    </row>
    <row r="1259" spans="1:18" x14ac:dyDescent="0.35">
      <c r="A1259" t="s">
        <v>1344</v>
      </c>
      <c r="B1259" s="1">
        <v>45435</v>
      </c>
      <c r="C1259" s="1">
        <v>45483</v>
      </c>
      <c r="D1259" t="s">
        <v>67</v>
      </c>
      <c r="E1259" t="s">
        <v>20</v>
      </c>
      <c r="F1259" t="s">
        <v>31</v>
      </c>
      <c r="G1259" t="s">
        <v>22</v>
      </c>
      <c r="H1259" t="s">
        <v>64</v>
      </c>
      <c r="I1259" t="s">
        <v>55</v>
      </c>
      <c r="J1259">
        <v>3</v>
      </c>
      <c r="K1259" s="2">
        <v>2320</v>
      </c>
      <c r="L1259" s="2">
        <v>1751.73</v>
      </c>
      <c r="M1259" s="2">
        <v>568.27</v>
      </c>
      <c r="N1259" s="3">
        <v>0.05</v>
      </c>
      <c r="O1259" t="s">
        <v>75</v>
      </c>
      <c r="P1259" t="s">
        <v>46</v>
      </c>
      <c r="Q1259" t="s">
        <v>27</v>
      </c>
      <c r="R1259" t="s">
        <v>65</v>
      </c>
    </row>
    <row r="1260" spans="1:18" x14ac:dyDescent="0.35">
      <c r="A1260" t="s">
        <v>1345</v>
      </c>
      <c r="B1260" s="1">
        <v>45878</v>
      </c>
      <c r="C1260" s="1">
        <v>45894</v>
      </c>
      <c r="D1260" t="s">
        <v>30</v>
      </c>
      <c r="E1260" t="s">
        <v>20</v>
      </c>
      <c r="F1260" t="s">
        <v>89</v>
      </c>
      <c r="G1260" t="s">
        <v>59</v>
      </c>
      <c r="H1260" t="s">
        <v>80</v>
      </c>
      <c r="I1260" t="s">
        <v>45</v>
      </c>
      <c r="J1260">
        <v>3</v>
      </c>
      <c r="K1260" s="2">
        <v>2435</v>
      </c>
      <c r="L1260" s="2">
        <v>1839.25</v>
      </c>
      <c r="M1260" s="2">
        <v>595.75</v>
      </c>
      <c r="N1260" s="3">
        <v>0</v>
      </c>
      <c r="O1260" t="s">
        <v>75</v>
      </c>
      <c r="P1260" t="s">
        <v>26</v>
      </c>
      <c r="Q1260" t="s">
        <v>35</v>
      </c>
      <c r="R1260" t="s">
        <v>28</v>
      </c>
    </row>
    <row r="1261" spans="1:18" x14ac:dyDescent="0.35">
      <c r="A1261" t="s">
        <v>1346</v>
      </c>
      <c r="B1261" s="1">
        <v>45643</v>
      </c>
      <c r="C1261" s="1">
        <v>45695</v>
      </c>
      <c r="D1261" t="s">
        <v>116</v>
      </c>
      <c r="E1261" t="s">
        <v>20</v>
      </c>
      <c r="F1261" t="s">
        <v>70</v>
      </c>
      <c r="G1261" t="s">
        <v>59</v>
      </c>
      <c r="H1261" t="s">
        <v>71</v>
      </c>
      <c r="I1261" t="s">
        <v>72</v>
      </c>
      <c r="J1261">
        <v>3</v>
      </c>
      <c r="K1261" s="2">
        <v>3606</v>
      </c>
      <c r="L1261" s="2">
        <v>2223.08</v>
      </c>
      <c r="M1261" s="2">
        <v>1382.92</v>
      </c>
      <c r="N1261" s="3">
        <v>0.2</v>
      </c>
      <c r="O1261" t="s">
        <v>50</v>
      </c>
      <c r="P1261" t="s">
        <v>46</v>
      </c>
      <c r="Q1261" t="s">
        <v>35</v>
      </c>
      <c r="R1261" t="s">
        <v>28</v>
      </c>
    </row>
    <row r="1262" spans="1:18" x14ac:dyDescent="0.35">
      <c r="A1262" t="s">
        <v>1347</v>
      </c>
      <c r="B1262" s="1">
        <v>45520</v>
      </c>
      <c r="C1262" s="1">
        <v>45587</v>
      </c>
      <c r="D1262" t="s">
        <v>94</v>
      </c>
      <c r="E1262" t="s">
        <v>20</v>
      </c>
      <c r="F1262" t="s">
        <v>102</v>
      </c>
      <c r="G1262" t="s">
        <v>43</v>
      </c>
      <c r="H1262" t="s">
        <v>118</v>
      </c>
      <c r="I1262" t="s">
        <v>24</v>
      </c>
      <c r="J1262">
        <v>6</v>
      </c>
      <c r="K1262" s="2">
        <v>3296</v>
      </c>
      <c r="L1262" s="2">
        <v>2753.77</v>
      </c>
      <c r="M1262" s="2">
        <v>542.23</v>
      </c>
      <c r="N1262" s="3">
        <v>0</v>
      </c>
      <c r="O1262" t="s">
        <v>62</v>
      </c>
      <c r="P1262" t="s">
        <v>73</v>
      </c>
      <c r="Q1262" t="s">
        <v>35</v>
      </c>
      <c r="R1262" t="s">
        <v>28</v>
      </c>
    </row>
    <row r="1263" spans="1:18" x14ac:dyDescent="0.35">
      <c r="A1263" t="s">
        <v>1348</v>
      </c>
      <c r="B1263" s="1">
        <v>45916</v>
      </c>
      <c r="C1263" s="1">
        <v>45960</v>
      </c>
      <c r="D1263" t="s">
        <v>94</v>
      </c>
      <c r="E1263" t="s">
        <v>20</v>
      </c>
      <c r="F1263" t="s">
        <v>138</v>
      </c>
      <c r="G1263" t="s">
        <v>59</v>
      </c>
      <c r="H1263" t="s">
        <v>60</v>
      </c>
      <c r="I1263" t="s">
        <v>61</v>
      </c>
      <c r="J1263">
        <v>5</v>
      </c>
      <c r="K1263" s="2">
        <v>2443</v>
      </c>
      <c r="L1263" s="2">
        <v>1349.22</v>
      </c>
      <c r="M1263" s="2">
        <v>1093.78</v>
      </c>
      <c r="N1263" s="3">
        <v>0.05</v>
      </c>
      <c r="O1263" t="s">
        <v>25</v>
      </c>
      <c r="P1263" t="s">
        <v>46</v>
      </c>
      <c r="Q1263" t="s">
        <v>27</v>
      </c>
      <c r="R1263" t="s">
        <v>28</v>
      </c>
    </row>
    <row r="1264" spans="1:18" x14ac:dyDescent="0.35">
      <c r="A1264" t="s">
        <v>1349</v>
      </c>
      <c r="B1264" s="1">
        <v>45784</v>
      </c>
      <c r="C1264" s="1">
        <v>45863</v>
      </c>
      <c r="D1264" t="s">
        <v>67</v>
      </c>
      <c r="E1264" t="s">
        <v>20</v>
      </c>
      <c r="F1264" t="s">
        <v>21</v>
      </c>
      <c r="G1264" t="s">
        <v>32</v>
      </c>
      <c r="H1264" t="s">
        <v>106</v>
      </c>
      <c r="I1264" t="s">
        <v>61</v>
      </c>
      <c r="J1264">
        <v>1</v>
      </c>
      <c r="K1264" s="2">
        <v>1931</v>
      </c>
      <c r="L1264" s="2">
        <v>1544.62</v>
      </c>
      <c r="M1264" s="2">
        <v>386.38</v>
      </c>
      <c r="N1264" s="3">
        <v>0.2</v>
      </c>
      <c r="O1264" t="s">
        <v>109</v>
      </c>
      <c r="P1264" t="s">
        <v>46</v>
      </c>
      <c r="Q1264" t="s">
        <v>27</v>
      </c>
      <c r="R1264" t="s">
        <v>40</v>
      </c>
    </row>
    <row r="1265" spans="1:18" x14ac:dyDescent="0.35">
      <c r="A1265" t="s">
        <v>1350</v>
      </c>
      <c r="B1265" s="1">
        <v>45507</v>
      </c>
      <c r="C1265" s="1">
        <v>45560</v>
      </c>
      <c r="D1265" t="s">
        <v>37</v>
      </c>
      <c r="E1265" t="s">
        <v>20</v>
      </c>
      <c r="F1265" t="s">
        <v>91</v>
      </c>
      <c r="G1265" t="s">
        <v>38</v>
      </c>
      <c r="H1265" t="s">
        <v>49</v>
      </c>
      <c r="I1265" t="s">
        <v>45</v>
      </c>
      <c r="J1265">
        <v>6</v>
      </c>
      <c r="K1265" s="2">
        <v>2705</v>
      </c>
      <c r="L1265" s="2">
        <v>1575</v>
      </c>
      <c r="M1265" s="2">
        <v>1130</v>
      </c>
      <c r="N1265" s="3">
        <v>0.15</v>
      </c>
      <c r="O1265" t="s">
        <v>83</v>
      </c>
      <c r="P1265" t="s">
        <v>26</v>
      </c>
      <c r="Q1265" t="s">
        <v>35</v>
      </c>
      <c r="R1265" t="s">
        <v>65</v>
      </c>
    </row>
    <row r="1266" spans="1:18" x14ac:dyDescent="0.35">
      <c r="A1266" t="s">
        <v>1351</v>
      </c>
      <c r="B1266" s="1">
        <v>45511</v>
      </c>
      <c r="C1266" s="1">
        <v>45567</v>
      </c>
      <c r="D1266" t="s">
        <v>94</v>
      </c>
      <c r="E1266" t="s">
        <v>20</v>
      </c>
      <c r="F1266" t="s">
        <v>79</v>
      </c>
      <c r="G1266" t="s">
        <v>38</v>
      </c>
      <c r="H1266" t="s">
        <v>60</v>
      </c>
      <c r="I1266" t="s">
        <v>61</v>
      </c>
      <c r="J1266">
        <v>2</v>
      </c>
      <c r="K1266" s="2">
        <v>2250</v>
      </c>
      <c r="L1266" s="2">
        <v>1539.45</v>
      </c>
      <c r="M1266" s="2">
        <v>710.55</v>
      </c>
      <c r="N1266" s="3">
        <v>0.15</v>
      </c>
      <c r="O1266" t="s">
        <v>50</v>
      </c>
      <c r="P1266" t="s">
        <v>26</v>
      </c>
      <c r="Q1266" t="s">
        <v>27</v>
      </c>
      <c r="R1266" t="s">
        <v>65</v>
      </c>
    </row>
    <row r="1267" spans="1:18" x14ac:dyDescent="0.35">
      <c r="A1267" t="s">
        <v>1352</v>
      </c>
      <c r="B1267" s="1">
        <v>45950</v>
      </c>
      <c r="C1267" s="1">
        <v>45966</v>
      </c>
      <c r="D1267" t="s">
        <v>19</v>
      </c>
      <c r="E1267" t="s">
        <v>20</v>
      </c>
      <c r="F1267" t="s">
        <v>58</v>
      </c>
      <c r="G1267" t="s">
        <v>59</v>
      </c>
      <c r="H1267" t="s">
        <v>49</v>
      </c>
      <c r="I1267" t="s">
        <v>45</v>
      </c>
      <c r="J1267">
        <v>1</v>
      </c>
      <c r="K1267" s="2">
        <v>3198</v>
      </c>
      <c r="L1267" s="2">
        <v>2196.9899999999998</v>
      </c>
      <c r="M1267" s="2">
        <v>1001.01</v>
      </c>
      <c r="N1267" s="3">
        <v>0.05</v>
      </c>
      <c r="O1267" t="s">
        <v>50</v>
      </c>
      <c r="P1267" t="s">
        <v>26</v>
      </c>
      <c r="Q1267" t="s">
        <v>27</v>
      </c>
      <c r="R1267" t="s">
        <v>65</v>
      </c>
    </row>
    <row r="1268" spans="1:18" x14ac:dyDescent="0.35">
      <c r="A1268" t="s">
        <v>1353</v>
      </c>
      <c r="B1268" s="1">
        <v>45426</v>
      </c>
      <c r="C1268" s="1">
        <v>45490</v>
      </c>
      <c r="D1268" t="s">
        <v>67</v>
      </c>
      <c r="E1268" t="s">
        <v>20</v>
      </c>
      <c r="F1268" t="s">
        <v>53</v>
      </c>
      <c r="G1268" t="s">
        <v>32</v>
      </c>
      <c r="H1268" t="s">
        <v>23</v>
      </c>
      <c r="I1268" t="s">
        <v>24</v>
      </c>
      <c r="J1268">
        <v>6</v>
      </c>
      <c r="K1268" s="2">
        <v>1363</v>
      </c>
      <c r="L1268" s="2">
        <v>1095.05</v>
      </c>
      <c r="M1268" s="2">
        <v>267.95</v>
      </c>
      <c r="N1268" s="3">
        <v>0.05</v>
      </c>
      <c r="O1268" t="s">
        <v>83</v>
      </c>
      <c r="P1268" t="s">
        <v>73</v>
      </c>
      <c r="Q1268" t="s">
        <v>35</v>
      </c>
      <c r="R1268" t="s">
        <v>40</v>
      </c>
    </row>
    <row r="1269" spans="1:18" x14ac:dyDescent="0.35">
      <c r="A1269" t="s">
        <v>1354</v>
      </c>
      <c r="B1269" s="1">
        <v>45351</v>
      </c>
      <c r="C1269" s="1">
        <v>45395</v>
      </c>
      <c r="D1269" t="s">
        <v>88</v>
      </c>
      <c r="E1269" t="s">
        <v>20</v>
      </c>
      <c r="F1269" t="s">
        <v>85</v>
      </c>
      <c r="G1269" t="s">
        <v>32</v>
      </c>
      <c r="H1269" t="s">
        <v>95</v>
      </c>
      <c r="I1269" t="s">
        <v>55</v>
      </c>
      <c r="J1269">
        <v>7</v>
      </c>
      <c r="K1269" s="2">
        <v>3984</v>
      </c>
      <c r="L1269" s="2">
        <v>2719.72</v>
      </c>
      <c r="M1269" s="2">
        <v>1264.28</v>
      </c>
      <c r="N1269" s="3">
        <v>0.2</v>
      </c>
      <c r="O1269" t="s">
        <v>83</v>
      </c>
      <c r="P1269" t="s">
        <v>26</v>
      </c>
      <c r="Q1269" t="s">
        <v>35</v>
      </c>
      <c r="R1269" t="s">
        <v>65</v>
      </c>
    </row>
    <row r="1270" spans="1:18" x14ac:dyDescent="0.35">
      <c r="A1270" t="s">
        <v>1355</v>
      </c>
      <c r="B1270" s="1">
        <v>45637</v>
      </c>
      <c r="C1270" s="1">
        <v>45725</v>
      </c>
      <c r="D1270" t="s">
        <v>52</v>
      </c>
      <c r="E1270" t="s">
        <v>20</v>
      </c>
      <c r="F1270" t="s">
        <v>31</v>
      </c>
      <c r="G1270" t="s">
        <v>59</v>
      </c>
      <c r="H1270" t="s">
        <v>44</v>
      </c>
      <c r="I1270" t="s">
        <v>45</v>
      </c>
      <c r="J1270">
        <v>6</v>
      </c>
      <c r="K1270" s="2">
        <v>3756</v>
      </c>
      <c r="L1270" s="2">
        <v>2963.41</v>
      </c>
      <c r="M1270" s="2">
        <v>792.59</v>
      </c>
      <c r="N1270" s="3">
        <v>0.1</v>
      </c>
      <c r="O1270" t="s">
        <v>109</v>
      </c>
      <c r="P1270" t="s">
        <v>26</v>
      </c>
      <c r="Q1270" t="s">
        <v>27</v>
      </c>
      <c r="R1270" t="s">
        <v>40</v>
      </c>
    </row>
    <row r="1271" spans="1:18" x14ac:dyDescent="0.35">
      <c r="A1271" t="s">
        <v>1356</v>
      </c>
      <c r="B1271" s="1">
        <v>45921</v>
      </c>
      <c r="C1271" s="1">
        <v>45939</v>
      </c>
      <c r="D1271" t="s">
        <v>94</v>
      </c>
      <c r="E1271" t="s">
        <v>20</v>
      </c>
      <c r="F1271" t="s">
        <v>77</v>
      </c>
      <c r="G1271" t="s">
        <v>38</v>
      </c>
      <c r="H1271" t="s">
        <v>118</v>
      </c>
      <c r="I1271" t="s">
        <v>24</v>
      </c>
      <c r="J1271">
        <v>6</v>
      </c>
      <c r="K1271" s="2">
        <v>508</v>
      </c>
      <c r="L1271" s="2">
        <v>421.52</v>
      </c>
      <c r="M1271" s="2">
        <v>86.48</v>
      </c>
      <c r="N1271" s="3">
        <v>0.05</v>
      </c>
      <c r="O1271" t="s">
        <v>25</v>
      </c>
      <c r="P1271" t="s">
        <v>26</v>
      </c>
      <c r="Q1271" t="s">
        <v>35</v>
      </c>
      <c r="R1271" t="s">
        <v>40</v>
      </c>
    </row>
    <row r="1272" spans="1:18" x14ac:dyDescent="0.35">
      <c r="A1272" t="s">
        <v>1357</v>
      </c>
      <c r="B1272" s="1">
        <v>45946</v>
      </c>
      <c r="C1272" s="1">
        <v>45978</v>
      </c>
      <c r="D1272" t="s">
        <v>19</v>
      </c>
      <c r="E1272" t="s">
        <v>20</v>
      </c>
      <c r="F1272" t="s">
        <v>31</v>
      </c>
      <c r="G1272" t="s">
        <v>43</v>
      </c>
      <c r="H1272" t="s">
        <v>95</v>
      </c>
      <c r="I1272" t="s">
        <v>55</v>
      </c>
      <c r="J1272">
        <v>4</v>
      </c>
      <c r="K1272" s="2">
        <v>895</v>
      </c>
      <c r="L1272" s="2">
        <v>527.46</v>
      </c>
      <c r="M1272" s="2">
        <v>367.54</v>
      </c>
      <c r="N1272" s="3">
        <v>0.05</v>
      </c>
      <c r="O1272" t="s">
        <v>75</v>
      </c>
      <c r="P1272" t="s">
        <v>26</v>
      </c>
      <c r="Q1272" t="s">
        <v>27</v>
      </c>
      <c r="R1272" t="s">
        <v>28</v>
      </c>
    </row>
    <row r="1273" spans="1:18" x14ac:dyDescent="0.35">
      <c r="A1273" t="s">
        <v>1358</v>
      </c>
      <c r="B1273" s="1">
        <v>45623</v>
      </c>
      <c r="C1273" s="1">
        <v>45669</v>
      </c>
      <c r="D1273" t="s">
        <v>57</v>
      </c>
      <c r="E1273" t="s">
        <v>20</v>
      </c>
      <c r="F1273" t="s">
        <v>82</v>
      </c>
      <c r="G1273" t="s">
        <v>43</v>
      </c>
      <c r="H1273" t="s">
        <v>106</v>
      </c>
      <c r="I1273" t="s">
        <v>61</v>
      </c>
      <c r="J1273">
        <v>4</v>
      </c>
      <c r="K1273" s="2">
        <v>3787</v>
      </c>
      <c r="L1273" s="2">
        <v>2921.47</v>
      </c>
      <c r="M1273" s="2">
        <v>865.53</v>
      </c>
      <c r="N1273" s="3">
        <v>0.2</v>
      </c>
      <c r="O1273" t="s">
        <v>109</v>
      </c>
      <c r="P1273" t="s">
        <v>46</v>
      </c>
      <c r="Q1273" t="s">
        <v>35</v>
      </c>
      <c r="R1273" t="s">
        <v>40</v>
      </c>
    </row>
    <row r="1274" spans="1:18" x14ac:dyDescent="0.35">
      <c r="A1274" t="s">
        <v>1359</v>
      </c>
      <c r="B1274" s="1">
        <v>45892</v>
      </c>
      <c r="C1274" s="1">
        <v>45974</v>
      </c>
      <c r="D1274" t="s">
        <v>19</v>
      </c>
      <c r="E1274" t="s">
        <v>20</v>
      </c>
      <c r="F1274" t="s">
        <v>58</v>
      </c>
      <c r="G1274" t="s">
        <v>43</v>
      </c>
      <c r="H1274" t="s">
        <v>106</v>
      </c>
      <c r="I1274" t="s">
        <v>61</v>
      </c>
      <c r="J1274">
        <v>8</v>
      </c>
      <c r="K1274" s="2">
        <v>2119</v>
      </c>
      <c r="L1274" s="2">
        <v>1450.88</v>
      </c>
      <c r="M1274" s="2">
        <v>668.12</v>
      </c>
      <c r="N1274" s="3">
        <v>0.15</v>
      </c>
      <c r="O1274" t="s">
        <v>34</v>
      </c>
      <c r="P1274" t="s">
        <v>26</v>
      </c>
      <c r="Q1274" t="s">
        <v>27</v>
      </c>
      <c r="R1274" t="s">
        <v>28</v>
      </c>
    </row>
    <row r="1275" spans="1:18" x14ac:dyDescent="0.35">
      <c r="A1275" t="s">
        <v>1360</v>
      </c>
      <c r="B1275" s="1">
        <v>45667</v>
      </c>
      <c r="C1275" s="1">
        <v>45735</v>
      </c>
      <c r="D1275" t="s">
        <v>52</v>
      </c>
      <c r="E1275" t="s">
        <v>20</v>
      </c>
      <c r="F1275" t="s">
        <v>58</v>
      </c>
      <c r="G1275" t="s">
        <v>59</v>
      </c>
      <c r="H1275" t="s">
        <v>108</v>
      </c>
      <c r="I1275" t="s">
        <v>72</v>
      </c>
      <c r="J1275">
        <v>5</v>
      </c>
      <c r="K1275" s="2">
        <v>2013</v>
      </c>
      <c r="L1275" s="2">
        <v>1424.7</v>
      </c>
      <c r="M1275" s="2">
        <v>588.29999999999995</v>
      </c>
      <c r="N1275" s="3">
        <v>0</v>
      </c>
      <c r="O1275" t="s">
        <v>75</v>
      </c>
      <c r="P1275" t="s">
        <v>46</v>
      </c>
      <c r="Q1275" t="s">
        <v>27</v>
      </c>
      <c r="R1275" t="s">
        <v>28</v>
      </c>
    </row>
    <row r="1276" spans="1:18" x14ac:dyDescent="0.35">
      <c r="A1276" t="s">
        <v>1361</v>
      </c>
      <c r="B1276" s="1">
        <v>45356</v>
      </c>
      <c r="C1276" s="1">
        <v>45375</v>
      </c>
      <c r="D1276" t="s">
        <v>52</v>
      </c>
      <c r="E1276" t="s">
        <v>20</v>
      </c>
      <c r="F1276" t="s">
        <v>53</v>
      </c>
      <c r="G1276" t="s">
        <v>38</v>
      </c>
      <c r="H1276" t="s">
        <v>71</v>
      </c>
      <c r="I1276" t="s">
        <v>72</v>
      </c>
      <c r="J1276">
        <v>3</v>
      </c>
      <c r="K1276" s="2">
        <v>358</v>
      </c>
      <c r="L1276" s="2">
        <v>263.92</v>
      </c>
      <c r="M1276" s="2">
        <v>94.08</v>
      </c>
      <c r="N1276" s="3">
        <v>0.1</v>
      </c>
      <c r="O1276" t="s">
        <v>25</v>
      </c>
      <c r="P1276" t="s">
        <v>26</v>
      </c>
      <c r="Q1276" t="s">
        <v>35</v>
      </c>
      <c r="R1276" t="s">
        <v>40</v>
      </c>
    </row>
    <row r="1277" spans="1:18" x14ac:dyDescent="0.35">
      <c r="A1277" t="s">
        <v>1362</v>
      </c>
      <c r="B1277" s="1">
        <v>45793</v>
      </c>
      <c r="C1277" s="1">
        <v>45816</v>
      </c>
      <c r="D1277" t="s">
        <v>42</v>
      </c>
      <c r="E1277" t="s">
        <v>20</v>
      </c>
      <c r="F1277" t="s">
        <v>53</v>
      </c>
      <c r="G1277" t="s">
        <v>59</v>
      </c>
      <c r="H1277" t="s">
        <v>71</v>
      </c>
      <c r="I1277" t="s">
        <v>72</v>
      </c>
      <c r="J1277">
        <v>8</v>
      </c>
      <c r="K1277" s="2">
        <v>3126</v>
      </c>
      <c r="L1277" s="2">
        <v>2218.69</v>
      </c>
      <c r="M1277" s="2">
        <v>907.31</v>
      </c>
      <c r="N1277" s="3">
        <v>0</v>
      </c>
      <c r="O1277" t="s">
        <v>34</v>
      </c>
      <c r="P1277" t="s">
        <v>26</v>
      </c>
      <c r="Q1277" t="s">
        <v>35</v>
      </c>
      <c r="R1277" t="s">
        <v>28</v>
      </c>
    </row>
    <row r="1278" spans="1:18" x14ac:dyDescent="0.35">
      <c r="A1278" t="s">
        <v>1363</v>
      </c>
      <c r="B1278" s="1">
        <v>45477</v>
      </c>
      <c r="C1278" s="1">
        <v>45524</v>
      </c>
      <c r="D1278" t="s">
        <v>30</v>
      </c>
      <c r="E1278" t="s">
        <v>20</v>
      </c>
      <c r="F1278" t="s">
        <v>128</v>
      </c>
      <c r="G1278" t="s">
        <v>32</v>
      </c>
      <c r="H1278" t="s">
        <v>124</v>
      </c>
      <c r="I1278" t="s">
        <v>61</v>
      </c>
      <c r="J1278">
        <v>6</v>
      </c>
      <c r="K1278" s="2">
        <v>2432</v>
      </c>
      <c r="L1278" s="2">
        <v>1747.67</v>
      </c>
      <c r="M1278" s="2">
        <v>684.33</v>
      </c>
      <c r="N1278" s="3">
        <v>0.1</v>
      </c>
      <c r="O1278" t="s">
        <v>62</v>
      </c>
      <c r="P1278" t="s">
        <v>26</v>
      </c>
      <c r="Q1278" t="s">
        <v>27</v>
      </c>
      <c r="R1278" t="s">
        <v>40</v>
      </c>
    </row>
    <row r="1279" spans="1:18" x14ac:dyDescent="0.35">
      <c r="A1279" t="s">
        <v>1364</v>
      </c>
      <c r="B1279" s="1">
        <v>45437</v>
      </c>
      <c r="C1279" s="1">
        <v>45519</v>
      </c>
      <c r="D1279" t="s">
        <v>30</v>
      </c>
      <c r="E1279" t="s">
        <v>20</v>
      </c>
      <c r="F1279" t="s">
        <v>79</v>
      </c>
      <c r="G1279" t="s">
        <v>59</v>
      </c>
      <c r="H1279" t="s">
        <v>118</v>
      </c>
      <c r="I1279" t="s">
        <v>24</v>
      </c>
      <c r="J1279">
        <v>7</v>
      </c>
      <c r="K1279" s="2">
        <v>4836</v>
      </c>
      <c r="L1279" s="2">
        <v>3718.24</v>
      </c>
      <c r="M1279" s="2">
        <v>1117.76</v>
      </c>
      <c r="N1279" s="3">
        <v>0.05</v>
      </c>
      <c r="O1279" t="s">
        <v>75</v>
      </c>
      <c r="P1279" t="s">
        <v>26</v>
      </c>
      <c r="Q1279" t="s">
        <v>35</v>
      </c>
      <c r="R1279" t="s">
        <v>28</v>
      </c>
    </row>
    <row r="1280" spans="1:18" x14ac:dyDescent="0.35">
      <c r="A1280" t="s">
        <v>1365</v>
      </c>
      <c r="B1280" s="1">
        <v>45952</v>
      </c>
      <c r="C1280" s="1">
        <v>46015</v>
      </c>
      <c r="D1280" t="s">
        <v>48</v>
      </c>
      <c r="E1280" t="s">
        <v>20</v>
      </c>
      <c r="F1280" t="s">
        <v>77</v>
      </c>
      <c r="G1280" t="s">
        <v>59</v>
      </c>
      <c r="H1280" t="s">
        <v>86</v>
      </c>
      <c r="I1280" t="s">
        <v>72</v>
      </c>
      <c r="J1280">
        <v>8</v>
      </c>
      <c r="K1280" s="2">
        <v>2061</v>
      </c>
      <c r="L1280" s="2">
        <v>1407.39</v>
      </c>
      <c r="M1280" s="2">
        <v>653.61</v>
      </c>
      <c r="N1280" s="3">
        <v>0.05</v>
      </c>
      <c r="O1280" t="s">
        <v>34</v>
      </c>
      <c r="P1280" t="s">
        <v>26</v>
      </c>
      <c r="Q1280" t="s">
        <v>27</v>
      </c>
      <c r="R1280" t="s">
        <v>28</v>
      </c>
    </row>
    <row r="1281" spans="1:18" x14ac:dyDescent="0.35">
      <c r="A1281" t="s">
        <v>1366</v>
      </c>
      <c r="B1281" s="1">
        <v>45625</v>
      </c>
      <c r="C1281" s="1">
        <v>45651</v>
      </c>
      <c r="D1281" t="s">
        <v>48</v>
      </c>
      <c r="E1281" t="s">
        <v>20</v>
      </c>
      <c r="F1281" t="s">
        <v>31</v>
      </c>
      <c r="G1281" t="s">
        <v>43</v>
      </c>
      <c r="H1281" t="s">
        <v>86</v>
      </c>
      <c r="I1281" t="s">
        <v>72</v>
      </c>
      <c r="J1281">
        <v>4</v>
      </c>
      <c r="K1281" s="2">
        <v>3674</v>
      </c>
      <c r="L1281" s="2">
        <v>3073.68</v>
      </c>
      <c r="M1281" s="2">
        <v>600.32000000000005</v>
      </c>
      <c r="N1281" s="3">
        <v>0.05</v>
      </c>
      <c r="O1281" t="s">
        <v>34</v>
      </c>
      <c r="P1281" t="s">
        <v>46</v>
      </c>
      <c r="Q1281" t="s">
        <v>27</v>
      </c>
      <c r="R1281" t="s">
        <v>65</v>
      </c>
    </row>
    <row r="1282" spans="1:18" x14ac:dyDescent="0.35">
      <c r="A1282" t="s">
        <v>1367</v>
      </c>
      <c r="B1282" s="1">
        <v>45602</v>
      </c>
      <c r="C1282" s="1">
        <v>45635</v>
      </c>
      <c r="D1282" t="s">
        <v>48</v>
      </c>
      <c r="E1282" t="s">
        <v>20</v>
      </c>
      <c r="F1282" t="s">
        <v>58</v>
      </c>
      <c r="G1282" t="s">
        <v>32</v>
      </c>
      <c r="H1282" t="s">
        <v>95</v>
      </c>
      <c r="I1282" t="s">
        <v>55</v>
      </c>
      <c r="J1282">
        <v>3</v>
      </c>
      <c r="K1282" s="2">
        <v>2237</v>
      </c>
      <c r="L1282" s="2">
        <v>1448.53</v>
      </c>
      <c r="M1282" s="2">
        <v>788.47</v>
      </c>
      <c r="N1282" s="3">
        <v>0.05</v>
      </c>
      <c r="O1282" t="s">
        <v>75</v>
      </c>
      <c r="P1282" t="s">
        <v>26</v>
      </c>
      <c r="Q1282" t="s">
        <v>27</v>
      </c>
      <c r="R1282" t="s">
        <v>40</v>
      </c>
    </row>
    <row r="1283" spans="1:18" x14ac:dyDescent="0.35">
      <c r="A1283" t="s">
        <v>1368</v>
      </c>
      <c r="B1283" s="1">
        <v>45861</v>
      </c>
      <c r="C1283" s="1">
        <v>45903</v>
      </c>
      <c r="D1283" t="s">
        <v>37</v>
      </c>
      <c r="E1283" t="s">
        <v>20</v>
      </c>
      <c r="F1283" t="s">
        <v>91</v>
      </c>
      <c r="G1283" t="s">
        <v>32</v>
      </c>
      <c r="H1283" t="s">
        <v>80</v>
      </c>
      <c r="I1283" t="s">
        <v>45</v>
      </c>
      <c r="J1283">
        <v>2</v>
      </c>
      <c r="K1283" s="2">
        <v>4306</v>
      </c>
      <c r="L1283" s="2">
        <v>3320.51</v>
      </c>
      <c r="M1283" s="2">
        <v>985.49</v>
      </c>
      <c r="N1283" s="3">
        <v>0.15</v>
      </c>
      <c r="O1283" t="s">
        <v>75</v>
      </c>
      <c r="P1283" t="s">
        <v>26</v>
      </c>
      <c r="Q1283" t="s">
        <v>27</v>
      </c>
      <c r="R1283" t="s">
        <v>28</v>
      </c>
    </row>
    <row r="1284" spans="1:18" x14ac:dyDescent="0.35">
      <c r="A1284" t="s">
        <v>1369</v>
      </c>
      <c r="B1284" s="1">
        <v>45876</v>
      </c>
      <c r="C1284" s="1">
        <v>45921</v>
      </c>
      <c r="D1284" t="s">
        <v>37</v>
      </c>
      <c r="E1284" t="s">
        <v>20</v>
      </c>
      <c r="F1284" t="s">
        <v>79</v>
      </c>
      <c r="G1284" t="s">
        <v>32</v>
      </c>
      <c r="H1284" t="s">
        <v>80</v>
      </c>
      <c r="I1284" t="s">
        <v>45</v>
      </c>
      <c r="J1284">
        <v>8</v>
      </c>
      <c r="K1284" s="2">
        <v>1254</v>
      </c>
      <c r="L1284" s="2">
        <v>1025.75</v>
      </c>
      <c r="M1284" s="2">
        <v>228.25</v>
      </c>
      <c r="N1284" s="3">
        <v>0.05</v>
      </c>
      <c r="O1284" t="s">
        <v>50</v>
      </c>
      <c r="P1284" t="s">
        <v>26</v>
      </c>
      <c r="Q1284" t="s">
        <v>27</v>
      </c>
      <c r="R1284" t="s">
        <v>28</v>
      </c>
    </row>
    <row r="1285" spans="1:18" x14ac:dyDescent="0.35">
      <c r="A1285" t="s">
        <v>1370</v>
      </c>
      <c r="B1285" s="1">
        <v>45348</v>
      </c>
      <c r="C1285" s="1">
        <v>45393</v>
      </c>
      <c r="D1285" t="s">
        <v>88</v>
      </c>
      <c r="E1285" t="s">
        <v>20</v>
      </c>
      <c r="F1285" t="s">
        <v>128</v>
      </c>
      <c r="G1285" t="s">
        <v>43</v>
      </c>
      <c r="H1285" t="s">
        <v>71</v>
      </c>
      <c r="I1285" t="s">
        <v>72</v>
      </c>
      <c r="J1285">
        <v>8</v>
      </c>
      <c r="K1285" s="2">
        <v>4617</v>
      </c>
      <c r="L1285" s="2">
        <v>3534.91</v>
      </c>
      <c r="M1285" s="2">
        <v>1082.0899999999999</v>
      </c>
      <c r="N1285" s="3">
        <v>0.15</v>
      </c>
      <c r="O1285" t="s">
        <v>83</v>
      </c>
      <c r="P1285" t="s">
        <v>26</v>
      </c>
      <c r="Q1285" t="s">
        <v>27</v>
      </c>
      <c r="R1285" t="s">
        <v>28</v>
      </c>
    </row>
    <row r="1286" spans="1:18" x14ac:dyDescent="0.35">
      <c r="A1286" t="s">
        <v>1371</v>
      </c>
      <c r="B1286" s="1">
        <v>45444</v>
      </c>
      <c r="C1286" s="1">
        <v>45450</v>
      </c>
      <c r="D1286" t="s">
        <v>42</v>
      </c>
      <c r="E1286" t="s">
        <v>20</v>
      </c>
      <c r="F1286" t="s">
        <v>79</v>
      </c>
      <c r="G1286" t="s">
        <v>38</v>
      </c>
      <c r="H1286" t="s">
        <v>33</v>
      </c>
      <c r="I1286" t="s">
        <v>24</v>
      </c>
      <c r="J1286">
        <v>6</v>
      </c>
      <c r="K1286" s="2">
        <v>3553</v>
      </c>
      <c r="L1286" s="2">
        <v>2538.2399999999998</v>
      </c>
      <c r="M1286" s="2">
        <v>1014.76</v>
      </c>
      <c r="N1286" s="3">
        <v>0</v>
      </c>
      <c r="O1286" t="s">
        <v>109</v>
      </c>
      <c r="P1286" t="s">
        <v>46</v>
      </c>
      <c r="Q1286" t="s">
        <v>35</v>
      </c>
      <c r="R1286" t="s">
        <v>65</v>
      </c>
    </row>
    <row r="1287" spans="1:18" x14ac:dyDescent="0.35">
      <c r="A1287" t="s">
        <v>1372</v>
      </c>
      <c r="B1287" s="1">
        <v>45994</v>
      </c>
      <c r="C1287" s="1">
        <v>46056</v>
      </c>
      <c r="D1287" t="s">
        <v>116</v>
      </c>
      <c r="E1287" t="s">
        <v>20</v>
      </c>
      <c r="F1287" t="s">
        <v>138</v>
      </c>
      <c r="G1287" t="s">
        <v>59</v>
      </c>
      <c r="H1287" t="s">
        <v>95</v>
      </c>
      <c r="I1287" t="s">
        <v>55</v>
      </c>
      <c r="J1287">
        <v>8</v>
      </c>
      <c r="K1287" s="2">
        <v>3161</v>
      </c>
      <c r="L1287" s="2">
        <v>2396.02</v>
      </c>
      <c r="M1287" s="2">
        <v>764.98</v>
      </c>
      <c r="N1287" s="3">
        <v>0.05</v>
      </c>
      <c r="O1287" t="s">
        <v>109</v>
      </c>
      <c r="P1287" t="s">
        <v>26</v>
      </c>
      <c r="Q1287" t="s">
        <v>35</v>
      </c>
      <c r="R1287" t="s">
        <v>28</v>
      </c>
    </row>
    <row r="1288" spans="1:18" x14ac:dyDescent="0.35">
      <c r="A1288" t="s">
        <v>1373</v>
      </c>
      <c r="B1288" s="1">
        <v>45333</v>
      </c>
      <c r="C1288" s="1">
        <v>45361</v>
      </c>
      <c r="D1288" t="s">
        <v>52</v>
      </c>
      <c r="E1288" t="s">
        <v>20</v>
      </c>
      <c r="F1288" t="s">
        <v>68</v>
      </c>
      <c r="G1288" t="s">
        <v>22</v>
      </c>
      <c r="H1288" t="s">
        <v>23</v>
      </c>
      <c r="I1288" t="s">
        <v>24</v>
      </c>
      <c r="J1288">
        <v>5</v>
      </c>
      <c r="K1288" s="2">
        <v>2235</v>
      </c>
      <c r="L1288" s="2">
        <v>1662</v>
      </c>
      <c r="M1288" s="2">
        <v>573</v>
      </c>
      <c r="N1288" s="3">
        <v>0.15</v>
      </c>
      <c r="O1288" t="s">
        <v>25</v>
      </c>
      <c r="P1288" t="s">
        <v>26</v>
      </c>
      <c r="Q1288" t="s">
        <v>27</v>
      </c>
      <c r="R1288" t="s">
        <v>28</v>
      </c>
    </row>
    <row r="1289" spans="1:18" x14ac:dyDescent="0.35">
      <c r="A1289" t="s">
        <v>1374</v>
      </c>
      <c r="B1289" s="1">
        <v>45876</v>
      </c>
      <c r="C1289" s="1">
        <v>45890</v>
      </c>
      <c r="D1289" t="s">
        <v>30</v>
      </c>
      <c r="E1289" t="s">
        <v>20</v>
      </c>
      <c r="F1289" t="s">
        <v>128</v>
      </c>
      <c r="G1289" t="s">
        <v>43</v>
      </c>
      <c r="H1289" t="s">
        <v>33</v>
      </c>
      <c r="I1289" t="s">
        <v>24</v>
      </c>
      <c r="J1289">
        <v>3</v>
      </c>
      <c r="K1289" s="2">
        <v>3152</v>
      </c>
      <c r="L1289" s="2">
        <v>1821.04</v>
      </c>
      <c r="M1289" s="2">
        <v>1330.96</v>
      </c>
      <c r="N1289" s="3">
        <v>0</v>
      </c>
      <c r="O1289" t="s">
        <v>34</v>
      </c>
      <c r="P1289" t="s">
        <v>46</v>
      </c>
      <c r="Q1289" t="s">
        <v>27</v>
      </c>
      <c r="R1289" t="s">
        <v>28</v>
      </c>
    </row>
    <row r="1290" spans="1:18" x14ac:dyDescent="0.35">
      <c r="A1290" t="s">
        <v>1375</v>
      </c>
      <c r="B1290" s="1">
        <v>45918</v>
      </c>
      <c r="C1290" s="1">
        <v>45946</v>
      </c>
      <c r="D1290" t="s">
        <v>94</v>
      </c>
      <c r="E1290" t="s">
        <v>20</v>
      </c>
      <c r="F1290" t="s">
        <v>68</v>
      </c>
      <c r="G1290" t="s">
        <v>59</v>
      </c>
      <c r="H1290" t="s">
        <v>118</v>
      </c>
      <c r="I1290" t="s">
        <v>24</v>
      </c>
      <c r="J1290">
        <v>8</v>
      </c>
      <c r="K1290" s="2">
        <v>977</v>
      </c>
      <c r="L1290" s="2">
        <v>738.64</v>
      </c>
      <c r="M1290" s="2">
        <v>238.36</v>
      </c>
      <c r="N1290" s="3">
        <v>0.05</v>
      </c>
      <c r="O1290" t="s">
        <v>25</v>
      </c>
      <c r="P1290" t="s">
        <v>26</v>
      </c>
      <c r="Q1290" t="s">
        <v>27</v>
      </c>
      <c r="R1290" t="s">
        <v>65</v>
      </c>
    </row>
    <row r="1291" spans="1:18" x14ac:dyDescent="0.35">
      <c r="A1291" t="s">
        <v>1376</v>
      </c>
      <c r="B1291" s="1">
        <v>45446</v>
      </c>
      <c r="C1291" s="1">
        <v>45468</v>
      </c>
      <c r="D1291" t="s">
        <v>42</v>
      </c>
      <c r="E1291" t="s">
        <v>20</v>
      </c>
      <c r="F1291" t="s">
        <v>79</v>
      </c>
      <c r="G1291" t="s">
        <v>38</v>
      </c>
      <c r="H1291" t="s">
        <v>33</v>
      </c>
      <c r="I1291" t="s">
        <v>24</v>
      </c>
      <c r="J1291">
        <v>3</v>
      </c>
      <c r="K1291" s="2">
        <v>1267</v>
      </c>
      <c r="L1291" s="2">
        <v>852.73</v>
      </c>
      <c r="M1291" s="2">
        <v>414.27</v>
      </c>
      <c r="N1291" s="3">
        <v>0.15</v>
      </c>
      <c r="O1291" t="s">
        <v>50</v>
      </c>
      <c r="P1291" t="s">
        <v>46</v>
      </c>
      <c r="Q1291" t="s">
        <v>27</v>
      </c>
      <c r="R1291" t="s">
        <v>28</v>
      </c>
    </row>
    <row r="1292" spans="1:18" x14ac:dyDescent="0.35">
      <c r="A1292" t="s">
        <v>1377</v>
      </c>
      <c r="B1292" s="1">
        <v>45407</v>
      </c>
      <c r="C1292" s="1">
        <v>45458</v>
      </c>
      <c r="D1292" t="s">
        <v>42</v>
      </c>
      <c r="E1292" t="s">
        <v>20</v>
      </c>
      <c r="F1292" t="s">
        <v>128</v>
      </c>
      <c r="G1292" t="s">
        <v>32</v>
      </c>
      <c r="H1292" t="s">
        <v>106</v>
      </c>
      <c r="I1292" t="s">
        <v>61</v>
      </c>
      <c r="J1292">
        <v>3</v>
      </c>
      <c r="K1292" s="2">
        <v>1780</v>
      </c>
      <c r="L1292" s="2">
        <v>1043.5899999999999</v>
      </c>
      <c r="M1292" s="2">
        <v>736.41</v>
      </c>
      <c r="N1292" s="3">
        <v>0</v>
      </c>
      <c r="O1292" t="s">
        <v>34</v>
      </c>
      <c r="P1292" t="s">
        <v>26</v>
      </c>
      <c r="Q1292" t="s">
        <v>35</v>
      </c>
      <c r="R1292" t="s">
        <v>28</v>
      </c>
    </row>
    <row r="1293" spans="1:18" x14ac:dyDescent="0.35">
      <c r="A1293" t="s">
        <v>1378</v>
      </c>
      <c r="B1293" s="1">
        <v>45494</v>
      </c>
      <c r="C1293" s="1">
        <v>45576</v>
      </c>
      <c r="D1293" t="s">
        <v>94</v>
      </c>
      <c r="E1293" t="s">
        <v>20</v>
      </c>
      <c r="F1293" t="s">
        <v>91</v>
      </c>
      <c r="G1293" t="s">
        <v>59</v>
      </c>
      <c r="H1293" t="s">
        <v>86</v>
      </c>
      <c r="I1293" t="s">
        <v>72</v>
      </c>
      <c r="J1293">
        <v>5</v>
      </c>
      <c r="K1293" s="2">
        <v>4984</v>
      </c>
      <c r="L1293" s="2">
        <v>3386.3</v>
      </c>
      <c r="M1293" s="2">
        <v>1597.7</v>
      </c>
      <c r="N1293" s="3">
        <v>0.05</v>
      </c>
      <c r="O1293" t="s">
        <v>25</v>
      </c>
      <c r="P1293" t="s">
        <v>26</v>
      </c>
      <c r="Q1293" t="s">
        <v>35</v>
      </c>
      <c r="R1293" t="s">
        <v>65</v>
      </c>
    </row>
    <row r="1294" spans="1:18" x14ac:dyDescent="0.35">
      <c r="A1294" t="s">
        <v>1379</v>
      </c>
      <c r="B1294" s="1">
        <v>45973</v>
      </c>
      <c r="C1294" s="1">
        <v>46014</v>
      </c>
      <c r="D1294" t="s">
        <v>48</v>
      </c>
      <c r="E1294" t="s">
        <v>20</v>
      </c>
      <c r="F1294" t="s">
        <v>79</v>
      </c>
      <c r="G1294" t="s">
        <v>59</v>
      </c>
      <c r="H1294" t="s">
        <v>54</v>
      </c>
      <c r="I1294" t="s">
        <v>55</v>
      </c>
      <c r="J1294">
        <v>3</v>
      </c>
      <c r="K1294" s="2">
        <v>2610</v>
      </c>
      <c r="L1294" s="2">
        <v>1514.16</v>
      </c>
      <c r="M1294" s="2">
        <v>1095.8399999999999</v>
      </c>
      <c r="N1294" s="3">
        <v>0.05</v>
      </c>
      <c r="O1294" t="s">
        <v>34</v>
      </c>
      <c r="P1294" t="s">
        <v>26</v>
      </c>
      <c r="Q1294" t="s">
        <v>27</v>
      </c>
      <c r="R1294" t="s">
        <v>40</v>
      </c>
    </row>
    <row r="1295" spans="1:18" x14ac:dyDescent="0.35">
      <c r="A1295" t="s">
        <v>1380</v>
      </c>
      <c r="B1295" s="1">
        <v>45300</v>
      </c>
      <c r="C1295" s="1">
        <v>45376</v>
      </c>
      <c r="D1295" t="s">
        <v>52</v>
      </c>
      <c r="E1295" t="s">
        <v>20</v>
      </c>
      <c r="F1295" t="s">
        <v>58</v>
      </c>
      <c r="G1295" t="s">
        <v>43</v>
      </c>
      <c r="H1295" t="s">
        <v>49</v>
      </c>
      <c r="I1295" t="s">
        <v>45</v>
      </c>
      <c r="J1295">
        <v>3</v>
      </c>
      <c r="K1295" s="2">
        <v>2648</v>
      </c>
      <c r="L1295" s="2">
        <v>1558.72</v>
      </c>
      <c r="M1295" s="2">
        <v>1089.28</v>
      </c>
      <c r="N1295" s="3">
        <v>0.15</v>
      </c>
      <c r="O1295" t="s">
        <v>109</v>
      </c>
      <c r="P1295" t="s">
        <v>26</v>
      </c>
      <c r="Q1295" t="s">
        <v>27</v>
      </c>
      <c r="R1295" t="s">
        <v>65</v>
      </c>
    </row>
    <row r="1296" spans="1:18" x14ac:dyDescent="0.35">
      <c r="A1296" t="s">
        <v>1381</v>
      </c>
      <c r="B1296" s="1">
        <v>45962</v>
      </c>
      <c r="C1296" s="1">
        <v>45965</v>
      </c>
      <c r="D1296" t="s">
        <v>19</v>
      </c>
      <c r="E1296" t="s">
        <v>20</v>
      </c>
      <c r="F1296" t="s">
        <v>31</v>
      </c>
      <c r="G1296" t="s">
        <v>38</v>
      </c>
      <c r="H1296" t="s">
        <v>71</v>
      </c>
      <c r="I1296" t="s">
        <v>72</v>
      </c>
      <c r="J1296">
        <v>6</v>
      </c>
      <c r="K1296" s="2">
        <v>1350</v>
      </c>
      <c r="L1296" s="2">
        <v>943.61</v>
      </c>
      <c r="M1296" s="2">
        <v>406.39</v>
      </c>
      <c r="N1296" s="3">
        <v>0.2</v>
      </c>
      <c r="O1296" t="s">
        <v>83</v>
      </c>
      <c r="P1296" t="s">
        <v>73</v>
      </c>
      <c r="Q1296" t="s">
        <v>27</v>
      </c>
      <c r="R1296" t="s">
        <v>28</v>
      </c>
    </row>
    <row r="1297" spans="1:18" x14ac:dyDescent="0.35">
      <c r="A1297" t="s">
        <v>1382</v>
      </c>
      <c r="B1297" s="1">
        <v>45574</v>
      </c>
      <c r="C1297" s="1">
        <v>45601</v>
      </c>
      <c r="D1297" t="s">
        <v>19</v>
      </c>
      <c r="E1297" t="s">
        <v>20</v>
      </c>
      <c r="F1297" t="s">
        <v>91</v>
      </c>
      <c r="G1297" t="s">
        <v>38</v>
      </c>
      <c r="H1297" t="s">
        <v>124</v>
      </c>
      <c r="I1297" t="s">
        <v>61</v>
      </c>
      <c r="J1297">
        <v>6</v>
      </c>
      <c r="K1297" s="2">
        <v>4720</v>
      </c>
      <c r="L1297" s="2">
        <v>3144.51</v>
      </c>
      <c r="M1297" s="2">
        <v>1575.49</v>
      </c>
      <c r="N1297" s="3">
        <v>0.1</v>
      </c>
      <c r="O1297" t="s">
        <v>109</v>
      </c>
      <c r="P1297" t="s">
        <v>73</v>
      </c>
      <c r="Q1297" t="s">
        <v>27</v>
      </c>
      <c r="R1297" t="s">
        <v>28</v>
      </c>
    </row>
    <row r="1298" spans="1:18" x14ac:dyDescent="0.35">
      <c r="A1298" t="s">
        <v>1383</v>
      </c>
      <c r="B1298" s="1">
        <v>45436</v>
      </c>
      <c r="C1298" s="1">
        <v>45500</v>
      </c>
      <c r="D1298" t="s">
        <v>67</v>
      </c>
      <c r="E1298" t="s">
        <v>20</v>
      </c>
      <c r="F1298" t="s">
        <v>102</v>
      </c>
      <c r="G1298" t="s">
        <v>22</v>
      </c>
      <c r="H1298" t="s">
        <v>118</v>
      </c>
      <c r="I1298" t="s">
        <v>24</v>
      </c>
      <c r="J1298">
        <v>2</v>
      </c>
      <c r="K1298" s="2">
        <v>3264</v>
      </c>
      <c r="L1298" s="2">
        <v>1953.79</v>
      </c>
      <c r="M1298" s="2">
        <v>1310.21</v>
      </c>
      <c r="N1298" s="3">
        <v>0.2</v>
      </c>
      <c r="O1298" t="s">
        <v>109</v>
      </c>
      <c r="P1298" t="s">
        <v>26</v>
      </c>
      <c r="Q1298" t="s">
        <v>27</v>
      </c>
      <c r="R1298" t="s">
        <v>40</v>
      </c>
    </row>
    <row r="1299" spans="1:18" x14ac:dyDescent="0.35">
      <c r="A1299" t="s">
        <v>1384</v>
      </c>
      <c r="B1299" s="1">
        <v>45379</v>
      </c>
      <c r="C1299" s="1">
        <v>45437</v>
      </c>
      <c r="D1299" t="s">
        <v>104</v>
      </c>
      <c r="E1299" t="s">
        <v>20</v>
      </c>
      <c r="F1299" t="s">
        <v>102</v>
      </c>
      <c r="G1299" t="s">
        <v>38</v>
      </c>
      <c r="H1299" t="s">
        <v>60</v>
      </c>
      <c r="I1299" t="s">
        <v>61</v>
      </c>
      <c r="J1299">
        <v>1</v>
      </c>
      <c r="K1299" s="2">
        <v>3677</v>
      </c>
      <c r="L1299" s="2">
        <v>2165.7399999999998</v>
      </c>
      <c r="M1299" s="2">
        <v>1511.26</v>
      </c>
      <c r="N1299" s="3">
        <v>0.05</v>
      </c>
      <c r="O1299" t="s">
        <v>109</v>
      </c>
      <c r="P1299" t="s">
        <v>26</v>
      </c>
      <c r="Q1299" t="s">
        <v>27</v>
      </c>
      <c r="R1299" t="s">
        <v>65</v>
      </c>
    </row>
    <row r="1300" spans="1:18" x14ac:dyDescent="0.35">
      <c r="A1300" t="s">
        <v>1385</v>
      </c>
      <c r="B1300" s="1">
        <v>45938</v>
      </c>
      <c r="C1300" s="1">
        <v>46023</v>
      </c>
      <c r="D1300" t="s">
        <v>57</v>
      </c>
      <c r="E1300" t="s">
        <v>20</v>
      </c>
      <c r="F1300" t="s">
        <v>21</v>
      </c>
      <c r="G1300" t="s">
        <v>43</v>
      </c>
      <c r="H1300" t="s">
        <v>33</v>
      </c>
      <c r="I1300" t="s">
        <v>24</v>
      </c>
      <c r="J1300">
        <v>5</v>
      </c>
      <c r="K1300" s="2">
        <v>565</v>
      </c>
      <c r="L1300" s="2">
        <v>320.69</v>
      </c>
      <c r="M1300" s="2">
        <v>244.31</v>
      </c>
      <c r="N1300" s="3">
        <v>0.05</v>
      </c>
      <c r="O1300" t="s">
        <v>62</v>
      </c>
      <c r="P1300" t="s">
        <v>73</v>
      </c>
      <c r="Q1300" t="s">
        <v>35</v>
      </c>
      <c r="R1300" t="s">
        <v>40</v>
      </c>
    </row>
    <row r="1301" spans="1:18" x14ac:dyDescent="0.35">
      <c r="A1301" t="s">
        <v>1386</v>
      </c>
      <c r="B1301" s="1">
        <v>45725</v>
      </c>
      <c r="C1301" s="1">
        <v>45767</v>
      </c>
      <c r="D1301" t="s">
        <v>88</v>
      </c>
      <c r="E1301" t="s">
        <v>20</v>
      </c>
      <c r="F1301" t="s">
        <v>70</v>
      </c>
      <c r="G1301" t="s">
        <v>43</v>
      </c>
      <c r="H1301" t="s">
        <v>54</v>
      </c>
      <c r="I1301" t="s">
        <v>55</v>
      </c>
      <c r="J1301">
        <v>6</v>
      </c>
      <c r="K1301" s="2">
        <v>3927</v>
      </c>
      <c r="L1301" s="2">
        <v>2957.5</v>
      </c>
      <c r="M1301" s="2">
        <v>969.5</v>
      </c>
      <c r="N1301" s="3">
        <v>0.2</v>
      </c>
      <c r="O1301" t="s">
        <v>62</v>
      </c>
      <c r="P1301" t="s">
        <v>46</v>
      </c>
      <c r="Q1301" t="s">
        <v>27</v>
      </c>
      <c r="R1301" t="s">
        <v>40</v>
      </c>
    </row>
    <row r="1302" spans="1:18" x14ac:dyDescent="0.35">
      <c r="A1302" t="s">
        <v>1387</v>
      </c>
      <c r="B1302" s="1">
        <v>45783</v>
      </c>
      <c r="C1302" s="1">
        <v>45799</v>
      </c>
      <c r="D1302" t="s">
        <v>104</v>
      </c>
      <c r="E1302" t="s">
        <v>20</v>
      </c>
      <c r="F1302" t="s">
        <v>31</v>
      </c>
      <c r="G1302" t="s">
        <v>38</v>
      </c>
      <c r="H1302" t="s">
        <v>108</v>
      </c>
      <c r="I1302" t="s">
        <v>72</v>
      </c>
      <c r="J1302">
        <v>8</v>
      </c>
      <c r="K1302" s="2">
        <v>3856</v>
      </c>
      <c r="L1302" s="2">
        <v>2248.6999999999998</v>
      </c>
      <c r="M1302" s="2">
        <v>1607.3</v>
      </c>
      <c r="N1302" s="3">
        <v>0</v>
      </c>
      <c r="O1302" t="s">
        <v>75</v>
      </c>
      <c r="P1302" t="s">
        <v>46</v>
      </c>
      <c r="Q1302" t="s">
        <v>27</v>
      </c>
      <c r="R1302" t="s">
        <v>28</v>
      </c>
    </row>
    <row r="1303" spans="1:18" x14ac:dyDescent="0.35">
      <c r="A1303" t="s">
        <v>1388</v>
      </c>
      <c r="B1303" s="1">
        <v>45504</v>
      </c>
      <c r="C1303" s="1">
        <v>45510</v>
      </c>
      <c r="D1303" t="s">
        <v>30</v>
      </c>
      <c r="E1303" t="s">
        <v>20</v>
      </c>
      <c r="F1303" t="s">
        <v>128</v>
      </c>
      <c r="G1303" t="s">
        <v>32</v>
      </c>
      <c r="H1303" t="s">
        <v>60</v>
      </c>
      <c r="I1303" t="s">
        <v>61</v>
      </c>
      <c r="J1303">
        <v>4</v>
      </c>
      <c r="K1303" s="2">
        <v>1122</v>
      </c>
      <c r="L1303" s="2">
        <v>751.28</v>
      </c>
      <c r="M1303" s="2">
        <v>370.72</v>
      </c>
      <c r="N1303" s="3">
        <v>0.15</v>
      </c>
      <c r="O1303" t="s">
        <v>62</v>
      </c>
      <c r="P1303" t="s">
        <v>26</v>
      </c>
      <c r="Q1303" t="s">
        <v>27</v>
      </c>
      <c r="R1303" t="s">
        <v>65</v>
      </c>
    </row>
    <row r="1304" spans="1:18" x14ac:dyDescent="0.35">
      <c r="A1304" t="s">
        <v>1389</v>
      </c>
      <c r="B1304" s="1">
        <v>45391</v>
      </c>
      <c r="C1304" s="1">
        <v>45479</v>
      </c>
      <c r="D1304" t="s">
        <v>67</v>
      </c>
      <c r="E1304" t="s">
        <v>20</v>
      </c>
      <c r="F1304" t="s">
        <v>70</v>
      </c>
      <c r="G1304" t="s">
        <v>38</v>
      </c>
      <c r="H1304" t="s">
        <v>80</v>
      </c>
      <c r="I1304" t="s">
        <v>45</v>
      </c>
      <c r="J1304">
        <v>2</v>
      </c>
      <c r="K1304" s="2">
        <v>1513</v>
      </c>
      <c r="L1304" s="2">
        <v>845.99</v>
      </c>
      <c r="M1304" s="2">
        <v>667.01</v>
      </c>
      <c r="N1304" s="3">
        <v>0.2</v>
      </c>
      <c r="O1304" t="s">
        <v>62</v>
      </c>
      <c r="P1304" t="s">
        <v>26</v>
      </c>
      <c r="Q1304" t="s">
        <v>27</v>
      </c>
      <c r="R1304" t="s">
        <v>40</v>
      </c>
    </row>
    <row r="1305" spans="1:18" x14ac:dyDescent="0.35">
      <c r="A1305" t="s">
        <v>1390</v>
      </c>
      <c r="B1305" s="1">
        <v>45755</v>
      </c>
      <c r="C1305" s="1">
        <v>45771</v>
      </c>
      <c r="D1305" t="s">
        <v>88</v>
      </c>
      <c r="E1305" t="s">
        <v>20</v>
      </c>
      <c r="F1305" t="s">
        <v>85</v>
      </c>
      <c r="G1305" t="s">
        <v>43</v>
      </c>
      <c r="H1305" t="s">
        <v>86</v>
      </c>
      <c r="I1305" t="s">
        <v>72</v>
      </c>
      <c r="J1305">
        <v>8</v>
      </c>
      <c r="K1305" s="2">
        <v>2177</v>
      </c>
      <c r="L1305" s="2">
        <v>1249.4100000000001</v>
      </c>
      <c r="M1305" s="2">
        <v>927.59</v>
      </c>
      <c r="N1305" s="3">
        <v>0.1</v>
      </c>
      <c r="O1305" t="s">
        <v>109</v>
      </c>
      <c r="P1305" t="s">
        <v>73</v>
      </c>
      <c r="Q1305" t="s">
        <v>35</v>
      </c>
      <c r="R1305" t="s">
        <v>40</v>
      </c>
    </row>
    <row r="1306" spans="1:18" x14ac:dyDescent="0.35">
      <c r="A1306" t="s">
        <v>1391</v>
      </c>
      <c r="B1306" s="1">
        <v>45599</v>
      </c>
      <c r="C1306" s="1">
        <v>45627</v>
      </c>
      <c r="D1306" t="s">
        <v>48</v>
      </c>
      <c r="E1306" t="s">
        <v>20</v>
      </c>
      <c r="F1306" t="s">
        <v>89</v>
      </c>
      <c r="G1306" t="s">
        <v>43</v>
      </c>
      <c r="H1306" t="s">
        <v>106</v>
      </c>
      <c r="I1306" t="s">
        <v>61</v>
      </c>
      <c r="J1306">
        <v>2</v>
      </c>
      <c r="K1306" s="2">
        <v>1910</v>
      </c>
      <c r="L1306" s="2">
        <v>1060.49</v>
      </c>
      <c r="M1306" s="2">
        <v>849.51</v>
      </c>
      <c r="N1306" s="3">
        <v>0</v>
      </c>
      <c r="O1306" t="s">
        <v>50</v>
      </c>
      <c r="P1306" t="s">
        <v>46</v>
      </c>
      <c r="Q1306" t="s">
        <v>35</v>
      </c>
      <c r="R1306" t="s">
        <v>40</v>
      </c>
    </row>
    <row r="1307" spans="1:18" x14ac:dyDescent="0.35">
      <c r="A1307" t="s">
        <v>1392</v>
      </c>
      <c r="B1307" s="1">
        <v>45728</v>
      </c>
      <c r="C1307" s="1">
        <v>45785</v>
      </c>
      <c r="D1307" t="s">
        <v>104</v>
      </c>
      <c r="E1307" t="s">
        <v>20</v>
      </c>
      <c r="F1307" t="s">
        <v>70</v>
      </c>
      <c r="G1307" t="s">
        <v>32</v>
      </c>
      <c r="H1307" t="s">
        <v>64</v>
      </c>
      <c r="I1307" t="s">
        <v>55</v>
      </c>
      <c r="J1307">
        <v>8</v>
      </c>
      <c r="K1307" s="2">
        <v>543</v>
      </c>
      <c r="L1307" s="2">
        <v>318.27999999999997</v>
      </c>
      <c r="M1307" s="2">
        <v>224.72</v>
      </c>
      <c r="N1307" s="3">
        <v>0.05</v>
      </c>
      <c r="O1307" t="s">
        <v>34</v>
      </c>
      <c r="P1307" t="s">
        <v>46</v>
      </c>
      <c r="Q1307" t="s">
        <v>27</v>
      </c>
      <c r="R1307" t="s">
        <v>65</v>
      </c>
    </row>
    <row r="1308" spans="1:18" x14ac:dyDescent="0.35">
      <c r="A1308" t="s">
        <v>1393</v>
      </c>
      <c r="B1308" s="1">
        <v>45704</v>
      </c>
      <c r="C1308" s="1">
        <v>45727</v>
      </c>
      <c r="D1308" t="s">
        <v>52</v>
      </c>
      <c r="E1308" t="s">
        <v>20</v>
      </c>
      <c r="F1308" t="s">
        <v>70</v>
      </c>
      <c r="G1308" t="s">
        <v>59</v>
      </c>
      <c r="H1308" t="s">
        <v>124</v>
      </c>
      <c r="I1308" t="s">
        <v>61</v>
      </c>
      <c r="J1308">
        <v>7</v>
      </c>
      <c r="K1308" s="2">
        <v>3524</v>
      </c>
      <c r="L1308" s="2">
        <v>2808.48</v>
      </c>
      <c r="M1308" s="2">
        <v>715.52</v>
      </c>
      <c r="N1308" s="3">
        <v>0.15</v>
      </c>
      <c r="O1308" t="s">
        <v>25</v>
      </c>
      <c r="P1308" t="s">
        <v>26</v>
      </c>
      <c r="Q1308" t="s">
        <v>27</v>
      </c>
      <c r="R1308" t="s">
        <v>65</v>
      </c>
    </row>
    <row r="1309" spans="1:18" x14ac:dyDescent="0.35">
      <c r="A1309" t="s">
        <v>1394</v>
      </c>
      <c r="B1309" s="1">
        <v>45778</v>
      </c>
      <c r="C1309" s="1">
        <v>45783</v>
      </c>
      <c r="D1309" t="s">
        <v>104</v>
      </c>
      <c r="E1309" t="s">
        <v>20</v>
      </c>
      <c r="F1309" t="s">
        <v>70</v>
      </c>
      <c r="G1309" t="s">
        <v>59</v>
      </c>
      <c r="H1309" t="s">
        <v>39</v>
      </c>
      <c r="I1309" t="s">
        <v>24</v>
      </c>
      <c r="J1309">
        <v>5</v>
      </c>
      <c r="K1309" s="2">
        <v>3601</v>
      </c>
      <c r="L1309" s="2">
        <v>2440.29</v>
      </c>
      <c r="M1309" s="2">
        <v>1160.71</v>
      </c>
      <c r="N1309" s="3">
        <v>0.15</v>
      </c>
      <c r="O1309" t="s">
        <v>25</v>
      </c>
      <c r="P1309" t="s">
        <v>46</v>
      </c>
      <c r="Q1309" t="s">
        <v>27</v>
      </c>
      <c r="R1309" t="s">
        <v>28</v>
      </c>
    </row>
    <row r="1310" spans="1:18" x14ac:dyDescent="0.35">
      <c r="A1310" t="s">
        <v>1395</v>
      </c>
      <c r="B1310" s="1">
        <v>45749</v>
      </c>
      <c r="C1310" s="1">
        <v>45827</v>
      </c>
      <c r="D1310" t="s">
        <v>42</v>
      </c>
      <c r="E1310" t="s">
        <v>20</v>
      </c>
      <c r="F1310" t="s">
        <v>21</v>
      </c>
      <c r="G1310" t="s">
        <v>32</v>
      </c>
      <c r="H1310" t="s">
        <v>60</v>
      </c>
      <c r="I1310" t="s">
        <v>61</v>
      </c>
      <c r="J1310">
        <v>8</v>
      </c>
      <c r="K1310" s="2">
        <v>1318</v>
      </c>
      <c r="L1310" s="2">
        <v>739.67</v>
      </c>
      <c r="M1310" s="2">
        <v>578.33000000000004</v>
      </c>
      <c r="N1310" s="3">
        <v>0.1</v>
      </c>
      <c r="O1310" t="s">
        <v>50</v>
      </c>
      <c r="P1310" t="s">
        <v>46</v>
      </c>
      <c r="Q1310" t="s">
        <v>27</v>
      </c>
      <c r="R1310" t="s">
        <v>65</v>
      </c>
    </row>
    <row r="1311" spans="1:18" x14ac:dyDescent="0.35">
      <c r="A1311" t="s">
        <v>1396</v>
      </c>
      <c r="B1311" s="1">
        <v>45868</v>
      </c>
      <c r="C1311" s="1">
        <v>45951</v>
      </c>
      <c r="D1311" t="s">
        <v>94</v>
      </c>
      <c r="E1311" t="s">
        <v>20</v>
      </c>
      <c r="F1311" t="s">
        <v>70</v>
      </c>
      <c r="G1311" t="s">
        <v>32</v>
      </c>
      <c r="H1311" t="s">
        <v>44</v>
      </c>
      <c r="I1311" t="s">
        <v>45</v>
      </c>
      <c r="J1311">
        <v>1</v>
      </c>
      <c r="K1311" s="2">
        <v>2880</v>
      </c>
      <c r="L1311" s="2">
        <v>2160.9</v>
      </c>
      <c r="M1311" s="2">
        <v>719.1</v>
      </c>
      <c r="N1311" s="3">
        <v>0.05</v>
      </c>
      <c r="O1311" t="s">
        <v>25</v>
      </c>
      <c r="P1311" t="s">
        <v>26</v>
      </c>
      <c r="Q1311" t="s">
        <v>27</v>
      </c>
      <c r="R1311" t="s">
        <v>65</v>
      </c>
    </row>
    <row r="1312" spans="1:18" x14ac:dyDescent="0.35">
      <c r="A1312" t="s">
        <v>1397</v>
      </c>
      <c r="B1312" s="1">
        <v>45596</v>
      </c>
      <c r="C1312" s="1">
        <v>45681</v>
      </c>
      <c r="D1312" t="s">
        <v>57</v>
      </c>
      <c r="E1312" t="s">
        <v>20</v>
      </c>
      <c r="F1312" t="s">
        <v>91</v>
      </c>
      <c r="G1312" t="s">
        <v>22</v>
      </c>
      <c r="H1312" t="s">
        <v>64</v>
      </c>
      <c r="I1312" t="s">
        <v>55</v>
      </c>
      <c r="J1312">
        <v>7</v>
      </c>
      <c r="K1312" s="2">
        <v>4635</v>
      </c>
      <c r="L1312" s="2">
        <v>3437.61</v>
      </c>
      <c r="M1312" s="2">
        <v>1197.3900000000001</v>
      </c>
      <c r="N1312" s="3">
        <v>0.15</v>
      </c>
      <c r="O1312" t="s">
        <v>50</v>
      </c>
      <c r="P1312" t="s">
        <v>26</v>
      </c>
      <c r="Q1312" t="s">
        <v>27</v>
      </c>
      <c r="R1312" t="s">
        <v>40</v>
      </c>
    </row>
    <row r="1313" spans="1:18" x14ac:dyDescent="0.35">
      <c r="A1313" t="s">
        <v>1398</v>
      </c>
      <c r="B1313" s="1">
        <v>45683</v>
      </c>
      <c r="C1313" s="1">
        <v>45763</v>
      </c>
      <c r="D1313" t="s">
        <v>88</v>
      </c>
      <c r="E1313" t="s">
        <v>20</v>
      </c>
      <c r="F1313" t="s">
        <v>89</v>
      </c>
      <c r="G1313" t="s">
        <v>32</v>
      </c>
      <c r="H1313" t="s">
        <v>95</v>
      </c>
      <c r="I1313" t="s">
        <v>55</v>
      </c>
      <c r="J1313">
        <v>5</v>
      </c>
      <c r="K1313" s="2">
        <v>1136</v>
      </c>
      <c r="L1313" s="2">
        <v>934.27</v>
      </c>
      <c r="M1313" s="2">
        <v>201.73</v>
      </c>
      <c r="N1313" s="3">
        <v>0.15</v>
      </c>
      <c r="O1313" t="s">
        <v>62</v>
      </c>
      <c r="P1313" t="s">
        <v>26</v>
      </c>
      <c r="Q1313" t="s">
        <v>27</v>
      </c>
      <c r="R1313" t="s">
        <v>40</v>
      </c>
    </row>
    <row r="1314" spans="1:18" x14ac:dyDescent="0.35">
      <c r="A1314" t="s">
        <v>1399</v>
      </c>
      <c r="B1314" s="1">
        <v>45783</v>
      </c>
      <c r="C1314" s="1">
        <v>45859</v>
      </c>
      <c r="D1314" t="s">
        <v>67</v>
      </c>
      <c r="E1314" t="s">
        <v>20</v>
      </c>
      <c r="F1314" t="s">
        <v>58</v>
      </c>
      <c r="G1314" t="s">
        <v>59</v>
      </c>
      <c r="H1314" t="s">
        <v>49</v>
      </c>
      <c r="I1314" t="s">
        <v>45</v>
      </c>
      <c r="J1314">
        <v>4</v>
      </c>
      <c r="K1314" s="2">
        <v>1727</v>
      </c>
      <c r="L1314" s="2">
        <v>1176.2</v>
      </c>
      <c r="M1314" s="2">
        <v>550.79999999999995</v>
      </c>
      <c r="N1314" s="3">
        <v>0.1</v>
      </c>
      <c r="O1314" t="s">
        <v>34</v>
      </c>
      <c r="P1314" t="s">
        <v>26</v>
      </c>
      <c r="Q1314" t="s">
        <v>35</v>
      </c>
      <c r="R1314" t="s">
        <v>65</v>
      </c>
    </row>
    <row r="1315" spans="1:18" x14ac:dyDescent="0.35">
      <c r="A1315" t="s">
        <v>1400</v>
      </c>
      <c r="B1315" s="1">
        <v>45874</v>
      </c>
      <c r="C1315" s="1">
        <v>45891</v>
      </c>
      <c r="D1315" t="s">
        <v>30</v>
      </c>
      <c r="E1315" t="s">
        <v>20</v>
      </c>
      <c r="F1315" t="s">
        <v>85</v>
      </c>
      <c r="G1315" t="s">
        <v>32</v>
      </c>
      <c r="H1315" t="s">
        <v>64</v>
      </c>
      <c r="I1315" t="s">
        <v>55</v>
      </c>
      <c r="J1315">
        <v>1</v>
      </c>
      <c r="K1315" s="2">
        <v>848</v>
      </c>
      <c r="L1315" s="2">
        <v>508.41</v>
      </c>
      <c r="M1315" s="2">
        <v>339.59</v>
      </c>
      <c r="N1315" s="3">
        <v>0.1</v>
      </c>
      <c r="O1315" t="s">
        <v>25</v>
      </c>
      <c r="P1315" t="s">
        <v>26</v>
      </c>
      <c r="Q1315" t="s">
        <v>27</v>
      </c>
      <c r="R1315" t="s">
        <v>65</v>
      </c>
    </row>
    <row r="1316" spans="1:18" x14ac:dyDescent="0.35">
      <c r="A1316" t="s">
        <v>1401</v>
      </c>
      <c r="B1316" s="1">
        <v>45763</v>
      </c>
      <c r="C1316" s="1">
        <v>45835</v>
      </c>
      <c r="D1316" t="s">
        <v>42</v>
      </c>
      <c r="E1316" t="s">
        <v>20</v>
      </c>
      <c r="F1316" t="s">
        <v>138</v>
      </c>
      <c r="G1316" t="s">
        <v>43</v>
      </c>
      <c r="H1316" t="s">
        <v>86</v>
      </c>
      <c r="I1316" t="s">
        <v>72</v>
      </c>
      <c r="J1316">
        <v>2</v>
      </c>
      <c r="K1316" s="2">
        <v>3664</v>
      </c>
      <c r="L1316" s="2">
        <v>2939.66</v>
      </c>
      <c r="M1316" s="2">
        <v>724.34</v>
      </c>
      <c r="N1316" s="3">
        <v>0</v>
      </c>
      <c r="O1316" t="s">
        <v>25</v>
      </c>
      <c r="P1316" t="s">
        <v>46</v>
      </c>
      <c r="Q1316" t="s">
        <v>27</v>
      </c>
      <c r="R1316" t="s">
        <v>28</v>
      </c>
    </row>
    <row r="1317" spans="1:18" x14ac:dyDescent="0.35">
      <c r="A1317" t="s">
        <v>1402</v>
      </c>
      <c r="B1317" s="1">
        <v>45670</v>
      </c>
      <c r="C1317" s="1">
        <v>45760</v>
      </c>
      <c r="D1317" t="s">
        <v>88</v>
      </c>
      <c r="E1317" t="s">
        <v>20</v>
      </c>
      <c r="F1317" t="s">
        <v>79</v>
      </c>
      <c r="G1317" t="s">
        <v>59</v>
      </c>
      <c r="H1317" t="s">
        <v>95</v>
      </c>
      <c r="I1317" t="s">
        <v>55</v>
      </c>
      <c r="J1317">
        <v>8</v>
      </c>
      <c r="K1317" s="2">
        <v>1500</v>
      </c>
      <c r="L1317" s="2">
        <v>862.58</v>
      </c>
      <c r="M1317" s="2">
        <v>637.41999999999996</v>
      </c>
      <c r="N1317" s="3">
        <v>0</v>
      </c>
      <c r="O1317" t="s">
        <v>50</v>
      </c>
      <c r="P1317" t="s">
        <v>26</v>
      </c>
      <c r="Q1317" t="s">
        <v>35</v>
      </c>
      <c r="R1317" t="s">
        <v>65</v>
      </c>
    </row>
    <row r="1318" spans="1:18" x14ac:dyDescent="0.35">
      <c r="A1318" t="s">
        <v>1403</v>
      </c>
      <c r="B1318" s="1">
        <v>45812</v>
      </c>
      <c r="C1318" s="1">
        <v>45818</v>
      </c>
      <c r="D1318" t="s">
        <v>42</v>
      </c>
      <c r="E1318" t="s">
        <v>20</v>
      </c>
      <c r="F1318" t="s">
        <v>128</v>
      </c>
      <c r="G1318" t="s">
        <v>43</v>
      </c>
      <c r="H1318" t="s">
        <v>118</v>
      </c>
      <c r="I1318" t="s">
        <v>24</v>
      </c>
      <c r="J1318">
        <v>5</v>
      </c>
      <c r="K1318" s="2">
        <v>2791</v>
      </c>
      <c r="L1318" s="2">
        <v>1650.8</v>
      </c>
      <c r="M1318" s="2">
        <v>1140.2</v>
      </c>
      <c r="N1318" s="3">
        <v>0.2</v>
      </c>
      <c r="O1318" t="s">
        <v>50</v>
      </c>
      <c r="P1318" t="s">
        <v>26</v>
      </c>
      <c r="Q1318" t="s">
        <v>27</v>
      </c>
      <c r="R1318" t="s">
        <v>65</v>
      </c>
    </row>
    <row r="1319" spans="1:18" x14ac:dyDescent="0.35">
      <c r="A1319" t="s">
        <v>1404</v>
      </c>
      <c r="B1319" s="1">
        <v>45742</v>
      </c>
      <c r="C1319" s="1">
        <v>45809</v>
      </c>
      <c r="D1319" t="s">
        <v>42</v>
      </c>
      <c r="E1319" t="s">
        <v>20</v>
      </c>
      <c r="F1319" t="s">
        <v>82</v>
      </c>
      <c r="G1319" t="s">
        <v>59</v>
      </c>
      <c r="H1319" t="s">
        <v>80</v>
      </c>
      <c r="I1319" t="s">
        <v>45</v>
      </c>
      <c r="J1319">
        <v>1</v>
      </c>
      <c r="K1319" s="2">
        <v>4716</v>
      </c>
      <c r="L1319" s="2">
        <v>2681.11</v>
      </c>
      <c r="M1319" s="2">
        <v>2034.89</v>
      </c>
      <c r="N1319" s="3">
        <v>0.05</v>
      </c>
      <c r="O1319" t="s">
        <v>25</v>
      </c>
      <c r="P1319" t="s">
        <v>26</v>
      </c>
      <c r="Q1319" t="s">
        <v>35</v>
      </c>
      <c r="R1319" t="s">
        <v>40</v>
      </c>
    </row>
    <row r="1320" spans="1:18" x14ac:dyDescent="0.35">
      <c r="A1320" t="s">
        <v>1405</v>
      </c>
      <c r="B1320" s="1">
        <v>45974</v>
      </c>
      <c r="C1320" s="1">
        <v>45988</v>
      </c>
      <c r="D1320" t="s">
        <v>19</v>
      </c>
      <c r="E1320" t="s">
        <v>20</v>
      </c>
      <c r="F1320" t="s">
        <v>68</v>
      </c>
      <c r="G1320" t="s">
        <v>38</v>
      </c>
      <c r="H1320" t="s">
        <v>86</v>
      </c>
      <c r="I1320" t="s">
        <v>72</v>
      </c>
      <c r="J1320">
        <v>7</v>
      </c>
      <c r="K1320" s="2">
        <v>4915</v>
      </c>
      <c r="L1320" s="2">
        <v>3144.94</v>
      </c>
      <c r="M1320" s="2">
        <v>1770.06</v>
      </c>
      <c r="N1320" s="3">
        <v>0</v>
      </c>
      <c r="O1320" t="s">
        <v>83</v>
      </c>
      <c r="P1320" t="s">
        <v>26</v>
      </c>
      <c r="Q1320" t="s">
        <v>35</v>
      </c>
      <c r="R1320" t="s">
        <v>65</v>
      </c>
    </row>
    <row r="1321" spans="1:18" x14ac:dyDescent="0.35">
      <c r="A1321" t="s">
        <v>1406</v>
      </c>
      <c r="B1321" s="1">
        <v>45896</v>
      </c>
      <c r="C1321" s="1">
        <v>45933</v>
      </c>
      <c r="D1321" t="s">
        <v>94</v>
      </c>
      <c r="E1321" t="s">
        <v>20</v>
      </c>
      <c r="F1321" t="s">
        <v>21</v>
      </c>
      <c r="G1321" t="s">
        <v>22</v>
      </c>
      <c r="H1321" t="s">
        <v>71</v>
      </c>
      <c r="I1321" t="s">
        <v>72</v>
      </c>
      <c r="J1321">
        <v>7</v>
      </c>
      <c r="K1321" s="2">
        <v>4884</v>
      </c>
      <c r="L1321" s="2">
        <v>2906.62</v>
      </c>
      <c r="M1321" s="2">
        <v>1977.38</v>
      </c>
      <c r="N1321" s="3">
        <v>0.2</v>
      </c>
      <c r="O1321" t="s">
        <v>34</v>
      </c>
      <c r="P1321" t="s">
        <v>26</v>
      </c>
      <c r="Q1321" t="s">
        <v>35</v>
      </c>
      <c r="R1321" t="s">
        <v>28</v>
      </c>
    </row>
    <row r="1322" spans="1:18" x14ac:dyDescent="0.35">
      <c r="A1322" t="s">
        <v>1407</v>
      </c>
      <c r="B1322" s="1">
        <v>45894</v>
      </c>
      <c r="C1322" s="1">
        <v>45942</v>
      </c>
      <c r="D1322" t="s">
        <v>94</v>
      </c>
      <c r="E1322" t="s">
        <v>20</v>
      </c>
      <c r="F1322" t="s">
        <v>68</v>
      </c>
      <c r="G1322" t="s">
        <v>43</v>
      </c>
      <c r="H1322" t="s">
        <v>71</v>
      </c>
      <c r="I1322" t="s">
        <v>72</v>
      </c>
      <c r="J1322">
        <v>2</v>
      </c>
      <c r="K1322" s="2">
        <v>2418</v>
      </c>
      <c r="L1322" s="2">
        <v>1903.05</v>
      </c>
      <c r="M1322" s="2">
        <v>514.95000000000005</v>
      </c>
      <c r="N1322" s="3">
        <v>0</v>
      </c>
      <c r="O1322" t="s">
        <v>62</v>
      </c>
      <c r="P1322" t="s">
        <v>26</v>
      </c>
      <c r="Q1322" t="s">
        <v>27</v>
      </c>
      <c r="R1322" t="s">
        <v>28</v>
      </c>
    </row>
    <row r="1323" spans="1:18" x14ac:dyDescent="0.35">
      <c r="A1323" t="s">
        <v>1408</v>
      </c>
      <c r="B1323" s="1">
        <v>45791</v>
      </c>
      <c r="C1323" s="1">
        <v>45830</v>
      </c>
      <c r="D1323" t="s">
        <v>42</v>
      </c>
      <c r="E1323" t="s">
        <v>20</v>
      </c>
      <c r="F1323" t="s">
        <v>21</v>
      </c>
      <c r="G1323" t="s">
        <v>22</v>
      </c>
      <c r="H1323" t="s">
        <v>95</v>
      </c>
      <c r="I1323" t="s">
        <v>55</v>
      </c>
      <c r="J1323">
        <v>4</v>
      </c>
      <c r="K1323" s="2">
        <v>3030</v>
      </c>
      <c r="L1323" s="2">
        <v>1988.32</v>
      </c>
      <c r="M1323" s="2">
        <v>1041.68</v>
      </c>
      <c r="N1323" s="3">
        <v>0.15</v>
      </c>
      <c r="O1323" t="s">
        <v>83</v>
      </c>
      <c r="P1323" t="s">
        <v>26</v>
      </c>
      <c r="Q1323" t="s">
        <v>27</v>
      </c>
      <c r="R1323" t="s">
        <v>65</v>
      </c>
    </row>
    <row r="1324" spans="1:18" x14ac:dyDescent="0.35">
      <c r="A1324" t="s">
        <v>1409</v>
      </c>
      <c r="B1324" s="1">
        <v>45723</v>
      </c>
      <c r="C1324" s="1">
        <v>45807</v>
      </c>
      <c r="D1324" t="s">
        <v>104</v>
      </c>
      <c r="E1324" t="s">
        <v>20</v>
      </c>
      <c r="F1324" t="s">
        <v>77</v>
      </c>
      <c r="G1324" t="s">
        <v>59</v>
      </c>
      <c r="H1324" t="s">
        <v>44</v>
      </c>
      <c r="I1324" t="s">
        <v>45</v>
      </c>
      <c r="J1324">
        <v>7</v>
      </c>
      <c r="K1324" s="2">
        <v>3443</v>
      </c>
      <c r="L1324" s="2">
        <v>2150.4899999999998</v>
      </c>
      <c r="M1324" s="2">
        <v>1292.51</v>
      </c>
      <c r="N1324" s="3">
        <v>0.2</v>
      </c>
      <c r="O1324" t="s">
        <v>62</v>
      </c>
      <c r="P1324" t="s">
        <v>26</v>
      </c>
      <c r="Q1324" t="s">
        <v>35</v>
      </c>
      <c r="R1324" t="s">
        <v>65</v>
      </c>
    </row>
    <row r="1325" spans="1:18" x14ac:dyDescent="0.35">
      <c r="A1325" t="s">
        <v>1410</v>
      </c>
      <c r="B1325" s="1">
        <v>45611</v>
      </c>
      <c r="C1325" s="1">
        <v>45633</v>
      </c>
      <c r="D1325" t="s">
        <v>48</v>
      </c>
      <c r="E1325" t="s">
        <v>20</v>
      </c>
      <c r="F1325" t="s">
        <v>89</v>
      </c>
      <c r="G1325" t="s">
        <v>32</v>
      </c>
      <c r="H1325" t="s">
        <v>118</v>
      </c>
      <c r="I1325" t="s">
        <v>24</v>
      </c>
      <c r="J1325">
        <v>1</v>
      </c>
      <c r="K1325" s="2">
        <v>1552</v>
      </c>
      <c r="L1325" s="2">
        <v>1010.98</v>
      </c>
      <c r="M1325" s="2">
        <v>541.02</v>
      </c>
      <c r="N1325" s="3">
        <v>0.2</v>
      </c>
      <c r="O1325" t="s">
        <v>109</v>
      </c>
      <c r="P1325" t="s">
        <v>26</v>
      </c>
      <c r="Q1325" t="s">
        <v>27</v>
      </c>
      <c r="R1325" t="s">
        <v>65</v>
      </c>
    </row>
    <row r="1326" spans="1:18" x14ac:dyDescent="0.35">
      <c r="A1326" t="s">
        <v>1411</v>
      </c>
      <c r="B1326" s="1">
        <v>45708</v>
      </c>
      <c r="C1326" s="1">
        <v>45746</v>
      </c>
      <c r="D1326" t="s">
        <v>52</v>
      </c>
      <c r="E1326" t="s">
        <v>20</v>
      </c>
      <c r="F1326" t="s">
        <v>82</v>
      </c>
      <c r="G1326" t="s">
        <v>59</v>
      </c>
      <c r="H1326" t="s">
        <v>95</v>
      </c>
      <c r="I1326" t="s">
        <v>55</v>
      </c>
      <c r="J1326">
        <v>3</v>
      </c>
      <c r="K1326" s="2">
        <v>302</v>
      </c>
      <c r="L1326" s="2">
        <v>253.77</v>
      </c>
      <c r="M1326" s="2">
        <v>48.23</v>
      </c>
      <c r="N1326" s="3">
        <v>0.2</v>
      </c>
      <c r="O1326" t="s">
        <v>62</v>
      </c>
      <c r="P1326" t="s">
        <v>26</v>
      </c>
      <c r="Q1326" t="s">
        <v>27</v>
      </c>
      <c r="R1326" t="s">
        <v>65</v>
      </c>
    </row>
    <row r="1327" spans="1:18" x14ac:dyDescent="0.35">
      <c r="A1327" t="s">
        <v>1412</v>
      </c>
      <c r="B1327" s="1">
        <v>45334</v>
      </c>
      <c r="C1327" s="1">
        <v>45392</v>
      </c>
      <c r="D1327" t="s">
        <v>88</v>
      </c>
      <c r="E1327" t="s">
        <v>20</v>
      </c>
      <c r="F1327" t="s">
        <v>21</v>
      </c>
      <c r="G1327" t="s">
        <v>59</v>
      </c>
      <c r="H1327" t="s">
        <v>108</v>
      </c>
      <c r="I1327" t="s">
        <v>72</v>
      </c>
      <c r="J1327">
        <v>7</v>
      </c>
      <c r="K1327" s="2">
        <v>4228</v>
      </c>
      <c r="L1327" s="2">
        <v>3581.87</v>
      </c>
      <c r="M1327" s="2">
        <v>646.13</v>
      </c>
      <c r="N1327" s="3">
        <v>0.05</v>
      </c>
      <c r="O1327" t="s">
        <v>25</v>
      </c>
      <c r="P1327" t="s">
        <v>26</v>
      </c>
      <c r="Q1327" t="s">
        <v>27</v>
      </c>
      <c r="R1327" t="s">
        <v>28</v>
      </c>
    </row>
    <row r="1328" spans="1:18" x14ac:dyDescent="0.35">
      <c r="A1328" t="s">
        <v>1413</v>
      </c>
      <c r="B1328" s="1">
        <v>45599</v>
      </c>
      <c r="C1328" s="1">
        <v>45611</v>
      </c>
      <c r="D1328" t="s">
        <v>19</v>
      </c>
      <c r="E1328" t="s">
        <v>20</v>
      </c>
      <c r="F1328" t="s">
        <v>85</v>
      </c>
      <c r="G1328" t="s">
        <v>32</v>
      </c>
      <c r="H1328" t="s">
        <v>86</v>
      </c>
      <c r="I1328" t="s">
        <v>72</v>
      </c>
      <c r="J1328">
        <v>4</v>
      </c>
      <c r="K1328" s="2">
        <v>3230</v>
      </c>
      <c r="L1328" s="2">
        <v>2396.75</v>
      </c>
      <c r="M1328" s="2">
        <v>833.25</v>
      </c>
      <c r="N1328" s="3">
        <v>0.2</v>
      </c>
      <c r="O1328" t="s">
        <v>34</v>
      </c>
      <c r="P1328" t="s">
        <v>26</v>
      </c>
      <c r="Q1328" t="s">
        <v>27</v>
      </c>
      <c r="R1328" t="s">
        <v>28</v>
      </c>
    </row>
    <row r="1329" spans="1:18" x14ac:dyDescent="0.35">
      <c r="A1329" t="s">
        <v>1414</v>
      </c>
      <c r="B1329" s="1">
        <v>45778</v>
      </c>
      <c r="C1329" s="1">
        <v>45833</v>
      </c>
      <c r="D1329" t="s">
        <v>42</v>
      </c>
      <c r="E1329" t="s">
        <v>20</v>
      </c>
      <c r="F1329" t="s">
        <v>102</v>
      </c>
      <c r="G1329" t="s">
        <v>59</v>
      </c>
      <c r="H1329" t="s">
        <v>23</v>
      </c>
      <c r="I1329" t="s">
        <v>24</v>
      </c>
      <c r="J1329">
        <v>3</v>
      </c>
      <c r="K1329" s="2">
        <v>2336</v>
      </c>
      <c r="L1329" s="2">
        <v>1928.38</v>
      </c>
      <c r="M1329" s="2">
        <v>407.62</v>
      </c>
      <c r="N1329" s="3">
        <v>0</v>
      </c>
      <c r="O1329" t="s">
        <v>25</v>
      </c>
      <c r="P1329" t="s">
        <v>26</v>
      </c>
      <c r="Q1329" t="s">
        <v>27</v>
      </c>
      <c r="R1329" t="s">
        <v>28</v>
      </c>
    </row>
    <row r="1330" spans="1:18" x14ac:dyDescent="0.35">
      <c r="A1330" t="s">
        <v>1415</v>
      </c>
      <c r="B1330" s="1">
        <v>45660</v>
      </c>
      <c r="C1330" s="1">
        <v>45698</v>
      </c>
      <c r="D1330" t="s">
        <v>116</v>
      </c>
      <c r="E1330" t="s">
        <v>20</v>
      </c>
      <c r="F1330" t="s">
        <v>70</v>
      </c>
      <c r="G1330" t="s">
        <v>38</v>
      </c>
      <c r="H1330" t="s">
        <v>80</v>
      </c>
      <c r="I1330" t="s">
        <v>45</v>
      </c>
      <c r="J1330">
        <v>3</v>
      </c>
      <c r="K1330" s="2">
        <v>2447</v>
      </c>
      <c r="L1330" s="2">
        <v>1798.26</v>
      </c>
      <c r="M1330" s="2">
        <v>648.74</v>
      </c>
      <c r="N1330" s="3">
        <v>0</v>
      </c>
      <c r="O1330" t="s">
        <v>75</v>
      </c>
      <c r="P1330" t="s">
        <v>26</v>
      </c>
      <c r="Q1330" t="s">
        <v>35</v>
      </c>
      <c r="R1330" t="s">
        <v>40</v>
      </c>
    </row>
    <row r="1331" spans="1:18" x14ac:dyDescent="0.35">
      <c r="A1331" t="s">
        <v>1416</v>
      </c>
      <c r="B1331" s="1">
        <v>45320</v>
      </c>
      <c r="C1331" s="1">
        <v>45395</v>
      </c>
      <c r="D1331" t="s">
        <v>88</v>
      </c>
      <c r="E1331" t="s">
        <v>20</v>
      </c>
      <c r="F1331" t="s">
        <v>31</v>
      </c>
      <c r="G1331" t="s">
        <v>59</v>
      </c>
      <c r="H1331" t="s">
        <v>124</v>
      </c>
      <c r="I1331" t="s">
        <v>61</v>
      </c>
      <c r="J1331">
        <v>2</v>
      </c>
      <c r="K1331" s="2">
        <v>4150</v>
      </c>
      <c r="L1331" s="2">
        <v>3398.74</v>
      </c>
      <c r="M1331" s="2">
        <v>751.26</v>
      </c>
      <c r="N1331" s="3">
        <v>0.15</v>
      </c>
      <c r="O1331" t="s">
        <v>83</v>
      </c>
      <c r="P1331" t="s">
        <v>26</v>
      </c>
      <c r="Q1331" t="s">
        <v>27</v>
      </c>
      <c r="R1331" t="s">
        <v>65</v>
      </c>
    </row>
    <row r="1332" spans="1:18" x14ac:dyDescent="0.35">
      <c r="A1332" t="s">
        <v>1417</v>
      </c>
      <c r="B1332" s="1">
        <v>45846</v>
      </c>
      <c r="C1332" s="1">
        <v>45849</v>
      </c>
      <c r="D1332" t="s">
        <v>67</v>
      </c>
      <c r="E1332" t="s">
        <v>20</v>
      </c>
      <c r="F1332" t="s">
        <v>53</v>
      </c>
      <c r="G1332" t="s">
        <v>59</v>
      </c>
      <c r="H1332" t="s">
        <v>124</v>
      </c>
      <c r="I1332" t="s">
        <v>61</v>
      </c>
      <c r="J1332">
        <v>3</v>
      </c>
      <c r="K1332" s="2">
        <v>1093</v>
      </c>
      <c r="L1332" s="2">
        <v>627.26</v>
      </c>
      <c r="M1332" s="2">
        <v>465.74</v>
      </c>
      <c r="N1332" s="3">
        <v>0.1</v>
      </c>
      <c r="O1332" t="s">
        <v>75</v>
      </c>
      <c r="P1332" t="s">
        <v>73</v>
      </c>
      <c r="Q1332" t="s">
        <v>27</v>
      </c>
      <c r="R1332" t="s">
        <v>40</v>
      </c>
    </row>
    <row r="1333" spans="1:18" x14ac:dyDescent="0.35">
      <c r="A1333" t="s">
        <v>1418</v>
      </c>
      <c r="B1333" s="1">
        <v>45929</v>
      </c>
      <c r="C1333" s="1">
        <v>45955</v>
      </c>
      <c r="D1333" t="s">
        <v>94</v>
      </c>
      <c r="E1333" t="s">
        <v>20</v>
      </c>
      <c r="F1333" t="s">
        <v>58</v>
      </c>
      <c r="G1333" t="s">
        <v>59</v>
      </c>
      <c r="H1333" t="s">
        <v>60</v>
      </c>
      <c r="I1333" t="s">
        <v>61</v>
      </c>
      <c r="J1333">
        <v>7</v>
      </c>
      <c r="K1333" s="2">
        <v>2471</v>
      </c>
      <c r="L1333" s="2">
        <v>1672.02</v>
      </c>
      <c r="M1333" s="2">
        <v>798.98</v>
      </c>
      <c r="N1333" s="3">
        <v>0.2</v>
      </c>
      <c r="O1333" t="s">
        <v>62</v>
      </c>
      <c r="P1333" t="s">
        <v>26</v>
      </c>
      <c r="Q1333" t="s">
        <v>35</v>
      </c>
      <c r="R1333" t="s">
        <v>40</v>
      </c>
    </row>
    <row r="1334" spans="1:18" x14ac:dyDescent="0.35">
      <c r="A1334" t="s">
        <v>1419</v>
      </c>
      <c r="B1334" s="1">
        <v>45810</v>
      </c>
      <c r="C1334" s="1">
        <v>45861</v>
      </c>
      <c r="D1334" t="s">
        <v>67</v>
      </c>
      <c r="E1334" t="s">
        <v>20</v>
      </c>
      <c r="F1334" t="s">
        <v>31</v>
      </c>
      <c r="G1334" t="s">
        <v>38</v>
      </c>
      <c r="H1334" t="s">
        <v>64</v>
      </c>
      <c r="I1334" t="s">
        <v>55</v>
      </c>
      <c r="J1334">
        <v>2</v>
      </c>
      <c r="K1334" s="2">
        <v>2981</v>
      </c>
      <c r="L1334" s="2">
        <v>2165.71</v>
      </c>
      <c r="M1334" s="2">
        <v>815.29</v>
      </c>
      <c r="N1334" s="3">
        <v>0.1</v>
      </c>
      <c r="O1334" t="s">
        <v>25</v>
      </c>
      <c r="P1334" t="s">
        <v>26</v>
      </c>
      <c r="Q1334" t="s">
        <v>27</v>
      </c>
      <c r="R1334" t="s">
        <v>65</v>
      </c>
    </row>
    <row r="1335" spans="1:18" x14ac:dyDescent="0.35">
      <c r="A1335" t="s">
        <v>1420</v>
      </c>
      <c r="B1335" s="1">
        <v>45905</v>
      </c>
      <c r="C1335" s="1">
        <v>45994</v>
      </c>
      <c r="D1335" t="s">
        <v>48</v>
      </c>
      <c r="E1335" t="s">
        <v>20</v>
      </c>
      <c r="F1335" t="s">
        <v>77</v>
      </c>
      <c r="G1335" t="s">
        <v>38</v>
      </c>
      <c r="H1335" t="s">
        <v>86</v>
      </c>
      <c r="I1335" t="s">
        <v>72</v>
      </c>
      <c r="J1335">
        <v>8</v>
      </c>
      <c r="K1335" s="2">
        <v>3259</v>
      </c>
      <c r="L1335" s="2">
        <v>2473.9</v>
      </c>
      <c r="M1335" s="2">
        <v>785.1</v>
      </c>
      <c r="N1335" s="3">
        <v>0.05</v>
      </c>
      <c r="O1335" t="s">
        <v>109</v>
      </c>
      <c r="P1335" t="s">
        <v>26</v>
      </c>
      <c r="Q1335" t="s">
        <v>35</v>
      </c>
      <c r="R1335" t="s">
        <v>28</v>
      </c>
    </row>
    <row r="1336" spans="1:18" x14ac:dyDescent="0.35">
      <c r="A1336" t="s">
        <v>1421</v>
      </c>
      <c r="B1336" s="1">
        <v>45724</v>
      </c>
      <c r="C1336" s="1">
        <v>45814</v>
      </c>
      <c r="D1336" t="s">
        <v>42</v>
      </c>
      <c r="E1336" t="s">
        <v>20</v>
      </c>
      <c r="F1336" t="s">
        <v>58</v>
      </c>
      <c r="G1336" t="s">
        <v>32</v>
      </c>
      <c r="H1336" t="s">
        <v>33</v>
      </c>
      <c r="I1336" t="s">
        <v>24</v>
      </c>
      <c r="J1336">
        <v>7</v>
      </c>
      <c r="K1336" s="2">
        <v>1996</v>
      </c>
      <c r="L1336" s="2">
        <v>1286.06</v>
      </c>
      <c r="M1336" s="2">
        <v>709.94</v>
      </c>
      <c r="N1336" s="3">
        <v>0.15</v>
      </c>
      <c r="O1336" t="s">
        <v>25</v>
      </c>
      <c r="P1336" t="s">
        <v>26</v>
      </c>
      <c r="Q1336" t="s">
        <v>35</v>
      </c>
      <c r="R1336" t="s">
        <v>40</v>
      </c>
    </row>
    <row r="1337" spans="1:18" x14ac:dyDescent="0.35">
      <c r="A1337" t="s">
        <v>1422</v>
      </c>
      <c r="B1337" s="1">
        <v>45673</v>
      </c>
      <c r="C1337" s="1">
        <v>45752</v>
      </c>
      <c r="D1337" t="s">
        <v>88</v>
      </c>
      <c r="E1337" t="s">
        <v>20</v>
      </c>
      <c r="F1337" t="s">
        <v>31</v>
      </c>
      <c r="G1337" t="s">
        <v>32</v>
      </c>
      <c r="H1337" t="s">
        <v>118</v>
      </c>
      <c r="I1337" t="s">
        <v>24</v>
      </c>
      <c r="J1337">
        <v>8</v>
      </c>
      <c r="K1337" s="2">
        <v>362</v>
      </c>
      <c r="L1337" s="2">
        <v>201.79</v>
      </c>
      <c r="M1337" s="2">
        <v>160.21</v>
      </c>
      <c r="N1337" s="3">
        <v>0</v>
      </c>
      <c r="O1337" t="s">
        <v>109</v>
      </c>
      <c r="P1337" t="s">
        <v>26</v>
      </c>
      <c r="Q1337" t="s">
        <v>35</v>
      </c>
      <c r="R1337" t="s">
        <v>28</v>
      </c>
    </row>
    <row r="1338" spans="1:18" x14ac:dyDescent="0.35">
      <c r="A1338" t="s">
        <v>1423</v>
      </c>
      <c r="B1338" s="1">
        <v>45340</v>
      </c>
      <c r="C1338" s="1">
        <v>45380</v>
      </c>
      <c r="D1338" t="s">
        <v>52</v>
      </c>
      <c r="E1338" t="s">
        <v>20</v>
      </c>
      <c r="F1338" t="s">
        <v>53</v>
      </c>
      <c r="G1338" t="s">
        <v>38</v>
      </c>
      <c r="H1338" t="s">
        <v>124</v>
      </c>
      <c r="I1338" t="s">
        <v>61</v>
      </c>
      <c r="J1338">
        <v>5</v>
      </c>
      <c r="K1338" s="2">
        <v>4860</v>
      </c>
      <c r="L1338" s="2">
        <v>3307.1</v>
      </c>
      <c r="M1338" s="2">
        <v>1552.9</v>
      </c>
      <c r="N1338" s="3">
        <v>0.2</v>
      </c>
      <c r="O1338" t="s">
        <v>109</v>
      </c>
      <c r="P1338" t="s">
        <v>46</v>
      </c>
      <c r="Q1338" t="s">
        <v>35</v>
      </c>
      <c r="R1338" t="s">
        <v>28</v>
      </c>
    </row>
    <row r="1339" spans="1:18" x14ac:dyDescent="0.35">
      <c r="A1339" t="s">
        <v>1424</v>
      </c>
      <c r="B1339" s="1">
        <v>45306</v>
      </c>
      <c r="C1339" s="1">
        <v>45348</v>
      </c>
      <c r="D1339" t="s">
        <v>116</v>
      </c>
      <c r="E1339" t="s">
        <v>20</v>
      </c>
      <c r="F1339" t="s">
        <v>21</v>
      </c>
      <c r="G1339" t="s">
        <v>22</v>
      </c>
      <c r="H1339" t="s">
        <v>80</v>
      </c>
      <c r="I1339" t="s">
        <v>45</v>
      </c>
      <c r="J1339">
        <v>6</v>
      </c>
      <c r="K1339" s="2">
        <v>4314</v>
      </c>
      <c r="L1339" s="2">
        <v>2812.62</v>
      </c>
      <c r="M1339" s="2">
        <v>1501.38</v>
      </c>
      <c r="N1339" s="3">
        <v>0.15</v>
      </c>
      <c r="O1339" t="s">
        <v>75</v>
      </c>
      <c r="P1339" t="s">
        <v>73</v>
      </c>
      <c r="Q1339" t="s">
        <v>35</v>
      </c>
      <c r="R1339" t="s">
        <v>28</v>
      </c>
    </row>
    <row r="1340" spans="1:18" x14ac:dyDescent="0.35">
      <c r="A1340" t="s">
        <v>1425</v>
      </c>
      <c r="B1340" s="1">
        <v>45488</v>
      </c>
      <c r="C1340" s="1">
        <v>45555</v>
      </c>
      <c r="D1340" t="s">
        <v>37</v>
      </c>
      <c r="E1340" t="s">
        <v>20</v>
      </c>
      <c r="F1340" t="s">
        <v>82</v>
      </c>
      <c r="G1340" t="s">
        <v>22</v>
      </c>
      <c r="H1340" t="s">
        <v>54</v>
      </c>
      <c r="I1340" t="s">
        <v>55</v>
      </c>
      <c r="J1340">
        <v>7</v>
      </c>
      <c r="K1340" s="2">
        <v>1371</v>
      </c>
      <c r="L1340" s="2">
        <v>1106.55</v>
      </c>
      <c r="M1340" s="2">
        <v>264.45</v>
      </c>
      <c r="N1340" s="3">
        <v>0.05</v>
      </c>
      <c r="O1340" t="s">
        <v>62</v>
      </c>
      <c r="P1340" t="s">
        <v>46</v>
      </c>
      <c r="Q1340" t="s">
        <v>27</v>
      </c>
      <c r="R1340" t="s">
        <v>40</v>
      </c>
    </row>
    <row r="1341" spans="1:18" x14ac:dyDescent="0.35">
      <c r="A1341" t="s">
        <v>1426</v>
      </c>
      <c r="B1341" s="1">
        <v>45636</v>
      </c>
      <c r="C1341" s="1">
        <v>45676</v>
      </c>
      <c r="D1341" t="s">
        <v>57</v>
      </c>
      <c r="E1341" t="s">
        <v>20</v>
      </c>
      <c r="F1341" t="s">
        <v>77</v>
      </c>
      <c r="G1341" t="s">
        <v>38</v>
      </c>
      <c r="H1341" t="s">
        <v>39</v>
      </c>
      <c r="I1341" t="s">
        <v>24</v>
      </c>
      <c r="J1341">
        <v>7</v>
      </c>
      <c r="K1341" s="2">
        <v>3036</v>
      </c>
      <c r="L1341" s="2">
        <v>2223.79</v>
      </c>
      <c r="M1341" s="2">
        <v>812.21</v>
      </c>
      <c r="N1341" s="3">
        <v>0.2</v>
      </c>
      <c r="O1341" t="s">
        <v>25</v>
      </c>
      <c r="P1341" t="s">
        <v>26</v>
      </c>
      <c r="Q1341" t="s">
        <v>35</v>
      </c>
      <c r="R1341" t="s">
        <v>28</v>
      </c>
    </row>
    <row r="1342" spans="1:18" x14ac:dyDescent="0.35">
      <c r="A1342" t="s">
        <v>1427</v>
      </c>
      <c r="B1342" s="1">
        <v>45483</v>
      </c>
      <c r="C1342" s="1">
        <v>45501</v>
      </c>
      <c r="D1342" t="s">
        <v>67</v>
      </c>
      <c r="E1342" t="s">
        <v>20</v>
      </c>
      <c r="F1342" t="s">
        <v>58</v>
      </c>
      <c r="G1342" t="s">
        <v>22</v>
      </c>
      <c r="H1342" t="s">
        <v>86</v>
      </c>
      <c r="I1342" t="s">
        <v>72</v>
      </c>
      <c r="J1342">
        <v>5</v>
      </c>
      <c r="K1342" s="2">
        <v>1783</v>
      </c>
      <c r="L1342" s="2">
        <v>1209.68</v>
      </c>
      <c r="M1342" s="2">
        <v>573.32000000000005</v>
      </c>
      <c r="N1342" s="3">
        <v>0.15</v>
      </c>
      <c r="O1342" t="s">
        <v>109</v>
      </c>
      <c r="P1342" t="s">
        <v>26</v>
      </c>
      <c r="Q1342" t="s">
        <v>35</v>
      </c>
      <c r="R1342" t="s">
        <v>65</v>
      </c>
    </row>
    <row r="1343" spans="1:18" x14ac:dyDescent="0.35">
      <c r="A1343" t="s">
        <v>1428</v>
      </c>
      <c r="B1343" s="1">
        <v>45360</v>
      </c>
      <c r="C1343" s="1">
        <v>45412</v>
      </c>
      <c r="D1343" t="s">
        <v>88</v>
      </c>
      <c r="E1343" t="s">
        <v>20</v>
      </c>
      <c r="F1343" t="s">
        <v>68</v>
      </c>
      <c r="G1343" t="s">
        <v>43</v>
      </c>
      <c r="H1343" t="s">
        <v>39</v>
      </c>
      <c r="I1343" t="s">
        <v>24</v>
      </c>
      <c r="J1343">
        <v>2</v>
      </c>
      <c r="K1343" s="2">
        <v>1748</v>
      </c>
      <c r="L1343" s="2">
        <v>1333.27</v>
      </c>
      <c r="M1343" s="2">
        <v>414.73</v>
      </c>
      <c r="N1343" s="3">
        <v>0.1</v>
      </c>
      <c r="O1343" t="s">
        <v>75</v>
      </c>
      <c r="P1343" t="s">
        <v>26</v>
      </c>
      <c r="Q1343" t="s">
        <v>35</v>
      </c>
      <c r="R1343" t="s">
        <v>65</v>
      </c>
    </row>
    <row r="1344" spans="1:18" x14ac:dyDescent="0.35">
      <c r="A1344" t="s">
        <v>1429</v>
      </c>
      <c r="B1344" s="1">
        <v>45821</v>
      </c>
      <c r="C1344" s="1">
        <v>45905</v>
      </c>
      <c r="D1344" t="s">
        <v>37</v>
      </c>
      <c r="E1344" t="s">
        <v>20</v>
      </c>
      <c r="F1344" t="s">
        <v>128</v>
      </c>
      <c r="G1344" t="s">
        <v>22</v>
      </c>
      <c r="H1344" t="s">
        <v>106</v>
      </c>
      <c r="I1344" t="s">
        <v>61</v>
      </c>
      <c r="J1344">
        <v>1</v>
      </c>
      <c r="K1344" s="2">
        <v>4697</v>
      </c>
      <c r="L1344" s="2">
        <v>2736.02</v>
      </c>
      <c r="M1344" s="2">
        <v>1960.98</v>
      </c>
      <c r="N1344" s="3">
        <v>0</v>
      </c>
      <c r="O1344" t="s">
        <v>50</v>
      </c>
      <c r="P1344" t="s">
        <v>26</v>
      </c>
      <c r="Q1344" t="s">
        <v>27</v>
      </c>
      <c r="R1344" t="s">
        <v>28</v>
      </c>
    </row>
    <row r="1345" spans="1:18" x14ac:dyDescent="0.35">
      <c r="A1345" t="s">
        <v>1430</v>
      </c>
      <c r="B1345" s="1">
        <v>45883</v>
      </c>
      <c r="C1345" s="1">
        <v>45962</v>
      </c>
      <c r="D1345" t="s">
        <v>19</v>
      </c>
      <c r="E1345" t="s">
        <v>20</v>
      </c>
      <c r="F1345" t="s">
        <v>31</v>
      </c>
      <c r="G1345" t="s">
        <v>43</v>
      </c>
      <c r="H1345" t="s">
        <v>80</v>
      </c>
      <c r="I1345" t="s">
        <v>45</v>
      </c>
      <c r="J1345">
        <v>1</v>
      </c>
      <c r="K1345" s="2">
        <v>2538</v>
      </c>
      <c r="L1345" s="2">
        <v>1498.62</v>
      </c>
      <c r="M1345" s="2">
        <v>1039.3800000000001</v>
      </c>
      <c r="N1345" s="3">
        <v>0.15</v>
      </c>
      <c r="O1345" t="s">
        <v>75</v>
      </c>
      <c r="P1345" t="s">
        <v>26</v>
      </c>
      <c r="Q1345" t="s">
        <v>35</v>
      </c>
      <c r="R1345" t="s">
        <v>28</v>
      </c>
    </row>
    <row r="1346" spans="1:18" x14ac:dyDescent="0.35">
      <c r="A1346" t="s">
        <v>1431</v>
      </c>
      <c r="B1346" s="1">
        <v>45442</v>
      </c>
      <c r="C1346" s="1">
        <v>45459</v>
      </c>
      <c r="D1346" t="s">
        <v>42</v>
      </c>
      <c r="E1346" t="s">
        <v>20</v>
      </c>
      <c r="F1346" t="s">
        <v>70</v>
      </c>
      <c r="G1346" t="s">
        <v>32</v>
      </c>
      <c r="H1346" t="s">
        <v>86</v>
      </c>
      <c r="I1346" t="s">
        <v>72</v>
      </c>
      <c r="J1346">
        <v>4</v>
      </c>
      <c r="K1346" s="2">
        <v>4631</v>
      </c>
      <c r="L1346" s="2">
        <v>2864.93</v>
      </c>
      <c r="M1346" s="2">
        <v>1766.07</v>
      </c>
      <c r="N1346" s="3">
        <v>0.1</v>
      </c>
      <c r="O1346" t="s">
        <v>62</v>
      </c>
      <c r="P1346" t="s">
        <v>26</v>
      </c>
      <c r="Q1346" t="s">
        <v>35</v>
      </c>
      <c r="R1346" t="s">
        <v>65</v>
      </c>
    </row>
    <row r="1347" spans="1:18" x14ac:dyDescent="0.35">
      <c r="A1347" t="s">
        <v>1432</v>
      </c>
      <c r="B1347" s="1">
        <v>45341</v>
      </c>
      <c r="C1347" s="1">
        <v>45403</v>
      </c>
      <c r="D1347" t="s">
        <v>88</v>
      </c>
      <c r="E1347" t="s">
        <v>20</v>
      </c>
      <c r="F1347" t="s">
        <v>82</v>
      </c>
      <c r="G1347" t="s">
        <v>32</v>
      </c>
      <c r="H1347" t="s">
        <v>64</v>
      </c>
      <c r="I1347" t="s">
        <v>55</v>
      </c>
      <c r="J1347">
        <v>3</v>
      </c>
      <c r="K1347" s="2">
        <v>3318</v>
      </c>
      <c r="L1347" s="2">
        <v>2768.53</v>
      </c>
      <c r="M1347" s="2">
        <v>549.47</v>
      </c>
      <c r="N1347" s="3">
        <v>0.1</v>
      </c>
      <c r="O1347" t="s">
        <v>25</v>
      </c>
      <c r="P1347" t="s">
        <v>26</v>
      </c>
      <c r="Q1347" t="s">
        <v>27</v>
      </c>
      <c r="R1347" t="s">
        <v>65</v>
      </c>
    </row>
    <row r="1348" spans="1:18" x14ac:dyDescent="0.35">
      <c r="A1348" t="s">
        <v>1433</v>
      </c>
      <c r="B1348" s="1">
        <v>45624</v>
      </c>
      <c r="C1348" s="1">
        <v>45659</v>
      </c>
      <c r="D1348" t="s">
        <v>57</v>
      </c>
      <c r="E1348" t="s">
        <v>20</v>
      </c>
      <c r="F1348" t="s">
        <v>82</v>
      </c>
      <c r="G1348" t="s">
        <v>22</v>
      </c>
      <c r="H1348" t="s">
        <v>80</v>
      </c>
      <c r="I1348" t="s">
        <v>45</v>
      </c>
      <c r="J1348">
        <v>1</v>
      </c>
      <c r="K1348" s="2">
        <v>557</v>
      </c>
      <c r="L1348" s="2">
        <v>348.87</v>
      </c>
      <c r="M1348" s="2">
        <v>208.13</v>
      </c>
      <c r="N1348" s="3">
        <v>0.15</v>
      </c>
      <c r="O1348" t="s">
        <v>109</v>
      </c>
      <c r="P1348" t="s">
        <v>26</v>
      </c>
      <c r="Q1348" t="s">
        <v>27</v>
      </c>
      <c r="R1348" t="s">
        <v>28</v>
      </c>
    </row>
    <row r="1349" spans="1:18" x14ac:dyDescent="0.35">
      <c r="A1349" t="s">
        <v>1434</v>
      </c>
      <c r="B1349" s="1">
        <v>45406</v>
      </c>
      <c r="C1349" s="1">
        <v>45426</v>
      </c>
      <c r="D1349" t="s">
        <v>104</v>
      </c>
      <c r="E1349" t="s">
        <v>20</v>
      </c>
      <c r="F1349" t="s">
        <v>138</v>
      </c>
      <c r="G1349" t="s">
        <v>59</v>
      </c>
      <c r="H1349" t="s">
        <v>86</v>
      </c>
      <c r="I1349" t="s">
        <v>72</v>
      </c>
      <c r="J1349">
        <v>8</v>
      </c>
      <c r="K1349" s="2">
        <v>2638</v>
      </c>
      <c r="L1349" s="2">
        <v>1937.43</v>
      </c>
      <c r="M1349" s="2">
        <v>700.57</v>
      </c>
      <c r="N1349" s="3">
        <v>0.2</v>
      </c>
      <c r="O1349" t="s">
        <v>34</v>
      </c>
      <c r="P1349" t="s">
        <v>46</v>
      </c>
      <c r="Q1349" t="s">
        <v>27</v>
      </c>
      <c r="R1349" t="s">
        <v>40</v>
      </c>
    </row>
    <row r="1350" spans="1:18" x14ac:dyDescent="0.35">
      <c r="A1350" t="s">
        <v>1435</v>
      </c>
      <c r="B1350" s="1">
        <v>45740</v>
      </c>
      <c r="C1350" s="1">
        <v>45793</v>
      </c>
      <c r="D1350" t="s">
        <v>104</v>
      </c>
      <c r="E1350" t="s">
        <v>20</v>
      </c>
      <c r="F1350" t="s">
        <v>85</v>
      </c>
      <c r="G1350" t="s">
        <v>59</v>
      </c>
      <c r="H1350" t="s">
        <v>86</v>
      </c>
      <c r="I1350" t="s">
        <v>72</v>
      </c>
      <c r="J1350">
        <v>5</v>
      </c>
      <c r="K1350" s="2">
        <v>1662</v>
      </c>
      <c r="L1350" s="2">
        <v>998.72</v>
      </c>
      <c r="M1350" s="2">
        <v>663.28</v>
      </c>
      <c r="N1350" s="3">
        <v>0.15</v>
      </c>
      <c r="O1350" t="s">
        <v>50</v>
      </c>
      <c r="P1350" t="s">
        <v>26</v>
      </c>
      <c r="Q1350" t="s">
        <v>27</v>
      </c>
      <c r="R1350" t="s">
        <v>28</v>
      </c>
    </row>
    <row r="1351" spans="1:18" x14ac:dyDescent="0.35">
      <c r="A1351" t="s">
        <v>1436</v>
      </c>
      <c r="B1351" s="1">
        <v>45778</v>
      </c>
      <c r="C1351" s="1">
        <v>45826</v>
      </c>
      <c r="D1351" t="s">
        <v>42</v>
      </c>
      <c r="E1351" t="s">
        <v>20</v>
      </c>
      <c r="F1351" t="s">
        <v>70</v>
      </c>
      <c r="G1351" t="s">
        <v>32</v>
      </c>
      <c r="H1351" t="s">
        <v>39</v>
      </c>
      <c r="I1351" t="s">
        <v>24</v>
      </c>
      <c r="J1351">
        <v>2</v>
      </c>
      <c r="K1351" s="2">
        <v>3470</v>
      </c>
      <c r="L1351" s="2">
        <v>2769.1</v>
      </c>
      <c r="M1351" s="2">
        <v>700.9</v>
      </c>
      <c r="N1351" s="3">
        <v>0.05</v>
      </c>
      <c r="O1351" t="s">
        <v>25</v>
      </c>
      <c r="P1351" t="s">
        <v>26</v>
      </c>
      <c r="Q1351" t="s">
        <v>27</v>
      </c>
      <c r="R1351" t="s">
        <v>40</v>
      </c>
    </row>
    <row r="1352" spans="1:18" x14ac:dyDescent="0.35">
      <c r="A1352" t="s">
        <v>1437</v>
      </c>
      <c r="B1352" s="1">
        <v>45850</v>
      </c>
      <c r="C1352" s="1">
        <v>45917</v>
      </c>
      <c r="D1352" t="s">
        <v>37</v>
      </c>
      <c r="E1352" t="s">
        <v>20</v>
      </c>
      <c r="F1352" t="s">
        <v>79</v>
      </c>
      <c r="G1352" t="s">
        <v>38</v>
      </c>
      <c r="H1352" t="s">
        <v>108</v>
      </c>
      <c r="I1352" t="s">
        <v>72</v>
      </c>
      <c r="J1352">
        <v>4</v>
      </c>
      <c r="K1352" s="2">
        <v>3011</v>
      </c>
      <c r="L1352" s="2">
        <v>2451.94</v>
      </c>
      <c r="M1352" s="2">
        <v>559.05999999999995</v>
      </c>
      <c r="N1352" s="3">
        <v>0.05</v>
      </c>
      <c r="O1352" t="s">
        <v>50</v>
      </c>
      <c r="P1352" t="s">
        <v>26</v>
      </c>
      <c r="Q1352" t="s">
        <v>35</v>
      </c>
      <c r="R1352" t="s">
        <v>40</v>
      </c>
    </row>
    <row r="1353" spans="1:18" x14ac:dyDescent="0.35">
      <c r="A1353" t="s">
        <v>1438</v>
      </c>
      <c r="B1353" s="1">
        <v>45777</v>
      </c>
      <c r="C1353" s="1">
        <v>45844</v>
      </c>
      <c r="D1353" t="s">
        <v>67</v>
      </c>
      <c r="E1353" t="s">
        <v>20</v>
      </c>
      <c r="F1353" t="s">
        <v>82</v>
      </c>
      <c r="G1353" t="s">
        <v>43</v>
      </c>
      <c r="H1353" t="s">
        <v>44</v>
      </c>
      <c r="I1353" t="s">
        <v>45</v>
      </c>
      <c r="J1353">
        <v>2</v>
      </c>
      <c r="K1353" s="2">
        <v>3781</v>
      </c>
      <c r="L1353" s="2">
        <v>3201.26</v>
      </c>
      <c r="M1353" s="2">
        <v>579.74</v>
      </c>
      <c r="N1353" s="3">
        <v>0.1</v>
      </c>
      <c r="O1353" t="s">
        <v>34</v>
      </c>
      <c r="P1353" t="s">
        <v>73</v>
      </c>
      <c r="Q1353" t="s">
        <v>35</v>
      </c>
      <c r="R1353" t="s">
        <v>40</v>
      </c>
    </row>
    <row r="1354" spans="1:18" x14ac:dyDescent="0.35">
      <c r="A1354" t="s">
        <v>1439</v>
      </c>
      <c r="B1354" s="1">
        <v>45729</v>
      </c>
      <c r="C1354" s="1">
        <v>45738</v>
      </c>
      <c r="D1354" t="s">
        <v>52</v>
      </c>
      <c r="E1354" t="s">
        <v>20</v>
      </c>
      <c r="F1354" t="s">
        <v>128</v>
      </c>
      <c r="G1354" t="s">
        <v>59</v>
      </c>
      <c r="H1354" t="s">
        <v>54</v>
      </c>
      <c r="I1354" t="s">
        <v>55</v>
      </c>
      <c r="J1354">
        <v>6</v>
      </c>
      <c r="K1354" s="2">
        <v>840</v>
      </c>
      <c r="L1354" s="2">
        <v>613.9</v>
      </c>
      <c r="M1354" s="2">
        <v>226.1</v>
      </c>
      <c r="N1354" s="3">
        <v>0.15</v>
      </c>
      <c r="O1354" t="s">
        <v>25</v>
      </c>
      <c r="P1354" t="s">
        <v>26</v>
      </c>
      <c r="Q1354" t="s">
        <v>35</v>
      </c>
      <c r="R1354" t="s">
        <v>28</v>
      </c>
    </row>
    <row r="1355" spans="1:18" x14ac:dyDescent="0.35">
      <c r="A1355" t="s">
        <v>1440</v>
      </c>
      <c r="B1355" s="1">
        <v>45951</v>
      </c>
      <c r="C1355" s="1">
        <v>46030</v>
      </c>
      <c r="D1355" t="s">
        <v>57</v>
      </c>
      <c r="E1355" t="s">
        <v>20</v>
      </c>
      <c r="F1355" t="s">
        <v>31</v>
      </c>
      <c r="G1355" t="s">
        <v>59</v>
      </c>
      <c r="H1355" t="s">
        <v>33</v>
      </c>
      <c r="I1355" t="s">
        <v>24</v>
      </c>
      <c r="J1355">
        <v>8</v>
      </c>
      <c r="K1355" s="2">
        <v>4415</v>
      </c>
      <c r="L1355" s="2">
        <v>3303.84</v>
      </c>
      <c r="M1355" s="2">
        <v>1111.1600000000001</v>
      </c>
      <c r="N1355" s="3">
        <v>0.2</v>
      </c>
      <c r="O1355" t="s">
        <v>50</v>
      </c>
      <c r="P1355" t="s">
        <v>26</v>
      </c>
      <c r="Q1355" t="s">
        <v>27</v>
      </c>
      <c r="R1355" t="s">
        <v>65</v>
      </c>
    </row>
    <row r="1356" spans="1:18" x14ac:dyDescent="0.35">
      <c r="A1356" t="s">
        <v>1441</v>
      </c>
      <c r="B1356" s="1">
        <v>45905</v>
      </c>
      <c r="C1356" s="1">
        <v>45915</v>
      </c>
      <c r="D1356" t="s">
        <v>37</v>
      </c>
      <c r="E1356" t="s">
        <v>20</v>
      </c>
      <c r="F1356" t="s">
        <v>138</v>
      </c>
      <c r="G1356" t="s">
        <v>32</v>
      </c>
      <c r="H1356" t="s">
        <v>80</v>
      </c>
      <c r="I1356" t="s">
        <v>45</v>
      </c>
      <c r="J1356">
        <v>8</v>
      </c>
      <c r="K1356" s="2">
        <v>1388</v>
      </c>
      <c r="L1356" s="2">
        <v>806.98</v>
      </c>
      <c r="M1356" s="2">
        <v>581.02</v>
      </c>
      <c r="N1356" s="3">
        <v>0.15</v>
      </c>
      <c r="O1356" t="s">
        <v>109</v>
      </c>
      <c r="P1356" t="s">
        <v>26</v>
      </c>
      <c r="Q1356" t="s">
        <v>27</v>
      </c>
      <c r="R1356" t="s">
        <v>28</v>
      </c>
    </row>
    <row r="1357" spans="1:18" x14ac:dyDescent="0.35">
      <c r="A1357" t="s">
        <v>1442</v>
      </c>
      <c r="B1357" s="1">
        <v>45904</v>
      </c>
      <c r="C1357" s="1">
        <v>45976</v>
      </c>
      <c r="D1357" t="s">
        <v>19</v>
      </c>
      <c r="E1357" t="s">
        <v>20</v>
      </c>
      <c r="F1357" t="s">
        <v>85</v>
      </c>
      <c r="G1357" t="s">
        <v>59</v>
      </c>
      <c r="H1357" t="s">
        <v>60</v>
      </c>
      <c r="I1357" t="s">
        <v>61</v>
      </c>
      <c r="J1357">
        <v>5</v>
      </c>
      <c r="K1357" s="2">
        <v>1733</v>
      </c>
      <c r="L1357" s="2">
        <v>1021.88</v>
      </c>
      <c r="M1357" s="2">
        <v>711.12</v>
      </c>
      <c r="N1357" s="3">
        <v>0.1</v>
      </c>
      <c r="O1357" t="s">
        <v>34</v>
      </c>
      <c r="P1357" t="s">
        <v>26</v>
      </c>
      <c r="Q1357" t="s">
        <v>35</v>
      </c>
      <c r="R1357" t="s">
        <v>28</v>
      </c>
    </row>
    <row r="1358" spans="1:18" x14ac:dyDescent="0.35">
      <c r="A1358" t="s">
        <v>1443</v>
      </c>
      <c r="B1358" s="1">
        <v>45825</v>
      </c>
      <c r="C1358" s="1">
        <v>45858</v>
      </c>
      <c r="D1358" t="s">
        <v>67</v>
      </c>
      <c r="E1358" t="s">
        <v>20</v>
      </c>
      <c r="F1358" t="s">
        <v>79</v>
      </c>
      <c r="G1358" t="s">
        <v>22</v>
      </c>
      <c r="H1358" t="s">
        <v>71</v>
      </c>
      <c r="I1358" t="s">
        <v>72</v>
      </c>
      <c r="J1358">
        <v>2</v>
      </c>
      <c r="K1358" s="2">
        <v>1536</v>
      </c>
      <c r="L1358" s="2">
        <v>1298.8399999999999</v>
      </c>
      <c r="M1358" s="2">
        <v>237.16</v>
      </c>
      <c r="N1358" s="3">
        <v>0</v>
      </c>
      <c r="O1358" t="s">
        <v>75</v>
      </c>
      <c r="P1358" t="s">
        <v>26</v>
      </c>
      <c r="Q1358" t="s">
        <v>27</v>
      </c>
      <c r="R1358" t="s">
        <v>28</v>
      </c>
    </row>
    <row r="1359" spans="1:18" x14ac:dyDescent="0.35">
      <c r="A1359" t="s">
        <v>1444</v>
      </c>
      <c r="B1359" s="1">
        <v>45821</v>
      </c>
      <c r="C1359" s="1">
        <v>45889</v>
      </c>
      <c r="D1359" t="s">
        <v>30</v>
      </c>
      <c r="E1359" t="s">
        <v>20</v>
      </c>
      <c r="F1359" t="s">
        <v>79</v>
      </c>
      <c r="G1359" t="s">
        <v>32</v>
      </c>
      <c r="H1359" t="s">
        <v>33</v>
      </c>
      <c r="I1359" t="s">
        <v>24</v>
      </c>
      <c r="J1359">
        <v>3</v>
      </c>
      <c r="K1359" s="2">
        <v>1493</v>
      </c>
      <c r="L1359" s="2">
        <v>841.21</v>
      </c>
      <c r="M1359" s="2">
        <v>651.79</v>
      </c>
      <c r="N1359" s="3">
        <v>0</v>
      </c>
      <c r="O1359" t="s">
        <v>83</v>
      </c>
      <c r="P1359" t="s">
        <v>26</v>
      </c>
      <c r="Q1359" t="s">
        <v>27</v>
      </c>
      <c r="R1359" t="s">
        <v>28</v>
      </c>
    </row>
    <row r="1360" spans="1:18" x14ac:dyDescent="0.35">
      <c r="A1360" t="s">
        <v>1445</v>
      </c>
      <c r="B1360" s="1">
        <v>45356</v>
      </c>
      <c r="C1360" s="1">
        <v>45425</v>
      </c>
      <c r="D1360" t="s">
        <v>104</v>
      </c>
      <c r="E1360" t="s">
        <v>20</v>
      </c>
      <c r="F1360" t="s">
        <v>102</v>
      </c>
      <c r="G1360" t="s">
        <v>59</v>
      </c>
      <c r="H1360" t="s">
        <v>124</v>
      </c>
      <c r="I1360" t="s">
        <v>61</v>
      </c>
      <c r="J1360">
        <v>7</v>
      </c>
      <c r="K1360" s="2">
        <v>3408</v>
      </c>
      <c r="L1360" s="2">
        <v>1920.72</v>
      </c>
      <c r="M1360" s="2">
        <v>1487.28</v>
      </c>
      <c r="N1360" s="3">
        <v>0</v>
      </c>
      <c r="O1360" t="s">
        <v>34</v>
      </c>
      <c r="P1360" t="s">
        <v>46</v>
      </c>
      <c r="Q1360" t="s">
        <v>35</v>
      </c>
      <c r="R1360" t="s">
        <v>65</v>
      </c>
    </row>
    <row r="1361" spans="1:18" x14ac:dyDescent="0.35">
      <c r="A1361" t="s">
        <v>1446</v>
      </c>
      <c r="B1361" s="1">
        <v>45687</v>
      </c>
      <c r="C1361" s="1">
        <v>45705</v>
      </c>
      <c r="D1361" t="s">
        <v>116</v>
      </c>
      <c r="E1361" t="s">
        <v>20</v>
      </c>
      <c r="F1361" t="s">
        <v>82</v>
      </c>
      <c r="G1361" t="s">
        <v>38</v>
      </c>
      <c r="H1361" t="s">
        <v>39</v>
      </c>
      <c r="I1361" t="s">
        <v>24</v>
      </c>
      <c r="J1361">
        <v>5</v>
      </c>
      <c r="K1361" s="2">
        <v>1851</v>
      </c>
      <c r="L1361" s="2">
        <v>1231.1300000000001</v>
      </c>
      <c r="M1361" s="2">
        <v>619.87</v>
      </c>
      <c r="N1361" s="3">
        <v>0.1</v>
      </c>
      <c r="O1361" t="s">
        <v>34</v>
      </c>
      <c r="P1361" t="s">
        <v>26</v>
      </c>
      <c r="Q1361" t="s">
        <v>35</v>
      </c>
      <c r="R1361" t="s">
        <v>40</v>
      </c>
    </row>
    <row r="1362" spans="1:18" x14ac:dyDescent="0.35">
      <c r="A1362" t="s">
        <v>1447</v>
      </c>
      <c r="B1362" s="1">
        <v>45957</v>
      </c>
      <c r="C1362" s="1">
        <v>45991</v>
      </c>
      <c r="D1362" t="s">
        <v>19</v>
      </c>
      <c r="E1362" t="s">
        <v>20</v>
      </c>
      <c r="F1362" t="s">
        <v>91</v>
      </c>
      <c r="G1362" t="s">
        <v>43</v>
      </c>
      <c r="H1362" t="s">
        <v>39</v>
      </c>
      <c r="I1362" t="s">
        <v>24</v>
      </c>
      <c r="J1362">
        <v>8</v>
      </c>
      <c r="K1362" s="2">
        <v>2563</v>
      </c>
      <c r="L1362" s="2">
        <v>2011.73</v>
      </c>
      <c r="M1362" s="2">
        <v>551.27</v>
      </c>
      <c r="N1362" s="3">
        <v>0.15</v>
      </c>
      <c r="O1362" t="s">
        <v>109</v>
      </c>
      <c r="P1362" t="s">
        <v>26</v>
      </c>
      <c r="Q1362" t="s">
        <v>35</v>
      </c>
      <c r="R1362" t="s">
        <v>65</v>
      </c>
    </row>
    <row r="1363" spans="1:18" x14ac:dyDescent="0.35">
      <c r="A1363" t="s">
        <v>1448</v>
      </c>
      <c r="B1363" s="1">
        <v>45392</v>
      </c>
      <c r="C1363" s="1">
        <v>45399</v>
      </c>
      <c r="D1363" t="s">
        <v>88</v>
      </c>
      <c r="E1363" t="s">
        <v>20</v>
      </c>
      <c r="F1363" t="s">
        <v>70</v>
      </c>
      <c r="G1363" t="s">
        <v>43</v>
      </c>
      <c r="H1363" t="s">
        <v>33</v>
      </c>
      <c r="I1363" t="s">
        <v>24</v>
      </c>
      <c r="J1363">
        <v>1</v>
      </c>
      <c r="K1363" s="2">
        <v>4044</v>
      </c>
      <c r="L1363" s="2">
        <v>3335.49</v>
      </c>
      <c r="M1363" s="2">
        <v>708.51</v>
      </c>
      <c r="N1363" s="3">
        <v>0.15</v>
      </c>
      <c r="O1363" t="s">
        <v>109</v>
      </c>
      <c r="P1363" t="s">
        <v>73</v>
      </c>
      <c r="Q1363" t="s">
        <v>35</v>
      </c>
      <c r="R1363" t="s">
        <v>40</v>
      </c>
    </row>
    <row r="1364" spans="1:18" x14ac:dyDescent="0.35">
      <c r="A1364" t="s">
        <v>1449</v>
      </c>
      <c r="B1364" s="1">
        <v>45368</v>
      </c>
      <c r="C1364" s="1">
        <v>45413</v>
      </c>
      <c r="D1364" t="s">
        <v>104</v>
      </c>
      <c r="E1364" t="s">
        <v>20</v>
      </c>
      <c r="F1364" t="s">
        <v>68</v>
      </c>
      <c r="G1364" t="s">
        <v>38</v>
      </c>
      <c r="H1364" t="s">
        <v>39</v>
      </c>
      <c r="I1364" t="s">
        <v>24</v>
      </c>
      <c r="J1364">
        <v>7</v>
      </c>
      <c r="K1364" s="2">
        <v>3845</v>
      </c>
      <c r="L1364" s="2">
        <v>2601.62</v>
      </c>
      <c r="M1364" s="2">
        <v>1243.3800000000001</v>
      </c>
      <c r="N1364" s="3">
        <v>0.15</v>
      </c>
      <c r="O1364" t="s">
        <v>34</v>
      </c>
      <c r="P1364" t="s">
        <v>26</v>
      </c>
      <c r="Q1364" t="s">
        <v>35</v>
      </c>
      <c r="R1364" t="s">
        <v>40</v>
      </c>
    </row>
    <row r="1365" spans="1:18" x14ac:dyDescent="0.35">
      <c r="A1365" t="s">
        <v>1450</v>
      </c>
      <c r="B1365" s="1">
        <v>45380</v>
      </c>
      <c r="C1365" s="1">
        <v>45394</v>
      </c>
      <c r="D1365" t="s">
        <v>88</v>
      </c>
      <c r="E1365" t="s">
        <v>20</v>
      </c>
      <c r="F1365" t="s">
        <v>21</v>
      </c>
      <c r="G1365" t="s">
        <v>59</v>
      </c>
      <c r="H1365" t="s">
        <v>108</v>
      </c>
      <c r="I1365" t="s">
        <v>72</v>
      </c>
      <c r="J1365">
        <v>1</v>
      </c>
      <c r="K1365" s="2">
        <v>3961</v>
      </c>
      <c r="L1365" s="2">
        <v>2563.48</v>
      </c>
      <c r="M1365" s="2">
        <v>1397.52</v>
      </c>
      <c r="N1365" s="3">
        <v>0.2</v>
      </c>
      <c r="O1365" t="s">
        <v>109</v>
      </c>
      <c r="P1365" t="s">
        <v>46</v>
      </c>
      <c r="Q1365" t="s">
        <v>35</v>
      </c>
      <c r="R1365" t="s">
        <v>28</v>
      </c>
    </row>
    <row r="1366" spans="1:18" x14ac:dyDescent="0.35">
      <c r="A1366" t="s">
        <v>1451</v>
      </c>
      <c r="B1366" s="1">
        <v>45827</v>
      </c>
      <c r="C1366" s="1">
        <v>45908</v>
      </c>
      <c r="D1366" t="s">
        <v>37</v>
      </c>
      <c r="E1366" t="s">
        <v>20</v>
      </c>
      <c r="F1366" t="s">
        <v>102</v>
      </c>
      <c r="G1366" t="s">
        <v>32</v>
      </c>
      <c r="H1366" t="s">
        <v>23</v>
      </c>
      <c r="I1366" t="s">
        <v>24</v>
      </c>
      <c r="J1366">
        <v>4</v>
      </c>
      <c r="K1366" s="2">
        <v>3821</v>
      </c>
      <c r="L1366" s="2">
        <v>2729.99</v>
      </c>
      <c r="M1366" s="2">
        <v>1091.01</v>
      </c>
      <c r="N1366" s="3">
        <v>0.15</v>
      </c>
      <c r="O1366" t="s">
        <v>62</v>
      </c>
      <c r="P1366" t="s">
        <v>26</v>
      </c>
      <c r="Q1366" t="s">
        <v>35</v>
      </c>
      <c r="R1366" t="s">
        <v>28</v>
      </c>
    </row>
    <row r="1367" spans="1:18" x14ac:dyDescent="0.35">
      <c r="A1367" t="s">
        <v>1452</v>
      </c>
      <c r="B1367" s="1">
        <v>45689</v>
      </c>
      <c r="C1367" s="1">
        <v>45769</v>
      </c>
      <c r="D1367" t="s">
        <v>88</v>
      </c>
      <c r="E1367" t="s">
        <v>20</v>
      </c>
      <c r="F1367" t="s">
        <v>128</v>
      </c>
      <c r="G1367" t="s">
        <v>59</v>
      </c>
      <c r="H1367" t="s">
        <v>106</v>
      </c>
      <c r="I1367" t="s">
        <v>61</v>
      </c>
      <c r="J1367">
        <v>4</v>
      </c>
      <c r="K1367" s="2">
        <v>4723</v>
      </c>
      <c r="L1367" s="2">
        <v>3388.32</v>
      </c>
      <c r="M1367" s="2">
        <v>1334.68</v>
      </c>
      <c r="N1367" s="3">
        <v>0.15</v>
      </c>
      <c r="O1367" t="s">
        <v>34</v>
      </c>
      <c r="P1367" t="s">
        <v>26</v>
      </c>
      <c r="Q1367" t="s">
        <v>35</v>
      </c>
      <c r="R1367" t="s">
        <v>65</v>
      </c>
    </row>
    <row r="1368" spans="1:18" x14ac:dyDescent="0.35">
      <c r="A1368" t="s">
        <v>1453</v>
      </c>
      <c r="B1368" s="1">
        <v>45366</v>
      </c>
      <c r="C1368" s="1">
        <v>45415</v>
      </c>
      <c r="D1368" t="s">
        <v>104</v>
      </c>
      <c r="E1368" t="s">
        <v>20</v>
      </c>
      <c r="F1368" t="s">
        <v>21</v>
      </c>
      <c r="G1368" t="s">
        <v>22</v>
      </c>
      <c r="H1368" t="s">
        <v>23</v>
      </c>
      <c r="I1368" t="s">
        <v>24</v>
      </c>
      <c r="J1368">
        <v>7</v>
      </c>
      <c r="K1368" s="2">
        <v>1779</v>
      </c>
      <c r="L1368" s="2">
        <v>1220.5</v>
      </c>
      <c r="M1368" s="2">
        <v>558.5</v>
      </c>
      <c r="N1368" s="3">
        <v>0.1</v>
      </c>
      <c r="O1368" t="s">
        <v>62</v>
      </c>
      <c r="P1368" t="s">
        <v>26</v>
      </c>
      <c r="Q1368" t="s">
        <v>27</v>
      </c>
      <c r="R1368" t="s">
        <v>28</v>
      </c>
    </row>
    <row r="1369" spans="1:18" x14ac:dyDescent="0.35">
      <c r="A1369" t="s">
        <v>1454</v>
      </c>
      <c r="B1369" s="1">
        <v>45314</v>
      </c>
      <c r="C1369" s="1">
        <v>45328</v>
      </c>
      <c r="D1369" t="s">
        <v>116</v>
      </c>
      <c r="E1369" t="s">
        <v>20</v>
      </c>
      <c r="F1369" t="s">
        <v>53</v>
      </c>
      <c r="G1369" t="s">
        <v>38</v>
      </c>
      <c r="H1369" t="s">
        <v>108</v>
      </c>
      <c r="I1369" t="s">
        <v>72</v>
      </c>
      <c r="J1369">
        <v>6</v>
      </c>
      <c r="K1369" s="2">
        <v>4023</v>
      </c>
      <c r="L1369" s="2">
        <v>2909.41</v>
      </c>
      <c r="M1369" s="2">
        <v>1113.5899999999999</v>
      </c>
      <c r="N1369" s="3">
        <v>0.2</v>
      </c>
      <c r="O1369" t="s">
        <v>109</v>
      </c>
      <c r="P1369" t="s">
        <v>73</v>
      </c>
      <c r="Q1369" t="s">
        <v>27</v>
      </c>
      <c r="R1369" t="s">
        <v>65</v>
      </c>
    </row>
    <row r="1370" spans="1:18" x14ac:dyDescent="0.35">
      <c r="A1370" t="s">
        <v>1455</v>
      </c>
      <c r="B1370" s="1">
        <v>45669</v>
      </c>
      <c r="C1370" s="1">
        <v>45689</v>
      </c>
      <c r="D1370" t="s">
        <v>116</v>
      </c>
      <c r="E1370" t="s">
        <v>20</v>
      </c>
      <c r="F1370" t="s">
        <v>128</v>
      </c>
      <c r="G1370" t="s">
        <v>22</v>
      </c>
      <c r="H1370" t="s">
        <v>118</v>
      </c>
      <c r="I1370" t="s">
        <v>24</v>
      </c>
      <c r="J1370">
        <v>6</v>
      </c>
      <c r="K1370" s="2">
        <v>3049</v>
      </c>
      <c r="L1370" s="2">
        <v>1964.49</v>
      </c>
      <c r="M1370" s="2">
        <v>1084.51</v>
      </c>
      <c r="N1370" s="3">
        <v>0.2</v>
      </c>
      <c r="O1370" t="s">
        <v>62</v>
      </c>
      <c r="P1370" t="s">
        <v>26</v>
      </c>
      <c r="Q1370" t="s">
        <v>27</v>
      </c>
      <c r="R1370" t="s">
        <v>65</v>
      </c>
    </row>
    <row r="1371" spans="1:18" x14ac:dyDescent="0.35">
      <c r="A1371" t="s">
        <v>1456</v>
      </c>
      <c r="B1371" s="1">
        <v>45433</v>
      </c>
      <c r="C1371" s="1">
        <v>45498</v>
      </c>
      <c r="D1371" t="s">
        <v>67</v>
      </c>
      <c r="E1371" t="s">
        <v>20</v>
      </c>
      <c r="F1371" t="s">
        <v>82</v>
      </c>
      <c r="G1371" t="s">
        <v>38</v>
      </c>
      <c r="H1371" t="s">
        <v>80</v>
      </c>
      <c r="I1371" t="s">
        <v>45</v>
      </c>
      <c r="J1371">
        <v>3</v>
      </c>
      <c r="K1371" s="2">
        <v>911</v>
      </c>
      <c r="L1371" s="2">
        <v>649.13</v>
      </c>
      <c r="M1371" s="2">
        <v>261.87</v>
      </c>
      <c r="N1371" s="3">
        <v>0</v>
      </c>
      <c r="O1371" t="s">
        <v>50</v>
      </c>
      <c r="P1371" t="s">
        <v>26</v>
      </c>
      <c r="Q1371" t="s">
        <v>35</v>
      </c>
      <c r="R1371" t="s">
        <v>28</v>
      </c>
    </row>
    <row r="1372" spans="1:18" x14ac:dyDescent="0.35">
      <c r="A1372" t="s">
        <v>1457</v>
      </c>
      <c r="B1372" s="1">
        <v>45738</v>
      </c>
      <c r="C1372" s="1">
        <v>45775</v>
      </c>
      <c r="D1372" t="s">
        <v>88</v>
      </c>
      <c r="E1372" t="s">
        <v>20</v>
      </c>
      <c r="F1372" t="s">
        <v>128</v>
      </c>
      <c r="G1372" t="s">
        <v>38</v>
      </c>
      <c r="H1372" t="s">
        <v>86</v>
      </c>
      <c r="I1372" t="s">
        <v>72</v>
      </c>
      <c r="J1372">
        <v>3</v>
      </c>
      <c r="K1372" s="2">
        <v>4211</v>
      </c>
      <c r="L1372" s="2">
        <v>2963.15</v>
      </c>
      <c r="M1372" s="2">
        <v>1247.8499999999999</v>
      </c>
      <c r="N1372" s="3">
        <v>0.1</v>
      </c>
      <c r="O1372" t="s">
        <v>75</v>
      </c>
      <c r="P1372" t="s">
        <v>26</v>
      </c>
      <c r="Q1372" t="s">
        <v>35</v>
      </c>
      <c r="R1372" t="s">
        <v>65</v>
      </c>
    </row>
    <row r="1373" spans="1:18" x14ac:dyDescent="0.35">
      <c r="A1373" t="s">
        <v>1458</v>
      </c>
      <c r="B1373" s="1">
        <v>45667</v>
      </c>
      <c r="C1373" s="1">
        <v>45704</v>
      </c>
      <c r="D1373" t="s">
        <v>116</v>
      </c>
      <c r="E1373" t="s">
        <v>20</v>
      </c>
      <c r="F1373" t="s">
        <v>70</v>
      </c>
      <c r="G1373" t="s">
        <v>22</v>
      </c>
      <c r="H1373" t="s">
        <v>86</v>
      </c>
      <c r="I1373" t="s">
        <v>72</v>
      </c>
      <c r="J1373">
        <v>6</v>
      </c>
      <c r="K1373" s="2">
        <v>2705</v>
      </c>
      <c r="L1373" s="2">
        <v>1882.23</v>
      </c>
      <c r="M1373" s="2">
        <v>822.77</v>
      </c>
      <c r="N1373" s="3">
        <v>0.1</v>
      </c>
      <c r="O1373" t="s">
        <v>75</v>
      </c>
      <c r="P1373" t="s">
        <v>26</v>
      </c>
      <c r="Q1373" t="s">
        <v>27</v>
      </c>
      <c r="R1373" t="s">
        <v>65</v>
      </c>
    </row>
    <row r="1374" spans="1:18" x14ac:dyDescent="0.35">
      <c r="A1374" t="s">
        <v>1459</v>
      </c>
      <c r="B1374" s="1">
        <v>45436</v>
      </c>
      <c r="C1374" s="1">
        <v>45455</v>
      </c>
      <c r="D1374" t="s">
        <v>42</v>
      </c>
      <c r="E1374" t="s">
        <v>20</v>
      </c>
      <c r="F1374" t="s">
        <v>91</v>
      </c>
      <c r="G1374" t="s">
        <v>43</v>
      </c>
      <c r="H1374" t="s">
        <v>80</v>
      </c>
      <c r="I1374" t="s">
        <v>45</v>
      </c>
      <c r="J1374">
        <v>1</v>
      </c>
      <c r="K1374" s="2">
        <v>447</v>
      </c>
      <c r="L1374" s="2">
        <v>254.35</v>
      </c>
      <c r="M1374" s="2">
        <v>192.65</v>
      </c>
      <c r="N1374" s="3">
        <v>0</v>
      </c>
      <c r="O1374" t="s">
        <v>62</v>
      </c>
      <c r="P1374" t="s">
        <v>26</v>
      </c>
      <c r="Q1374" t="s">
        <v>27</v>
      </c>
      <c r="R1374" t="s">
        <v>40</v>
      </c>
    </row>
    <row r="1375" spans="1:18" x14ac:dyDescent="0.35">
      <c r="A1375" t="s">
        <v>1460</v>
      </c>
      <c r="B1375" s="1">
        <v>45467</v>
      </c>
      <c r="C1375" s="1">
        <v>45497</v>
      </c>
      <c r="D1375" t="s">
        <v>67</v>
      </c>
      <c r="E1375" t="s">
        <v>20</v>
      </c>
      <c r="F1375" t="s">
        <v>77</v>
      </c>
      <c r="G1375" t="s">
        <v>43</v>
      </c>
      <c r="H1375" t="s">
        <v>108</v>
      </c>
      <c r="I1375" t="s">
        <v>72</v>
      </c>
      <c r="J1375">
        <v>8</v>
      </c>
      <c r="K1375" s="2">
        <v>1755</v>
      </c>
      <c r="L1375" s="2">
        <v>1051.05</v>
      </c>
      <c r="M1375" s="2">
        <v>703.95</v>
      </c>
      <c r="N1375" s="3">
        <v>0.2</v>
      </c>
      <c r="O1375" t="s">
        <v>25</v>
      </c>
      <c r="P1375" t="s">
        <v>26</v>
      </c>
      <c r="Q1375" t="s">
        <v>35</v>
      </c>
      <c r="R1375" t="s">
        <v>65</v>
      </c>
    </row>
    <row r="1376" spans="1:18" x14ac:dyDescent="0.35">
      <c r="A1376" t="s">
        <v>1461</v>
      </c>
      <c r="B1376" s="1">
        <v>45959</v>
      </c>
      <c r="C1376" s="1">
        <v>46028</v>
      </c>
      <c r="D1376" t="s">
        <v>57</v>
      </c>
      <c r="E1376" t="s">
        <v>20</v>
      </c>
      <c r="F1376" t="s">
        <v>68</v>
      </c>
      <c r="G1376" t="s">
        <v>22</v>
      </c>
      <c r="H1376" t="s">
        <v>86</v>
      </c>
      <c r="I1376" t="s">
        <v>72</v>
      </c>
      <c r="J1376">
        <v>5</v>
      </c>
      <c r="K1376" s="2">
        <v>4007</v>
      </c>
      <c r="L1376" s="2">
        <v>2312.15</v>
      </c>
      <c r="M1376" s="2">
        <v>1694.85</v>
      </c>
      <c r="N1376" s="3">
        <v>0.05</v>
      </c>
      <c r="O1376" t="s">
        <v>50</v>
      </c>
      <c r="P1376" t="s">
        <v>73</v>
      </c>
      <c r="Q1376" t="s">
        <v>35</v>
      </c>
      <c r="R1376" t="s">
        <v>28</v>
      </c>
    </row>
    <row r="1377" spans="1:18" x14ac:dyDescent="0.35">
      <c r="A1377" t="s">
        <v>1462</v>
      </c>
      <c r="B1377" s="1">
        <v>45785</v>
      </c>
      <c r="C1377" s="1">
        <v>45796</v>
      </c>
      <c r="D1377" t="s">
        <v>104</v>
      </c>
      <c r="E1377" t="s">
        <v>20</v>
      </c>
      <c r="F1377" t="s">
        <v>21</v>
      </c>
      <c r="G1377" t="s">
        <v>32</v>
      </c>
      <c r="H1377" t="s">
        <v>23</v>
      </c>
      <c r="I1377" t="s">
        <v>24</v>
      </c>
      <c r="J1377">
        <v>1</v>
      </c>
      <c r="K1377" s="2">
        <v>1049</v>
      </c>
      <c r="L1377" s="2">
        <v>757.7</v>
      </c>
      <c r="M1377" s="2">
        <v>291.3</v>
      </c>
      <c r="N1377" s="3">
        <v>0</v>
      </c>
      <c r="O1377" t="s">
        <v>75</v>
      </c>
      <c r="P1377" t="s">
        <v>26</v>
      </c>
      <c r="Q1377" t="s">
        <v>27</v>
      </c>
      <c r="R1377" t="s">
        <v>65</v>
      </c>
    </row>
    <row r="1378" spans="1:18" x14ac:dyDescent="0.35">
      <c r="A1378" t="s">
        <v>1463</v>
      </c>
      <c r="B1378" s="1">
        <v>45380</v>
      </c>
      <c r="C1378" s="1">
        <v>45423</v>
      </c>
      <c r="D1378" t="s">
        <v>104</v>
      </c>
      <c r="E1378" t="s">
        <v>20</v>
      </c>
      <c r="F1378" t="s">
        <v>79</v>
      </c>
      <c r="G1378" t="s">
        <v>59</v>
      </c>
      <c r="H1378" t="s">
        <v>108</v>
      </c>
      <c r="I1378" t="s">
        <v>72</v>
      </c>
      <c r="J1378">
        <v>2</v>
      </c>
      <c r="K1378" s="2">
        <v>657</v>
      </c>
      <c r="L1378" s="2">
        <v>406.17</v>
      </c>
      <c r="M1378" s="2">
        <v>250.83</v>
      </c>
      <c r="N1378" s="3">
        <v>0.1</v>
      </c>
      <c r="O1378" t="s">
        <v>83</v>
      </c>
      <c r="P1378" t="s">
        <v>26</v>
      </c>
      <c r="Q1378" t="s">
        <v>27</v>
      </c>
      <c r="R1378" t="s">
        <v>40</v>
      </c>
    </row>
    <row r="1379" spans="1:18" x14ac:dyDescent="0.35">
      <c r="A1379" t="s">
        <v>1464</v>
      </c>
      <c r="B1379" s="1">
        <v>45364</v>
      </c>
      <c r="C1379" s="1">
        <v>45422</v>
      </c>
      <c r="D1379" t="s">
        <v>104</v>
      </c>
      <c r="E1379" t="s">
        <v>20</v>
      </c>
      <c r="F1379" t="s">
        <v>77</v>
      </c>
      <c r="G1379" t="s">
        <v>59</v>
      </c>
      <c r="H1379" t="s">
        <v>64</v>
      </c>
      <c r="I1379" t="s">
        <v>55</v>
      </c>
      <c r="J1379">
        <v>1</v>
      </c>
      <c r="K1379" s="2">
        <v>337</v>
      </c>
      <c r="L1379" s="2">
        <v>211.27</v>
      </c>
      <c r="M1379" s="2">
        <v>125.73</v>
      </c>
      <c r="N1379" s="3">
        <v>0.15</v>
      </c>
      <c r="O1379" t="s">
        <v>50</v>
      </c>
      <c r="P1379" t="s">
        <v>46</v>
      </c>
      <c r="Q1379" t="s">
        <v>35</v>
      </c>
      <c r="R1379" t="s">
        <v>65</v>
      </c>
    </row>
    <row r="1380" spans="1:18" x14ac:dyDescent="0.35">
      <c r="A1380" t="s">
        <v>1465</v>
      </c>
      <c r="B1380" s="1">
        <v>45592</v>
      </c>
      <c r="C1380" s="1">
        <v>45624</v>
      </c>
      <c r="D1380" t="s">
        <v>19</v>
      </c>
      <c r="E1380" t="s">
        <v>20</v>
      </c>
      <c r="F1380" t="s">
        <v>85</v>
      </c>
      <c r="G1380" t="s">
        <v>22</v>
      </c>
      <c r="H1380" t="s">
        <v>71</v>
      </c>
      <c r="I1380" t="s">
        <v>72</v>
      </c>
      <c r="J1380">
        <v>8</v>
      </c>
      <c r="K1380" s="2">
        <v>3684</v>
      </c>
      <c r="L1380" s="2">
        <v>2639.95</v>
      </c>
      <c r="M1380" s="2">
        <v>1044.05</v>
      </c>
      <c r="N1380" s="3">
        <v>0.2</v>
      </c>
      <c r="O1380" t="s">
        <v>109</v>
      </c>
      <c r="P1380" t="s">
        <v>26</v>
      </c>
      <c r="Q1380" t="s">
        <v>35</v>
      </c>
      <c r="R1380" t="s">
        <v>40</v>
      </c>
    </row>
    <row r="1381" spans="1:18" x14ac:dyDescent="0.35">
      <c r="A1381" t="s">
        <v>1466</v>
      </c>
      <c r="B1381" s="1">
        <v>45775</v>
      </c>
      <c r="C1381" s="1">
        <v>45792</v>
      </c>
      <c r="D1381" t="s">
        <v>104</v>
      </c>
      <c r="E1381" t="s">
        <v>20</v>
      </c>
      <c r="F1381" t="s">
        <v>31</v>
      </c>
      <c r="G1381" t="s">
        <v>43</v>
      </c>
      <c r="H1381" t="s">
        <v>60</v>
      </c>
      <c r="I1381" t="s">
        <v>61</v>
      </c>
      <c r="J1381">
        <v>2</v>
      </c>
      <c r="K1381" s="2">
        <v>4516</v>
      </c>
      <c r="L1381" s="2">
        <v>3807.99</v>
      </c>
      <c r="M1381" s="2">
        <v>708.01</v>
      </c>
      <c r="N1381" s="3">
        <v>0.05</v>
      </c>
      <c r="O1381" t="s">
        <v>75</v>
      </c>
      <c r="P1381" t="s">
        <v>26</v>
      </c>
      <c r="Q1381" t="s">
        <v>27</v>
      </c>
      <c r="R1381" t="s">
        <v>65</v>
      </c>
    </row>
    <row r="1382" spans="1:18" x14ac:dyDescent="0.35">
      <c r="A1382" t="s">
        <v>1467</v>
      </c>
      <c r="B1382" s="1">
        <v>45364</v>
      </c>
      <c r="C1382" s="1">
        <v>45371</v>
      </c>
      <c r="D1382" t="s">
        <v>52</v>
      </c>
      <c r="E1382" t="s">
        <v>20</v>
      </c>
      <c r="F1382" t="s">
        <v>91</v>
      </c>
      <c r="G1382" t="s">
        <v>32</v>
      </c>
      <c r="H1382" t="s">
        <v>80</v>
      </c>
      <c r="I1382" t="s">
        <v>45</v>
      </c>
      <c r="J1382">
        <v>1</v>
      </c>
      <c r="K1382" s="2">
        <v>1559</v>
      </c>
      <c r="L1382" s="2">
        <v>1219.77</v>
      </c>
      <c r="M1382" s="2">
        <v>339.23</v>
      </c>
      <c r="N1382" s="3">
        <v>0.1</v>
      </c>
      <c r="O1382" t="s">
        <v>25</v>
      </c>
      <c r="P1382" t="s">
        <v>26</v>
      </c>
      <c r="Q1382" t="s">
        <v>35</v>
      </c>
      <c r="R1382" t="s">
        <v>28</v>
      </c>
    </row>
    <row r="1383" spans="1:18" x14ac:dyDescent="0.35">
      <c r="A1383" t="s">
        <v>1468</v>
      </c>
      <c r="B1383" s="1">
        <v>45660</v>
      </c>
      <c r="C1383" s="1">
        <v>45719</v>
      </c>
      <c r="D1383" t="s">
        <v>52</v>
      </c>
      <c r="E1383" t="s">
        <v>20</v>
      </c>
      <c r="F1383" t="s">
        <v>53</v>
      </c>
      <c r="G1383" t="s">
        <v>43</v>
      </c>
      <c r="H1383" t="s">
        <v>44</v>
      </c>
      <c r="I1383" t="s">
        <v>45</v>
      </c>
      <c r="J1383">
        <v>4</v>
      </c>
      <c r="K1383" s="2">
        <v>3063</v>
      </c>
      <c r="L1383" s="2">
        <v>2071.21</v>
      </c>
      <c r="M1383" s="2">
        <v>991.79</v>
      </c>
      <c r="N1383" s="3">
        <v>0.05</v>
      </c>
      <c r="O1383" t="s">
        <v>50</v>
      </c>
      <c r="P1383" t="s">
        <v>26</v>
      </c>
      <c r="Q1383" t="s">
        <v>35</v>
      </c>
      <c r="R1383" t="s">
        <v>40</v>
      </c>
    </row>
    <row r="1384" spans="1:18" x14ac:dyDescent="0.35">
      <c r="A1384" t="s">
        <v>1469</v>
      </c>
      <c r="B1384" s="1">
        <v>45490</v>
      </c>
      <c r="C1384" s="1">
        <v>45568</v>
      </c>
      <c r="D1384" t="s">
        <v>94</v>
      </c>
      <c r="E1384" t="s">
        <v>20</v>
      </c>
      <c r="F1384" t="s">
        <v>89</v>
      </c>
      <c r="G1384" t="s">
        <v>43</v>
      </c>
      <c r="H1384" t="s">
        <v>54</v>
      </c>
      <c r="I1384" t="s">
        <v>55</v>
      </c>
      <c r="J1384">
        <v>5</v>
      </c>
      <c r="K1384" s="2">
        <v>2754</v>
      </c>
      <c r="L1384" s="2">
        <v>1930.59</v>
      </c>
      <c r="M1384" s="2">
        <v>823.41</v>
      </c>
      <c r="N1384" s="3">
        <v>0.2</v>
      </c>
      <c r="O1384" t="s">
        <v>75</v>
      </c>
      <c r="P1384" t="s">
        <v>26</v>
      </c>
      <c r="Q1384" t="s">
        <v>35</v>
      </c>
      <c r="R1384" t="s">
        <v>40</v>
      </c>
    </row>
    <row r="1385" spans="1:18" x14ac:dyDescent="0.35">
      <c r="A1385" t="s">
        <v>1470</v>
      </c>
      <c r="B1385" s="1">
        <v>45433</v>
      </c>
      <c r="C1385" s="1">
        <v>45505</v>
      </c>
      <c r="D1385" t="s">
        <v>30</v>
      </c>
      <c r="E1385" t="s">
        <v>20</v>
      </c>
      <c r="F1385" t="s">
        <v>58</v>
      </c>
      <c r="G1385" t="s">
        <v>38</v>
      </c>
      <c r="H1385" t="s">
        <v>23</v>
      </c>
      <c r="I1385" t="s">
        <v>24</v>
      </c>
      <c r="J1385">
        <v>6</v>
      </c>
      <c r="K1385" s="2">
        <v>734</v>
      </c>
      <c r="L1385" s="2">
        <v>583.45000000000005</v>
      </c>
      <c r="M1385" s="2">
        <v>150.55000000000001</v>
      </c>
      <c r="N1385" s="3">
        <v>0.15</v>
      </c>
      <c r="O1385" t="s">
        <v>62</v>
      </c>
      <c r="P1385" t="s">
        <v>26</v>
      </c>
      <c r="Q1385" t="s">
        <v>35</v>
      </c>
      <c r="R1385" t="s">
        <v>40</v>
      </c>
    </row>
    <row r="1386" spans="1:18" x14ac:dyDescent="0.35">
      <c r="A1386" t="s">
        <v>1471</v>
      </c>
      <c r="B1386" s="1">
        <v>45373</v>
      </c>
      <c r="C1386" s="1">
        <v>45422</v>
      </c>
      <c r="D1386" t="s">
        <v>104</v>
      </c>
      <c r="E1386" t="s">
        <v>20</v>
      </c>
      <c r="F1386" t="s">
        <v>21</v>
      </c>
      <c r="G1386" t="s">
        <v>38</v>
      </c>
      <c r="H1386" t="s">
        <v>106</v>
      </c>
      <c r="I1386" t="s">
        <v>61</v>
      </c>
      <c r="J1386">
        <v>4</v>
      </c>
      <c r="K1386" s="2">
        <v>4924</v>
      </c>
      <c r="L1386" s="2">
        <v>3785.35</v>
      </c>
      <c r="M1386" s="2">
        <v>1138.6500000000001</v>
      </c>
      <c r="N1386" s="3">
        <v>0.05</v>
      </c>
      <c r="O1386" t="s">
        <v>50</v>
      </c>
      <c r="P1386" t="s">
        <v>73</v>
      </c>
      <c r="Q1386" t="s">
        <v>35</v>
      </c>
      <c r="R1386" t="s">
        <v>28</v>
      </c>
    </row>
    <row r="1387" spans="1:18" x14ac:dyDescent="0.35">
      <c r="A1387" t="s">
        <v>1472</v>
      </c>
      <c r="B1387" s="1">
        <v>45335</v>
      </c>
      <c r="C1387" s="1">
        <v>45401</v>
      </c>
      <c r="D1387" t="s">
        <v>88</v>
      </c>
      <c r="E1387" t="s">
        <v>20</v>
      </c>
      <c r="F1387" t="s">
        <v>68</v>
      </c>
      <c r="G1387" t="s">
        <v>22</v>
      </c>
      <c r="H1387" t="s">
        <v>44</v>
      </c>
      <c r="I1387" t="s">
        <v>45</v>
      </c>
      <c r="J1387">
        <v>1</v>
      </c>
      <c r="K1387" s="2">
        <v>1133</v>
      </c>
      <c r="L1387" s="2">
        <v>657.05</v>
      </c>
      <c r="M1387" s="2">
        <v>475.95</v>
      </c>
      <c r="N1387" s="3">
        <v>0.05</v>
      </c>
      <c r="O1387" t="s">
        <v>75</v>
      </c>
      <c r="P1387" t="s">
        <v>26</v>
      </c>
      <c r="Q1387" t="s">
        <v>35</v>
      </c>
      <c r="R1387" t="s">
        <v>28</v>
      </c>
    </row>
    <row r="1388" spans="1:18" x14ac:dyDescent="0.35">
      <c r="A1388" t="s">
        <v>1473</v>
      </c>
      <c r="B1388" s="1">
        <v>45907</v>
      </c>
      <c r="C1388" s="1">
        <v>45997</v>
      </c>
      <c r="D1388" t="s">
        <v>48</v>
      </c>
      <c r="E1388" t="s">
        <v>20</v>
      </c>
      <c r="F1388" t="s">
        <v>138</v>
      </c>
      <c r="G1388" t="s">
        <v>32</v>
      </c>
      <c r="H1388" t="s">
        <v>33</v>
      </c>
      <c r="I1388" t="s">
        <v>24</v>
      </c>
      <c r="J1388">
        <v>6</v>
      </c>
      <c r="K1388" s="2">
        <v>2716</v>
      </c>
      <c r="L1388" s="2">
        <v>2049.4699999999998</v>
      </c>
      <c r="M1388" s="2">
        <v>666.53</v>
      </c>
      <c r="N1388" s="3">
        <v>0.15</v>
      </c>
      <c r="O1388" t="s">
        <v>83</v>
      </c>
      <c r="P1388" t="s">
        <v>26</v>
      </c>
      <c r="Q1388" t="s">
        <v>35</v>
      </c>
      <c r="R1388" t="s">
        <v>65</v>
      </c>
    </row>
    <row r="1389" spans="1:18" x14ac:dyDescent="0.35">
      <c r="A1389" t="s">
        <v>1474</v>
      </c>
      <c r="B1389" s="1">
        <v>45927</v>
      </c>
      <c r="C1389" s="1">
        <v>45977</v>
      </c>
      <c r="D1389" t="s">
        <v>19</v>
      </c>
      <c r="E1389" t="s">
        <v>20</v>
      </c>
      <c r="F1389" t="s">
        <v>138</v>
      </c>
      <c r="G1389" t="s">
        <v>32</v>
      </c>
      <c r="H1389" t="s">
        <v>108</v>
      </c>
      <c r="I1389" t="s">
        <v>72</v>
      </c>
      <c r="J1389">
        <v>5</v>
      </c>
      <c r="K1389" s="2">
        <v>981</v>
      </c>
      <c r="L1389" s="2">
        <v>833.32</v>
      </c>
      <c r="M1389" s="2">
        <v>147.68</v>
      </c>
      <c r="N1389" s="3">
        <v>0.05</v>
      </c>
      <c r="O1389" t="s">
        <v>83</v>
      </c>
      <c r="P1389" t="s">
        <v>26</v>
      </c>
      <c r="Q1389" t="s">
        <v>35</v>
      </c>
      <c r="R1389" t="s">
        <v>65</v>
      </c>
    </row>
    <row r="1390" spans="1:18" x14ac:dyDescent="0.35">
      <c r="A1390" t="s">
        <v>1475</v>
      </c>
      <c r="B1390" s="1">
        <v>45657</v>
      </c>
      <c r="C1390" s="1">
        <v>45667</v>
      </c>
      <c r="D1390" t="s">
        <v>57</v>
      </c>
      <c r="E1390" t="s">
        <v>20</v>
      </c>
      <c r="F1390" t="s">
        <v>91</v>
      </c>
      <c r="G1390" t="s">
        <v>32</v>
      </c>
      <c r="H1390" t="s">
        <v>33</v>
      </c>
      <c r="I1390" t="s">
        <v>24</v>
      </c>
      <c r="J1390">
        <v>7</v>
      </c>
      <c r="K1390" s="2">
        <v>715</v>
      </c>
      <c r="L1390" s="2">
        <v>461.78</v>
      </c>
      <c r="M1390" s="2">
        <v>253.22</v>
      </c>
      <c r="N1390" s="3">
        <v>0</v>
      </c>
      <c r="O1390" t="s">
        <v>109</v>
      </c>
      <c r="P1390" t="s">
        <v>73</v>
      </c>
      <c r="Q1390" t="s">
        <v>35</v>
      </c>
      <c r="R1390" t="s">
        <v>40</v>
      </c>
    </row>
    <row r="1391" spans="1:18" x14ac:dyDescent="0.35">
      <c r="A1391" t="s">
        <v>1476</v>
      </c>
      <c r="B1391" s="1">
        <v>45940</v>
      </c>
      <c r="C1391" s="1">
        <v>46022</v>
      </c>
      <c r="D1391" t="s">
        <v>48</v>
      </c>
      <c r="E1391" t="s">
        <v>20</v>
      </c>
      <c r="F1391" t="s">
        <v>68</v>
      </c>
      <c r="G1391" t="s">
        <v>22</v>
      </c>
      <c r="H1391" t="s">
        <v>49</v>
      </c>
      <c r="I1391" t="s">
        <v>45</v>
      </c>
      <c r="J1391">
        <v>8</v>
      </c>
      <c r="K1391" s="2">
        <v>2614</v>
      </c>
      <c r="L1391" s="2">
        <v>2187.29</v>
      </c>
      <c r="M1391" s="2">
        <v>426.71</v>
      </c>
      <c r="N1391" s="3">
        <v>0</v>
      </c>
      <c r="O1391" t="s">
        <v>34</v>
      </c>
      <c r="P1391" t="s">
        <v>26</v>
      </c>
      <c r="Q1391" t="s">
        <v>27</v>
      </c>
      <c r="R1391" t="s">
        <v>40</v>
      </c>
    </row>
    <row r="1392" spans="1:18" x14ac:dyDescent="0.35">
      <c r="A1392" t="s">
        <v>1477</v>
      </c>
      <c r="B1392" s="1">
        <v>45901</v>
      </c>
      <c r="C1392" s="1">
        <v>45974</v>
      </c>
      <c r="D1392" t="s">
        <v>19</v>
      </c>
      <c r="E1392" t="s">
        <v>20</v>
      </c>
      <c r="F1392" t="s">
        <v>79</v>
      </c>
      <c r="G1392" t="s">
        <v>38</v>
      </c>
      <c r="H1392" t="s">
        <v>23</v>
      </c>
      <c r="I1392" t="s">
        <v>24</v>
      </c>
      <c r="J1392">
        <v>6</v>
      </c>
      <c r="K1392" s="2">
        <v>529</v>
      </c>
      <c r="L1392" s="2">
        <v>396.71</v>
      </c>
      <c r="M1392" s="2">
        <v>132.29</v>
      </c>
      <c r="N1392" s="3">
        <v>0.05</v>
      </c>
      <c r="O1392" t="s">
        <v>62</v>
      </c>
      <c r="P1392" t="s">
        <v>26</v>
      </c>
      <c r="Q1392" t="s">
        <v>27</v>
      </c>
      <c r="R1392" t="s">
        <v>40</v>
      </c>
    </row>
    <row r="1393" spans="1:18" x14ac:dyDescent="0.35">
      <c r="A1393" t="s">
        <v>1478</v>
      </c>
      <c r="B1393" s="1">
        <v>45304</v>
      </c>
      <c r="C1393" s="1">
        <v>45333</v>
      </c>
      <c r="D1393" t="s">
        <v>116</v>
      </c>
      <c r="E1393" t="s">
        <v>20</v>
      </c>
      <c r="F1393" t="s">
        <v>77</v>
      </c>
      <c r="G1393" t="s">
        <v>32</v>
      </c>
      <c r="H1393" t="s">
        <v>54</v>
      </c>
      <c r="I1393" t="s">
        <v>55</v>
      </c>
      <c r="J1393">
        <v>1</v>
      </c>
      <c r="K1393" s="2">
        <v>2572</v>
      </c>
      <c r="L1393" s="2">
        <v>1511.87</v>
      </c>
      <c r="M1393" s="2">
        <v>1060.1300000000001</v>
      </c>
      <c r="N1393" s="3">
        <v>0.1</v>
      </c>
      <c r="O1393" t="s">
        <v>62</v>
      </c>
      <c r="P1393" t="s">
        <v>26</v>
      </c>
      <c r="Q1393" t="s">
        <v>35</v>
      </c>
      <c r="R1393" t="s">
        <v>28</v>
      </c>
    </row>
    <row r="1394" spans="1:18" x14ac:dyDescent="0.35">
      <c r="A1394" t="s">
        <v>1479</v>
      </c>
      <c r="B1394" s="1">
        <v>45365</v>
      </c>
      <c r="C1394" s="1">
        <v>45437</v>
      </c>
      <c r="D1394" t="s">
        <v>104</v>
      </c>
      <c r="E1394" t="s">
        <v>20</v>
      </c>
      <c r="F1394" t="s">
        <v>102</v>
      </c>
      <c r="G1394" t="s">
        <v>43</v>
      </c>
      <c r="H1394" t="s">
        <v>44</v>
      </c>
      <c r="I1394" t="s">
        <v>45</v>
      </c>
      <c r="J1394">
        <v>2</v>
      </c>
      <c r="K1394" s="2">
        <v>2113</v>
      </c>
      <c r="L1394" s="2">
        <v>1720.3</v>
      </c>
      <c r="M1394" s="2">
        <v>392.7</v>
      </c>
      <c r="N1394" s="3">
        <v>0.1</v>
      </c>
      <c r="O1394" t="s">
        <v>109</v>
      </c>
      <c r="P1394" t="s">
        <v>46</v>
      </c>
      <c r="Q1394" t="s">
        <v>27</v>
      </c>
      <c r="R1394" t="s">
        <v>40</v>
      </c>
    </row>
    <row r="1395" spans="1:18" x14ac:dyDescent="0.35">
      <c r="A1395" t="s">
        <v>1480</v>
      </c>
      <c r="B1395" s="1">
        <v>45994</v>
      </c>
      <c r="C1395" s="1">
        <v>46069</v>
      </c>
      <c r="D1395" t="s">
        <v>116</v>
      </c>
      <c r="E1395" t="s">
        <v>20</v>
      </c>
      <c r="F1395" t="s">
        <v>53</v>
      </c>
      <c r="G1395" t="s">
        <v>22</v>
      </c>
      <c r="H1395" t="s">
        <v>49</v>
      </c>
      <c r="I1395" t="s">
        <v>45</v>
      </c>
      <c r="J1395">
        <v>1</v>
      </c>
      <c r="K1395" s="2">
        <v>3260</v>
      </c>
      <c r="L1395" s="2">
        <v>1862.11</v>
      </c>
      <c r="M1395" s="2">
        <v>1397.89</v>
      </c>
      <c r="N1395" s="3">
        <v>0.15</v>
      </c>
      <c r="O1395" t="s">
        <v>50</v>
      </c>
      <c r="P1395" t="s">
        <v>73</v>
      </c>
      <c r="Q1395" t="s">
        <v>27</v>
      </c>
      <c r="R1395" t="s">
        <v>65</v>
      </c>
    </row>
    <row r="1396" spans="1:18" x14ac:dyDescent="0.35">
      <c r="A1396" t="s">
        <v>1481</v>
      </c>
      <c r="B1396" s="1">
        <v>45311</v>
      </c>
      <c r="C1396" s="1">
        <v>45364</v>
      </c>
      <c r="D1396" t="s">
        <v>52</v>
      </c>
      <c r="E1396" t="s">
        <v>20</v>
      </c>
      <c r="F1396" t="s">
        <v>128</v>
      </c>
      <c r="G1396" t="s">
        <v>43</v>
      </c>
      <c r="H1396" t="s">
        <v>64</v>
      </c>
      <c r="I1396" t="s">
        <v>55</v>
      </c>
      <c r="J1396">
        <v>1</v>
      </c>
      <c r="K1396" s="2">
        <v>903</v>
      </c>
      <c r="L1396" s="2">
        <v>601.45000000000005</v>
      </c>
      <c r="M1396" s="2">
        <v>301.55</v>
      </c>
      <c r="N1396" s="3">
        <v>0.2</v>
      </c>
      <c r="O1396" t="s">
        <v>25</v>
      </c>
      <c r="P1396" t="s">
        <v>46</v>
      </c>
      <c r="Q1396" t="s">
        <v>27</v>
      </c>
      <c r="R1396" t="s">
        <v>40</v>
      </c>
    </row>
    <row r="1397" spans="1:18" x14ac:dyDescent="0.35">
      <c r="A1397" t="s">
        <v>1482</v>
      </c>
      <c r="B1397" s="1">
        <v>45804</v>
      </c>
      <c r="C1397" s="1">
        <v>45841</v>
      </c>
      <c r="D1397" t="s">
        <v>67</v>
      </c>
      <c r="E1397" t="s">
        <v>20</v>
      </c>
      <c r="F1397" t="s">
        <v>21</v>
      </c>
      <c r="G1397" t="s">
        <v>43</v>
      </c>
      <c r="H1397" t="s">
        <v>71</v>
      </c>
      <c r="I1397" t="s">
        <v>72</v>
      </c>
      <c r="J1397">
        <v>4</v>
      </c>
      <c r="K1397" s="2">
        <v>1887</v>
      </c>
      <c r="L1397" s="2">
        <v>1518.06</v>
      </c>
      <c r="M1397" s="2">
        <v>368.94</v>
      </c>
      <c r="N1397" s="3">
        <v>0.2</v>
      </c>
      <c r="O1397" t="s">
        <v>75</v>
      </c>
      <c r="P1397" t="s">
        <v>26</v>
      </c>
      <c r="Q1397" t="s">
        <v>27</v>
      </c>
      <c r="R1397" t="s">
        <v>40</v>
      </c>
    </row>
    <row r="1398" spans="1:18" x14ac:dyDescent="0.35">
      <c r="A1398" t="s">
        <v>1483</v>
      </c>
      <c r="B1398" s="1">
        <v>45794</v>
      </c>
      <c r="C1398" s="1">
        <v>45855</v>
      </c>
      <c r="D1398" t="s">
        <v>67</v>
      </c>
      <c r="E1398" t="s">
        <v>20</v>
      </c>
      <c r="F1398" t="s">
        <v>85</v>
      </c>
      <c r="G1398" t="s">
        <v>38</v>
      </c>
      <c r="H1398" t="s">
        <v>106</v>
      </c>
      <c r="I1398" t="s">
        <v>61</v>
      </c>
      <c r="J1398">
        <v>6</v>
      </c>
      <c r="K1398" s="2">
        <v>2987</v>
      </c>
      <c r="L1398" s="2">
        <v>1838.17</v>
      </c>
      <c r="M1398" s="2">
        <v>1148.83</v>
      </c>
      <c r="N1398" s="3">
        <v>0</v>
      </c>
      <c r="O1398" t="s">
        <v>25</v>
      </c>
      <c r="P1398" t="s">
        <v>26</v>
      </c>
      <c r="Q1398" t="s">
        <v>35</v>
      </c>
      <c r="R1398" t="s">
        <v>40</v>
      </c>
    </row>
    <row r="1399" spans="1:18" x14ac:dyDescent="0.35">
      <c r="A1399" t="s">
        <v>1484</v>
      </c>
      <c r="B1399" s="1">
        <v>45553</v>
      </c>
      <c r="C1399" s="1">
        <v>45572</v>
      </c>
      <c r="D1399" t="s">
        <v>94</v>
      </c>
      <c r="E1399" t="s">
        <v>20</v>
      </c>
      <c r="F1399" t="s">
        <v>21</v>
      </c>
      <c r="G1399" t="s">
        <v>38</v>
      </c>
      <c r="H1399" t="s">
        <v>106</v>
      </c>
      <c r="I1399" t="s">
        <v>61</v>
      </c>
      <c r="J1399">
        <v>5</v>
      </c>
      <c r="K1399" s="2">
        <v>1166</v>
      </c>
      <c r="L1399" s="2">
        <v>829.23</v>
      </c>
      <c r="M1399" s="2">
        <v>336.77</v>
      </c>
      <c r="N1399" s="3">
        <v>0.15</v>
      </c>
      <c r="O1399" t="s">
        <v>34</v>
      </c>
      <c r="P1399" t="s">
        <v>26</v>
      </c>
      <c r="Q1399" t="s">
        <v>27</v>
      </c>
      <c r="R1399" t="s">
        <v>28</v>
      </c>
    </row>
    <row r="1400" spans="1:18" x14ac:dyDescent="0.35">
      <c r="A1400" t="s">
        <v>1485</v>
      </c>
      <c r="B1400" s="1">
        <v>45518</v>
      </c>
      <c r="C1400" s="1">
        <v>45560</v>
      </c>
      <c r="D1400" t="s">
        <v>37</v>
      </c>
      <c r="E1400" t="s">
        <v>20</v>
      </c>
      <c r="F1400" t="s">
        <v>85</v>
      </c>
      <c r="G1400" t="s">
        <v>38</v>
      </c>
      <c r="H1400" t="s">
        <v>49</v>
      </c>
      <c r="I1400" t="s">
        <v>45</v>
      </c>
      <c r="J1400">
        <v>2</v>
      </c>
      <c r="K1400" s="2">
        <v>424</v>
      </c>
      <c r="L1400" s="2">
        <v>305.87</v>
      </c>
      <c r="M1400" s="2">
        <v>118.13</v>
      </c>
      <c r="N1400" s="3">
        <v>0</v>
      </c>
      <c r="O1400" t="s">
        <v>109</v>
      </c>
      <c r="P1400" t="s">
        <v>26</v>
      </c>
      <c r="Q1400" t="s">
        <v>35</v>
      </c>
      <c r="R1400" t="s">
        <v>65</v>
      </c>
    </row>
    <row r="1401" spans="1:18" x14ac:dyDescent="0.35">
      <c r="A1401" t="s">
        <v>1486</v>
      </c>
      <c r="B1401" s="1">
        <v>45551</v>
      </c>
      <c r="C1401" s="1">
        <v>45585</v>
      </c>
      <c r="D1401" t="s">
        <v>94</v>
      </c>
      <c r="E1401" t="s">
        <v>20</v>
      </c>
      <c r="F1401" t="s">
        <v>31</v>
      </c>
      <c r="G1401" t="s">
        <v>32</v>
      </c>
      <c r="H1401" t="s">
        <v>33</v>
      </c>
      <c r="I1401" t="s">
        <v>24</v>
      </c>
      <c r="J1401">
        <v>2</v>
      </c>
      <c r="K1401" s="2">
        <v>1024</v>
      </c>
      <c r="L1401" s="2">
        <v>683.8</v>
      </c>
      <c r="M1401" s="2">
        <v>340.2</v>
      </c>
      <c r="N1401" s="3">
        <v>0.15</v>
      </c>
      <c r="O1401" t="s">
        <v>50</v>
      </c>
      <c r="P1401" t="s">
        <v>73</v>
      </c>
      <c r="Q1401" t="s">
        <v>35</v>
      </c>
      <c r="R1401" t="s">
        <v>65</v>
      </c>
    </row>
    <row r="1402" spans="1:18" x14ac:dyDescent="0.35">
      <c r="A1402" t="s">
        <v>1487</v>
      </c>
      <c r="B1402" s="1">
        <v>45634</v>
      </c>
      <c r="C1402" s="1">
        <v>45695</v>
      </c>
      <c r="D1402" t="s">
        <v>116</v>
      </c>
      <c r="E1402" t="s">
        <v>20</v>
      </c>
      <c r="F1402" t="s">
        <v>89</v>
      </c>
      <c r="G1402" t="s">
        <v>59</v>
      </c>
      <c r="H1402" t="s">
        <v>44</v>
      </c>
      <c r="I1402" t="s">
        <v>45</v>
      </c>
      <c r="J1402">
        <v>8</v>
      </c>
      <c r="K1402" s="2">
        <v>2948</v>
      </c>
      <c r="L1402" s="2">
        <v>2382.61</v>
      </c>
      <c r="M1402" s="2">
        <v>565.39</v>
      </c>
      <c r="N1402" s="3">
        <v>0.2</v>
      </c>
      <c r="O1402" t="s">
        <v>34</v>
      </c>
      <c r="P1402" t="s">
        <v>26</v>
      </c>
      <c r="Q1402" t="s">
        <v>35</v>
      </c>
      <c r="R1402" t="s">
        <v>40</v>
      </c>
    </row>
    <row r="1403" spans="1:18" x14ac:dyDescent="0.35">
      <c r="A1403" t="s">
        <v>1488</v>
      </c>
      <c r="B1403" s="1">
        <v>45463</v>
      </c>
      <c r="C1403" s="1">
        <v>45516</v>
      </c>
      <c r="D1403" t="s">
        <v>30</v>
      </c>
      <c r="E1403" t="s">
        <v>20</v>
      </c>
      <c r="F1403" t="s">
        <v>128</v>
      </c>
      <c r="G1403" t="s">
        <v>43</v>
      </c>
      <c r="H1403" t="s">
        <v>33</v>
      </c>
      <c r="I1403" t="s">
        <v>24</v>
      </c>
      <c r="J1403">
        <v>4</v>
      </c>
      <c r="K1403" s="2">
        <v>3733</v>
      </c>
      <c r="L1403" s="2">
        <v>2946.09</v>
      </c>
      <c r="M1403" s="2">
        <v>786.91</v>
      </c>
      <c r="N1403" s="3">
        <v>0.05</v>
      </c>
      <c r="O1403" t="s">
        <v>109</v>
      </c>
      <c r="P1403" t="s">
        <v>26</v>
      </c>
      <c r="Q1403" t="s">
        <v>27</v>
      </c>
      <c r="R1403" t="s">
        <v>40</v>
      </c>
    </row>
    <row r="1404" spans="1:18" x14ac:dyDescent="0.35">
      <c r="A1404" t="s">
        <v>1489</v>
      </c>
      <c r="B1404" s="1">
        <v>45765</v>
      </c>
      <c r="C1404" s="1">
        <v>45827</v>
      </c>
      <c r="D1404" t="s">
        <v>42</v>
      </c>
      <c r="E1404" t="s">
        <v>20</v>
      </c>
      <c r="F1404" t="s">
        <v>85</v>
      </c>
      <c r="G1404" t="s">
        <v>32</v>
      </c>
      <c r="H1404" t="s">
        <v>33</v>
      </c>
      <c r="I1404" t="s">
        <v>24</v>
      </c>
      <c r="J1404">
        <v>1</v>
      </c>
      <c r="K1404" s="2">
        <v>3944</v>
      </c>
      <c r="L1404" s="2">
        <v>2276.67</v>
      </c>
      <c r="M1404" s="2">
        <v>1667.33</v>
      </c>
      <c r="N1404" s="3">
        <v>0</v>
      </c>
      <c r="O1404" t="s">
        <v>83</v>
      </c>
      <c r="P1404" t="s">
        <v>26</v>
      </c>
      <c r="Q1404" t="s">
        <v>27</v>
      </c>
      <c r="R1404" t="s">
        <v>28</v>
      </c>
    </row>
    <row r="1405" spans="1:18" x14ac:dyDescent="0.35">
      <c r="A1405" t="s">
        <v>1490</v>
      </c>
      <c r="B1405" s="1">
        <v>45485</v>
      </c>
      <c r="C1405" s="1">
        <v>45543</v>
      </c>
      <c r="D1405" t="s">
        <v>37</v>
      </c>
      <c r="E1405" t="s">
        <v>20</v>
      </c>
      <c r="F1405" t="s">
        <v>102</v>
      </c>
      <c r="G1405" t="s">
        <v>59</v>
      </c>
      <c r="H1405" t="s">
        <v>86</v>
      </c>
      <c r="I1405" t="s">
        <v>72</v>
      </c>
      <c r="J1405">
        <v>3</v>
      </c>
      <c r="K1405" s="2">
        <v>853</v>
      </c>
      <c r="L1405" s="2">
        <v>701.23</v>
      </c>
      <c r="M1405" s="2">
        <v>151.77000000000001</v>
      </c>
      <c r="N1405" s="3">
        <v>0.1</v>
      </c>
      <c r="O1405" t="s">
        <v>62</v>
      </c>
      <c r="P1405" t="s">
        <v>26</v>
      </c>
      <c r="Q1405" t="s">
        <v>35</v>
      </c>
      <c r="R1405" t="s">
        <v>65</v>
      </c>
    </row>
    <row r="1406" spans="1:18" x14ac:dyDescent="0.35">
      <c r="A1406" t="s">
        <v>1491</v>
      </c>
      <c r="B1406" s="1">
        <v>45388</v>
      </c>
      <c r="C1406" s="1">
        <v>45446</v>
      </c>
      <c r="D1406" t="s">
        <v>42</v>
      </c>
      <c r="E1406" t="s">
        <v>20</v>
      </c>
      <c r="F1406" t="s">
        <v>58</v>
      </c>
      <c r="G1406" t="s">
        <v>59</v>
      </c>
      <c r="H1406" t="s">
        <v>39</v>
      </c>
      <c r="I1406" t="s">
        <v>24</v>
      </c>
      <c r="J1406">
        <v>7</v>
      </c>
      <c r="K1406" s="2">
        <v>2032</v>
      </c>
      <c r="L1406" s="2">
        <v>1344.02</v>
      </c>
      <c r="M1406" s="2">
        <v>687.98</v>
      </c>
      <c r="N1406" s="3">
        <v>0.2</v>
      </c>
      <c r="O1406" t="s">
        <v>109</v>
      </c>
      <c r="P1406" t="s">
        <v>26</v>
      </c>
      <c r="Q1406" t="s">
        <v>35</v>
      </c>
      <c r="R1406" t="s">
        <v>65</v>
      </c>
    </row>
    <row r="1407" spans="1:18" x14ac:dyDescent="0.35">
      <c r="A1407" t="s">
        <v>1492</v>
      </c>
      <c r="B1407" s="1">
        <v>45773</v>
      </c>
      <c r="C1407" s="1">
        <v>45797</v>
      </c>
      <c r="D1407" t="s">
        <v>104</v>
      </c>
      <c r="E1407" t="s">
        <v>20</v>
      </c>
      <c r="F1407" t="s">
        <v>102</v>
      </c>
      <c r="G1407" t="s">
        <v>59</v>
      </c>
      <c r="H1407" t="s">
        <v>118</v>
      </c>
      <c r="I1407" t="s">
        <v>24</v>
      </c>
      <c r="J1407">
        <v>1</v>
      </c>
      <c r="K1407" s="2">
        <v>712</v>
      </c>
      <c r="L1407" s="2">
        <v>587.51</v>
      </c>
      <c r="M1407" s="2">
        <v>124.49</v>
      </c>
      <c r="N1407" s="3">
        <v>0.1</v>
      </c>
      <c r="O1407" t="s">
        <v>75</v>
      </c>
      <c r="P1407" t="s">
        <v>26</v>
      </c>
      <c r="Q1407" t="s">
        <v>35</v>
      </c>
      <c r="R1407" t="s">
        <v>65</v>
      </c>
    </row>
    <row r="1408" spans="1:18" x14ac:dyDescent="0.35">
      <c r="A1408" t="s">
        <v>1493</v>
      </c>
      <c r="B1408" s="1">
        <v>45450</v>
      </c>
      <c r="C1408" s="1">
        <v>45518</v>
      </c>
      <c r="D1408" t="s">
        <v>30</v>
      </c>
      <c r="E1408" t="s">
        <v>20</v>
      </c>
      <c r="F1408" t="s">
        <v>85</v>
      </c>
      <c r="G1408" t="s">
        <v>38</v>
      </c>
      <c r="H1408" t="s">
        <v>64</v>
      </c>
      <c r="I1408" t="s">
        <v>55</v>
      </c>
      <c r="J1408">
        <v>3</v>
      </c>
      <c r="K1408" s="2">
        <v>4470</v>
      </c>
      <c r="L1408" s="2">
        <v>2903.31</v>
      </c>
      <c r="M1408" s="2">
        <v>1566.69</v>
      </c>
      <c r="N1408" s="3">
        <v>0.1</v>
      </c>
      <c r="O1408" t="s">
        <v>34</v>
      </c>
      <c r="P1408" t="s">
        <v>26</v>
      </c>
      <c r="Q1408" t="s">
        <v>27</v>
      </c>
      <c r="R1408" t="s">
        <v>28</v>
      </c>
    </row>
    <row r="1409" spans="1:18" x14ac:dyDescent="0.35">
      <c r="A1409" t="s">
        <v>1494</v>
      </c>
      <c r="B1409" s="1">
        <v>45780</v>
      </c>
      <c r="C1409" s="1">
        <v>45803</v>
      </c>
      <c r="D1409" t="s">
        <v>104</v>
      </c>
      <c r="E1409" t="s">
        <v>20</v>
      </c>
      <c r="F1409" t="s">
        <v>138</v>
      </c>
      <c r="G1409" t="s">
        <v>32</v>
      </c>
      <c r="H1409" t="s">
        <v>39</v>
      </c>
      <c r="I1409" t="s">
        <v>24</v>
      </c>
      <c r="J1409">
        <v>3</v>
      </c>
      <c r="K1409" s="2">
        <v>4815</v>
      </c>
      <c r="L1409" s="2">
        <v>3536.68</v>
      </c>
      <c r="M1409" s="2">
        <v>1278.32</v>
      </c>
      <c r="N1409" s="3">
        <v>0.05</v>
      </c>
      <c r="O1409" t="s">
        <v>83</v>
      </c>
      <c r="P1409" t="s">
        <v>26</v>
      </c>
      <c r="Q1409" t="s">
        <v>27</v>
      </c>
      <c r="R1409" t="s">
        <v>28</v>
      </c>
    </row>
    <row r="1410" spans="1:18" x14ac:dyDescent="0.35">
      <c r="A1410" t="s">
        <v>1495</v>
      </c>
      <c r="B1410" s="1">
        <v>45550</v>
      </c>
      <c r="C1410" s="1">
        <v>45564</v>
      </c>
      <c r="D1410" t="s">
        <v>37</v>
      </c>
      <c r="E1410" t="s">
        <v>20</v>
      </c>
      <c r="F1410" t="s">
        <v>68</v>
      </c>
      <c r="G1410" t="s">
        <v>22</v>
      </c>
      <c r="H1410" t="s">
        <v>80</v>
      </c>
      <c r="I1410" t="s">
        <v>45</v>
      </c>
      <c r="J1410">
        <v>8</v>
      </c>
      <c r="K1410" s="2">
        <v>2583</v>
      </c>
      <c r="L1410" s="2">
        <v>1987.21</v>
      </c>
      <c r="M1410" s="2">
        <v>595.79</v>
      </c>
      <c r="N1410" s="3">
        <v>0.05</v>
      </c>
      <c r="O1410" t="s">
        <v>109</v>
      </c>
      <c r="P1410" t="s">
        <v>26</v>
      </c>
      <c r="Q1410" t="s">
        <v>27</v>
      </c>
      <c r="R1410" t="s">
        <v>65</v>
      </c>
    </row>
    <row r="1411" spans="1:18" x14ac:dyDescent="0.35">
      <c r="A1411" t="s">
        <v>1496</v>
      </c>
      <c r="B1411" s="1">
        <v>45302</v>
      </c>
      <c r="C1411" s="1">
        <v>45391</v>
      </c>
      <c r="D1411" t="s">
        <v>88</v>
      </c>
      <c r="E1411" t="s">
        <v>20</v>
      </c>
      <c r="F1411" t="s">
        <v>82</v>
      </c>
      <c r="G1411" t="s">
        <v>32</v>
      </c>
      <c r="H1411" t="s">
        <v>71</v>
      </c>
      <c r="I1411" t="s">
        <v>72</v>
      </c>
      <c r="J1411">
        <v>1</v>
      </c>
      <c r="K1411" s="2">
        <v>1345</v>
      </c>
      <c r="L1411" s="2">
        <v>995.59</v>
      </c>
      <c r="M1411" s="2">
        <v>349.41</v>
      </c>
      <c r="N1411" s="3">
        <v>0</v>
      </c>
      <c r="O1411" t="s">
        <v>83</v>
      </c>
      <c r="P1411" t="s">
        <v>46</v>
      </c>
      <c r="Q1411" t="s">
        <v>27</v>
      </c>
      <c r="R1411" t="s">
        <v>65</v>
      </c>
    </row>
    <row r="1412" spans="1:18" x14ac:dyDescent="0.35">
      <c r="A1412" t="s">
        <v>1497</v>
      </c>
      <c r="B1412" s="1">
        <v>45741</v>
      </c>
      <c r="C1412" s="1">
        <v>45807</v>
      </c>
      <c r="D1412" t="s">
        <v>104</v>
      </c>
      <c r="E1412" t="s">
        <v>20</v>
      </c>
      <c r="F1412" t="s">
        <v>77</v>
      </c>
      <c r="G1412" t="s">
        <v>32</v>
      </c>
      <c r="H1412" t="s">
        <v>49</v>
      </c>
      <c r="I1412" t="s">
        <v>45</v>
      </c>
      <c r="J1412">
        <v>2</v>
      </c>
      <c r="K1412" s="2">
        <v>2296</v>
      </c>
      <c r="L1412" s="2">
        <v>1757.26</v>
      </c>
      <c r="M1412" s="2">
        <v>538.74</v>
      </c>
      <c r="N1412" s="3">
        <v>0.1</v>
      </c>
      <c r="O1412" t="s">
        <v>50</v>
      </c>
      <c r="P1412" t="s">
        <v>26</v>
      </c>
      <c r="Q1412" t="s">
        <v>35</v>
      </c>
      <c r="R1412" t="s">
        <v>28</v>
      </c>
    </row>
    <row r="1413" spans="1:18" x14ac:dyDescent="0.35">
      <c r="A1413" t="s">
        <v>1498</v>
      </c>
      <c r="B1413" s="1">
        <v>45708</v>
      </c>
      <c r="C1413" s="1">
        <v>45743</v>
      </c>
      <c r="D1413" t="s">
        <v>52</v>
      </c>
      <c r="E1413" t="s">
        <v>20</v>
      </c>
      <c r="F1413" t="s">
        <v>77</v>
      </c>
      <c r="G1413" t="s">
        <v>22</v>
      </c>
      <c r="H1413" t="s">
        <v>106</v>
      </c>
      <c r="I1413" t="s">
        <v>61</v>
      </c>
      <c r="J1413">
        <v>1</v>
      </c>
      <c r="K1413" s="2">
        <v>770</v>
      </c>
      <c r="L1413" s="2">
        <v>588.72</v>
      </c>
      <c r="M1413" s="2">
        <v>181.28</v>
      </c>
      <c r="N1413" s="3">
        <v>0.1</v>
      </c>
      <c r="O1413" t="s">
        <v>62</v>
      </c>
      <c r="P1413" t="s">
        <v>26</v>
      </c>
      <c r="Q1413" t="s">
        <v>35</v>
      </c>
      <c r="R1413" t="s">
        <v>65</v>
      </c>
    </row>
    <row r="1414" spans="1:18" x14ac:dyDescent="0.35">
      <c r="A1414" t="s">
        <v>1499</v>
      </c>
      <c r="B1414" s="1">
        <v>45390</v>
      </c>
      <c r="C1414" s="1">
        <v>45471</v>
      </c>
      <c r="D1414" t="s">
        <v>42</v>
      </c>
      <c r="E1414" t="s">
        <v>20</v>
      </c>
      <c r="F1414" t="s">
        <v>53</v>
      </c>
      <c r="G1414" t="s">
        <v>38</v>
      </c>
      <c r="H1414" t="s">
        <v>54</v>
      </c>
      <c r="I1414" t="s">
        <v>55</v>
      </c>
      <c r="J1414">
        <v>3</v>
      </c>
      <c r="K1414" s="2">
        <v>881</v>
      </c>
      <c r="L1414" s="2">
        <v>656.81</v>
      </c>
      <c r="M1414" s="2">
        <v>224.19</v>
      </c>
      <c r="N1414" s="3">
        <v>0</v>
      </c>
      <c r="O1414" t="s">
        <v>62</v>
      </c>
      <c r="P1414" t="s">
        <v>26</v>
      </c>
      <c r="Q1414" t="s">
        <v>27</v>
      </c>
      <c r="R1414" t="s">
        <v>28</v>
      </c>
    </row>
    <row r="1415" spans="1:18" x14ac:dyDescent="0.35">
      <c r="A1415" t="s">
        <v>1500</v>
      </c>
      <c r="B1415" s="1">
        <v>45888</v>
      </c>
      <c r="C1415" s="1">
        <v>45958</v>
      </c>
      <c r="D1415" t="s">
        <v>94</v>
      </c>
      <c r="E1415" t="s">
        <v>20</v>
      </c>
      <c r="F1415" t="s">
        <v>68</v>
      </c>
      <c r="G1415" t="s">
        <v>59</v>
      </c>
      <c r="H1415" t="s">
        <v>86</v>
      </c>
      <c r="I1415" t="s">
        <v>72</v>
      </c>
      <c r="J1415">
        <v>1</v>
      </c>
      <c r="K1415" s="2">
        <v>2459</v>
      </c>
      <c r="L1415" s="2">
        <v>1973.7</v>
      </c>
      <c r="M1415" s="2">
        <v>485.3</v>
      </c>
      <c r="N1415" s="3">
        <v>0.05</v>
      </c>
      <c r="O1415" t="s">
        <v>62</v>
      </c>
      <c r="P1415" t="s">
        <v>26</v>
      </c>
      <c r="Q1415" t="s">
        <v>27</v>
      </c>
      <c r="R1415" t="s">
        <v>65</v>
      </c>
    </row>
    <row r="1416" spans="1:18" x14ac:dyDescent="0.35">
      <c r="A1416" t="s">
        <v>1501</v>
      </c>
      <c r="B1416" s="1">
        <v>45375</v>
      </c>
      <c r="C1416" s="1">
        <v>45403</v>
      </c>
      <c r="D1416" t="s">
        <v>88</v>
      </c>
      <c r="E1416" t="s">
        <v>20</v>
      </c>
      <c r="F1416" t="s">
        <v>102</v>
      </c>
      <c r="G1416" t="s">
        <v>43</v>
      </c>
      <c r="H1416" t="s">
        <v>118</v>
      </c>
      <c r="I1416" t="s">
        <v>24</v>
      </c>
      <c r="J1416">
        <v>8</v>
      </c>
      <c r="K1416" s="2">
        <v>414</v>
      </c>
      <c r="L1416" s="2">
        <v>234.64</v>
      </c>
      <c r="M1416" s="2">
        <v>179.36</v>
      </c>
      <c r="N1416" s="3">
        <v>0.2</v>
      </c>
      <c r="O1416" t="s">
        <v>75</v>
      </c>
      <c r="P1416" t="s">
        <v>26</v>
      </c>
      <c r="Q1416" t="s">
        <v>35</v>
      </c>
      <c r="R1416" t="s">
        <v>40</v>
      </c>
    </row>
    <row r="1417" spans="1:18" x14ac:dyDescent="0.35">
      <c r="A1417" t="s">
        <v>1502</v>
      </c>
      <c r="B1417" s="1">
        <v>45333</v>
      </c>
      <c r="C1417" s="1">
        <v>45385</v>
      </c>
      <c r="D1417" t="s">
        <v>88</v>
      </c>
      <c r="E1417" t="s">
        <v>20</v>
      </c>
      <c r="F1417" t="s">
        <v>70</v>
      </c>
      <c r="G1417" t="s">
        <v>43</v>
      </c>
      <c r="H1417" t="s">
        <v>71</v>
      </c>
      <c r="I1417" t="s">
        <v>72</v>
      </c>
      <c r="J1417">
        <v>7</v>
      </c>
      <c r="K1417" s="2">
        <v>1553</v>
      </c>
      <c r="L1417" s="2">
        <v>1119.8699999999999</v>
      </c>
      <c r="M1417" s="2">
        <v>433.13</v>
      </c>
      <c r="N1417" s="3">
        <v>0</v>
      </c>
      <c r="O1417" t="s">
        <v>25</v>
      </c>
      <c r="P1417" t="s">
        <v>26</v>
      </c>
      <c r="Q1417" t="s">
        <v>35</v>
      </c>
      <c r="R1417" t="s">
        <v>40</v>
      </c>
    </row>
    <row r="1418" spans="1:18" x14ac:dyDescent="0.35">
      <c r="A1418" t="s">
        <v>1503</v>
      </c>
      <c r="B1418" s="1">
        <v>45599</v>
      </c>
      <c r="C1418" s="1">
        <v>45685</v>
      </c>
      <c r="D1418" t="s">
        <v>57</v>
      </c>
      <c r="E1418" t="s">
        <v>20</v>
      </c>
      <c r="F1418" t="s">
        <v>58</v>
      </c>
      <c r="G1418" t="s">
        <v>32</v>
      </c>
      <c r="H1418" t="s">
        <v>118</v>
      </c>
      <c r="I1418" t="s">
        <v>24</v>
      </c>
      <c r="J1418">
        <v>7</v>
      </c>
      <c r="K1418" s="2">
        <v>3507</v>
      </c>
      <c r="L1418" s="2">
        <v>2649.39</v>
      </c>
      <c r="M1418" s="2">
        <v>857.61</v>
      </c>
      <c r="N1418" s="3">
        <v>0.05</v>
      </c>
      <c r="O1418" t="s">
        <v>50</v>
      </c>
      <c r="P1418" t="s">
        <v>26</v>
      </c>
      <c r="Q1418" t="s">
        <v>27</v>
      </c>
      <c r="R1418" t="s">
        <v>40</v>
      </c>
    </row>
    <row r="1419" spans="1:18" x14ac:dyDescent="0.35">
      <c r="A1419" t="s">
        <v>1504</v>
      </c>
      <c r="B1419" s="1">
        <v>45954</v>
      </c>
      <c r="C1419" s="1">
        <v>46034</v>
      </c>
      <c r="D1419" t="s">
        <v>57</v>
      </c>
      <c r="E1419" t="s">
        <v>20</v>
      </c>
      <c r="F1419" t="s">
        <v>89</v>
      </c>
      <c r="G1419" t="s">
        <v>22</v>
      </c>
      <c r="H1419" t="s">
        <v>106</v>
      </c>
      <c r="I1419" t="s">
        <v>61</v>
      </c>
      <c r="J1419">
        <v>8</v>
      </c>
      <c r="K1419" s="2">
        <v>1854</v>
      </c>
      <c r="L1419" s="2">
        <v>1490.53</v>
      </c>
      <c r="M1419" s="2">
        <v>363.47</v>
      </c>
      <c r="N1419" s="3">
        <v>0.05</v>
      </c>
      <c r="O1419" t="s">
        <v>75</v>
      </c>
      <c r="P1419" t="s">
        <v>26</v>
      </c>
      <c r="Q1419" t="s">
        <v>35</v>
      </c>
      <c r="R1419" t="s">
        <v>28</v>
      </c>
    </row>
    <row r="1420" spans="1:18" x14ac:dyDescent="0.35">
      <c r="A1420" t="s">
        <v>1505</v>
      </c>
      <c r="B1420" s="1">
        <v>45553</v>
      </c>
      <c r="C1420" s="1">
        <v>45583</v>
      </c>
      <c r="D1420" t="s">
        <v>94</v>
      </c>
      <c r="E1420" t="s">
        <v>20</v>
      </c>
      <c r="F1420" t="s">
        <v>138</v>
      </c>
      <c r="G1420" t="s">
        <v>32</v>
      </c>
      <c r="H1420" t="s">
        <v>60</v>
      </c>
      <c r="I1420" t="s">
        <v>61</v>
      </c>
      <c r="J1420">
        <v>3</v>
      </c>
      <c r="K1420" s="2">
        <v>3114</v>
      </c>
      <c r="L1420" s="2">
        <v>2362.37</v>
      </c>
      <c r="M1420" s="2">
        <v>751.63</v>
      </c>
      <c r="N1420" s="3">
        <v>0.2</v>
      </c>
      <c r="O1420" t="s">
        <v>25</v>
      </c>
      <c r="P1420" t="s">
        <v>26</v>
      </c>
      <c r="Q1420" t="s">
        <v>27</v>
      </c>
      <c r="R1420" t="s">
        <v>65</v>
      </c>
    </row>
    <row r="1421" spans="1:18" x14ac:dyDescent="0.35">
      <c r="A1421" t="s">
        <v>1506</v>
      </c>
      <c r="B1421" s="1">
        <v>45796</v>
      </c>
      <c r="C1421" s="1">
        <v>45875</v>
      </c>
      <c r="D1421" t="s">
        <v>30</v>
      </c>
      <c r="E1421" t="s">
        <v>20</v>
      </c>
      <c r="F1421" t="s">
        <v>138</v>
      </c>
      <c r="G1421" t="s">
        <v>59</v>
      </c>
      <c r="H1421" t="s">
        <v>54</v>
      </c>
      <c r="I1421" t="s">
        <v>55</v>
      </c>
      <c r="J1421">
        <v>7</v>
      </c>
      <c r="K1421" s="2">
        <v>1508</v>
      </c>
      <c r="L1421" s="2">
        <v>1157.0999999999999</v>
      </c>
      <c r="M1421" s="2">
        <v>350.9</v>
      </c>
      <c r="N1421" s="3">
        <v>0.05</v>
      </c>
      <c r="O1421" t="s">
        <v>50</v>
      </c>
      <c r="P1421" t="s">
        <v>26</v>
      </c>
      <c r="Q1421" t="s">
        <v>35</v>
      </c>
      <c r="R1421" t="s">
        <v>28</v>
      </c>
    </row>
    <row r="1422" spans="1:18" x14ac:dyDescent="0.35">
      <c r="A1422" t="s">
        <v>1507</v>
      </c>
      <c r="B1422" s="1">
        <v>45497</v>
      </c>
      <c r="C1422" s="1">
        <v>45571</v>
      </c>
      <c r="D1422" t="s">
        <v>94</v>
      </c>
      <c r="E1422" t="s">
        <v>20</v>
      </c>
      <c r="F1422" t="s">
        <v>77</v>
      </c>
      <c r="G1422" t="s">
        <v>43</v>
      </c>
      <c r="H1422" t="s">
        <v>49</v>
      </c>
      <c r="I1422" t="s">
        <v>45</v>
      </c>
      <c r="J1422">
        <v>3</v>
      </c>
      <c r="K1422" s="2">
        <v>2607</v>
      </c>
      <c r="L1422" s="2">
        <v>2195.6999999999998</v>
      </c>
      <c r="M1422" s="2">
        <v>411.3</v>
      </c>
      <c r="N1422" s="3">
        <v>0.15</v>
      </c>
      <c r="O1422" t="s">
        <v>34</v>
      </c>
      <c r="P1422" t="s">
        <v>26</v>
      </c>
      <c r="Q1422" t="s">
        <v>27</v>
      </c>
      <c r="R1422" t="s">
        <v>28</v>
      </c>
    </row>
    <row r="1423" spans="1:18" x14ac:dyDescent="0.35">
      <c r="A1423" t="s">
        <v>1508</v>
      </c>
      <c r="B1423" s="1">
        <v>45543</v>
      </c>
      <c r="C1423" s="1">
        <v>45579</v>
      </c>
      <c r="D1423" t="s">
        <v>94</v>
      </c>
      <c r="E1423" t="s">
        <v>20</v>
      </c>
      <c r="F1423" t="s">
        <v>85</v>
      </c>
      <c r="G1423" t="s">
        <v>59</v>
      </c>
      <c r="H1423" t="s">
        <v>86</v>
      </c>
      <c r="I1423" t="s">
        <v>72</v>
      </c>
      <c r="J1423">
        <v>4</v>
      </c>
      <c r="K1423" s="2">
        <v>935</v>
      </c>
      <c r="L1423" s="2">
        <v>712.4</v>
      </c>
      <c r="M1423" s="2">
        <v>222.6</v>
      </c>
      <c r="N1423" s="3">
        <v>0</v>
      </c>
      <c r="O1423" t="s">
        <v>62</v>
      </c>
      <c r="P1423" t="s">
        <v>26</v>
      </c>
      <c r="Q1423" t="s">
        <v>35</v>
      </c>
      <c r="R1423" t="s">
        <v>65</v>
      </c>
    </row>
    <row r="1424" spans="1:18" x14ac:dyDescent="0.35">
      <c r="A1424" t="s">
        <v>1509</v>
      </c>
      <c r="B1424" s="1">
        <v>45565</v>
      </c>
      <c r="C1424" s="1">
        <v>45615</v>
      </c>
      <c r="D1424" t="s">
        <v>19</v>
      </c>
      <c r="E1424" t="s">
        <v>20</v>
      </c>
      <c r="F1424" t="s">
        <v>53</v>
      </c>
      <c r="G1424" t="s">
        <v>59</v>
      </c>
      <c r="H1424" t="s">
        <v>60</v>
      </c>
      <c r="I1424" t="s">
        <v>61</v>
      </c>
      <c r="J1424">
        <v>7</v>
      </c>
      <c r="K1424" s="2">
        <v>4917</v>
      </c>
      <c r="L1424" s="2">
        <v>3440.98</v>
      </c>
      <c r="M1424" s="2">
        <v>1476.02</v>
      </c>
      <c r="N1424" s="3">
        <v>0.1</v>
      </c>
      <c r="O1424" t="s">
        <v>34</v>
      </c>
      <c r="P1424" t="s">
        <v>46</v>
      </c>
      <c r="Q1424" t="s">
        <v>35</v>
      </c>
      <c r="R1424" t="s">
        <v>65</v>
      </c>
    </row>
    <row r="1425" spans="1:18" x14ac:dyDescent="0.35">
      <c r="A1425" t="s">
        <v>1510</v>
      </c>
      <c r="B1425" s="1">
        <v>45942</v>
      </c>
      <c r="C1425" s="1">
        <v>45987</v>
      </c>
      <c r="D1425" t="s">
        <v>19</v>
      </c>
      <c r="E1425" t="s">
        <v>20</v>
      </c>
      <c r="F1425" t="s">
        <v>53</v>
      </c>
      <c r="G1425" t="s">
        <v>22</v>
      </c>
      <c r="H1425" t="s">
        <v>108</v>
      </c>
      <c r="I1425" t="s">
        <v>72</v>
      </c>
      <c r="J1425">
        <v>4</v>
      </c>
      <c r="K1425" s="2">
        <v>3876</v>
      </c>
      <c r="L1425" s="2">
        <v>2787.99</v>
      </c>
      <c r="M1425" s="2">
        <v>1088.01</v>
      </c>
      <c r="N1425" s="3">
        <v>0.1</v>
      </c>
      <c r="O1425" t="s">
        <v>34</v>
      </c>
      <c r="P1425" t="s">
        <v>26</v>
      </c>
      <c r="Q1425" t="s">
        <v>35</v>
      </c>
      <c r="R1425" t="s">
        <v>28</v>
      </c>
    </row>
    <row r="1426" spans="1:18" x14ac:dyDescent="0.35">
      <c r="A1426" t="s">
        <v>1511</v>
      </c>
      <c r="B1426" s="1">
        <v>45733</v>
      </c>
      <c r="C1426" s="1">
        <v>45762</v>
      </c>
      <c r="D1426" t="s">
        <v>88</v>
      </c>
      <c r="E1426" t="s">
        <v>20</v>
      </c>
      <c r="F1426" t="s">
        <v>102</v>
      </c>
      <c r="G1426" t="s">
        <v>38</v>
      </c>
      <c r="H1426" t="s">
        <v>49</v>
      </c>
      <c r="I1426" t="s">
        <v>45</v>
      </c>
      <c r="J1426">
        <v>2</v>
      </c>
      <c r="K1426" s="2">
        <v>1750</v>
      </c>
      <c r="L1426" s="2">
        <v>1112.4100000000001</v>
      </c>
      <c r="M1426" s="2">
        <v>637.59</v>
      </c>
      <c r="N1426" s="3">
        <v>0.1</v>
      </c>
      <c r="O1426" t="s">
        <v>50</v>
      </c>
      <c r="P1426" t="s">
        <v>26</v>
      </c>
      <c r="Q1426" t="s">
        <v>35</v>
      </c>
      <c r="R1426" t="s">
        <v>65</v>
      </c>
    </row>
    <row r="1427" spans="1:18" x14ac:dyDescent="0.35">
      <c r="A1427" t="s">
        <v>1512</v>
      </c>
      <c r="B1427" s="1">
        <v>45381</v>
      </c>
      <c r="C1427" s="1">
        <v>45427</v>
      </c>
      <c r="D1427" t="s">
        <v>104</v>
      </c>
      <c r="E1427" t="s">
        <v>20</v>
      </c>
      <c r="F1427" t="s">
        <v>82</v>
      </c>
      <c r="G1427" t="s">
        <v>22</v>
      </c>
      <c r="H1427" t="s">
        <v>108</v>
      </c>
      <c r="I1427" t="s">
        <v>72</v>
      </c>
      <c r="J1427">
        <v>3</v>
      </c>
      <c r="K1427" s="2">
        <v>2946</v>
      </c>
      <c r="L1427" s="2">
        <v>2129.12</v>
      </c>
      <c r="M1427" s="2">
        <v>816.88</v>
      </c>
      <c r="N1427" s="3">
        <v>0.1</v>
      </c>
      <c r="O1427" t="s">
        <v>83</v>
      </c>
      <c r="P1427" t="s">
        <v>26</v>
      </c>
      <c r="Q1427" t="s">
        <v>27</v>
      </c>
      <c r="R1427" t="s">
        <v>28</v>
      </c>
    </row>
    <row r="1428" spans="1:18" x14ac:dyDescent="0.35">
      <c r="A1428" t="s">
        <v>1513</v>
      </c>
      <c r="B1428" s="1">
        <v>45756</v>
      </c>
      <c r="C1428" s="1">
        <v>45794</v>
      </c>
      <c r="D1428" t="s">
        <v>104</v>
      </c>
      <c r="E1428" t="s">
        <v>20</v>
      </c>
      <c r="F1428" t="s">
        <v>77</v>
      </c>
      <c r="G1428" t="s">
        <v>43</v>
      </c>
      <c r="H1428" t="s">
        <v>86</v>
      </c>
      <c r="I1428" t="s">
        <v>72</v>
      </c>
      <c r="J1428">
        <v>6</v>
      </c>
      <c r="K1428" s="2">
        <v>1272</v>
      </c>
      <c r="L1428" s="2">
        <v>768.9</v>
      </c>
      <c r="M1428" s="2">
        <v>503.1</v>
      </c>
      <c r="N1428" s="3">
        <v>0.1</v>
      </c>
      <c r="O1428" t="s">
        <v>25</v>
      </c>
      <c r="P1428" t="s">
        <v>73</v>
      </c>
      <c r="Q1428" t="s">
        <v>35</v>
      </c>
      <c r="R1428" t="s">
        <v>65</v>
      </c>
    </row>
    <row r="1429" spans="1:18" x14ac:dyDescent="0.35">
      <c r="A1429" t="s">
        <v>1514</v>
      </c>
      <c r="B1429" s="1">
        <v>45849</v>
      </c>
      <c r="C1429" s="1">
        <v>45926</v>
      </c>
      <c r="D1429" t="s">
        <v>37</v>
      </c>
      <c r="E1429" t="s">
        <v>20</v>
      </c>
      <c r="F1429" t="s">
        <v>77</v>
      </c>
      <c r="G1429" t="s">
        <v>43</v>
      </c>
      <c r="H1429" t="s">
        <v>86</v>
      </c>
      <c r="I1429" t="s">
        <v>72</v>
      </c>
      <c r="J1429">
        <v>3</v>
      </c>
      <c r="K1429" s="2">
        <v>3703</v>
      </c>
      <c r="L1429" s="2">
        <v>2371.0300000000002</v>
      </c>
      <c r="M1429" s="2">
        <v>1331.97</v>
      </c>
      <c r="N1429" s="3">
        <v>0</v>
      </c>
      <c r="O1429" t="s">
        <v>83</v>
      </c>
      <c r="P1429" t="s">
        <v>26</v>
      </c>
      <c r="Q1429" t="s">
        <v>27</v>
      </c>
      <c r="R1429" t="s">
        <v>40</v>
      </c>
    </row>
    <row r="1430" spans="1:18" x14ac:dyDescent="0.35">
      <c r="A1430" t="s">
        <v>1515</v>
      </c>
      <c r="B1430" s="1">
        <v>45872</v>
      </c>
      <c r="C1430" s="1">
        <v>45927</v>
      </c>
      <c r="D1430" t="s">
        <v>37</v>
      </c>
      <c r="E1430" t="s">
        <v>20</v>
      </c>
      <c r="F1430" t="s">
        <v>79</v>
      </c>
      <c r="G1430" t="s">
        <v>59</v>
      </c>
      <c r="H1430" t="s">
        <v>71</v>
      </c>
      <c r="I1430" t="s">
        <v>72</v>
      </c>
      <c r="J1430">
        <v>8</v>
      </c>
      <c r="K1430" s="2">
        <v>2151</v>
      </c>
      <c r="L1430" s="2">
        <v>1803.22</v>
      </c>
      <c r="M1430" s="2">
        <v>347.78</v>
      </c>
      <c r="N1430" s="3">
        <v>0</v>
      </c>
      <c r="O1430" t="s">
        <v>34</v>
      </c>
      <c r="P1430" t="s">
        <v>26</v>
      </c>
      <c r="Q1430" t="s">
        <v>27</v>
      </c>
      <c r="R1430" t="s">
        <v>40</v>
      </c>
    </row>
    <row r="1431" spans="1:18" x14ac:dyDescent="0.35">
      <c r="A1431" t="s">
        <v>1516</v>
      </c>
      <c r="B1431" s="1">
        <v>45835</v>
      </c>
      <c r="C1431" s="1">
        <v>45883</v>
      </c>
      <c r="D1431" t="s">
        <v>30</v>
      </c>
      <c r="E1431" t="s">
        <v>20</v>
      </c>
      <c r="F1431" t="s">
        <v>68</v>
      </c>
      <c r="G1431" t="s">
        <v>59</v>
      </c>
      <c r="H1431" t="s">
        <v>86</v>
      </c>
      <c r="I1431" t="s">
        <v>72</v>
      </c>
      <c r="J1431">
        <v>2</v>
      </c>
      <c r="K1431" s="2">
        <v>950</v>
      </c>
      <c r="L1431" s="2">
        <v>730.52</v>
      </c>
      <c r="M1431" s="2">
        <v>219.48</v>
      </c>
      <c r="N1431" s="3">
        <v>0.1</v>
      </c>
      <c r="O1431" t="s">
        <v>109</v>
      </c>
      <c r="P1431" t="s">
        <v>26</v>
      </c>
      <c r="Q1431" t="s">
        <v>27</v>
      </c>
      <c r="R1431" t="s">
        <v>40</v>
      </c>
    </row>
    <row r="1432" spans="1:18" x14ac:dyDescent="0.35">
      <c r="A1432" t="s">
        <v>1517</v>
      </c>
      <c r="B1432" s="1">
        <v>45965</v>
      </c>
      <c r="C1432" s="1">
        <v>46003</v>
      </c>
      <c r="D1432" t="s">
        <v>48</v>
      </c>
      <c r="E1432" t="s">
        <v>20</v>
      </c>
      <c r="F1432" t="s">
        <v>79</v>
      </c>
      <c r="G1432" t="s">
        <v>38</v>
      </c>
      <c r="H1432" t="s">
        <v>108</v>
      </c>
      <c r="I1432" t="s">
        <v>72</v>
      </c>
      <c r="J1432">
        <v>8</v>
      </c>
      <c r="K1432" s="2">
        <v>2427</v>
      </c>
      <c r="L1432" s="2">
        <v>1949.47</v>
      </c>
      <c r="M1432" s="2">
        <v>477.53</v>
      </c>
      <c r="N1432" s="3">
        <v>0.1</v>
      </c>
      <c r="O1432" t="s">
        <v>62</v>
      </c>
      <c r="P1432" t="s">
        <v>26</v>
      </c>
      <c r="Q1432" t="s">
        <v>27</v>
      </c>
      <c r="R1432" t="s">
        <v>65</v>
      </c>
    </row>
    <row r="1433" spans="1:18" x14ac:dyDescent="0.35">
      <c r="A1433" t="s">
        <v>1518</v>
      </c>
      <c r="B1433" s="1">
        <v>45984</v>
      </c>
      <c r="C1433" s="1">
        <v>45990</v>
      </c>
      <c r="D1433" t="s">
        <v>19</v>
      </c>
      <c r="E1433" t="s">
        <v>20</v>
      </c>
      <c r="F1433" t="s">
        <v>128</v>
      </c>
      <c r="G1433" t="s">
        <v>32</v>
      </c>
      <c r="H1433" t="s">
        <v>64</v>
      </c>
      <c r="I1433" t="s">
        <v>55</v>
      </c>
      <c r="J1433">
        <v>6</v>
      </c>
      <c r="K1433" s="2">
        <v>1509</v>
      </c>
      <c r="L1433" s="2">
        <v>1239.6199999999999</v>
      </c>
      <c r="M1433" s="2">
        <v>269.38</v>
      </c>
      <c r="N1433" s="3">
        <v>0.05</v>
      </c>
      <c r="O1433" t="s">
        <v>50</v>
      </c>
      <c r="P1433" t="s">
        <v>26</v>
      </c>
      <c r="Q1433" t="s">
        <v>35</v>
      </c>
      <c r="R1433" t="s">
        <v>40</v>
      </c>
    </row>
    <row r="1434" spans="1:18" x14ac:dyDescent="0.35">
      <c r="A1434" t="s">
        <v>1519</v>
      </c>
      <c r="B1434" s="1">
        <v>45484</v>
      </c>
      <c r="C1434" s="1">
        <v>45511</v>
      </c>
      <c r="D1434" t="s">
        <v>30</v>
      </c>
      <c r="E1434" t="s">
        <v>20</v>
      </c>
      <c r="F1434" t="s">
        <v>77</v>
      </c>
      <c r="G1434" t="s">
        <v>43</v>
      </c>
      <c r="H1434" t="s">
        <v>106</v>
      </c>
      <c r="I1434" t="s">
        <v>61</v>
      </c>
      <c r="J1434">
        <v>2</v>
      </c>
      <c r="K1434" s="2">
        <v>2582</v>
      </c>
      <c r="L1434" s="2">
        <v>1920.26</v>
      </c>
      <c r="M1434" s="2">
        <v>661.74</v>
      </c>
      <c r="N1434" s="3">
        <v>0</v>
      </c>
      <c r="O1434" t="s">
        <v>75</v>
      </c>
      <c r="P1434" t="s">
        <v>26</v>
      </c>
      <c r="Q1434" t="s">
        <v>35</v>
      </c>
      <c r="R1434" t="s">
        <v>65</v>
      </c>
    </row>
    <row r="1435" spans="1:18" x14ac:dyDescent="0.35">
      <c r="A1435" t="s">
        <v>1520</v>
      </c>
      <c r="B1435" s="1">
        <v>45356</v>
      </c>
      <c r="C1435" s="1">
        <v>45362</v>
      </c>
      <c r="D1435" t="s">
        <v>52</v>
      </c>
      <c r="E1435" t="s">
        <v>20</v>
      </c>
      <c r="F1435" t="s">
        <v>85</v>
      </c>
      <c r="G1435" t="s">
        <v>32</v>
      </c>
      <c r="H1435" t="s">
        <v>80</v>
      </c>
      <c r="I1435" t="s">
        <v>45</v>
      </c>
      <c r="J1435">
        <v>1</v>
      </c>
      <c r="K1435" s="2">
        <v>597</v>
      </c>
      <c r="L1435" s="2">
        <v>493.26</v>
      </c>
      <c r="M1435" s="2">
        <v>103.74</v>
      </c>
      <c r="N1435" s="3">
        <v>0</v>
      </c>
      <c r="O1435" t="s">
        <v>34</v>
      </c>
      <c r="P1435" t="s">
        <v>26</v>
      </c>
      <c r="Q1435" t="s">
        <v>35</v>
      </c>
      <c r="R1435" t="s">
        <v>28</v>
      </c>
    </row>
    <row r="1436" spans="1:18" x14ac:dyDescent="0.35">
      <c r="A1436" t="s">
        <v>1521</v>
      </c>
      <c r="B1436" s="1">
        <v>45619</v>
      </c>
      <c r="C1436" s="1">
        <v>45681</v>
      </c>
      <c r="D1436" t="s">
        <v>57</v>
      </c>
      <c r="E1436" t="s">
        <v>20</v>
      </c>
      <c r="F1436" t="s">
        <v>31</v>
      </c>
      <c r="G1436" t="s">
        <v>32</v>
      </c>
      <c r="H1436" t="s">
        <v>86</v>
      </c>
      <c r="I1436" t="s">
        <v>72</v>
      </c>
      <c r="J1436">
        <v>7</v>
      </c>
      <c r="K1436" s="2">
        <v>516</v>
      </c>
      <c r="L1436" s="2">
        <v>330.41</v>
      </c>
      <c r="M1436" s="2">
        <v>185.59</v>
      </c>
      <c r="N1436" s="3">
        <v>0.2</v>
      </c>
      <c r="O1436" t="s">
        <v>75</v>
      </c>
      <c r="P1436" t="s">
        <v>26</v>
      </c>
      <c r="Q1436" t="s">
        <v>27</v>
      </c>
      <c r="R1436" t="s">
        <v>40</v>
      </c>
    </row>
    <row r="1437" spans="1:18" x14ac:dyDescent="0.35">
      <c r="A1437" t="s">
        <v>1522</v>
      </c>
      <c r="B1437" s="1">
        <v>45460</v>
      </c>
      <c r="C1437" s="1">
        <v>45467</v>
      </c>
      <c r="D1437" t="s">
        <v>42</v>
      </c>
      <c r="E1437" t="s">
        <v>20</v>
      </c>
      <c r="F1437" t="s">
        <v>102</v>
      </c>
      <c r="G1437" t="s">
        <v>22</v>
      </c>
      <c r="H1437" t="s">
        <v>86</v>
      </c>
      <c r="I1437" t="s">
        <v>72</v>
      </c>
      <c r="J1437">
        <v>4</v>
      </c>
      <c r="K1437" s="2">
        <v>3397</v>
      </c>
      <c r="L1437" s="2">
        <v>2220.8200000000002</v>
      </c>
      <c r="M1437" s="2">
        <v>1176.18</v>
      </c>
      <c r="N1437" s="3">
        <v>0.2</v>
      </c>
      <c r="O1437" t="s">
        <v>83</v>
      </c>
      <c r="P1437" t="s">
        <v>73</v>
      </c>
      <c r="Q1437" t="s">
        <v>27</v>
      </c>
      <c r="R1437" t="s">
        <v>65</v>
      </c>
    </row>
    <row r="1438" spans="1:18" x14ac:dyDescent="0.35">
      <c r="A1438" t="s">
        <v>1523</v>
      </c>
      <c r="B1438" s="1">
        <v>45952</v>
      </c>
      <c r="C1438" s="1">
        <v>45978</v>
      </c>
      <c r="D1438" t="s">
        <v>19</v>
      </c>
      <c r="E1438" t="s">
        <v>20</v>
      </c>
      <c r="F1438" t="s">
        <v>21</v>
      </c>
      <c r="G1438" t="s">
        <v>43</v>
      </c>
      <c r="H1438" t="s">
        <v>95</v>
      </c>
      <c r="I1438" t="s">
        <v>55</v>
      </c>
      <c r="J1438">
        <v>8</v>
      </c>
      <c r="K1438" s="2">
        <v>2316</v>
      </c>
      <c r="L1438" s="2">
        <v>1362.61</v>
      </c>
      <c r="M1438" s="2">
        <v>953.39</v>
      </c>
      <c r="N1438" s="3">
        <v>0.1</v>
      </c>
      <c r="O1438" t="s">
        <v>75</v>
      </c>
      <c r="P1438" t="s">
        <v>46</v>
      </c>
      <c r="Q1438" t="s">
        <v>27</v>
      </c>
      <c r="R1438" t="s">
        <v>28</v>
      </c>
    </row>
    <row r="1439" spans="1:18" x14ac:dyDescent="0.35">
      <c r="A1439" t="s">
        <v>1524</v>
      </c>
      <c r="B1439" s="1">
        <v>45443</v>
      </c>
      <c r="C1439" s="1">
        <v>45467</v>
      </c>
      <c r="D1439" t="s">
        <v>42</v>
      </c>
      <c r="E1439" t="s">
        <v>20</v>
      </c>
      <c r="F1439" t="s">
        <v>79</v>
      </c>
      <c r="G1439" t="s">
        <v>43</v>
      </c>
      <c r="H1439" t="s">
        <v>71</v>
      </c>
      <c r="I1439" t="s">
        <v>72</v>
      </c>
      <c r="J1439">
        <v>8</v>
      </c>
      <c r="K1439" s="2">
        <v>2158</v>
      </c>
      <c r="L1439" s="2">
        <v>1309.97</v>
      </c>
      <c r="M1439" s="2">
        <v>848.03</v>
      </c>
      <c r="N1439" s="3">
        <v>0.2</v>
      </c>
      <c r="O1439" t="s">
        <v>109</v>
      </c>
      <c r="P1439" t="s">
        <v>46</v>
      </c>
      <c r="Q1439" t="s">
        <v>27</v>
      </c>
      <c r="R1439" t="s">
        <v>40</v>
      </c>
    </row>
    <row r="1440" spans="1:18" x14ac:dyDescent="0.35">
      <c r="A1440" t="s">
        <v>1525</v>
      </c>
      <c r="B1440" s="1">
        <v>45522</v>
      </c>
      <c r="C1440" s="1">
        <v>45541</v>
      </c>
      <c r="D1440" t="s">
        <v>37</v>
      </c>
      <c r="E1440" t="s">
        <v>20</v>
      </c>
      <c r="F1440" t="s">
        <v>128</v>
      </c>
      <c r="G1440" t="s">
        <v>22</v>
      </c>
      <c r="H1440" t="s">
        <v>108</v>
      </c>
      <c r="I1440" t="s">
        <v>72</v>
      </c>
      <c r="J1440">
        <v>7</v>
      </c>
      <c r="K1440" s="2">
        <v>1013</v>
      </c>
      <c r="L1440" s="2">
        <v>663.52</v>
      </c>
      <c r="M1440" s="2">
        <v>349.48</v>
      </c>
      <c r="N1440" s="3">
        <v>0.2</v>
      </c>
      <c r="O1440" t="s">
        <v>25</v>
      </c>
      <c r="P1440" t="s">
        <v>73</v>
      </c>
      <c r="Q1440" t="s">
        <v>35</v>
      </c>
      <c r="R1440" t="s">
        <v>28</v>
      </c>
    </row>
    <row r="1441" spans="1:18" x14ac:dyDescent="0.35">
      <c r="A1441" t="s">
        <v>1526</v>
      </c>
      <c r="B1441" s="1">
        <v>45815</v>
      </c>
      <c r="C1441" s="1">
        <v>45841</v>
      </c>
      <c r="D1441" t="s">
        <v>67</v>
      </c>
      <c r="E1441" t="s">
        <v>20</v>
      </c>
      <c r="F1441" t="s">
        <v>53</v>
      </c>
      <c r="G1441" t="s">
        <v>38</v>
      </c>
      <c r="H1441" t="s">
        <v>60</v>
      </c>
      <c r="I1441" t="s">
        <v>61</v>
      </c>
      <c r="J1441">
        <v>8</v>
      </c>
      <c r="K1441" s="2">
        <v>1289</v>
      </c>
      <c r="L1441" s="2">
        <v>1020.99</v>
      </c>
      <c r="M1441" s="2">
        <v>268.01</v>
      </c>
      <c r="N1441" s="3">
        <v>0.2</v>
      </c>
      <c r="O1441" t="s">
        <v>25</v>
      </c>
      <c r="P1441" t="s">
        <v>26</v>
      </c>
      <c r="Q1441" t="s">
        <v>27</v>
      </c>
      <c r="R1441" t="s">
        <v>28</v>
      </c>
    </row>
    <row r="1442" spans="1:18" x14ac:dyDescent="0.35">
      <c r="A1442" t="s">
        <v>1527</v>
      </c>
      <c r="B1442" s="1">
        <v>45697</v>
      </c>
      <c r="C1442" s="1">
        <v>45712</v>
      </c>
      <c r="D1442" t="s">
        <v>116</v>
      </c>
      <c r="E1442" t="s">
        <v>20</v>
      </c>
      <c r="F1442" t="s">
        <v>58</v>
      </c>
      <c r="G1442" t="s">
        <v>38</v>
      </c>
      <c r="H1442" t="s">
        <v>44</v>
      </c>
      <c r="I1442" t="s">
        <v>45</v>
      </c>
      <c r="J1442">
        <v>4</v>
      </c>
      <c r="K1442" s="2">
        <v>4873</v>
      </c>
      <c r="L1442" s="2">
        <v>3604.25</v>
      </c>
      <c r="M1442" s="2">
        <v>1268.75</v>
      </c>
      <c r="N1442" s="3">
        <v>0.2</v>
      </c>
      <c r="O1442" t="s">
        <v>75</v>
      </c>
      <c r="P1442" t="s">
        <v>26</v>
      </c>
      <c r="Q1442" t="s">
        <v>35</v>
      </c>
      <c r="R1442" t="s">
        <v>65</v>
      </c>
    </row>
    <row r="1443" spans="1:18" x14ac:dyDescent="0.35">
      <c r="A1443" t="s">
        <v>1528</v>
      </c>
      <c r="B1443" s="1">
        <v>45560</v>
      </c>
      <c r="C1443" s="1">
        <v>45631</v>
      </c>
      <c r="D1443" t="s">
        <v>48</v>
      </c>
      <c r="E1443" t="s">
        <v>20</v>
      </c>
      <c r="F1443" t="s">
        <v>89</v>
      </c>
      <c r="G1443" t="s">
        <v>32</v>
      </c>
      <c r="H1443" t="s">
        <v>80</v>
      </c>
      <c r="I1443" t="s">
        <v>45</v>
      </c>
      <c r="J1443">
        <v>8</v>
      </c>
      <c r="K1443" s="2">
        <v>1940</v>
      </c>
      <c r="L1443" s="2">
        <v>1324.6</v>
      </c>
      <c r="M1443" s="2">
        <v>615.4</v>
      </c>
      <c r="N1443" s="3">
        <v>0.1</v>
      </c>
      <c r="O1443" t="s">
        <v>83</v>
      </c>
      <c r="P1443" t="s">
        <v>73</v>
      </c>
      <c r="Q1443" t="s">
        <v>27</v>
      </c>
      <c r="R1443" t="s">
        <v>65</v>
      </c>
    </row>
    <row r="1444" spans="1:18" x14ac:dyDescent="0.35">
      <c r="A1444" t="s">
        <v>1529</v>
      </c>
      <c r="B1444" s="1">
        <v>45448</v>
      </c>
      <c r="C1444" s="1">
        <v>45469</v>
      </c>
      <c r="D1444" t="s">
        <v>42</v>
      </c>
      <c r="E1444" t="s">
        <v>20</v>
      </c>
      <c r="F1444" t="s">
        <v>70</v>
      </c>
      <c r="G1444" t="s">
        <v>59</v>
      </c>
      <c r="H1444" t="s">
        <v>71</v>
      </c>
      <c r="I1444" t="s">
        <v>72</v>
      </c>
      <c r="J1444">
        <v>1</v>
      </c>
      <c r="K1444" s="2">
        <v>1169</v>
      </c>
      <c r="L1444" s="2">
        <v>745.37</v>
      </c>
      <c r="M1444" s="2">
        <v>423.63</v>
      </c>
      <c r="N1444" s="3">
        <v>0.2</v>
      </c>
      <c r="O1444" t="s">
        <v>34</v>
      </c>
      <c r="P1444" t="s">
        <v>46</v>
      </c>
      <c r="Q1444" t="s">
        <v>27</v>
      </c>
      <c r="R1444" t="s">
        <v>65</v>
      </c>
    </row>
    <row r="1445" spans="1:18" x14ac:dyDescent="0.35">
      <c r="A1445" t="s">
        <v>1530</v>
      </c>
      <c r="B1445" s="1">
        <v>45972</v>
      </c>
      <c r="C1445" s="1">
        <v>46062</v>
      </c>
      <c r="D1445" t="s">
        <v>116</v>
      </c>
      <c r="E1445" t="s">
        <v>20</v>
      </c>
      <c r="F1445" t="s">
        <v>91</v>
      </c>
      <c r="G1445" t="s">
        <v>43</v>
      </c>
      <c r="H1445" t="s">
        <v>86</v>
      </c>
      <c r="I1445" t="s">
        <v>72</v>
      </c>
      <c r="J1445">
        <v>6</v>
      </c>
      <c r="K1445" s="2">
        <v>3617</v>
      </c>
      <c r="L1445" s="2">
        <v>2398.46</v>
      </c>
      <c r="M1445" s="2">
        <v>1218.54</v>
      </c>
      <c r="N1445" s="3">
        <v>0</v>
      </c>
      <c r="O1445" t="s">
        <v>34</v>
      </c>
      <c r="P1445" t="s">
        <v>26</v>
      </c>
      <c r="Q1445" t="s">
        <v>35</v>
      </c>
      <c r="R1445" t="s">
        <v>28</v>
      </c>
    </row>
    <row r="1446" spans="1:18" x14ac:dyDescent="0.35">
      <c r="A1446" t="s">
        <v>1531</v>
      </c>
      <c r="B1446" s="1">
        <v>45942</v>
      </c>
      <c r="C1446" s="1">
        <v>46006</v>
      </c>
      <c r="D1446" t="s">
        <v>48</v>
      </c>
      <c r="E1446" t="s">
        <v>20</v>
      </c>
      <c r="F1446" t="s">
        <v>82</v>
      </c>
      <c r="G1446" t="s">
        <v>38</v>
      </c>
      <c r="H1446" t="s">
        <v>86</v>
      </c>
      <c r="I1446" t="s">
        <v>72</v>
      </c>
      <c r="J1446">
        <v>2</v>
      </c>
      <c r="K1446" s="2">
        <v>4654</v>
      </c>
      <c r="L1446" s="2">
        <v>2938.85</v>
      </c>
      <c r="M1446" s="2">
        <v>1715.15</v>
      </c>
      <c r="N1446" s="3">
        <v>0</v>
      </c>
      <c r="O1446" t="s">
        <v>75</v>
      </c>
      <c r="P1446" t="s">
        <v>26</v>
      </c>
      <c r="Q1446" t="s">
        <v>35</v>
      </c>
      <c r="R1446" t="s">
        <v>65</v>
      </c>
    </row>
    <row r="1447" spans="1:18" x14ac:dyDescent="0.35">
      <c r="A1447" t="s">
        <v>1532</v>
      </c>
      <c r="B1447" s="1">
        <v>45614</v>
      </c>
      <c r="C1447" s="1">
        <v>45646</v>
      </c>
      <c r="D1447" t="s">
        <v>48</v>
      </c>
      <c r="E1447" t="s">
        <v>20</v>
      </c>
      <c r="F1447" t="s">
        <v>91</v>
      </c>
      <c r="G1447" t="s">
        <v>22</v>
      </c>
      <c r="H1447" t="s">
        <v>64</v>
      </c>
      <c r="I1447" t="s">
        <v>55</v>
      </c>
      <c r="J1447">
        <v>2</v>
      </c>
      <c r="K1447" s="2">
        <v>4901</v>
      </c>
      <c r="L1447" s="2">
        <v>2913.89</v>
      </c>
      <c r="M1447" s="2">
        <v>1987.11</v>
      </c>
      <c r="N1447" s="3">
        <v>0.1</v>
      </c>
      <c r="O1447" t="s">
        <v>83</v>
      </c>
      <c r="P1447" t="s">
        <v>26</v>
      </c>
      <c r="Q1447" t="s">
        <v>27</v>
      </c>
      <c r="R1447" t="s">
        <v>65</v>
      </c>
    </row>
    <row r="1448" spans="1:18" x14ac:dyDescent="0.35">
      <c r="A1448" t="s">
        <v>1533</v>
      </c>
      <c r="B1448" s="1">
        <v>45585</v>
      </c>
      <c r="C1448" s="1">
        <v>45672</v>
      </c>
      <c r="D1448" t="s">
        <v>57</v>
      </c>
      <c r="E1448" t="s">
        <v>20</v>
      </c>
      <c r="F1448" t="s">
        <v>31</v>
      </c>
      <c r="G1448" t="s">
        <v>22</v>
      </c>
      <c r="H1448" t="s">
        <v>106</v>
      </c>
      <c r="I1448" t="s">
        <v>61</v>
      </c>
      <c r="J1448">
        <v>8</v>
      </c>
      <c r="K1448" s="2">
        <v>3293</v>
      </c>
      <c r="L1448" s="2">
        <v>1873.64</v>
      </c>
      <c r="M1448" s="2">
        <v>1419.36</v>
      </c>
      <c r="N1448" s="3">
        <v>0.15</v>
      </c>
      <c r="O1448" t="s">
        <v>25</v>
      </c>
      <c r="P1448" t="s">
        <v>26</v>
      </c>
      <c r="Q1448" t="s">
        <v>35</v>
      </c>
      <c r="R1448" t="s">
        <v>65</v>
      </c>
    </row>
    <row r="1449" spans="1:18" x14ac:dyDescent="0.35">
      <c r="A1449" t="s">
        <v>1534</v>
      </c>
      <c r="B1449" s="1">
        <v>45366</v>
      </c>
      <c r="C1449" s="1">
        <v>45391</v>
      </c>
      <c r="D1449" t="s">
        <v>88</v>
      </c>
      <c r="E1449" t="s">
        <v>20</v>
      </c>
      <c r="F1449" t="s">
        <v>70</v>
      </c>
      <c r="G1449" t="s">
        <v>22</v>
      </c>
      <c r="H1449" t="s">
        <v>23</v>
      </c>
      <c r="I1449" t="s">
        <v>24</v>
      </c>
      <c r="J1449">
        <v>2</v>
      </c>
      <c r="K1449" s="2">
        <v>3807</v>
      </c>
      <c r="L1449" s="2">
        <v>2176.11</v>
      </c>
      <c r="M1449" s="2">
        <v>1630.89</v>
      </c>
      <c r="N1449" s="3">
        <v>0.1</v>
      </c>
      <c r="O1449" t="s">
        <v>109</v>
      </c>
      <c r="P1449" t="s">
        <v>26</v>
      </c>
      <c r="Q1449" t="s">
        <v>27</v>
      </c>
      <c r="R1449" t="s">
        <v>65</v>
      </c>
    </row>
    <row r="1450" spans="1:18" x14ac:dyDescent="0.35">
      <c r="A1450" t="s">
        <v>1535</v>
      </c>
      <c r="B1450" s="1">
        <v>45676</v>
      </c>
      <c r="C1450" s="1">
        <v>45754</v>
      </c>
      <c r="D1450" t="s">
        <v>88</v>
      </c>
      <c r="E1450" t="s">
        <v>20</v>
      </c>
      <c r="F1450" t="s">
        <v>79</v>
      </c>
      <c r="G1450" t="s">
        <v>22</v>
      </c>
      <c r="H1450" t="s">
        <v>71</v>
      </c>
      <c r="I1450" t="s">
        <v>72</v>
      </c>
      <c r="J1450">
        <v>6</v>
      </c>
      <c r="K1450" s="2">
        <v>3993</v>
      </c>
      <c r="L1450" s="2">
        <v>2791.09</v>
      </c>
      <c r="M1450" s="2">
        <v>1201.9100000000001</v>
      </c>
      <c r="N1450" s="3">
        <v>0.2</v>
      </c>
      <c r="O1450" t="s">
        <v>75</v>
      </c>
      <c r="P1450" t="s">
        <v>26</v>
      </c>
      <c r="Q1450" t="s">
        <v>27</v>
      </c>
      <c r="R1450" t="s">
        <v>28</v>
      </c>
    </row>
    <row r="1451" spans="1:18" x14ac:dyDescent="0.35">
      <c r="A1451" t="s">
        <v>1536</v>
      </c>
      <c r="B1451" s="1">
        <v>45551</v>
      </c>
      <c r="C1451" s="1">
        <v>45575</v>
      </c>
      <c r="D1451" t="s">
        <v>94</v>
      </c>
      <c r="E1451" t="s">
        <v>20</v>
      </c>
      <c r="F1451" t="s">
        <v>68</v>
      </c>
      <c r="G1451" t="s">
        <v>32</v>
      </c>
      <c r="H1451" t="s">
        <v>106</v>
      </c>
      <c r="I1451" t="s">
        <v>61</v>
      </c>
      <c r="J1451">
        <v>1</v>
      </c>
      <c r="K1451" s="2">
        <v>882</v>
      </c>
      <c r="L1451" s="2">
        <v>714.48</v>
      </c>
      <c r="M1451" s="2">
        <v>167.52</v>
      </c>
      <c r="N1451" s="3">
        <v>0.2</v>
      </c>
      <c r="O1451" t="s">
        <v>34</v>
      </c>
      <c r="P1451" t="s">
        <v>26</v>
      </c>
      <c r="Q1451" t="s">
        <v>27</v>
      </c>
      <c r="R1451" t="s">
        <v>40</v>
      </c>
    </row>
    <row r="1452" spans="1:18" x14ac:dyDescent="0.35">
      <c r="A1452" t="s">
        <v>1537</v>
      </c>
      <c r="B1452" s="1">
        <v>45367</v>
      </c>
      <c r="C1452" s="1">
        <v>45395</v>
      </c>
      <c r="D1452" t="s">
        <v>88</v>
      </c>
      <c r="E1452" t="s">
        <v>20</v>
      </c>
      <c r="F1452" t="s">
        <v>53</v>
      </c>
      <c r="G1452" t="s">
        <v>38</v>
      </c>
      <c r="H1452" t="s">
        <v>54</v>
      </c>
      <c r="I1452" t="s">
        <v>55</v>
      </c>
      <c r="J1452">
        <v>7</v>
      </c>
      <c r="K1452" s="2">
        <v>3605</v>
      </c>
      <c r="L1452" s="2">
        <v>2558.09</v>
      </c>
      <c r="M1452" s="2">
        <v>1046.9100000000001</v>
      </c>
      <c r="N1452" s="3">
        <v>0.15</v>
      </c>
      <c r="O1452" t="s">
        <v>50</v>
      </c>
      <c r="P1452" t="s">
        <v>73</v>
      </c>
      <c r="Q1452" t="s">
        <v>35</v>
      </c>
      <c r="R1452" t="s">
        <v>28</v>
      </c>
    </row>
    <row r="1453" spans="1:18" x14ac:dyDescent="0.35">
      <c r="A1453" t="s">
        <v>1538</v>
      </c>
      <c r="B1453" s="1">
        <v>45367</v>
      </c>
      <c r="C1453" s="1">
        <v>45391</v>
      </c>
      <c r="D1453" t="s">
        <v>88</v>
      </c>
      <c r="E1453" t="s">
        <v>20</v>
      </c>
      <c r="F1453" t="s">
        <v>89</v>
      </c>
      <c r="G1453" t="s">
        <v>22</v>
      </c>
      <c r="H1453" t="s">
        <v>124</v>
      </c>
      <c r="I1453" t="s">
        <v>61</v>
      </c>
      <c r="J1453">
        <v>8</v>
      </c>
      <c r="K1453" s="2">
        <v>2195</v>
      </c>
      <c r="L1453" s="2">
        <v>1732.66</v>
      </c>
      <c r="M1453" s="2">
        <v>462.34</v>
      </c>
      <c r="N1453" s="3">
        <v>0</v>
      </c>
      <c r="O1453" t="s">
        <v>34</v>
      </c>
      <c r="P1453" t="s">
        <v>26</v>
      </c>
      <c r="Q1453" t="s">
        <v>27</v>
      </c>
      <c r="R1453" t="s">
        <v>40</v>
      </c>
    </row>
    <row r="1454" spans="1:18" x14ac:dyDescent="0.35">
      <c r="A1454" t="s">
        <v>1539</v>
      </c>
      <c r="B1454" s="1">
        <v>45639</v>
      </c>
      <c r="C1454" s="1">
        <v>45715</v>
      </c>
      <c r="D1454" t="s">
        <v>116</v>
      </c>
      <c r="E1454" t="s">
        <v>20</v>
      </c>
      <c r="F1454" t="s">
        <v>138</v>
      </c>
      <c r="G1454" t="s">
        <v>59</v>
      </c>
      <c r="H1454" t="s">
        <v>95</v>
      </c>
      <c r="I1454" t="s">
        <v>55</v>
      </c>
      <c r="J1454">
        <v>8</v>
      </c>
      <c r="K1454" s="2">
        <v>4762</v>
      </c>
      <c r="L1454" s="2">
        <v>3122.56</v>
      </c>
      <c r="M1454" s="2">
        <v>1639.44</v>
      </c>
      <c r="N1454" s="3">
        <v>0.15</v>
      </c>
      <c r="O1454" t="s">
        <v>34</v>
      </c>
      <c r="P1454" t="s">
        <v>26</v>
      </c>
      <c r="Q1454" t="s">
        <v>27</v>
      </c>
      <c r="R1454" t="s">
        <v>28</v>
      </c>
    </row>
    <row r="1455" spans="1:18" x14ac:dyDescent="0.35">
      <c r="A1455" t="s">
        <v>1540</v>
      </c>
      <c r="B1455" s="1">
        <v>45909</v>
      </c>
      <c r="C1455" s="1">
        <v>45923</v>
      </c>
      <c r="D1455" t="s">
        <v>37</v>
      </c>
      <c r="E1455" t="s">
        <v>20</v>
      </c>
      <c r="F1455" t="s">
        <v>89</v>
      </c>
      <c r="G1455" t="s">
        <v>32</v>
      </c>
      <c r="H1455" t="s">
        <v>124</v>
      </c>
      <c r="I1455" t="s">
        <v>61</v>
      </c>
      <c r="J1455">
        <v>5</v>
      </c>
      <c r="K1455" s="2">
        <v>1843</v>
      </c>
      <c r="L1455" s="2">
        <v>1541.01</v>
      </c>
      <c r="M1455" s="2">
        <v>301.99</v>
      </c>
      <c r="N1455" s="3">
        <v>0</v>
      </c>
      <c r="O1455" t="s">
        <v>25</v>
      </c>
      <c r="P1455" t="s">
        <v>26</v>
      </c>
      <c r="Q1455" t="s">
        <v>27</v>
      </c>
      <c r="R1455" t="s">
        <v>28</v>
      </c>
    </row>
    <row r="1456" spans="1:18" x14ac:dyDescent="0.35">
      <c r="A1456" t="s">
        <v>1541</v>
      </c>
      <c r="B1456" s="1">
        <v>45892</v>
      </c>
      <c r="C1456" s="1">
        <v>45903</v>
      </c>
      <c r="D1456" t="s">
        <v>37</v>
      </c>
      <c r="E1456" t="s">
        <v>20</v>
      </c>
      <c r="F1456" t="s">
        <v>21</v>
      </c>
      <c r="G1456" t="s">
        <v>22</v>
      </c>
      <c r="H1456" t="s">
        <v>49</v>
      </c>
      <c r="I1456" t="s">
        <v>45</v>
      </c>
      <c r="J1456">
        <v>6</v>
      </c>
      <c r="K1456" s="2">
        <v>4283</v>
      </c>
      <c r="L1456" s="2">
        <v>2705.51</v>
      </c>
      <c r="M1456" s="2">
        <v>1577.49</v>
      </c>
      <c r="N1456" s="3">
        <v>0.15</v>
      </c>
      <c r="O1456" t="s">
        <v>75</v>
      </c>
      <c r="P1456" t="s">
        <v>73</v>
      </c>
      <c r="Q1456" t="s">
        <v>35</v>
      </c>
      <c r="R1456" t="s">
        <v>28</v>
      </c>
    </row>
    <row r="1457" spans="1:18" x14ac:dyDescent="0.35">
      <c r="A1457" t="s">
        <v>1542</v>
      </c>
      <c r="B1457" s="1">
        <v>46020</v>
      </c>
      <c r="C1457" s="1">
        <v>46029</v>
      </c>
      <c r="D1457" t="s">
        <v>57</v>
      </c>
      <c r="E1457" t="s">
        <v>20</v>
      </c>
      <c r="F1457" t="s">
        <v>102</v>
      </c>
      <c r="G1457" t="s">
        <v>22</v>
      </c>
      <c r="H1457" t="s">
        <v>33</v>
      </c>
      <c r="I1457" t="s">
        <v>24</v>
      </c>
      <c r="J1457">
        <v>7</v>
      </c>
      <c r="K1457" s="2">
        <v>4897</v>
      </c>
      <c r="L1457" s="2">
        <v>3274.59</v>
      </c>
      <c r="M1457" s="2">
        <v>1622.41</v>
      </c>
      <c r="N1457" s="3">
        <v>0.15</v>
      </c>
      <c r="O1457" t="s">
        <v>62</v>
      </c>
      <c r="P1457" t="s">
        <v>26</v>
      </c>
      <c r="Q1457" t="s">
        <v>35</v>
      </c>
      <c r="R1457" t="s">
        <v>65</v>
      </c>
    </row>
    <row r="1458" spans="1:18" x14ac:dyDescent="0.35">
      <c r="A1458" t="s">
        <v>1543</v>
      </c>
      <c r="B1458" s="1">
        <v>45752</v>
      </c>
      <c r="C1458" s="1">
        <v>45794</v>
      </c>
      <c r="D1458" t="s">
        <v>104</v>
      </c>
      <c r="E1458" t="s">
        <v>20</v>
      </c>
      <c r="F1458" t="s">
        <v>82</v>
      </c>
      <c r="G1458" t="s">
        <v>43</v>
      </c>
      <c r="H1458" t="s">
        <v>118</v>
      </c>
      <c r="I1458" t="s">
        <v>24</v>
      </c>
      <c r="J1458">
        <v>4</v>
      </c>
      <c r="K1458" s="2">
        <v>3459</v>
      </c>
      <c r="L1458" s="2">
        <v>2345.16</v>
      </c>
      <c r="M1458" s="2">
        <v>1113.8399999999999</v>
      </c>
      <c r="N1458" s="3">
        <v>0.1</v>
      </c>
      <c r="O1458" t="s">
        <v>25</v>
      </c>
      <c r="P1458" t="s">
        <v>26</v>
      </c>
      <c r="Q1458" t="s">
        <v>27</v>
      </c>
      <c r="R1458" t="s">
        <v>40</v>
      </c>
    </row>
    <row r="1459" spans="1:18" x14ac:dyDescent="0.35">
      <c r="A1459" t="s">
        <v>1544</v>
      </c>
      <c r="B1459" s="1">
        <v>45614</v>
      </c>
      <c r="C1459" s="1">
        <v>45645</v>
      </c>
      <c r="D1459" t="s">
        <v>48</v>
      </c>
      <c r="E1459" t="s">
        <v>20</v>
      </c>
      <c r="F1459" t="s">
        <v>128</v>
      </c>
      <c r="G1459" t="s">
        <v>22</v>
      </c>
      <c r="H1459" t="s">
        <v>106</v>
      </c>
      <c r="I1459" t="s">
        <v>61</v>
      </c>
      <c r="J1459">
        <v>1</v>
      </c>
      <c r="K1459" s="2">
        <v>3463</v>
      </c>
      <c r="L1459" s="2">
        <v>2491.6799999999998</v>
      </c>
      <c r="M1459" s="2">
        <v>971.32</v>
      </c>
      <c r="N1459" s="3">
        <v>0.1</v>
      </c>
      <c r="O1459" t="s">
        <v>25</v>
      </c>
      <c r="P1459" t="s">
        <v>26</v>
      </c>
      <c r="Q1459" t="s">
        <v>35</v>
      </c>
      <c r="R1459" t="s">
        <v>28</v>
      </c>
    </row>
    <row r="1460" spans="1:18" x14ac:dyDescent="0.35">
      <c r="A1460" t="s">
        <v>1545</v>
      </c>
      <c r="B1460" s="1">
        <v>45874</v>
      </c>
      <c r="C1460" s="1">
        <v>45925</v>
      </c>
      <c r="D1460" t="s">
        <v>37</v>
      </c>
      <c r="E1460" t="s">
        <v>20</v>
      </c>
      <c r="F1460" t="s">
        <v>89</v>
      </c>
      <c r="G1460" t="s">
        <v>43</v>
      </c>
      <c r="H1460" t="s">
        <v>108</v>
      </c>
      <c r="I1460" t="s">
        <v>72</v>
      </c>
      <c r="J1460">
        <v>4</v>
      </c>
      <c r="K1460" s="2">
        <v>705</v>
      </c>
      <c r="L1460" s="2">
        <v>513.29</v>
      </c>
      <c r="M1460" s="2">
        <v>191.71</v>
      </c>
      <c r="N1460" s="3">
        <v>0.1</v>
      </c>
      <c r="O1460" t="s">
        <v>109</v>
      </c>
      <c r="P1460" t="s">
        <v>26</v>
      </c>
      <c r="Q1460" t="s">
        <v>27</v>
      </c>
      <c r="R1460" t="s">
        <v>40</v>
      </c>
    </row>
    <row r="1461" spans="1:18" x14ac:dyDescent="0.35">
      <c r="A1461" t="s">
        <v>1546</v>
      </c>
      <c r="B1461" s="1">
        <v>45715</v>
      </c>
      <c r="C1461" s="1">
        <v>45804</v>
      </c>
      <c r="D1461" t="s">
        <v>104</v>
      </c>
      <c r="E1461" t="s">
        <v>20</v>
      </c>
      <c r="F1461" t="s">
        <v>77</v>
      </c>
      <c r="G1461" t="s">
        <v>59</v>
      </c>
      <c r="H1461" t="s">
        <v>108</v>
      </c>
      <c r="I1461" t="s">
        <v>72</v>
      </c>
      <c r="J1461">
        <v>5</v>
      </c>
      <c r="K1461" s="2">
        <v>2223</v>
      </c>
      <c r="L1461" s="2">
        <v>1791.73</v>
      </c>
      <c r="M1461" s="2">
        <v>431.27</v>
      </c>
      <c r="N1461" s="3">
        <v>0</v>
      </c>
      <c r="O1461" t="s">
        <v>50</v>
      </c>
      <c r="P1461" t="s">
        <v>46</v>
      </c>
      <c r="Q1461" t="s">
        <v>35</v>
      </c>
      <c r="R1461" t="s">
        <v>65</v>
      </c>
    </row>
    <row r="1462" spans="1:18" x14ac:dyDescent="0.35">
      <c r="A1462" t="s">
        <v>1547</v>
      </c>
      <c r="B1462" s="1">
        <v>45694</v>
      </c>
      <c r="C1462" s="1">
        <v>45741</v>
      </c>
      <c r="D1462" t="s">
        <v>52</v>
      </c>
      <c r="E1462" t="s">
        <v>20</v>
      </c>
      <c r="F1462" t="s">
        <v>85</v>
      </c>
      <c r="G1462" t="s">
        <v>43</v>
      </c>
      <c r="H1462" t="s">
        <v>80</v>
      </c>
      <c r="I1462" t="s">
        <v>45</v>
      </c>
      <c r="J1462">
        <v>7</v>
      </c>
      <c r="K1462" s="2">
        <v>2331</v>
      </c>
      <c r="L1462" s="2">
        <v>1962.03</v>
      </c>
      <c r="M1462" s="2">
        <v>368.97</v>
      </c>
      <c r="N1462" s="3">
        <v>0.1</v>
      </c>
      <c r="O1462" t="s">
        <v>34</v>
      </c>
      <c r="P1462" t="s">
        <v>26</v>
      </c>
      <c r="Q1462" t="s">
        <v>35</v>
      </c>
      <c r="R1462" t="s">
        <v>28</v>
      </c>
    </row>
    <row r="1463" spans="1:18" x14ac:dyDescent="0.35">
      <c r="A1463" t="s">
        <v>1548</v>
      </c>
      <c r="B1463" s="1">
        <v>45604</v>
      </c>
      <c r="C1463" s="1">
        <v>45685</v>
      </c>
      <c r="D1463" t="s">
        <v>57</v>
      </c>
      <c r="E1463" t="s">
        <v>20</v>
      </c>
      <c r="F1463" t="s">
        <v>82</v>
      </c>
      <c r="G1463" t="s">
        <v>32</v>
      </c>
      <c r="H1463" t="s">
        <v>118</v>
      </c>
      <c r="I1463" t="s">
        <v>24</v>
      </c>
      <c r="J1463">
        <v>4</v>
      </c>
      <c r="K1463" s="2">
        <v>2286</v>
      </c>
      <c r="L1463" s="2">
        <v>1446.44</v>
      </c>
      <c r="M1463" s="2">
        <v>839.56</v>
      </c>
      <c r="N1463" s="3">
        <v>0.1</v>
      </c>
      <c r="O1463" t="s">
        <v>50</v>
      </c>
      <c r="P1463" t="s">
        <v>46</v>
      </c>
      <c r="Q1463" t="s">
        <v>35</v>
      </c>
      <c r="R1463" t="s">
        <v>40</v>
      </c>
    </row>
    <row r="1464" spans="1:18" x14ac:dyDescent="0.35">
      <c r="A1464" t="s">
        <v>1549</v>
      </c>
      <c r="B1464" s="1">
        <v>45309</v>
      </c>
      <c r="C1464" s="1">
        <v>45379</v>
      </c>
      <c r="D1464" t="s">
        <v>52</v>
      </c>
      <c r="E1464" t="s">
        <v>20</v>
      </c>
      <c r="F1464" t="s">
        <v>89</v>
      </c>
      <c r="G1464" t="s">
        <v>59</v>
      </c>
      <c r="H1464" t="s">
        <v>54</v>
      </c>
      <c r="I1464" t="s">
        <v>55</v>
      </c>
      <c r="J1464">
        <v>3</v>
      </c>
      <c r="K1464" s="2">
        <v>2139</v>
      </c>
      <c r="L1464" s="2">
        <v>1557.18</v>
      </c>
      <c r="M1464" s="2">
        <v>581.82000000000005</v>
      </c>
      <c r="N1464" s="3">
        <v>0</v>
      </c>
      <c r="O1464" t="s">
        <v>34</v>
      </c>
      <c r="P1464" t="s">
        <v>26</v>
      </c>
      <c r="Q1464" t="s">
        <v>27</v>
      </c>
      <c r="R1464" t="s">
        <v>65</v>
      </c>
    </row>
    <row r="1465" spans="1:18" x14ac:dyDescent="0.35">
      <c r="A1465" t="s">
        <v>1550</v>
      </c>
      <c r="B1465" s="1">
        <v>45977</v>
      </c>
      <c r="C1465" s="1">
        <v>46048</v>
      </c>
      <c r="D1465" t="s">
        <v>57</v>
      </c>
      <c r="E1465" t="s">
        <v>20</v>
      </c>
      <c r="F1465" t="s">
        <v>77</v>
      </c>
      <c r="G1465" t="s">
        <v>59</v>
      </c>
      <c r="H1465" t="s">
        <v>95</v>
      </c>
      <c r="I1465" t="s">
        <v>55</v>
      </c>
      <c r="J1465">
        <v>5</v>
      </c>
      <c r="K1465" s="2">
        <v>1117</v>
      </c>
      <c r="L1465" s="2">
        <v>667.19</v>
      </c>
      <c r="M1465" s="2">
        <v>449.81</v>
      </c>
      <c r="N1465" s="3">
        <v>0.05</v>
      </c>
      <c r="O1465" t="s">
        <v>62</v>
      </c>
      <c r="P1465" t="s">
        <v>26</v>
      </c>
      <c r="Q1465" t="s">
        <v>27</v>
      </c>
      <c r="R1465" t="s">
        <v>28</v>
      </c>
    </row>
    <row r="1466" spans="1:18" x14ac:dyDescent="0.35">
      <c r="A1466" t="s">
        <v>1551</v>
      </c>
      <c r="B1466" s="1">
        <v>45782</v>
      </c>
      <c r="C1466" s="1">
        <v>45790</v>
      </c>
      <c r="D1466" t="s">
        <v>104</v>
      </c>
      <c r="E1466" t="s">
        <v>20</v>
      </c>
      <c r="F1466" t="s">
        <v>70</v>
      </c>
      <c r="G1466" t="s">
        <v>43</v>
      </c>
      <c r="H1466" t="s">
        <v>124</v>
      </c>
      <c r="I1466" t="s">
        <v>61</v>
      </c>
      <c r="J1466">
        <v>5</v>
      </c>
      <c r="K1466" s="2">
        <v>4548</v>
      </c>
      <c r="L1466" s="2">
        <v>2764.34</v>
      </c>
      <c r="M1466" s="2">
        <v>1783.66</v>
      </c>
      <c r="N1466" s="3">
        <v>0.1</v>
      </c>
      <c r="O1466" t="s">
        <v>62</v>
      </c>
      <c r="P1466" t="s">
        <v>46</v>
      </c>
      <c r="Q1466" t="s">
        <v>27</v>
      </c>
      <c r="R1466" t="s">
        <v>28</v>
      </c>
    </row>
    <row r="1467" spans="1:18" x14ac:dyDescent="0.35">
      <c r="A1467" t="s">
        <v>1552</v>
      </c>
      <c r="B1467" s="1">
        <v>45330</v>
      </c>
      <c r="C1467" s="1">
        <v>45364</v>
      </c>
      <c r="D1467" t="s">
        <v>52</v>
      </c>
      <c r="E1467" t="s">
        <v>20</v>
      </c>
      <c r="F1467" t="s">
        <v>53</v>
      </c>
      <c r="G1467" t="s">
        <v>38</v>
      </c>
      <c r="H1467" t="s">
        <v>39</v>
      </c>
      <c r="I1467" t="s">
        <v>24</v>
      </c>
      <c r="J1467">
        <v>5</v>
      </c>
      <c r="K1467" s="2">
        <v>2578</v>
      </c>
      <c r="L1467" s="2">
        <v>1752.66</v>
      </c>
      <c r="M1467" s="2">
        <v>825.34</v>
      </c>
      <c r="N1467" s="3">
        <v>0.2</v>
      </c>
      <c r="O1467" t="s">
        <v>83</v>
      </c>
      <c r="P1467" t="s">
        <v>26</v>
      </c>
      <c r="Q1467" t="s">
        <v>27</v>
      </c>
      <c r="R1467" t="s">
        <v>65</v>
      </c>
    </row>
    <row r="1468" spans="1:18" x14ac:dyDescent="0.35">
      <c r="A1468" t="s">
        <v>1553</v>
      </c>
      <c r="B1468" s="1">
        <v>45347</v>
      </c>
      <c r="C1468" s="1">
        <v>45353</v>
      </c>
      <c r="D1468" t="s">
        <v>52</v>
      </c>
      <c r="E1468" t="s">
        <v>20</v>
      </c>
      <c r="F1468" t="s">
        <v>58</v>
      </c>
      <c r="G1468" t="s">
        <v>22</v>
      </c>
      <c r="H1468" t="s">
        <v>71</v>
      </c>
      <c r="I1468" t="s">
        <v>72</v>
      </c>
      <c r="J1468">
        <v>6</v>
      </c>
      <c r="K1468" s="2">
        <v>1173</v>
      </c>
      <c r="L1468" s="2">
        <v>919.2</v>
      </c>
      <c r="M1468" s="2">
        <v>253.8</v>
      </c>
      <c r="N1468" s="3">
        <v>0.05</v>
      </c>
      <c r="O1468" t="s">
        <v>109</v>
      </c>
      <c r="P1468" t="s">
        <v>46</v>
      </c>
      <c r="Q1468" t="s">
        <v>35</v>
      </c>
      <c r="R1468" t="s">
        <v>65</v>
      </c>
    </row>
    <row r="1469" spans="1:18" x14ac:dyDescent="0.35">
      <c r="A1469" t="s">
        <v>1554</v>
      </c>
      <c r="B1469" s="1">
        <v>46015</v>
      </c>
      <c r="C1469" s="1">
        <v>46094</v>
      </c>
      <c r="D1469" t="s">
        <v>52</v>
      </c>
      <c r="E1469" t="s">
        <v>20</v>
      </c>
      <c r="F1469" t="s">
        <v>31</v>
      </c>
      <c r="G1469" t="s">
        <v>38</v>
      </c>
      <c r="H1469" t="s">
        <v>106</v>
      </c>
      <c r="I1469" t="s">
        <v>61</v>
      </c>
      <c r="J1469">
        <v>6</v>
      </c>
      <c r="K1469" s="2">
        <v>3063</v>
      </c>
      <c r="L1469" s="2">
        <v>2570.3200000000002</v>
      </c>
      <c r="M1469" s="2">
        <v>492.68</v>
      </c>
      <c r="N1469" s="3">
        <v>0.15</v>
      </c>
      <c r="O1469" t="s">
        <v>50</v>
      </c>
      <c r="P1469" t="s">
        <v>26</v>
      </c>
      <c r="Q1469" t="s">
        <v>27</v>
      </c>
      <c r="R1469" t="s">
        <v>40</v>
      </c>
    </row>
    <row r="1470" spans="1:18" x14ac:dyDescent="0.35">
      <c r="A1470" t="s">
        <v>1555</v>
      </c>
      <c r="B1470" s="1">
        <v>46014</v>
      </c>
      <c r="C1470" s="1">
        <v>46063</v>
      </c>
      <c r="D1470" t="s">
        <v>116</v>
      </c>
      <c r="E1470" t="s">
        <v>20</v>
      </c>
      <c r="F1470" t="s">
        <v>68</v>
      </c>
      <c r="G1470" t="s">
        <v>38</v>
      </c>
      <c r="H1470" t="s">
        <v>64</v>
      </c>
      <c r="I1470" t="s">
        <v>55</v>
      </c>
      <c r="J1470">
        <v>4</v>
      </c>
      <c r="K1470" s="2">
        <v>2424</v>
      </c>
      <c r="L1470" s="2">
        <v>1621.57</v>
      </c>
      <c r="M1470" s="2">
        <v>802.43</v>
      </c>
      <c r="N1470" s="3">
        <v>0.1</v>
      </c>
      <c r="O1470" t="s">
        <v>83</v>
      </c>
      <c r="P1470" t="s">
        <v>73</v>
      </c>
      <c r="Q1470" t="s">
        <v>35</v>
      </c>
      <c r="R1470" t="s">
        <v>28</v>
      </c>
    </row>
    <row r="1471" spans="1:18" x14ac:dyDescent="0.35">
      <c r="A1471" t="s">
        <v>1556</v>
      </c>
      <c r="B1471" s="1">
        <v>45501</v>
      </c>
      <c r="C1471" s="1">
        <v>45541</v>
      </c>
      <c r="D1471" t="s">
        <v>37</v>
      </c>
      <c r="E1471" t="s">
        <v>20</v>
      </c>
      <c r="F1471" t="s">
        <v>91</v>
      </c>
      <c r="G1471" t="s">
        <v>43</v>
      </c>
      <c r="H1471" t="s">
        <v>86</v>
      </c>
      <c r="I1471" t="s">
        <v>72</v>
      </c>
      <c r="J1471">
        <v>7</v>
      </c>
      <c r="K1471" s="2">
        <v>1590</v>
      </c>
      <c r="L1471" s="2">
        <v>890.47</v>
      </c>
      <c r="M1471" s="2">
        <v>699.53</v>
      </c>
      <c r="N1471" s="3">
        <v>0.05</v>
      </c>
      <c r="O1471" t="s">
        <v>62</v>
      </c>
      <c r="P1471" t="s">
        <v>26</v>
      </c>
      <c r="Q1471" t="s">
        <v>35</v>
      </c>
      <c r="R1471" t="s">
        <v>40</v>
      </c>
    </row>
    <row r="1472" spans="1:18" x14ac:dyDescent="0.35">
      <c r="A1472" t="s">
        <v>1557</v>
      </c>
      <c r="B1472" s="1">
        <v>45504</v>
      </c>
      <c r="C1472" s="1">
        <v>45590</v>
      </c>
      <c r="D1472" t="s">
        <v>94</v>
      </c>
      <c r="E1472" t="s">
        <v>20</v>
      </c>
      <c r="F1472" t="s">
        <v>102</v>
      </c>
      <c r="G1472" t="s">
        <v>22</v>
      </c>
      <c r="H1472" t="s">
        <v>39</v>
      </c>
      <c r="I1472" t="s">
        <v>24</v>
      </c>
      <c r="J1472">
        <v>5</v>
      </c>
      <c r="K1472" s="2">
        <v>2200</v>
      </c>
      <c r="L1472" s="2">
        <v>1681.38</v>
      </c>
      <c r="M1472" s="2">
        <v>518.62</v>
      </c>
      <c r="N1472" s="3">
        <v>0.15</v>
      </c>
      <c r="O1472" t="s">
        <v>75</v>
      </c>
      <c r="P1472" t="s">
        <v>46</v>
      </c>
      <c r="Q1472" t="s">
        <v>27</v>
      </c>
      <c r="R1472" t="s">
        <v>28</v>
      </c>
    </row>
    <row r="1473" spans="1:18" x14ac:dyDescent="0.35">
      <c r="A1473" t="s">
        <v>1558</v>
      </c>
      <c r="B1473" s="1">
        <v>45857</v>
      </c>
      <c r="C1473" s="1">
        <v>45943</v>
      </c>
      <c r="D1473" t="s">
        <v>94</v>
      </c>
      <c r="E1473" t="s">
        <v>20</v>
      </c>
      <c r="F1473" t="s">
        <v>89</v>
      </c>
      <c r="G1473" t="s">
        <v>38</v>
      </c>
      <c r="H1473" t="s">
        <v>44</v>
      </c>
      <c r="I1473" t="s">
        <v>45</v>
      </c>
      <c r="J1473">
        <v>3</v>
      </c>
      <c r="K1473" s="2">
        <v>4961</v>
      </c>
      <c r="L1473" s="2">
        <v>3296.23</v>
      </c>
      <c r="M1473" s="2">
        <v>1664.77</v>
      </c>
      <c r="N1473" s="3">
        <v>0.1</v>
      </c>
      <c r="O1473" t="s">
        <v>34</v>
      </c>
      <c r="P1473" t="s">
        <v>26</v>
      </c>
      <c r="Q1473" t="s">
        <v>35</v>
      </c>
      <c r="R1473" t="s">
        <v>40</v>
      </c>
    </row>
    <row r="1474" spans="1:18" x14ac:dyDescent="0.35">
      <c r="A1474" t="s">
        <v>1559</v>
      </c>
      <c r="B1474" s="1">
        <v>45584</v>
      </c>
      <c r="C1474" s="1">
        <v>45595</v>
      </c>
      <c r="D1474" t="s">
        <v>94</v>
      </c>
      <c r="E1474" t="s">
        <v>20</v>
      </c>
      <c r="F1474" t="s">
        <v>79</v>
      </c>
      <c r="G1474" t="s">
        <v>32</v>
      </c>
      <c r="H1474" t="s">
        <v>124</v>
      </c>
      <c r="I1474" t="s">
        <v>61</v>
      </c>
      <c r="J1474">
        <v>4</v>
      </c>
      <c r="K1474" s="2">
        <v>607</v>
      </c>
      <c r="L1474" s="2">
        <v>371.7</v>
      </c>
      <c r="M1474" s="2">
        <v>235.3</v>
      </c>
      <c r="N1474" s="3">
        <v>0.1</v>
      </c>
      <c r="O1474" t="s">
        <v>83</v>
      </c>
      <c r="P1474" t="s">
        <v>26</v>
      </c>
      <c r="Q1474" t="s">
        <v>35</v>
      </c>
      <c r="R1474" t="s">
        <v>28</v>
      </c>
    </row>
    <row r="1475" spans="1:18" x14ac:dyDescent="0.35">
      <c r="A1475" t="s">
        <v>1560</v>
      </c>
      <c r="B1475" s="1">
        <v>45459</v>
      </c>
      <c r="C1475" s="1">
        <v>45482</v>
      </c>
      <c r="D1475" t="s">
        <v>67</v>
      </c>
      <c r="E1475" t="s">
        <v>20</v>
      </c>
      <c r="F1475" t="s">
        <v>31</v>
      </c>
      <c r="G1475" t="s">
        <v>43</v>
      </c>
      <c r="H1475" t="s">
        <v>95</v>
      </c>
      <c r="I1475" t="s">
        <v>55</v>
      </c>
      <c r="J1475">
        <v>5</v>
      </c>
      <c r="K1475" s="2">
        <v>3758</v>
      </c>
      <c r="L1475" s="2">
        <v>2448.35</v>
      </c>
      <c r="M1475" s="2">
        <v>1309.6500000000001</v>
      </c>
      <c r="N1475" s="3">
        <v>0.15</v>
      </c>
      <c r="O1475" t="s">
        <v>34</v>
      </c>
      <c r="P1475" t="s">
        <v>46</v>
      </c>
      <c r="Q1475" t="s">
        <v>27</v>
      </c>
      <c r="R1475" t="s">
        <v>28</v>
      </c>
    </row>
    <row r="1476" spans="1:18" x14ac:dyDescent="0.35">
      <c r="A1476" t="s">
        <v>1561</v>
      </c>
      <c r="B1476" s="1">
        <v>45497</v>
      </c>
      <c r="C1476" s="1">
        <v>45517</v>
      </c>
      <c r="D1476" t="s">
        <v>30</v>
      </c>
      <c r="E1476" t="s">
        <v>20</v>
      </c>
      <c r="F1476" t="s">
        <v>53</v>
      </c>
      <c r="G1476" t="s">
        <v>59</v>
      </c>
      <c r="H1476" t="s">
        <v>54</v>
      </c>
      <c r="I1476" t="s">
        <v>55</v>
      </c>
      <c r="J1476">
        <v>4</v>
      </c>
      <c r="K1476" s="2">
        <v>376</v>
      </c>
      <c r="L1476" s="2">
        <v>208.63</v>
      </c>
      <c r="M1476" s="2">
        <v>167.37</v>
      </c>
      <c r="N1476" s="3">
        <v>0.05</v>
      </c>
      <c r="O1476" t="s">
        <v>25</v>
      </c>
      <c r="P1476" t="s">
        <v>26</v>
      </c>
      <c r="Q1476" t="s">
        <v>27</v>
      </c>
      <c r="R1476" t="s">
        <v>28</v>
      </c>
    </row>
    <row r="1477" spans="1:18" x14ac:dyDescent="0.35">
      <c r="A1477" t="s">
        <v>1562</v>
      </c>
      <c r="B1477" s="1">
        <v>45314</v>
      </c>
      <c r="C1477" s="1">
        <v>45345</v>
      </c>
      <c r="D1477" t="s">
        <v>116</v>
      </c>
      <c r="E1477" t="s">
        <v>20</v>
      </c>
      <c r="F1477" t="s">
        <v>138</v>
      </c>
      <c r="G1477" t="s">
        <v>22</v>
      </c>
      <c r="H1477" t="s">
        <v>108</v>
      </c>
      <c r="I1477" t="s">
        <v>72</v>
      </c>
      <c r="J1477">
        <v>7</v>
      </c>
      <c r="K1477" s="2">
        <v>4137</v>
      </c>
      <c r="L1477" s="2">
        <v>2359.4</v>
      </c>
      <c r="M1477" s="2">
        <v>1777.6</v>
      </c>
      <c r="N1477" s="3">
        <v>0.15</v>
      </c>
      <c r="O1477" t="s">
        <v>75</v>
      </c>
      <c r="P1477" t="s">
        <v>26</v>
      </c>
      <c r="Q1477" t="s">
        <v>27</v>
      </c>
      <c r="R1477" t="s">
        <v>40</v>
      </c>
    </row>
    <row r="1478" spans="1:18" x14ac:dyDescent="0.35">
      <c r="A1478" t="s">
        <v>1563</v>
      </c>
      <c r="B1478" s="1">
        <v>45729</v>
      </c>
      <c r="C1478" s="1">
        <v>45750</v>
      </c>
      <c r="D1478" t="s">
        <v>88</v>
      </c>
      <c r="E1478" t="s">
        <v>20</v>
      </c>
      <c r="F1478" t="s">
        <v>89</v>
      </c>
      <c r="G1478" t="s">
        <v>43</v>
      </c>
      <c r="H1478" t="s">
        <v>60</v>
      </c>
      <c r="I1478" t="s">
        <v>61</v>
      </c>
      <c r="J1478">
        <v>6</v>
      </c>
      <c r="K1478" s="2">
        <v>2882</v>
      </c>
      <c r="L1478" s="2">
        <v>2362.0700000000002</v>
      </c>
      <c r="M1478" s="2">
        <v>519.92999999999995</v>
      </c>
      <c r="N1478" s="3">
        <v>0.05</v>
      </c>
      <c r="O1478" t="s">
        <v>34</v>
      </c>
      <c r="P1478" t="s">
        <v>26</v>
      </c>
      <c r="Q1478" t="s">
        <v>27</v>
      </c>
      <c r="R1478" t="s">
        <v>28</v>
      </c>
    </row>
    <row r="1479" spans="1:18" x14ac:dyDescent="0.35">
      <c r="A1479" t="s">
        <v>1564</v>
      </c>
      <c r="B1479" s="1">
        <v>45469</v>
      </c>
      <c r="C1479" s="1">
        <v>45501</v>
      </c>
      <c r="D1479" t="s">
        <v>67</v>
      </c>
      <c r="E1479" t="s">
        <v>20</v>
      </c>
      <c r="F1479" t="s">
        <v>82</v>
      </c>
      <c r="G1479" t="s">
        <v>32</v>
      </c>
      <c r="H1479" t="s">
        <v>95</v>
      </c>
      <c r="I1479" t="s">
        <v>55</v>
      </c>
      <c r="J1479">
        <v>5</v>
      </c>
      <c r="K1479" s="2">
        <v>4294</v>
      </c>
      <c r="L1479" s="2">
        <v>2664.41</v>
      </c>
      <c r="M1479" s="2">
        <v>1629.59</v>
      </c>
      <c r="N1479" s="3">
        <v>0.05</v>
      </c>
      <c r="O1479" t="s">
        <v>25</v>
      </c>
      <c r="P1479" t="s">
        <v>26</v>
      </c>
      <c r="Q1479" t="s">
        <v>35</v>
      </c>
      <c r="R1479" t="s">
        <v>40</v>
      </c>
    </row>
    <row r="1480" spans="1:18" x14ac:dyDescent="0.35">
      <c r="A1480" t="s">
        <v>1565</v>
      </c>
      <c r="B1480" s="1">
        <v>45361</v>
      </c>
      <c r="C1480" s="1">
        <v>45438</v>
      </c>
      <c r="D1480" t="s">
        <v>104</v>
      </c>
      <c r="E1480" t="s">
        <v>20</v>
      </c>
      <c r="F1480" t="s">
        <v>82</v>
      </c>
      <c r="G1480" t="s">
        <v>38</v>
      </c>
      <c r="H1480" t="s">
        <v>39</v>
      </c>
      <c r="I1480" t="s">
        <v>24</v>
      </c>
      <c r="J1480">
        <v>8</v>
      </c>
      <c r="K1480" s="2">
        <v>1635</v>
      </c>
      <c r="L1480" s="2">
        <v>1223.92</v>
      </c>
      <c r="M1480" s="2">
        <v>411.08</v>
      </c>
      <c r="N1480" s="3">
        <v>0.05</v>
      </c>
      <c r="O1480" t="s">
        <v>109</v>
      </c>
      <c r="P1480" t="s">
        <v>26</v>
      </c>
      <c r="Q1480" t="s">
        <v>35</v>
      </c>
      <c r="R1480" t="s">
        <v>40</v>
      </c>
    </row>
    <row r="1481" spans="1:18" x14ac:dyDescent="0.35">
      <c r="A1481" t="s">
        <v>1566</v>
      </c>
      <c r="B1481" s="1">
        <v>45968</v>
      </c>
      <c r="C1481" s="1">
        <v>46040</v>
      </c>
      <c r="D1481" t="s">
        <v>57</v>
      </c>
      <c r="E1481" t="s">
        <v>20</v>
      </c>
      <c r="F1481" t="s">
        <v>53</v>
      </c>
      <c r="G1481" t="s">
        <v>38</v>
      </c>
      <c r="H1481" t="s">
        <v>60</v>
      </c>
      <c r="I1481" t="s">
        <v>61</v>
      </c>
      <c r="J1481">
        <v>2</v>
      </c>
      <c r="K1481" s="2">
        <v>4201</v>
      </c>
      <c r="L1481" s="2">
        <v>2715.25</v>
      </c>
      <c r="M1481" s="2">
        <v>1485.75</v>
      </c>
      <c r="N1481" s="3">
        <v>0.15</v>
      </c>
      <c r="O1481" t="s">
        <v>50</v>
      </c>
      <c r="P1481" t="s">
        <v>46</v>
      </c>
      <c r="Q1481" t="s">
        <v>27</v>
      </c>
      <c r="R1481" t="s">
        <v>40</v>
      </c>
    </row>
    <row r="1482" spans="1:18" x14ac:dyDescent="0.35">
      <c r="A1482" t="s">
        <v>1567</v>
      </c>
      <c r="B1482" s="1">
        <v>45343</v>
      </c>
      <c r="C1482" s="1">
        <v>45395</v>
      </c>
      <c r="D1482" t="s">
        <v>88</v>
      </c>
      <c r="E1482" t="s">
        <v>20</v>
      </c>
      <c r="F1482" t="s">
        <v>138</v>
      </c>
      <c r="G1482" t="s">
        <v>32</v>
      </c>
      <c r="H1482" t="s">
        <v>44</v>
      </c>
      <c r="I1482" t="s">
        <v>45</v>
      </c>
      <c r="J1482">
        <v>4</v>
      </c>
      <c r="K1482" s="2">
        <v>4697</v>
      </c>
      <c r="L1482" s="2">
        <v>2800.47</v>
      </c>
      <c r="M1482" s="2">
        <v>1896.53</v>
      </c>
      <c r="N1482" s="3">
        <v>0.15</v>
      </c>
      <c r="O1482" t="s">
        <v>109</v>
      </c>
      <c r="P1482" t="s">
        <v>26</v>
      </c>
      <c r="Q1482" t="s">
        <v>27</v>
      </c>
      <c r="R1482" t="s">
        <v>28</v>
      </c>
    </row>
    <row r="1483" spans="1:18" x14ac:dyDescent="0.35">
      <c r="A1483" t="s">
        <v>1568</v>
      </c>
      <c r="B1483" s="1">
        <v>45451</v>
      </c>
      <c r="C1483" s="1">
        <v>45494</v>
      </c>
      <c r="D1483" t="s">
        <v>67</v>
      </c>
      <c r="E1483" t="s">
        <v>20</v>
      </c>
      <c r="F1483" t="s">
        <v>58</v>
      </c>
      <c r="G1483" t="s">
        <v>43</v>
      </c>
      <c r="H1483" t="s">
        <v>54</v>
      </c>
      <c r="I1483" t="s">
        <v>55</v>
      </c>
      <c r="J1483">
        <v>6</v>
      </c>
      <c r="K1483" s="2">
        <v>3456</v>
      </c>
      <c r="L1483" s="2">
        <v>2686.95</v>
      </c>
      <c r="M1483" s="2">
        <v>769.05</v>
      </c>
      <c r="N1483" s="3">
        <v>0.15</v>
      </c>
      <c r="O1483" t="s">
        <v>50</v>
      </c>
      <c r="P1483" t="s">
        <v>26</v>
      </c>
      <c r="Q1483" t="s">
        <v>27</v>
      </c>
      <c r="R1483" t="s">
        <v>28</v>
      </c>
    </row>
    <row r="1484" spans="1:18" x14ac:dyDescent="0.35">
      <c r="A1484" t="s">
        <v>1569</v>
      </c>
      <c r="B1484" s="1">
        <v>45789</v>
      </c>
      <c r="C1484" s="1">
        <v>45823</v>
      </c>
      <c r="D1484" t="s">
        <v>42</v>
      </c>
      <c r="E1484" t="s">
        <v>20</v>
      </c>
      <c r="F1484" t="s">
        <v>79</v>
      </c>
      <c r="G1484" t="s">
        <v>38</v>
      </c>
      <c r="H1484" t="s">
        <v>108</v>
      </c>
      <c r="I1484" t="s">
        <v>72</v>
      </c>
      <c r="J1484">
        <v>2</v>
      </c>
      <c r="K1484" s="2">
        <v>1826</v>
      </c>
      <c r="L1484" s="2">
        <v>1075.51</v>
      </c>
      <c r="M1484" s="2">
        <v>750.49</v>
      </c>
      <c r="N1484" s="3">
        <v>0</v>
      </c>
      <c r="O1484" t="s">
        <v>50</v>
      </c>
      <c r="P1484" t="s">
        <v>26</v>
      </c>
      <c r="Q1484" t="s">
        <v>27</v>
      </c>
      <c r="R1484" t="s">
        <v>28</v>
      </c>
    </row>
    <row r="1485" spans="1:18" x14ac:dyDescent="0.35">
      <c r="A1485" t="s">
        <v>1570</v>
      </c>
      <c r="B1485" s="1">
        <v>46005</v>
      </c>
      <c r="C1485" s="1">
        <v>46052</v>
      </c>
      <c r="D1485" t="s">
        <v>57</v>
      </c>
      <c r="E1485" t="s">
        <v>20</v>
      </c>
      <c r="F1485" t="s">
        <v>82</v>
      </c>
      <c r="G1485" t="s">
        <v>38</v>
      </c>
      <c r="H1485" t="s">
        <v>64</v>
      </c>
      <c r="I1485" t="s">
        <v>55</v>
      </c>
      <c r="J1485">
        <v>1</v>
      </c>
      <c r="K1485" s="2">
        <v>905</v>
      </c>
      <c r="L1485" s="2">
        <v>729.9</v>
      </c>
      <c r="M1485" s="2">
        <v>175.1</v>
      </c>
      <c r="N1485" s="3">
        <v>0.15</v>
      </c>
      <c r="O1485" t="s">
        <v>75</v>
      </c>
      <c r="P1485" t="s">
        <v>26</v>
      </c>
      <c r="Q1485" t="s">
        <v>27</v>
      </c>
      <c r="R1485" t="s">
        <v>65</v>
      </c>
    </row>
    <row r="1486" spans="1:18" x14ac:dyDescent="0.35">
      <c r="A1486" t="s">
        <v>1571</v>
      </c>
      <c r="B1486" s="1">
        <v>45446</v>
      </c>
      <c r="C1486" s="1">
        <v>45494</v>
      </c>
      <c r="D1486" t="s">
        <v>67</v>
      </c>
      <c r="E1486" t="s">
        <v>20</v>
      </c>
      <c r="F1486" t="s">
        <v>128</v>
      </c>
      <c r="G1486" t="s">
        <v>38</v>
      </c>
      <c r="H1486" t="s">
        <v>23</v>
      </c>
      <c r="I1486" t="s">
        <v>24</v>
      </c>
      <c r="J1486">
        <v>6</v>
      </c>
      <c r="K1486" s="2">
        <v>1759</v>
      </c>
      <c r="L1486" s="2">
        <v>1135.44</v>
      </c>
      <c r="M1486" s="2">
        <v>623.55999999999995</v>
      </c>
      <c r="N1486" s="3">
        <v>0.2</v>
      </c>
      <c r="O1486" t="s">
        <v>83</v>
      </c>
      <c r="P1486" t="s">
        <v>26</v>
      </c>
      <c r="Q1486" t="s">
        <v>35</v>
      </c>
      <c r="R1486" t="s">
        <v>40</v>
      </c>
    </row>
    <row r="1487" spans="1:18" x14ac:dyDescent="0.35">
      <c r="A1487" t="s">
        <v>1572</v>
      </c>
      <c r="B1487" s="1">
        <v>45552</v>
      </c>
      <c r="C1487" s="1">
        <v>45586</v>
      </c>
      <c r="D1487" t="s">
        <v>94</v>
      </c>
      <c r="E1487" t="s">
        <v>20</v>
      </c>
      <c r="F1487" t="s">
        <v>89</v>
      </c>
      <c r="G1487" t="s">
        <v>32</v>
      </c>
      <c r="H1487" t="s">
        <v>71</v>
      </c>
      <c r="I1487" t="s">
        <v>72</v>
      </c>
      <c r="J1487">
        <v>8</v>
      </c>
      <c r="K1487" s="2">
        <v>1789</v>
      </c>
      <c r="L1487" s="2">
        <v>995.47</v>
      </c>
      <c r="M1487" s="2">
        <v>793.53</v>
      </c>
      <c r="N1487" s="3">
        <v>0.05</v>
      </c>
      <c r="O1487" t="s">
        <v>25</v>
      </c>
      <c r="P1487" t="s">
        <v>26</v>
      </c>
      <c r="Q1487" t="s">
        <v>35</v>
      </c>
      <c r="R1487" t="s">
        <v>65</v>
      </c>
    </row>
    <row r="1488" spans="1:18" x14ac:dyDescent="0.35">
      <c r="A1488" t="s">
        <v>1573</v>
      </c>
      <c r="B1488" s="1">
        <v>45620</v>
      </c>
      <c r="C1488" s="1">
        <v>45710</v>
      </c>
      <c r="D1488" t="s">
        <v>116</v>
      </c>
      <c r="E1488" t="s">
        <v>20</v>
      </c>
      <c r="F1488" t="s">
        <v>58</v>
      </c>
      <c r="G1488" t="s">
        <v>59</v>
      </c>
      <c r="H1488" t="s">
        <v>44</v>
      </c>
      <c r="I1488" t="s">
        <v>45</v>
      </c>
      <c r="J1488">
        <v>7</v>
      </c>
      <c r="K1488" s="2">
        <v>1875</v>
      </c>
      <c r="L1488" s="2">
        <v>1447.52</v>
      </c>
      <c r="M1488" s="2">
        <v>427.48</v>
      </c>
      <c r="N1488" s="3">
        <v>0.05</v>
      </c>
      <c r="O1488" t="s">
        <v>75</v>
      </c>
      <c r="P1488" t="s">
        <v>26</v>
      </c>
      <c r="Q1488" t="s">
        <v>35</v>
      </c>
      <c r="R1488" t="s">
        <v>40</v>
      </c>
    </row>
    <row r="1489" spans="1:18" x14ac:dyDescent="0.35">
      <c r="A1489" t="s">
        <v>1574</v>
      </c>
      <c r="B1489" s="1">
        <v>45601</v>
      </c>
      <c r="C1489" s="1">
        <v>45660</v>
      </c>
      <c r="D1489" t="s">
        <v>57</v>
      </c>
      <c r="E1489" t="s">
        <v>20</v>
      </c>
      <c r="F1489" t="s">
        <v>79</v>
      </c>
      <c r="G1489" t="s">
        <v>43</v>
      </c>
      <c r="H1489" t="s">
        <v>23</v>
      </c>
      <c r="I1489" t="s">
        <v>24</v>
      </c>
      <c r="J1489">
        <v>8</v>
      </c>
      <c r="K1489" s="2">
        <v>4466</v>
      </c>
      <c r="L1489" s="2">
        <v>3233.53</v>
      </c>
      <c r="M1489" s="2">
        <v>1232.47</v>
      </c>
      <c r="N1489" s="3">
        <v>0.2</v>
      </c>
      <c r="O1489" t="s">
        <v>62</v>
      </c>
      <c r="P1489" t="s">
        <v>26</v>
      </c>
      <c r="Q1489" t="s">
        <v>27</v>
      </c>
      <c r="R1489" t="s">
        <v>28</v>
      </c>
    </row>
    <row r="1490" spans="1:18" x14ac:dyDescent="0.35">
      <c r="A1490" t="s">
        <v>1575</v>
      </c>
      <c r="B1490" s="1">
        <v>45675</v>
      </c>
      <c r="C1490" s="1">
        <v>45756</v>
      </c>
      <c r="D1490" t="s">
        <v>88</v>
      </c>
      <c r="E1490" t="s">
        <v>20</v>
      </c>
      <c r="F1490" t="s">
        <v>91</v>
      </c>
      <c r="G1490" t="s">
        <v>22</v>
      </c>
      <c r="H1490" t="s">
        <v>60</v>
      </c>
      <c r="I1490" t="s">
        <v>61</v>
      </c>
      <c r="J1490">
        <v>6</v>
      </c>
      <c r="K1490" s="2">
        <v>884</v>
      </c>
      <c r="L1490" s="2">
        <v>689.37</v>
      </c>
      <c r="M1490" s="2">
        <v>194.63</v>
      </c>
      <c r="N1490" s="3">
        <v>0.2</v>
      </c>
      <c r="O1490" t="s">
        <v>62</v>
      </c>
      <c r="P1490" t="s">
        <v>26</v>
      </c>
      <c r="Q1490" t="s">
        <v>27</v>
      </c>
      <c r="R1490" t="s">
        <v>40</v>
      </c>
    </row>
    <row r="1491" spans="1:18" x14ac:dyDescent="0.35">
      <c r="A1491" t="s">
        <v>1576</v>
      </c>
      <c r="B1491" s="1">
        <v>45729</v>
      </c>
      <c r="C1491" s="1">
        <v>45813</v>
      </c>
      <c r="D1491" t="s">
        <v>42</v>
      </c>
      <c r="E1491" t="s">
        <v>20</v>
      </c>
      <c r="F1491" t="s">
        <v>77</v>
      </c>
      <c r="G1491" t="s">
        <v>22</v>
      </c>
      <c r="H1491" t="s">
        <v>86</v>
      </c>
      <c r="I1491" t="s">
        <v>72</v>
      </c>
      <c r="J1491">
        <v>6</v>
      </c>
      <c r="K1491" s="2">
        <v>3692</v>
      </c>
      <c r="L1491" s="2">
        <v>2327.4499999999998</v>
      </c>
      <c r="M1491" s="2">
        <v>1364.55</v>
      </c>
      <c r="N1491" s="3">
        <v>0.05</v>
      </c>
      <c r="O1491" t="s">
        <v>62</v>
      </c>
      <c r="P1491" t="s">
        <v>26</v>
      </c>
      <c r="Q1491" t="s">
        <v>27</v>
      </c>
      <c r="R1491" t="s">
        <v>28</v>
      </c>
    </row>
    <row r="1492" spans="1:18" x14ac:dyDescent="0.35">
      <c r="A1492" t="s">
        <v>1577</v>
      </c>
      <c r="B1492" s="1">
        <v>45659</v>
      </c>
      <c r="C1492" s="1">
        <v>45734</v>
      </c>
      <c r="D1492" t="s">
        <v>52</v>
      </c>
      <c r="E1492" t="s">
        <v>20</v>
      </c>
      <c r="F1492" t="s">
        <v>89</v>
      </c>
      <c r="G1492" t="s">
        <v>59</v>
      </c>
      <c r="H1492" t="s">
        <v>86</v>
      </c>
      <c r="I1492" t="s">
        <v>72</v>
      </c>
      <c r="J1492">
        <v>7</v>
      </c>
      <c r="K1492" s="2">
        <v>959</v>
      </c>
      <c r="L1492" s="2">
        <v>627.94000000000005</v>
      </c>
      <c r="M1492" s="2">
        <v>331.06</v>
      </c>
      <c r="N1492" s="3">
        <v>0.15</v>
      </c>
      <c r="O1492" t="s">
        <v>83</v>
      </c>
      <c r="P1492" t="s">
        <v>26</v>
      </c>
      <c r="Q1492" t="s">
        <v>35</v>
      </c>
      <c r="R1492" t="s">
        <v>65</v>
      </c>
    </row>
    <row r="1493" spans="1:18" x14ac:dyDescent="0.35">
      <c r="A1493" t="s">
        <v>1578</v>
      </c>
      <c r="B1493" s="1">
        <v>45453</v>
      </c>
      <c r="C1493" s="1">
        <v>45475</v>
      </c>
      <c r="D1493" t="s">
        <v>67</v>
      </c>
      <c r="E1493" t="s">
        <v>20</v>
      </c>
      <c r="F1493" t="s">
        <v>91</v>
      </c>
      <c r="G1493" t="s">
        <v>38</v>
      </c>
      <c r="H1493" t="s">
        <v>64</v>
      </c>
      <c r="I1493" t="s">
        <v>55</v>
      </c>
      <c r="J1493">
        <v>2</v>
      </c>
      <c r="K1493" s="2">
        <v>884</v>
      </c>
      <c r="L1493" s="2">
        <v>731.26</v>
      </c>
      <c r="M1493" s="2">
        <v>152.74</v>
      </c>
      <c r="N1493" s="3">
        <v>0.1</v>
      </c>
      <c r="O1493" t="s">
        <v>83</v>
      </c>
      <c r="P1493" t="s">
        <v>26</v>
      </c>
      <c r="Q1493" t="s">
        <v>35</v>
      </c>
      <c r="R1493" t="s">
        <v>65</v>
      </c>
    </row>
    <row r="1494" spans="1:18" x14ac:dyDescent="0.35">
      <c r="A1494" t="s">
        <v>1579</v>
      </c>
      <c r="B1494" s="1">
        <v>46009</v>
      </c>
      <c r="C1494" s="1">
        <v>46086</v>
      </c>
      <c r="D1494" t="s">
        <v>52</v>
      </c>
      <c r="E1494" t="s">
        <v>20</v>
      </c>
      <c r="F1494" t="s">
        <v>138</v>
      </c>
      <c r="G1494" t="s">
        <v>22</v>
      </c>
      <c r="H1494" t="s">
        <v>106</v>
      </c>
      <c r="I1494" t="s">
        <v>61</v>
      </c>
      <c r="J1494">
        <v>7</v>
      </c>
      <c r="K1494" s="2">
        <v>2301</v>
      </c>
      <c r="L1494" s="2">
        <v>1726.93</v>
      </c>
      <c r="M1494" s="2">
        <v>574.07000000000005</v>
      </c>
      <c r="N1494" s="3">
        <v>0.15</v>
      </c>
      <c r="O1494" t="s">
        <v>83</v>
      </c>
      <c r="P1494" t="s">
        <v>46</v>
      </c>
      <c r="Q1494" t="s">
        <v>35</v>
      </c>
      <c r="R1494" t="s">
        <v>65</v>
      </c>
    </row>
    <row r="1495" spans="1:18" x14ac:dyDescent="0.35">
      <c r="A1495" t="s">
        <v>1580</v>
      </c>
      <c r="B1495" s="1">
        <v>45476</v>
      </c>
      <c r="C1495" s="1">
        <v>45484</v>
      </c>
      <c r="D1495" t="s">
        <v>67</v>
      </c>
      <c r="E1495" t="s">
        <v>20</v>
      </c>
      <c r="F1495" t="s">
        <v>138</v>
      </c>
      <c r="G1495" t="s">
        <v>59</v>
      </c>
      <c r="H1495" t="s">
        <v>124</v>
      </c>
      <c r="I1495" t="s">
        <v>61</v>
      </c>
      <c r="J1495">
        <v>2</v>
      </c>
      <c r="K1495" s="2">
        <v>3046</v>
      </c>
      <c r="L1495" s="2">
        <v>2245.06</v>
      </c>
      <c r="M1495" s="2">
        <v>800.94</v>
      </c>
      <c r="N1495" s="3">
        <v>0.1</v>
      </c>
      <c r="O1495" t="s">
        <v>109</v>
      </c>
      <c r="P1495" t="s">
        <v>26</v>
      </c>
      <c r="Q1495" t="s">
        <v>27</v>
      </c>
      <c r="R1495" t="s">
        <v>65</v>
      </c>
    </row>
    <row r="1496" spans="1:18" x14ac:dyDescent="0.35">
      <c r="A1496" t="s">
        <v>1581</v>
      </c>
      <c r="B1496" s="1">
        <v>45401</v>
      </c>
      <c r="C1496" s="1">
        <v>45432</v>
      </c>
      <c r="D1496" t="s">
        <v>104</v>
      </c>
      <c r="E1496" t="s">
        <v>20</v>
      </c>
      <c r="F1496" t="s">
        <v>58</v>
      </c>
      <c r="G1496" t="s">
        <v>32</v>
      </c>
      <c r="H1496" t="s">
        <v>54</v>
      </c>
      <c r="I1496" t="s">
        <v>55</v>
      </c>
      <c r="J1496">
        <v>1</v>
      </c>
      <c r="K1496" s="2">
        <v>2533</v>
      </c>
      <c r="L1496" s="2">
        <v>1799.27</v>
      </c>
      <c r="M1496" s="2">
        <v>733.73</v>
      </c>
      <c r="N1496" s="3">
        <v>0.2</v>
      </c>
      <c r="O1496" t="s">
        <v>25</v>
      </c>
      <c r="P1496" t="s">
        <v>46</v>
      </c>
      <c r="Q1496" t="s">
        <v>27</v>
      </c>
      <c r="R1496" t="s">
        <v>28</v>
      </c>
    </row>
    <row r="1497" spans="1:18" x14ac:dyDescent="0.35">
      <c r="A1497" t="s">
        <v>1582</v>
      </c>
      <c r="B1497" s="1">
        <v>45447</v>
      </c>
      <c r="C1497" s="1">
        <v>45462</v>
      </c>
      <c r="D1497" t="s">
        <v>42</v>
      </c>
      <c r="E1497" t="s">
        <v>20</v>
      </c>
      <c r="F1497" t="s">
        <v>58</v>
      </c>
      <c r="G1497" t="s">
        <v>43</v>
      </c>
      <c r="H1497" t="s">
        <v>86</v>
      </c>
      <c r="I1497" t="s">
        <v>72</v>
      </c>
      <c r="J1497">
        <v>6</v>
      </c>
      <c r="K1497" s="2">
        <v>2725</v>
      </c>
      <c r="L1497" s="2">
        <v>2040.55</v>
      </c>
      <c r="M1497" s="2">
        <v>684.45</v>
      </c>
      <c r="N1497" s="3">
        <v>0.2</v>
      </c>
      <c r="O1497" t="s">
        <v>50</v>
      </c>
      <c r="P1497" t="s">
        <v>26</v>
      </c>
      <c r="Q1497" t="s">
        <v>35</v>
      </c>
      <c r="R1497" t="s">
        <v>65</v>
      </c>
    </row>
    <row r="1498" spans="1:18" x14ac:dyDescent="0.35">
      <c r="A1498" t="s">
        <v>1583</v>
      </c>
      <c r="B1498" s="1">
        <v>45719</v>
      </c>
      <c r="C1498" s="1">
        <v>45790</v>
      </c>
      <c r="D1498" t="s">
        <v>104</v>
      </c>
      <c r="E1498" t="s">
        <v>20</v>
      </c>
      <c r="F1498" t="s">
        <v>102</v>
      </c>
      <c r="G1498" t="s">
        <v>43</v>
      </c>
      <c r="H1498" t="s">
        <v>124</v>
      </c>
      <c r="I1498" t="s">
        <v>61</v>
      </c>
      <c r="J1498">
        <v>5</v>
      </c>
      <c r="K1498" s="2">
        <v>369</v>
      </c>
      <c r="L1498" s="2">
        <v>287.48</v>
      </c>
      <c r="M1498" s="2">
        <v>81.52</v>
      </c>
      <c r="N1498" s="3">
        <v>0</v>
      </c>
      <c r="O1498" t="s">
        <v>109</v>
      </c>
      <c r="P1498" t="s">
        <v>26</v>
      </c>
      <c r="Q1498" t="s">
        <v>27</v>
      </c>
      <c r="R1498" t="s">
        <v>40</v>
      </c>
    </row>
    <row r="1499" spans="1:18" x14ac:dyDescent="0.35">
      <c r="A1499" t="s">
        <v>1584</v>
      </c>
      <c r="B1499" s="1">
        <v>45608</v>
      </c>
      <c r="C1499" s="1">
        <v>45650</v>
      </c>
      <c r="D1499" t="s">
        <v>48</v>
      </c>
      <c r="E1499" t="s">
        <v>20</v>
      </c>
      <c r="F1499" t="s">
        <v>128</v>
      </c>
      <c r="G1499" t="s">
        <v>59</v>
      </c>
      <c r="H1499" t="s">
        <v>71</v>
      </c>
      <c r="I1499" t="s">
        <v>72</v>
      </c>
      <c r="J1499">
        <v>1</v>
      </c>
      <c r="K1499" s="2">
        <v>648</v>
      </c>
      <c r="L1499" s="2">
        <v>390.94</v>
      </c>
      <c r="M1499" s="2">
        <v>257.06</v>
      </c>
      <c r="N1499" s="3">
        <v>0.15</v>
      </c>
      <c r="O1499" t="s">
        <v>62</v>
      </c>
      <c r="P1499" t="s">
        <v>26</v>
      </c>
      <c r="Q1499" t="s">
        <v>35</v>
      </c>
      <c r="R1499" t="s">
        <v>65</v>
      </c>
    </row>
    <row r="1500" spans="1:18" x14ac:dyDescent="0.35">
      <c r="A1500" t="s">
        <v>1585</v>
      </c>
      <c r="B1500" s="1">
        <v>45627</v>
      </c>
      <c r="C1500" s="1">
        <v>45679</v>
      </c>
      <c r="D1500" t="s">
        <v>57</v>
      </c>
      <c r="E1500" t="s">
        <v>20</v>
      </c>
      <c r="F1500" t="s">
        <v>91</v>
      </c>
      <c r="G1500" t="s">
        <v>43</v>
      </c>
      <c r="H1500" t="s">
        <v>124</v>
      </c>
      <c r="I1500" t="s">
        <v>61</v>
      </c>
      <c r="J1500">
        <v>7</v>
      </c>
      <c r="K1500" s="2">
        <v>2846</v>
      </c>
      <c r="L1500" s="2">
        <v>2073.9899999999998</v>
      </c>
      <c r="M1500" s="2">
        <v>772.01</v>
      </c>
      <c r="N1500" s="3">
        <v>0</v>
      </c>
      <c r="O1500" t="s">
        <v>34</v>
      </c>
      <c r="P1500" t="s">
        <v>26</v>
      </c>
      <c r="Q1500" t="s">
        <v>27</v>
      </c>
      <c r="R1500" t="s">
        <v>65</v>
      </c>
    </row>
    <row r="1501" spans="1:18" x14ac:dyDescent="0.35">
      <c r="A1501" t="s">
        <v>1586</v>
      </c>
      <c r="B1501" s="1">
        <v>45738</v>
      </c>
      <c r="C1501" s="1">
        <v>45759</v>
      </c>
      <c r="D1501" t="s">
        <v>88</v>
      </c>
      <c r="E1501" t="s">
        <v>20</v>
      </c>
      <c r="F1501" t="s">
        <v>79</v>
      </c>
      <c r="G1501" t="s">
        <v>43</v>
      </c>
      <c r="H1501" t="s">
        <v>86</v>
      </c>
      <c r="I1501" t="s">
        <v>72</v>
      </c>
      <c r="J1501">
        <v>4</v>
      </c>
      <c r="K1501" s="2">
        <v>1799</v>
      </c>
      <c r="L1501" s="2">
        <v>1154.4000000000001</v>
      </c>
      <c r="M1501" s="2">
        <v>644.6</v>
      </c>
      <c r="N1501" s="3">
        <v>0</v>
      </c>
      <c r="O1501" t="s">
        <v>83</v>
      </c>
      <c r="P1501" t="s">
        <v>26</v>
      </c>
      <c r="Q1501" t="s">
        <v>27</v>
      </c>
      <c r="R1501" t="s">
        <v>28</v>
      </c>
    </row>
    <row r="1502" spans="1:18" x14ac:dyDescent="0.35">
      <c r="A1502" t="s">
        <v>1587</v>
      </c>
      <c r="B1502" s="1">
        <v>45580</v>
      </c>
      <c r="C1502" s="1">
        <v>45645</v>
      </c>
      <c r="D1502" t="s">
        <v>48</v>
      </c>
      <c r="E1502" t="s">
        <v>20</v>
      </c>
      <c r="F1502" t="s">
        <v>89</v>
      </c>
      <c r="G1502" t="s">
        <v>22</v>
      </c>
      <c r="H1502" t="s">
        <v>95</v>
      </c>
      <c r="I1502" t="s">
        <v>55</v>
      </c>
      <c r="J1502">
        <v>2</v>
      </c>
      <c r="K1502" s="2">
        <v>1037</v>
      </c>
      <c r="L1502" s="2">
        <v>838.74</v>
      </c>
      <c r="M1502" s="2">
        <v>198.26</v>
      </c>
      <c r="N1502" s="3">
        <v>0.15</v>
      </c>
      <c r="O1502" t="s">
        <v>50</v>
      </c>
      <c r="P1502" t="s">
        <v>26</v>
      </c>
      <c r="Q1502" t="s">
        <v>35</v>
      </c>
      <c r="R1502" t="s">
        <v>65</v>
      </c>
    </row>
    <row r="1503" spans="1:18" x14ac:dyDescent="0.35">
      <c r="A1503" t="s">
        <v>1588</v>
      </c>
      <c r="B1503" s="1">
        <v>45999</v>
      </c>
      <c r="C1503" s="1">
        <v>46069</v>
      </c>
      <c r="D1503" t="s">
        <v>116</v>
      </c>
      <c r="E1503" t="s">
        <v>20</v>
      </c>
      <c r="F1503" t="s">
        <v>77</v>
      </c>
      <c r="G1503" t="s">
        <v>22</v>
      </c>
      <c r="H1503" t="s">
        <v>33</v>
      </c>
      <c r="I1503" t="s">
        <v>24</v>
      </c>
      <c r="J1503">
        <v>4</v>
      </c>
      <c r="K1503" s="2">
        <v>1208</v>
      </c>
      <c r="L1503" s="2">
        <v>671.61</v>
      </c>
      <c r="M1503" s="2">
        <v>536.39</v>
      </c>
      <c r="N1503" s="3">
        <v>0.2</v>
      </c>
      <c r="O1503" t="s">
        <v>62</v>
      </c>
      <c r="P1503" t="s">
        <v>26</v>
      </c>
      <c r="Q1503" t="s">
        <v>27</v>
      </c>
      <c r="R1503" t="s">
        <v>65</v>
      </c>
    </row>
    <row r="1504" spans="1:18" x14ac:dyDescent="0.35">
      <c r="A1504" t="s">
        <v>1589</v>
      </c>
      <c r="B1504" s="1">
        <v>45294</v>
      </c>
      <c r="C1504" s="1">
        <v>45304</v>
      </c>
      <c r="D1504" t="s">
        <v>57</v>
      </c>
      <c r="E1504" t="s">
        <v>20</v>
      </c>
      <c r="F1504" t="s">
        <v>91</v>
      </c>
      <c r="G1504" t="s">
        <v>38</v>
      </c>
      <c r="H1504" t="s">
        <v>23</v>
      </c>
      <c r="I1504" t="s">
        <v>24</v>
      </c>
      <c r="J1504">
        <v>4</v>
      </c>
      <c r="K1504" s="2">
        <v>1621</v>
      </c>
      <c r="L1504" s="2">
        <v>1055.27</v>
      </c>
      <c r="M1504" s="2">
        <v>565.73</v>
      </c>
      <c r="N1504" s="3">
        <v>0.2</v>
      </c>
      <c r="O1504" t="s">
        <v>25</v>
      </c>
      <c r="P1504" t="s">
        <v>26</v>
      </c>
      <c r="Q1504" t="s">
        <v>27</v>
      </c>
      <c r="R1504" t="s">
        <v>40</v>
      </c>
    </row>
    <row r="1505" spans="1:18" x14ac:dyDescent="0.35">
      <c r="A1505" t="s">
        <v>1590</v>
      </c>
      <c r="B1505" s="1">
        <v>45475</v>
      </c>
      <c r="C1505" s="1">
        <v>45512</v>
      </c>
      <c r="D1505" t="s">
        <v>30</v>
      </c>
      <c r="E1505" t="s">
        <v>20</v>
      </c>
      <c r="F1505" t="s">
        <v>77</v>
      </c>
      <c r="G1505" t="s">
        <v>22</v>
      </c>
      <c r="H1505" t="s">
        <v>71</v>
      </c>
      <c r="I1505" t="s">
        <v>72</v>
      </c>
      <c r="J1505">
        <v>4</v>
      </c>
      <c r="K1505" s="2">
        <v>4804</v>
      </c>
      <c r="L1505" s="2">
        <v>3990.18</v>
      </c>
      <c r="M1505" s="2">
        <v>813.82</v>
      </c>
      <c r="N1505" s="3">
        <v>0</v>
      </c>
      <c r="O1505" t="s">
        <v>75</v>
      </c>
      <c r="P1505" t="s">
        <v>46</v>
      </c>
      <c r="Q1505" t="s">
        <v>27</v>
      </c>
      <c r="R1505" t="s">
        <v>65</v>
      </c>
    </row>
    <row r="1506" spans="1:18" x14ac:dyDescent="0.35">
      <c r="A1506" t="s">
        <v>1591</v>
      </c>
      <c r="B1506" s="1">
        <v>45870</v>
      </c>
      <c r="C1506" s="1">
        <v>45951</v>
      </c>
      <c r="D1506" t="s">
        <v>94</v>
      </c>
      <c r="E1506" t="s">
        <v>20</v>
      </c>
      <c r="F1506" t="s">
        <v>85</v>
      </c>
      <c r="G1506" t="s">
        <v>22</v>
      </c>
      <c r="H1506" t="s">
        <v>39</v>
      </c>
      <c r="I1506" t="s">
        <v>24</v>
      </c>
      <c r="J1506">
        <v>8</v>
      </c>
      <c r="K1506" s="2">
        <v>3561</v>
      </c>
      <c r="L1506" s="2">
        <v>2703.7</v>
      </c>
      <c r="M1506" s="2">
        <v>857.3</v>
      </c>
      <c r="N1506" s="3">
        <v>0.2</v>
      </c>
      <c r="O1506" t="s">
        <v>75</v>
      </c>
      <c r="P1506" t="s">
        <v>26</v>
      </c>
      <c r="Q1506" t="s">
        <v>27</v>
      </c>
      <c r="R1506" t="s">
        <v>28</v>
      </c>
    </row>
    <row r="1507" spans="1:18" x14ac:dyDescent="0.35">
      <c r="A1507" t="s">
        <v>1592</v>
      </c>
      <c r="B1507" s="1">
        <v>45473</v>
      </c>
      <c r="C1507" s="1">
        <v>45547</v>
      </c>
      <c r="D1507" t="s">
        <v>37</v>
      </c>
      <c r="E1507" t="s">
        <v>20</v>
      </c>
      <c r="F1507" t="s">
        <v>77</v>
      </c>
      <c r="G1507" t="s">
        <v>38</v>
      </c>
      <c r="H1507" t="s">
        <v>71</v>
      </c>
      <c r="I1507" t="s">
        <v>72</v>
      </c>
      <c r="J1507">
        <v>7</v>
      </c>
      <c r="K1507" s="2">
        <v>1969</v>
      </c>
      <c r="L1507" s="2">
        <v>1564.11</v>
      </c>
      <c r="M1507" s="2">
        <v>404.89</v>
      </c>
      <c r="N1507" s="3">
        <v>0.05</v>
      </c>
      <c r="O1507" t="s">
        <v>50</v>
      </c>
      <c r="P1507" t="s">
        <v>26</v>
      </c>
      <c r="Q1507" t="s">
        <v>27</v>
      </c>
      <c r="R1507" t="s">
        <v>65</v>
      </c>
    </row>
    <row r="1508" spans="1:18" x14ac:dyDescent="0.35">
      <c r="A1508" t="s">
        <v>1593</v>
      </c>
      <c r="B1508" s="1">
        <v>45847</v>
      </c>
      <c r="C1508" s="1">
        <v>45901</v>
      </c>
      <c r="D1508" t="s">
        <v>37</v>
      </c>
      <c r="E1508" t="s">
        <v>20</v>
      </c>
      <c r="F1508" t="s">
        <v>31</v>
      </c>
      <c r="G1508" t="s">
        <v>38</v>
      </c>
      <c r="H1508" t="s">
        <v>108</v>
      </c>
      <c r="I1508" t="s">
        <v>72</v>
      </c>
      <c r="J1508">
        <v>8</v>
      </c>
      <c r="K1508" s="2">
        <v>1158</v>
      </c>
      <c r="L1508" s="2">
        <v>787.69</v>
      </c>
      <c r="M1508" s="2">
        <v>370.31</v>
      </c>
      <c r="N1508" s="3">
        <v>0.05</v>
      </c>
      <c r="O1508" t="s">
        <v>25</v>
      </c>
      <c r="P1508" t="s">
        <v>73</v>
      </c>
      <c r="Q1508" t="s">
        <v>27</v>
      </c>
      <c r="R1508" t="s">
        <v>28</v>
      </c>
    </row>
    <row r="1509" spans="1:18" x14ac:dyDescent="0.35">
      <c r="A1509" t="s">
        <v>1594</v>
      </c>
      <c r="B1509" s="1">
        <v>45971</v>
      </c>
      <c r="C1509" s="1">
        <v>46038</v>
      </c>
      <c r="D1509" t="s">
        <v>57</v>
      </c>
      <c r="E1509" t="s">
        <v>20</v>
      </c>
      <c r="F1509" t="s">
        <v>70</v>
      </c>
      <c r="G1509" t="s">
        <v>32</v>
      </c>
      <c r="H1509" t="s">
        <v>86</v>
      </c>
      <c r="I1509" t="s">
        <v>72</v>
      </c>
      <c r="J1509">
        <v>4</v>
      </c>
      <c r="K1509" s="2">
        <v>1548</v>
      </c>
      <c r="L1509" s="2">
        <v>1163.95</v>
      </c>
      <c r="M1509" s="2">
        <v>384.05</v>
      </c>
      <c r="N1509" s="3">
        <v>0</v>
      </c>
      <c r="O1509" t="s">
        <v>62</v>
      </c>
      <c r="P1509" t="s">
        <v>26</v>
      </c>
      <c r="Q1509" t="s">
        <v>27</v>
      </c>
      <c r="R1509" t="s">
        <v>65</v>
      </c>
    </row>
    <row r="1510" spans="1:18" x14ac:dyDescent="0.35">
      <c r="A1510" t="s">
        <v>1595</v>
      </c>
      <c r="B1510" s="1">
        <v>45780</v>
      </c>
      <c r="C1510" s="1">
        <v>45824</v>
      </c>
      <c r="D1510" t="s">
        <v>42</v>
      </c>
      <c r="E1510" t="s">
        <v>20</v>
      </c>
      <c r="F1510" t="s">
        <v>53</v>
      </c>
      <c r="G1510" t="s">
        <v>43</v>
      </c>
      <c r="H1510" t="s">
        <v>118</v>
      </c>
      <c r="I1510" t="s">
        <v>24</v>
      </c>
      <c r="J1510">
        <v>8</v>
      </c>
      <c r="K1510" s="2">
        <v>4338</v>
      </c>
      <c r="L1510" s="2">
        <v>2509.5</v>
      </c>
      <c r="M1510" s="2">
        <v>1828.5</v>
      </c>
      <c r="N1510" s="3">
        <v>0.15</v>
      </c>
      <c r="O1510" t="s">
        <v>75</v>
      </c>
      <c r="P1510" t="s">
        <v>26</v>
      </c>
      <c r="Q1510" t="s">
        <v>27</v>
      </c>
      <c r="R1510" t="s">
        <v>65</v>
      </c>
    </row>
    <row r="1511" spans="1:18" x14ac:dyDescent="0.35">
      <c r="A1511" t="s">
        <v>1596</v>
      </c>
      <c r="B1511" s="1">
        <v>45843</v>
      </c>
      <c r="C1511" s="1">
        <v>45912</v>
      </c>
      <c r="D1511" t="s">
        <v>37</v>
      </c>
      <c r="E1511" t="s">
        <v>20</v>
      </c>
      <c r="F1511" t="s">
        <v>53</v>
      </c>
      <c r="G1511" t="s">
        <v>38</v>
      </c>
      <c r="H1511" t="s">
        <v>23</v>
      </c>
      <c r="I1511" t="s">
        <v>24</v>
      </c>
      <c r="J1511">
        <v>4</v>
      </c>
      <c r="K1511" s="2">
        <v>914</v>
      </c>
      <c r="L1511" s="2">
        <v>537.64</v>
      </c>
      <c r="M1511" s="2">
        <v>376.36</v>
      </c>
      <c r="N1511" s="3">
        <v>0.2</v>
      </c>
      <c r="O1511" t="s">
        <v>62</v>
      </c>
      <c r="P1511" t="s">
        <v>73</v>
      </c>
      <c r="Q1511" t="s">
        <v>27</v>
      </c>
      <c r="R1511" t="s">
        <v>40</v>
      </c>
    </row>
    <row r="1512" spans="1:18" x14ac:dyDescent="0.35">
      <c r="A1512" t="s">
        <v>1597</v>
      </c>
      <c r="B1512" s="1">
        <v>45899</v>
      </c>
      <c r="C1512" s="1">
        <v>45955</v>
      </c>
      <c r="D1512" t="s">
        <v>94</v>
      </c>
      <c r="E1512" t="s">
        <v>20</v>
      </c>
      <c r="F1512" t="s">
        <v>89</v>
      </c>
      <c r="G1512" t="s">
        <v>38</v>
      </c>
      <c r="H1512" t="s">
        <v>95</v>
      </c>
      <c r="I1512" t="s">
        <v>55</v>
      </c>
      <c r="J1512">
        <v>4</v>
      </c>
      <c r="K1512" s="2">
        <v>4732</v>
      </c>
      <c r="L1512" s="2">
        <v>3099.38</v>
      </c>
      <c r="M1512" s="2">
        <v>1632.62</v>
      </c>
      <c r="N1512" s="3">
        <v>0.1</v>
      </c>
      <c r="O1512" t="s">
        <v>34</v>
      </c>
      <c r="P1512" t="s">
        <v>46</v>
      </c>
      <c r="Q1512" t="s">
        <v>27</v>
      </c>
      <c r="R1512" t="s">
        <v>65</v>
      </c>
    </row>
    <row r="1513" spans="1:18" x14ac:dyDescent="0.35">
      <c r="A1513" t="s">
        <v>1598</v>
      </c>
      <c r="B1513" s="1">
        <v>45692</v>
      </c>
      <c r="C1513" s="1">
        <v>45743</v>
      </c>
      <c r="D1513" t="s">
        <v>52</v>
      </c>
      <c r="E1513" t="s">
        <v>20</v>
      </c>
      <c r="F1513" t="s">
        <v>21</v>
      </c>
      <c r="G1513" t="s">
        <v>38</v>
      </c>
      <c r="H1513" t="s">
        <v>44</v>
      </c>
      <c r="I1513" t="s">
        <v>45</v>
      </c>
      <c r="J1513">
        <v>7</v>
      </c>
      <c r="K1513" s="2">
        <v>4673</v>
      </c>
      <c r="L1513" s="2">
        <v>3640.81</v>
      </c>
      <c r="M1513" s="2">
        <v>1032.19</v>
      </c>
      <c r="N1513" s="3">
        <v>0.15</v>
      </c>
      <c r="O1513" t="s">
        <v>83</v>
      </c>
      <c r="P1513" t="s">
        <v>26</v>
      </c>
      <c r="Q1513" t="s">
        <v>27</v>
      </c>
      <c r="R1513" t="s">
        <v>40</v>
      </c>
    </row>
    <row r="1514" spans="1:18" x14ac:dyDescent="0.35">
      <c r="A1514" t="s">
        <v>1599</v>
      </c>
      <c r="B1514" s="1">
        <v>45923</v>
      </c>
      <c r="C1514" s="1">
        <v>45990</v>
      </c>
      <c r="D1514" t="s">
        <v>19</v>
      </c>
      <c r="E1514" t="s">
        <v>20</v>
      </c>
      <c r="F1514" t="s">
        <v>138</v>
      </c>
      <c r="G1514" t="s">
        <v>22</v>
      </c>
      <c r="H1514" t="s">
        <v>95</v>
      </c>
      <c r="I1514" t="s">
        <v>55</v>
      </c>
      <c r="J1514">
        <v>3</v>
      </c>
      <c r="K1514" s="2">
        <v>3113</v>
      </c>
      <c r="L1514" s="2">
        <v>1920.89</v>
      </c>
      <c r="M1514" s="2">
        <v>1192.1099999999999</v>
      </c>
      <c r="N1514" s="3">
        <v>0.1</v>
      </c>
      <c r="O1514" t="s">
        <v>34</v>
      </c>
      <c r="P1514" t="s">
        <v>26</v>
      </c>
      <c r="Q1514" t="s">
        <v>35</v>
      </c>
      <c r="R1514" t="s">
        <v>65</v>
      </c>
    </row>
    <row r="1515" spans="1:18" x14ac:dyDescent="0.35">
      <c r="A1515" t="s">
        <v>1600</v>
      </c>
      <c r="B1515" s="1">
        <v>45597</v>
      </c>
      <c r="C1515" s="1">
        <v>45617</v>
      </c>
      <c r="D1515" t="s">
        <v>19</v>
      </c>
      <c r="E1515" t="s">
        <v>20</v>
      </c>
      <c r="F1515" t="s">
        <v>31</v>
      </c>
      <c r="G1515" t="s">
        <v>59</v>
      </c>
      <c r="H1515" t="s">
        <v>95</v>
      </c>
      <c r="I1515" t="s">
        <v>55</v>
      </c>
      <c r="J1515">
        <v>1</v>
      </c>
      <c r="K1515" s="2">
        <v>3945</v>
      </c>
      <c r="L1515" s="2">
        <v>2912.28</v>
      </c>
      <c r="M1515" s="2">
        <v>1032.72</v>
      </c>
      <c r="N1515" s="3">
        <v>0.1</v>
      </c>
      <c r="O1515" t="s">
        <v>62</v>
      </c>
      <c r="P1515" t="s">
        <v>26</v>
      </c>
      <c r="Q1515" t="s">
        <v>35</v>
      </c>
      <c r="R1515" t="s">
        <v>28</v>
      </c>
    </row>
    <row r="1516" spans="1:18" x14ac:dyDescent="0.35">
      <c r="A1516" t="s">
        <v>1601</v>
      </c>
      <c r="B1516" s="1">
        <v>45740</v>
      </c>
      <c r="C1516" s="1">
        <v>45816</v>
      </c>
      <c r="D1516" t="s">
        <v>42</v>
      </c>
      <c r="E1516" t="s">
        <v>20</v>
      </c>
      <c r="F1516" t="s">
        <v>82</v>
      </c>
      <c r="G1516" t="s">
        <v>22</v>
      </c>
      <c r="H1516" t="s">
        <v>64</v>
      </c>
      <c r="I1516" t="s">
        <v>55</v>
      </c>
      <c r="J1516">
        <v>8</v>
      </c>
      <c r="K1516" s="2">
        <v>476</v>
      </c>
      <c r="L1516" s="2">
        <v>262.35000000000002</v>
      </c>
      <c r="M1516" s="2">
        <v>213.65</v>
      </c>
      <c r="N1516" s="3">
        <v>0.2</v>
      </c>
      <c r="O1516" t="s">
        <v>109</v>
      </c>
      <c r="P1516" t="s">
        <v>26</v>
      </c>
      <c r="Q1516" t="s">
        <v>35</v>
      </c>
      <c r="R1516" t="s">
        <v>40</v>
      </c>
    </row>
    <row r="1517" spans="1:18" x14ac:dyDescent="0.35">
      <c r="A1517" t="s">
        <v>1602</v>
      </c>
      <c r="B1517" s="1">
        <v>45574</v>
      </c>
      <c r="C1517" s="1">
        <v>45586</v>
      </c>
      <c r="D1517" t="s">
        <v>94</v>
      </c>
      <c r="E1517" t="s">
        <v>20</v>
      </c>
      <c r="F1517" t="s">
        <v>85</v>
      </c>
      <c r="G1517" t="s">
        <v>22</v>
      </c>
      <c r="H1517" t="s">
        <v>54</v>
      </c>
      <c r="I1517" t="s">
        <v>55</v>
      </c>
      <c r="J1517">
        <v>5</v>
      </c>
      <c r="K1517" s="2">
        <v>1221</v>
      </c>
      <c r="L1517" s="2">
        <v>840.8</v>
      </c>
      <c r="M1517" s="2">
        <v>380.2</v>
      </c>
      <c r="N1517" s="3">
        <v>0.15</v>
      </c>
      <c r="O1517" t="s">
        <v>50</v>
      </c>
      <c r="P1517" t="s">
        <v>73</v>
      </c>
      <c r="Q1517" t="s">
        <v>35</v>
      </c>
      <c r="R1517" t="s">
        <v>28</v>
      </c>
    </row>
    <row r="1518" spans="1:18" x14ac:dyDescent="0.35">
      <c r="A1518" t="s">
        <v>1603</v>
      </c>
      <c r="B1518" s="1">
        <v>45700</v>
      </c>
      <c r="C1518" s="1">
        <v>45777</v>
      </c>
      <c r="D1518" t="s">
        <v>88</v>
      </c>
      <c r="E1518" t="s">
        <v>20</v>
      </c>
      <c r="F1518" t="s">
        <v>82</v>
      </c>
      <c r="G1518" t="s">
        <v>43</v>
      </c>
      <c r="H1518" t="s">
        <v>95</v>
      </c>
      <c r="I1518" t="s">
        <v>55</v>
      </c>
      <c r="J1518">
        <v>2</v>
      </c>
      <c r="K1518" s="2">
        <v>3419</v>
      </c>
      <c r="L1518" s="2">
        <v>2676.81</v>
      </c>
      <c r="M1518" s="2">
        <v>742.19</v>
      </c>
      <c r="N1518" s="3">
        <v>0.1</v>
      </c>
      <c r="O1518" t="s">
        <v>109</v>
      </c>
      <c r="P1518" t="s">
        <v>26</v>
      </c>
      <c r="Q1518" t="s">
        <v>27</v>
      </c>
      <c r="R1518" t="s">
        <v>65</v>
      </c>
    </row>
    <row r="1519" spans="1:18" x14ac:dyDescent="0.35">
      <c r="A1519" t="s">
        <v>1604</v>
      </c>
      <c r="B1519" s="1">
        <v>45947</v>
      </c>
      <c r="C1519" s="1">
        <v>46015</v>
      </c>
      <c r="D1519" t="s">
        <v>48</v>
      </c>
      <c r="E1519" t="s">
        <v>20</v>
      </c>
      <c r="F1519" t="s">
        <v>89</v>
      </c>
      <c r="G1519" t="s">
        <v>22</v>
      </c>
      <c r="H1519" t="s">
        <v>106</v>
      </c>
      <c r="I1519" t="s">
        <v>61</v>
      </c>
      <c r="J1519">
        <v>6</v>
      </c>
      <c r="K1519" s="2">
        <v>1700</v>
      </c>
      <c r="L1519" s="2">
        <v>1361.2</v>
      </c>
      <c r="M1519" s="2">
        <v>338.8</v>
      </c>
      <c r="N1519" s="3">
        <v>0</v>
      </c>
      <c r="O1519" t="s">
        <v>83</v>
      </c>
      <c r="P1519" t="s">
        <v>73</v>
      </c>
      <c r="Q1519" t="s">
        <v>27</v>
      </c>
      <c r="R1519" t="s">
        <v>40</v>
      </c>
    </row>
    <row r="1520" spans="1:18" x14ac:dyDescent="0.35">
      <c r="A1520" t="s">
        <v>1605</v>
      </c>
      <c r="B1520" s="1">
        <v>45701</v>
      </c>
      <c r="C1520" s="1">
        <v>45741</v>
      </c>
      <c r="D1520" t="s">
        <v>52</v>
      </c>
      <c r="E1520" t="s">
        <v>20</v>
      </c>
      <c r="F1520" t="s">
        <v>70</v>
      </c>
      <c r="G1520" t="s">
        <v>59</v>
      </c>
      <c r="H1520" t="s">
        <v>95</v>
      </c>
      <c r="I1520" t="s">
        <v>55</v>
      </c>
      <c r="J1520">
        <v>1</v>
      </c>
      <c r="K1520" s="2">
        <v>448</v>
      </c>
      <c r="L1520" s="2">
        <v>270.48</v>
      </c>
      <c r="M1520" s="2">
        <v>177.52</v>
      </c>
      <c r="N1520" s="3">
        <v>0.2</v>
      </c>
      <c r="O1520" t="s">
        <v>25</v>
      </c>
      <c r="P1520" t="s">
        <v>46</v>
      </c>
      <c r="Q1520" t="s">
        <v>27</v>
      </c>
      <c r="R1520" t="s">
        <v>65</v>
      </c>
    </row>
    <row r="1521" spans="1:18" x14ac:dyDescent="0.35">
      <c r="A1521" t="s">
        <v>1606</v>
      </c>
      <c r="B1521" s="1">
        <v>45844</v>
      </c>
      <c r="C1521" s="1">
        <v>45920</v>
      </c>
      <c r="D1521" t="s">
        <v>37</v>
      </c>
      <c r="E1521" t="s">
        <v>20</v>
      </c>
      <c r="F1521" t="s">
        <v>21</v>
      </c>
      <c r="G1521" t="s">
        <v>59</v>
      </c>
      <c r="H1521" t="s">
        <v>54</v>
      </c>
      <c r="I1521" t="s">
        <v>55</v>
      </c>
      <c r="J1521">
        <v>1</v>
      </c>
      <c r="K1521" s="2">
        <v>3002</v>
      </c>
      <c r="L1521" s="2">
        <v>1925.89</v>
      </c>
      <c r="M1521" s="2">
        <v>1076.1099999999999</v>
      </c>
      <c r="N1521" s="3">
        <v>0.15</v>
      </c>
      <c r="O1521" t="s">
        <v>34</v>
      </c>
      <c r="P1521" t="s">
        <v>26</v>
      </c>
      <c r="Q1521" t="s">
        <v>27</v>
      </c>
      <c r="R1521" t="s">
        <v>65</v>
      </c>
    </row>
    <row r="1522" spans="1:18" x14ac:dyDescent="0.35">
      <c r="A1522" t="s">
        <v>1607</v>
      </c>
      <c r="B1522" s="1">
        <v>45647</v>
      </c>
      <c r="C1522" s="1">
        <v>45703</v>
      </c>
      <c r="D1522" t="s">
        <v>116</v>
      </c>
      <c r="E1522" t="s">
        <v>20</v>
      </c>
      <c r="F1522" t="s">
        <v>79</v>
      </c>
      <c r="G1522" t="s">
        <v>32</v>
      </c>
      <c r="H1522" t="s">
        <v>86</v>
      </c>
      <c r="I1522" t="s">
        <v>72</v>
      </c>
      <c r="J1522">
        <v>3</v>
      </c>
      <c r="K1522" s="2">
        <v>3962</v>
      </c>
      <c r="L1522" s="2">
        <v>3266.91</v>
      </c>
      <c r="M1522" s="2">
        <v>695.09</v>
      </c>
      <c r="N1522" s="3">
        <v>0.1</v>
      </c>
      <c r="O1522" t="s">
        <v>25</v>
      </c>
      <c r="P1522" t="s">
        <v>26</v>
      </c>
      <c r="Q1522" t="s">
        <v>35</v>
      </c>
      <c r="R1522" t="s">
        <v>65</v>
      </c>
    </row>
    <row r="1523" spans="1:18" x14ac:dyDescent="0.35">
      <c r="A1523" t="s">
        <v>1608</v>
      </c>
      <c r="B1523" s="1">
        <v>45704</v>
      </c>
      <c r="C1523" s="1">
        <v>45720</v>
      </c>
      <c r="D1523" t="s">
        <v>52</v>
      </c>
      <c r="E1523" t="s">
        <v>20</v>
      </c>
      <c r="F1523" t="s">
        <v>53</v>
      </c>
      <c r="G1523" t="s">
        <v>43</v>
      </c>
      <c r="H1523" t="s">
        <v>95</v>
      </c>
      <c r="I1523" t="s">
        <v>55</v>
      </c>
      <c r="J1523">
        <v>6</v>
      </c>
      <c r="K1523" s="2">
        <v>1965</v>
      </c>
      <c r="L1523" s="2">
        <v>1617.88</v>
      </c>
      <c r="M1523" s="2">
        <v>347.12</v>
      </c>
      <c r="N1523" s="3">
        <v>0</v>
      </c>
      <c r="O1523" t="s">
        <v>25</v>
      </c>
      <c r="P1523" t="s">
        <v>26</v>
      </c>
      <c r="Q1523" t="s">
        <v>27</v>
      </c>
      <c r="R1523" t="s">
        <v>40</v>
      </c>
    </row>
    <row r="1524" spans="1:18" x14ac:dyDescent="0.35">
      <c r="A1524" t="s">
        <v>1609</v>
      </c>
      <c r="B1524" s="1">
        <v>45846</v>
      </c>
      <c r="C1524" s="1">
        <v>45934</v>
      </c>
      <c r="D1524" t="s">
        <v>94</v>
      </c>
      <c r="E1524" t="s">
        <v>20</v>
      </c>
      <c r="F1524" t="s">
        <v>77</v>
      </c>
      <c r="G1524" t="s">
        <v>38</v>
      </c>
      <c r="H1524" t="s">
        <v>80</v>
      </c>
      <c r="I1524" t="s">
        <v>45</v>
      </c>
      <c r="J1524">
        <v>8</v>
      </c>
      <c r="K1524" s="2">
        <v>4965</v>
      </c>
      <c r="L1524" s="2">
        <v>3479.45</v>
      </c>
      <c r="M1524" s="2">
        <v>1485.55</v>
      </c>
      <c r="N1524" s="3">
        <v>0</v>
      </c>
      <c r="O1524" t="s">
        <v>34</v>
      </c>
      <c r="P1524" t="s">
        <v>26</v>
      </c>
      <c r="Q1524" t="s">
        <v>35</v>
      </c>
      <c r="R1524" t="s">
        <v>28</v>
      </c>
    </row>
    <row r="1525" spans="1:18" x14ac:dyDescent="0.35">
      <c r="A1525" t="s">
        <v>1610</v>
      </c>
      <c r="B1525" s="1">
        <v>45716</v>
      </c>
      <c r="C1525" s="1">
        <v>45801</v>
      </c>
      <c r="D1525" t="s">
        <v>104</v>
      </c>
      <c r="E1525" t="s">
        <v>20</v>
      </c>
      <c r="F1525" t="s">
        <v>79</v>
      </c>
      <c r="G1525" t="s">
        <v>32</v>
      </c>
      <c r="H1525" t="s">
        <v>39</v>
      </c>
      <c r="I1525" t="s">
        <v>24</v>
      </c>
      <c r="J1525">
        <v>2</v>
      </c>
      <c r="K1525" s="2">
        <v>1971</v>
      </c>
      <c r="L1525" s="2">
        <v>1304.23</v>
      </c>
      <c r="M1525" s="2">
        <v>666.77</v>
      </c>
      <c r="N1525" s="3">
        <v>0.15</v>
      </c>
      <c r="O1525" t="s">
        <v>109</v>
      </c>
      <c r="P1525" t="s">
        <v>73</v>
      </c>
      <c r="Q1525" t="s">
        <v>35</v>
      </c>
      <c r="R1525" t="s">
        <v>40</v>
      </c>
    </row>
    <row r="1526" spans="1:18" x14ac:dyDescent="0.35">
      <c r="A1526" t="s">
        <v>1611</v>
      </c>
      <c r="B1526" s="1">
        <v>45426</v>
      </c>
      <c r="C1526" s="1">
        <v>45505</v>
      </c>
      <c r="D1526" t="s">
        <v>30</v>
      </c>
      <c r="E1526" t="s">
        <v>20</v>
      </c>
      <c r="F1526" t="s">
        <v>102</v>
      </c>
      <c r="G1526" t="s">
        <v>22</v>
      </c>
      <c r="H1526" t="s">
        <v>54</v>
      </c>
      <c r="I1526" t="s">
        <v>55</v>
      </c>
      <c r="J1526">
        <v>7</v>
      </c>
      <c r="K1526" s="2">
        <v>4264</v>
      </c>
      <c r="L1526" s="2">
        <v>3196.21</v>
      </c>
      <c r="M1526" s="2">
        <v>1067.79</v>
      </c>
      <c r="N1526" s="3">
        <v>0.1</v>
      </c>
      <c r="O1526" t="s">
        <v>75</v>
      </c>
      <c r="P1526" t="s">
        <v>73</v>
      </c>
      <c r="Q1526" t="s">
        <v>27</v>
      </c>
      <c r="R1526" t="s">
        <v>40</v>
      </c>
    </row>
    <row r="1527" spans="1:18" x14ac:dyDescent="0.35">
      <c r="A1527" t="s">
        <v>1612</v>
      </c>
      <c r="B1527" s="1">
        <v>45331</v>
      </c>
      <c r="C1527" s="1">
        <v>45382</v>
      </c>
      <c r="D1527" t="s">
        <v>52</v>
      </c>
      <c r="E1527" t="s">
        <v>20</v>
      </c>
      <c r="F1527" t="s">
        <v>85</v>
      </c>
      <c r="G1527" t="s">
        <v>22</v>
      </c>
      <c r="H1527" t="s">
        <v>86</v>
      </c>
      <c r="I1527" t="s">
        <v>72</v>
      </c>
      <c r="J1527">
        <v>2</v>
      </c>
      <c r="K1527" s="2">
        <v>2950</v>
      </c>
      <c r="L1527" s="2">
        <v>2163.48</v>
      </c>
      <c r="M1527" s="2">
        <v>786.52</v>
      </c>
      <c r="N1527" s="3">
        <v>0.1</v>
      </c>
      <c r="O1527" t="s">
        <v>83</v>
      </c>
      <c r="P1527" t="s">
        <v>26</v>
      </c>
      <c r="Q1527" t="s">
        <v>35</v>
      </c>
      <c r="R1527" t="s">
        <v>28</v>
      </c>
    </row>
    <row r="1528" spans="1:18" x14ac:dyDescent="0.35">
      <c r="A1528" t="s">
        <v>1613</v>
      </c>
      <c r="B1528" s="1">
        <v>45480</v>
      </c>
      <c r="C1528" s="1">
        <v>45506</v>
      </c>
      <c r="D1528" t="s">
        <v>30</v>
      </c>
      <c r="E1528" t="s">
        <v>20</v>
      </c>
      <c r="F1528" t="s">
        <v>128</v>
      </c>
      <c r="G1528" t="s">
        <v>38</v>
      </c>
      <c r="H1528" t="s">
        <v>39</v>
      </c>
      <c r="I1528" t="s">
        <v>24</v>
      </c>
      <c r="J1528">
        <v>6</v>
      </c>
      <c r="K1528" s="2">
        <v>2232</v>
      </c>
      <c r="L1528" s="2">
        <v>1851.58</v>
      </c>
      <c r="M1528" s="2">
        <v>380.42</v>
      </c>
      <c r="N1528" s="3">
        <v>0.05</v>
      </c>
      <c r="O1528" t="s">
        <v>109</v>
      </c>
      <c r="P1528" t="s">
        <v>26</v>
      </c>
      <c r="Q1528" t="s">
        <v>35</v>
      </c>
      <c r="R1528" t="s">
        <v>40</v>
      </c>
    </row>
    <row r="1529" spans="1:18" x14ac:dyDescent="0.35">
      <c r="A1529" t="s">
        <v>1614</v>
      </c>
      <c r="B1529" s="1">
        <v>45602</v>
      </c>
      <c r="C1529" s="1">
        <v>45674</v>
      </c>
      <c r="D1529" t="s">
        <v>57</v>
      </c>
      <c r="E1529" t="s">
        <v>20</v>
      </c>
      <c r="F1529" t="s">
        <v>70</v>
      </c>
      <c r="G1529" t="s">
        <v>32</v>
      </c>
      <c r="H1529" t="s">
        <v>44</v>
      </c>
      <c r="I1529" t="s">
        <v>45</v>
      </c>
      <c r="J1529">
        <v>6</v>
      </c>
      <c r="K1529" s="2">
        <v>3350</v>
      </c>
      <c r="L1529" s="2">
        <v>2066.4499999999998</v>
      </c>
      <c r="M1529" s="2">
        <v>1283.55</v>
      </c>
      <c r="N1529" s="3">
        <v>0.2</v>
      </c>
      <c r="O1529" t="s">
        <v>25</v>
      </c>
      <c r="P1529" t="s">
        <v>46</v>
      </c>
      <c r="Q1529" t="s">
        <v>27</v>
      </c>
      <c r="R1529" t="s">
        <v>65</v>
      </c>
    </row>
    <row r="1530" spans="1:18" x14ac:dyDescent="0.35">
      <c r="A1530" t="s">
        <v>1615</v>
      </c>
      <c r="B1530" s="1">
        <v>45522</v>
      </c>
      <c r="C1530" s="1">
        <v>45565</v>
      </c>
      <c r="D1530" t="s">
        <v>37</v>
      </c>
      <c r="E1530" t="s">
        <v>20</v>
      </c>
      <c r="F1530" t="s">
        <v>91</v>
      </c>
      <c r="G1530" t="s">
        <v>38</v>
      </c>
      <c r="H1530" t="s">
        <v>118</v>
      </c>
      <c r="I1530" t="s">
        <v>24</v>
      </c>
      <c r="J1530">
        <v>2</v>
      </c>
      <c r="K1530" s="2">
        <v>1423</v>
      </c>
      <c r="L1530" s="2">
        <v>924.81</v>
      </c>
      <c r="M1530" s="2">
        <v>498.19</v>
      </c>
      <c r="N1530" s="3">
        <v>0.1</v>
      </c>
      <c r="O1530" t="s">
        <v>83</v>
      </c>
      <c r="P1530" t="s">
        <v>26</v>
      </c>
      <c r="Q1530" t="s">
        <v>27</v>
      </c>
      <c r="R1530" t="s">
        <v>28</v>
      </c>
    </row>
    <row r="1531" spans="1:18" x14ac:dyDescent="0.35">
      <c r="A1531" t="s">
        <v>1616</v>
      </c>
      <c r="B1531" s="1">
        <v>45547</v>
      </c>
      <c r="C1531" s="1">
        <v>45600</v>
      </c>
      <c r="D1531" t="s">
        <v>19</v>
      </c>
      <c r="E1531" t="s">
        <v>20</v>
      </c>
      <c r="F1531" t="s">
        <v>91</v>
      </c>
      <c r="G1531" t="s">
        <v>32</v>
      </c>
      <c r="H1531" t="s">
        <v>71</v>
      </c>
      <c r="I1531" t="s">
        <v>72</v>
      </c>
      <c r="J1531">
        <v>3</v>
      </c>
      <c r="K1531" s="2">
        <v>1048</v>
      </c>
      <c r="L1531" s="2">
        <v>868.57</v>
      </c>
      <c r="M1531" s="2">
        <v>179.43</v>
      </c>
      <c r="N1531" s="3">
        <v>0</v>
      </c>
      <c r="O1531" t="s">
        <v>34</v>
      </c>
      <c r="P1531" t="s">
        <v>73</v>
      </c>
      <c r="Q1531" t="s">
        <v>35</v>
      </c>
      <c r="R1531" t="s">
        <v>28</v>
      </c>
    </row>
    <row r="1532" spans="1:18" x14ac:dyDescent="0.35">
      <c r="A1532" t="s">
        <v>1617</v>
      </c>
      <c r="B1532" s="1">
        <v>45727</v>
      </c>
      <c r="C1532" s="1">
        <v>45764</v>
      </c>
      <c r="D1532" t="s">
        <v>88</v>
      </c>
      <c r="E1532" t="s">
        <v>20</v>
      </c>
      <c r="F1532" t="s">
        <v>102</v>
      </c>
      <c r="G1532" t="s">
        <v>43</v>
      </c>
      <c r="H1532" t="s">
        <v>95</v>
      </c>
      <c r="I1532" t="s">
        <v>55</v>
      </c>
      <c r="J1532">
        <v>4</v>
      </c>
      <c r="K1532" s="2">
        <v>3138</v>
      </c>
      <c r="L1532" s="2">
        <v>2028.08</v>
      </c>
      <c r="M1532" s="2">
        <v>1109.92</v>
      </c>
      <c r="N1532" s="3">
        <v>0.2</v>
      </c>
      <c r="O1532" t="s">
        <v>83</v>
      </c>
      <c r="P1532" t="s">
        <v>26</v>
      </c>
      <c r="Q1532" t="s">
        <v>35</v>
      </c>
      <c r="R1532" t="s">
        <v>28</v>
      </c>
    </row>
    <row r="1533" spans="1:18" x14ac:dyDescent="0.35">
      <c r="A1533" t="s">
        <v>1618</v>
      </c>
      <c r="B1533" s="1">
        <v>45989</v>
      </c>
      <c r="C1533" s="1">
        <v>46036</v>
      </c>
      <c r="D1533" t="s">
        <v>57</v>
      </c>
      <c r="E1533" t="s">
        <v>20</v>
      </c>
      <c r="F1533" t="s">
        <v>128</v>
      </c>
      <c r="G1533" t="s">
        <v>43</v>
      </c>
      <c r="H1533" t="s">
        <v>71</v>
      </c>
      <c r="I1533" t="s">
        <v>72</v>
      </c>
      <c r="J1533">
        <v>6</v>
      </c>
      <c r="K1533" s="2">
        <v>1130</v>
      </c>
      <c r="L1533" s="2">
        <v>660.71</v>
      </c>
      <c r="M1533" s="2">
        <v>469.29</v>
      </c>
      <c r="N1533" s="3">
        <v>0.15</v>
      </c>
      <c r="O1533" t="s">
        <v>50</v>
      </c>
      <c r="P1533" t="s">
        <v>26</v>
      </c>
      <c r="Q1533" t="s">
        <v>27</v>
      </c>
      <c r="R1533" t="s">
        <v>28</v>
      </c>
    </row>
    <row r="1534" spans="1:18" x14ac:dyDescent="0.35">
      <c r="A1534" t="s">
        <v>1619</v>
      </c>
      <c r="B1534" s="1">
        <v>45636</v>
      </c>
      <c r="C1534" s="1">
        <v>45645</v>
      </c>
      <c r="D1534" t="s">
        <v>48</v>
      </c>
      <c r="E1534" t="s">
        <v>20</v>
      </c>
      <c r="F1534" t="s">
        <v>128</v>
      </c>
      <c r="G1534" t="s">
        <v>22</v>
      </c>
      <c r="H1534" t="s">
        <v>95</v>
      </c>
      <c r="I1534" t="s">
        <v>55</v>
      </c>
      <c r="J1534">
        <v>1</v>
      </c>
      <c r="K1534" s="2">
        <v>3275</v>
      </c>
      <c r="L1534" s="2">
        <v>2390.0500000000002</v>
      </c>
      <c r="M1534" s="2">
        <v>884.95</v>
      </c>
      <c r="N1534" s="3">
        <v>0.1</v>
      </c>
      <c r="O1534" t="s">
        <v>109</v>
      </c>
      <c r="P1534" t="s">
        <v>26</v>
      </c>
      <c r="Q1534" t="s">
        <v>27</v>
      </c>
      <c r="R1534" t="s">
        <v>40</v>
      </c>
    </row>
    <row r="1535" spans="1:18" x14ac:dyDescent="0.35">
      <c r="A1535" t="s">
        <v>1620</v>
      </c>
      <c r="B1535" s="1">
        <v>45945</v>
      </c>
      <c r="C1535" s="1">
        <v>45975</v>
      </c>
      <c r="D1535" t="s">
        <v>19</v>
      </c>
      <c r="E1535" t="s">
        <v>20</v>
      </c>
      <c r="F1535" t="s">
        <v>68</v>
      </c>
      <c r="G1535" t="s">
        <v>22</v>
      </c>
      <c r="H1535" t="s">
        <v>49</v>
      </c>
      <c r="I1535" t="s">
        <v>45</v>
      </c>
      <c r="J1535">
        <v>5</v>
      </c>
      <c r="K1535" s="2">
        <v>3891</v>
      </c>
      <c r="L1535" s="2">
        <v>2994.28</v>
      </c>
      <c r="M1535" s="2">
        <v>896.72</v>
      </c>
      <c r="N1535" s="3">
        <v>0.2</v>
      </c>
      <c r="O1535" t="s">
        <v>25</v>
      </c>
      <c r="P1535" t="s">
        <v>26</v>
      </c>
      <c r="Q1535" t="s">
        <v>35</v>
      </c>
      <c r="R1535" t="s">
        <v>65</v>
      </c>
    </row>
    <row r="1536" spans="1:18" x14ac:dyDescent="0.35">
      <c r="A1536" t="s">
        <v>1621</v>
      </c>
      <c r="B1536" s="1">
        <v>45876</v>
      </c>
      <c r="C1536" s="1">
        <v>45937</v>
      </c>
      <c r="D1536" t="s">
        <v>94</v>
      </c>
      <c r="E1536" t="s">
        <v>20</v>
      </c>
      <c r="F1536" t="s">
        <v>102</v>
      </c>
      <c r="G1536" t="s">
        <v>59</v>
      </c>
      <c r="H1536" t="s">
        <v>108</v>
      </c>
      <c r="I1536" t="s">
        <v>72</v>
      </c>
      <c r="J1536">
        <v>5</v>
      </c>
      <c r="K1536" s="2">
        <v>1964</v>
      </c>
      <c r="L1536" s="2">
        <v>1276.6199999999999</v>
      </c>
      <c r="M1536" s="2">
        <v>687.38</v>
      </c>
      <c r="N1536" s="3">
        <v>0</v>
      </c>
      <c r="O1536" t="s">
        <v>25</v>
      </c>
      <c r="P1536" t="s">
        <v>26</v>
      </c>
      <c r="Q1536" t="s">
        <v>27</v>
      </c>
      <c r="R1536" t="s">
        <v>65</v>
      </c>
    </row>
    <row r="1537" spans="1:18" x14ac:dyDescent="0.35">
      <c r="A1537" t="s">
        <v>1622</v>
      </c>
      <c r="B1537" s="1">
        <v>45514</v>
      </c>
      <c r="C1537" s="1">
        <v>45570</v>
      </c>
      <c r="D1537" t="s">
        <v>94</v>
      </c>
      <c r="E1537" t="s">
        <v>20</v>
      </c>
      <c r="F1537" t="s">
        <v>53</v>
      </c>
      <c r="G1537" t="s">
        <v>38</v>
      </c>
      <c r="H1537" t="s">
        <v>39</v>
      </c>
      <c r="I1537" t="s">
        <v>24</v>
      </c>
      <c r="J1537">
        <v>4</v>
      </c>
      <c r="K1537" s="2">
        <v>2263</v>
      </c>
      <c r="L1537" s="2">
        <v>1868.18</v>
      </c>
      <c r="M1537" s="2">
        <v>394.82</v>
      </c>
      <c r="N1537" s="3">
        <v>0.2</v>
      </c>
      <c r="O1537" t="s">
        <v>50</v>
      </c>
      <c r="P1537" t="s">
        <v>26</v>
      </c>
      <c r="Q1537" t="s">
        <v>27</v>
      </c>
      <c r="R1537" t="s">
        <v>65</v>
      </c>
    </row>
    <row r="1538" spans="1:18" x14ac:dyDescent="0.35">
      <c r="A1538" t="s">
        <v>1623</v>
      </c>
      <c r="B1538" s="1">
        <v>45361</v>
      </c>
      <c r="C1538" s="1">
        <v>45409</v>
      </c>
      <c r="D1538" t="s">
        <v>88</v>
      </c>
      <c r="E1538" t="s">
        <v>20</v>
      </c>
      <c r="F1538" t="s">
        <v>89</v>
      </c>
      <c r="G1538" t="s">
        <v>43</v>
      </c>
      <c r="H1538" t="s">
        <v>108</v>
      </c>
      <c r="I1538" t="s">
        <v>72</v>
      </c>
      <c r="J1538">
        <v>8</v>
      </c>
      <c r="K1538" s="2">
        <v>1908</v>
      </c>
      <c r="L1538" s="2">
        <v>1212.67</v>
      </c>
      <c r="M1538" s="2">
        <v>695.33</v>
      </c>
      <c r="N1538" s="3">
        <v>0</v>
      </c>
      <c r="O1538" t="s">
        <v>34</v>
      </c>
      <c r="P1538" t="s">
        <v>26</v>
      </c>
      <c r="Q1538" t="s">
        <v>27</v>
      </c>
      <c r="R1538" t="s">
        <v>28</v>
      </c>
    </row>
    <row r="1539" spans="1:18" x14ac:dyDescent="0.35">
      <c r="A1539" t="s">
        <v>1624</v>
      </c>
      <c r="B1539" s="1">
        <v>45747</v>
      </c>
      <c r="C1539" s="1">
        <v>45789</v>
      </c>
      <c r="D1539" t="s">
        <v>104</v>
      </c>
      <c r="E1539" t="s">
        <v>20</v>
      </c>
      <c r="F1539" t="s">
        <v>68</v>
      </c>
      <c r="G1539" t="s">
        <v>59</v>
      </c>
      <c r="H1539" t="s">
        <v>124</v>
      </c>
      <c r="I1539" t="s">
        <v>61</v>
      </c>
      <c r="J1539">
        <v>4</v>
      </c>
      <c r="K1539" s="2">
        <v>2982</v>
      </c>
      <c r="L1539" s="2">
        <v>2071.86</v>
      </c>
      <c r="M1539" s="2">
        <v>910.14</v>
      </c>
      <c r="N1539" s="3">
        <v>0.05</v>
      </c>
      <c r="O1539" t="s">
        <v>50</v>
      </c>
      <c r="P1539" t="s">
        <v>46</v>
      </c>
      <c r="Q1539" t="s">
        <v>35</v>
      </c>
      <c r="R1539" t="s">
        <v>40</v>
      </c>
    </row>
    <row r="1540" spans="1:18" x14ac:dyDescent="0.35">
      <c r="A1540" t="s">
        <v>1625</v>
      </c>
      <c r="B1540" s="1">
        <v>45994</v>
      </c>
      <c r="C1540" s="1">
        <v>46058</v>
      </c>
      <c r="D1540" t="s">
        <v>116</v>
      </c>
      <c r="E1540" t="s">
        <v>20</v>
      </c>
      <c r="F1540" t="s">
        <v>128</v>
      </c>
      <c r="G1540" t="s">
        <v>22</v>
      </c>
      <c r="H1540" t="s">
        <v>108</v>
      </c>
      <c r="I1540" t="s">
        <v>72</v>
      </c>
      <c r="J1540">
        <v>5</v>
      </c>
      <c r="K1540" s="2">
        <v>3425</v>
      </c>
      <c r="L1540" s="2">
        <v>1973.78</v>
      </c>
      <c r="M1540" s="2">
        <v>1451.22</v>
      </c>
      <c r="N1540" s="3">
        <v>0.15</v>
      </c>
      <c r="O1540" t="s">
        <v>83</v>
      </c>
      <c r="P1540" t="s">
        <v>26</v>
      </c>
      <c r="Q1540" t="s">
        <v>35</v>
      </c>
      <c r="R1540" t="s">
        <v>65</v>
      </c>
    </row>
    <row r="1541" spans="1:18" x14ac:dyDescent="0.35">
      <c r="A1541" t="s">
        <v>1626</v>
      </c>
      <c r="B1541" s="1">
        <v>45358</v>
      </c>
      <c r="C1541" s="1">
        <v>45400</v>
      </c>
      <c r="D1541" t="s">
        <v>88</v>
      </c>
      <c r="E1541" t="s">
        <v>20</v>
      </c>
      <c r="F1541" t="s">
        <v>77</v>
      </c>
      <c r="G1541" t="s">
        <v>22</v>
      </c>
      <c r="H1541" t="s">
        <v>86</v>
      </c>
      <c r="I1541" t="s">
        <v>72</v>
      </c>
      <c r="J1541">
        <v>7</v>
      </c>
      <c r="K1541" s="2">
        <v>1418</v>
      </c>
      <c r="L1541" s="2">
        <v>1037.0999999999999</v>
      </c>
      <c r="M1541" s="2">
        <v>380.9</v>
      </c>
      <c r="N1541" s="3">
        <v>0.2</v>
      </c>
      <c r="O1541" t="s">
        <v>34</v>
      </c>
      <c r="P1541" t="s">
        <v>46</v>
      </c>
      <c r="Q1541" t="s">
        <v>35</v>
      </c>
      <c r="R1541" t="s">
        <v>40</v>
      </c>
    </row>
    <row r="1542" spans="1:18" x14ac:dyDescent="0.35">
      <c r="A1542" t="s">
        <v>1627</v>
      </c>
      <c r="B1542" s="1">
        <v>45345</v>
      </c>
      <c r="C1542" s="1">
        <v>45426</v>
      </c>
      <c r="D1542" t="s">
        <v>104</v>
      </c>
      <c r="E1542" t="s">
        <v>20</v>
      </c>
      <c r="F1542" t="s">
        <v>128</v>
      </c>
      <c r="G1542" t="s">
        <v>32</v>
      </c>
      <c r="H1542" t="s">
        <v>95</v>
      </c>
      <c r="I1542" t="s">
        <v>55</v>
      </c>
      <c r="J1542">
        <v>1</v>
      </c>
      <c r="K1542" s="2">
        <v>602</v>
      </c>
      <c r="L1542" s="2">
        <v>339.81</v>
      </c>
      <c r="M1542" s="2">
        <v>262.19</v>
      </c>
      <c r="N1542" s="3">
        <v>0</v>
      </c>
      <c r="O1542" t="s">
        <v>50</v>
      </c>
      <c r="P1542" t="s">
        <v>26</v>
      </c>
      <c r="Q1542" t="s">
        <v>27</v>
      </c>
      <c r="R1542" t="s">
        <v>65</v>
      </c>
    </row>
    <row r="1543" spans="1:18" x14ac:dyDescent="0.35">
      <c r="A1543" t="s">
        <v>1628</v>
      </c>
      <c r="B1543" s="1">
        <v>46017</v>
      </c>
      <c r="C1543" s="1">
        <v>46063</v>
      </c>
      <c r="D1543" t="s">
        <v>116</v>
      </c>
      <c r="E1543" t="s">
        <v>20</v>
      </c>
      <c r="F1543" t="s">
        <v>77</v>
      </c>
      <c r="G1543" t="s">
        <v>43</v>
      </c>
      <c r="H1543" t="s">
        <v>86</v>
      </c>
      <c r="I1543" t="s">
        <v>72</v>
      </c>
      <c r="J1543">
        <v>2</v>
      </c>
      <c r="K1543" s="2">
        <v>4726</v>
      </c>
      <c r="L1543" s="2">
        <v>3180.03</v>
      </c>
      <c r="M1543" s="2">
        <v>1545.97</v>
      </c>
      <c r="N1543" s="3">
        <v>0.2</v>
      </c>
      <c r="O1543" t="s">
        <v>83</v>
      </c>
      <c r="P1543" t="s">
        <v>26</v>
      </c>
      <c r="Q1543" t="s">
        <v>35</v>
      </c>
      <c r="R1543" t="s">
        <v>40</v>
      </c>
    </row>
    <row r="1544" spans="1:18" x14ac:dyDescent="0.35">
      <c r="A1544" t="s">
        <v>1629</v>
      </c>
      <c r="B1544" s="1">
        <v>45818</v>
      </c>
      <c r="C1544" s="1">
        <v>45887</v>
      </c>
      <c r="D1544" t="s">
        <v>30</v>
      </c>
      <c r="E1544" t="s">
        <v>20</v>
      </c>
      <c r="F1544" t="s">
        <v>85</v>
      </c>
      <c r="G1544" t="s">
        <v>22</v>
      </c>
      <c r="H1544" t="s">
        <v>44</v>
      </c>
      <c r="I1544" t="s">
        <v>45</v>
      </c>
      <c r="J1544">
        <v>8</v>
      </c>
      <c r="K1544" s="2">
        <v>3336</v>
      </c>
      <c r="L1544" s="2">
        <v>2005.63</v>
      </c>
      <c r="M1544" s="2">
        <v>1330.37</v>
      </c>
      <c r="N1544" s="3">
        <v>0.15</v>
      </c>
      <c r="O1544" t="s">
        <v>109</v>
      </c>
      <c r="P1544" t="s">
        <v>26</v>
      </c>
      <c r="Q1544" t="s">
        <v>35</v>
      </c>
      <c r="R1544" t="s">
        <v>65</v>
      </c>
    </row>
    <row r="1545" spans="1:18" x14ac:dyDescent="0.35">
      <c r="A1545" t="s">
        <v>1630</v>
      </c>
      <c r="B1545" s="1">
        <v>45421</v>
      </c>
      <c r="C1545" s="1">
        <v>45490</v>
      </c>
      <c r="D1545" t="s">
        <v>67</v>
      </c>
      <c r="E1545" t="s">
        <v>20</v>
      </c>
      <c r="F1545" t="s">
        <v>58</v>
      </c>
      <c r="G1545" t="s">
        <v>59</v>
      </c>
      <c r="H1545" t="s">
        <v>39</v>
      </c>
      <c r="I1545" t="s">
        <v>24</v>
      </c>
      <c r="J1545">
        <v>3</v>
      </c>
      <c r="K1545" s="2">
        <v>1475</v>
      </c>
      <c r="L1545" s="2">
        <v>1006.44</v>
      </c>
      <c r="M1545" s="2">
        <v>468.56</v>
      </c>
      <c r="N1545" s="3">
        <v>0</v>
      </c>
      <c r="O1545" t="s">
        <v>50</v>
      </c>
      <c r="P1545" t="s">
        <v>26</v>
      </c>
      <c r="Q1545" t="s">
        <v>27</v>
      </c>
      <c r="R1545" t="s">
        <v>28</v>
      </c>
    </row>
    <row r="1546" spans="1:18" x14ac:dyDescent="0.35">
      <c r="A1546" t="s">
        <v>1631</v>
      </c>
      <c r="B1546" s="1">
        <v>45598</v>
      </c>
      <c r="C1546" s="1">
        <v>45668</v>
      </c>
      <c r="D1546" t="s">
        <v>57</v>
      </c>
      <c r="E1546" t="s">
        <v>20</v>
      </c>
      <c r="F1546" t="s">
        <v>31</v>
      </c>
      <c r="G1546" t="s">
        <v>59</v>
      </c>
      <c r="H1546" t="s">
        <v>54</v>
      </c>
      <c r="I1546" t="s">
        <v>55</v>
      </c>
      <c r="J1546">
        <v>8</v>
      </c>
      <c r="K1546" s="2">
        <v>971</v>
      </c>
      <c r="L1546" s="2">
        <v>538.24</v>
      </c>
      <c r="M1546" s="2">
        <v>432.76</v>
      </c>
      <c r="N1546" s="3">
        <v>0.15</v>
      </c>
      <c r="O1546" t="s">
        <v>50</v>
      </c>
      <c r="P1546" t="s">
        <v>26</v>
      </c>
      <c r="Q1546" t="s">
        <v>35</v>
      </c>
      <c r="R1546" t="s">
        <v>40</v>
      </c>
    </row>
    <row r="1547" spans="1:18" x14ac:dyDescent="0.35">
      <c r="A1547" t="s">
        <v>1632</v>
      </c>
      <c r="B1547" s="1">
        <v>45393</v>
      </c>
      <c r="C1547" s="1">
        <v>45430</v>
      </c>
      <c r="D1547" t="s">
        <v>104</v>
      </c>
      <c r="E1547" t="s">
        <v>20</v>
      </c>
      <c r="F1547" t="s">
        <v>68</v>
      </c>
      <c r="G1547" t="s">
        <v>32</v>
      </c>
      <c r="H1547" t="s">
        <v>108</v>
      </c>
      <c r="I1547" t="s">
        <v>72</v>
      </c>
      <c r="J1547">
        <v>8</v>
      </c>
      <c r="K1547" s="2">
        <v>1609</v>
      </c>
      <c r="L1547" s="2">
        <v>1365.19</v>
      </c>
      <c r="M1547" s="2">
        <v>243.81</v>
      </c>
      <c r="N1547" s="3">
        <v>0.2</v>
      </c>
      <c r="O1547" t="s">
        <v>34</v>
      </c>
      <c r="P1547" t="s">
        <v>26</v>
      </c>
      <c r="Q1547" t="s">
        <v>27</v>
      </c>
      <c r="R1547" t="s">
        <v>28</v>
      </c>
    </row>
    <row r="1548" spans="1:18" x14ac:dyDescent="0.35">
      <c r="A1548" t="s">
        <v>1633</v>
      </c>
      <c r="B1548" s="1">
        <v>45832</v>
      </c>
      <c r="C1548" s="1">
        <v>45899</v>
      </c>
      <c r="D1548" t="s">
        <v>30</v>
      </c>
      <c r="E1548" t="s">
        <v>20</v>
      </c>
      <c r="F1548" t="s">
        <v>85</v>
      </c>
      <c r="G1548" t="s">
        <v>59</v>
      </c>
      <c r="H1548" t="s">
        <v>80</v>
      </c>
      <c r="I1548" t="s">
        <v>45</v>
      </c>
      <c r="J1548">
        <v>2</v>
      </c>
      <c r="K1548" s="2">
        <v>971</v>
      </c>
      <c r="L1548" s="2">
        <v>605.64</v>
      </c>
      <c r="M1548" s="2">
        <v>365.36</v>
      </c>
      <c r="N1548" s="3">
        <v>0.2</v>
      </c>
      <c r="O1548" t="s">
        <v>25</v>
      </c>
      <c r="P1548" t="s">
        <v>26</v>
      </c>
      <c r="Q1548" t="s">
        <v>35</v>
      </c>
      <c r="R1548" t="s">
        <v>65</v>
      </c>
    </row>
    <row r="1549" spans="1:18" x14ac:dyDescent="0.35">
      <c r="A1549" t="s">
        <v>1634</v>
      </c>
      <c r="B1549" s="1">
        <v>45303</v>
      </c>
      <c r="C1549" s="1">
        <v>45308</v>
      </c>
      <c r="D1549" t="s">
        <v>57</v>
      </c>
      <c r="E1549" t="s">
        <v>20</v>
      </c>
      <c r="F1549" t="s">
        <v>70</v>
      </c>
      <c r="G1549" t="s">
        <v>43</v>
      </c>
      <c r="H1549" t="s">
        <v>95</v>
      </c>
      <c r="I1549" t="s">
        <v>55</v>
      </c>
      <c r="J1549">
        <v>3</v>
      </c>
      <c r="K1549" s="2">
        <v>1163</v>
      </c>
      <c r="L1549" s="2">
        <v>802.94</v>
      </c>
      <c r="M1549" s="2">
        <v>360.06</v>
      </c>
      <c r="N1549" s="3">
        <v>0.15</v>
      </c>
      <c r="O1549" t="s">
        <v>83</v>
      </c>
      <c r="P1549" t="s">
        <v>26</v>
      </c>
      <c r="Q1549" t="s">
        <v>35</v>
      </c>
      <c r="R1549" t="s">
        <v>40</v>
      </c>
    </row>
    <row r="1550" spans="1:18" x14ac:dyDescent="0.35">
      <c r="A1550" t="s">
        <v>1635</v>
      </c>
      <c r="B1550" s="1">
        <v>45891</v>
      </c>
      <c r="C1550" s="1">
        <v>45920</v>
      </c>
      <c r="D1550" t="s">
        <v>37</v>
      </c>
      <c r="E1550" t="s">
        <v>20</v>
      </c>
      <c r="F1550" t="s">
        <v>31</v>
      </c>
      <c r="G1550" t="s">
        <v>22</v>
      </c>
      <c r="H1550" t="s">
        <v>108</v>
      </c>
      <c r="I1550" t="s">
        <v>72</v>
      </c>
      <c r="J1550">
        <v>2</v>
      </c>
      <c r="K1550" s="2">
        <v>2864</v>
      </c>
      <c r="L1550" s="2">
        <v>2037.85</v>
      </c>
      <c r="M1550" s="2">
        <v>826.15</v>
      </c>
      <c r="N1550" s="3">
        <v>0.2</v>
      </c>
      <c r="O1550" t="s">
        <v>34</v>
      </c>
      <c r="P1550" t="s">
        <v>26</v>
      </c>
      <c r="Q1550" t="s">
        <v>35</v>
      </c>
      <c r="R1550" t="s">
        <v>28</v>
      </c>
    </row>
    <row r="1551" spans="1:18" x14ac:dyDescent="0.35">
      <c r="A1551" t="s">
        <v>1636</v>
      </c>
      <c r="B1551" s="1">
        <v>45421</v>
      </c>
      <c r="C1551" s="1">
        <v>45510</v>
      </c>
      <c r="D1551" t="s">
        <v>30</v>
      </c>
      <c r="E1551" t="s">
        <v>20</v>
      </c>
      <c r="F1551" t="s">
        <v>79</v>
      </c>
      <c r="G1551" t="s">
        <v>32</v>
      </c>
      <c r="H1551" t="s">
        <v>106</v>
      </c>
      <c r="I1551" t="s">
        <v>61</v>
      </c>
      <c r="J1551">
        <v>2</v>
      </c>
      <c r="K1551" s="2">
        <v>1298</v>
      </c>
      <c r="L1551" s="2">
        <v>807.8</v>
      </c>
      <c r="M1551" s="2">
        <v>490.2</v>
      </c>
      <c r="N1551" s="3">
        <v>0.2</v>
      </c>
      <c r="O1551" t="s">
        <v>75</v>
      </c>
      <c r="P1551" t="s">
        <v>26</v>
      </c>
      <c r="Q1551" t="s">
        <v>35</v>
      </c>
      <c r="R1551" t="s">
        <v>40</v>
      </c>
    </row>
    <row r="1552" spans="1:18" x14ac:dyDescent="0.35">
      <c r="A1552" t="s">
        <v>1637</v>
      </c>
      <c r="B1552" s="1">
        <v>45429</v>
      </c>
      <c r="C1552" s="1">
        <v>45514</v>
      </c>
      <c r="D1552" t="s">
        <v>30</v>
      </c>
      <c r="E1552" t="s">
        <v>20</v>
      </c>
      <c r="F1552" t="s">
        <v>58</v>
      </c>
      <c r="G1552" t="s">
        <v>59</v>
      </c>
      <c r="H1552" t="s">
        <v>80</v>
      </c>
      <c r="I1552" t="s">
        <v>45</v>
      </c>
      <c r="J1552">
        <v>2</v>
      </c>
      <c r="K1552" s="2">
        <v>2293</v>
      </c>
      <c r="L1552" s="2">
        <v>1290.22</v>
      </c>
      <c r="M1552" s="2">
        <v>1002.78</v>
      </c>
      <c r="N1552" s="3">
        <v>0.15</v>
      </c>
      <c r="O1552" t="s">
        <v>109</v>
      </c>
      <c r="P1552" t="s">
        <v>46</v>
      </c>
      <c r="Q1552" t="s">
        <v>27</v>
      </c>
      <c r="R1552" t="s">
        <v>65</v>
      </c>
    </row>
    <row r="1553" spans="1:18" x14ac:dyDescent="0.35">
      <c r="A1553" t="s">
        <v>1638</v>
      </c>
      <c r="B1553" s="1">
        <v>45417</v>
      </c>
      <c r="C1553" s="1">
        <v>45425</v>
      </c>
      <c r="D1553" t="s">
        <v>104</v>
      </c>
      <c r="E1553" t="s">
        <v>20</v>
      </c>
      <c r="F1553" t="s">
        <v>91</v>
      </c>
      <c r="G1553" t="s">
        <v>22</v>
      </c>
      <c r="H1553" t="s">
        <v>80</v>
      </c>
      <c r="I1553" t="s">
        <v>45</v>
      </c>
      <c r="J1553">
        <v>1</v>
      </c>
      <c r="K1553" s="2">
        <v>1411</v>
      </c>
      <c r="L1553" s="2">
        <v>865.86</v>
      </c>
      <c r="M1553" s="2">
        <v>545.14</v>
      </c>
      <c r="N1553" s="3">
        <v>0.1</v>
      </c>
      <c r="O1553" t="s">
        <v>25</v>
      </c>
      <c r="P1553" t="s">
        <v>73</v>
      </c>
      <c r="Q1553" t="s">
        <v>35</v>
      </c>
      <c r="R1553" t="s">
        <v>28</v>
      </c>
    </row>
    <row r="1554" spans="1:18" x14ac:dyDescent="0.35">
      <c r="A1554" t="s">
        <v>1639</v>
      </c>
      <c r="B1554" s="1">
        <v>45680</v>
      </c>
      <c r="C1554" s="1">
        <v>45734</v>
      </c>
      <c r="D1554" t="s">
        <v>52</v>
      </c>
      <c r="E1554" t="s">
        <v>20</v>
      </c>
      <c r="F1554" t="s">
        <v>21</v>
      </c>
      <c r="G1554" t="s">
        <v>32</v>
      </c>
      <c r="H1554" t="s">
        <v>108</v>
      </c>
      <c r="I1554" t="s">
        <v>72</v>
      </c>
      <c r="J1554">
        <v>2</v>
      </c>
      <c r="K1554" s="2">
        <v>2077</v>
      </c>
      <c r="L1554" s="2">
        <v>1459.92</v>
      </c>
      <c r="M1554" s="2">
        <v>617.08000000000004</v>
      </c>
      <c r="N1554" s="3">
        <v>0.1</v>
      </c>
      <c r="O1554" t="s">
        <v>83</v>
      </c>
      <c r="P1554" t="s">
        <v>26</v>
      </c>
      <c r="Q1554" t="s">
        <v>27</v>
      </c>
      <c r="R1554" t="s">
        <v>65</v>
      </c>
    </row>
    <row r="1555" spans="1:18" x14ac:dyDescent="0.35">
      <c r="A1555" t="s">
        <v>1640</v>
      </c>
      <c r="B1555" s="1">
        <v>45299</v>
      </c>
      <c r="C1555" s="1">
        <v>45382</v>
      </c>
      <c r="D1555" t="s">
        <v>52</v>
      </c>
      <c r="E1555" t="s">
        <v>20</v>
      </c>
      <c r="F1555" t="s">
        <v>128</v>
      </c>
      <c r="G1555" t="s">
        <v>32</v>
      </c>
      <c r="H1555" t="s">
        <v>44</v>
      </c>
      <c r="I1555" t="s">
        <v>45</v>
      </c>
      <c r="J1555">
        <v>6</v>
      </c>
      <c r="K1555" s="2">
        <v>3824</v>
      </c>
      <c r="L1555" s="2">
        <v>2523.9</v>
      </c>
      <c r="M1555" s="2">
        <v>1300.0999999999999</v>
      </c>
      <c r="N1555" s="3">
        <v>0</v>
      </c>
      <c r="O1555" t="s">
        <v>25</v>
      </c>
      <c r="P1555" t="s">
        <v>26</v>
      </c>
      <c r="Q1555" t="s">
        <v>35</v>
      </c>
      <c r="R1555" t="s">
        <v>40</v>
      </c>
    </row>
    <row r="1556" spans="1:18" x14ac:dyDescent="0.35">
      <c r="A1556" t="s">
        <v>1641</v>
      </c>
      <c r="B1556" s="1">
        <v>45537</v>
      </c>
      <c r="C1556" s="1">
        <v>45614</v>
      </c>
      <c r="D1556" t="s">
        <v>19</v>
      </c>
      <c r="E1556" t="s">
        <v>20</v>
      </c>
      <c r="F1556" t="s">
        <v>68</v>
      </c>
      <c r="G1556" t="s">
        <v>22</v>
      </c>
      <c r="H1556" t="s">
        <v>60</v>
      </c>
      <c r="I1556" t="s">
        <v>61</v>
      </c>
      <c r="J1556">
        <v>3</v>
      </c>
      <c r="K1556" s="2">
        <v>3225</v>
      </c>
      <c r="L1556" s="2">
        <v>2537.9299999999998</v>
      </c>
      <c r="M1556" s="2">
        <v>687.07</v>
      </c>
      <c r="N1556" s="3">
        <v>0.1</v>
      </c>
      <c r="O1556" t="s">
        <v>109</v>
      </c>
      <c r="P1556" t="s">
        <v>26</v>
      </c>
      <c r="Q1556" t="s">
        <v>27</v>
      </c>
      <c r="R1556" t="s">
        <v>65</v>
      </c>
    </row>
    <row r="1557" spans="1:18" x14ac:dyDescent="0.35">
      <c r="A1557" t="s">
        <v>1642</v>
      </c>
      <c r="B1557" s="1">
        <v>45429</v>
      </c>
      <c r="C1557" s="1">
        <v>45497</v>
      </c>
      <c r="D1557" t="s">
        <v>67</v>
      </c>
      <c r="E1557" t="s">
        <v>20</v>
      </c>
      <c r="F1557" t="s">
        <v>102</v>
      </c>
      <c r="G1557" t="s">
        <v>59</v>
      </c>
      <c r="H1557" t="s">
        <v>108</v>
      </c>
      <c r="I1557" t="s">
        <v>72</v>
      </c>
      <c r="J1557">
        <v>8</v>
      </c>
      <c r="K1557" s="2">
        <v>1788</v>
      </c>
      <c r="L1557" s="2">
        <v>998.51</v>
      </c>
      <c r="M1557" s="2">
        <v>789.49</v>
      </c>
      <c r="N1557" s="3">
        <v>0.15</v>
      </c>
      <c r="O1557" t="s">
        <v>62</v>
      </c>
      <c r="P1557" t="s">
        <v>73</v>
      </c>
      <c r="Q1557" t="s">
        <v>35</v>
      </c>
      <c r="R1557" t="s">
        <v>40</v>
      </c>
    </row>
    <row r="1558" spans="1:18" x14ac:dyDescent="0.35">
      <c r="A1558" t="s">
        <v>1643</v>
      </c>
      <c r="B1558" s="1">
        <v>45296</v>
      </c>
      <c r="C1558" s="1">
        <v>45342</v>
      </c>
      <c r="D1558" t="s">
        <v>116</v>
      </c>
      <c r="E1558" t="s">
        <v>20</v>
      </c>
      <c r="F1558" t="s">
        <v>82</v>
      </c>
      <c r="G1558" t="s">
        <v>38</v>
      </c>
      <c r="H1558" t="s">
        <v>108</v>
      </c>
      <c r="I1558" t="s">
        <v>72</v>
      </c>
      <c r="J1558">
        <v>3</v>
      </c>
      <c r="K1558" s="2">
        <v>4569</v>
      </c>
      <c r="L1558" s="2">
        <v>3030.68</v>
      </c>
      <c r="M1558" s="2">
        <v>1538.32</v>
      </c>
      <c r="N1558" s="3">
        <v>0</v>
      </c>
      <c r="O1558" t="s">
        <v>75</v>
      </c>
      <c r="P1558" t="s">
        <v>26</v>
      </c>
      <c r="Q1558" t="s">
        <v>35</v>
      </c>
      <c r="R1558" t="s">
        <v>28</v>
      </c>
    </row>
    <row r="1559" spans="1:18" x14ac:dyDescent="0.35">
      <c r="A1559" t="s">
        <v>1644</v>
      </c>
      <c r="B1559" s="1">
        <v>45327</v>
      </c>
      <c r="C1559" s="1">
        <v>45343</v>
      </c>
      <c r="D1559" t="s">
        <v>116</v>
      </c>
      <c r="E1559" t="s">
        <v>20</v>
      </c>
      <c r="F1559" t="s">
        <v>53</v>
      </c>
      <c r="G1559" t="s">
        <v>43</v>
      </c>
      <c r="H1559" t="s">
        <v>95</v>
      </c>
      <c r="I1559" t="s">
        <v>55</v>
      </c>
      <c r="J1559">
        <v>8</v>
      </c>
      <c r="K1559" s="2">
        <v>2948</v>
      </c>
      <c r="L1559" s="2">
        <v>1917.46</v>
      </c>
      <c r="M1559" s="2">
        <v>1030.54</v>
      </c>
      <c r="N1559" s="3">
        <v>0.05</v>
      </c>
      <c r="O1559" t="s">
        <v>25</v>
      </c>
      <c r="P1559" t="s">
        <v>73</v>
      </c>
      <c r="Q1559" t="s">
        <v>27</v>
      </c>
      <c r="R1559" t="s">
        <v>28</v>
      </c>
    </row>
    <row r="1560" spans="1:18" x14ac:dyDescent="0.35">
      <c r="A1560" t="s">
        <v>1645</v>
      </c>
      <c r="B1560" s="1">
        <v>45485</v>
      </c>
      <c r="C1560" s="1">
        <v>45573</v>
      </c>
      <c r="D1560" t="s">
        <v>94</v>
      </c>
      <c r="E1560" t="s">
        <v>20</v>
      </c>
      <c r="F1560" t="s">
        <v>82</v>
      </c>
      <c r="G1560" t="s">
        <v>32</v>
      </c>
      <c r="H1560" t="s">
        <v>95</v>
      </c>
      <c r="I1560" t="s">
        <v>55</v>
      </c>
      <c r="J1560">
        <v>1</v>
      </c>
      <c r="K1560" s="2">
        <v>1408</v>
      </c>
      <c r="L1560" s="2">
        <v>1188.4100000000001</v>
      </c>
      <c r="M1560" s="2">
        <v>219.59</v>
      </c>
      <c r="N1560" s="3">
        <v>0.15</v>
      </c>
      <c r="O1560" t="s">
        <v>62</v>
      </c>
      <c r="P1560" t="s">
        <v>26</v>
      </c>
      <c r="Q1560" t="s">
        <v>35</v>
      </c>
      <c r="R1560" t="s">
        <v>28</v>
      </c>
    </row>
    <row r="1561" spans="1:18" x14ac:dyDescent="0.35">
      <c r="A1561" t="s">
        <v>1646</v>
      </c>
      <c r="B1561" s="1">
        <v>45813</v>
      </c>
      <c r="C1561" s="1">
        <v>45829</v>
      </c>
      <c r="D1561" t="s">
        <v>42</v>
      </c>
      <c r="E1561" t="s">
        <v>20</v>
      </c>
      <c r="F1561" t="s">
        <v>21</v>
      </c>
      <c r="G1561" t="s">
        <v>43</v>
      </c>
      <c r="H1561" t="s">
        <v>44</v>
      </c>
      <c r="I1561" t="s">
        <v>45</v>
      </c>
      <c r="J1561">
        <v>5</v>
      </c>
      <c r="K1561" s="2">
        <v>2516</v>
      </c>
      <c r="L1561" s="2">
        <v>1471.4</v>
      </c>
      <c r="M1561" s="2">
        <v>1044.5999999999999</v>
      </c>
      <c r="N1561" s="3">
        <v>0.15</v>
      </c>
      <c r="O1561" t="s">
        <v>75</v>
      </c>
      <c r="P1561" t="s">
        <v>26</v>
      </c>
      <c r="Q1561" t="s">
        <v>27</v>
      </c>
      <c r="R1561" t="s">
        <v>65</v>
      </c>
    </row>
    <row r="1562" spans="1:18" x14ac:dyDescent="0.35">
      <c r="A1562" t="s">
        <v>1647</v>
      </c>
      <c r="B1562" s="1">
        <v>45713</v>
      </c>
      <c r="C1562" s="1">
        <v>45789</v>
      </c>
      <c r="D1562" t="s">
        <v>104</v>
      </c>
      <c r="E1562" t="s">
        <v>20</v>
      </c>
      <c r="F1562" t="s">
        <v>21</v>
      </c>
      <c r="G1562" t="s">
        <v>32</v>
      </c>
      <c r="H1562" t="s">
        <v>118</v>
      </c>
      <c r="I1562" t="s">
        <v>24</v>
      </c>
      <c r="J1562">
        <v>8</v>
      </c>
      <c r="K1562" s="2">
        <v>3594</v>
      </c>
      <c r="L1562" s="2">
        <v>2726.24</v>
      </c>
      <c r="M1562" s="2">
        <v>867.76</v>
      </c>
      <c r="N1562" s="3">
        <v>0.1</v>
      </c>
      <c r="O1562" t="s">
        <v>83</v>
      </c>
      <c r="P1562" t="s">
        <v>26</v>
      </c>
      <c r="Q1562" t="s">
        <v>35</v>
      </c>
      <c r="R1562" t="s">
        <v>65</v>
      </c>
    </row>
    <row r="1563" spans="1:18" x14ac:dyDescent="0.35">
      <c r="A1563" t="s">
        <v>1648</v>
      </c>
      <c r="B1563" s="1">
        <v>45813</v>
      </c>
      <c r="C1563" s="1">
        <v>45874</v>
      </c>
      <c r="D1563" t="s">
        <v>30</v>
      </c>
      <c r="E1563" t="s">
        <v>20</v>
      </c>
      <c r="F1563" t="s">
        <v>102</v>
      </c>
      <c r="G1563" t="s">
        <v>22</v>
      </c>
      <c r="H1563" t="s">
        <v>80</v>
      </c>
      <c r="I1563" t="s">
        <v>45</v>
      </c>
      <c r="J1563">
        <v>6</v>
      </c>
      <c r="K1563" s="2">
        <v>1216</v>
      </c>
      <c r="L1563" s="2">
        <v>972.01</v>
      </c>
      <c r="M1563" s="2">
        <v>243.99</v>
      </c>
      <c r="N1563" s="3">
        <v>0.05</v>
      </c>
      <c r="O1563" t="s">
        <v>83</v>
      </c>
      <c r="P1563" t="s">
        <v>46</v>
      </c>
      <c r="Q1563" t="s">
        <v>27</v>
      </c>
      <c r="R1563" t="s">
        <v>40</v>
      </c>
    </row>
    <row r="1564" spans="1:18" x14ac:dyDescent="0.35">
      <c r="A1564" t="s">
        <v>1649</v>
      </c>
      <c r="B1564" s="1">
        <v>45564</v>
      </c>
      <c r="C1564" s="1">
        <v>45592</v>
      </c>
      <c r="D1564" t="s">
        <v>94</v>
      </c>
      <c r="E1564" t="s">
        <v>20</v>
      </c>
      <c r="F1564" t="s">
        <v>31</v>
      </c>
      <c r="G1564" t="s">
        <v>38</v>
      </c>
      <c r="H1564" t="s">
        <v>118</v>
      </c>
      <c r="I1564" t="s">
        <v>24</v>
      </c>
      <c r="J1564">
        <v>2</v>
      </c>
      <c r="K1564" s="2">
        <v>1165</v>
      </c>
      <c r="L1564" s="2">
        <v>934.03</v>
      </c>
      <c r="M1564" s="2">
        <v>230.97</v>
      </c>
      <c r="N1564" s="3">
        <v>0.15</v>
      </c>
      <c r="O1564" t="s">
        <v>83</v>
      </c>
      <c r="P1564" t="s">
        <v>26</v>
      </c>
      <c r="Q1564" t="s">
        <v>27</v>
      </c>
      <c r="R1564" t="s">
        <v>65</v>
      </c>
    </row>
    <row r="1565" spans="1:18" x14ac:dyDescent="0.35">
      <c r="A1565" t="s">
        <v>1650</v>
      </c>
      <c r="B1565" s="1">
        <v>45807</v>
      </c>
      <c r="C1565" s="1">
        <v>45876</v>
      </c>
      <c r="D1565" t="s">
        <v>30</v>
      </c>
      <c r="E1565" t="s">
        <v>20</v>
      </c>
      <c r="F1565" t="s">
        <v>102</v>
      </c>
      <c r="G1565" t="s">
        <v>32</v>
      </c>
      <c r="H1565" t="s">
        <v>118</v>
      </c>
      <c r="I1565" t="s">
        <v>24</v>
      </c>
      <c r="J1565">
        <v>4</v>
      </c>
      <c r="K1565" s="2">
        <v>4792</v>
      </c>
      <c r="L1565" s="2">
        <v>3272.73</v>
      </c>
      <c r="M1565" s="2">
        <v>1519.27</v>
      </c>
      <c r="N1565" s="3">
        <v>0.15</v>
      </c>
      <c r="O1565" t="s">
        <v>34</v>
      </c>
      <c r="P1565" t="s">
        <v>26</v>
      </c>
      <c r="Q1565" t="s">
        <v>35</v>
      </c>
      <c r="R1565" t="s">
        <v>40</v>
      </c>
    </row>
    <row r="1566" spans="1:18" x14ac:dyDescent="0.35">
      <c r="A1566" t="s">
        <v>1651</v>
      </c>
      <c r="B1566" s="1">
        <v>45778</v>
      </c>
      <c r="C1566" s="1">
        <v>45838</v>
      </c>
      <c r="D1566" t="s">
        <v>42</v>
      </c>
      <c r="E1566" t="s">
        <v>20</v>
      </c>
      <c r="F1566" t="s">
        <v>70</v>
      </c>
      <c r="G1566" t="s">
        <v>32</v>
      </c>
      <c r="H1566" t="s">
        <v>23</v>
      </c>
      <c r="I1566" t="s">
        <v>24</v>
      </c>
      <c r="J1566">
        <v>2</v>
      </c>
      <c r="K1566" s="2">
        <v>2205</v>
      </c>
      <c r="L1566" s="2">
        <v>1612.99</v>
      </c>
      <c r="M1566" s="2">
        <v>592.01</v>
      </c>
      <c r="N1566" s="3">
        <v>0</v>
      </c>
      <c r="O1566" t="s">
        <v>50</v>
      </c>
      <c r="P1566" t="s">
        <v>46</v>
      </c>
      <c r="Q1566" t="s">
        <v>35</v>
      </c>
      <c r="R1566" t="s">
        <v>28</v>
      </c>
    </row>
    <row r="1567" spans="1:18" x14ac:dyDescent="0.35">
      <c r="A1567" t="s">
        <v>1652</v>
      </c>
      <c r="B1567" s="1">
        <v>45482</v>
      </c>
      <c r="C1567" s="1">
        <v>45554</v>
      </c>
      <c r="D1567" t="s">
        <v>37</v>
      </c>
      <c r="E1567" t="s">
        <v>20</v>
      </c>
      <c r="F1567" t="s">
        <v>77</v>
      </c>
      <c r="G1567" t="s">
        <v>43</v>
      </c>
      <c r="H1567" t="s">
        <v>108</v>
      </c>
      <c r="I1567" t="s">
        <v>72</v>
      </c>
      <c r="J1567">
        <v>3</v>
      </c>
      <c r="K1567" s="2">
        <v>3156</v>
      </c>
      <c r="L1567" s="2">
        <v>2481.4299999999998</v>
      </c>
      <c r="M1567" s="2">
        <v>674.57</v>
      </c>
      <c r="N1567" s="3">
        <v>0.1</v>
      </c>
      <c r="O1567" t="s">
        <v>25</v>
      </c>
      <c r="P1567" t="s">
        <v>26</v>
      </c>
      <c r="Q1567" t="s">
        <v>27</v>
      </c>
      <c r="R1567" t="s">
        <v>28</v>
      </c>
    </row>
    <row r="1568" spans="1:18" x14ac:dyDescent="0.35">
      <c r="A1568" t="s">
        <v>1653</v>
      </c>
      <c r="B1568" s="1">
        <v>45379</v>
      </c>
      <c r="C1568" s="1">
        <v>45460</v>
      </c>
      <c r="D1568" t="s">
        <v>42</v>
      </c>
      <c r="E1568" t="s">
        <v>20</v>
      </c>
      <c r="F1568" t="s">
        <v>68</v>
      </c>
      <c r="G1568" t="s">
        <v>38</v>
      </c>
      <c r="H1568" t="s">
        <v>23</v>
      </c>
      <c r="I1568" t="s">
        <v>24</v>
      </c>
      <c r="J1568">
        <v>8</v>
      </c>
      <c r="K1568" s="2">
        <v>4083</v>
      </c>
      <c r="L1568" s="2">
        <v>2254.62</v>
      </c>
      <c r="M1568" s="2">
        <v>1828.38</v>
      </c>
      <c r="N1568" s="3">
        <v>0.05</v>
      </c>
      <c r="O1568" t="s">
        <v>25</v>
      </c>
      <c r="P1568" t="s">
        <v>26</v>
      </c>
      <c r="Q1568" t="s">
        <v>35</v>
      </c>
      <c r="R1568" t="s">
        <v>65</v>
      </c>
    </row>
    <row r="1569" spans="1:18" x14ac:dyDescent="0.35">
      <c r="A1569" t="s">
        <v>1654</v>
      </c>
      <c r="B1569" s="1">
        <v>45897</v>
      </c>
      <c r="C1569" s="1">
        <v>45934</v>
      </c>
      <c r="D1569" t="s">
        <v>94</v>
      </c>
      <c r="E1569" t="s">
        <v>20</v>
      </c>
      <c r="F1569" t="s">
        <v>85</v>
      </c>
      <c r="G1569" t="s">
        <v>59</v>
      </c>
      <c r="H1569" t="s">
        <v>33</v>
      </c>
      <c r="I1569" t="s">
        <v>24</v>
      </c>
      <c r="J1569">
        <v>3</v>
      </c>
      <c r="K1569" s="2">
        <v>2517</v>
      </c>
      <c r="L1569" s="2">
        <v>2137.81</v>
      </c>
      <c r="M1569" s="2">
        <v>379.19</v>
      </c>
      <c r="N1569" s="3">
        <v>0.1</v>
      </c>
      <c r="O1569" t="s">
        <v>34</v>
      </c>
      <c r="P1569" t="s">
        <v>26</v>
      </c>
      <c r="Q1569" t="s">
        <v>35</v>
      </c>
      <c r="R1569" t="s">
        <v>65</v>
      </c>
    </row>
    <row r="1570" spans="1:18" x14ac:dyDescent="0.35">
      <c r="A1570" t="s">
        <v>1655</v>
      </c>
      <c r="B1570" s="1">
        <v>45922</v>
      </c>
      <c r="C1570" s="1">
        <v>45964</v>
      </c>
      <c r="D1570" t="s">
        <v>19</v>
      </c>
      <c r="E1570" t="s">
        <v>20</v>
      </c>
      <c r="F1570" t="s">
        <v>21</v>
      </c>
      <c r="G1570" t="s">
        <v>59</v>
      </c>
      <c r="H1570" t="s">
        <v>33</v>
      </c>
      <c r="I1570" t="s">
        <v>24</v>
      </c>
      <c r="J1570">
        <v>3</v>
      </c>
      <c r="K1570" s="2">
        <v>2569</v>
      </c>
      <c r="L1570" s="2">
        <v>2146.75</v>
      </c>
      <c r="M1570" s="2">
        <v>422.25</v>
      </c>
      <c r="N1570" s="3">
        <v>0.2</v>
      </c>
      <c r="O1570" t="s">
        <v>62</v>
      </c>
      <c r="P1570" t="s">
        <v>26</v>
      </c>
      <c r="Q1570" t="s">
        <v>35</v>
      </c>
      <c r="R1570" t="s">
        <v>40</v>
      </c>
    </row>
    <row r="1571" spans="1:18" x14ac:dyDescent="0.35">
      <c r="A1571" t="s">
        <v>1656</v>
      </c>
      <c r="B1571" s="1">
        <v>45880</v>
      </c>
      <c r="C1571" s="1">
        <v>45935</v>
      </c>
      <c r="D1571" t="s">
        <v>94</v>
      </c>
      <c r="E1571" t="s">
        <v>20</v>
      </c>
      <c r="F1571" t="s">
        <v>31</v>
      </c>
      <c r="G1571" t="s">
        <v>32</v>
      </c>
      <c r="H1571" t="s">
        <v>86</v>
      </c>
      <c r="I1571" t="s">
        <v>72</v>
      </c>
      <c r="J1571">
        <v>3</v>
      </c>
      <c r="K1571" s="2">
        <v>3357</v>
      </c>
      <c r="L1571" s="2">
        <v>2845.25</v>
      </c>
      <c r="M1571" s="2">
        <v>511.75</v>
      </c>
      <c r="N1571" s="3">
        <v>0</v>
      </c>
      <c r="O1571" t="s">
        <v>83</v>
      </c>
      <c r="P1571" t="s">
        <v>26</v>
      </c>
      <c r="Q1571" t="s">
        <v>35</v>
      </c>
      <c r="R1571" t="s">
        <v>65</v>
      </c>
    </row>
    <row r="1572" spans="1:18" x14ac:dyDescent="0.35">
      <c r="A1572" t="s">
        <v>1657</v>
      </c>
      <c r="B1572" s="1">
        <v>45953</v>
      </c>
      <c r="C1572" s="1">
        <v>46042</v>
      </c>
      <c r="D1572" t="s">
        <v>57</v>
      </c>
      <c r="E1572" t="s">
        <v>20</v>
      </c>
      <c r="F1572" t="s">
        <v>79</v>
      </c>
      <c r="G1572" t="s">
        <v>32</v>
      </c>
      <c r="H1572" t="s">
        <v>86</v>
      </c>
      <c r="I1572" t="s">
        <v>72</v>
      </c>
      <c r="J1572">
        <v>7</v>
      </c>
      <c r="K1572" s="2">
        <v>1116</v>
      </c>
      <c r="L1572" s="2">
        <v>792.44</v>
      </c>
      <c r="M1572" s="2">
        <v>323.56</v>
      </c>
      <c r="N1572" s="3">
        <v>0</v>
      </c>
      <c r="O1572" t="s">
        <v>109</v>
      </c>
      <c r="P1572" t="s">
        <v>26</v>
      </c>
      <c r="Q1572" t="s">
        <v>35</v>
      </c>
      <c r="R1572" t="s">
        <v>28</v>
      </c>
    </row>
    <row r="1573" spans="1:18" x14ac:dyDescent="0.35">
      <c r="A1573" t="s">
        <v>1658</v>
      </c>
      <c r="B1573" s="1">
        <v>45996</v>
      </c>
      <c r="C1573" s="1">
        <v>46047</v>
      </c>
      <c r="D1573" t="s">
        <v>57</v>
      </c>
      <c r="E1573" t="s">
        <v>20</v>
      </c>
      <c r="F1573" t="s">
        <v>58</v>
      </c>
      <c r="G1573" t="s">
        <v>32</v>
      </c>
      <c r="H1573" t="s">
        <v>86</v>
      </c>
      <c r="I1573" t="s">
        <v>72</v>
      </c>
      <c r="J1573">
        <v>8</v>
      </c>
      <c r="K1573" s="2">
        <v>398</v>
      </c>
      <c r="L1573" s="2">
        <v>284.11</v>
      </c>
      <c r="M1573" s="2">
        <v>113.89</v>
      </c>
      <c r="N1573" s="3">
        <v>0.05</v>
      </c>
      <c r="O1573" t="s">
        <v>25</v>
      </c>
      <c r="P1573" t="s">
        <v>73</v>
      </c>
      <c r="Q1573" t="s">
        <v>27</v>
      </c>
      <c r="R1573" t="s">
        <v>28</v>
      </c>
    </row>
    <row r="1574" spans="1:18" x14ac:dyDescent="0.35">
      <c r="A1574" t="s">
        <v>1659</v>
      </c>
      <c r="B1574" s="1">
        <v>45324</v>
      </c>
      <c r="C1574" s="1">
        <v>45403</v>
      </c>
      <c r="D1574" t="s">
        <v>88</v>
      </c>
      <c r="E1574" t="s">
        <v>20</v>
      </c>
      <c r="F1574" t="s">
        <v>91</v>
      </c>
      <c r="G1574" t="s">
        <v>22</v>
      </c>
      <c r="H1574" t="s">
        <v>49</v>
      </c>
      <c r="I1574" t="s">
        <v>45</v>
      </c>
      <c r="J1574">
        <v>7</v>
      </c>
      <c r="K1574" s="2">
        <v>3692</v>
      </c>
      <c r="L1574" s="2">
        <v>2108.2199999999998</v>
      </c>
      <c r="M1574" s="2">
        <v>1583.78</v>
      </c>
      <c r="N1574" s="3">
        <v>0.05</v>
      </c>
      <c r="O1574" t="s">
        <v>50</v>
      </c>
      <c r="P1574" t="s">
        <v>26</v>
      </c>
      <c r="Q1574" t="s">
        <v>27</v>
      </c>
      <c r="R1574" t="s">
        <v>40</v>
      </c>
    </row>
    <row r="1575" spans="1:18" x14ac:dyDescent="0.35">
      <c r="A1575" t="s">
        <v>1660</v>
      </c>
      <c r="B1575" s="1">
        <v>45768</v>
      </c>
      <c r="C1575" s="1">
        <v>45831</v>
      </c>
      <c r="D1575" t="s">
        <v>42</v>
      </c>
      <c r="E1575" t="s">
        <v>20</v>
      </c>
      <c r="F1575" t="s">
        <v>70</v>
      </c>
      <c r="G1575" t="s">
        <v>59</v>
      </c>
      <c r="H1575" t="s">
        <v>64</v>
      </c>
      <c r="I1575" t="s">
        <v>55</v>
      </c>
      <c r="J1575">
        <v>1</v>
      </c>
      <c r="K1575" s="2">
        <v>790</v>
      </c>
      <c r="L1575" s="2">
        <v>551.79999999999995</v>
      </c>
      <c r="M1575" s="2">
        <v>238.2</v>
      </c>
      <c r="N1575" s="3">
        <v>0</v>
      </c>
      <c r="O1575" t="s">
        <v>25</v>
      </c>
      <c r="P1575" t="s">
        <v>26</v>
      </c>
      <c r="Q1575" t="s">
        <v>35</v>
      </c>
      <c r="R1575" t="s">
        <v>28</v>
      </c>
    </row>
    <row r="1576" spans="1:18" x14ac:dyDescent="0.35">
      <c r="A1576" t="s">
        <v>1661</v>
      </c>
      <c r="B1576" s="1">
        <v>45922</v>
      </c>
      <c r="C1576" s="1">
        <v>45984</v>
      </c>
      <c r="D1576" t="s">
        <v>19</v>
      </c>
      <c r="E1576" t="s">
        <v>20</v>
      </c>
      <c r="F1576" t="s">
        <v>91</v>
      </c>
      <c r="G1576" t="s">
        <v>59</v>
      </c>
      <c r="H1576" t="s">
        <v>33</v>
      </c>
      <c r="I1576" t="s">
        <v>24</v>
      </c>
      <c r="J1576">
        <v>1</v>
      </c>
      <c r="K1576" s="2">
        <v>3998</v>
      </c>
      <c r="L1576" s="2">
        <v>2391.1</v>
      </c>
      <c r="M1576" s="2">
        <v>1606.9</v>
      </c>
      <c r="N1576" s="3">
        <v>0.05</v>
      </c>
      <c r="O1576" t="s">
        <v>75</v>
      </c>
      <c r="P1576" t="s">
        <v>26</v>
      </c>
      <c r="Q1576" t="s">
        <v>27</v>
      </c>
      <c r="R1576" t="s">
        <v>65</v>
      </c>
    </row>
    <row r="1577" spans="1:18" x14ac:dyDescent="0.35">
      <c r="A1577" t="s">
        <v>1662</v>
      </c>
      <c r="B1577" s="1">
        <v>45813</v>
      </c>
      <c r="C1577" s="1">
        <v>45876</v>
      </c>
      <c r="D1577" t="s">
        <v>30</v>
      </c>
      <c r="E1577" t="s">
        <v>20</v>
      </c>
      <c r="F1577" t="s">
        <v>70</v>
      </c>
      <c r="G1577" t="s">
        <v>43</v>
      </c>
      <c r="H1577" t="s">
        <v>118</v>
      </c>
      <c r="I1577" t="s">
        <v>24</v>
      </c>
      <c r="J1577">
        <v>8</v>
      </c>
      <c r="K1577" s="2">
        <v>1467</v>
      </c>
      <c r="L1577" s="2">
        <v>859.64</v>
      </c>
      <c r="M1577" s="2">
        <v>607.36</v>
      </c>
      <c r="N1577" s="3">
        <v>0.05</v>
      </c>
      <c r="O1577" t="s">
        <v>34</v>
      </c>
      <c r="P1577" t="s">
        <v>26</v>
      </c>
      <c r="Q1577" t="s">
        <v>27</v>
      </c>
      <c r="R1577" t="s">
        <v>40</v>
      </c>
    </row>
    <row r="1578" spans="1:18" x14ac:dyDescent="0.35">
      <c r="A1578" t="s">
        <v>1663</v>
      </c>
      <c r="B1578" s="1">
        <v>45405</v>
      </c>
      <c r="C1578" s="1">
        <v>45480</v>
      </c>
      <c r="D1578" t="s">
        <v>67</v>
      </c>
      <c r="E1578" t="s">
        <v>20</v>
      </c>
      <c r="F1578" t="s">
        <v>91</v>
      </c>
      <c r="G1578" t="s">
        <v>22</v>
      </c>
      <c r="H1578" t="s">
        <v>71</v>
      </c>
      <c r="I1578" t="s">
        <v>72</v>
      </c>
      <c r="J1578">
        <v>2</v>
      </c>
      <c r="K1578" s="2">
        <v>4182</v>
      </c>
      <c r="L1578" s="2">
        <v>2870.68</v>
      </c>
      <c r="M1578" s="2">
        <v>1311.32</v>
      </c>
      <c r="N1578" s="3">
        <v>0</v>
      </c>
      <c r="O1578" t="s">
        <v>25</v>
      </c>
      <c r="P1578" t="s">
        <v>73</v>
      </c>
      <c r="Q1578" t="s">
        <v>27</v>
      </c>
      <c r="R1578" t="s">
        <v>28</v>
      </c>
    </row>
    <row r="1579" spans="1:18" x14ac:dyDescent="0.35">
      <c r="A1579" t="s">
        <v>1664</v>
      </c>
      <c r="B1579" s="1">
        <v>45600</v>
      </c>
      <c r="C1579" s="1">
        <v>45640</v>
      </c>
      <c r="D1579" t="s">
        <v>48</v>
      </c>
      <c r="E1579" t="s">
        <v>20</v>
      </c>
      <c r="F1579" t="s">
        <v>89</v>
      </c>
      <c r="G1579" t="s">
        <v>43</v>
      </c>
      <c r="H1579" t="s">
        <v>86</v>
      </c>
      <c r="I1579" t="s">
        <v>72</v>
      </c>
      <c r="J1579">
        <v>6</v>
      </c>
      <c r="K1579" s="2">
        <v>1481</v>
      </c>
      <c r="L1579" s="2">
        <v>1102.43</v>
      </c>
      <c r="M1579" s="2">
        <v>378.57</v>
      </c>
      <c r="N1579" s="3">
        <v>0</v>
      </c>
      <c r="O1579" t="s">
        <v>83</v>
      </c>
      <c r="P1579" t="s">
        <v>26</v>
      </c>
      <c r="Q1579" t="s">
        <v>35</v>
      </c>
      <c r="R1579" t="s">
        <v>28</v>
      </c>
    </row>
    <row r="1580" spans="1:18" x14ac:dyDescent="0.35">
      <c r="A1580" t="s">
        <v>1665</v>
      </c>
      <c r="B1580" s="1">
        <v>45437</v>
      </c>
      <c r="C1580" s="1">
        <v>45525</v>
      </c>
      <c r="D1580" t="s">
        <v>30</v>
      </c>
      <c r="E1580" t="s">
        <v>20</v>
      </c>
      <c r="F1580" t="s">
        <v>21</v>
      </c>
      <c r="G1580" t="s">
        <v>38</v>
      </c>
      <c r="H1580" t="s">
        <v>23</v>
      </c>
      <c r="I1580" t="s">
        <v>24</v>
      </c>
      <c r="J1580">
        <v>5</v>
      </c>
      <c r="K1580" s="2">
        <v>3954</v>
      </c>
      <c r="L1580" s="2">
        <v>3222.47</v>
      </c>
      <c r="M1580" s="2">
        <v>731.53</v>
      </c>
      <c r="N1580" s="3">
        <v>0.15</v>
      </c>
      <c r="O1580" t="s">
        <v>83</v>
      </c>
      <c r="P1580" t="s">
        <v>26</v>
      </c>
      <c r="Q1580" t="s">
        <v>35</v>
      </c>
      <c r="R1580" t="s">
        <v>65</v>
      </c>
    </row>
    <row r="1581" spans="1:18" x14ac:dyDescent="0.35">
      <c r="A1581" t="s">
        <v>1666</v>
      </c>
      <c r="B1581" s="1">
        <v>45932</v>
      </c>
      <c r="C1581" s="1">
        <v>45980</v>
      </c>
      <c r="D1581" t="s">
        <v>19</v>
      </c>
      <c r="E1581" t="s">
        <v>20</v>
      </c>
      <c r="F1581" t="s">
        <v>21</v>
      </c>
      <c r="G1581" t="s">
        <v>43</v>
      </c>
      <c r="H1581" t="s">
        <v>49</v>
      </c>
      <c r="I1581" t="s">
        <v>45</v>
      </c>
      <c r="J1581">
        <v>4</v>
      </c>
      <c r="K1581" s="2">
        <v>1369</v>
      </c>
      <c r="L1581" s="2">
        <v>920.92</v>
      </c>
      <c r="M1581" s="2">
        <v>448.08</v>
      </c>
      <c r="N1581" s="3">
        <v>0.15</v>
      </c>
      <c r="O1581" t="s">
        <v>34</v>
      </c>
      <c r="P1581" t="s">
        <v>26</v>
      </c>
      <c r="Q1581" t="s">
        <v>27</v>
      </c>
      <c r="R1581" t="s">
        <v>40</v>
      </c>
    </row>
    <row r="1582" spans="1:18" x14ac:dyDescent="0.35">
      <c r="A1582" t="s">
        <v>1667</v>
      </c>
      <c r="B1582" s="1">
        <v>45645</v>
      </c>
      <c r="C1582" s="1">
        <v>45693</v>
      </c>
      <c r="D1582" t="s">
        <v>116</v>
      </c>
      <c r="E1582" t="s">
        <v>20</v>
      </c>
      <c r="F1582" t="s">
        <v>68</v>
      </c>
      <c r="G1582" t="s">
        <v>59</v>
      </c>
      <c r="H1582" t="s">
        <v>95</v>
      </c>
      <c r="I1582" t="s">
        <v>55</v>
      </c>
      <c r="J1582">
        <v>6</v>
      </c>
      <c r="K1582" s="2">
        <v>1217</v>
      </c>
      <c r="L1582" s="2">
        <v>682.88</v>
      </c>
      <c r="M1582" s="2">
        <v>534.12</v>
      </c>
      <c r="N1582" s="3">
        <v>0.15</v>
      </c>
      <c r="O1582" t="s">
        <v>34</v>
      </c>
      <c r="P1582" t="s">
        <v>26</v>
      </c>
      <c r="Q1582" t="s">
        <v>27</v>
      </c>
      <c r="R1582" t="s">
        <v>28</v>
      </c>
    </row>
    <row r="1583" spans="1:18" x14ac:dyDescent="0.35">
      <c r="A1583" t="s">
        <v>1668</v>
      </c>
      <c r="B1583" s="1">
        <v>45732</v>
      </c>
      <c r="C1583" s="1">
        <v>45804</v>
      </c>
      <c r="D1583" t="s">
        <v>104</v>
      </c>
      <c r="E1583" t="s">
        <v>20</v>
      </c>
      <c r="F1583" t="s">
        <v>31</v>
      </c>
      <c r="G1583" t="s">
        <v>59</v>
      </c>
      <c r="H1583" t="s">
        <v>60</v>
      </c>
      <c r="I1583" t="s">
        <v>61</v>
      </c>
      <c r="J1583">
        <v>5</v>
      </c>
      <c r="K1583" s="2">
        <v>4689</v>
      </c>
      <c r="L1583" s="2">
        <v>2938.08</v>
      </c>
      <c r="M1583" s="2">
        <v>1750.92</v>
      </c>
      <c r="N1583" s="3">
        <v>0.15</v>
      </c>
      <c r="O1583" t="s">
        <v>34</v>
      </c>
      <c r="P1583" t="s">
        <v>26</v>
      </c>
      <c r="Q1583" t="s">
        <v>27</v>
      </c>
      <c r="R1583" t="s">
        <v>40</v>
      </c>
    </row>
    <row r="1584" spans="1:18" x14ac:dyDescent="0.35">
      <c r="A1584" t="s">
        <v>1669</v>
      </c>
      <c r="B1584" s="1">
        <v>45680</v>
      </c>
      <c r="C1584" s="1">
        <v>45690</v>
      </c>
      <c r="D1584" t="s">
        <v>116</v>
      </c>
      <c r="E1584" t="s">
        <v>20</v>
      </c>
      <c r="F1584" t="s">
        <v>128</v>
      </c>
      <c r="G1584" t="s">
        <v>59</v>
      </c>
      <c r="H1584" t="s">
        <v>23</v>
      </c>
      <c r="I1584" t="s">
        <v>24</v>
      </c>
      <c r="J1584">
        <v>5</v>
      </c>
      <c r="K1584" s="2">
        <v>4037</v>
      </c>
      <c r="L1584" s="2">
        <v>2248.98</v>
      </c>
      <c r="M1584" s="2">
        <v>1788.02</v>
      </c>
      <c r="N1584" s="3">
        <v>0.1</v>
      </c>
      <c r="O1584" t="s">
        <v>25</v>
      </c>
      <c r="P1584" t="s">
        <v>73</v>
      </c>
      <c r="Q1584" t="s">
        <v>27</v>
      </c>
      <c r="R1584" t="s">
        <v>65</v>
      </c>
    </row>
    <row r="1585" spans="1:18" x14ac:dyDescent="0.35">
      <c r="A1585" t="s">
        <v>1670</v>
      </c>
      <c r="B1585" s="1">
        <v>45325</v>
      </c>
      <c r="C1585" s="1">
        <v>45390</v>
      </c>
      <c r="D1585" t="s">
        <v>88</v>
      </c>
      <c r="E1585" t="s">
        <v>20</v>
      </c>
      <c r="F1585" t="s">
        <v>53</v>
      </c>
      <c r="G1585" t="s">
        <v>59</v>
      </c>
      <c r="H1585" t="s">
        <v>44</v>
      </c>
      <c r="I1585" t="s">
        <v>45</v>
      </c>
      <c r="J1585">
        <v>3</v>
      </c>
      <c r="K1585" s="2">
        <v>1002</v>
      </c>
      <c r="L1585" s="2">
        <v>641.51</v>
      </c>
      <c r="M1585" s="2">
        <v>360.49</v>
      </c>
      <c r="N1585" s="3">
        <v>0.15</v>
      </c>
      <c r="O1585" t="s">
        <v>34</v>
      </c>
      <c r="P1585" t="s">
        <v>26</v>
      </c>
      <c r="Q1585" t="s">
        <v>27</v>
      </c>
      <c r="R1585" t="s">
        <v>40</v>
      </c>
    </row>
    <row r="1586" spans="1:18" x14ac:dyDescent="0.35">
      <c r="A1586" t="s">
        <v>1671</v>
      </c>
      <c r="B1586" s="1">
        <v>45914</v>
      </c>
      <c r="C1586" s="1">
        <v>45997</v>
      </c>
      <c r="D1586" t="s">
        <v>48</v>
      </c>
      <c r="E1586" t="s">
        <v>20</v>
      </c>
      <c r="F1586" t="s">
        <v>82</v>
      </c>
      <c r="G1586" t="s">
        <v>22</v>
      </c>
      <c r="H1586" t="s">
        <v>86</v>
      </c>
      <c r="I1586" t="s">
        <v>72</v>
      </c>
      <c r="J1586">
        <v>6</v>
      </c>
      <c r="K1586" s="2">
        <v>2187</v>
      </c>
      <c r="L1586" s="2">
        <v>1557.36</v>
      </c>
      <c r="M1586" s="2">
        <v>629.64</v>
      </c>
      <c r="N1586" s="3">
        <v>0.1</v>
      </c>
      <c r="O1586" t="s">
        <v>25</v>
      </c>
      <c r="P1586" t="s">
        <v>26</v>
      </c>
      <c r="Q1586" t="s">
        <v>27</v>
      </c>
      <c r="R1586" t="s">
        <v>28</v>
      </c>
    </row>
    <row r="1587" spans="1:18" x14ac:dyDescent="0.35">
      <c r="A1587" t="s">
        <v>1672</v>
      </c>
      <c r="B1587" s="1">
        <v>45879</v>
      </c>
      <c r="C1587" s="1">
        <v>45949</v>
      </c>
      <c r="D1587" t="s">
        <v>94</v>
      </c>
      <c r="E1587" t="s">
        <v>20</v>
      </c>
      <c r="F1587" t="s">
        <v>89</v>
      </c>
      <c r="G1587" t="s">
        <v>38</v>
      </c>
      <c r="H1587" t="s">
        <v>124</v>
      </c>
      <c r="I1587" t="s">
        <v>61</v>
      </c>
      <c r="J1587">
        <v>5</v>
      </c>
      <c r="K1587" s="2">
        <v>3836</v>
      </c>
      <c r="L1587" s="2">
        <v>2280.16</v>
      </c>
      <c r="M1587" s="2">
        <v>1555.84</v>
      </c>
      <c r="N1587" s="3">
        <v>0.05</v>
      </c>
      <c r="O1587" t="s">
        <v>83</v>
      </c>
      <c r="P1587" t="s">
        <v>26</v>
      </c>
      <c r="Q1587" t="s">
        <v>35</v>
      </c>
      <c r="R1587" t="s">
        <v>65</v>
      </c>
    </row>
    <row r="1588" spans="1:18" x14ac:dyDescent="0.35">
      <c r="A1588" t="s">
        <v>1673</v>
      </c>
      <c r="B1588" s="1">
        <v>45443</v>
      </c>
      <c r="C1588" s="1">
        <v>45447</v>
      </c>
      <c r="D1588" t="s">
        <v>42</v>
      </c>
      <c r="E1588" t="s">
        <v>20</v>
      </c>
      <c r="F1588" t="s">
        <v>79</v>
      </c>
      <c r="G1588" t="s">
        <v>59</v>
      </c>
      <c r="H1588" t="s">
        <v>80</v>
      </c>
      <c r="I1588" t="s">
        <v>45</v>
      </c>
      <c r="J1588">
        <v>1</v>
      </c>
      <c r="K1588" s="2">
        <v>2005</v>
      </c>
      <c r="L1588" s="2">
        <v>1103.94</v>
      </c>
      <c r="M1588" s="2">
        <v>901.06</v>
      </c>
      <c r="N1588" s="3">
        <v>0.05</v>
      </c>
      <c r="O1588" t="s">
        <v>50</v>
      </c>
      <c r="P1588" t="s">
        <v>26</v>
      </c>
      <c r="Q1588" t="s">
        <v>35</v>
      </c>
      <c r="R1588" t="s">
        <v>65</v>
      </c>
    </row>
    <row r="1589" spans="1:18" x14ac:dyDescent="0.35">
      <c r="A1589" t="s">
        <v>1674</v>
      </c>
      <c r="B1589" s="1">
        <v>45704</v>
      </c>
      <c r="C1589" s="1">
        <v>45765</v>
      </c>
      <c r="D1589" t="s">
        <v>88</v>
      </c>
      <c r="E1589" t="s">
        <v>20</v>
      </c>
      <c r="F1589" t="s">
        <v>68</v>
      </c>
      <c r="G1589" t="s">
        <v>43</v>
      </c>
      <c r="H1589" t="s">
        <v>71</v>
      </c>
      <c r="I1589" t="s">
        <v>72</v>
      </c>
      <c r="J1589">
        <v>2</v>
      </c>
      <c r="K1589" s="2">
        <v>339</v>
      </c>
      <c r="L1589" s="2">
        <v>238.94</v>
      </c>
      <c r="M1589" s="2">
        <v>100.06</v>
      </c>
      <c r="N1589" s="3">
        <v>0</v>
      </c>
      <c r="O1589" t="s">
        <v>25</v>
      </c>
      <c r="P1589" t="s">
        <v>26</v>
      </c>
      <c r="Q1589" t="s">
        <v>27</v>
      </c>
      <c r="R1589" t="s">
        <v>28</v>
      </c>
    </row>
    <row r="1590" spans="1:18" x14ac:dyDescent="0.35">
      <c r="A1590" t="s">
        <v>1675</v>
      </c>
      <c r="B1590" s="1">
        <v>45885</v>
      </c>
      <c r="C1590" s="1">
        <v>45899</v>
      </c>
      <c r="D1590" t="s">
        <v>30</v>
      </c>
      <c r="E1590" t="s">
        <v>20</v>
      </c>
      <c r="F1590" t="s">
        <v>77</v>
      </c>
      <c r="G1590" t="s">
        <v>22</v>
      </c>
      <c r="H1590" t="s">
        <v>60</v>
      </c>
      <c r="I1590" t="s">
        <v>61</v>
      </c>
      <c r="J1590">
        <v>3</v>
      </c>
      <c r="K1590" s="2">
        <v>2225</v>
      </c>
      <c r="L1590" s="2">
        <v>1681.33</v>
      </c>
      <c r="M1590" s="2">
        <v>543.66999999999996</v>
      </c>
      <c r="N1590" s="3">
        <v>0.05</v>
      </c>
      <c r="O1590" t="s">
        <v>34</v>
      </c>
      <c r="P1590" t="s">
        <v>46</v>
      </c>
      <c r="Q1590" t="s">
        <v>35</v>
      </c>
      <c r="R1590" t="s">
        <v>65</v>
      </c>
    </row>
    <row r="1591" spans="1:18" x14ac:dyDescent="0.35">
      <c r="A1591" t="s">
        <v>1676</v>
      </c>
      <c r="B1591" s="1">
        <v>45924</v>
      </c>
      <c r="C1591" s="1">
        <v>45932</v>
      </c>
      <c r="D1591" t="s">
        <v>94</v>
      </c>
      <c r="E1591" t="s">
        <v>20</v>
      </c>
      <c r="F1591" t="s">
        <v>85</v>
      </c>
      <c r="G1591" t="s">
        <v>59</v>
      </c>
      <c r="H1591" t="s">
        <v>106</v>
      </c>
      <c r="I1591" t="s">
        <v>61</v>
      </c>
      <c r="J1591">
        <v>6</v>
      </c>
      <c r="K1591" s="2">
        <v>2759</v>
      </c>
      <c r="L1591" s="2">
        <v>2336.04</v>
      </c>
      <c r="M1591" s="2">
        <v>422.96</v>
      </c>
      <c r="N1591" s="3">
        <v>0.2</v>
      </c>
      <c r="O1591" t="s">
        <v>62</v>
      </c>
      <c r="P1591" t="s">
        <v>26</v>
      </c>
      <c r="Q1591" t="s">
        <v>35</v>
      </c>
      <c r="R1591" t="s">
        <v>40</v>
      </c>
    </row>
    <row r="1592" spans="1:18" x14ac:dyDescent="0.35">
      <c r="A1592" t="s">
        <v>1677</v>
      </c>
      <c r="B1592" s="1">
        <v>45542</v>
      </c>
      <c r="C1592" s="1">
        <v>45550</v>
      </c>
      <c r="D1592" t="s">
        <v>37</v>
      </c>
      <c r="E1592" t="s">
        <v>20</v>
      </c>
      <c r="F1592" t="s">
        <v>58</v>
      </c>
      <c r="G1592" t="s">
        <v>32</v>
      </c>
      <c r="H1592" t="s">
        <v>39</v>
      </c>
      <c r="I1592" t="s">
        <v>24</v>
      </c>
      <c r="J1592">
        <v>5</v>
      </c>
      <c r="K1592" s="2">
        <v>2095</v>
      </c>
      <c r="L1592" s="2">
        <v>1425.37</v>
      </c>
      <c r="M1592" s="2">
        <v>669.63</v>
      </c>
      <c r="N1592" s="3">
        <v>0.05</v>
      </c>
      <c r="O1592" t="s">
        <v>62</v>
      </c>
      <c r="P1592" t="s">
        <v>26</v>
      </c>
      <c r="Q1592" t="s">
        <v>27</v>
      </c>
      <c r="R1592" t="s">
        <v>65</v>
      </c>
    </row>
    <row r="1593" spans="1:18" x14ac:dyDescent="0.35">
      <c r="A1593" t="s">
        <v>1678</v>
      </c>
      <c r="B1593" s="1">
        <v>45379</v>
      </c>
      <c r="C1593" s="1">
        <v>45422</v>
      </c>
      <c r="D1593" t="s">
        <v>104</v>
      </c>
      <c r="E1593" t="s">
        <v>20</v>
      </c>
      <c r="F1593" t="s">
        <v>89</v>
      </c>
      <c r="G1593" t="s">
        <v>38</v>
      </c>
      <c r="H1593" t="s">
        <v>23</v>
      </c>
      <c r="I1593" t="s">
        <v>24</v>
      </c>
      <c r="J1593">
        <v>5</v>
      </c>
      <c r="K1593" s="2">
        <v>3001</v>
      </c>
      <c r="L1593" s="2">
        <v>1777.96</v>
      </c>
      <c r="M1593" s="2">
        <v>1223.04</v>
      </c>
      <c r="N1593" s="3">
        <v>0.2</v>
      </c>
      <c r="O1593" t="s">
        <v>83</v>
      </c>
      <c r="P1593" t="s">
        <v>26</v>
      </c>
      <c r="Q1593" t="s">
        <v>27</v>
      </c>
      <c r="R1593" t="s">
        <v>28</v>
      </c>
    </row>
    <row r="1594" spans="1:18" x14ac:dyDescent="0.35">
      <c r="A1594" t="s">
        <v>1679</v>
      </c>
      <c r="B1594" s="1">
        <v>45663</v>
      </c>
      <c r="C1594" s="1">
        <v>45692</v>
      </c>
      <c r="D1594" t="s">
        <v>116</v>
      </c>
      <c r="E1594" t="s">
        <v>20</v>
      </c>
      <c r="F1594" t="s">
        <v>53</v>
      </c>
      <c r="G1594" t="s">
        <v>59</v>
      </c>
      <c r="H1594" t="s">
        <v>49</v>
      </c>
      <c r="I1594" t="s">
        <v>45</v>
      </c>
      <c r="J1594">
        <v>5</v>
      </c>
      <c r="K1594" s="2">
        <v>3682</v>
      </c>
      <c r="L1594" s="2">
        <v>2058.21</v>
      </c>
      <c r="M1594" s="2">
        <v>1623.79</v>
      </c>
      <c r="N1594" s="3">
        <v>0.15</v>
      </c>
      <c r="O1594" t="s">
        <v>50</v>
      </c>
      <c r="P1594" t="s">
        <v>26</v>
      </c>
      <c r="Q1594" t="s">
        <v>35</v>
      </c>
      <c r="R1594" t="s">
        <v>65</v>
      </c>
    </row>
    <row r="1595" spans="1:18" x14ac:dyDescent="0.35">
      <c r="A1595" t="s">
        <v>1680</v>
      </c>
      <c r="B1595" s="1">
        <v>46012</v>
      </c>
      <c r="C1595" s="1">
        <v>46049</v>
      </c>
      <c r="D1595" t="s">
        <v>57</v>
      </c>
      <c r="E1595" t="s">
        <v>20</v>
      </c>
      <c r="F1595" t="s">
        <v>82</v>
      </c>
      <c r="G1595" t="s">
        <v>38</v>
      </c>
      <c r="H1595" t="s">
        <v>124</v>
      </c>
      <c r="I1595" t="s">
        <v>61</v>
      </c>
      <c r="J1595">
        <v>8</v>
      </c>
      <c r="K1595" s="2">
        <v>1514</v>
      </c>
      <c r="L1595" s="2">
        <v>876.07</v>
      </c>
      <c r="M1595" s="2">
        <v>637.92999999999995</v>
      </c>
      <c r="N1595" s="3">
        <v>0</v>
      </c>
      <c r="O1595" t="s">
        <v>75</v>
      </c>
      <c r="P1595" t="s">
        <v>26</v>
      </c>
      <c r="Q1595" t="s">
        <v>27</v>
      </c>
      <c r="R1595" t="s">
        <v>65</v>
      </c>
    </row>
    <row r="1596" spans="1:18" x14ac:dyDescent="0.35">
      <c r="A1596" t="s">
        <v>1681</v>
      </c>
      <c r="B1596" s="1">
        <v>45811</v>
      </c>
      <c r="C1596" s="1">
        <v>45833</v>
      </c>
      <c r="D1596" t="s">
        <v>42</v>
      </c>
      <c r="E1596" t="s">
        <v>20</v>
      </c>
      <c r="F1596" t="s">
        <v>79</v>
      </c>
      <c r="G1596" t="s">
        <v>32</v>
      </c>
      <c r="H1596" t="s">
        <v>71</v>
      </c>
      <c r="I1596" t="s">
        <v>72</v>
      </c>
      <c r="J1596">
        <v>4</v>
      </c>
      <c r="K1596" s="2">
        <v>4505</v>
      </c>
      <c r="L1596" s="2">
        <v>3283.87</v>
      </c>
      <c r="M1596" s="2">
        <v>1221.1300000000001</v>
      </c>
      <c r="N1596" s="3">
        <v>0.15</v>
      </c>
      <c r="O1596" t="s">
        <v>62</v>
      </c>
      <c r="P1596" t="s">
        <v>26</v>
      </c>
      <c r="Q1596" t="s">
        <v>35</v>
      </c>
      <c r="R1596" t="s">
        <v>65</v>
      </c>
    </row>
    <row r="1597" spans="1:18" x14ac:dyDescent="0.35">
      <c r="A1597" t="s">
        <v>1682</v>
      </c>
      <c r="B1597" s="1">
        <v>45363</v>
      </c>
      <c r="C1597" s="1">
        <v>45429</v>
      </c>
      <c r="D1597" t="s">
        <v>104</v>
      </c>
      <c r="E1597" t="s">
        <v>20</v>
      </c>
      <c r="F1597" t="s">
        <v>138</v>
      </c>
      <c r="G1597" t="s">
        <v>32</v>
      </c>
      <c r="H1597" t="s">
        <v>44</v>
      </c>
      <c r="I1597" t="s">
        <v>45</v>
      </c>
      <c r="J1597">
        <v>6</v>
      </c>
      <c r="K1597" s="2">
        <v>1413</v>
      </c>
      <c r="L1597" s="2">
        <v>873.55</v>
      </c>
      <c r="M1597" s="2">
        <v>539.45000000000005</v>
      </c>
      <c r="N1597" s="3">
        <v>0.15</v>
      </c>
      <c r="O1597" t="s">
        <v>62</v>
      </c>
      <c r="P1597" t="s">
        <v>26</v>
      </c>
      <c r="Q1597" t="s">
        <v>27</v>
      </c>
      <c r="R1597" t="s">
        <v>40</v>
      </c>
    </row>
    <row r="1598" spans="1:18" x14ac:dyDescent="0.35">
      <c r="A1598" t="s">
        <v>1683</v>
      </c>
      <c r="B1598" s="1">
        <v>45757</v>
      </c>
      <c r="C1598" s="1">
        <v>45762</v>
      </c>
      <c r="D1598" t="s">
        <v>88</v>
      </c>
      <c r="E1598" t="s">
        <v>20</v>
      </c>
      <c r="F1598" t="s">
        <v>102</v>
      </c>
      <c r="G1598" t="s">
        <v>43</v>
      </c>
      <c r="H1598" t="s">
        <v>23</v>
      </c>
      <c r="I1598" t="s">
        <v>24</v>
      </c>
      <c r="J1598">
        <v>2</v>
      </c>
      <c r="K1598" s="2">
        <v>1606</v>
      </c>
      <c r="L1598" s="2">
        <v>928.93</v>
      </c>
      <c r="M1598" s="2">
        <v>677.07</v>
      </c>
      <c r="N1598" s="3">
        <v>0.2</v>
      </c>
      <c r="O1598" t="s">
        <v>25</v>
      </c>
      <c r="P1598" t="s">
        <v>26</v>
      </c>
      <c r="Q1598" t="s">
        <v>35</v>
      </c>
      <c r="R1598" t="s">
        <v>28</v>
      </c>
    </row>
    <row r="1599" spans="1:18" x14ac:dyDescent="0.35">
      <c r="A1599" t="s">
        <v>1684</v>
      </c>
      <c r="B1599" s="1">
        <v>45935</v>
      </c>
      <c r="C1599" s="1">
        <v>45960</v>
      </c>
      <c r="D1599" t="s">
        <v>94</v>
      </c>
      <c r="E1599" t="s">
        <v>20</v>
      </c>
      <c r="F1599" t="s">
        <v>79</v>
      </c>
      <c r="G1599" t="s">
        <v>22</v>
      </c>
      <c r="H1599" t="s">
        <v>80</v>
      </c>
      <c r="I1599" t="s">
        <v>45</v>
      </c>
      <c r="J1599">
        <v>1</v>
      </c>
      <c r="K1599" s="2">
        <v>2649</v>
      </c>
      <c r="L1599" s="2">
        <v>1547.88</v>
      </c>
      <c r="M1599" s="2">
        <v>1101.1199999999999</v>
      </c>
      <c r="N1599" s="3">
        <v>0.15</v>
      </c>
      <c r="O1599" t="s">
        <v>50</v>
      </c>
      <c r="P1599" t="s">
        <v>26</v>
      </c>
      <c r="Q1599" t="s">
        <v>27</v>
      </c>
      <c r="R1599" t="s">
        <v>40</v>
      </c>
    </row>
    <row r="1600" spans="1:18" x14ac:dyDescent="0.35">
      <c r="A1600" t="s">
        <v>1685</v>
      </c>
      <c r="B1600" s="1">
        <v>45728</v>
      </c>
      <c r="C1600" s="1">
        <v>45783</v>
      </c>
      <c r="D1600" t="s">
        <v>104</v>
      </c>
      <c r="E1600" t="s">
        <v>20</v>
      </c>
      <c r="F1600" t="s">
        <v>128</v>
      </c>
      <c r="G1600" t="s">
        <v>38</v>
      </c>
      <c r="H1600" t="s">
        <v>39</v>
      </c>
      <c r="I1600" t="s">
        <v>24</v>
      </c>
      <c r="J1600">
        <v>2</v>
      </c>
      <c r="K1600" s="2">
        <v>1346</v>
      </c>
      <c r="L1600" s="2">
        <v>838.14</v>
      </c>
      <c r="M1600" s="2">
        <v>507.86</v>
      </c>
      <c r="N1600" s="3">
        <v>0.2</v>
      </c>
      <c r="O1600" t="s">
        <v>25</v>
      </c>
      <c r="P1600" t="s">
        <v>26</v>
      </c>
      <c r="Q1600" t="s">
        <v>27</v>
      </c>
      <c r="R1600" t="s">
        <v>28</v>
      </c>
    </row>
    <row r="1601" spans="1:18" x14ac:dyDescent="0.35">
      <c r="A1601" t="s">
        <v>1686</v>
      </c>
      <c r="B1601" s="1">
        <v>45422</v>
      </c>
      <c r="C1601" s="1">
        <v>45497</v>
      </c>
      <c r="D1601" t="s">
        <v>67</v>
      </c>
      <c r="E1601" t="s">
        <v>20</v>
      </c>
      <c r="F1601" t="s">
        <v>102</v>
      </c>
      <c r="G1601" t="s">
        <v>43</v>
      </c>
      <c r="H1601" t="s">
        <v>106</v>
      </c>
      <c r="I1601" t="s">
        <v>61</v>
      </c>
      <c r="J1601">
        <v>6</v>
      </c>
      <c r="K1601" s="2">
        <v>1033</v>
      </c>
      <c r="L1601" s="2">
        <v>577.25</v>
      </c>
      <c r="M1601" s="2">
        <v>455.75</v>
      </c>
      <c r="N1601" s="3">
        <v>0.05</v>
      </c>
      <c r="O1601" t="s">
        <v>25</v>
      </c>
      <c r="P1601" t="s">
        <v>26</v>
      </c>
      <c r="Q1601" t="s">
        <v>35</v>
      </c>
      <c r="R1601" t="s">
        <v>40</v>
      </c>
    </row>
    <row r="1602" spans="1:18" x14ac:dyDescent="0.35">
      <c r="A1602" t="s">
        <v>1687</v>
      </c>
      <c r="B1602" s="1">
        <v>45624</v>
      </c>
      <c r="C1602" s="1">
        <v>45655</v>
      </c>
      <c r="D1602" t="s">
        <v>48</v>
      </c>
      <c r="E1602" t="s">
        <v>20</v>
      </c>
      <c r="F1602" t="s">
        <v>128</v>
      </c>
      <c r="G1602" t="s">
        <v>22</v>
      </c>
      <c r="H1602" t="s">
        <v>80</v>
      </c>
      <c r="I1602" t="s">
        <v>45</v>
      </c>
      <c r="J1602">
        <v>7</v>
      </c>
      <c r="K1602" s="2">
        <v>676</v>
      </c>
      <c r="L1602" s="2">
        <v>504.65</v>
      </c>
      <c r="M1602" s="2">
        <v>171.35</v>
      </c>
      <c r="N1602" s="3">
        <v>0.1</v>
      </c>
      <c r="O1602" t="s">
        <v>83</v>
      </c>
      <c r="P1602" t="s">
        <v>46</v>
      </c>
      <c r="Q1602" t="s">
        <v>35</v>
      </c>
      <c r="R1602" t="s">
        <v>40</v>
      </c>
    </row>
    <row r="1603" spans="1:18" x14ac:dyDescent="0.35">
      <c r="A1603" t="s">
        <v>1688</v>
      </c>
      <c r="B1603" s="1">
        <v>45317</v>
      </c>
      <c r="C1603" s="1">
        <v>45333</v>
      </c>
      <c r="D1603" t="s">
        <v>116</v>
      </c>
      <c r="E1603" t="s">
        <v>20</v>
      </c>
      <c r="F1603" t="s">
        <v>58</v>
      </c>
      <c r="G1603" t="s">
        <v>43</v>
      </c>
      <c r="H1603" t="s">
        <v>54</v>
      </c>
      <c r="I1603" t="s">
        <v>55</v>
      </c>
      <c r="J1603">
        <v>6</v>
      </c>
      <c r="K1603" s="2">
        <v>2238</v>
      </c>
      <c r="L1603" s="2">
        <v>1476.6</v>
      </c>
      <c r="M1603" s="2">
        <v>761.4</v>
      </c>
      <c r="N1603" s="3">
        <v>0</v>
      </c>
      <c r="O1603" t="s">
        <v>62</v>
      </c>
      <c r="P1603" t="s">
        <v>46</v>
      </c>
      <c r="Q1603" t="s">
        <v>35</v>
      </c>
      <c r="R1603" t="s">
        <v>28</v>
      </c>
    </row>
    <row r="1604" spans="1:18" x14ac:dyDescent="0.35">
      <c r="A1604" t="s">
        <v>1689</v>
      </c>
      <c r="B1604" s="1">
        <v>45650</v>
      </c>
      <c r="C1604" s="1">
        <v>45724</v>
      </c>
      <c r="D1604" t="s">
        <v>52</v>
      </c>
      <c r="E1604" t="s">
        <v>20</v>
      </c>
      <c r="F1604" t="s">
        <v>31</v>
      </c>
      <c r="G1604" t="s">
        <v>38</v>
      </c>
      <c r="H1604" t="s">
        <v>106</v>
      </c>
      <c r="I1604" t="s">
        <v>61</v>
      </c>
      <c r="J1604">
        <v>8</v>
      </c>
      <c r="K1604" s="2">
        <v>3657</v>
      </c>
      <c r="L1604" s="2">
        <v>2196.84</v>
      </c>
      <c r="M1604" s="2">
        <v>1460.16</v>
      </c>
      <c r="N1604" s="3">
        <v>0.2</v>
      </c>
      <c r="O1604" t="s">
        <v>34</v>
      </c>
      <c r="P1604" t="s">
        <v>26</v>
      </c>
      <c r="Q1604" t="s">
        <v>35</v>
      </c>
      <c r="R1604" t="s">
        <v>65</v>
      </c>
    </row>
    <row r="1605" spans="1:18" x14ac:dyDescent="0.35">
      <c r="A1605" t="s">
        <v>1690</v>
      </c>
      <c r="B1605" s="1">
        <v>45479</v>
      </c>
      <c r="C1605" s="1">
        <v>45532</v>
      </c>
      <c r="D1605" t="s">
        <v>30</v>
      </c>
      <c r="E1605" t="s">
        <v>20</v>
      </c>
      <c r="F1605" t="s">
        <v>89</v>
      </c>
      <c r="G1605" t="s">
        <v>32</v>
      </c>
      <c r="H1605" t="s">
        <v>106</v>
      </c>
      <c r="I1605" t="s">
        <v>61</v>
      </c>
      <c r="J1605">
        <v>7</v>
      </c>
      <c r="K1605" s="2">
        <v>3726</v>
      </c>
      <c r="L1605" s="2">
        <v>3094.38</v>
      </c>
      <c r="M1605" s="2">
        <v>631.62</v>
      </c>
      <c r="N1605" s="3">
        <v>0.15</v>
      </c>
      <c r="O1605" t="s">
        <v>109</v>
      </c>
      <c r="P1605" t="s">
        <v>73</v>
      </c>
      <c r="Q1605" t="s">
        <v>35</v>
      </c>
      <c r="R1605" t="s">
        <v>40</v>
      </c>
    </row>
    <row r="1606" spans="1:18" x14ac:dyDescent="0.35">
      <c r="A1606" t="s">
        <v>1691</v>
      </c>
      <c r="B1606" s="1">
        <v>45850</v>
      </c>
      <c r="C1606" s="1">
        <v>45909</v>
      </c>
      <c r="D1606" t="s">
        <v>37</v>
      </c>
      <c r="E1606" t="s">
        <v>20</v>
      </c>
      <c r="F1606" t="s">
        <v>21</v>
      </c>
      <c r="G1606" t="s">
        <v>38</v>
      </c>
      <c r="H1606" t="s">
        <v>64</v>
      </c>
      <c r="I1606" t="s">
        <v>55</v>
      </c>
      <c r="J1606">
        <v>5</v>
      </c>
      <c r="K1606" s="2">
        <v>4177</v>
      </c>
      <c r="L1606" s="2">
        <v>3337.26</v>
      </c>
      <c r="M1606" s="2">
        <v>839.74</v>
      </c>
      <c r="N1606" s="3">
        <v>0.15</v>
      </c>
      <c r="O1606" t="s">
        <v>34</v>
      </c>
      <c r="P1606" t="s">
        <v>26</v>
      </c>
      <c r="Q1606" t="s">
        <v>27</v>
      </c>
      <c r="R1606" t="s">
        <v>28</v>
      </c>
    </row>
    <row r="1607" spans="1:18" x14ac:dyDescent="0.35">
      <c r="A1607" t="s">
        <v>1692</v>
      </c>
      <c r="B1607" s="1">
        <v>45714</v>
      </c>
      <c r="C1607" s="1">
        <v>45730</v>
      </c>
      <c r="D1607" t="s">
        <v>52</v>
      </c>
      <c r="E1607" t="s">
        <v>20</v>
      </c>
      <c r="F1607" t="s">
        <v>85</v>
      </c>
      <c r="G1607" t="s">
        <v>43</v>
      </c>
      <c r="H1607" t="s">
        <v>64</v>
      </c>
      <c r="I1607" t="s">
        <v>55</v>
      </c>
      <c r="J1607">
        <v>8</v>
      </c>
      <c r="K1607" s="2">
        <v>2768</v>
      </c>
      <c r="L1607" s="2">
        <v>1626.66</v>
      </c>
      <c r="M1607" s="2">
        <v>1141.3399999999999</v>
      </c>
      <c r="N1607" s="3">
        <v>0.05</v>
      </c>
      <c r="O1607" t="s">
        <v>75</v>
      </c>
      <c r="P1607" t="s">
        <v>26</v>
      </c>
      <c r="Q1607" t="s">
        <v>27</v>
      </c>
      <c r="R1607" t="s">
        <v>40</v>
      </c>
    </row>
    <row r="1608" spans="1:18" x14ac:dyDescent="0.35">
      <c r="A1608" t="s">
        <v>1693</v>
      </c>
      <c r="B1608" s="1">
        <v>45721</v>
      </c>
      <c r="C1608" s="1">
        <v>45772</v>
      </c>
      <c r="D1608" t="s">
        <v>88</v>
      </c>
      <c r="E1608" t="s">
        <v>20</v>
      </c>
      <c r="F1608" t="s">
        <v>85</v>
      </c>
      <c r="G1608" t="s">
        <v>43</v>
      </c>
      <c r="H1608" t="s">
        <v>54</v>
      </c>
      <c r="I1608" t="s">
        <v>55</v>
      </c>
      <c r="J1608">
        <v>2</v>
      </c>
      <c r="K1608" s="2">
        <v>1535</v>
      </c>
      <c r="L1608" s="2">
        <v>999.11</v>
      </c>
      <c r="M1608" s="2">
        <v>535.89</v>
      </c>
      <c r="N1608" s="3">
        <v>0</v>
      </c>
      <c r="O1608" t="s">
        <v>50</v>
      </c>
      <c r="P1608" t="s">
        <v>26</v>
      </c>
      <c r="Q1608" t="s">
        <v>35</v>
      </c>
      <c r="R1608" t="s">
        <v>28</v>
      </c>
    </row>
    <row r="1609" spans="1:18" x14ac:dyDescent="0.35">
      <c r="A1609" t="s">
        <v>1694</v>
      </c>
      <c r="B1609" s="1">
        <v>45657</v>
      </c>
      <c r="C1609" s="1">
        <v>45692</v>
      </c>
      <c r="D1609" t="s">
        <v>116</v>
      </c>
      <c r="E1609" t="s">
        <v>20</v>
      </c>
      <c r="F1609" t="s">
        <v>31</v>
      </c>
      <c r="G1609" t="s">
        <v>38</v>
      </c>
      <c r="H1609" t="s">
        <v>54</v>
      </c>
      <c r="I1609" t="s">
        <v>55</v>
      </c>
      <c r="J1609">
        <v>1</v>
      </c>
      <c r="K1609" s="2">
        <v>3574</v>
      </c>
      <c r="L1609" s="2">
        <v>2824.56</v>
      </c>
      <c r="M1609" s="2">
        <v>749.44</v>
      </c>
      <c r="N1609" s="3">
        <v>0.1</v>
      </c>
      <c r="O1609" t="s">
        <v>25</v>
      </c>
      <c r="P1609" t="s">
        <v>26</v>
      </c>
      <c r="Q1609" t="s">
        <v>35</v>
      </c>
      <c r="R1609" t="s">
        <v>28</v>
      </c>
    </row>
    <row r="1610" spans="1:18" x14ac:dyDescent="0.35">
      <c r="A1610" t="s">
        <v>1695</v>
      </c>
      <c r="B1610" s="1">
        <v>45851</v>
      </c>
      <c r="C1610" s="1">
        <v>45924</v>
      </c>
      <c r="D1610" t="s">
        <v>37</v>
      </c>
      <c r="E1610" t="s">
        <v>20</v>
      </c>
      <c r="F1610" t="s">
        <v>91</v>
      </c>
      <c r="G1610" t="s">
        <v>43</v>
      </c>
      <c r="H1610" t="s">
        <v>33</v>
      </c>
      <c r="I1610" t="s">
        <v>24</v>
      </c>
      <c r="J1610">
        <v>8</v>
      </c>
      <c r="K1610" s="2">
        <v>2340</v>
      </c>
      <c r="L1610" s="2">
        <v>1888.74</v>
      </c>
      <c r="M1610" s="2">
        <v>451.26</v>
      </c>
      <c r="N1610" s="3">
        <v>0</v>
      </c>
      <c r="O1610" t="s">
        <v>83</v>
      </c>
      <c r="P1610" t="s">
        <v>26</v>
      </c>
      <c r="Q1610" t="s">
        <v>35</v>
      </c>
      <c r="R1610" t="s">
        <v>65</v>
      </c>
    </row>
    <row r="1611" spans="1:18" x14ac:dyDescent="0.35">
      <c r="A1611" t="s">
        <v>1696</v>
      </c>
      <c r="B1611" s="1">
        <v>45806</v>
      </c>
      <c r="C1611" s="1">
        <v>45831</v>
      </c>
      <c r="D1611" t="s">
        <v>42</v>
      </c>
      <c r="E1611" t="s">
        <v>20</v>
      </c>
      <c r="F1611" t="s">
        <v>82</v>
      </c>
      <c r="G1611" t="s">
        <v>38</v>
      </c>
      <c r="H1611" t="s">
        <v>23</v>
      </c>
      <c r="I1611" t="s">
        <v>24</v>
      </c>
      <c r="J1611">
        <v>7</v>
      </c>
      <c r="K1611" s="2">
        <v>4697</v>
      </c>
      <c r="L1611" s="2">
        <v>3982.69</v>
      </c>
      <c r="M1611" s="2">
        <v>714.31</v>
      </c>
      <c r="N1611" s="3">
        <v>0</v>
      </c>
      <c r="O1611" t="s">
        <v>109</v>
      </c>
      <c r="P1611" t="s">
        <v>46</v>
      </c>
      <c r="Q1611" t="s">
        <v>27</v>
      </c>
      <c r="R1611" t="s">
        <v>28</v>
      </c>
    </row>
    <row r="1612" spans="1:18" x14ac:dyDescent="0.35">
      <c r="A1612" t="s">
        <v>1697</v>
      </c>
      <c r="B1612" s="1">
        <v>45478</v>
      </c>
      <c r="C1612" s="1">
        <v>45492</v>
      </c>
      <c r="D1612" t="s">
        <v>67</v>
      </c>
      <c r="E1612" t="s">
        <v>20</v>
      </c>
      <c r="F1612" t="s">
        <v>91</v>
      </c>
      <c r="G1612" t="s">
        <v>38</v>
      </c>
      <c r="H1612" t="s">
        <v>108</v>
      </c>
      <c r="I1612" t="s">
        <v>72</v>
      </c>
      <c r="J1612">
        <v>5</v>
      </c>
      <c r="K1612" s="2">
        <v>1906</v>
      </c>
      <c r="L1612" s="2">
        <v>1095.3399999999999</v>
      </c>
      <c r="M1612" s="2">
        <v>810.66</v>
      </c>
      <c r="N1612" s="3">
        <v>0.1</v>
      </c>
      <c r="O1612" t="s">
        <v>25</v>
      </c>
      <c r="P1612" t="s">
        <v>26</v>
      </c>
      <c r="Q1612" t="s">
        <v>27</v>
      </c>
      <c r="R1612" t="s">
        <v>40</v>
      </c>
    </row>
    <row r="1613" spans="1:18" x14ac:dyDescent="0.35">
      <c r="A1613" t="s">
        <v>1698</v>
      </c>
      <c r="B1613" s="1">
        <v>45917</v>
      </c>
      <c r="C1613" s="1">
        <v>45987</v>
      </c>
      <c r="D1613" t="s">
        <v>19</v>
      </c>
      <c r="E1613" t="s">
        <v>20</v>
      </c>
      <c r="F1613" t="s">
        <v>79</v>
      </c>
      <c r="G1613" t="s">
        <v>38</v>
      </c>
      <c r="H1613" t="s">
        <v>106</v>
      </c>
      <c r="I1613" t="s">
        <v>61</v>
      </c>
      <c r="J1613">
        <v>4</v>
      </c>
      <c r="K1613" s="2">
        <v>4368</v>
      </c>
      <c r="L1613" s="2">
        <v>2534.0700000000002</v>
      </c>
      <c r="M1613" s="2">
        <v>1833.93</v>
      </c>
      <c r="N1613" s="3">
        <v>0.05</v>
      </c>
      <c r="O1613" t="s">
        <v>83</v>
      </c>
      <c r="P1613" t="s">
        <v>26</v>
      </c>
      <c r="Q1613" t="s">
        <v>27</v>
      </c>
      <c r="R1613" t="s">
        <v>28</v>
      </c>
    </row>
    <row r="1614" spans="1:18" x14ac:dyDescent="0.35">
      <c r="A1614" t="s">
        <v>1699</v>
      </c>
      <c r="B1614" s="1">
        <v>45900</v>
      </c>
      <c r="C1614" s="1">
        <v>45960</v>
      </c>
      <c r="D1614" t="s">
        <v>94</v>
      </c>
      <c r="E1614" t="s">
        <v>20</v>
      </c>
      <c r="F1614" t="s">
        <v>79</v>
      </c>
      <c r="G1614" t="s">
        <v>32</v>
      </c>
      <c r="H1614" t="s">
        <v>95</v>
      </c>
      <c r="I1614" t="s">
        <v>55</v>
      </c>
      <c r="J1614">
        <v>1</v>
      </c>
      <c r="K1614" s="2">
        <v>956</v>
      </c>
      <c r="L1614" s="2">
        <v>757.42</v>
      </c>
      <c r="M1614" s="2">
        <v>198.58</v>
      </c>
      <c r="N1614" s="3">
        <v>0</v>
      </c>
      <c r="O1614" t="s">
        <v>109</v>
      </c>
      <c r="P1614" t="s">
        <v>73</v>
      </c>
      <c r="Q1614" t="s">
        <v>35</v>
      </c>
      <c r="R1614" t="s">
        <v>28</v>
      </c>
    </row>
    <row r="1615" spans="1:18" x14ac:dyDescent="0.35">
      <c r="A1615" t="s">
        <v>1700</v>
      </c>
      <c r="B1615" s="1">
        <v>45538</v>
      </c>
      <c r="C1615" s="1">
        <v>45554</v>
      </c>
      <c r="D1615" t="s">
        <v>37</v>
      </c>
      <c r="E1615" t="s">
        <v>20</v>
      </c>
      <c r="F1615" t="s">
        <v>77</v>
      </c>
      <c r="G1615" t="s">
        <v>22</v>
      </c>
      <c r="H1615" t="s">
        <v>60</v>
      </c>
      <c r="I1615" t="s">
        <v>61</v>
      </c>
      <c r="J1615">
        <v>2</v>
      </c>
      <c r="K1615" s="2">
        <v>4122</v>
      </c>
      <c r="L1615" s="2">
        <v>2780.22</v>
      </c>
      <c r="M1615" s="2">
        <v>1341.78</v>
      </c>
      <c r="N1615" s="3">
        <v>0.2</v>
      </c>
      <c r="O1615" t="s">
        <v>83</v>
      </c>
      <c r="P1615" t="s">
        <v>46</v>
      </c>
      <c r="Q1615" t="s">
        <v>35</v>
      </c>
      <c r="R1615" t="s">
        <v>65</v>
      </c>
    </row>
    <row r="1616" spans="1:18" x14ac:dyDescent="0.35">
      <c r="A1616" t="s">
        <v>1701</v>
      </c>
      <c r="B1616" s="1">
        <v>45923</v>
      </c>
      <c r="C1616" s="1">
        <v>45932</v>
      </c>
      <c r="D1616" t="s">
        <v>94</v>
      </c>
      <c r="E1616" t="s">
        <v>20</v>
      </c>
      <c r="F1616" t="s">
        <v>85</v>
      </c>
      <c r="G1616" t="s">
        <v>43</v>
      </c>
      <c r="H1616" t="s">
        <v>64</v>
      </c>
      <c r="I1616" t="s">
        <v>55</v>
      </c>
      <c r="J1616">
        <v>2</v>
      </c>
      <c r="K1616" s="2">
        <v>2633</v>
      </c>
      <c r="L1616" s="2">
        <v>2097.0300000000002</v>
      </c>
      <c r="M1616" s="2">
        <v>535.97</v>
      </c>
      <c r="N1616" s="3">
        <v>0.15</v>
      </c>
      <c r="O1616" t="s">
        <v>25</v>
      </c>
      <c r="P1616" t="s">
        <v>26</v>
      </c>
      <c r="Q1616" t="s">
        <v>27</v>
      </c>
      <c r="R1616" t="s">
        <v>28</v>
      </c>
    </row>
    <row r="1617" spans="1:18" x14ac:dyDescent="0.35">
      <c r="A1617" t="s">
        <v>1702</v>
      </c>
      <c r="B1617" s="1">
        <v>45740</v>
      </c>
      <c r="C1617" s="1">
        <v>45786</v>
      </c>
      <c r="D1617" t="s">
        <v>104</v>
      </c>
      <c r="E1617" t="s">
        <v>20</v>
      </c>
      <c r="F1617" t="s">
        <v>102</v>
      </c>
      <c r="G1617" t="s">
        <v>59</v>
      </c>
      <c r="H1617" t="s">
        <v>108</v>
      </c>
      <c r="I1617" t="s">
        <v>72</v>
      </c>
      <c r="J1617">
        <v>3</v>
      </c>
      <c r="K1617" s="2">
        <v>1277</v>
      </c>
      <c r="L1617" s="2">
        <v>883.38</v>
      </c>
      <c r="M1617" s="2">
        <v>393.62</v>
      </c>
      <c r="N1617" s="3">
        <v>0</v>
      </c>
      <c r="O1617" t="s">
        <v>34</v>
      </c>
      <c r="P1617" t="s">
        <v>46</v>
      </c>
      <c r="Q1617" t="s">
        <v>35</v>
      </c>
      <c r="R1617" t="s">
        <v>65</v>
      </c>
    </row>
    <row r="1618" spans="1:18" x14ac:dyDescent="0.35">
      <c r="A1618" t="s">
        <v>1703</v>
      </c>
      <c r="B1618" s="1">
        <v>45295</v>
      </c>
      <c r="C1618" s="1">
        <v>45358</v>
      </c>
      <c r="D1618" t="s">
        <v>52</v>
      </c>
      <c r="E1618" t="s">
        <v>20</v>
      </c>
      <c r="F1618" t="s">
        <v>68</v>
      </c>
      <c r="G1618" t="s">
        <v>22</v>
      </c>
      <c r="H1618" t="s">
        <v>108</v>
      </c>
      <c r="I1618" t="s">
        <v>72</v>
      </c>
      <c r="J1618">
        <v>1</v>
      </c>
      <c r="K1618" s="2">
        <v>2157</v>
      </c>
      <c r="L1618" s="2">
        <v>1258.79</v>
      </c>
      <c r="M1618" s="2">
        <v>898.21</v>
      </c>
      <c r="N1618" s="3">
        <v>0.15</v>
      </c>
      <c r="O1618" t="s">
        <v>25</v>
      </c>
      <c r="P1618" t="s">
        <v>26</v>
      </c>
      <c r="Q1618" t="s">
        <v>27</v>
      </c>
      <c r="R1618" t="s">
        <v>65</v>
      </c>
    </row>
    <row r="1619" spans="1:18" x14ac:dyDescent="0.35">
      <c r="A1619" t="s">
        <v>1704</v>
      </c>
      <c r="B1619" s="1">
        <v>45773</v>
      </c>
      <c r="C1619" s="1">
        <v>45795</v>
      </c>
      <c r="D1619" t="s">
        <v>104</v>
      </c>
      <c r="E1619" t="s">
        <v>20</v>
      </c>
      <c r="F1619" t="s">
        <v>102</v>
      </c>
      <c r="G1619" t="s">
        <v>32</v>
      </c>
      <c r="H1619" t="s">
        <v>86</v>
      </c>
      <c r="I1619" t="s">
        <v>72</v>
      </c>
      <c r="J1619">
        <v>7</v>
      </c>
      <c r="K1619" s="2">
        <v>2358</v>
      </c>
      <c r="L1619" s="2">
        <v>1643.82</v>
      </c>
      <c r="M1619" s="2">
        <v>714.18</v>
      </c>
      <c r="N1619" s="3">
        <v>0.15</v>
      </c>
      <c r="O1619" t="s">
        <v>62</v>
      </c>
      <c r="P1619" t="s">
        <v>26</v>
      </c>
      <c r="Q1619" t="s">
        <v>27</v>
      </c>
      <c r="R1619" t="s">
        <v>28</v>
      </c>
    </row>
    <row r="1620" spans="1:18" x14ac:dyDescent="0.35">
      <c r="A1620" t="s">
        <v>1705</v>
      </c>
      <c r="B1620" s="1">
        <v>45750</v>
      </c>
      <c r="C1620" s="1">
        <v>45806</v>
      </c>
      <c r="D1620" t="s">
        <v>104</v>
      </c>
      <c r="E1620" t="s">
        <v>20</v>
      </c>
      <c r="F1620" t="s">
        <v>31</v>
      </c>
      <c r="G1620" t="s">
        <v>43</v>
      </c>
      <c r="H1620" t="s">
        <v>54</v>
      </c>
      <c r="I1620" t="s">
        <v>55</v>
      </c>
      <c r="J1620">
        <v>1</v>
      </c>
      <c r="K1620" s="2">
        <v>1791</v>
      </c>
      <c r="L1620" s="2">
        <v>1278.97</v>
      </c>
      <c r="M1620" s="2">
        <v>512.03</v>
      </c>
      <c r="N1620" s="3">
        <v>0.1</v>
      </c>
      <c r="O1620" t="s">
        <v>62</v>
      </c>
      <c r="P1620" t="s">
        <v>46</v>
      </c>
      <c r="Q1620" t="s">
        <v>27</v>
      </c>
      <c r="R1620" t="s">
        <v>28</v>
      </c>
    </row>
    <row r="1621" spans="1:18" x14ac:dyDescent="0.35">
      <c r="A1621" t="s">
        <v>1706</v>
      </c>
      <c r="B1621" s="1">
        <v>45465</v>
      </c>
      <c r="C1621" s="1">
        <v>45551</v>
      </c>
      <c r="D1621" t="s">
        <v>37</v>
      </c>
      <c r="E1621" t="s">
        <v>20</v>
      </c>
      <c r="F1621" t="s">
        <v>89</v>
      </c>
      <c r="G1621" t="s">
        <v>32</v>
      </c>
      <c r="H1621" t="s">
        <v>44</v>
      </c>
      <c r="I1621" t="s">
        <v>45</v>
      </c>
      <c r="J1621">
        <v>5</v>
      </c>
      <c r="K1621" s="2">
        <v>1890</v>
      </c>
      <c r="L1621" s="2">
        <v>1160.43</v>
      </c>
      <c r="M1621" s="2">
        <v>729.57</v>
      </c>
      <c r="N1621" s="3">
        <v>0.05</v>
      </c>
      <c r="O1621" t="s">
        <v>75</v>
      </c>
      <c r="P1621" t="s">
        <v>26</v>
      </c>
      <c r="Q1621" t="s">
        <v>27</v>
      </c>
      <c r="R1621" t="s">
        <v>40</v>
      </c>
    </row>
    <row r="1622" spans="1:18" x14ac:dyDescent="0.35">
      <c r="A1622" t="s">
        <v>1707</v>
      </c>
      <c r="B1622" s="1">
        <v>45908</v>
      </c>
      <c r="C1622" s="1">
        <v>45996</v>
      </c>
      <c r="D1622" t="s">
        <v>48</v>
      </c>
      <c r="E1622" t="s">
        <v>20</v>
      </c>
      <c r="F1622" t="s">
        <v>79</v>
      </c>
      <c r="G1622" t="s">
        <v>22</v>
      </c>
      <c r="H1622" t="s">
        <v>60</v>
      </c>
      <c r="I1622" t="s">
        <v>61</v>
      </c>
      <c r="J1622">
        <v>6</v>
      </c>
      <c r="K1622" s="2">
        <v>4034</v>
      </c>
      <c r="L1622" s="2">
        <v>2700.86</v>
      </c>
      <c r="M1622" s="2">
        <v>1333.14</v>
      </c>
      <c r="N1622" s="3">
        <v>0.1</v>
      </c>
      <c r="O1622" t="s">
        <v>75</v>
      </c>
      <c r="P1622" t="s">
        <v>26</v>
      </c>
      <c r="Q1622" t="s">
        <v>35</v>
      </c>
      <c r="R1622" t="s">
        <v>28</v>
      </c>
    </row>
    <row r="1623" spans="1:18" x14ac:dyDescent="0.35">
      <c r="A1623" t="s">
        <v>1708</v>
      </c>
      <c r="B1623" s="1">
        <v>45739</v>
      </c>
      <c r="C1623" s="1">
        <v>45821</v>
      </c>
      <c r="D1623" t="s">
        <v>42</v>
      </c>
      <c r="E1623" t="s">
        <v>20</v>
      </c>
      <c r="F1623" t="s">
        <v>85</v>
      </c>
      <c r="G1623" t="s">
        <v>22</v>
      </c>
      <c r="H1623" t="s">
        <v>33</v>
      </c>
      <c r="I1623" t="s">
        <v>24</v>
      </c>
      <c r="J1623">
        <v>6</v>
      </c>
      <c r="K1623" s="2">
        <v>1463</v>
      </c>
      <c r="L1623" s="2">
        <v>945.91</v>
      </c>
      <c r="M1623" s="2">
        <v>517.09</v>
      </c>
      <c r="N1623" s="3">
        <v>0</v>
      </c>
      <c r="O1623" t="s">
        <v>109</v>
      </c>
      <c r="P1623" t="s">
        <v>46</v>
      </c>
      <c r="Q1623" t="s">
        <v>35</v>
      </c>
      <c r="R1623" t="s">
        <v>28</v>
      </c>
    </row>
    <row r="1624" spans="1:18" x14ac:dyDescent="0.35">
      <c r="A1624" t="s">
        <v>1709</v>
      </c>
      <c r="B1624" s="1">
        <v>45296</v>
      </c>
      <c r="C1624" s="1">
        <v>45360</v>
      </c>
      <c r="D1624" t="s">
        <v>52</v>
      </c>
      <c r="E1624" t="s">
        <v>20</v>
      </c>
      <c r="F1624" t="s">
        <v>77</v>
      </c>
      <c r="G1624" t="s">
        <v>32</v>
      </c>
      <c r="H1624" t="s">
        <v>33</v>
      </c>
      <c r="I1624" t="s">
        <v>24</v>
      </c>
      <c r="J1624">
        <v>4</v>
      </c>
      <c r="K1624" s="2">
        <v>3281</v>
      </c>
      <c r="L1624" s="2">
        <v>2768.4</v>
      </c>
      <c r="M1624" s="2">
        <v>512.6</v>
      </c>
      <c r="N1624" s="3">
        <v>0</v>
      </c>
      <c r="O1624" t="s">
        <v>109</v>
      </c>
      <c r="P1624" t="s">
        <v>46</v>
      </c>
      <c r="Q1624" t="s">
        <v>27</v>
      </c>
      <c r="R1624" t="s">
        <v>65</v>
      </c>
    </row>
    <row r="1625" spans="1:18" x14ac:dyDescent="0.35">
      <c r="A1625" t="s">
        <v>1710</v>
      </c>
      <c r="B1625" s="1">
        <v>45843</v>
      </c>
      <c r="C1625" s="1">
        <v>45874</v>
      </c>
      <c r="D1625" t="s">
        <v>30</v>
      </c>
      <c r="E1625" t="s">
        <v>20</v>
      </c>
      <c r="F1625" t="s">
        <v>79</v>
      </c>
      <c r="G1625" t="s">
        <v>38</v>
      </c>
      <c r="H1625" t="s">
        <v>54</v>
      </c>
      <c r="I1625" t="s">
        <v>55</v>
      </c>
      <c r="J1625">
        <v>5</v>
      </c>
      <c r="K1625" s="2">
        <v>4738</v>
      </c>
      <c r="L1625" s="2">
        <v>3321.42</v>
      </c>
      <c r="M1625" s="2">
        <v>1416.58</v>
      </c>
      <c r="N1625" s="3">
        <v>0.1</v>
      </c>
      <c r="O1625" t="s">
        <v>109</v>
      </c>
      <c r="P1625" t="s">
        <v>73</v>
      </c>
      <c r="Q1625" t="s">
        <v>35</v>
      </c>
      <c r="R1625" t="s">
        <v>65</v>
      </c>
    </row>
    <row r="1626" spans="1:18" x14ac:dyDescent="0.35">
      <c r="A1626" t="s">
        <v>1711</v>
      </c>
      <c r="B1626" s="1">
        <v>45368</v>
      </c>
      <c r="C1626" s="1">
        <v>45372</v>
      </c>
      <c r="D1626" t="s">
        <v>52</v>
      </c>
      <c r="E1626" t="s">
        <v>20</v>
      </c>
      <c r="F1626" t="s">
        <v>53</v>
      </c>
      <c r="G1626" t="s">
        <v>22</v>
      </c>
      <c r="H1626" t="s">
        <v>49</v>
      </c>
      <c r="I1626" t="s">
        <v>45</v>
      </c>
      <c r="J1626">
        <v>1</v>
      </c>
      <c r="K1626" s="2">
        <v>1507</v>
      </c>
      <c r="L1626" s="2">
        <v>995.36</v>
      </c>
      <c r="M1626" s="2">
        <v>511.64</v>
      </c>
      <c r="N1626" s="3">
        <v>0</v>
      </c>
      <c r="O1626" t="s">
        <v>34</v>
      </c>
      <c r="P1626" t="s">
        <v>26</v>
      </c>
      <c r="Q1626" t="s">
        <v>35</v>
      </c>
      <c r="R1626" t="s">
        <v>65</v>
      </c>
    </row>
    <row r="1627" spans="1:18" x14ac:dyDescent="0.35">
      <c r="A1627" t="s">
        <v>1712</v>
      </c>
      <c r="B1627" s="1">
        <v>45589</v>
      </c>
      <c r="C1627" s="1">
        <v>45643</v>
      </c>
      <c r="D1627" t="s">
        <v>48</v>
      </c>
      <c r="E1627" t="s">
        <v>20</v>
      </c>
      <c r="F1627" t="s">
        <v>79</v>
      </c>
      <c r="G1627" t="s">
        <v>43</v>
      </c>
      <c r="H1627" t="s">
        <v>86</v>
      </c>
      <c r="I1627" t="s">
        <v>72</v>
      </c>
      <c r="J1627">
        <v>6</v>
      </c>
      <c r="K1627" s="2">
        <v>2206</v>
      </c>
      <c r="L1627" s="2">
        <v>1577.26</v>
      </c>
      <c r="M1627" s="2">
        <v>628.74</v>
      </c>
      <c r="N1627" s="3">
        <v>0.1</v>
      </c>
      <c r="O1627" t="s">
        <v>25</v>
      </c>
      <c r="P1627" t="s">
        <v>46</v>
      </c>
      <c r="Q1627" t="s">
        <v>35</v>
      </c>
      <c r="R1627" t="s">
        <v>40</v>
      </c>
    </row>
    <row r="1628" spans="1:18" x14ac:dyDescent="0.35">
      <c r="A1628" t="s">
        <v>1713</v>
      </c>
      <c r="B1628" s="1">
        <v>45722</v>
      </c>
      <c r="C1628" s="1">
        <v>45758</v>
      </c>
      <c r="D1628" t="s">
        <v>88</v>
      </c>
      <c r="E1628" t="s">
        <v>20</v>
      </c>
      <c r="F1628" t="s">
        <v>70</v>
      </c>
      <c r="G1628" t="s">
        <v>38</v>
      </c>
      <c r="H1628" t="s">
        <v>108</v>
      </c>
      <c r="I1628" t="s">
        <v>72</v>
      </c>
      <c r="J1628">
        <v>7</v>
      </c>
      <c r="K1628" s="2">
        <v>1301</v>
      </c>
      <c r="L1628" s="2">
        <v>899.95</v>
      </c>
      <c r="M1628" s="2">
        <v>401.05</v>
      </c>
      <c r="N1628" s="3">
        <v>0.1</v>
      </c>
      <c r="O1628" t="s">
        <v>83</v>
      </c>
      <c r="P1628" t="s">
        <v>26</v>
      </c>
      <c r="Q1628" t="s">
        <v>27</v>
      </c>
      <c r="R1628" t="s">
        <v>40</v>
      </c>
    </row>
    <row r="1629" spans="1:18" x14ac:dyDescent="0.35">
      <c r="A1629" t="s">
        <v>1714</v>
      </c>
      <c r="B1629" s="1">
        <v>45796</v>
      </c>
      <c r="C1629" s="1">
        <v>45841</v>
      </c>
      <c r="D1629" t="s">
        <v>67</v>
      </c>
      <c r="E1629" t="s">
        <v>20</v>
      </c>
      <c r="F1629" t="s">
        <v>70</v>
      </c>
      <c r="G1629" t="s">
        <v>43</v>
      </c>
      <c r="H1629" t="s">
        <v>33</v>
      </c>
      <c r="I1629" t="s">
        <v>24</v>
      </c>
      <c r="J1629">
        <v>4</v>
      </c>
      <c r="K1629" s="2">
        <v>3348</v>
      </c>
      <c r="L1629" s="2">
        <v>2341.34</v>
      </c>
      <c r="M1629" s="2">
        <v>1006.66</v>
      </c>
      <c r="N1629" s="3">
        <v>0.2</v>
      </c>
      <c r="O1629" t="s">
        <v>109</v>
      </c>
      <c r="P1629" t="s">
        <v>26</v>
      </c>
      <c r="Q1629" t="s">
        <v>27</v>
      </c>
      <c r="R1629" t="s">
        <v>65</v>
      </c>
    </row>
    <row r="1630" spans="1:18" x14ac:dyDescent="0.35">
      <c r="A1630" t="s">
        <v>1715</v>
      </c>
      <c r="B1630" s="1">
        <v>45904</v>
      </c>
      <c r="C1630" s="1">
        <v>45966</v>
      </c>
      <c r="D1630" t="s">
        <v>19</v>
      </c>
      <c r="E1630" t="s">
        <v>20</v>
      </c>
      <c r="F1630" t="s">
        <v>53</v>
      </c>
      <c r="G1630" t="s">
        <v>43</v>
      </c>
      <c r="H1630" t="s">
        <v>86</v>
      </c>
      <c r="I1630" t="s">
        <v>72</v>
      </c>
      <c r="J1630">
        <v>7</v>
      </c>
      <c r="K1630" s="2">
        <v>454</v>
      </c>
      <c r="L1630" s="2">
        <v>289.97000000000003</v>
      </c>
      <c r="M1630" s="2">
        <v>164.03</v>
      </c>
      <c r="N1630" s="3">
        <v>0.05</v>
      </c>
      <c r="O1630" t="s">
        <v>75</v>
      </c>
      <c r="P1630" t="s">
        <v>26</v>
      </c>
      <c r="Q1630" t="s">
        <v>35</v>
      </c>
      <c r="R1630" t="s">
        <v>40</v>
      </c>
    </row>
    <row r="1631" spans="1:18" x14ac:dyDescent="0.35">
      <c r="A1631" t="s">
        <v>1716</v>
      </c>
      <c r="B1631" s="1">
        <v>45436</v>
      </c>
      <c r="C1631" s="1">
        <v>45443</v>
      </c>
      <c r="D1631" t="s">
        <v>104</v>
      </c>
      <c r="E1631" t="s">
        <v>20</v>
      </c>
      <c r="F1631" t="s">
        <v>85</v>
      </c>
      <c r="G1631" t="s">
        <v>59</v>
      </c>
      <c r="H1631" t="s">
        <v>49</v>
      </c>
      <c r="I1631" t="s">
        <v>45</v>
      </c>
      <c r="J1631">
        <v>8</v>
      </c>
      <c r="K1631" s="2">
        <v>1133</v>
      </c>
      <c r="L1631" s="2">
        <v>779.74</v>
      </c>
      <c r="M1631" s="2">
        <v>353.26</v>
      </c>
      <c r="N1631" s="3">
        <v>0</v>
      </c>
      <c r="O1631" t="s">
        <v>62</v>
      </c>
      <c r="P1631" t="s">
        <v>26</v>
      </c>
      <c r="Q1631" t="s">
        <v>35</v>
      </c>
      <c r="R1631" t="s">
        <v>40</v>
      </c>
    </row>
    <row r="1632" spans="1:18" x14ac:dyDescent="0.35">
      <c r="A1632" t="s">
        <v>1717</v>
      </c>
      <c r="B1632" s="1">
        <v>45959</v>
      </c>
      <c r="C1632" s="1">
        <v>46023</v>
      </c>
      <c r="D1632" t="s">
        <v>57</v>
      </c>
      <c r="E1632" t="s">
        <v>20</v>
      </c>
      <c r="F1632" t="s">
        <v>70</v>
      </c>
      <c r="G1632" t="s">
        <v>43</v>
      </c>
      <c r="H1632" t="s">
        <v>95</v>
      </c>
      <c r="I1632" t="s">
        <v>55</v>
      </c>
      <c r="J1632">
        <v>4</v>
      </c>
      <c r="K1632" s="2">
        <v>4241</v>
      </c>
      <c r="L1632" s="2">
        <v>2608.02</v>
      </c>
      <c r="M1632" s="2">
        <v>1632.98</v>
      </c>
      <c r="N1632" s="3">
        <v>0</v>
      </c>
      <c r="O1632" t="s">
        <v>83</v>
      </c>
      <c r="P1632" t="s">
        <v>26</v>
      </c>
      <c r="Q1632" t="s">
        <v>27</v>
      </c>
      <c r="R1632" t="s">
        <v>40</v>
      </c>
    </row>
    <row r="1633" spans="1:18" x14ac:dyDescent="0.35">
      <c r="A1633" t="s">
        <v>1718</v>
      </c>
      <c r="B1633" s="1">
        <v>45595</v>
      </c>
      <c r="C1633" s="1">
        <v>45607</v>
      </c>
      <c r="D1633" t="s">
        <v>19</v>
      </c>
      <c r="E1633" t="s">
        <v>20</v>
      </c>
      <c r="F1633" t="s">
        <v>21</v>
      </c>
      <c r="G1633" t="s">
        <v>32</v>
      </c>
      <c r="H1633" t="s">
        <v>44</v>
      </c>
      <c r="I1633" t="s">
        <v>45</v>
      </c>
      <c r="J1633">
        <v>6</v>
      </c>
      <c r="K1633" s="2">
        <v>4060</v>
      </c>
      <c r="L1633" s="2">
        <v>2699.89</v>
      </c>
      <c r="M1633" s="2">
        <v>1360.11</v>
      </c>
      <c r="N1633" s="3">
        <v>0.05</v>
      </c>
      <c r="O1633" t="s">
        <v>109</v>
      </c>
      <c r="P1633" t="s">
        <v>26</v>
      </c>
      <c r="Q1633" t="s">
        <v>35</v>
      </c>
      <c r="R1633" t="s">
        <v>65</v>
      </c>
    </row>
    <row r="1634" spans="1:18" x14ac:dyDescent="0.35">
      <c r="A1634" t="s">
        <v>1719</v>
      </c>
      <c r="B1634" s="1">
        <v>45832</v>
      </c>
      <c r="C1634" s="1">
        <v>45886</v>
      </c>
      <c r="D1634" t="s">
        <v>30</v>
      </c>
      <c r="E1634" t="s">
        <v>20</v>
      </c>
      <c r="F1634" t="s">
        <v>128</v>
      </c>
      <c r="G1634" t="s">
        <v>22</v>
      </c>
      <c r="H1634" t="s">
        <v>108</v>
      </c>
      <c r="I1634" t="s">
        <v>72</v>
      </c>
      <c r="J1634">
        <v>3</v>
      </c>
      <c r="K1634" s="2">
        <v>4846</v>
      </c>
      <c r="L1634" s="2">
        <v>3877.63</v>
      </c>
      <c r="M1634" s="2">
        <v>968.37</v>
      </c>
      <c r="N1634" s="3">
        <v>0.2</v>
      </c>
      <c r="O1634" t="s">
        <v>62</v>
      </c>
      <c r="P1634" t="s">
        <v>26</v>
      </c>
      <c r="Q1634" t="s">
        <v>27</v>
      </c>
      <c r="R1634" t="s">
        <v>40</v>
      </c>
    </row>
    <row r="1635" spans="1:18" x14ac:dyDescent="0.35">
      <c r="A1635" t="s">
        <v>1720</v>
      </c>
      <c r="B1635" s="1">
        <v>45960</v>
      </c>
      <c r="C1635" s="1">
        <v>46011</v>
      </c>
      <c r="D1635" t="s">
        <v>48</v>
      </c>
      <c r="E1635" t="s">
        <v>20</v>
      </c>
      <c r="F1635" t="s">
        <v>58</v>
      </c>
      <c r="G1635" t="s">
        <v>59</v>
      </c>
      <c r="H1635" t="s">
        <v>86</v>
      </c>
      <c r="I1635" t="s">
        <v>72</v>
      </c>
      <c r="J1635">
        <v>8</v>
      </c>
      <c r="K1635" s="2">
        <v>853</v>
      </c>
      <c r="L1635" s="2">
        <v>710.48</v>
      </c>
      <c r="M1635" s="2">
        <v>142.52000000000001</v>
      </c>
      <c r="N1635" s="3">
        <v>0.05</v>
      </c>
      <c r="O1635" t="s">
        <v>62</v>
      </c>
      <c r="P1635" t="s">
        <v>26</v>
      </c>
      <c r="Q1635" t="s">
        <v>27</v>
      </c>
      <c r="R1635" t="s">
        <v>40</v>
      </c>
    </row>
    <row r="1636" spans="1:18" x14ac:dyDescent="0.35">
      <c r="A1636" t="s">
        <v>1721</v>
      </c>
      <c r="B1636" s="1">
        <v>45910</v>
      </c>
      <c r="C1636" s="1">
        <v>45929</v>
      </c>
      <c r="D1636" t="s">
        <v>37</v>
      </c>
      <c r="E1636" t="s">
        <v>20</v>
      </c>
      <c r="F1636" t="s">
        <v>77</v>
      </c>
      <c r="G1636" t="s">
        <v>38</v>
      </c>
      <c r="H1636" t="s">
        <v>71</v>
      </c>
      <c r="I1636" t="s">
        <v>72</v>
      </c>
      <c r="J1636">
        <v>7</v>
      </c>
      <c r="K1636" s="2">
        <v>4428</v>
      </c>
      <c r="L1636" s="2">
        <v>3242.25</v>
      </c>
      <c r="M1636" s="2">
        <v>1185.75</v>
      </c>
      <c r="N1636" s="3">
        <v>0.15</v>
      </c>
      <c r="O1636" t="s">
        <v>75</v>
      </c>
      <c r="P1636" t="s">
        <v>26</v>
      </c>
      <c r="Q1636" t="s">
        <v>35</v>
      </c>
      <c r="R1636" t="s">
        <v>65</v>
      </c>
    </row>
    <row r="1637" spans="1:18" x14ac:dyDescent="0.35">
      <c r="A1637" t="s">
        <v>1722</v>
      </c>
      <c r="B1637" s="1">
        <v>45987</v>
      </c>
      <c r="C1637" s="1">
        <v>46019</v>
      </c>
      <c r="D1637" t="s">
        <v>48</v>
      </c>
      <c r="E1637" t="s">
        <v>20</v>
      </c>
      <c r="F1637" t="s">
        <v>31</v>
      </c>
      <c r="G1637" t="s">
        <v>38</v>
      </c>
      <c r="H1637" t="s">
        <v>86</v>
      </c>
      <c r="I1637" t="s">
        <v>72</v>
      </c>
      <c r="J1637">
        <v>6</v>
      </c>
      <c r="K1637" s="2">
        <v>3335</v>
      </c>
      <c r="L1637" s="2">
        <v>2094.09</v>
      </c>
      <c r="M1637" s="2">
        <v>1240.9100000000001</v>
      </c>
      <c r="N1637" s="3">
        <v>0.05</v>
      </c>
      <c r="O1637" t="s">
        <v>34</v>
      </c>
      <c r="P1637" t="s">
        <v>26</v>
      </c>
      <c r="Q1637" t="s">
        <v>27</v>
      </c>
      <c r="R1637" t="s">
        <v>40</v>
      </c>
    </row>
    <row r="1638" spans="1:18" x14ac:dyDescent="0.35">
      <c r="A1638" t="s">
        <v>1723</v>
      </c>
      <c r="B1638" s="1">
        <v>45496</v>
      </c>
      <c r="C1638" s="1">
        <v>45572</v>
      </c>
      <c r="D1638" t="s">
        <v>94</v>
      </c>
      <c r="E1638" t="s">
        <v>20</v>
      </c>
      <c r="F1638" t="s">
        <v>82</v>
      </c>
      <c r="G1638" t="s">
        <v>38</v>
      </c>
      <c r="H1638" t="s">
        <v>60</v>
      </c>
      <c r="I1638" t="s">
        <v>61</v>
      </c>
      <c r="J1638">
        <v>2</v>
      </c>
      <c r="K1638" s="2">
        <v>2981</v>
      </c>
      <c r="L1638" s="2">
        <v>2403.06</v>
      </c>
      <c r="M1638" s="2">
        <v>577.94000000000005</v>
      </c>
      <c r="N1638" s="3">
        <v>0.2</v>
      </c>
      <c r="O1638" t="s">
        <v>109</v>
      </c>
      <c r="P1638" t="s">
        <v>26</v>
      </c>
      <c r="Q1638" t="s">
        <v>35</v>
      </c>
      <c r="R1638" t="s">
        <v>40</v>
      </c>
    </row>
    <row r="1639" spans="1:18" x14ac:dyDescent="0.35">
      <c r="A1639" t="s">
        <v>1724</v>
      </c>
      <c r="B1639" s="1">
        <v>45753</v>
      </c>
      <c r="C1639" s="1">
        <v>45763</v>
      </c>
      <c r="D1639" t="s">
        <v>88</v>
      </c>
      <c r="E1639" t="s">
        <v>20</v>
      </c>
      <c r="F1639" t="s">
        <v>53</v>
      </c>
      <c r="G1639" t="s">
        <v>38</v>
      </c>
      <c r="H1639" t="s">
        <v>60</v>
      </c>
      <c r="I1639" t="s">
        <v>61</v>
      </c>
      <c r="J1639">
        <v>8</v>
      </c>
      <c r="K1639" s="2">
        <v>4394</v>
      </c>
      <c r="L1639" s="2">
        <v>2870.51</v>
      </c>
      <c r="M1639" s="2">
        <v>1523.49</v>
      </c>
      <c r="N1639" s="3">
        <v>0.1</v>
      </c>
      <c r="O1639" t="s">
        <v>50</v>
      </c>
      <c r="P1639" t="s">
        <v>26</v>
      </c>
      <c r="Q1639" t="s">
        <v>27</v>
      </c>
      <c r="R1639" t="s">
        <v>28</v>
      </c>
    </row>
    <row r="1640" spans="1:18" x14ac:dyDescent="0.35">
      <c r="A1640" t="s">
        <v>1725</v>
      </c>
      <c r="B1640" s="1">
        <v>45831</v>
      </c>
      <c r="C1640" s="1">
        <v>45867</v>
      </c>
      <c r="D1640" t="s">
        <v>67</v>
      </c>
      <c r="E1640" t="s">
        <v>20</v>
      </c>
      <c r="F1640" t="s">
        <v>128</v>
      </c>
      <c r="G1640" t="s">
        <v>32</v>
      </c>
      <c r="H1640" t="s">
        <v>86</v>
      </c>
      <c r="I1640" t="s">
        <v>72</v>
      </c>
      <c r="J1640">
        <v>8</v>
      </c>
      <c r="K1640" s="2">
        <v>2020</v>
      </c>
      <c r="L1640" s="2">
        <v>1565.24</v>
      </c>
      <c r="M1640" s="2">
        <v>454.76</v>
      </c>
      <c r="N1640" s="3">
        <v>0.15</v>
      </c>
      <c r="O1640" t="s">
        <v>83</v>
      </c>
      <c r="P1640" t="s">
        <v>26</v>
      </c>
      <c r="Q1640" t="s">
        <v>27</v>
      </c>
      <c r="R1640" t="s">
        <v>28</v>
      </c>
    </row>
    <row r="1641" spans="1:18" x14ac:dyDescent="0.35">
      <c r="A1641" t="s">
        <v>1726</v>
      </c>
      <c r="B1641" s="1">
        <v>45950</v>
      </c>
      <c r="C1641" s="1">
        <v>45971</v>
      </c>
      <c r="D1641" t="s">
        <v>19</v>
      </c>
      <c r="E1641" t="s">
        <v>20</v>
      </c>
      <c r="F1641" t="s">
        <v>53</v>
      </c>
      <c r="G1641" t="s">
        <v>59</v>
      </c>
      <c r="H1641" t="s">
        <v>106</v>
      </c>
      <c r="I1641" t="s">
        <v>61</v>
      </c>
      <c r="J1641">
        <v>2</v>
      </c>
      <c r="K1641" s="2">
        <v>914</v>
      </c>
      <c r="L1641" s="2">
        <v>730.32</v>
      </c>
      <c r="M1641" s="2">
        <v>183.68</v>
      </c>
      <c r="N1641" s="3">
        <v>0.15</v>
      </c>
      <c r="O1641" t="s">
        <v>25</v>
      </c>
      <c r="P1641" t="s">
        <v>73</v>
      </c>
      <c r="Q1641" t="s">
        <v>27</v>
      </c>
      <c r="R1641" t="s">
        <v>40</v>
      </c>
    </row>
    <row r="1642" spans="1:18" x14ac:dyDescent="0.35">
      <c r="A1642" t="s">
        <v>1727</v>
      </c>
      <c r="B1642" s="1">
        <v>45460</v>
      </c>
      <c r="C1642" s="1">
        <v>45470</v>
      </c>
      <c r="D1642" t="s">
        <v>42</v>
      </c>
      <c r="E1642" t="s">
        <v>20</v>
      </c>
      <c r="F1642" t="s">
        <v>21</v>
      </c>
      <c r="G1642" t="s">
        <v>59</v>
      </c>
      <c r="H1642" t="s">
        <v>49</v>
      </c>
      <c r="I1642" t="s">
        <v>45</v>
      </c>
      <c r="J1642">
        <v>6</v>
      </c>
      <c r="K1642" s="2">
        <v>1234</v>
      </c>
      <c r="L1642" s="2">
        <v>777.99</v>
      </c>
      <c r="M1642" s="2">
        <v>456.01</v>
      </c>
      <c r="N1642" s="3">
        <v>0.1</v>
      </c>
      <c r="O1642" t="s">
        <v>83</v>
      </c>
      <c r="P1642" t="s">
        <v>26</v>
      </c>
      <c r="Q1642" t="s">
        <v>27</v>
      </c>
      <c r="R1642" t="s">
        <v>28</v>
      </c>
    </row>
    <row r="1643" spans="1:18" x14ac:dyDescent="0.35">
      <c r="A1643" t="s">
        <v>1728</v>
      </c>
      <c r="B1643" s="1">
        <v>45727</v>
      </c>
      <c r="C1643" s="1">
        <v>45804</v>
      </c>
      <c r="D1643" t="s">
        <v>104</v>
      </c>
      <c r="E1643" t="s">
        <v>20</v>
      </c>
      <c r="F1643" t="s">
        <v>21</v>
      </c>
      <c r="G1643" t="s">
        <v>59</v>
      </c>
      <c r="H1643" t="s">
        <v>33</v>
      </c>
      <c r="I1643" t="s">
        <v>24</v>
      </c>
      <c r="J1643">
        <v>3</v>
      </c>
      <c r="K1643" s="2">
        <v>1833</v>
      </c>
      <c r="L1643" s="2">
        <v>1502.23</v>
      </c>
      <c r="M1643" s="2">
        <v>330.77</v>
      </c>
      <c r="N1643" s="3">
        <v>0</v>
      </c>
      <c r="O1643" t="s">
        <v>25</v>
      </c>
      <c r="P1643" t="s">
        <v>26</v>
      </c>
      <c r="Q1643" t="s">
        <v>35</v>
      </c>
      <c r="R1643" t="s">
        <v>28</v>
      </c>
    </row>
    <row r="1644" spans="1:18" x14ac:dyDescent="0.35">
      <c r="A1644" t="s">
        <v>1729</v>
      </c>
      <c r="B1644" s="1">
        <v>45986</v>
      </c>
      <c r="C1644" s="1">
        <v>46039</v>
      </c>
      <c r="D1644" t="s">
        <v>57</v>
      </c>
      <c r="E1644" t="s">
        <v>20</v>
      </c>
      <c r="F1644" t="s">
        <v>128</v>
      </c>
      <c r="G1644" t="s">
        <v>22</v>
      </c>
      <c r="H1644" t="s">
        <v>80</v>
      </c>
      <c r="I1644" t="s">
        <v>45</v>
      </c>
      <c r="J1644">
        <v>2</v>
      </c>
      <c r="K1644" s="2">
        <v>796</v>
      </c>
      <c r="L1644" s="2">
        <v>568.27</v>
      </c>
      <c r="M1644" s="2">
        <v>227.73</v>
      </c>
      <c r="N1644" s="3">
        <v>0.15</v>
      </c>
      <c r="O1644" t="s">
        <v>75</v>
      </c>
      <c r="P1644" t="s">
        <v>26</v>
      </c>
      <c r="Q1644" t="s">
        <v>27</v>
      </c>
      <c r="R1644" t="s">
        <v>28</v>
      </c>
    </row>
    <row r="1645" spans="1:18" x14ac:dyDescent="0.35">
      <c r="A1645" t="s">
        <v>1730</v>
      </c>
      <c r="B1645" s="1">
        <v>45701</v>
      </c>
      <c r="C1645" s="1">
        <v>45728</v>
      </c>
      <c r="D1645" t="s">
        <v>52</v>
      </c>
      <c r="E1645" t="s">
        <v>20</v>
      </c>
      <c r="F1645" t="s">
        <v>91</v>
      </c>
      <c r="G1645" t="s">
        <v>32</v>
      </c>
      <c r="H1645" t="s">
        <v>106</v>
      </c>
      <c r="I1645" t="s">
        <v>61</v>
      </c>
      <c r="J1645">
        <v>6</v>
      </c>
      <c r="K1645" s="2">
        <v>388</v>
      </c>
      <c r="L1645" s="2">
        <v>247.3</v>
      </c>
      <c r="M1645" s="2">
        <v>140.69999999999999</v>
      </c>
      <c r="N1645" s="3">
        <v>0</v>
      </c>
      <c r="O1645" t="s">
        <v>62</v>
      </c>
      <c r="P1645" t="s">
        <v>46</v>
      </c>
      <c r="Q1645" t="s">
        <v>27</v>
      </c>
      <c r="R1645" t="s">
        <v>40</v>
      </c>
    </row>
    <row r="1646" spans="1:18" x14ac:dyDescent="0.35">
      <c r="A1646" t="s">
        <v>1731</v>
      </c>
      <c r="B1646" s="1">
        <v>45578</v>
      </c>
      <c r="C1646" s="1">
        <v>45629</v>
      </c>
      <c r="D1646" t="s">
        <v>48</v>
      </c>
      <c r="E1646" t="s">
        <v>20</v>
      </c>
      <c r="F1646" t="s">
        <v>53</v>
      </c>
      <c r="G1646" t="s">
        <v>32</v>
      </c>
      <c r="H1646" t="s">
        <v>54</v>
      </c>
      <c r="I1646" t="s">
        <v>55</v>
      </c>
      <c r="J1646">
        <v>2</v>
      </c>
      <c r="K1646" s="2">
        <v>3909</v>
      </c>
      <c r="L1646" s="2">
        <v>2810.42</v>
      </c>
      <c r="M1646" s="2">
        <v>1098.58</v>
      </c>
      <c r="N1646" s="3">
        <v>0.05</v>
      </c>
      <c r="O1646" t="s">
        <v>50</v>
      </c>
      <c r="P1646" t="s">
        <v>26</v>
      </c>
      <c r="Q1646" t="s">
        <v>27</v>
      </c>
      <c r="R1646" t="s">
        <v>65</v>
      </c>
    </row>
    <row r="1647" spans="1:18" x14ac:dyDescent="0.35">
      <c r="A1647" t="s">
        <v>1732</v>
      </c>
      <c r="B1647" s="1">
        <v>45325</v>
      </c>
      <c r="C1647" s="1">
        <v>45378</v>
      </c>
      <c r="D1647" t="s">
        <v>52</v>
      </c>
      <c r="E1647" t="s">
        <v>20</v>
      </c>
      <c r="F1647" t="s">
        <v>68</v>
      </c>
      <c r="G1647" t="s">
        <v>59</v>
      </c>
      <c r="H1647" t="s">
        <v>80</v>
      </c>
      <c r="I1647" t="s">
        <v>45</v>
      </c>
      <c r="J1647">
        <v>1</v>
      </c>
      <c r="K1647" s="2">
        <v>1580</v>
      </c>
      <c r="L1647" s="2">
        <v>1160.8800000000001</v>
      </c>
      <c r="M1647" s="2">
        <v>419.12</v>
      </c>
      <c r="N1647" s="3">
        <v>0.1</v>
      </c>
      <c r="O1647" t="s">
        <v>83</v>
      </c>
      <c r="P1647" t="s">
        <v>26</v>
      </c>
      <c r="Q1647" t="s">
        <v>27</v>
      </c>
      <c r="R1647" t="s">
        <v>28</v>
      </c>
    </row>
    <row r="1648" spans="1:18" x14ac:dyDescent="0.35">
      <c r="A1648" t="s">
        <v>1733</v>
      </c>
      <c r="B1648" s="1">
        <v>45765</v>
      </c>
      <c r="C1648" s="1">
        <v>45788</v>
      </c>
      <c r="D1648" t="s">
        <v>104</v>
      </c>
      <c r="E1648" t="s">
        <v>20</v>
      </c>
      <c r="F1648" t="s">
        <v>91</v>
      </c>
      <c r="G1648" t="s">
        <v>43</v>
      </c>
      <c r="H1648" t="s">
        <v>106</v>
      </c>
      <c r="I1648" t="s">
        <v>61</v>
      </c>
      <c r="J1648">
        <v>2</v>
      </c>
      <c r="K1648" s="2">
        <v>1611</v>
      </c>
      <c r="L1648" s="2">
        <v>943.02</v>
      </c>
      <c r="M1648" s="2">
        <v>667.98</v>
      </c>
      <c r="N1648" s="3">
        <v>0.2</v>
      </c>
      <c r="O1648" t="s">
        <v>34</v>
      </c>
      <c r="P1648" t="s">
        <v>26</v>
      </c>
      <c r="Q1648" t="s">
        <v>35</v>
      </c>
      <c r="R1648" t="s">
        <v>28</v>
      </c>
    </row>
    <row r="1649" spans="1:18" x14ac:dyDescent="0.35">
      <c r="A1649" t="s">
        <v>1734</v>
      </c>
      <c r="B1649" s="1">
        <v>45420</v>
      </c>
      <c r="C1649" s="1">
        <v>45478</v>
      </c>
      <c r="D1649" t="s">
        <v>67</v>
      </c>
      <c r="E1649" t="s">
        <v>20</v>
      </c>
      <c r="F1649" t="s">
        <v>102</v>
      </c>
      <c r="G1649" t="s">
        <v>43</v>
      </c>
      <c r="H1649" t="s">
        <v>124</v>
      </c>
      <c r="I1649" t="s">
        <v>61</v>
      </c>
      <c r="J1649">
        <v>7</v>
      </c>
      <c r="K1649" s="2">
        <v>3012</v>
      </c>
      <c r="L1649" s="2">
        <v>2066.4899999999998</v>
      </c>
      <c r="M1649" s="2">
        <v>945.51</v>
      </c>
      <c r="N1649" s="3">
        <v>0.05</v>
      </c>
      <c r="O1649" t="s">
        <v>109</v>
      </c>
      <c r="P1649" t="s">
        <v>73</v>
      </c>
      <c r="Q1649" t="s">
        <v>35</v>
      </c>
      <c r="R1649" t="s">
        <v>40</v>
      </c>
    </row>
    <row r="1650" spans="1:18" x14ac:dyDescent="0.35">
      <c r="A1650" t="s">
        <v>1735</v>
      </c>
      <c r="B1650" s="1">
        <v>45930</v>
      </c>
      <c r="C1650" s="1">
        <v>46013</v>
      </c>
      <c r="D1650" t="s">
        <v>48</v>
      </c>
      <c r="E1650" t="s">
        <v>20</v>
      </c>
      <c r="F1650" t="s">
        <v>82</v>
      </c>
      <c r="G1650" t="s">
        <v>38</v>
      </c>
      <c r="H1650" t="s">
        <v>64</v>
      </c>
      <c r="I1650" t="s">
        <v>55</v>
      </c>
      <c r="J1650">
        <v>1</v>
      </c>
      <c r="K1650" s="2">
        <v>4008</v>
      </c>
      <c r="L1650" s="2">
        <v>2812.41</v>
      </c>
      <c r="M1650" s="2">
        <v>1195.5899999999999</v>
      </c>
      <c r="N1650" s="3">
        <v>0</v>
      </c>
      <c r="O1650" t="s">
        <v>62</v>
      </c>
      <c r="P1650" t="s">
        <v>26</v>
      </c>
      <c r="Q1650" t="s">
        <v>35</v>
      </c>
      <c r="R1650" t="s">
        <v>40</v>
      </c>
    </row>
    <row r="1651" spans="1:18" x14ac:dyDescent="0.35">
      <c r="A1651" t="s">
        <v>1736</v>
      </c>
      <c r="B1651" s="1">
        <v>45314</v>
      </c>
      <c r="C1651" s="1">
        <v>45338</v>
      </c>
      <c r="D1651" t="s">
        <v>116</v>
      </c>
      <c r="E1651" t="s">
        <v>20</v>
      </c>
      <c r="F1651" t="s">
        <v>89</v>
      </c>
      <c r="G1651" t="s">
        <v>38</v>
      </c>
      <c r="H1651" t="s">
        <v>39</v>
      </c>
      <c r="I1651" t="s">
        <v>24</v>
      </c>
      <c r="J1651">
        <v>2</v>
      </c>
      <c r="K1651" s="2">
        <v>4928</v>
      </c>
      <c r="L1651" s="2">
        <v>3590.08</v>
      </c>
      <c r="M1651" s="2">
        <v>1337.92</v>
      </c>
      <c r="N1651" s="3">
        <v>0.05</v>
      </c>
      <c r="O1651" t="s">
        <v>109</v>
      </c>
      <c r="P1651" t="s">
        <v>46</v>
      </c>
      <c r="Q1651" t="s">
        <v>35</v>
      </c>
      <c r="R1651" t="s">
        <v>28</v>
      </c>
    </row>
    <row r="1652" spans="1:18" x14ac:dyDescent="0.35">
      <c r="A1652" t="s">
        <v>1737</v>
      </c>
      <c r="B1652" s="1">
        <v>45926</v>
      </c>
      <c r="C1652" s="1">
        <v>45933</v>
      </c>
      <c r="D1652" t="s">
        <v>94</v>
      </c>
      <c r="E1652" t="s">
        <v>20</v>
      </c>
      <c r="F1652" t="s">
        <v>91</v>
      </c>
      <c r="G1652" t="s">
        <v>32</v>
      </c>
      <c r="H1652" t="s">
        <v>80</v>
      </c>
      <c r="I1652" t="s">
        <v>45</v>
      </c>
      <c r="J1652">
        <v>1</v>
      </c>
      <c r="K1652" s="2">
        <v>2144</v>
      </c>
      <c r="L1652" s="2">
        <v>1757.28</v>
      </c>
      <c r="M1652" s="2">
        <v>386.72</v>
      </c>
      <c r="N1652" s="3">
        <v>0.05</v>
      </c>
      <c r="O1652" t="s">
        <v>83</v>
      </c>
      <c r="P1652" t="s">
        <v>26</v>
      </c>
      <c r="Q1652" t="s">
        <v>27</v>
      </c>
      <c r="R1652" t="s">
        <v>28</v>
      </c>
    </row>
    <row r="1653" spans="1:18" x14ac:dyDescent="0.35">
      <c r="A1653" t="s">
        <v>1738</v>
      </c>
      <c r="B1653" s="1">
        <v>45658</v>
      </c>
      <c r="C1653" s="1">
        <v>45669</v>
      </c>
      <c r="D1653" t="s">
        <v>57</v>
      </c>
      <c r="E1653" t="s">
        <v>20</v>
      </c>
      <c r="F1653" t="s">
        <v>68</v>
      </c>
      <c r="G1653" t="s">
        <v>59</v>
      </c>
      <c r="H1653" t="s">
        <v>33</v>
      </c>
      <c r="I1653" t="s">
        <v>24</v>
      </c>
      <c r="J1653">
        <v>6</v>
      </c>
      <c r="K1653" s="2">
        <v>3014</v>
      </c>
      <c r="L1653" s="2">
        <v>2429.44</v>
      </c>
      <c r="M1653" s="2">
        <v>584.55999999999995</v>
      </c>
      <c r="N1653" s="3">
        <v>0.1</v>
      </c>
      <c r="O1653" t="s">
        <v>34</v>
      </c>
      <c r="P1653" t="s">
        <v>26</v>
      </c>
      <c r="Q1653" t="s">
        <v>35</v>
      </c>
      <c r="R1653" t="s">
        <v>40</v>
      </c>
    </row>
    <row r="1654" spans="1:18" x14ac:dyDescent="0.35">
      <c r="A1654" t="s">
        <v>1739</v>
      </c>
      <c r="B1654" s="1">
        <v>45628</v>
      </c>
      <c r="C1654" s="1">
        <v>45718</v>
      </c>
      <c r="D1654" t="s">
        <v>52</v>
      </c>
      <c r="E1654" t="s">
        <v>20</v>
      </c>
      <c r="F1654" t="s">
        <v>58</v>
      </c>
      <c r="G1654" t="s">
        <v>32</v>
      </c>
      <c r="H1654" t="s">
        <v>33</v>
      </c>
      <c r="I1654" t="s">
        <v>24</v>
      </c>
      <c r="J1654">
        <v>7</v>
      </c>
      <c r="K1654" s="2">
        <v>4431</v>
      </c>
      <c r="L1654" s="2">
        <v>3511.84</v>
      </c>
      <c r="M1654" s="2">
        <v>919.16</v>
      </c>
      <c r="N1654" s="3">
        <v>0.2</v>
      </c>
      <c r="O1654" t="s">
        <v>50</v>
      </c>
      <c r="P1654" t="s">
        <v>26</v>
      </c>
      <c r="Q1654" t="s">
        <v>27</v>
      </c>
      <c r="R1654" t="s">
        <v>28</v>
      </c>
    </row>
    <row r="1655" spans="1:18" x14ac:dyDescent="0.35">
      <c r="A1655" t="s">
        <v>1740</v>
      </c>
      <c r="B1655" s="1">
        <v>45458</v>
      </c>
      <c r="C1655" s="1">
        <v>45498</v>
      </c>
      <c r="D1655" t="s">
        <v>67</v>
      </c>
      <c r="E1655" t="s">
        <v>20</v>
      </c>
      <c r="F1655" t="s">
        <v>70</v>
      </c>
      <c r="G1655" t="s">
        <v>59</v>
      </c>
      <c r="H1655" t="s">
        <v>108</v>
      </c>
      <c r="I1655" t="s">
        <v>72</v>
      </c>
      <c r="J1655">
        <v>3</v>
      </c>
      <c r="K1655" s="2">
        <v>3795</v>
      </c>
      <c r="L1655" s="2">
        <v>2095.5</v>
      </c>
      <c r="M1655" s="2">
        <v>1699.5</v>
      </c>
      <c r="N1655" s="3">
        <v>0.05</v>
      </c>
      <c r="O1655" t="s">
        <v>34</v>
      </c>
      <c r="P1655" t="s">
        <v>26</v>
      </c>
      <c r="Q1655" t="s">
        <v>27</v>
      </c>
      <c r="R1655" t="s">
        <v>28</v>
      </c>
    </row>
    <row r="1656" spans="1:18" x14ac:dyDescent="0.35">
      <c r="A1656" t="s">
        <v>1741</v>
      </c>
      <c r="B1656" s="1">
        <v>45421</v>
      </c>
      <c r="C1656" s="1">
        <v>45458</v>
      </c>
      <c r="D1656" t="s">
        <v>42</v>
      </c>
      <c r="E1656" t="s">
        <v>20</v>
      </c>
      <c r="F1656" t="s">
        <v>70</v>
      </c>
      <c r="G1656" t="s">
        <v>59</v>
      </c>
      <c r="H1656" t="s">
        <v>49</v>
      </c>
      <c r="I1656" t="s">
        <v>45</v>
      </c>
      <c r="J1656">
        <v>3</v>
      </c>
      <c r="K1656" s="2">
        <v>771</v>
      </c>
      <c r="L1656" s="2">
        <v>604.48</v>
      </c>
      <c r="M1656" s="2">
        <v>166.52</v>
      </c>
      <c r="N1656" s="3">
        <v>0.15</v>
      </c>
      <c r="O1656" t="s">
        <v>50</v>
      </c>
      <c r="P1656" t="s">
        <v>26</v>
      </c>
      <c r="Q1656" t="s">
        <v>27</v>
      </c>
      <c r="R1656" t="s">
        <v>28</v>
      </c>
    </row>
    <row r="1657" spans="1:18" x14ac:dyDescent="0.35">
      <c r="A1657" t="s">
        <v>1742</v>
      </c>
      <c r="B1657" s="1">
        <v>45438</v>
      </c>
      <c r="C1657" s="1">
        <v>45472</v>
      </c>
      <c r="D1657" t="s">
        <v>42</v>
      </c>
      <c r="E1657" t="s">
        <v>20</v>
      </c>
      <c r="F1657" t="s">
        <v>82</v>
      </c>
      <c r="G1657" t="s">
        <v>32</v>
      </c>
      <c r="H1657" t="s">
        <v>124</v>
      </c>
      <c r="I1657" t="s">
        <v>61</v>
      </c>
      <c r="J1657">
        <v>4</v>
      </c>
      <c r="K1657" s="2">
        <v>916</v>
      </c>
      <c r="L1657" s="2">
        <v>630.15</v>
      </c>
      <c r="M1657" s="2">
        <v>285.85000000000002</v>
      </c>
      <c r="N1657" s="3">
        <v>0.15</v>
      </c>
      <c r="O1657" t="s">
        <v>25</v>
      </c>
      <c r="P1657" t="s">
        <v>73</v>
      </c>
      <c r="Q1657" t="s">
        <v>35</v>
      </c>
      <c r="R1657" t="s">
        <v>28</v>
      </c>
    </row>
    <row r="1658" spans="1:18" x14ac:dyDescent="0.35">
      <c r="A1658" t="s">
        <v>1743</v>
      </c>
      <c r="B1658" s="1">
        <v>45901</v>
      </c>
      <c r="C1658" s="1">
        <v>45938</v>
      </c>
      <c r="D1658" t="s">
        <v>94</v>
      </c>
      <c r="E1658" t="s">
        <v>20</v>
      </c>
      <c r="F1658" t="s">
        <v>21</v>
      </c>
      <c r="G1658" t="s">
        <v>32</v>
      </c>
      <c r="H1658" t="s">
        <v>33</v>
      </c>
      <c r="I1658" t="s">
        <v>24</v>
      </c>
      <c r="J1658">
        <v>8</v>
      </c>
      <c r="K1658" s="2">
        <v>3100</v>
      </c>
      <c r="L1658" s="2">
        <v>2621.96</v>
      </c>
      <c r="M1658" s="2">
        <v>478.04</v>
      </c>
      <c r="N1658" s="3">
        <v>0.2</v>
      </c>
      <c r="O1658" t="s">
        <v>83</v>
      </c>
      <c r="P1658" t="s">
        <v>26</v>
      </c>
      <c r="Q1658" t="s">
        <v>27</v>
      </c>
      <c r="R1658" t="s">
        <v>65</v>
      </c>
    </row>
    <row r="1659" spans="1:18" x14ac:dyDescent="0.35">
      <c r="A1659" t="s">
        <v>1744</v>
      </c>
      <c r="B1659" s="1">
        <v>45526</v>
      </c>
      <c r="C1659" s="1">
        <v>45541</v>
      </c>
      <c r="D1659" t="s">
        <v>37</v>
      </c>
      <c r="E1659" t="s">
        <v>20</v>
      </c>
      <c r="F1659" t="s">
        <v>128</v>
      </c>
      <c r="G1659" t="s">
        <v>43</v>
      </c>
      <c r="H1659" t="s">
        <v>124</v>
      </c>
      <c r="I1659" t="s">
        <v>61</v>
      </c>
      <c r="J1659">
        <v>4</v>
      </c>
      <c r="K1659" s="2">
        <v>3583</v>
      </c>
      <c r="L1659" s="2">
        <v>2985.52</v>
      </c>
      <c r="M1659" s="2">
        <v>597.48</v>
      </c>
      <c r="N1659" s="3">
        <v>0.05</v>
      </c>
      <c r="O1659" t="s">
        <v>83</v>
      </c>
      <c r="P1659" t="s">
        <v>26</v>
      </c>
      <c r="Q1659" t="s">
        <v>35</v>
      </c>
      <c r="R1659" t="s">
        <v>40</v>
      </c>
    </row>
    <row r="1660" spans="1:18" x14ac:dyDescent="0.35">
      <c r="A1660" t="s">
        <v>1745</v>
      </c>
      <c r="B1660" s="1">
        <v>45684</v>
      </c>
      <c r="C1660" s="1">
        <v>45700</v>
      </c>
      <c r="D1660" t="s">
        <v>116</v>
      </c>
      <c r="E1660" t="s">
        <v>20</v>
      </c>
      <c r="F1660" t="s">
        <v>79</v>
      </c>
      <c r="G1660" t="s">
        <v>38</v>
      </c>
      <c r="H1660" t="s">
        <v>71</v>
      </c>
      <c r="I1660" t="s">
        <v>72</v>
      </c>
      <c r="J1660">
        <v>1</v>
      </c>
      <c r="K1660" s="2">
        <v>3787</v>
      </c>
      <c r="L1660" s="2">
        <v>2592.4699999999998</v>
      </c>
      <c r="M1660" s="2">
        <v>1194.53</v>
      </c>
      <c r="N1660" s="3">
        <v>0</v>
      </c>
      <c r="O1660" t="s">
        <v>50</v>
      </c>
      <c r="P1660" t="s">
        <v>26</v>
      </c>
      <c r="Q1660" t="s">
        <v>35</v>
      </c>
      <c r="R1660" t="s">
        <v>40</v>
      </c>
    </row>
    <row r="1661" spans="1:18" x14ac:dyDescent="0.35">
      <c r="A1661" t="s">
        <v>1746</v>
      </c>
      <c r="B1661" s="1">
        <v>45432</v>
      </c>
      <c r="C1661" s="1">
        <v>45469</v>
      </c>
      <c r="D1661" t="s">
        <v>42</v>
      </c>
      <c r="E1661" t="s">
        <v>20</v>
      </c>
      <c r="F1661" t="s">
        <v>85</v>
      </c>
      <c r="G1661" t="s">
        <v>43</v>
      </c>
      <c r="H1661" t="s">
        <v>33</v>
      </c>
      <c r="I1661" t="s">
        <v>24</v>
      </c>
      <c r="J1661">
        <v>3</v>
      </c>
      <c r="K1661" s="2">
        <v>1167</v>
      </c>
      <c r="L1661" s="2">
        <v>765.73</v>
      </c>
      <c r="M1661" s="2">
        <v>401.27</v>
      </c>
      <c r="N1661" s="3">
        <v>0</v>
      </c>
      <c r="O1661" t="s">
        <v>109</v>
      </c>
      <c r="P1661" t="s">
        <v>26</v>
      </c>
      <c r="Q1661" t="s">
        <v>27</v>
      </c>
      <c r="R1661" t="s">
        <v>40</v>
      </c>
    </row>
    <row r="1662" spans="1:18" x14ac:dyDescent="0.35">
      <c r="A1662" t="s">
        <v>1747</v>
      </c>
      <c r="B1662" s="1">
        <v>45506</v>
      </c>
      <c r="C1662" s="1">
        <v>45526</v>
      </c>
      <c r="D1662" t="s">
        <v>30</v>
      </c>
      <c r="E1662" t="s">
        <v>20</v>
      </c>
      <c r="F1662" t="s">
        <v>128</v>
      </c>
      <c r="G1662" t="s">
        <v>59</v>
      </c>
      <c r="H1662" t="s">
        <v>39</v>
      </c>
      <c r="I1662" t="s">
        <v>24</v>
      </c>
      <c r="J1662">
        <v>5</v>
      </c>
      <c r="K1662" s="2">
        <v>2247</v>
      </c>
      <c r="L1662" s="2">
        <v>1584.65</v>
      </c>
      <c r="M1662" s="2">
        <v>662.35</v>
      </c>
      <c r="N1662" s="3">
        <v>0</v>
      </c>
      <c r="O1662" t="s">
        <v>62</v>
      </c>
      <c r="P1662" t="s">
        <v>26</v>
      </c>
      <c r="Q1662" t="s">
        <v>35</v>
      </c>
      <c r="R1662" t="s">
        <v>40</v>
      </c>
    </row>
    <row r="1663" spans="1:18" x14ac:dyDescent="0.35">
      <c r="A1663" t="s">
        <v>1748</v>
      </c>
      <c r="B1663" s="1">
        <v>45911</v>
      </c>
      <c r="C1663" s="1">
        <v>45930</v>
      </c>
      <c r="D1663" t="s">
        <v>37</v>
      </c>
      <c r="E1663" t="s">
        <v>20</v>
      </c>
      <c r="F1663" t="s">
        <v>58</v>
      </c>
      <c r="G1663" t="s">
        <v>43</v>
      </c>
      <c r="H1663" t="s">
        <v>44</v>
      </c>
      <c r="I1663" t="s">
        <v>45</v>
      </c>
      <c r="J1663">
        <v>5</v>
      </c>
      <c r="K1663" s="2">
        <v>1375</v>
      </c>
      <c r="L1663" s="2">
        <v>1156.68</v>
      </c>
      <c r="M1663" s="2">
        <v>218.32</v>
      </c>
      <c r="N1663" s="3">
        <v>0.05</v>
      </c>
      <c r="O1663" t="s">
        <v>34</v>
      </c>
      <c r="P1663" t="s">
        <v>46</v>
      </c>
      <c r="Q1663" t="s">
        <v>35</v>
      </c>
      <c r="R1663" t="s">
        <v>65</v>
      </c>
    </row>
    <row r="1664" spans="1:18" x14ac:dyDescent="0.35">
      <c r="A1664" t="s">
        <v>1749</v>
      </c>
      <c r="B1664" s="1">
        <v>45844</v>
      </c>
      <c r="C1664" s="1">
        <v>45861</v>
      </c>
      <c r="D1664" t="s">
        <v>67</v>
      </c>
      <c r="E1664" t="s">
        <v>20</v>
      </c>
      <c r="F1664" t="s">
        <v>53</v>
      </c>
      <c r="G1664" t="s">
        <v>22</v>
      </c>
      <c r="H1664" t="s">
        <v>54</v>
      </c>
      <c r="I1664" t="s">
        <v>55</v>
      </c>
      <c r="J1664">
        <v>1</v>
      </c>
      <c r="K1664" s="2">
        <v>2778</v>
      </c>
      <c r="L1664" s="2">
        <v>1930.52</v>
      </c>
      <c r="M1664" s="2">
        <v>847.48</v>
      </c>
      <c r="N1664" s="3">
        <v>0.2</v>
      </c>
      <c r="O1664" t="s">
        <v>34</v>
      </c>
      <c r="P1664" t="s">
        <v>26</v>
      </c>
      <c r="Q1664" t="s">
        <v>27</v>
      </c>
      <c r="R1664" t="s">
        <v>28</v>
      </c>
    </row>
    <row r="1665" spans="1:18" x14ac:dyDescent="0.35">
      <c r="A1665" t="s">
        <v>1750</v>
      </c>
      <c r="B1665" s="1">
        <v>45532</v>
      </c>
      <c r="C1665" s="1">
        <v>45556</v>
      </c>
      <c r="D1665" t="s">
        <v>37</v>
      </c>
      <c r="E1665" t="s">
        <v>20</v>
      </c>
      <c r="F1665" t="s">
        <v>89</v>
      </c>
      <c r="G1665" t="s">
        <v>43</v>
      </c>
      <c r="H1665" t="s">
        <v>95</v>
      </c>
      <c r="I1665" t="s">
        <v>55</v>
      </c>
      <c r="J1665">
        <v>7</v>
      </c>
      <c r="K1665" s="2">
        <v>3202</v>
      </c>
      <c r="L1665" s="2">
        <v>2104.96</v>
      </c>
      <c r="M1665" s="2">
        <v>1097.04</v>
      </c>
      <c r="N1665" s="3">
        <v>0</v>
      </c>
      <c r="O1665" t="s">
        <v>62</v>
      </c>
      <c r="P1665" t="s">
        <v>26</v>
      </c>
      <c r="Q1665" t="s">
        <v>35</v>
      </c>
      <c r="R1665" t="s">
        <v>40</v>
      </c>
    </row>
    <row r="1666" spans="1:18" x14ac:dyDescent="0.35">
      <c r="A1666" t="s">
        <v>1751</v>
      </c>
      <c r="B1666" s="1">
        <v>45573</v>
      </c>
      <c r="C1666" s="1">
        <v>45583</v>
      </c>
      <c r="D1666" t="s">
        <v>94</v>
      </c>
      <c r="E1666" t="s">
        <v>20</v>
      </c>
      <c r="F1666" t="s">
        <v>31</v>
      </c>
      <c r="G1666" t="s">
        <v>43</v>
      </c>
      <c r="H1666" t="s">
        <v>64</v>
      </c>
      <c r="I1666" t="s">
        <v>55</v>
      </c>
      <c r="J1666">
        <v>6</v>
      </c>
      <c r="K1666" s="2">
        <v>4619</v>
      </c>
      <c r="L1666" s="2">
        <v>2806.65</v>
      </c>
      <c r="M1666" s="2">
        <v>1812.35</v>
      </c>
      <c r="N1666" s="3">
        <v>0.2</v>
      </c>
      <c r="O1666" t="s">
        <v>34</v>
      </c>
      <c r="P1666" t="s">
        <v>26</v>
      </c>
      <c r="Q1666" t="s">
        <v>35</v>
      </c>
      <c r="R1666" t="s">
        <v>28</v>
      </c>
    </row>
    <row r="1667" spans="1:18" x14ac:dyDescent="0.35">
      <c r="A1667" t="s">
        <v>1752</v>
      </c>
      <c r="B1667" s="1">
        <v>45706</v>
      </c>
      <c r="C1667" s="1">
        <v>45731</v>
      </c>
      <c r="D1667" t="s">
        <v>52</v>
      </c>
      <c r="E1667" t="s">
        <v>20</v>
      </c>
      <c r="F1667" t="s">
        <v>70</v>
      </c>
      <c r="G1667" t="s">
        <v>43</v>
      </c>
      <c r="H1667" t="s">
        <v>23</v>
      </c>
      <c r="I1667" t="s">
        <v>24</v>
      </c>
      <c r="J1667">
        <v>7</v>
      </c>
      <c r="K1667" s="2">
        <v>4250</v>
      </c>
      <c r="L1667" s="2">
        <v>3177.04</v>
      </c>
      <c r="M1667" s="2">
        <v>1072.96</v>
      </c>
      <c r="N1667" s="3">
        <v>0.05</v>
      </c>
      <c r="O1667" t="s">
        <v>83</v>
      </c>
      <c r="P1667" t="s">
        <v>46</v>
      </c>
      <c r="Q1667" t="s">
        <v>35</v>
      </c>
      <c r="R1667" t="s">
        <v>65</v>
      </c>
    </row>
    <row r="1668" spans="1:18" x14ac:dyDescent="0.35">
      <c r="A1668" t="s">
        <v>1753</v>
      </c>
      <c r="B1668" s="1">
        <v>45674</v>
      </c>
      <c r="C1668" s="1">
        <v>45687</v>
      </c>
      <c r="D1668" t="s">
        <v>57</v>
      </c>
      <c r="E1668" t="s">
        <v>20</v>
      </c>
      <c r="F1668" t="s">
        <v>79</v>
      </c>
      <c r="G1668" t="s">
        <v>38</v>
      </c>
      <c r="H1668" t="s">
        <v>64</v>
      </c>
      <c r="I1668" t="s">
        <v>55</v>
      </c>
      <c r="J1668">
        <v>3</v>
      </c>
      <c r="K1668" s="2">
        <v>4850</v>
      </c>
      <c r="L1668" s="2">
        <v>2918.65</v>
      </c>
      <c r="M1668" s="2">
        <v>1931.35</v>
      </c>
      <c r="N1668" s="3">
        <v>0.05</v>
      </c>
      <c r="O1668" t="s">
        <v>50</v>
      </c>
      <c r="P1668" t="s">
        <v>26</v>
      </c>
      <c r="Q1668" t="s">
        <v>35</v>
      </c>
      <c r="R1668" t="s">
        <v>28</v>
      </c>
    </row>
    <row r="1669" spans="1:18" x14ac:dyDescent="0.35">
      <c r="A1669" t="s">
        <v>1754</v>
      </c>
      <c r="B1669" s="1">
        <v>45599</v>
      </c>
      <c r="C1669" s="1">
        <v>45659</v>
      </c>
      <c r="D1669" t="s">
        <v>57</v>
      </c>
      <c r="E1669" t="s">
        <v>20</v>
      </c>
      <c r="F1669" t="s">
        <v>138</v>
      </c>
      <c r="G1669" t="s">
        <v>38</v>
      </c>
      <c r="H1669" t="s">
        <v>71</v>
      </c>
      <c r="I1669" t="s">
        <v>72</v>
      </c>
      <c r="J1669">
        <v>7</v>
      </c>
      <c r="K1669" s="2">
        <v>1845</v>
      </c>
      <c r="L1669" s="2">
        <v>1435.68</v>
      </c>
      <c r="M1669" s="2">
        <v>409.32</v>
      </c>
      <c r="N1669" s="3">
        <v>0.2</v>
      </c>
      <c r="O1669" t="s">
        <v>25</v>
      </c>
      <c r="P1669" t="s">
        <v>46</v>
      </c>
      <c r="Q1669" t="s">
        <v>27</v>
      </c>
      <c r="R1669" t="s">
        <v>28</v>
      </c>
    </row>
    <row r="1670" spans="1:18" x14ac:dyDescent="0.35">
      <c r="A1670" t="s">
        <v>1755</v>
      </c>
      <c r="B1670" s="1">
        <v>45543</v>
      </c>
      <c r="C1670" s="1">
        <v>45581</v>
      </c>
      <c r="D1670" t="s">
        <v>94</v>
      </c>
      <c r="E1670" t="s">
        <v>20</v>
      </c>
      <c r="F1670" t="s">
        <v>53</v>
      </c>
      <c r="G1670" t="s">
        <v>32</v>
      </c>
      <c r="H1670" t="s">
        <v>23</v>
      </c>
      <c r="I1670" t="s">
        <v>24</v>
      </c>
      <c r="J1670">
        <v>3</v>
      </c>
      <c r="K1670" s="2">
        <v>393</v>
      </c>
      <c r="L1670" s="2">
        <v>287.54000000000002</v>
      </c>
      <c r="M1670" s="2">
        <v>105.46</v>
      </c>
      <c r="N1670" s="3">
        <v>0</v>
      </c>
      <c r="O1670" t="s">
        <v>75</v>
      </c>
      <c r="P1670" t="s">
        <v>26</v>
      </c>
      <c r="Q1670" t="s">
        <v>27</v>
      </c>
      <c r="R1670" t="s">
        <v>28</v>
      </c>
    </row>
    <row r="1671" spans="1:18" x14ac:dyDescent="0.35">
      <c r="A1671" t="s">
        <v>1756</v>
      </c>
      <c r="B1671" s="1">
        <v>45711</v>
      </c>
      <c r="C1671" s="1">
        <v>45765</v>
      </c>
      <c r="D1671" t="s">
        <v>88</v>
      </c>
      <c r="E1671" t="s">
        <v>20</v>
      </c>
      <c r="F1671" t="s">
        <v>89</v>
      </c>
      <c r="G1671" t="s">
        <v>38</v>
      </c>
      <c r="H1671" t="s">
        <v>23</v>
      </c>
      <c r="I1671" t="s">
        <v>24</v>
      </c>
      <c r="J1671">
        <v>6</v>
      </c>
      <c r="K1671" s="2">
        <v>731</v>
      </c>
      <c r="L1671" s="2">
        <v>481.28</v>
      </c>
      <c r="M1671" s="2">
        <v>249.72</v>
      </c>
      <c r="N1671" s="3">
        <v>0.2</v>
      </c>
      <c r="O1671" t="s">
        <v>62</v>
      </c>
      <c r="P1671" t="s">
        <v>46</v>
      </c>
      <c r="Q1671" t="s">
        <v>27</v>
      </c>
      <c r="R1671" t="s">
        <v>28</v>
      </c>
    </row>
    <row r="1672" spans="1:18" x14ac:dyDescent="0.35">
      <c r="A1672" t="s">
        <v>1757</v>
      </c>
      <c r="B1672" s="1">
        <v>45529</v>
      </c>
      <c r="C1672" s="1">
        <v>45610</v>
      </c>
      <c r="D1672" t="s">
        <v>19</v>
      </c>
      <c r="E1672" t="s">
        <v>20</v>
      </c>
      <c r="F1672" t="s">
        <v>102</v>
      </c>
      <c r="G1672" t="s">
        <v>59</v>
      </c>
      <c r="H1672" t="s">
        <v>39</v>
      </c>
      <c r="I1672" t="s">
        <v>24</v>
      </c>
      <c r="J1672">
        <v>2</v>
      </c>
      <c r="K1672" s="2">
        <v>2099</v>
      </c>
      <c r="L1672" s="2">
        <v>1387.9</v>
      </c>
      <c r="M1672" s="2">
        <v>711.1</v>
      </c>
      <c r="N1672" s="3">
        <v>0.05</v>
      </c>
      <c r="O1672" t="s">
        <v>83</v>
      </c>
      <c r="P1672" t="s">
        <v>26</v>
      </c>
      <c r="Q1672" t="s">
        <v>35</v>
      </c>
      <c r="R1672" t="s">
        <v>40</v>
      </c>
    </row>
    <row r="1673" spans="1:18" x14ac:dyDescent="0.35">
      <c r="A1673" t="s">
        <v>1758</v>
      </c>
      <c r="B1673" s="1">
        <v>45387</v>
      </c>
      <c r="C1673" s="1">
        <v>45401</v>
      </c>
      <c r="D1673" t="s">
        <v>88</v>
      </c>
      <c r="E1673" t="s">
        <v>20</v>
      </c>
      <c r="F1673" t="s">
        <v>77</v>
      </c>
      <c r="G1673" t="s">
        <v>59</v>
      </c>
      <c r="H1673" t="s">
        <v>54</v>
      </c>
      <c r="I1673" t="s">
        <v>55</v>
      </c>
      <c r="J1673">
        <v>7</v>
      </c>
      <c r="K1673" s="2">
        <v>347</v>
      </c>
      <c r="L1673" s="2">
        <v>234.56</v>
      </c>
      <c r="M1673" s="2">
        <v>112.44</v>
      </c>
      <c r="N1673" s="3">
        <v>0</v>
      </c>
      <c r="O1673" t="s">
        <v>83</v>
      </c>
      <c r="P1673" t="s">
        <v>26</v>
      </c>
      <c r="Q1673" t="s">
        <v>27</v>
      </c>
      <c r="R1673" t="s">
        <v>40</v>
      </c>
    </row>
    <row r="1674" spans="1:18" x14ac:dyDescent="0.35">
      <c r="A1674" t="s">
        <v>1759</v>
      </c>
      <c r="B1674" s="1">
        <v>45701</v>
      </c>
      <c r="C1674" s="1">
        <v>45739</v>
      </c>
      <c r="D1674" t="s">
        <v>52</v>
      </c>
      <c r="E1674" t="s">
        <v>20</v>
      </c>
      <c r="F1674" t="s">
        <v>53</v>
      </c>
      <c r="G1674" t="s">
        <v>43</v>
      </c>
      <c r="H1674" t="s">
        <v>106</v>
      </c>
      <c r="I1674" t="s">
        <v>61</v>
      </c>
      <c r="J1674">
        <v>7</v>
      </c>
      <c r="K1674" s="2">
        <v>749</v>
      </c>
      <c r="L1674" s="2">
        <v>631.16999999999996</v>
      </c>
      <c r="M1674" s="2">
        <v>117.83</v>
      </c>
      <c r="N1674" s="3">
        <v>0.15</v>
      </c>
      <c r="O1674" t="s">
        <v>83</v>
      </c>
      <c r="P1674" t="s">
        <v>26</v>
      </c>
      <c r="Q1674" t="s">
        <v>35</v>
      </c>
      <c r="R1674" t="s">
        <v>28</v>
      </c>
    </row>
    <row r="1675" spans="1:18" x14ac:dyDescent="0.35">
      <c r="A1675" t="s">
        <v>1760</v>
      </c>
      <c r="B1675" s="1">
        <v>45307</v>
      </c>
      <c r="C1675" s="1">
        <v>45383</v>
      </c>
      <c r="D1675" t="s">
        <v>88</v>
      </c>
      <c r="E1675" t="s">
        <v>20</v>
      </c>
      <c r="F1675" t="s">
        <v>128</v>
      </c>
      <c r="G1675" t="s">
        <v>22</v>
      </c>
      <c r="H1675" t="s">
        <v>49</v>
      </c>
      <c r="I1675" t="s">
        <v>45</v>
      </c>
      <c r="J1675">
        <v>8</v>
      </c>
      <c r="K1675" s="2">
        <v>1721</v>
      </c>
      <c r="L1675" s="2">
        <v>1086.6600000000001</v>
      </c>
      <c r="M1675" s="2">
        <v>634.34</v>
      </c>
      <c r="N1675" s="3">
        <v>0.05</v>
      </c>
      <c r="O1675" t="s">
        <v>34</v>
      </c>
      <c r="P1675" t="s">
        <v>26</v>
      </c>
      <c r="Q1675" t="s">
        <v>27</v>
      </c>
      <c r="R1675" t="s">
        <v>65</v>
      </c>
    </row>
    <row r="1676" spans="1:18" x14ac:dyDescent="0.35">
      <c r="A1676" t="s">
        <v>1761</v>
      </c>
      <c r="B1676" s="1">
        <v>45405</v>
      </c>
      <c r="C1676" s="1">
        <v>45434</v>
      </c>
      <c r="D1676" t="s">
        <v>104</v>
      </c>
      <c r="E1676" t="s">
        <v>20</v>
      </c>
      <c r="F1676" t="s">
        <v>53</v>
      </c>
      <c r="G1676" t="s">
        <v>43</v>
      </c>
      <c r="H1676" t="s">
        <v>108</v>
      </c>
      <c r="I1676" t="s">
        <v>72</v>
      </c>
      <c r="J1676">
        <v>2</v>
      </c>
      <c r="K1676" s="2">
        <v>401</v>
      </c>
      <c r="L1676" s="2">
        <v>251.7</v>
      </c>
      <c r="M1676" s="2">
        <v>149.30000000000001</v>
      </c>
      <c r="N1676" s="3">
        <v>0.2</v>
      </c>
      <c r="O1676" t="s">
        <v>83</v>
      </c>
      <c r="P1676" t="s">
        <v>73</v>
      </c>
      <c r="Q1676" t="s">
        <v>27</v>
      </c>
      <c r="R1676" t="s">
        <v>40</v>
      </c>
    </row>
    <row r="1677" spans="1:18" x14ac:dyDescent="0.35">
      <c r="A1677" t="s">
        <v>1762</v>
      </c>
      <c r="B1677" s="1">
        <v>45649</v>
      </c>
      <c r="C1677" s="1">
        <v>45687</v>
      </c>
      <c r="D1677" t="s">
        <v>57</v>
      </c>
      <c r="E1677" t="s">
        <v>20</v>
      </c>
      <c r="F1677" t="s">
        <v>102</v>
      </c>
      <c r="G1677" t="s">
        <v>43</v>
      </c>
      <c r="H1677" t="s">
        <v>49</v>
      </c>
      <c r="I1677" t="s">
        <v>45</v>
      </c>
      <c r="J1677">
        <v>4</v>
      </c>
      <c r="K1677" s="2">
        <v>4066</v>
      </c>
      <c r="L1677" s="2">
        <v>2802.19</v>
      </c>
      <c r="M1677" s="2">
        <v>1263.81</v>
      </c>
      <c r="N1677" s="3">
        <v>0.05</v>
      </c>
      <c r="O1677" t="s">
        <v>62</v>
      </c>
      <c r="P1677" t="s">
        <v>73</v>
      </c>
      <c r="Q1677" t="s">
        <v>27</v>
      </c>
      <c r="R1677" t="s">
        <v>40</v>
      </c>
    </row>
    <row r="1678" spans="1:18" x14ac:dyDescent="0.35">
      <c r="A1678" t="s">
        <v>1763</v>
      </c>
      <c r="B1678" s="1">
        <v>46001</v>
      </c>
      <c r="C1678" s="1">
        <v>46030</v>
      </c>
      <c r="D1678" t="s">
        <v>57</v>
      </c>
      <c r="E1678" t="s">
        <v>20</v>
      </c>
      <c r="F1678" t="s">
        <v>77</v>
      </c>
      <c r="G1678" t="s">
        <v>22</v>
      </c>
      <c r="H1678" t="s">
        <v>44</v>
      </c>
      <c r="I1678" t="s">
        <v>45</v>
      </c>
      <c r="J1678">
        <v>5</v>
      </c>
      <c r="K1678" s="2">
        <v>1775</v>
      </c>
      <c r="L1678" s="2">
        <v>1495.27</v>
      </c>
      <c r="M1678" s="2">
        <v>279.73</v>
      </c>
      <c r="N1678" s="3">
        <v>0.2</v>
      </c>
      <c r="O1678" t="s">
        <v>75</v>
      </c>
      <c r="P1678" t="s">
        <v>26</v>
      </c>
      <c r="Q1678" t="s">
        <v>35</v>
      </c>
      <c r="R1678" t="s">
        <v>40</v>
      </c>
    </row>
    <row r="1679" spans="1:18" x14ac:dyDescent="0.35">
      <c r="A1679" t="s">
        <v>1764</v>
      </c>
      <c r="B1679" s="1">
        <v>45394</v>
      </c>
      <c r="C1679" s="1">
        <v>45462</v>
      </c>
      <c r="D1679" t="s">
        <v>42</v>
      </c>
      <c r="E1679" t="s">
        <v>20</v>
      </c>
      <c r="F1679" t="s">
        <v>89</v>
      </c>
      <c r="G1679" t="s">
        <v>43</v>
      </c>
      <c r="H1679" t="s">
        <v>64</v>
      </c>
      <c r="I1679" t="s">
        <v>55</v>
      </c>
      <c r="J1679">
        <v>1</v>
      </c>
      <c r="K1679" s="2">
        <v>1008</v>
      </c>
      <c r="L1679" s="2">
        <v>741.8</v>
      </c>
      <c r="M1679" s="2">
        <v>266.2</v>
      </c>
      <c r="N1679" s="3">
        <v>0.15</v>
      </c>
      <c r="O1679" t="s">
        <v>34</v>
      </c>
      <c r="P1679" t="s">
        <v>26</v>
      </c>
      <c r="Q1679" t="s">
        <v>27</v>
      </c>
      <c r="R1679" t="s">
        <v>40</v>
      </c>
    </row>
    <row r="1680" spans="1:18" x14ac:dyDescent="0.35">
      <c r="A1680" t="s">
        <v>1765</v>
      </c>
      <c r="B1680" s="1">
        <v>45865</v>
      </c>
      <c r="C1680" s="1">
        <v>45896</v>
      </c>
      <c r="D1680" t="s">
        <v>30</v>
      </c>
      <c r="E1680" t="s">
        <v>20</v>
      </c>
      <c r="F1680" t="s">
        <v>91</v>
      </c>
      <c r="G1680" t="s">
        <v>43</v>
      </c>
      <c r="H1680" t="s">
        <v>124</v>
      </c>
      <c r="I1680" t="s">
        <v>61</v>
      </c>
      <c r="J1680">
        <v>5</v>
      </c>
      <c r="K1680" s="2">
        <v>2489</v>
      </c>
      <c r="L1680" s="2">
        <v>1942.85</v>
      </c>
      <c r="M1680" s="2">
        <v>546.15</v>
      </c>
      <c r="N1680" s="3">
        <v>0</v>
      </c>
      <c r="O1680" t="s">
        <v>109</v>
      </c>
      <c r="P1680" t="s">
        <v>26</v>
      </c>
      <c r="Q1680" t="s">
        <v>35</v>
      </c>
      <c r="R1680" t="s">
        <v>28</v>
      </c>
    </row>
    <row r="1681" spans="1:18" x14ac:dyDescent="0.35">
      <c r="A1681" t="s">
        <v>1766</v>
      </c>
      <c r="B1681" s="1">
        <v>45805</v>
      </c>
      <c r="C1681" s="1">
        <v>45857</v>
      </c>
      <c r="D1681" t="s">
        <v>67</v>
      </c>
      <c r="E1681" t="s">
        <v>20</v>
      </c>
      <c r="F1681" t="s">
        <v>31</v>
      </c>
      <c r="G1681" t="s">
        <v>59</v>
      </c>
      <c r="H1681" t="s">
        <v>64</v>
      </c>
      <c r="I1681" t="s">
        <v>55</v>
      </c>
      <c r="J1681">
        <v>8</v>
      </c>
      <c r="K1681" s="2">
        <v>4971</v>
      </c>
      <c r="L1681" s="2">
        <v>2980.87</v>
      </c>
      <c r="M1681" s="2">
        <v>1990.13</v>
      </c>
      <c r="N1681" s="3">
        <v>0</v>
      </c>
      <c r="O1681" t="s">
        <v>109</v>
      </c>
      <c r="P1681" t="s">
        <v>26</v>
      </c>
      <c r="Q1681" t="s">
        <v>35</v>
      </c>
      <c r="R1681" t="s">
        <v>28</v>
      </c>
    </row>
    <row r="1682" spans="1:18" x14ac:dyDescent="0.35">
      <c r="A1682" t="s">
        <v>1767</v>
      </c>
      <c r="B1682" s="1">
        <v>45720</v>
      </c>
      <c r="C1682" s="1">
        <v>45794</v>
      </c>
      <c r="D1682" t="s">
        <v>104</v>
      </c>
      <c r="E1682" t="s">
        <v>20</v>
      </c>
      <c r="F1682" t="s">
        <v>58</v>
      </c>
      <c r="G1682" t="s">
        <v>43</v>
      </c>
      <c r="H1682" t="s">
        <v>54</v>
      </c>
      <c r="I1682" t="s">
        <v>55</v>
      </c>
      <c r="J1682">
        <v>5</v>
      </c>
      <c r="K1682" s="2">
        <v>4130</v>
      </c>
      <c r="L1682" s="2">
        <v>2516.65</v>
      </c>
      <c r="M1682" s="2">
        <v>1613.35</v>
      </c>
      <c r="N1682" s="3">
        <v>0.05</v>
      </c>
      <c r="O1682" t="s">
        <v>25</v>
      </c>
      <c r="P1682" t="s">
        <v>26</v>
      </c>
      <c r="Q1682" t="s">
        <v>27</v>
      </c>
      <c r="R1682" t="s">
        <v>65</v>
      </c>
    </row>
    <row r="1683" spans="1:18" x14ac:dyDescent="0.35">
      <c r="A1683" t="s">
        <v>1768</v>
      </c>
      <c r="B1683" s="1">
        <v>45639</v>
      </c>
      <c r="C1683" s="1">
        <v>45671</v>
      </c>
      <c r="D1683" t="s">
        <v>57</v>
      </c>
      <c r="E1683" t="s">
        <v>20</v>
      </c>
      <c r="F1683" t="s">
        <v>58</v>
      </c>
      <c r="G1683" t="s">
        <v>43</v>
      </c>
      <c r="H1683" t="s">
        <v>64</v>
      </c>
      <c r="I1683" t="s">
        <v>55</v>
      </c>
      <c r="J1683">
        <v>6</v>
      </c>
      <c r="K1683" s="2">
        <v>4246</v>
      </c>
      <c r="L1683" s="2">
        <v>2557.4299999999998</v>
      </c>
      <c r="M1683" s="2">
        <v>1688.57</v>
      </c>
      <c r="N1683" s="3">
        <v>0.1</v>
      </c>
      <c r="O1683" t="s">
        <v>83</v>
      </c>
      <c r="P1683" t="s">
        <v>26</v>
      </c>
      <c r="Q1683" t="s">
        <v>27</v>
      </c>
      <c r="R1683" t="s">
        <v>28</v>
      </c>
    </row>
    <row r="1684" spans="1:18" x14ac:dyDescent="0.35">
      <c r="A1684" t="s">
        <v>1769</v>
      </c>
      <c r="B1684" s="1">
        <v>45887</v>
      </c>
      <c r="C1684" s="1">
        <v>45918</v>
      </c>
      <c r="D1684" t="s">
        <v>37</v>
      </c>
      <c r="E1684" t="s">
        <v>20</v>
      </c>
      <c r="F1684" t="s">
        <v>85</v>
      </c>
      <c r="G1684" t="s">
        <v>22</v>
      </c>
      <c r="H1684" t="s">
        <v>60</v>
      </c>
      <c r="I1684" t="s">
        <v>61</v>
      </c>
      <c r="J1684">
        <v>2</v>
      </c>
      <c r="K1684" s="2">
        <v>2445</v>
      </c>
      <c r="L1684" s="2">
        <v>1381.36</v>
      </c>
      <c r="M1684" s="2">
        <v>1063.6400000000001</v>
      </c>
      <c r="N1684" s="3">
        <v>0.15</v>
      </c>
      <c r="O1684" t="s">
        <v>34</v>
      </c>
      <c r="P1684" t="s">
        <v>26</v>
      </c>
      <c r="Q1684" t="s">
        <v>27</v>
      </c>
      <c r="R1684" t="s">
        <v>40</v>
      </c>
    </row>
    <row r="1685" spans="1:18" x14ac:dyDescent="0.35">
      <c r="A1685" t="s">
        <v>1770</v>
      </c>
      <c r="B1685" s="1">
        <v>45809</v>
      </c>
      <c r="C1685" s="1">
        <v>45878</v>
      </c>
      <c r="D1685" t="s">
        <v>30</v>
      </c>
      <c r="E1685" t="s">
        <v>20</v>
      </c>
      <c r="F1685" t="s">
        <v>68</v>
      </c>
      <c r="G1685" t="s">
        <v>59</v>
      </c>
      <c r="H1685" t="s">
        <v>80</v>
      </c>
      <c r="I1685" t="s">
        <v>45</v>
      </c>
      <c r="J1685">
        <v>4</v>
      </c>
      <c r="K1685" s="2">
        <v>4044</v>
      </c>
      <c r="L1685" s="2">
        <v>2704.84</v>
      </c>
      <c r="M1685" s="2">
        <v>1339.16</v>
      </c>
      <c r="N1685" s="3">
        <v>0</v>
      </c>
      <c r="O1685" t="s">
        <v>75</v>
      </c>
      <c r="P1685" t="s">
        <v>26</v>
      </c>
      <c r="Q1685" t="s">
        <v>35</v>
      </c>
      <c r="R1685" t="s">
        <v>40</v>
      </c>
    </row>
    <row r="1686" spans="1:18" x14ac:dyDescent="0.35">
      <c r="A1686" t="s">
        <v>1771</v>
      </c>
      <c r="B1686" s="1">
        <v>45554</v>
      </c>
      <c r="C1686" s="1">
        <v>45610</v>
      </c>
      <c r="D1686" t="s">
        <v>19</v>
      </c>
      <c r="E1686" t="s">
        <v>20</v>
      </c>
      <c r="F1686" t="s">
        <v>70</v>
      </c>
      <c r="G1686" t="s">
        <v>43</v>
      </c>
      <c r="H1686" t="s">
        <v>106</v>
      </c>
      <c r="I1686" t="s">
        <v>61</v>
      </c>
      <c r="J1686">
        <v>7</v>
      </c>
      <c r="K1686" s="2">
        <v>2215</v>
      </c>
      <c r="L1686" s="2">
        <v>1586.02</v>
      </c>
      <c r="M1686" s="2">
        <v>628.98</v>
      </c>
      <c r="N1686" s="3">
        <v>0.15</v>
      </c>
      <c r="O1686" t="s">
        <v>34</v>
      </c>
      <c r="P1686" t="s">
        <v>26</v>
      </c>
      <c r="Q1686" t="s">
        <v>35</v>
      </c>
      <c r="R1686" t="s">
        <v>65</v>
      </c>
    </row>
    <row r="1687" spans="1:18" x14ac:dyDescent="0.35">
      <c r="A1687" t="s">
        <v>1772</v>
      </c>
      <c r="B1687" s="1">
        <v>45915</v>
      </c>
      <c r="C1687" s="1">
        <v>45991</v>
      </c>
      <c r="D1687" t="s">
        <v>19</v>
      </c>
      <c r="E1687" t="s">
        <v>20</v>
      </c>
      <c r="F1687" t="s">
        <v>21</v>
      </c>
      <c r="G1687" t="s">
        <v>38</v>
      </c>
      <c r="H1687" t="s">
        <v>39</v>
      </c>
      <c r="I1687" t="s">
        <v>24</v>
      </c>
      <c r="J1687">
        <v>3</v>
      </c>
      <c r="K1687" s="2">
        <v>4009</v>
      </c>
      <c r="L1687" s="2">
        <v>3316.85</v>
      </c>
      <c r="M1687" s="2">
        <v>692.15</v>
      </c>
      <c r="N1687" s="3">
        <v>0.15</v>
      </c>
      <c r="O1687" t="s">
        <v>25</v>
      </c>
      <c r="P1687" t="s">
        <v>46</v>
      </c>
      <c r="Q1687" t="s">
        <v>35</v>
      </c>
      <c r="R1687" t="s">
        <v>40</v>
      </c>
    </row>
    <row r="1688" spans="1:18" x14ac:dyDescent="0.35">
      <c r="A1688" t="s">
        <v>1773</v>
      </c>
      <c r="B1688" s="1">
        <v>45333</v>
      </c>
      <c r="C1688" s="1">
        <v>45394</v>
      </c>
      <c r="D1688" t="s">
        <v>88</v>
      </c>
      <c r="E1688" t="s">
        <v>20</v>
      </c>
      <c r="F1688" t="s">
        <v>79</v>
      </c>
      <c r="G1688" t="s">
        <v>43</v>
      </c>
      <c r="H1688" t="s">
        <v>64</v>
      </c>
      <c r="I1688" t="s">
        <v>55</v>
      </c>
      <c r="J1688">
        <v>1</v>
      </c>
      <c r="K1688" s="2">
        <v>2676</v>
      </c>
      <c r="L1688" s="2">
        <v>1763.49</v>
      </c>
      <c r="M1688" s="2">
        <v>912.51</v>
      </c>
      <c r="N1688" s="3">
        <v>0.05</v>
      </c>
      <c r="O1688" t="s">
        <v>25</v>
      </c>
      <c r="P1688" t="s">
        <v>26</v>
      </c>
      <c r="Q1688" t="s">
        <v>27</v>
      </c>
      <c r="R1688" t="s">
        <v>40</v>
      </c>
    </row>
    <row r="1689" spans="1:18" x14ac:dyDescent="0.35">
      <c r="A1689" t="s">
        <v>1774</v>
      </c>
      <c r="B1689" s="1">
        <v>45565</v>
      </c>
      <c r="C1689" s="1">
        <v>45622</v>
      </c>
      <c r="D1689" t="s">
        <v>19</v>
      </c>
      <c r="E1689" t="s">
        <v>20</v>
      </c>
      <c r="F1689" t="s">
        <v>138</v>
      </c>
      <c r="G1689" t="s">
        <v>32</v>
      </c>
      <c r="H1689" t="s">
        <v>95</v>
      </c>
      <c r="I1689" t="s">
        <v>55</v>
      </c>
      <c r="J1689">
        <v>4</v>
      </c>
      <c r="K1689" s="2">
        <v>2030</v>
      </c>
      <c r="L1689" s="2">
        <v>1357.88</v>
      </c>
      <c r="M1689" s="2">
        <v>672.12</v>
      </c>
      <c r="N1689" s="3">
        <v>0</v>
      </c>
      <c r="O1689" t="s">
        <v>25</v>
      </c>
      <c r="P1689" t="s">
        <v>46</v>
      </c>
      <c r="Q1689" t="s">
        <v>35</v>
      </c>
      <c r="R1689" t="s">
        <v>65</v>
      </c>
    </row>
    <row r="1690" spans="1:18" x14ac:dyDescent="0.35">
      <c r="A1690" t="s">
        <v>1775</v>
      </c>
      <c r="B1690" s="1">
        <v>45415</v>
      </c>
      <c r="C1690" s="1">
        <v>45488</v>
      </c>
      <c r="D1690" t="s">
        <v>67</v>
      </c>
      <c r="E1690" t="s">
        <v>20</v>
      </c>
      <c r="F1690" t="s">
        <v>77</v>
      </c>
      <c r="G1690" t="s">
        <v>59</v>
      </c>
      <c r="H1690" t="s">
        <v>86</v>
      </c>
      <c r="I1690" t="s">
        <v>72</v>
      </c>
      <c r="J1690">
        <v>3</v>
      </c>
      <c r="K1690" s="2">
        <v>3745</v>
      </c>
      <c r="L1690" s="2">
        <v>3057.25</v>
      </c>
      <c r="M1690" s="2">
        <v>687.75</v>
      </c>
      <c r="N1690" s="3">
        <v>0.15</v>
      </c>
      <c r="O1690" t="s">
        <v>34</v>
      </c>
      <c r="P1690" t="s">
        <v>26</v>
      </c>
      <c r="Q1690" t="s">
        <v>27</v>
      </c>
      <c r="R1690" t="s">
        <v>65</v>
      </c>
    </row>
    <row r="1691" spans="1:18" x14ac:dyDescent="0.35">
      <c r="A1691" t="s">
        <v>1776</v>
      </c>
      <c r="B1691" s="1">
        <v>45308</v>
      </c>
      <c r="C1691" s="1">
        <v>45376</v>
      </c>
      <c r="D1691" t="s">
        <v>52</v>
      </c>
      <c r="E1691" t="s">
        <v>20</v>
      </c>
      <c r="F1691" t="s">
        <v>138</v>
      </c>
      <c r="G1691" t="s">
        <v>59</v>
      </c>
      <c r="H1691" t="s">
        <v>60</v>
      </c>
      <c r="I1691" t="s">
        <v>61</v>
      </c>
      <c r="J1691">
        <v>7</v>
      </c>
      <c r="K1691" s="2">
        <v>2995</v>
      </c>
      <c r="L1691" s="2">
        <v>2098.64</v>
      </c>
      <c r="M1691" s="2">
        <v>896.36</v>
      </c>
      <c r="N1691" s="3">
        <v>0.05</v>
      </c>
      <c r="O1691" t="s">
        <v>75</v>
      </c>
      <c r="P1691" t="s">
        <v>46</v>
      </c>
      <c r="Q1691" t="s">
        <v>35</v>
      </c>
      <c r="R1691" t="s">
        <v>40</v>
      </c>
    </row>
    <row r="1692" spans="1:18" x14ac:dyDescent="0.35">
      <c r="A1692" t="s">
        <v>1777</v>
      </c>
      <c r="B1692" s="1">
        <v>45502</v>
      </c>
      <c r="C1692" s="1">
        <v>45578</v>
      </c>
      <c r="D1692" t="s">
        <v>94</v>
      </c>
      <c r="E1692" t="s">
        <v>20</v>
      </c>
      <c r="F1692" t="s">
        <v>53</v>
      </c>
      <c r="G1692" t="s">
        <v>38</v>
      </c>
      <c r="H1692" t="s">
        <v>106</v>
      </c>
      <c r="I1692" t="s">
        <v>61</v>
      </c>
      <c r="J1692">
        <v>5</v>
      </c>
      <c r="K1692" s="2">
        <v>1685</v>
      </c>
      <c r="L1692" s="2">
        <v>1277.3599999999999</v>
      </c>
      <c r="M1692" s="2">
        <v>407.64</v>
      </c>
      <c r="N1692" s="3">
        <v>0.2</v>
      </c>
      <c r="O1692" t="s">
        <v>34</v>
      </c>
      <c r="P1692" t="s">
        <v>46</v>
      </c>
      <c r="Q1692" t="s">
        <v>35</v>
      </c>
      <c r="R1692" t="s">
        <v>28</v>
      </c>
    </row>
    <row r="1693" spans="1:18" x14ac:dyDescent="0.35">
      <c r="A1693" t="s">
        <v>1778</v>
      </c>
      <c r="B1693" s="1">
        <v>45978</v>
      </c>
      <c r="C1693" s="1">
        <v>46062</v>
      </c>
      <c r="D1693" t="s">
        <v>116</v>
      </c>
      <c r="E1693" t="s">
        <v>20</v>
      </c>
      <c r="F1693" t="s">
        <v>82</v>
      </c>
      <c r="G1693" t="s">
        <v>59</v>
      </c>
      <c r="H1693" t="s">
        <v>44</v>
      </c>
      <c r="I1693" t="s">
        <v>45</v>
      </c>
      <c r="J1693">
        <v>3</v>
      </c>
      <c r="K1693" s="2">
        <v>1438</v>
      </c>
      <c r="L1693" s="2">
        <v>1090.49</v>
      </c>
      <c r="M1693" s="2">
        <v>347.51</v>
      </c>
      <c r="N1693" s="3">
        <v>0</v>
      </c>
      <c r="O1693" t="s">
        <v>62</v>
      </c>
      <c r="P1693" t="s">
        <v>46</v>
      </c>
      <c r="Q1693" t="s">
        <v>27</v>
      </c>
      <c r="R1693" t="s">
        <v>65</v>
      </c>
    </row>
    <row r="1694" spans="1:18" x14ac:dyDescent="0.35">
      <c r="A1694" t="s">
        <v>1779</v>
      </c>
      <c r="B1694" s="1">
        <v>45703</v>
      </c>
      <c r="C1694" s="1">
        <v>45793</v>
      </c>
      <c r="D1694" t="s">
        <v>104</v>
      </c>
      <c r="E1694" t="s">
        <v>20</v>
      </c>
      <c r="F1694" t="s">
        <v>31</v>
      </c>
      <c r="G1694" t="s">
        <v>38</v>
      </c>
      <c r="H1694" t="s">
        <v>106</v>
      </c>
      <c r="I1694" t="s">
        <v>61</v>
      </c>
      <c r="J1694">
        <v>7</v>
      </c>
      <c r="K1694" s="2">
        <v>3501</v>
      </c>
      <c r="L1694" s="2">
        <v>2121.77</v>
      </c>
      <c r="M1694" s="2">
        <v>1379.23</v>
      </c>
      <c r="N1694" s="3">
        <v>0.05</v>
      </c>
      <c r="O1694" t="s">
        <v>62</v>
      </c>
      <c r="P1694" t="s">
        <v>46</v>
      </c>
      <c r="Q1694" t="s">
        <v>27</v>
      </c>
      <c r="R1694" t="s">
        <v>40</v>
      </c>
    </row>
    <row r="1695" spans="1:18" x14ac:dyDescent="0.35">
      <c r="A1695" t="s">
        <v>1780</v>
      </c>
      <c r="B1695" s="1">
        <v>45488</v>
      </c>
      <c r="C1695" s="1">
        <v>45565</v>
      </c>
      <c r="D1695" t="s">
        <v>37</v>
      </c>
      <c r="E1695" t="s">
        <v>20</v>
      </c>
      <c r="F1695" t="s">
        <v>68</v>
      </c>
      <c r="G1695" t="s">
        <v>59</v>
      </c>
      <c r="H1695" t="s">
        <v>54</v>
      </c>
      <c r="I1695" t="s">
        <v>55</v>
      </c>
      <c r="J1695">
        <v>2</v>
      </c>
      <c r="K1695" s="2">
        <v>4941</v>
      </c>
      <c r="L1695" s="2">
        <v>4096.8100000000004</v>
      </c>
      <c r="M1695" s="2">
        <v>844.19</v>
      </c>
      <c r="N1695" s="3">
        <v>0.2</v>
      </c>
      <c r="O1695" t="s">
        <v>83</v>
      </c>
      <c r="P1695" t="s">
        <v>26</v>
      </c>
      <c r="Q1695" t="s">
        <v>35</v>
      </c>
      <c r="R1695" t="s">
        <v>28</v>
      </c>
    </row>
    <row r="1696" spans="1:18" x14ac:dyDescent="0.35">
      <c r="A1696" t="s">
        <v>1781</v>
      </c>
      <c r="B1696" s="1">
        <v>45530</v>
      </c>
      <c r="C1696" s="1">
        <v>45592</v>
      </c>
      <c r="D1696" t="s">
        <v>94</v>
      </c>
      <c r="E1696" t="s">
        <v>20</v>
      </c>
      <c r="F1696" t="s">
        <v>21</v>
      </c>
      <c r="G1696" t="s">
        <v>43</v>
      </c>
      <c r="H1696" t="s">
        <v>118</v>
      </c>
      <c r="I1696" t="s">
        <v>24</v>
      </c>
      <c r="J1696">
        <v>1</v>
      </c>
      <c r="K1696" s="2">
        <v>4673</v>
      </c>
      <c r="L1696" s="2">
        <v>3723.01</v>
      </c>
      <c r="M1696" s="2">
        <v>949.99</v>
      </c>
      <c r="N1696" s="3">
        <v>0.15</v>
      </c>
      <c r="O1696" t="s">
        <v>83</v>
      </c>
      <c r="P1696" t="s">
        <v>26</v>
      </c>
      <c r="Q1696" t="s">
        <v>35</v>
      </c>
      <c r="R1696" t="s">
        <v>28</v>
      </c>
    </row>
    <row r="1697" spans="1:18" x14ac:dyDescent="0.35">
      <c r="A1697" t="s">
        <v>1782</v>
      </c>
      <c r="B1697" s="1">
        <v>45322</v>
      </c>
      <c r="C1697" s="1">
        <v>45351</v>
      </c>
      <c r="D1697" t="s">
        <v>116</v>
      </c>
      <c r="E1697" t="s">
        <v>20</v>
      </c>
      <c r="F1697" t="s">
        <v>138</v>
      </c>
      <c r="G1697" t="s">
        <v>59</v>
      </c>
      <c r="H1697" t="s">
        <v>95</v>
      </c>
      <c r="I1697" t="s">
        <v>55</v>
      </c>
      <c r="J1697">
        <v>4</v>
      </c>
      <c r="K1697" s="2">
        <v>1013</v>
      </c>
      <c r="L1697" s="2">
        <v>848.18</v>
      </c>
      <c r="M1697" s="2">
        <v>164.82</v>
      </c>
      <c r="N1697" s="3">
        <v>0.05</v>
      </c>
      <c r="O1697" t="s">
        <v>34</v>
      </c>
      <c r="P1697" t="s">
        <v>26</v>
      </c>
      <c r="Q1697" t="s">
        <v>35</v>
      </c>
      <c r="R1697" t="s">
        <v>40</v>
      </c>
    </row>
    <row r="1698" spans="1:18" x14ac:dyDescent="0.35">
      <c r="A1698" t="s">
        <v>1783</v>
      </c>
      <c r="B1698" s="1">
        <v>45871</v>
      </c>
      <c r="C1698" s="1">
        <v>45952</v>
      </c>
      <c r="D1698" t="s">
        <v>94</v>
      </c>
      <c r="E1698" t="s">
        <v>20</v>
      </c>
      <c r="F1698" t="s">
        <v>85</v>
      </c>
      <c r="G1698" t="s">
        <v>59</v>
      </c>
      <c r="H1698" t="s">
        <v>124</v>
      </c>
      <c r="I1698" t="s">
        <v>61</v>
      </c>
      <c r="J1698">
        <v>1</v>
      </c>
      <c r="K1698" s="2">
        <v>3416</v>
      </c>
      <c r="L1698" s="2">
        <v>2062.89</v>
      </c>
      <c r="M1698" s="2">
        <v>1353.11</v>
      </c>
      <c r="N1698" s="3">
        <v>0.2</v>
      </c>
      <c r="O1698" t="s">
        <v>62</v>
      </c>
      <c r="P1698" t="s">
        <v>26</v>
      </c>
      <c r="Q1698" t="s">
        <v>35</v>
      </c>
      <c r="R1698" t="s">
        <v>40</v>
      </c>
    </row>
    <row r="1699" spans="1:18" x14ac:dyDescent="0.35">
      <c r="A1699" t="s">
        <v>1784</v>
      </c>
      <c r="B1699" s="1">
        <v>45913</v>
      </c>
      <c r="C1699" s="1">
        <v>45983</v>
      </c>
      <c r="D1699" t="s">
        <v>19</v>
      </c>
      <c r="E1699" t="s">
        <v>20</v>
      </c>
      <c r="F1699" t="s">
        <v>138</v>
      </c>
      <c r="G1699" t="s">
        <v>32</v>
      </c>
      <c r="H1699" t="s">
        <v>108</v>
      </c>
      <c r="I1699" t="s">
        <v>72</v>
      </c>
      <c r="J1699">
        <v>4</v>
      </c>
      <c r="K1699" s="2">
        <v>4899</v>
      </c>
      <c r="L1699" s="2">
        <v>3785.7</v>
      </c>
      <c r="M1699" s="2">
        <v>1113.3</v>
      </c>
      <c r="N1699" s="3">
        <v>0.2</v>
      </c>
      <c r="O1699" t="s">
        <v>75</v>
      </c>
      <c r="P1699" t="s">
        <v>26</v>
      </c>
      <c r="Q1699" t="s">
        <v>27</v>
      </c>
      <c r="R1699" t="s">
        <v>65</v>
      </c>
    </row>
    <row r="1700" spans="1:18" x14ac:dyDescent="0.35">
      <c r="A1700" t="s">
        <v>1785</v>
      </c>
      <c r="B1700" s="1">
        <v>45986</v>
      </c>
      <c r="C1700" s="1">
        <v>45998</v>
      </c>
      <c r="D1700" t="s">
        <v>48</v>
      </c>
      <c r="E1700" t="s">
        <v>20</v>
      </c>
      <c r="F1700" t="s">
        <v>53</v>
      </c>
      <c r="G1700" t="s">
        <v>22</v>
      </c>
      <c r="H1700" t="s">
        <v>60</v>
      </c>
      <c r="I1700" t="s">
        <v>61</v>
      </c>
      <c r="J1700">
        <v>2</v>
      </c>
      <c r="K1700" s="2">
        <v>3693</v>
      </c>
      <c r="L1700" s="2">
        <v>2587.31</v>
      </c>
      <c r="M1700" s="2">
        <v>1105.69</v>
      </c>
      <c r="N1700" s="3">
        <v>0.15</v>
      </c>
      <c r="O1700" t="s">
        <v>34</v>
      </c>
      <c r="P1700" t="s">
        <v>26</v>
      </c>
      <c r="Q1700" t="s">
        <v>27</v>
      </c>
      <c r="R1700" t="s">
        <v>65</v>
      </c>
    </row>
    <row r="1701" spans="1:18" x14ac:dyDescent="0.35">
      <c r="A1701" t="s">
        <v>1786</v>
      </c>
      <c r="B1701" s="1">
        <v>45408</v>
      </c>
      <c r="C1701" s="1">
        <v>45454</v>
      </c>
      <c r="D1701" t="s">
        <v>42</v>
      </c>
      <c r="E1701" t="s">
        <v>20</v>
      </c>
      <c r="F1701" t="s">
        <v>77</v>
      </c>
      <c r="G1701" t="s">
        <v>59</v>
      </c>
      <c r="H1701" t="s">
        <v>95</v>
      </c>
      <c r="I1701" t="s">
        <v>55</v>
      </c>
      <c r="J1701">
        <v>1</v>
      </c>
      <c r="K1701" s="2">
        <v>1143</v>
      </c>
      <c r="L1701" s="2">
        <v>851.7</v>
      </c>
      <c r="M1701" s="2">
        <v>291.3</v>
      </c>
      <c r="N1701" s="3">
        <v>0.15</v>
      </c>
      <c r="O1701" t="s">
        <v>34</v>
      </c>
      <c r="P1701" t="s">
        <v>26</v>
      </c>
      <c r="Q1701" t="s">
        <v>27</v>
      </c>
      <c r="R1701" t="s">
        <v>40</v>
      </c>
    </row>
    <row r="1702" spans="1:18" x14ac:dyDescent="0.35">
      <c r="A1702" t="s">
        <v>1787</v>
      </c>
      <c r="B1702" s="1">
        <v>45293</v>
      </c>
      <c r="C1702" s="1">
        <v>45321</v>
      </c>
      <c r="D1702" t="s">
        <v>57</v>
      </c>
      <c r="E1702" t="s">
        <v>20</v>
      </c>
      <c r="F1702" t="s">
        <v>53</v>
      </c>
      <c r="G1702" t="s">
        <v>43</v>
      </c>
      <c r="H1702" t="s">
        <v>106</v>
      </c>
      <c r="I1702" t="s">
        <v>61</v>
      </c>
      <c r="J1702">
        <v>2</v>
      </c>
      <c r="K1702" s="2">
        <v>4199</v>
      </c>
      <c r="L1702" s="2">
        <v>3489.68</v>
      </c>
      <c r="M1702" s="2">
        <v>709.32</v>
      </c>
      <c r="N1702" s="3">
        <v>0</v>
      </c>
      <c r="O1702" t="s">
        <v>25</v>
      </c>
      <c r="P1702" t="s">
        <v>26</v>
      </c>
      <c r="Q1702" t="s">
        <v>27</v>
      </c>
      <c r="R1702" t="s">
        <v>28</v>
      </c>
    </row>
    <row r="1703" spans="1:18" x14ac:dyDescent="0.35">
      <c r="A1703" t="s">
        <v>1788</v>
      </c>
      <c r="B1703" s="1">
        <v>45323</v>
      </c>
      <c r="C1703" s="1">
        <v>45391</v>
      </c>
      <c r="D1703" t="s">
        <v>88</v>
      </c>
      <c r="E1703" t="s">
        <v>20</v>
      </c>
      <c r="F1703" t="s">
        <v>21</v>
      </c>
      <c r="G1703" t="s">
        <v>22</v>
      </c>
      <c r="H1703" t="s">
        <v>54</v>
      </c>
      <c r="I1703" t="s">
        <v>55</v>
      </c>
      <c r="J1703">
        <v>2</v>
      </c>
      <c r="K1703" s="2">
        <v>4021</v>
      </c>
      <c r="L1703" s="2">
        <v>2696.62</v>
      </c>
      <c r="M1703" s="2">
        <v>1324.38</v>
      </c>
      <c r="N1703" s="3">
        <v>0.05</v>
      </c>
      <c r="O1703" t="s">
        <v>50</v>
      </c>
      <c r="P1703" t="s">
        <v>26</v>
      </c>
      <c r="Q1703" t="s">
        <v>35</v>
      </c>
      <c r="R1703" t="s">
        <v>40</v>
      </c>
    </row>
    <row r="1704" spans="1:18" x14ac:dyDescent="0.35">
      <c r="A1704" t="s">
        <v>1789</v>
      </c>
      <c r="B1704" s="1">
        <v>45831</v>
      </c>
      <c r="C1704" s="1">
        <v>45875</v>
      </c>
      <c r="D1704" t="s">
        <v>30</v>
      </c>
      <c r="E1704" t="s">
        <v>20</v>
      </c>
      <c r="F1704" t="s">
        <v>21</v>
      </c>
      <c r="G1704" t="s">
        <v>32</v>
      </c>
      <c r="H1704" t="s">
        <v>39</v>
      </c>
      <c r="I1704" t="s">
        <v>24</v>
      </c>
      <c r="J1704">
        <v>8</v>
      </c>
      <c r="K1704" s="2">
        <v>1506</v>
      </c>
      <c r="L1704" s="2">
        <v>1057.6500000000001</v>
      </c>
      <c r="M1704" s="2">
        <v>448.35</v>
      </c>
      <c r="N1704" s="3">
        <v>0.2</v>
      </c>
      <c r="O1704" t="s">
        <v>34</v>
      </c>
      <c r="P1704" t="s">
        <v>26</v>
      </c>
      <c r="Q1704" t="s">
        <v>35</v>
      </c>
      <c r="R1704" t="s">
        <v>28</v>
      </c>
    </row>
    <row r="1705" spans="1:18" x14ac:dyDescent="0.35">
      <c r="A1705" t="s">
        <v>1790</v>
      </c>
      <c r="B1705" s="1">
        <v>45369</v>
      </c>
      <c r="C1705" s="1">
        <v>45425</v>
      </c>
      <c r="D1705" t="s">
        <v>104</v>
      </c>
      <c r="E1705" t="s">
        <v>20</v>
      </c>
      <c r="F1705" t="s">
        <v>85</v>
      </c>
      <c r="G1705" t="s">
        <v>38</v>
      </c>
      <c r="H1705" t="s">
        <v>54</v>
      </c>
      <c r="I1705" t="s">
        <v>55</v>
      </c>
      <c r="J1705">
        <v>7</v>
      </c>
      <c r="K1705" s="2">
        <v>1220</v>
      </c>
      <c r="L1705" s="2">
        <v>994.75</v>
      </c>
      <c r="M1705" s="2">
        <v>225.25</v>
      </c>
      <c r="N1705" s="3">
        <v>0.2</v>
      </c>
      <c r="O1705" t="s">
        <v>83</v>
      </c>
      <c r="P1705" t="s">
        <v>46</v>
      </c>
      <c r="Q1705" t="s">
        <v>35</v>
      </c>
      <c r="R1705" t="s">
        <v>40</v>
      </c>
    </row>
    <row r="1706" spans="1:18" x14ac:dyDescent="0.35">
      <c r="A1706" t="s">
        <v>1791</v>
      </c>
      <c r="B1706" s="1">
        <v>45427</v>
      </c>
      <c r="C1706" s="1">
        <v>45431</v>
      </c>
      <c r="D1706" t="s">
        <v>104</v>
      </c>
      <c r="E1706" t="s">
        <v>20</v>
      </c>
      <c r="F1706" t="s">
        <v>79</v>
      </c>
      <c r="G1706" t="s">
        <v>32</v>
      </c>
      <c r="H1706" t="s">
        <v>54</v>
      </c>
      <c r="I1706" t="s">
        <v>55</v>
      </c>
      <c r="J1706">
        <v>3</v>
      </c>
      <c r="K1706" s="2">
        <v>437</v>
      </c>
      <c r="L1706" s="2">
        <v>322.27</v>
      </c>
      <c r="M1706" s="2">
        <v>114.73</v>
      </c>
      <c r="N1706" s="3">
        <v>0.05</v>
      </c>
      <c r="O1706" t="s">
        <v>62</v>
      </c>
      <c r="P1706" t="s">
        <v>26</v>
      </c>
      <c r="Q1706" t="s">
        <v>35</v>
      </c>
      <c r="R1706" t="s">
        <v>40</v>
      </c>
    </row>
    <row r="1707" spans="1:18" x14ac:dyDescent="0.35">
      <c r="A1707" t="s">
        <v>1792</v>
      </c>
      <c r="B1707" s="1">
        <v>45567</v>
      </c>
      <c r="C1707" s="1">
        <v>45597</v>
      </c>
      <c r="D1707" t="s">
        <v>19</v>
      </c>
      <c r="E1707" t="s">
        <v>20</v>
      </c>
      <c r="F1707" t="s">
        <v>77</v>
      </c>
      <c r="G1707" t="s">
        <v>38</v>
      </c>
      <c r="H1707" t="s">
        <v>44</v>
      </c>
      <c r="I1707" t="s">
        <v>45</v>
      </c>
      <c r="J1707">
        <v>7</v>
      </c>
      <c r="K1707" s="2">
        <v>1806</v>
      </c>
      <c r="L1707" s="2">
        <v>1174.27</v>
      </c>
      <c r="M1707" s="2">
        <v>631.73</v>
      </c>
      <c r="N1707" s="3">
        <v>0.1</v>
      </c>
      <c r="O1707" t="s">
        <v>25</v>
      </c>
      <c r="P1707" t="s">
        <v>26</v>
      </c>
      <c r="Q1707" t="s">
        <v>35</v>
      </c>
      <c r="R1707" t="s">
        <v>65</v>
      </c>
    </row>
    <row r="1708" spans="1:18" x14ac:dyDescent="0.35">
      <c r="A1708" t="s">
        <v>1793</v>
      </c>
      <c r="B1708" s="1">
        <v>45965</v>
      </c>
      <c r="C1708" s="1">
        <v>45986</v>
      </c>
      <c r="D1708" t="s">
        <v>19</v>
      </c>
      <c r="E1708" t="s">
        <v>20</v>
      </c>
      <c r="F1708" t="s">
        <v>77</v>
      </c>
      <c r="G1708" t="s">
        <v>32</v>
      </c>
      <c r="H1708" t="s">
        <v>49</v>
      </c>
      <c r="I1708" t="s">
        <v>45</v>
      </c>
      <c r="J1708">
        <v>6</v>
      </c>
      <c r="K1708" s="2">
        <v>2060</v>
      </c>
      <c r="L1708" s="2">
        <v>1501.74</v>
      </c>
      <c r="M1708" s="2">
        <v>558.26</v>
      </c>
      <c r="N1708" s="3">
        <v>0.15</v>
      </c>
      <c r="O1708" t="s">
        <v>83</v>
      </c>
      <c r="P1708" t="s">
        <v>26</v>
      </c>
      <c r="Q1708" t="s">
        <v>27</v>
      </c>
      <c r="R1708" t="s">
        <v>28</v>
      </c>
    </row>
    <row r="1709" spans="1:18" x14ac:dyDescent="0.35">
      <c r="A1709" t="s">
        <v>1794</v>
      </c>
      <c r="B1709" s="1">
        <v>45479</v>
      </c>
      <c r="C1709" s="1">
        <v>45552</v>
      </c>
      <c r="D1709" t="s">
        <v>37</v>
      </c>
      <c r="E1709" t="s">
        <v>20</v>
      </c>
      <c r="F1709" t="s">
        <v>138</v>
      </c>
      <c r="G1709" t="s">
        <v>22</v>
      </c>
      <c r="H1709" t="s">
        <v>44</v>
      </c>
      <c r="I1709" t="s">
        <v>45</v>
      </c>
      <c r="J1709">
        <v>8</v>
      </c>
      <c r="K1709" s="2">
        <v>3618</v>
      </c>
      <c r="L1709" s="2">
        <v>2261.17</v>
      </c>
      <c r="M1709" s="2">
        <v>1356.83</v>
      </c>
      <c r="N1709" s="3">
        <v>0</v>
      </c>
      <c r="O1709" t="s">
        <v>25</v>
      </c>
      <c r="P1709" t="s">
        <v>26</v>
      </c>
      <c r="Q1709" t="s">
        <v>35</v>
      </c>
      <c r="R1709" t="s">
        <v>28</v>
      </c>
    </row>
    <row r="1710" spans="1:18" x14ac:dyDescent="0.35">
      <c r="A1710" t="s">
        <v>1795</v>
      </c>
      <c r="B1710" s="1">
        <v>45676</v>
      </c>
      <c r="C1710" s="1">
        <v>45719</v>
      </c>
      <c r="D1710" t="s">
        <v>52</v>
      </c>
      <c r="E1710" t="s">
        <v>20</v>
      </c>
      <c r="F1710" t="s">
        <v>82</v>
      </c>
      <c r="G1710" t="s">
        <v>59</v>
      </c>
      <c r="H1710" t="s">
        <v>71</v>
      </c>
      <c r="I1710" t="s">
        <v>72</v>
      </c>
      <c r="J1710">
        <v>5</v>
      </c>
      <c r="K1710" s="2">
        <v>644</v>
      </c>
      <c r="L1710" s="2">
        <v>422.76</v>
      </c>
      <c r="M1710" s="2">
        <v>221.24</v>
      </c>
      <c r="N1710" s="3">
        <v>0.1</v>
      </c>
      <c r="O1710" t="s">
        <v>75</v>
      </c>
      <c r="P1710" t="s">
        <v>26</v>
      </c>
      <c r="Q1710" t="s">
        <v>35</v>
      </c>
      <c r="R1710" t="s">
        <v>40</v>
      </c>
    </row>
    <row r="1711" spans="1:18" x14ac:dyDescent="0.35">
      <c r="A1711" t="s">
        <v>1796</v>
      </c>
      <c r="B1711" s="1">
        <v>45577</v>
      </c>
      <c r="C1711" s="1">
        <v>45666</v>
      </c>
      <c r="D1711" t="s">
        <v>57</v>
      </c>
      <c r="E1711" t="s">
        <v>20</v>
      </c>
      <c r="F1711" t="s">
        <v>70</v>
      </c>
      <c r="G1711" t="s">
        <v>59</v>
      </c>
      <c r="H1711" t="s">
        <v>33</v>
      </c>
      <c r="I1711" t="s">
        <v>24</v>
      </c>
      <c r="J1711">
        <v>7</v>
      </c>
      <c r="K1711" s="2">
        <v>2528</v>
      </c>
      <c r="L1711" s="2">
        <v>1805.08</v>
      </c>
      <c r="M1711" s="2">
        <v>722.92</v>
      </c>
      <c r="N1711" s="3">
        <v>0.2</v>
      </c>
      <c r="O1711" t="s">
        <v>62</v>
      </c>
      <c r="P1711" t="s">
        <v>73</v>
      </c>
      <c r="Q1711" t="s">
        <v>27</v>
      </c>
      <c r="R1711" t="s">
        <v>65</v>
      </c>
    </row>
    <row r="1712" spans="1:18" x14ac:dyDescent="0.35">
      <c r="A1712" t="s">
        <v>1797</v>
      </c>
      <c r="B1712" s="1">
        <v>45670</v>
      </c>
      <c r="C1712" s="1">
        <v>45708</v>
      </c>
      <c r="D1712" t="s">
        <v>116</v>
      </c>
      <c r="E1712" t="s">
        <v>20</v>
      </c>
      <c r="F1712" t="s">
        <v>53</v>
      </c>
      <c r="G1712" t="s">
        <v>22</v>
      </c>
      <c r="H1712" t="s">
        <v>124</v>
      </c>
      <c r="I1712" t="s">
        <v>61</v>
      </c>
      <c r="J1712">
        <v>3</v>
      </c>
      <c r="K1712" s="2">
        <v>1918</v>
      </c>
      <c r="L1712" s="2">
        <v>1187.71</v>
      </c>
      <c r="M1712" s="2">
        <v>730.29</v>
      </c>
      <c r="N1712" s="3">
        <v>0.05</v>
      </c>
      <c r="O1712" t="s">
        <v>75</v>
      </c>
      <c r="P1712" t="s">
        <v>26</v>
      </c>
      <c r="Q1712" t="s">
        <v>35</v>
      </c>
      <c r="R1712" t="s">
        <v>40</v>
      </c>
    </row>
    <row r="1713" spans="1:18" x14ac:dyDescent="0.35">
      <c r="A1713" t="s">
        <v>1798</v>
      </c>
      <c r="B1713" s="1">
        <v>45891</v>
      </c>
      <c r="C1713" s="1">
        <v>45903</v>
      </c>
      <c r="D1713" t="s">
        <v>37</v>
      </c>
      <c r="E1713" t="s">
        <v>20</v>
      </c>
      <c r="F1713" t="s">
        <v>89</v>
      </c>
      <c r="G1713" t="s">
        <v>38</v>
      </c>
      <c r="H1713" t="s">
        <v>108</v>
      </c>
      <c r="I1713" t="s">
        <v>72</v>
      </c>
      <c r="J1713">
        <v>5</v>
      </c>
      <c r="K1713" s="2">
        <v>4944</v>
      </c>
      <c r="L1713" s="2">
        <v>4154.63</v>
      </c>
      <c r="M1713" s="2">
        <v>789.37</v>
      </c>
      <c r="N1713" s="3">
        <v>0.15</v>
      </c>
      <c r="O1713" t="s">
        <v>109</v>
      </c>
      <c r="P1713" t="s">
        <v>26</v>
      </c>
      <c r="Q1713" t="s">
        <v>35</v>
      </c>
      <c r="R1713" t="s">
        <v>28</v>
      </c>
    </row>
    <row r="1714" spans="1:18" x14ac:dyDescent="0.35">
      <c r="A1714" t="s">
        <v>1799</v>
      </c>
      <c r="B1714" s="1">
        <v>45461</v>
      </c>
      <c r="C1714" s="1">
        <v>45516</v>
      </c>
      <c r="D1714" t="s">
        <v>30</v>
      </c>
      <c r="E1714" t="s">
        <v>20</v>
      </c>
      <c r="F1714" t="s">
        <v>128</v>
      </c>
      <c r="G1714" t="s">
        <v>59</v>
      </c>
      <c r="H1714" t="s">
        <v>95</v>
      </c>
      <c r="I1714" t="s">
        <v>55</v>
      </c>
      <c r="J1714">
        <v>3</v>
      </c>
      <c r="K1714" s="2">
        <v>390</v>
      </c>
      <c r="L1714" s="2">
        <v>263.27999999999997</v>
      </c>
      <c r="M1714" s="2">
        <v>126.72</v>
      </c>
      <c r="N1714" s="3">
        <v>0.15</v>
      </c>
      <c r="O1714" t="s">
        <v>50</v>
      </c>
      <c r="P1714" t="s">
        <v>26</v>
      </c>
      <c r="Q1714" t="s">
        <v>27</v>
      </c>
      <c r="R1714" t="s">
        <v>40</v>
      </c>
    </row>
    <row r="1715" spans="1:18" x14ac:dyDescent="0.35">
      <c r="A1715" t="s">
        <v>1800</v>
      </c>
      <c r="B1715" s="1">
        <v>45678</v>
      </c>
      <c r="C1715" s="1">
        <v>45759</v>
      </c>
      <c r="D1715" t="s">
        <v>88</v>
      </c>
      <c r="E1715" t="s">
        <v>20</v>
      </c>
      <c r="F1715" t="s">
        <v>85</v>
      </c>
      <c r="G1715" t="s">
        <v>22</v>
      </c>
      <c r="H1715" t="s">
        <v>95</v>
      </c>
      <c r="I1715" t="s">
        <v>55</v>
      </c>
      <c r="J1715">
        <v>3</v>
      </c>
      <c r="K1715" s="2">
        <v>4790</v>
      </c>
      <c r="L1715" s="2">
        <v>2943.94</v>
      </c>
      <c r="M1715" s="2">
        <v>1846.06</v>
      </c>
      <c r="N1715" s="3">
        <v>0.05</v>
      </c>
      <c r="O1715" t="s">
        <v>50</v>
      </c>
      <c r="P1715" t="s">
        <v>26</v>
      </c>
      <c r="Q1715" t="s">
        <v>35</v>
      </c>
      <c r="R1715" t="s">
        <v>40</v>
      </c>
    </row>
    <row r="1716" spans="1:18" x14ac:dyDescent="0.35">
      <c r="A1716" t="s">
        <v>1801</v>
      </c>
      <c r="B1716" s="1">
        <v>45917</v>
      </c>
      <c r="C1716" s="1">
        <v>45943</v>
      </c>
      <c r="D1716" t="s">
        <v>94</v>
      </c>
      <c r="E1716" t="s">
        <v>20</v>
      </c>
      <c r="F1716" t="s">
        <v>79</v>
      </c>
      <c r="G1716" t="s">
        <v>59</v>
      </c>
      <c r="H1716" t="s">
        <v>80</v>
      </c>
      <c r="I1716" t="s">
        <v>45</v>
      </c>
      <c r="J1716">
        <v>1</v>
      </c>
      <c r="K1716" s="2">
        <v>2766</v>
      </c>
      <c r="L1716" s="2">
        <v>1726.31</v>
      </c>
      <c r="M1716" s="2">
        <v>1039.69</v>
      </c>
      <c r="N1716" s="3">
        <v>0</v>
      </c>
      <c r="O1716" t="s">
        <v>75</v>
      </c>
      <c r="P1716" t="s">
        <v>46</v>
      </c>
      <c r="Q1716" t="s">
        <v>27</v>
      </c>
      <c r="R1716" t="s">
        <v>28</v>
      </c>
    </row>
    <row r="1717" spans="1:18" x14ac:dyDescent="0.35">
      <c r="A1717" t="s">
        <v>1802</v>
      </c>
      <c r="B1717" s="1">
        <v>45627</v>
      </c>
      <c r="C1717" s="1">
        <v>45655</v>
      </c>
      <c r="D1717" t="s">
        <v>48</v>
      </c>
      <c r="E1717" t="s">
        <v>20</v>
      </c>
      <c r="F1717" t="s">
        <v>79</v>
      </c>
      <c r="G1717" t="s">
        <v>38</v>
      </c>
      <c r="H1717" t="s">
        <v>95</v>
      </c>
      <c r="I1717" t="s">
        <v>55</v>
      </c>
      <c r="J1717">
        <v>4</v>
      </c>
      <c r="K1717" s="2">
        <v>993</v>
      </c>
      <c r="L1717" s="2">
        <v>841.38</v>
      </c>
      <c r="M1717" s="2">
        <v>151.62</v>
      </c>
      <c r="N1717" s="3">
        <v>0.05</v>
      </c>
      <c r="O1717" t="s">
        <v>25</v>
      </c>
      <c r="P1717" t="s">
        <v>46</v>
      </c>
      <c r="Q1717" t="s">
        <v>35</v>
      </c>
      <c r="R1717" t="s">
        <v>40</v>
      </c>
    </row>
    <row r="1718" spans="1:18" x14ac:dyDescent="0.35">
      <c r="A1718" t="s">
        <v>1803</v>
      </c>
      <c r="B1718" s="1">
        <v>45342</v>
      </c>
      <c r="C1718" s="1">
        <v>45428</v>
      </c>
      <c r="D1718" t="s">
        <v>104</v>
      </c>
      <c r="E1718" t="s">
        <v>20</v>
      </c>
      <c r="F1718" t="s">
        <v>85</v>
      </c>
      <c r="G1718" t="s">
        <v>38</v>
      </c>
      <c r="H1718" t="s">
        <v>124</v>
      </c>
      <c r="I1718" t="s">
        <v>61</v>
      </c>
      <c r="J1718">
        <v>3</v>
      </c>
      <c r="K1718" s="2">
        <v>851</v>
      </c>
      <c r="L1718" s="2">
        <v>657.28</v>
      </c>
      <c r="M1718" s="2">
        <v>193.72</v>
      </c>
      <c r="N1718" s="3">
        <v>0.1</v>
      </c>
      <c r="O1718" t="s">
        <v>75</v>
      </c>
      <c r="P1718" t="s">
        <v>26</v>
      </c>
      <c r="Q1718" t="s">
        <v>27</v>
      </c>
      <c r="R1718" t="s">
        <v>28</v>
      </c>
    </row>
    <row r="1719" spans="1:18" x14ac:dyDescent="0.35">
      <c r="A1719" t="s">
        <v>1804</v>
      </c>
      <c r="B1719" s="1">
        <v>45599</v>
      </c>
      <c r="C1719" s="1">
        <v>45617</v>
      </c>
      <c r="D1719" t="s">
        <v>19</v>
      </c>
      <c r="E1719" t="s">
        <v>20</v>
      </c>
      <c r="F1719" t="s">
        <v>89</v>
      </c>
      <c r="G1719" t="s">
        <v>38</v>
      </c>
      <c r="H1719" t="s">
        <v>33</v>
      </c>
      <c r="I1719" t="s">
        <v>24</v>
      </c>
      <c r="J1719">
        <v>8</v>
      </c>
      <c r="K1719" s="2">
        <v>2932</v>
      </c>
      <c r="L1719" s="2">
        <v>2405.2399999999998</v>
      </c>
      <c r="M1719" s="2">
        <v>526.76</v>
      </c>
      <c r="N1719" s="3">
        <v>0.05</v>
      </c>
      <c r="O1719" t="s">
        <v>50</v>
      </c>
      <c r="P1719" t="s">
        <v>26</v>
      </c>
      <c r="Q1719" t="s">
        <v>35</v>
      </c>
      <c r="R1719" t="s">
        <v>65</v>
      </c>
    </row>
    <row r="1720" spans="1:18" x14ac:dyDescent="0.35">
      <c r="A1720" t="s">
        <v>1805</v>
      </c>
      <c r="B1720" s="1">
        <v>45627</v>
      </c>
      <c r="C1720" s="1">
        <v>45715</v>
      </c>
      <c r="D1720" t="s">
        <v>116</v>
      </c>
      <c r="E1720" t="s">
        <v>20</v>
      </c>
      <c r="F1720" t="s">
        <v>21</v>
      </c>
      <c r="G1720" t="s">
        <v>32</v>
      </c>
      <c r="H1720" t="s">
        <v>124</v>
      </c>
      <c r="I1720" t="s">
        <v>61</v>
      </c>
      <c r="J1720">
        <v>3</v>
      </c>
      <c r="K1720" s="2">
        <v>1409</v>
      </c>
      <c r="L1720" s="2">
        <v>1159.01</v>
      </c>
      <c r="M1720" s="2">
        <v>249.99</v>
      </c>
      <c r="N1720" s="3">
        <v>0.1</v>
      </c>
      <c r="O1720" t="s">
        <v>25</v>
      </c>
      <c r="P1720" t="s">
        <v>26</v>
      </c>
      <c r="Q1720" t="s">
        <v>27</v>
      </c>
      <c r="R1720" t="s">
        <v>40</v>
      </c>
    </row>
    <row r="1721" spans="1:18" x14ac:dyDescent="0.35">
      <c r="A1721" t="s">
        <v>1806</v>
      </c>
      <c r="B1721" s="1">
        <v>45529</v>
      </c>
      <c r="C1721" s="1">
        <v>45535</v>
      </c>
      <c r="D1721" t="s">
        <v>30</v>
      </c>
      <c r="E1721" t="s">
        <v>20</v>
      </c>
      <c r="F1721" t="s">
        <v>21</v>
      </c>
      <c r="G1721" t="s">
        <v>43</v>
      </c>
      <c r="H1721" t="s">
        <v>64</v>
      </c>
      <c r="I1721" t="s">
        <v>55</v>
      </c>
      <c r="J1721">
        <v>7</v>
      </c>
      <c r="K1721" s="2">
        <v>3807</v>
      </c>
      <c r="L1721" s="2">
        <v>3170.18</v>
      </c>
      <c r="M1721" s="2">
        <v>636.82000000000005</v>
      </c>
      <c r="N1721" s="3">
        <v>0.2</v>
      </c>
      <c r="O1721" t="s">
        <v>50</v>
      </c>
      <c r="P1721" t="s">
        <v>73</v>
      </c>
      <c r="Q1721" t="s">
        <v>35</v>
      </c>
      <c r="R1721" t="s">
        <v>28</v>
      </c>
    </row>
    <row r="1722" spans="1:18" x14ac:dyDescent="0.35">
      <c r="A1722" t="s">
        <v>1807</v>
      </c>
      <c r="B1722" s="1">
        <v>45874</v>
      </c>
      <c r="C1722" s="1">
        <v>45946</v>
      </c>
      <c r="D1722" t="s">
        <v>94</v>
      </c>
      <c r="E1722" t="s">
        <v>20</v>
      </c>
      <c r="F1722" t="s">
        <v>128</v>
      </c>
      <c r="G1722" t="s">
        <v>43</v>
      </c>
      <c r="H1722" t="s">
        <v>23</v>
      </c>
      <c r="I1722" t="s">
        <v>24</v>
      </c>
      <c r="J1722">
        <v>7</v>
      </c>
      <c r="K1722" s="2">
        <v>4674</v>
      </c>
      <c r="L1722" s="2">
        <v>3803.72</v>
      </c>
      <c r="M1722" s="2">
        <v>870.28</v>
      </c>
      <c r="N1722" s="3">
        <v>0.05</v>
      </c>
      <c r="O1722" t="s">
        <v>83</v>
      </c>
      <c r="P1722" t="s">
        <v>26</v>
      </c>
      <c r="Q1722" t="s">
        <v>27</v>
      </c>
      <c r="R1722" t="s">
        <v>40</v>
      </c>
    </row>
    <row r="1723" spans="1:18" x14ac:dyDescent="0.35">
      <c r="A1723" t="s">
        <v>1808</v>
      </c>
      <c r="B1723" s="1">
        <v>45922</v>
      </c>
      <c r="C1723" s="1">
        <v>45977</v>
      </c>
      <c r="D1723" t="s">
        <v>19</v>
      </c>
      <c r="E1723" t="s">
        <v>20</v>
      </c>
      <c r="F1723" t="s">
        <v>31</v>
      </c>
      <c r="G1723" t="s">
        <v>43</v>
      </c>
      <c r="H1723" t="s">
        <v>106</v>
      </c>
      <c r="I1723" t="s">
        <v>61</v>
      </c>
      <c r="J1723">
        <v>7</v>
      </c>
      <c r="K1723" s="2">
        <v>4984</v>
      </c>
      <c r="L1723" s="2">
        <v>4203.76</v>
      </c>
      <c r="M1723" s="2">
        <v>780.24</v>
      </c>
      <c r="N1723" s="3">
        <v>0.1</v>
      </c>
      <c r="O1723" t="s">
        <v>75</v>
      </c>
      <c r="P1723" t="s">
        <v>46</v>
      </c>
      <c r="Q1723" t="s">
        <v>35</v>
      </c>
      <c r="R1723" t="s">
        <v>28</v>
      </c>
    </row>
    <row r="1724" spans="1:18" x14ac:dyDescent="0.35">
      <c r="A1724" t="s">
        <v>1809</v>
      </c>
      <c r="B1724" s="1">
        <v>45606</v>
      </c>
      <c r="C1724" s="1">
        <v>45671</v>
      </c>
      <c r="D1724" t="s">
        <v>57</v>
      </c>
      <c r="E1724" t="s">
        <v>20</v>
      </c>
      <c r="F1724" t="s">
        <v>128</v>
      </c>
      <c r="G1724" t="s">
        <v>59</v>
      </c>
      <c r="H1724" t="s">
        <v>49</v>
      </c>
      <c r="I1724" t="s">
        <v>45</v>
      </c>
      <c r="J1724">
        <v>3</v>
      </c>
      <c r="K1724" s="2">
        <v>2904</v>
      </c>
      <c r="L1724" s="2">
        <v>2437.35</v>
      </c>
      <c r="M1724" s="2">
        <v>466.65</v>
      </c>
      <c r="N1724" s="3">
        <v>0.05</v>
      </c>
      <c r="O1724" t="s">
        <v>109</v>
      </c>
      <c r="P1724" t="s">
        <v>46</v>
      </c>
      <c r="Q1724" t="s">
        <v>27</v>
      </c>
      <c r="R1724" t="s">
        <v>28</v>
      </c>
    </row>
    <row r="1725" spans="1:18" x14ac:dyDescent="0.35">
      <c r="A1725" t="s">
        <v>1810</v>
      </c>
      <c r="B1725" s="1">
        <v>45345</v>
      </c>
      <c r="C1725" s="1">
        <v>45411</v>
      </c>
      <c r="D1725" t="s">
        <v>88</v>
      </c>
      <c r="E1725" t="s">
        <v>20</v>
      </c>
      <c r="F1725" t="s">
        <v>79</v>
      </c>
      <c r="G1725" t="s">
        <v>32</v>
      </c>
      <c r="H1725" t="s">
        <v>124</v>
      </c>
      <c r="I1725" t="s">
        <v>61</v>
      </c>
      <c r="J1725">
        <v>4</v>
      </c>
      <c r="K1725" s="2">
        <v>1689</v>
      </c>
      <c r="L1725" s="2">
        <v>1180.44</v>
      </c>
      <c r="M1725" s="2">
        <v>508.56</v>
      </c>
      <c r="N1725" s="3">
        <v>0</v>
      </c>
      <c r="O1725" t="s">
        <v>62</v>
      </c>
      <c r="P1725" t="s">
        <v>26</v>
      </c>
      <c r="Q1725" t="s">
        <v>27</v>
      </c>
      <c r="R1725" t="s">
        <v>28</v>
      </c>
    </row>
    <row r="1726" spans="1:18" x14ac:dyDescent="0.35">
      <c r="A1726" t="s">
        <v>1811</v>
      </c>
      <c r="B1726" s="1">
        <v>45442</v>
      </c>
      <c r="C1726" s="1">
        <v>45487</v>
      </c>
      <c r="D1726" t="s">
        <v>67</v>
      </c>
      <c r="E1726" t="s">
        <v>20</v>
      </c>
      <c r="F1726" t="s">
        <v>128</v>
      </c>
      <c r="G1726" t="s">
        <v>38</v>
      </c>
      <c r="H1726" t="s">
        <v>95</v>
      </c>
      <c r="I1726" t="s">
        <v>55</v>
      </c>
      <c r="J1726">
        <v>2</v>
      </c>
      <c r="K1726" s="2">
        <v>1924</v>
      </c>
      <c r="L1726" s="2">
        <v>1337.73</v>
      </c>
      <c r="M1726" s="2">
        <v>586.27</v>
      </c>
      <c r="N1726" s="3">
        <v>0.2</v>
      </c>
      <c r="O1726" t="s">
        <v>83</v>
      </c>
      <c r="P1726" t="s">
        <v>26</v>
      </c>
      <c r="Q1726" t="s">
        <v>27</v>
      </c>
      <c r="R1726" t="s">
        <v>40</v>
      </c>
    </row>
    <row r="1727" spans="1:18" x14ac:dyDescent="0.35">
      <c r="A1727" t="s">
        <v>1812</v>
      </c>
      <c r="B1727" s="1">
        <v>45609</v>
      </c>
      <c r="C1727" s="1">
        <v>45647</v>
      </c>
      <c r="D1727" t="s">
        <v>48</v>
      </c>
      <c r="E1727" t="s">
        <v>20</v>
      </c>
      <c r="F1727" t="s">
        <v>58</v>
      </c>
      <c r="G1727" t="s">
        <v>59</v>
      </c>
      <c r="H1727" t="s">
        <v>124</v>
      </c>
      <c r="I1727" t="s">
        <v>61</v>
      </c>
      <c r="J1727">
        <v>1</v>
      </c>
      <c r="K1727" s="2">
        <v>2519</v>
      </c>
      <c r="L1727" s="2">
        <v>1711.35</v>
      </c>
      <c r="M1727" s="2">
        <v>807.65</v>
      </c>
      <c r="N1727" s="3">
        <v>0.15</v>
      </c>
      <c r="O1727" t="s">
        <v>62</v>
      </c>
      <c r="P1727" t="s">
        <v>46</v>
      </c>
      <c r="Q1727" t="s">
        <v>27</v>
      </c>
      <c r="R1727" t="s">
        <v>40</v>
      </c>
    </row>
    <row r="1728" spans="1:18" x14ac:dyDescent="0.35">
      <c r="A1728" t="s">
        <v>1813</v>
      </c>
      <c r="B1728" s="1">
        <v>45359</v>
      </c>
      <c r="C1728" s="1">
        <v>45362</v>
      </c>
      <c r="D1728" t="s">
        <v>52</v>
      </c>
      <c r="E1728" t="s">
        <v>20</v>
      </c>
      <c r="F1728" t="s">
        <v>138</v>
      </c>
      <c r="G1728" t="s">
        <v>38</v>
      </c>
      <c r="H1728" t="s">
        <v>124</v>
      </c>
      <c r="I1728" t="s">
        <v>61</v>
      </c>
      <c r="J1728">
        <v>6</v>
      </c>
      <c r="K1728" s="2">
        <v>924</v>
      </c>
      <c r="L1728" s="2">
        <v>527.96</v>
      </c>
      <c r="M1728" s="2">
        <v>396.04</v>
      </c>
      <c r="N1728" s="3">
        <v>0.2</v>
      </c>
      <c r="O1728" t="s">
        <v>34</v>
      </c>
      <c r="P1728" t="s">
        <v>26</v>
      </c>
      <c r="Q1728" t="s">
        <v>35</v>
      </c>
      <c r="R1728" t="s">
        <v>28</v>
      </c>
    </row>
    <row r="1729" spans="1:18" x14ac:dyDescent="0.35">
      <c r="A1729" t="s">
        <v>1814</v>
      </c>
      <c r="B1729" s="1">
        <v>45786</v>
      </c>
      <c r="C1729" s="1">
        <v>45819</v>
      </c>
      <c r="D1729" t="s">
        <v>42</v>
      </c>
      <c r="E1729" t="s">
        <v>20</v>
      </c>
      <c r="F1729" t="s">
        <v>82</v>
      </c>
      <c r="G1729" t="s">
        <v>38</v>
      </c>
      <c r="H1729" t="s">
        <v>71</v>
      </c>
      <c r="I1729" t="s">
        <v>72</v>
      </c>
      <c r="J1729">
        <v>6</v>
      </c>
      <c r="K1729" s="2">
        <v>942</v>
      </c>
      <c r="L1729" s="2">
        <v>617.48</v>
      </c>
      <c r="M1729" s="2">
        <v>324.52</v>
      </c>
      <c r="N1729" s="3">
        <v>0.1</v>
      </c>
      <c r="O1729" t="s">
        <v>50</v>
      </c>
      <c r="P1729" t="s">
        <v>46</v>
      </c>
      <c r="Q1729" t="s">
        <v>35</v>
      </c>
      <c r="R1729" t="s">
        <v>65</v>
      </c>
    </row>
    <row r="1730" spans="1:18" x14ac:dyDescent="0.35">
      <c r="A1730" t="s">
        <v>1815</v>
      </c>
      <c r="B1730" s="1">
        <v>45293</v>
      </c>
      <c r="C1730" s="1">
        <v>45340</v>
      </c>
      <c r="D1730" t="s">
        <v>116</v>
      </c>
      <c r="E1730" t="s">
        <v>20</v>
      </c>
      <c r="F1730" t="s">
        <v>82</v>
      </c>
      <c r="G1730" t="s">
        <v>43</v>
      </c>
      <c r="H1730" t="s">
        <v>44</v>
      </c>
      <c r="I1730" t="s">
        <v>45</v>
      </c>
      <c r="J1730">
        <v>2</v>
      </c>
      <c r="K1730" s="2">
        <v>1081</v>
      </c>
      <c r="L1730" s="2">
        <v>884.86</v>
      </c>
      <c r="M1730" s="2">
        <v>196.14</v>
      </c>
      <c r="N1730" s="3">
        <v>0.1</v>
      </c>
      <c r="O1730" t="s">
        <v>34</v>
      </c>
      <c r="P1730" t="s">
        <v>46</v>
      </c>
      <c r="Q1730" t="s">
        <v>35</v>
      </c>
      <c r="R1730" t="s">
        <v>65</v>
      </c>
    </row>
    <row r="1731" spans="1:18" x14ac:dyDescent="0.35">
      <c r="A1731" t="s">
        <v>1816</v>
      </c>
      <c r="B1731" s="1">
        <v>45666</v>
      </c>
      <c r="C1731" s="1">
        <v>45700</v>
      </c>
      <c r="D1731" t="s">
        <v>116</v>
      </c>
      <c r="E1731" t="s">
        <v>20</v>
      </c>
      <c r="F1731" t="s">
        <v>79</v>
      </c>
      <c r="G1731" t="s">
        <v>38</v>
      </c>
      <c r="H1731" t="s">
        <v>95</v>
      </c>
      <c r="I1731" t="s">
        <v>55</v>
      </c>
      <c r="J1731">
        <v>2</v>
      </c>
      <c r="K1731" s="2">
        <v>3563</v>
      </c>
      <c r="L1731" s="2">
        <v>2650.81</v>
      </c>
      <c r="M1731" s="2">
        <v>912.19</v>
      </c>
      <c r="N1731" s="3">
        <v>0</v>
      </c>
      <c r="O1731" t="s">
        <v>109</v>
      </c>
      <c r="P1731" t="s">
        <v>26</v>
      </c>
      <c r="Q1731" t="s">
        <v>27</v>
      </c>
      <c r="R1731" t="s">
        <v>28</v>
      </c>
    </row>
    <row r="1732" spans="1:18" x14ac:dyDescent="0.35">
      <c r="A1732" t="s">
        <v>1817</v>
      </c>
      <c r="B1732" s="1">
        <v>45610</v>
      </c>
      <c r="C1732" s="1">
        <v>45653</v>
      </c>
      <c r="D1732" t="s">
        <v>48</v>
      </c>
      <c r="E1732" t="s">
        <v>20</v>
      </c>
      <c r="F1732" t="s">
        <v>89</v>
      </c>
      <c r="G1732" t="s">
        <v>38</v>
      </c>
      <c r="H1732" t="s">
        <v>49</v>
      </c>
      <c r="I1732" t="s">
        <v>45</v>
      </c>
      <c r="J1732">
        <v>5</v>
      </c>
      <c r="K1732" s="2">
        <v>450</v>
      </c>
      <c r="L1732" s="2">
        <v>329.07</v>
      </c>
      <c r="M1732" s="2">
        <v>120.93</v>
      </c>
      <c r="N1732" s="3">
        <v>0.05</v>
      </c>
      <c r="O1732" t="s">
        <v>75</v>
      </c>
      <c r="P1732" t="s">
        <v>26</v>
      </c>
      <c r="Q1732" t="s">
        <v>27</v>
      </c>
      <c r="R1732" t="s">
        <v>65</v>
      </c>
    </row>
    <row r="1733" spans="1:18" x14ac:dyDescent="0.35">
      <c r="A1733" t="s">
        <v>1818</v>
      </c>
      <c r="B1733" s="1">
        <v>45683</v>
      </c>
      <c r="C1733" s="1">
        <v>45736</v>
      </c>
      <c r="D1733" t="s">
        <v>52</v>
      </c>
      <c r="E1733" t="s">
        <v>20</v>
      </c>
      <c r="F1733" t="s">
        <v>138</v>
      </c>
      <c r="G1733" t="s">
        <v>43</v>
      </c>
      <c r="H1733" t="s">
        <v>71</v>
      </c>
      <c r="I1733" t="s">
        <v>72</v>
      </c>
      <c r="J1733">
        <v>1</v>
      </c>
      <c r="K1733" s="2">
        <v>2254</v>
      </c>
      <c r="L1733" s="2">
        <v>1491.08</v>
      </c>
      <c r="M1733" s="2">
        <v>762.92</v>
      </c>
      <c r="N1733" s="3">
        <v>0.2</v>
      </c>
      <c r="O1733" t="s">
        <v>34</v>
      </c>
      <c r="P1733" t="s">
        <v>73</v>
      </c>
      <c r="Q1733" t="s">
        <v>27</v>
      </c>
      <c r="R1733" t="s">
        <v>65</v>
      </c>
    </row>
    <row r="1734" spans="1:18" x14ac:dyDescent="0.35">
      <c r="A1734" t="s">
        <v>1819</v>
      </c>
      <c r="B1734" s="1">
        <v>45747</v>
      </c>
      <c r="C1734" s="1">
        <v>45818</v>
      </c>
      <c r="D1734" t="s">
        <v>42</v>
      </c>
      <c r="E1734" t="s">
        <v>20</v>
      </c>
      <c r="F1734" t="s">
        <v>68</v>
      </c>
      <c r="G1734" t="s">
        <v>22</v>
      </c>
      <c r="H1734" t="s">
        <v>54</v>
      </c>
      <c r="I1734" t="s">
        <v>55</v>
      </c>
      <c r="J1734">
        <v>3</v>
      </c>
      <c r="K1734" s="2">
        <v>3509</v>
      </c>
      <c r="L1734" s="2">
        <v>2095.6999999999998</v>
      </c>
      <c r="M1734" s="2">
        <v>1413.3</v>
      </c>
      <c r="N1734" s="3">
        <v>0.1</v>
      </c>
      <c r="O1734" t="s">
        <v>109</v>
      </c>
      <c r="P1734" t="s">
        <v>26</v>
      </c>
      <c r="Q1734" t="s">
        <v>27</v>
      </c>
      <c r="R1734" t="s">
        <v>28</v>
      </c>
    </row>
    <row r="1735" spans="1:18" x14ac:dyDescent="0.35">
      <c r="A1735" t="s">
        <v>1820</v>
      </c>
      <c r="B1735" s="1">
        <v>45534</v>
      </c>
      <c r="C1735" s="1">
        <v>45580</v>
      </c>
      <c r="D1735" t="s">
        <v>94</v>
      </c>
      <c r="E1735" t="s">
        <v>20</v>
      </c>
      <c r="F1735" t="s">
        <v>82</v>
      </c>
      <c r="G1735" t="s">
        <v>43</v>
      </c>
      <c r="H1735" t="s">
        <v>106</v>
      </c>
      <c r="I1735" t="s">
        <v>61</v>
      </c>
      <c r="J1735">
        <v>4</v>
      </c>
      <c r="K1735" s="2">
        <v>754</v>
      </c>
      <c r="L1735" s="2">
        <v>551.53</v>
      </c>
      <c r="M1735" s="2">
        <v>202.47</v>
      </c>
      <c r="N1735" s="3">
        <v>0.05</v>
      </c>
      <c r="O1735" t="s">
        <v>75</v>
      </c>
      <c r="P1735" t="s">
        <v>26</v>
      </c>
      <c r="Q1735" t="s">
        <v>27</v>
      </c>
      <c r="R1735" t="s">
        <v>40</v>
      </c>
    </row>
    <row r="1736" spans="1:18" x14ac:dyDescent="0.35">
      <c r="A1736" t="s">
        <v>1821</v>
      </c>
      <c r="B1736" s="1">
        <v>45791</v>
      </c>
      <c r="C1736" s="1">
        <v>45799</v>
      </c>
      <c r="D1736" t="s">
        <v>104</v>
      </c>
      <c r="E1736" t="s">
        <v>20</v>
      </c>
      <c r="F1736" t="s">
        <v>21</v>
      </c>
      <c r="G1736" t="s">
        <v>59</v>
      </c>
      <c r="H1736" t="s">
        <v>95</v>
      </c>
      <c r="I1736" t="s">
        <v>55</v>
      </c>
      <c r="J1736">
        <v>8</v>
      </c>
      <c r="K1736" s="2">
        <v>648</v>
      </c>
      <c r="L1736" s="2">
        <v>389.1</v>
      </c>
      <c r="M1736" s="2">
        <v>258.89999999999998</v>
      </c>
      <c r="N1736" s="3">
        <v>0.2</v>
      </c>
      <c r="O1736" t="s">
        <v>25</v>
      </c>
      <c r="P1736" t="s">
        <v>26</v>
      </c>
      <c r="Q1736" t="s">
        <v>35</v>
      </c>
      <c r="R1736" t="s">
        <v>28</v>
      </c>
    </row>
    <row r="1737" spans="1:18" x14ac:dyDescent="0.35">
      <c r="A1737" t="s">
        <v>1822</v>
      </c>
      <c r="B1737" s="1">
        <v>45372</v>
      </c>
      <c r="C1737" s="1">
        <v>45386</v>
      </c>
      <c r="D1737" t="s">
        <v>88</v>
      </c>
      <c r="E1737" t="s">
        <v>20</v>
      </c>
      <c r="F1737" t="s">
        <v>102</v>
      </c>
      <c r="G1737" t="s">
        <v>43</v>
      </c>
      <c r="H1737" t="s">
        <v>71</v>
      </c>
      <c r="I1737" t="s">
        <v>72</v>
      </c>
      <c r="J1737">
        <v>3</v>
      </c>
      <c r="K1737" s="2">
        <v>3493</v>
      </c>
      <c r="L1737" s="2">
        <v>2026.21</v>
      </c>
      <c r="M1737" s="2">
        <v>1466.79</v>
      </c>
      <c r="N1737" s="3">
        <v>0.15</v>
      </c>
      <c r="O1737" t="s">
        <v>50</v>
      </c>
      <c r="P1737" t="s">
        <v>26</v>
      </c>
      <c r="Q1737" t="s">
        <v>27</v>
      </c>
      <c r="R1737" t="s">
        <v>40</v>
      </c>
    </row>
    <row r="1738" spans="1:18" x14ac:dyDescent="0.35">
      <c r="A1738" t="s">
        <v>1823</v>
      </c>
      <c r="B1738" s="1">
        <v>45458</v>
      </c>
      <c r="C1738" s="1">
        <v>45512</v>
      </c>
      <c r="D1738" t="s">
        <v>30</v>
      </c>
      <c r="E1738" t="s">
        <v>20</v>
      </c>
      <c r="F1738" t="s">
        <v>82</v>
      </c>
      <c r="G1738" t="s">
        <v>22</v>
      </c>
      <c r="H1738" t="s">
        <v>86</v>
      </c>
      <c r="I1738" t="s">
        <v>72</v>
      </c>
      <c r="J1738">
        <v>2</v>
      </c>
      <c r="K1738" s="2">
        <v>1212</v>
      </c>
      <c r="L1738" s="2">
        <v>905.19</v>
      </c>
      <c r="M1738" s="2">
        <v>306.81</v>
      </c>
      <c r="N1738" s="3">
        <v>0.2</v>
      </c>
      <c r="O1738" t="s">
        <v>75</v>
      </c>
      <c r="P1738" t="s">
        <v>26</v>
      </c>
      <c r="Q1738" t="s">
        <v>27</v>
      </c>
      <c r="R1738" t="s">
        <v>28</v>
      </c>
    </row>
    <row r="1739" spans="1:18" x14ac:dyDescent="0.35">
      <c r="A1739" t="s">
        <v>1824</v>
      </c>
      <c r="B1739" s="1">
        <v>45310</v>
      </c>
      <c r="C1739" s="1">
        <v>45353</v>
      </c>
      <c r="D1739" t="s">
        <v>52</v>
      </c>
      <c r="E1739" t="s">
        <v>20</v>
      </c>
      <c r="F1739" t="s">
        <v>70</v>
      </c>
      <c r="G1739" t="s">
        <v>43</v>
      </c>
      <c r="H1739" t="s">
        <v>71</v>
      </c>
      <c r="I1739" t="s">
        <v>72</v>
      </c>
      <c r="J1739">
        <v>8</v>
      </c>
      <c r="K1739" s="2">
        <v>357</v>
      </c>
      <c r="L1739" s="2">
        <v>247.48</v>
      </c>
      <c r="M1739" s="2">
        <v>109.52</v>
      </c>
      <c r="N1739" s="3">
        <v>0.15</v>
      </c>
      <c r="O1739" t="s">
        <v>109</v>
      </c>
      <c r="P1739" t="s">
        <v>26</v>
      </c>
      <c r="Q1739" t="s">
        <v>27</v>
      </c>
      <c r="R1739" t="s">
        <v>65</v>
      </c>
    </row>
    <row r="1740" spans="1:18" x14ac:dyDescent="0.35">
      <c r="A1740" t="s">
        <v>1825</v>
      </c>
      <c r="B1740" s="1">
        <v>45987</v>
      </c>
      <c r="C1740" s="1">
        <v>46076</v>
      </c>
      <c r="D1740" t="s">
        <v>116</v>
      </c>
      <c r="E1740" t="s">
        <v>20</v>
      </c>
      <c r="F1740" t="s">
        <v>53</v>
      </c>
      <c r="G1740" t="s">
        <v>38</v>
      </c>
      <c r="H1740" t="s">
        <v>71</v>
      </c>
      <c r="I1740" t="s">
        <v>72</v>
      </c>
      <c r="J1740">
        <v>4</v>
      </c>
      <c r="K1740" s="2">
        <v>954</v>
      </c>
      <c r="L1740" s="2">
        <v>739.55</v>
      </c>
      <c r="M1740" s="2">
        <v>214.45</v>
      </c>
      <c r="N1740" s="3">
        <v>0.15</v>
      </c>
      <c r="O1740" t="s">
        <v>75</v>
      </c>
      <c r="P1740" t="s">
        <v>26</v>
      </c>
      <c r="Q1740" t="s">
        <v>35</v>
      </c>
      <c r="R1740" t="s">
        <v>65</v>
      </c>
    </row>
    <row r="1741" spans="1:18" x14ac:dyDescent="0.35">
      <c r="A1741" t="s">
        <v>1826</v>
      </c>
      <c r="B1741" s="1">
        <v>45541</v>
      </c>
      <c r="C1741" s="1">
        <v>45617</v>
      </c>
      <c r="D1741" t="s">
        <v>19</v>
      </c>
      <c r="E1741" t="s">
        <v>20</v>
      </c>
      <c r="F1741" t="s">
        <v>89</v>
      </c>
      <c r="G1741" t="s">
        <v>32</v>
      </c>
      <c r="H1741" t="s">
        <v>80</v>
      </c>
      <c r="I1741" t="s">
        <v>45</v>
      </c>
      <c r="J1741">
        <v>8</v>
      </c>
      <c r="K1741" s="2">
        <v>3474</v>
      </c>
      <c r="L1741" s="2">
        <v>2048.5500000000002</v>
      </c>
      <c r="M1741" s="2">
        <v>1425.45</v>
      </c>
      <c r="N1741" s="3">
        <v>0.15</v>
      </c>
      <c r="O1741" t="s">
        <v>109</v>
      </c>
      <c r="P1741" t="s">
        <v>26</v>
      </c>
      <c r="Q1741" t="s">
        <v>35</v>
      </c>
      <c r="R1741" t="s">
        <v>28</v>
      </c>
    </row>
    <row r="1742" spans="1:18" x14ac:dyDescent="0.35">
      <c r="A1742" t="s">
        <v>1827</v>
      </c>
      <c r="B1742" s="1">
        <v>45664</v>
      </c>
      <c r="C1742" s="1">
        <v>45696</v>
      </c>
      <c r="D1742" t="s">
        <v>116</v>
      </c>
      <c r="E1742" t="s">
        <v>20</v>
      </c>
      <c r="F1742" t="s">
        <v>70</v>
      </c>
      <c r="G1742" t="s">
        <v>22</v>
      </c>
      <c r="H1742" t="s">
        <v>33</v>
      </c>
      <c r="I1742" t="s">
        <v>24</v>
      </c>
      <c r="J1742">
        <v>7</v>
      </c>
      <c r="K1742" s="2">
        <v>903</v>
      </c>
      <c r="L1742" s="2">
        <v>578.25</v>
      </c>
      <c r="M1742" s="2">
        <v>324.75</v>
      </c>
      <c r="N1742" s="3">
        <v>0.2</v>
      </c>
      <c r="O1742" t="s">
        <v>75</v>
      </c>
      <c r="P1742" t="s">
        <v>26</v>
      </c>
      <c r="Q1742" t="s">
        <v>35</v>
      </c>
      <c r="R1742" t="s">
        <v>28</v>
      </c>
    </row>
    <row r="1743" spans="1:18" x14ac:dyDescent="0.35">
      <c r="A1743" t="s">
        <v>1828</v>
      </c>
      <c r="B1743" s="1">
        <v>45513</v>
      </c>
      <c r="C1743" s="1">
        <v>45565</v>
      </c>
      <c r="D1743" t="s">
        <v>37</v>
      </c>
      <c r="E1743" t="s">
        <v>20</v>
      </c>
      <c r="F1743" t="s">
        <v>53</v>
      </c>
      <c r="G1743" t="s">
        <v>22</v>
      </c>
      <c r="H1743" t="s">
        <v>64</v>
      </c>
      <c r="I1743" t="s">
        <v>55</v>
      </c>
      <c r="J1743">
        <v>1</v>
      </c>
      <c r="K1743" s="2">
        <v>3008</v>
      </c>
      <c r="L1743" s="2">
        <v>2009.38</v>
      </c>
      <c r="M1743" s="2">
        <v>998.62</v>
      </c>
      <c r="N1743" s="3">
        <v>0</v>
      </c>
      <c r="O1743" t="s">
        <v>83</v>
      </c>
      <c r="P1743" t="s">
        <v>26</v>
      </c>
      <c r="Q1743" t="s">
        <v>27</v>
      </c>
      <c r="R1743" t="s">
        <v>40</v>
      </c>
    </row>
    <row r="1744" spans="1:18" x14ac:dyDescent="0.35">
      <c r="A1744" t="s">
        <v>1829</v>
      </c>
      <c r="B1744" s="1">
        <v>45337</v>
      </c>
      <c r="C1744" s="1">
        <v>45356</v>
      </c>
      <c r="D1744" t="s">
        <v>52</v>
      </c>
      <c r="E1744" t="s">
        <v>20</v>
      </c>
      <c r="F1744" t="s">
        <v>79</v>
      </c>
      <c r="G1744" t="s">
        <v>32</v>
      </c>
      <c r="H1744" t="s">
        <v>95</v>
      </c>
      <c r="I1744" t="s">
        <v>55</v>
      </c>
      <c r="J1744">
        <v>2</v>
      </c>
      <c r="K1744" s="2">
        <v>3813</v>
      </c>
      <c r="L1744" s="2">
        <v>3055.07</v>
      </c>
      <c r="M1744" s="2">
        <v>757.93</v>
      </c>
      <c r="N1744" s="3">
        <v>0.1</v>
      </c>
      <c r="O1744" t="s">
        <v>50</v>
      </c>
      <c r="P1744" t="s">
        <v>26</v>
      </c>
      <c r="Q1744" t="s">
        <v>27</v>
      </c>
      <c r="R1744" t="s">
        <v>28</v>
      </c>
    </row>
    <row r="1745" spans="1:18" x14ac:dyDescent="0.35">
      <c r="A1745" t="s">
        <v>1830</v>
      </c>
      <c r="B1745" s="1">
        <v>45352</v>
      </c>
      <c r="C1745" s="1">
        <v>45385</v>
      </c>
      <c r="D1745" t="s">
        <v>88</v>
      </c>
      <c r="E1745" t="s">
        <v>20</v>
      </c>
      <c r="F1745" t="s">
        <v>89</v>
      </c>
      <c r="G1745" t="s">
        <v>32</v>
      </c>
      <c r="H1745" t="s">
        <v>33</v>
      </c>
      <c r="I1745" t="s">
        <v>24</v>
      </c>
      <c r="J1745">
        <v>6</v>
      </c>
      <c r="K1745" s="2">
        <v>1408</v>
      </c>
      <c r="L1745" s="2">
        <v>1031.3499999999999</v>
      </c>
      <c r="M1745" s="2">
        <v>376.65</v>
      </c>
      <c r="N1745" s="3">
        <v>0</v>
      </c>
      <c r="O1745" t="s">
        <v>75</v>
      </c>
      <c r="P1745" t="s">
        <v>73</v>
      </c>
      <c r="Q1745" t="s">
        <v>35</v>
      </c>
      <c r="R1745" t="s">
        <v>65</v>
      </c>
    </row>
    <row r="1746" spans="1:18" x14ac:dyDescent="0.35">
      <c r="A1746" t="s">
        <v>1831</v>
      </c>
      <c r="B1746" s="1">
        <v>45770</v>
      </c>
      <c r="C1746" s="1">
        <v>45849</v>
      </c>
      <c r="D1746" t="s">
        <v>67</v>
      </c>
      <c r="E1746" t="s">
        <v>20</v>
      </c>
      <c r="F1746" t="s">
        <v>79</v>
      </c>
      <c r="G1746" t="s">
        <v>32</v>
      </c>
      <c r="H1746" t="s">
        <v>49</v>
      </c>
      <c r="I1746" t="s">
        <v>45</v>
      </c>
      <c r="J1746">
        <v>2</v>
      </c>
      <c r="K1746" s="2">
        <v>1829</v>
      </c>
      <c r="L1746" s="2">
        <v>1028.81</v>
      </c>
      <c r="M1746" s="2">
        <v>800.19</v>
      </c>
      <c r="N1746" s="3">
        <v>0.15</v>
      </c>
      <c r="O1746" t="s">
        <v>75</v>
      </c>
      <c r="P1746" t="s">
        <v>73</v>
      </c>
      <c r="Q1746" t="s">
        <v>35</v>
      </c>
      <c r="R1746" t="s">
        <v>40</v>
      </c>
    </row>
    <row r="1747" spans="1:18" x14ac:dyDescent="0.35">
      <c r="A1747" t="s">
        <v>1832</v>
      </c>
      <c r="B1747" s="1">
        <v>45594</v>
      </c>
      <c r="C1747" s="1">
        <v>45681</v>
      </c>
      <c r="D1747" t="s">
        <v>57</v>
      </c>
      <c r="E1747" t="s">
        <v>20</v>
      </c>
      <c r="F1747" t="s">
        <v>58</v>
      </c>
      <c r="G1747" t="s">
        <v>43</v>
      </c>
      <c r="H1747" t="s">
        <v>80</v>
      </c>
      <c r="I1747" t="s">
        <v>45</v>
      </c>
      <c r="J1747">
        <v>5</v>
      </c>
      <c r="K1747" s="2">
        <v>1422</v>
      </c>
      <c r="L1747" s="2">
        <v>918.2</v>
      </c>
      <c r="M1747" s="2">
        <v>503.8</v>
      </c>
      <c r="N1747" s="3">
        <v>0</v>
      </c>
      <c r="O1747" t="s">
        <v>109</v>
      </c>
      <c r="P1747" t="s">
        <v>26</v>
      </c>
      <c r="Q1747" t="s">
        <v>27</v>
      </c>
      <c r="R1747" t="s">
        <v>28</v>
      </c>
    </row>
    <row r="1748" spans="1:18" x14ac:dyDescent="0.35">
      <c r="A1748" t="s">
        <v>1833</v>
      </c>
      <c r="B1748" s="1">
        <v>45862</v>
      </c>
      <c r="C1748" s="1">
        <v>45867</v>
      </c>
      <c r="D1748" t="s">
        <v>67</v>
      </c>
      <c r="E1748" t="s">
        <v>20</v>
      </c>
      <c r="F1748" t="s">
        <v>77</v>
      </c>
      <c r="G1748" t="s">
        <v>43</v>
      </c>
      <c r="H1748" t="s">
        <v>54</v>
      </c>
      <c r="I1748" t="s">
        <v>55</v>
      </c>
      <c r="J1748">
        <v>7</v>
      </c>
      <c r="K1748" s="2">
        <v>3149</v>
      </c>
      <c r="L1748" s="2">
        <v>2232.0700000000002</v>
      </c>
      <c r="M1748" s="2">
        <v>916.93</v>
      </c>
      <c r="N1748" s="3">
        <v>0.1</v>
      </c>
      <c r="O1748" t="s">
        <v>75</v>
      </c>
      <c r="P1748" t="s">
        <v>26</v>
      </c>
      <c r="Q1748" t="s">
        <v>35</v>
      </c>
      <c r="R1748" t="s">
        <v>28</v>
      </c>
    </row>
    <row r="1749" spans="1:18" x14ac:dyDescent="0.35">
      <c r="A1749" t="s">
        <v>1834</v>
      </c>
      <c r="B1749" s="1">
        <v>45463</v>
      </c>
      <c r="C1749" s="1">
        <v>45542</v>
      </c>
      <c r="D1749" t="s">
        <v>37</v>
      </c>
      <c r="E1749" t="s">
        <v>20</v>
      </c>
      <c r="F1749" t="s">
        <v>58</v>
      </c>
      <c r="G1749" t="s">
        <v>22</v>
      </c>
      <c r="H1749" t="s">
        <v>49</v>
      </c>
      <c r="I1749" t="s">
        <v>45</v>
      </c>
      <c r="J1749">
        <v>2</v>
      </c>
      <c r="K1749" s="2">
        <v>4341</v>
      </c>
      <c r="L1749" s="2">
        <v>3032.24</v>
      </c>
      <c r="M1749" s="2">
        <v>1308.76</v>
      </c>
      <c r="N1749" s="3">
        <v>0.2</v>
      </c>
      <c r="O1749" t="s">
        <v>62</v>
      </c>
      <c r="P1749" t="s">
        <v>26</v>
      </c>
      <c r="Q1749" t="s">
        <v>35</v>
      </c>
      <c r="R1749" t="s">
        <v>28</v>
      </c>
    </row>
    <row r="1750" spans="1:18" x14ac:dyDescent="0.35">
      <c r="A1750" t="s">
        <v>1835</v>
      </c>
      <c r="B1750" s="1">
        <v>45722</v>
      </c>
      <c r="C1750" s="1">
        <v>45742</v>
      </c>
      <c r="D1750" t="s">
        <v>52</v>
      </c>
      <c r="E1750" t="s">
        <v>20</v>
      </c>
      <c r="F1750" t="s">
        <v>85</v>
      </c>
      <c r="G1750" t="s">
        <v>32</v>
      </c>
      <c r="H1750" t="s">
        <v>44</v>
      </c>
      <c r="I1750" t="s">
        <v>45</v>
      </c>
      <c r="J1750">
        <v>7</v>
      </c>
      <c r="K1750" s="2">
        <v>549</v>
      </c>
      <c r="L1750" s="2">
        <v>303.68</v>
      </c>
      <c r="M1750" s="2">
        <v>245.32</v>
      </c>
      <c r="N1750" s="3">
        <v>0.15</v>
      </c>
      <c r="O1750" t="s">
        <v>75</v>
      </c>
      <c r="P1750" t="s">
        <v>26</v>
      </c>
      <c r="Q1750" t="s">
        <v>35</v>
      </c>
      <c r="R1750" t="s">
        <v>28</v>
      </c>
    </row>
    <row r="1751" spans="1:18" x14ac:dyDescent="0.35">
      <c r="A1751" t="s">
        <v>1836</v>
      </c>
      <c r="B1751" s="1">
        <v>45426</v>
      </c>
      <c r="C1751" s="1">
        <v>45454</v>
      </c>
      <c r="D1751" t="s">
        <v>42</v>
      </c>
      <c r="E1751" t="s">
        <v>20</v>
      </c>
      <c r="F1751" t="s">
        <v>91</v>
      </c>
      <c r="G1751" t="s">
        <v>38</v>
      </c>
      <c r="H1751" t="s">
        <v>49</v>
      </c>
      <c r="I1751" t="s">
        <v>45</v>
      </c>
      <c r="J1751">
        <v>6</v>
      </c>
      <c r="K1751" s="2">
        <v>4428</v>
      </c>
      <c r="L1751" s="2">
        <v>2471.5</v>
      </c>
      <c r="M1751" s="2">
        <v>1956.5</v>
      </c>
      <c r="N1751" s="3">
        <v>0.1</v>
      </c>
      <c r="O1751" t="s">
        <v>25</v>
      </c>
      <c r="P1751" t="s">
        <v>26</v>
      </c>
      <c r="Q1751" t="s">
        <v>27</v>
      </c>
      <c r="R1751" t="s">
        <v>40</v>
      </c>
    </row>
    <row r="1752" spans="1:18" x14ac:dyDescent="0.35">
      <c r="A1752" t="s">
        <v>1837</v>
      </c>
      <c r="B1752" s="1">
        <v>45800</v>
      </c>
      <c r="C1752" s="1">
        <v>45815</v>
      </c>
      <c r="D1752" t="s">
        <v>42</v>
      </c>
      <c r="E1752" t="s">
        <v>20</v>
      </c>
      <c r="F1752" t="s">
        <v>70</v>
      </c>
      <c r="G1752" t="s">
        <v>32</v>
      </c>
      <c r="H1752" t="s">
        <v>80</v>
      </c>
      <c r="I1752" t="s">
        <v>45</v>
      </c>
      <c r="J1752">
        <v>1</v>
      </c>
      <c r="K1752" s="2">
        <v>3141</v>
      </c>
      <c r="L1752" s="2">
        <v>2142.1999999999998</v>
      </c>
      <c r="M1752" s="2">
        <v>998.8</v>
      </c>
      <c r="N1752" s="3">
        <v>0.2</v>
      </c>
      <c r="O1752" t="s">
        <v>83</v>
      </c>
      <c r="P1752" t="s">
        <v>26</v>
      </c>
      <c r="Q1752" t="s">
        <v>27</v>
      </c>
      <c r="R1752" t="s">
        <v>28</v>
      </c>
    </row>
    <row r="1753" spans="1:18" x14ac:dyDescent="0.35">
      <c r="A1753" t="s">
        <v>1838</v>
      </c>
      <c r="B1753" s="1">
        <v>45543</v>
      </c>
      <c r="C1753" s="1">
        <v>45621</v>
      </c>
      <c r="D1753" t="s">
        <v>19</v>
      </c>
      <c r="E1753" t="s">
        <v>20</v>
      </c>
      <c r="F1753" t="s">
        <v>82</v>
      </c>
      <c r="G1753" t="s">
        <v>43</v>
      </c>
      <c r="H1753" t="s">
        <v>80</v>
      </c>
      <c r="I1753" t="s">
        <v>45</v>
      </c>
      <c r="J1753">
        <v>8</v>
      </c>
      <c r="K1753" s="2">
        <v>4946</v>
      </c>
      <c r="L1753" s="2">
        <v>2804.3</v>
      </c>
      <c r="M1753" s="2">
        <v>2141.6999999999998</v>
      </c>
      <c r="N1753" s="3">
        <v>0.1</v>
      </c>
      <c r="O1753" t="s">
        <v>83</v>
      </c>
      <c r="P1753" t="s">
        <v>26</v>
      </c>
      <c r="Q1753" t="s">
        <v>35</v>
      </c>
      <c r="R1753" t="s">
        <v>65</v>
      </c>
    </row>
    <row r="1754" spans="1:18" x14ac:dyDescent="0.35">
      <c r="A1754" t="s">
        <v>1839</v>
      </c>
      <c r="B1754" s="1">
        <v>45770</v>
      </c>
      <c r="C1754" s="1">
        <v>45847</v>
      </c>
      <c r="D1754" t="s">
        <v>67</v>
      </c>
      <c r="E1754" t="s">
        <v>20</v>
      </c>
      <c r="F1754" t="s">
        <v>31</v>
      </c>
      <c r="G1754" t="s">
        <v>59</v>
      </c>
      <c r="H1754" t="s">
        <v>23</v>
      </c>
      <c r="I1754" t="s">
        <v>24</v>
      </c>
      <c r="J1754">
        <v>8</v>
      </c>
      <c r="K1754" s="2">
        <v>1308</v>
      </c>
      <c r="L1754" s="2">
        <v>1085.74</v>
      </c>
      <c r="M1754" s="2">
        <v>222.26</v>
      </c>
      <c r="N1754" s="3">
        <v>0.2</v>
      </c>
      <c r="O1754" t="s">
        <v>34</v>
      </c>
      <c r="P1754" t="s">
        <v>26</v>
      </c>
      <c r="Q1754" t="s">
        <v>35</v>
      </c>
      <c r="R1754" t="s">
        <v>40</v>
      </c>
    </row>
    <row r="1755" spans="1:18" x14ac:dyDescent="0.35">
      <c r="A1755" t="s">
        <v>1840</v>
      </c>
      <c r="B1755" s="1">
        <v>45599</v>
      </c>
      <c r="C1755" s="1">
        <v>45653</v>
      </c>
      <c r="D1755" t="s">
        <v>48</v>
      </c>
      <c r="E1755" t="s">
        <v>20</v>
      </c>
      <c r="F1755" t="s">
        <v>91</v>
      </c>
      <c r="G1755" t="s">
        <v>43</v>
      </c>
      <c r="H1755" t="s">
        <v>54</v>
      </c>
      <c r="I1755" t="s">
        <v>55</v>
      </c>
      <c r="J1755">
        <v>7</v>
      </c>
      <c r="K1755" s="2">
        <v>3004</v>
      </c>
      <c r="L1755" s="2">
        <v>2449.92</v>
      </c>
      <c r="M1755" s="2">
        <v>554.08000000000004</v>
      </c>
      <c r="N1755" s="3">
        <v>0.15</v>
      </c>
      <c r="O1755" t="s">
        <v>34</v>
      </c>
      <c r="P1755" t="s">
        <v>26</v>
      </c>
      <c r="Q1755" t="s">
        <v>35</v>
      </c>
      <c r="R1755" t="s">
        <v>65</v>
      </c>
    </row>
    <row r="1756" spans="1:18" x14ac:dyDescent="0.35">
      <c r="A1756" t="s">
        <v>1841</v>
      </c>
      <c r="B1756" s="1">
        <v>45978</v>
      </c>
      <c r="C1756" s="1">
        <v>46052</v>
      </c>
      <c r="D1756" t="s">
        <v>57</v>
      </c>
      <c r="E1756" t="s">
        <v>20</v>
      </c>
      <c r="F1756" t="s">
        <v>91</v>
      </c>
      <c r="G1756" t="s">
        <v>22</v>
      </c>
      <c r="H1756" t="s">
        <v>124</v>
      </c>
      <c r="I1756" t="s">
        <v>61</v>
      </c>
      <c r="J1756">
        <v>1</v>
      </c>
      <c r="K1756" s="2">
        <v>3365</v>
      </c>
      <c r="L1756" s="2">
        <v>1900.39</v>
      </c>
      <c r="M1756" s="2">
        <v>1464.61</v>
      </c>
      <c r="N1756" s="3">
        <v>0.15</v>
      </c>
      <c r="O1756" t="s">
        <v>75</v>
      </c>
      <c r="P1756" t="s">
        <v>26</v>
      </c>
      <c r="Q1756" t="s">
        <v>27</v>
      </c>
      <c r="R1756" t="s">
        <v>65</v>
      </c>
    </row>
    <row r="1757" spans="1:18" x14ac:dyDescent="0.35">
      <c r="A1757" t="s">
        <v>1842</v>
      </c>
      <c r="B1757" s="1">
        <v>45563</v>
      </c>
      <c r="C1757" s="1">
        <v>45597</v>
      </c>
      <c r="D1757" t="s">
        <v>19</v>
      </c>
      <c r="E1757" t="s">
        <v>20</v>
      </c>
      <c r="F1757" t="s">
        <v>128</v>
      </c>
      <c r="G1757" t="s">
        <v>32</v>
      </c>
      <c r="H1757" t="s">
        <v>39</v>
      </c>
      <c r="I1757" t="s">
        <v>24</v>
      </c>
      <c r="J1757">
        <v>3</v>
      </c>
      <c r="K1757" s="2">
        <v>1643</v>
      </c>
      <c r="L1757" s="2">
        <v>1201.0999999999999</v>
      </c>
      <c r="M1757" s="2">
        <v>441.9</v>
      </c>
      <c r="N1757" s="3">
        <v>0</v>
      </c>
      <c r="O1757" t="s">
        <v>83</v>
      </c>
      <c r="P1757" t="s">
        <v>26</v>
      </c>
      <c r="Q1757" t="s">
        <v>27</v>
      </c>
      <c r="R1757" t="s">
        <v>65</v>
      </c>
    </row>
    <row r="1758" spans="1:18" x14ac:dyDescent="0.35">
      <c r="A1758" t="s">
        <v>1843</v>
      </c>
      <c r="B1758" s="1">
        <v>46015</v>
      </c>
      <c r="C1758" s="1">
        <v>46095</v>
      </c>
      <c r="D1758" t="s">
        <v>52</v>
      </c>
      <c r="E1758" t="s">
        <v>20</v>
      </c>
      <c r="F1758" t="s">
        <v>82</v>
      </c>
      <c r="G1758" t="s">
        <v>43</v>
      </c>
      <c r="H1758" t="s">
        <v>106</v>
      </c>
      <c r="I1758" t="s">
        <v>61</v>
      </c>
      <c r="J1758">
        <v>3</v>
      </c>
      <c r="K1758" s="2">
        <v>2023</v>
      </c>
      <c r="L1758" s="2">
        <v>1718.51</v>
      </c>
      <c r="M1758" s="2">
        <v>304.49</v>
      </c>
      <c r="N1758" s="3">
        <v>0.2</v>
      </c>
      <c r="O1758" t="s">
        <v>25</v>
      </c>
      <c r="P1758" t="s">
        <v>26</v>
      </c>
      <c r="Q1758" t="s">
        <v>27</v>
      </c>
      <c r="R1758" t="s">
        <v>40</v>
      </c>
    </row>
    <row r="1759" spans="1:18" x14ac:dyDescent="0.35">
      <c r="A1759" t="s">
        <v>1844</v>
      </c>
      <c r="B1759" s="1">
        <v>45537</v>
      </c>
      <c r="C1759" s="1">
        <v>45560</v>
      </c>
      <c r="D1759" t="s">
        <v>37</v>
      </c>
      <c r="E1759" t="s">
        <v>20</v>
      </c>
      <c r="F1759" t="s">
        <v>77</v>
      </c>
      <c r="G1759" t="s">
        <v>32</v>
      </c>
      <c r="H1759" t="s">
        <v>124</v>
      </c>
      <c r="I1759" t="s">
        <v>61</v>
      </c>
      <c r="J1759">
        <v>7</v>
      </c>
      <c r="K1759" s="2">
        <v>1830</v>
      </c>
      <c r="L1759" s="2">
        <v>1097.27</v>
      </c>
      <c r="M1759" s="2">
        <v>732.73</v>
      </c>
      <c r="N1759" s="3">
        <v>0.1</v>
      </c>
      <c r="O1759" t="s">
        <v>50</v>
      </c>
      <c r="P1759" t="s">
        <v>73</v>
      </c>
      <c r="Q1759" t="s">
        <v>27</v>
      </c>
      <c r="R1759" t="s">
        <v>28</v>
      </c>
    </row>
    <row r="1760" spans="1:18" x14ac:dyDescent="0.35">
      <c r="A1760" t="s">
        <v>1845</v>
      </c>
      <c r="B1760" s="1">
        <v>45839</v>
      </c>
      <c r="C1760" s="1">
        <v>45885</v>
      </c>
      <c r="D1760" t="s">
        <v>30</v>
      </c>
      <c r="E1760" t="s">
        <v>20</v>
      </c>
      <c r="F1760" t="s">
        <v>82</v>
      </c>
      <c r="G1760" t="s">
        <v>38</v>
      </c>
      <c r="H1760" t="s">
        <v>86</v>
      </c>
      <c r="I1760" t="s">
        <v>72</v>
      </c>
      <c r="J1760">
        <v>3</v>
      </c>
      <c r="K1760" s="2">
        <v>2252</v>
      </c>
      <c r="L1760" s="2">
        <v>1253.25</v>
      </c>
      <c r="M1760" s="2">
        <v>998.75</v>
      </c>
      <c r="N1760" s="3">
        <v>0.05</v>
      </c>
      <c r="O1760" t="s">
        <v>25</v>
      </c>
      <c r="P1760" t="s">
        <v>26</v>
      </c>
      <c r="Q1760" t="s">
        <v>27</v>
      </c>
      <c r="R1760" t="s">
        <v>28</v>
      </c>
    </row>
    <row r="1761" spans="1:18" x14ac:dyDescent="0.35">
      <c r="A1761" t="s">
        <v>1846</v>
      </c>
      <c r="B1761" s="1">
        <v>45471</v>
      </c>
      <c r="C1761" s="1">
        <v>45540</v>
      </c>
      <c r="D1761" t="s">
        <v>37</v>
      </c>
      <c r="E1761" t="s">
        <v>20</v>
      </c>
      <c r="F1761" t="s">
        <v>21</v>
      </c>
      <c r="G1761" t="s">
        <v>59</v>
      </c>
      <c r="H1761" t="s">
        <v>80</v>
      </c>
      <c r="I1761" t="s">
        <v>45</v>
      </c>
      <c r="J1761">
        <v>3</v>
      </c>
      <c r="K1761" s="2">
        <v>2040</v>
      </c>
      <c r="L1761" s="2">
        <v>1424.72</v>
      </c>
      <c r="M1761" s="2">
        <v>615.28</v>
      </c>
      <c r="N1761" s="3">
        <v>0.1</v>
      </c>
      <c r="O1761" t="s">
        <v>50</v>
      </c>
      <c r="P1761" t="s">
        <v>26</v>
      </c>
      <c r="Q1761" t="s">
        <v>27</v>
      </c>
      <c r="R1761" t="s">
        <v>65</v>
      </c>
    </row>
    <row r="1762" spans="1:18" x14ac:dyDescent="0.35">
      <c r="A1762" t="s">
        <v>1847</v>
      </c>
      <c r="B1762" s="1">
        <v>45786</v>
      </c>
      <c r="C1762" s="1">
        <v>45831</v>
      </c>
      <c r="D1762" t="s">
        <v>42</v>
      </c>
      <c r="E1762" t="s">
        <v>20</v>
      </c>
      <c r="F1762" t="s">
        <v>79</v>
      </c>
      <c r="G1762" t="s">
        <v>22</v>
      </c>
      <c r="H1762" t="s">
        <v>49</v>
      </c>
      <c r="I1762" t="s">
        <v>45</v>
      </c>
      <c r="J1762">
        <v>6</v>
      </c>
      <c r="K1762" s="2">
        <v>2501</v>
      </c>
      <c r="L1762" s="2">
        <v>1470.72</v>
      </c>
      <c r="M1762" s="2">
        <v>1030.28</v>
      </c>
      <c r="N1762" s="3">
        <v>0.1</v>
      </c>
      <c r="O1762" t="s">
        <v>109</v>
      </c>
      <c r="P1762" t="s">
        <v>26</v>
      </c>
      <c r="Q1762" t="s">
        <v>27</v>
      </c>
      <c r="R1762" t="s">
        <v>28</v>
      </c>
    </row>
    <row r="1763" spans="1:18" x14ac:dyDescent="0.35">
      <c r="A1763" t="s">
        <v>1848</v>
      </c>
      <c r="B1763" s="1">
        <v>45856</v>
      </c>
      <c r="C1763" s="1">
        <v>45887</v>
      </c>
      <c r="D1763" t="s">
        <v>30</v>
      </c>
      <c r="E1763" t="s">
        <v>20</v>
      </c>
      <c r="F1763" t="s">
        <v>138</v>
      </c>
      <c r="G1763" t="s">
        <v>32</v>
      </c>
      <c r="H1763" t="s">
        <v>39</v>
      </c>
      <c r="I1763" t="s">
        <v>24</v>
      </c>
      <c r="J1763">
        <v>1</v>
      </c>
      <c r="K1763" s="2">
        <v>3522</v>
      </c>
      <c r="L1763" s="2">
        <v>2977.51</v>
      </c>
      <c r="M1763" s="2">
        <v>544.49</v>
      </c>
      <c r="N1763" s="3">
        <v>0.1</v>
      </c>
      <c r="O1763" t="s">
        <v>83</v>
      </c>
      <c r="P1763" t="s">
        <v>46</v>
      </c>
      <c r="Q1763" t="s">
        <v>35</v>
      </c>
      <c r="R1763" t="s">
        <v>65</v>
      </c>
    </row>
    <row r="1764" spans="1:18" x14ac:dyDescent="0.35">
      <c r="A1764" t="s">
        <v>1849</v>
      </c>
      <c r="B1764" s="1">
        <v>45446</v>
      </c>
      <c r="C1764" s="1">
        <v>45465</v>
      </c>
      <c r="D1764" t="s">
        <v>42</v>
      </c>
      <c r="E1764" t="s">
        <v>20</v>
      </c>
      <c r="F1764" t="s">
        <v>53</v>
      </c>
      <c r="G1764" t="s">
        <v>59</v>
      </c>
      <c r="H1764" t="s">
        <v>124</v>
      </c>
      <c r="I1764" t="s">
        <v>61</v>
      </c>
      <c r="J1764">
        <v>8</v>
      </c>
      <c r="K1764" s="2">
        <v>4124</v>
      </c>
      <c r="L1764" s="2">
        <v>2520.2800000000002</v>
      </c>
      <c r="M1764" s="2">
        <v>1603.72</v>
      </c>
      <c r="N1764" s="3">
        <v>0.05</v>
      </c>
      <c r="O1764" t="s">
        <v>34</v>
      </c>
      <c r="P1764" t="s">
        <v>73</v>
      </c>
      <c r="Q1764" t="s">
        <v>35</v>
      </c>
      <c r="R1764" t="s">
        <v>40</v>
      </c>
    </row>
    <row r="1765" spans="1:18" x14ac:dyDescent="0.35">
      <c r="A1765" t="s">
        <v>1850</v>
      </c>
      <c r="B1765" s="1">
        <v>45597</v>
      </c>
      <c r="C1765" s="1">
        <v>45661</v>
      </c>
      <c r="D1765" t="s">
        <v>57</v>
      </c>
      <c r="E1765" t="s">
        <v>20</v>
      </c>
      <c r="F1765" t="s">
        <v>53</v>
      </c>
      <c r="G1765" t="s">
        <v>38</v>
      </c>
      <c r="H1765" t="s">
        <v>118</v>
      </c>
      <c r="I1765" t="s">
        <v>24</v>
      </c>
      <c r="J1765">
        <v>1</v>
      </c>
      <c r="K1765" s="2">
        <v>1998</v>
      </c>
      <c r="L1765" s="2">
        <v>1315.59</v>
      </c>
      <c r="M1765" s="2">
        <v>682.41</v>
      </c>
      <c r="N1765" s="3">
        <v>0.2</v>
      </c>
      <c r="O1765" t="s">
        <v>109</v>
      </c>
      <c r="P1765" t="s">
        <v>26</v>
      </c>
      <c r="Q1765" t="s">
        <v>27</v>
      </c>
      <c r="R1765" t="s">
        <v>65</v>
      </c>
    </row>
    <row r="1766" spans="1:18" x14ac:dyDescent="0.35">
      <c r="A1766" t="s">
        <v>1851</v>
      </c>
      <c r="B1766" s="1">
        <v>45807</v>
      </c>
      <c r="C1766" s="1">
        <v>45848</v>
      </c>
      <c r="D1766" t="s">
        <v>67</v>
      </c>
      <c r="E1766" t="s">
        <v>20</v>
      </c>
      <c r="F1766" t="s">
        <v>58</v>
      </c>
      <c r="G1766" t="s">
        <v>38</v>
      </c>
      <c r="H1766" t="s">
        <v>71</v>
      </c>
      <c r="I1766" t="s">
        <v>72</v>
      </c>
      <c r="J1766">
        <v>5</v>
      </c>
      <c r="K1766" s="2">
        <v>994</v>
      </c>
      <c r="L1766" s="2">
        <v>737.64</v>
      </c>
      <c r="M1766" s="2">
        <v>256.36</v>
      </c>
      <c r="N1766" s="3">
        <v>0</v>
      </c>
      <c r="O1766" t="s">
        <v>83</v>
      </c>
      <c r="P1766" t="s">
        <v>46</v>
      </c>
      <c r="Q1766" t="s">
        <v>35</v>
      </c>
      <c r="R1766" t="s">
        <v>28</v>
      </c>
    </row>
    <row r="1767" spans="1:18" x14ac:dyDescent="0.35">
      <c r="A1767" t="s">
        <v>1852</v>
      </c>
      <c r="B1767" s="1">
        <v>45983</v>
      </c>
      <c r="C1767" s="1">
        <v>46068</v>
      </c>
      <c r="D1767" t="s">
        <v>116</v>
      </c>
      <c r="E1767" t="s">
        <v>20</v>
      </c>
      <c r="F1767" t="s">
        <v>89</v>
      </c>
      <c r="G1767" t="s">
        <v>43</v>
      </c>
      <c r="H1767" t="s">
        <v>124</v>
      </c>
      <c r="I1767" t="s">
        <v>61</v>
      </c>
      <c r="J1767">
        <v>6</v>
      </c>
      <c r="K1767" s="2">
        <v>4447</v>
      </c>
      <c r="L1767" s="2">
        <v>3016.88</v>
      </c>
      <c r="M1767" s="2">
        <v>1430.12</v>
      </c>
      <c r="N1767" s="3">
        <v>0.05</v>
      </c>
      <c r="O1767" t="s">
        <v>50</v>
      </c>
      <c r="P1767" t="s">
        <v>73</v>
      </c>
      <c r="Q1767" t="s">
        <v>35</v>
      </c>
      <c r="R1767" t="s">
        <v>28</v>
      </c>
    </row>
    <row r="1768" spans="1:18" x14ac:dyDescent="0.35">
      <c r="A1768" t="s">
        <v>1853</v>
      </c>
      <c r="B1768" s="1">
        <v>45306</v>
      </c>
      <c r="C1768" s="1">
        <v>45314</v>
      </c>
      <c r="D1768" t="s">
        <v>57</v>
      </c>
      <c r="E1768" t="s">
        <v>20</v>
      </c>
      <c r="F1768" t="s">
        <v>138</v>
      </c>
      <c r="G1768" t="s">
        <v>22</v>
      </c>
      <c r="H1768" t="s">
        <v>71</v>
      </c>
      <c r="I1768" t="s">
        <v>72</v>
      </c>
      <c r="J1768">
        <v>7</v>
      </c>
      <c r="K1768" s="2">
        <v>1863</v>
      </c>
      <c r="L1768" s="2">
        <v>1394.84</v>
      </c>
      <c r="M1768" s="2">
        <v>468.16</v>
      </c>
      <c r="N1768" s="3">
        <v>0.2</v>
      </c>
      <c r="O1768" t="s">
        <v>75</v>
      </c>
      <c r="P1768" t="s">
        <v>26</v>
      </c>
      <c r="Q1768" t="s">
        <v>35</v>
      </c>
      <c r="R1768" t="s">
        <v>65</v>
      </c>
    </row>
    <row r="1769" spans="1:18" x14ac:dyDescent="0.35">
      <c r="A1769" t="s">
        <v>1854</v>
      </c>
      <c r="B1769" s="1">
        <v>45364</v>
      </c>
      <c r="C1769" s="1">
        <v>45403</v>
      </c>
      <c r="D1769" t="s">
        <v>88</v>
      </c>
      <c r="E1769" t="s">
        <v>20</v>
      </c>
      <c r="F1769" t="s">
        <v>68</v>
      </c>
      <c r="G1769" t="s">
        <v>59</v>
      </c>
      <c r="H1769" t="s">
        <v>64</v>
      </c>
      <c r="I1769" t="s">
        <v>55</v>
      </c>
      <c r="J1769">
        <v>5</v>
      </c>
      <c r="K1769" s="2">
        <v>2880</v>
      </c>
      <c r="L1769" s="2">
        <v>2003.65</v>
      </c>
      <c r="M1769" s="2">
        <v>876.35</v>
      </c>
      <c r="N1769" s="3">
        <v>0.2</v>
      </c>
      <c r="O1769" t="s">
        <v>83</v>
      </c>
      <c r="P1769" t="s">
        <v>73</v>
      </c>
      <c r="Q1769" t="s">
        <v>35</v>
      </c>
      <c r="R1769" t="s">
        <v>65</v>
      </c>
    </row>
    <row r="1770" spans="1:18" x14ac:dyDescent="0.35">
      <c r="A1770" t="s">
        <v>1855</v>
      </c>
      <c r="B1770" s="1">
        <v>45880</v>
      </c>
      <c r="C1770" s="1">
        <v>45952</v>
      </c>
      <c r="D1770" t="s">
        <v>94</v>
      </c>
      <c r="E1770" t="s">
        <v>20</v>
      </c>
      <c r="F1770" t="s">
        <v>79</v>
      </c>
      <c r="G1770" t="s">
        <v>59</v>
      </c>
      <c r="H1770" t="s">
        <v>44</v>
      </c>
      <c r="I1770" t="s">
        <v>45</v>
      </c>
      <c r="J1770">
        <v>2</v>
      </c>
      <c r="K1770" s="2">
        <v>2410</v>
      </c>
      <c r="L1770" s="2">
        <v>1986.25</v>
      </c>
      <c r="M1770" s="2">
        <v>423.75</v>
      </c>
      <c r="N1770" s="3">
        <v>0.2</v>
      </c>
      <c r="O1770" t="s">
        <v>34</v>
      </c>
      <c r="P1770" t="s">
        <v>26</v>
      </c>
      <c r="Q1770" t="s">
        <v>35</v>
      </c>
      <c r="R1770" t="s">
        <v>40</v>
      </c>
    </row>
    <row r="1771" spans="1:18" x14ac:dyDescent="0.35">
      <c r="A1771" t="s">
        <v>1856</v>
      </c>
      <c r="B1771" s="1">
        <v>45306</v>
      </c>
      <c r="C1771" s="1">
        <v>45345</v>
      </c>
      <c r="D1771" t="s">
        <v>116</v>
      </c>
      <c r="E1771" t="s">
        <v>20</v>
      </c>
      <c r="F1771" t="s">
        <v>82</v>
      </c>
      <c r="G1771" t="s">
        <v>32</v>
      </c>
      <c r="H1771" t="s">
        <v>95</v>
      </c>
      <c r="I1771" t="s">
        <v>55</v>
      </c>
      <c r="J1771">
        <v>4</v>
      </c>
      <c r="K1771" s="2">
        <v>1470</v>
      </c>
      <c r="L1771" s="2">
        <v>1150.31</v>
      </c>
      <c r="M1771" s="2">
        <v>319.69</v>
      </c>
      <c r="N1771" s="3">
        <v>0.15</v>
      </c>
      <c r="O1771" t="s">
        <v>83</v>
      </c>
      <c r="P1771" t="s">
        <v>26</v>
      </c>
      <c r="Q1771" t="s">
        <v>27</v>
      </c>
      <c r="R1771" t="s">
        <v>65</v>
      </c>
    </row>
    <row r="1772" spans="1:18" x14ac:dyDescent="0.35">
      <c r="A1772" t="s">
        <v>1857</v>
      </c>
      <c r="B1772" s="1">
        <v>45555</v>
      </c>
      <c r="C1772" s="1">
        <v>45606</v>
      </c>
      <c r="D1772" t="s">
        <v>19</v>
      </c>
      <c r="E1772" t="s">
        <v>20</v>
      </c>
      <c r="F1772" t="s">
        <v>138</v>
      </c>
      <c r="G1772" t="s">
        <v>38</v>
      </c>
      <c r="H1772" t="s">
        <v>33</v>
      </c>
      <c r="I1772" t="s">
        <v>24</v>
      </c>
      <c r="J1772">
        <v>2</v>
      </c>
      <c r="K1772" s="2">
        <v>1585</v>
      </c>
      <c r="L1772" s="2">
        <v>1150.26</v>
      </c>
      <c r="M1772" s="2">
        <v>434.74</v>
      </c>
      <c r="N1772" s="3">
        <v>0.2</v>
      </c>
      <c r="O1772" t="s">
        <v>109</v>
      </c>
      <c r="P1772" t="s">
        <v>26</v>
      </c>
      <c r="Q1772" t="s">
        <v>35</v>
      </c>
      <c r="R1772" t="s">
        <v>28</v>
      </c>
    </row>
    <row r="1773" spans="1:18" x14ac:dyDescent="0.35">
      <c r="A1773" t="s">
        <v>1858</v>
      </c>
      <c r="B1773" s="1">
        <v>45549</v>
      </c>
      <c r="C1773" s="1">
        <v>45554</v>
      </c>
      <c r="D1773" t="s">
        <v>37</v>
      </c>
      <c r="E1773" t="s">
        <v>20</v>
      </c>
      <c r="F1773" t="s">
        <v>89</v>
      </c>
      <c r="G1773" t="s">
        <v>32</v>
      </c>
      <c r="H1773" t="s">
        <v>39</v>
      </c>
      <c r="I1773" t="s">
        <v>24</v>
      </c>
      <c r="J1773">
        <v>3</v>
      </c>
      <c r="K1773" s="2">
        <v>3989</v>
      </c>
      <c r="L1773" s="2">
        <v>3081.08</v>
      </c>
      <c r="M1773" s="2">
        <v>907.92</v>
      </c>
      <c r="N1773" s="3">
        <v>0.15</v>
      </c>
      <c r="O1773" t="s">
        <v>75</v>
      </c>
      <c r="P1773" t="s">
        <v>26</v>
      </c>
      <c r="Q1773" t="s">
        <v>35</v>
      </c>
      <c r="R1773" t="s">
        <v>40</v>
      </c>
    </row>
    <row r="1774" spans="1:18" x14ac:dyDescent="0.35">
      <c r="A1774" t="s">
        <v>1859</v>
      </c>
      <c r="B1774" s="1">
        <v>45599</v>
      </c>
      <c r="C1774" s="1">
        <v>45624</v>
      </c>
      <c r="D1774" t="s">
        <v>19</v>
      </c>
      <c r="E1774" t="s">
        <v>20</v>
      </c>
      <c r="F1774" t="s">
        <v>85</v>
      </c>
      <c r="G1774" t="s">
        <v>59</v>
      </c>
      <c r="H1774" t="s">
        <v>108</v>
      </c>
      <c r="I1774" t="s">
        <v>72</v>
      </c>
      <c r="J1774">
        <v>7</v>
      </c>
      <c r="K1774" s="2">
        <v>4077</v>
      </c>
      <c r="L1774" s="2">
        <v>3093.73</v>
      </c>
      <c r="M1774" s="2">
        <v>983.27</v>
      </c>
      <c r="N1774" s="3">
        <v>0.2</v>
      </c>
      <c r="O1774" t="s">
        <v>75</v>
      </c>
      <c r="P1774" t="s">
        <v>26</v>
      </c>
      <c r="Q1774" t="s">
        <v>27</v>
      </c>
      <c r="R1774" t="s">
        <v>28</v>
      </c>
    </row>
    <row r="1775" spans="1:18" x14ac:dyDescent="0.35">
      <c r="A1775" t="s">
        <v>1860</v>
      </c>
      <c r="B1775" s="1">
        <v>45501</v>
      </c>
      <c r="C1775" s="1">
        <v>45561</v>
      </c>
      <c r="D1775" t="s">
        <v>37</v>
      </c>
      <c r="E1775" t="s">
        <v>20</v>
      </c>
      <c r="F1775" t="s">
        <v>68</v>
      </c>
      <c r="G1775" t="s">
        <v>22</v>
      </c>
      <c r="H1775" t="s">
        <v>95</v>
      </c>
      <c r="I1775" t="s">
        <v>55</v>
      </c>
      <c r="J1775">
        <v>8</v>
      </c>
      <c r="K1775" s="2">
        <v>773</v>
      </c>
      <c r="L1775" s="2">
        <v>577.57000000000005</v>
      </c>
      <c r="M1775" s="2">
        <v>195.43</v>
      </c>
      <c r="N1775" s="3">
        <v>0.1</v>
      </c>
      <c r="O1775" t="s">
        <v>50</v>
      </c>
      <c r="P1775" t="s">
        <v>26</v>
      </c>
      <c r="Q1775" t="s">
        <v>27</v>
      </c>
      <c r="R1775" t="s">
        <v>65</v>
      </c>
    </row>
    <row r="1776" spans="1:18" x14ac:dyDescent="0.35">
      <c r="A1776" t="s">
        <v>1861</v>
      </c>
      <c r="B1776" s="1">
        <v>45496</v>
      </c>
      <c r="C1776" s="1">
        <v>45531</v>
      </c>
      <c r="D1776" t="s">
        <v>30</v>
      </c>
      <c r="E1776" t="s">
        <v>20</v>
      </c>
      <c r="F1776" t="s">
        <v>53</v>
      </c>
      <c r="G1776" t="s">
        <v>38</v>
      </c>
      <c r="H1776" t="s">
        <v>95</v>
      </c>
      <c r="I1776" t="s">
        <v>55</v>
      </c>
      <c r="J1776">
        <v>6</v>
      </c>
      <c r="K1776" s="2">
        <v>3583</v>
      </c>
      <c r="L1776" s="2">
        <v>2473.21</v>
      </c>
      <c r="M1776" s="2">
        <v>1109.79</v>
      </c>
      <c r="N1776" s="3">
        <v>0.1</v>
      </c>
      <c r="O1776" t="s">
        <v>75</v>
      </c>
      <c r="P1776" t="s">
        <v>26</v>
      </c>
      <c r="Q1776" t="s">
        <v>35</v>
      </c>
      <c r="R1776" t="s">
        <v>65</v>
      </c>
    </row>
    <row r="1777" spans="1:18" x14ac:dyDescent="0.35">
      <c r="A1777" t="s">
        <v>1862</v>
      </c>
      <c r="B1777" s="1">
        <v>45746</v>
      </c>
      <c r="C1777" s="1">
        <v>45828</v>
      </c>
      <c r="D1777" t="s">
        <v>42</v>
      </c>
      <c r="E1777" t="s">
        <v>20</v>
      </c>
      <c r="F1777" t="s">
        <v>85</v>
      </c>
      <c r="G1777" t="s">
        <v>59</v>
      </c>
      <c r="H1777" t="s">
        <v>44</v>
      </c>
      <c r="I1777" t="s">
        <v>45</v>
      </c>
      <c r="J1777">
        <v>7</v>
      </c>
      <c r="K1777" s="2">
        <v>1879</v>
      </c>
      <c r="L1777" s="2">
        <v>1169.55</v>
      </c>
      <c r="M1777" s="2">
        <v>709.45</v>
      </c>
      <c r="N1777" s="3">
        <v>0.2</v>
      </c>
      <c r="O1777" t="s">
        <v>75</v>
      </c>
      <c r="P1777" t="s">
        <v>73</v>
      </c>
      <c r="Q1777" t="s">
        <v>27</v>
      </c>
      <c r="R1777" t="s">
        <v>28</v>
      </c>
    </row>
    <row r="1778" spans="1:18" x14ac:dyDescent="0.35">
      <c r="A1778" t="s">
        <v>1863</v>
      </c>
      <c r="B1778" s="1">
        <v>45696</v>
      </c>
      <c r="C1778" s="1">
        <v>45714</v>
      </c>
      <c r="D1778" t="s">
        <v>116</v>
      </c>
      <c r="E1778" t="s">
        <v>20</v>
      </c>
      <c r="F1778" t="s">
        <v>79</v>
      </c>
      <c r="G1778" t="s">
        <v>38</v>
      </c>
      <c r="H1778" t="s">
        <v>39</v>
      </c>
      <c r="I1778" t="s">
        <v>24</v>
      </c>
      <c r="J1778">
        <v>3</v>
      </c>
      <c r="K1778" s="2">
        <v>3717</v>
      </c>
      <c r="L1778" s="2">
        <v>2472.7600000000002</v>
      </c>
      <c r="M1778" s="2">
        <v>1244.24</v>
      </c>
      <c r="N1778" s="3">
        <v>0</v>
      </c>
      <c r="O1778" t="s">
        <v>62</v>
      </c>
      <c r="P1778" t="s">
        <v>26</v>
      </c>
      <c r="Q1778" t="s">
        <v>35</v>
      </c>
      <c r="R1778" t="s">
        <v>65</v>
      </c>
    </row>
    <row r="1779" spans="1:18" x14ac:dyDescent="0.35">
      <c r="A1779" t="s">
        <v>1864</v>
      </c>
      <c r="B1779" s="1">
        <v>45752</v>
      </c>
      <c r="C1779" s="1">
        <v>45842</v>
      </c>
      <c r="D1779" t="s">
        <v>67</v>
      </c>
      <c r="E1779" t="s">
        <v>20</v>
      </c>
      <c r="F1779" t="s">
        <v>70</v>
      </c>
      <c r="G1779" t="s">
        <v>43</v>
      </c>
      <c r="H1779" t="s">
        <v>64</v>
      </c>
      <c r="I1779" t="s">
        <v>55</v>
      </c>
      <c r="J1779">
        <v>5</v>
      </c>
      <c r="K1779" s="2">
        <v>3007</v>
      </c>
      <c r="L1779" s="2">
        <v>2254.21</v>
      </c>
      <c r="M1779" s="2">
        <v>752.79</v>
      </c>
      <c r="N1779" s="3">
        <v>0.15</v>
      </c>
      <c r="O1779" t="s">
        <v>75</v>
      </c>
      <c r="P1779" t="s">
        <v>46</v>
      </c>
      <c r="Q1779" t="s">
        <v>35</v>
      </c>
      <c r="R1779" t="s">
        <v>40</v>
      </c>
    </row>
    <row r="1780" spans="1:18" x14ac:dyDescent="0.35">
      <c r="A1780" t="s">
        <v>1865</v>
      </c>
      <c r="B1780" s="1">
        <v>45394</v>
      </c>
      <c r="C1780" s="1">
        <v>45419</v>
      </c>
      <c r="D1780" t="s">
        <v>104</v>
      </c>
      <c r="E1780" t="s">
        <v>20</v>
      </c>
      <c r="F1780" t="s">
        <v>102</v>
      </c>
      <c r="G1780" t="s">
        <v>22</v>
      </c>
      <c r="H1780" t="s">
        <v>80</v>
      </c>
      <c r="I1780" t="s">
        <v>45</v>
      </c>
      <c r="J1780">
        <v>7</v>
      </c>
      <c r="K1780" s="2">
        <v>2549</v>
      </c>
      <c r="L1780" s="2">
        <v>1407.19</v>
      </c>
      <c r="M1780" s="2">
        <v>1141.81</v>
      </c>
      <c r="N1780" s="3">
        <v>0</v>
      </c>
      <c r="O1780" t="s">
        <v>109</v>
      </c>
      <c r="P1780" t="s">
        <v>26</v>
      </c>
      <c r="Q1780" t="s">
        <v>35</v>
      </c>
      <c r="R1780" t="s">
        <v>65</v>
      </c>
    </row>
    <row r="1781" spans="1:18" x14ac:dyDescent="0.35">
      <c r="A1781" t="s">
        <v>1866</v>
      </c>
      <c r="B1781" s="1">
        <v>45427</v>
      </c>
      <c r="C1781" s="1">
        <v>45467</v>
      </c>
      <c r="D1781" t="s">
        <v>42</v>
      </c>
      <c r="E1781" t="s">
        <v>20</v>
      </c>
      <c r="F1781" t="s">
        <v>68</v>
      </c>
      <c r="G1781" t="s">
        <v>32</v>
      </c>
      <c r="H1781" t="s">
        <v>23</v>
      </c>
      <c r="I1781" t="s">
        <v>24</v>
      </c>
      <c r="J1781">
        <v>2</v>
      </c>
      <c r="K1781" s="2">
        <v>3697</v>
      </c>
      <c r="L1781" s="2">
        <v>2424.75</v>
      </c>
      <c r="M1781" s="2">
        <v>1272.25</v>
      </c>
      <c r="N1781" s="3">
        <v>0.15</v>
      </c>
      <c r="O1781" t="s">
        <v>83</v>
      </c>
      <c r="P1781" t="s">
        <v>46</v>
      </c>
      <c r="Q1781" t="s">
        <v>35</v>
      </c>
      <c r="R1781" t="s">
        <v>40</v>
      </c>
    </row>
    <row r="1782" spans="1:18" x14ac:dyDescent="0.35">
      <c r="A1782" t="s">
        <v>1867</v>
      </c>
      <c r="B1782" s="1">
        <v>45362</v>
      </c>
      <c r="C1782" s="1">
        <v>45430</v>
      </c>
      <c r="D1782" t="s">
        <v>104</v>
      </c>
      <c r="E1782" t="s">
        <v>20</v>
      </c>
      <c r="F1782" t="s">
        <v>91</v>
      </c>
      <c r="G1782" t="s">
        <v>59</v>
      </c>
      <c r="H1782" t="s">
        <v>95</v>
      </c>
      <c r="I1782" t="s">
        <v>55</v>
      </c>
      <c r="J1782">
        <v>8</v>
      </c>
      <c r="K1782" s="2">
        <v>2725</v>
      </c>
      <c r="L1782" s="2">
        <v>1616.24</v>
      </c>
      <c r="M1782" s="2">
        <v>1108.76</v>
      </c>
      <c r="N1782" s="3">
        <v>0</v>
      </c>
      <c r="O1782" t="s">
        <v>62</v>
      </c>
      <c r="P1782" t="s">
        <v>73</v>
      </c>
      <c r="Q1782" t="s">
        <v>35</v>
      </c>
      <c r="R1782" t="s">
        <v>28</v>
      </c>
    </row>
    <row r="1783" spans="1:18" x14ac:dyDescent="0.35">
      <c r="A1783" t="s">
        <v>1868</v>
      </c>
      <c r="B1783" s="1">
        <v>45816</v>
      </c>
      <c r="C1783" s="1">
        <v>45848</v>
      </c>
      <c r="D1783" t="s">
        <v>67</v>
      </c>
      <c r="E1783" t="s">
        <v>20</v>
      </c>
      <c r="F1783" t="s">
        <v>53</v>
      </c>
      <c r="G1783" t="s">
        <v>32</v>
      </c>
      <c r="H1783" t="s">
        <v>80</v>
      </c>
      <c r="I1783" t="s">
        <v>45</v>
      </c>
      <c r="J1783">
        <v>1</v>
      </c>
      <c r="K1783" s="2">
        <v>820</v>
      </c>
      <c r="L1783" s="2">
        <v>455.89</v>
      </c>
      <c r="M1783" s="2">
        <v>364.11</v>
      </c>
      <c r="N1783" s="3">
        <v>0.15</v>
      </c>
      <c r="O1783" t="s">
        <v>25</v>
      </c>
      <c r="P1783" t="s">
        <v>46</v>
      </c>
      <c r="Q1783" t="s">
        <v>35</v>
      </c>
      <c r="R1783" t="s">
        <v>40</v>
      </c>
    </row>
    <row r="1784" spans="1:18" x14ac:dyDescent="0.35">
      <c r="A1784" t="s">
        <v>1869</v>
      </c>
      <c r="B1784" s="1">
        <v>45449</v>
      </c>
      <c r="C1784" s="1">
        <v>45479</v>
      </c>
      <c r="D1784" t="s">
        <v>67</v>
      </c>
      <c r="E1784" t="s">
        <v>20</v>
      </c>
      <c r="F1784" t="s">
        <v>58</v>
      </c>
      <c r="G1784" t="s">
        <v>38</v>
      </c>
      <c r="H1784" t="s">
        <v>95</v>
      </c>
      <c r="I1784" t="s">
        <v>55</v>
      </c>
      <c r="J1784">
        <v>7</v>
      </c>
      <c r="K1784" s="2">
        <v>797</v>
      </c>
      <c r="L1784" s="2">
        <v>449.16</v>
      </c>
      <c r="M1784" s="2">
        <v>347.84</v>
      </c>
      <c r="N1784" s="3">
        <v>0.05</v>
      </c>
      <c r="O1784" t="s">
        <v>50</v>
      </c>
      <c r="P1784" t="s">
        <v>26</v>
      </c>
      <c r="Q1784" t="s">
        <v>27</v>
      </c>
      <c r="R1784" t="s">
        <v>28</v>
      </c>
    </row>
    <row r="1785" spans="1:18" x14ac:dyDescent="0.35">
      <c r="A1785" t="s">
        <v>1870</v>
      </c>
      <c r="B1785" s="1">
        <v>45915</v>
      </c>
      <c r="C1785" s="1">
        <v>45953</v>
      </c>
      <c r="D1785" t="s">
        <v>94</v>
      </c>
      <c r="E1785" t="s">
        <v>20</v>
      </c>
      <c r="F1785" t="s">
        <v>85</v>
      </c>
      <c r="G1785" t="s">
        <v>59</v>
      </c>
      <c r="H1785" t="s">
        <v>33</v>
      </c>
      <c r="I1785" t="s">
        <v>24</v>
      </c>
      <c r="J1785">
        <v>5</v>
      </c>
      <c r="K1785" s="2">
        <v>399</v>
      </c>
      <c r="L1785" s="2">
        <v>311.64</v>
      </c>
      <c r="M1785" s="2">
        <v>87.36</v>
      </c>
      <c r="N1785" s="3">
        <v>0.2</v>
      </c>
      <c r="O1785" t="s">
        <v>62</v>
      </c>
      <c r="P1785" t="s">
        <v>26</v>
      </c>
      <c r="Q1785" t="s">
        <v>35</v>
      </c>
      <c r="R1785" t="s">
        <v>28</v>
      </c>
    </row>
    <row r="1786" spans="1:18" x14ac:dyDescent="0.35">
      <c r="A1786" t="s">
        <v>1871</v>
      </c>
      <c r="B1786" s="1">
        <v>45571</v>
      </c>
      <c r="C1786" s="1">
        <v>45617</v>
      </c>
      <c r="D1786" t="s">
        <v>19</v>
      </c>
      <c r="E1786" t="s">
        <v>20</v>
      </c>
      <c r="F1786" t="s">
        <v>102</v>
      </c>
      <c r="G1786" t="s">
        <v>38</v>
      </c>
      <c r="H1786" t="s">
        <v>71</v>
      </c>
      <c r="I1786" t="s">
        <v>72</v>
      </c>
      <c r="J1786">
        <v>5</v>
      </c>
      <c r="K1786" s="2">
        <v>1197</v>
      </c>
      <c r="L1786" s="2">
        <v>788.55</v>
      </c>
      <c r="M1786" s="2">
        <v>408.45</v>
      </c>
      <c r="N1786" s="3">
        <v>0.05</v>
      </c>
      <c r="O1786" t="s">
        <v>109</v>
      </c>
      <c r="P1786" t="s">
        <v>26</v>
      </c>
      <c r="Q1786" t="s">
        <v>27</v>
      </c>
      <c r="R1786" t="s">
        <v>40</v>
      </c>
    </row>
    <row r="1787" spans="1:18" x14ac:dyDescent="0.35">
      <c r="A1787" t="s">
        <v>1872</v>
      </c>
      <c r="B1787" s="1">
        <v>45501</v>
      </c>
      <c r="C1787" s="1">
        <v>45549</v>
      </c>
      <c r="D1787" t="s">
        <v>37</v>
      </c>
      <c r="E1787" t="s">
        <v>20</v>
      </c>
      <c r="F1787" t="s">
        <v>21</v>
      </c>
      <c r="G1787" t="s">
        <v>43</v>
      </c>
      <c r="H1787" t="s">
        <v>60</v>
      </c>
      <c r="I1787" t="s">
        <v>61</v>
      </c>
      <c r="J1787">
        <v>8</v>
      </c>
      <c r="K1787" s="2">
        <v>2750</v>
      </c>
      <c r="L1787" s="2">
        <v>2315.79</v>
      </c>
      <c r="M1787" s="2">
        <v>434.21</v>
      </c>
      <c r="N1787" s="3">
        <v>0.2</v>
      </c>
      <c r="O1787" t="s">
        <v>62</v>
      </c>
      <c r="P1787" t="s">
        <v>26</v>
      </c>
      <c r="Q1787" t="s">
        <v>27</v>
      </c>
      <c r="R1787" t="s">
        <v>65</v>
      </c>
    </row>
    <row r="1788" spans="1:18" x14ac:dyDescent="0.35">
      <c r="A1788" t="s">
        <v>1873</v>
      </c>
      <c r="B1788" s="1">
        <v>45549</v>
      </c>
      <c r="C1788" s="1">
        <v>45638</v>
      </c>
      <c r="D1788" t="s">
        <v>48</v>
      </c>
      <c r="E1788" t="s">
        <v>20</v>
      </c>
      <c r="F1788" t="s">
        <v>82</v>
      </c>
      <c r="G1788" t="s">
        <v>32</v>
      </c>
      <c r="H1788" t="s">
        <v>23</v>
      </c>
      <c r="I1788" t="s">
        <v>24</v>
      </c>
      <c r="J1788">
        <v>1</v>
      </c>
      <c r="K1788" s="2">
        <v>1449</v>
      </c>
      <c r="L1788" s="2">
        <v>797.42</v>
      </c>
      <c r="M1788" s="2">
        <v>651.58000000000004</v>
      </c>
      <c r="N1788" s="3">
        <v>0.15</v>
      </c>
      <c r="O1788" t="s">
        <v>34</v>
      </c>
      <c r="P1788" t="s">
        <v>46</v>
      </c>
      <c r="Q1788" t="s">
        <v>27</v>
      </c>
      <c r="R1788" t="s">
        <v>28</v>
      </c>
    </row>
    <row r="1789" spans="1:18" x14ac:dyDescent="0.35">
      <c r="A1789" t="s">
        <v>1874</v>
      </c>
      <c r="B1789" s="1">
        <v>45384</v>
      </c>
      <c r="C1789" s="1">
        <v>45432</v>
      </c>
      <c r="D1789" t="s">
        <v>104</v>
      </c>
      <c r="E1789" t="s">
        <v>20</v>
      </c>
      <c r="F1789" t="s">
        <v>128</v>
      </c>
      <c r="G1789" t="s">
        <v>32</v>
      </c>
      <c r="H1789" t="s">
        <v>95</v>
      </c>
      <c r="I1789" t="s">
        <v>55</v>
      </c>
      <c r="J1789">
        <v>3</v>
      </c>
      <c r="K1789" s="2">
        <v>3020</v>
      </c>
      <c r="L1789" s="2">
        <v>1915.01</v>
      </c>
      <c r="M1789" s="2">
        <v>1104.99</v>
      </c>
      <c r="N1789" s="3">
        <v>0.2</v>
      </c>
      <c r="O1789" t="s">
        <v>75</v>
      </c>
      <c r="P1789" t="s">
        <v>26</v>
      </c>
      <c r="Q1789" t="s">
        <v>27</v>
      </c>
      <c r="R1789" t="s">
        <v>28</v>
      </c>
    </row>
    <row r="1790" spans="1:18" x14ac:dyDescent="0.35">
      <c r="A1790" t="s">
        <v>1875</v>
      </c>
      <c r="B1790" s="1">
        <v>45390</v>
      </c>
      <c r="C1790" s="1">
        <v>45465</v>
      </c>
      <c r="D1790" t="s">
        <v>42</v>
      </c>
      <c r="E1790" t="s">
        <v>20</v>
      </c>
      <c r="F1790" t="s">
        <v>70</v>
      </c>
      <c r="G1790" t="s">
        <v>59</v>
      </c>
      <c r="H1790" t="s">
        <v>60</v>
      </c>
      <c r="I1790" t="s">
        <v>61</v>
      </c>
      <c r="J1790">
        <v>8</v>
      </c>
      <c r="K1790" s="2">
        <v>4159</v>
      </c>
      <c r="L1790" s="2">
        <v>2951.96</v>
      </c>
      <c r="M1790" s="2">
        <v>1207.04</v>
      </c>
      <c r="N1790" s="3">
        <v>0.1</v>
      </c>
      <c r="O1790" t="s">
        <v>109</v>
      </c>
      <c r="P1790" t="s">
        <v>73</v>
      </c>
      <c r="Q1790" t="s">
        <v>27</v>
      </c>
      <c r="R1790" t="s">
        <v>65</v>
      </c>
    </row>
    <row r="1791" spans="1:18" x14ac:dyDescent="0.35">
      <c r="A1791" t="s">
        <v>1876</v>
      </c>
      <c r="B1791" s="1">
        <v>45608</v>
      </c>
      <c r="C1791" s="1">
        <v>45619</v>
      </c>
      <c r="D1791" t="s">
        <v>19</v>
      </c>
      <c r="E1791" t="s">
        <v>20</v>
      </c>
      <c r="F1791" t="s">
        <v>85</v>
      </c>
      <c r="G1791" t="s">
        <v>59</v>
      </c>
      <c r="H1791" t="s">
        <v>64</v>
      </c>
      <c r="I1791" t="s">
        <v>55</v>
      </c>
      <c r="J1791">
        <v>5</v>
      </c>
      <c r="K1791" s="2">
        <v>4581</v>
      </c>
      <c r="L1791" s="2">
        <v>2796.43</v>
      </c>
      <c r="M1791" s="2">
        <v>1784.57</v>
      </c>
      <c r="N1791" s="3">
        <v>0.05</v>
      </c>
      <c r="O1791" t="s">
        <v>109</v>
      </c>
      <c r="P1791" t="s">
        <v>46</v>
      </c>
      <c r="Q1791" t="s">
        <v>35</v>
      </c>
      <c r="R1791" t="s">
        <v>65</v>
      </c>
    </row>
    <row r="1792" spans="1:18" x14ac:dyDescent="0.35">
      <c r="A1792" t="s">
        <v>1877</v>
      </c>
      <c r="B1792" s="1">
        <v>45818</v>
      </c>
      <c r="C1792" s="1">
        <v>45856</v>
      </c>
      <c r="D1792" t="s">
        <v>67</v>
      </c>
      <c r="E1792" t="s">
        <v>20</v>
      </c>
      <c r="F1792" t="s">
        <v>79</v>
      </c>
      <c r="G1792" t="s">
        <v>43</v>
      </c>
      <c r="H1792" t="s">
        <v>118</v>
      </c>
      <c r="I1792" t="s">
        <v>24</v>
      </c>
      <c r="J1792">
        <v>3</v>
      </c>
      <c r="K1792" s="2">
        <v>2304</v>
      </c>
      <c r="L1792" s="2">
        <v>1383.54</v>
      </c>
      <c r="M1792" s="2">
        <v>920.46</v>
      </c>
      <c r="N1792" s="3">
        <v>0.05</v>
      </c>
      <c r="O1792" t="s">
        <v>34</v>
      </c>
      <c r="P1792" t="s">
        <v>26</v>
      </c>
      <c r="Q1792" t="s">
        <v>35</v>
      </c>
      <c r="R1792" t="s">
        <v>28</v>
      </c>
    </row>
    <row r="1793" spans="1:18" x14ac:dyDescent="0.35">
      <c r="A1793" t="s">
        <v>1878</v>
      </c>
      <c r="B1793" s="1">
        <v>45762</v>
      </c>
      <c r="C1793" s="1">
        <v>45818</v>
      </c>
      <c r="D1793" t="s">
        <v>42</v>
      </c>
      <c r="E1793" t="s">
        <v>20</v>
      </c>
      <c r="F1793" t="s">
        <v>53</v>
      </c>
      <c r="G1793" t="s">
        <v>22</v>
      </c>
      <c r="H1793" t="s">
        <v>124</v>
      </c>
      <c r="I1793" t="s">
        <v>61</v>
      </c>
      <c r="J1793">
        <v>4</v>
      </c>
      <c r="K1793" s="2">
        <v>1108</v>
      </c>
      <c r="L1793" s="2">
        <v>673.38</v>
      </c>
      <c r="M1793" s="2">
        <v>434.62</v>
      </c>
      <c r="N1793" s="3">
        <v>0.15</v>
      </c>
      <c r="O1793" t="s">
        <v>83</v>
      </c>
      <c r="P1793" t="s">
        <v>46</v>
      </c>
      <c r="Q1793" t="s">
        <v>27</v>
      </c>
      <c r="R1793" t="s">
        <v>65</v>
      </c>
    </row>
    <row r="1794" spans="1:18" x14ac:dyDescent="0.35">
      <c r="A1794" t="s">
        <v>1879</v>
      </c>
      <c r="B1794" s="1">
        <v>45949</v>
      </c>
      <c r="C1794" s="1">
        <v>46039</v>
      </c>
      <c r="D1794" t="s">
        <v>57</v>
      </c>
      <c r="E1794" t="s">
        <v>20</v>
      </c>
      <c r="F1794" t="s">
        <v>82</v>
      </c>
      <c r="G1794" t="s">
        <v>32</v>
      </c>
      <c r="H1794" t="s">
        <v>23</v>
      </c>
      <c r="I1794" t="s">
        <v>24</v>
      </c>
      <c r="J1794">
        <v>2</v>
      </c>
      <c r="K1794" s="2">
        <v>4638</v>
      </c>
      <c r="L1794" s="2">
        <v>3203.1</v>
      </c>
      <c r="M1794" s="2">
        <v>1434.9</v>
      </c>
      <c r="N1794" s="3">
        <v>0</v>
      </c>
      <c r="O1794" t="s">
        <v>62</v>
      </c>
      <c r="P1794" t="s">
        <v>46</v>
      </c>
      <c r="Q1794" t="s">
        <v>35</v>
      </c>
      <c r="R1794" t="s">
        <v>65</v>
      </c>
    </row>
    <row r="1795" spans="1:18" x14ac:dyDescent="0.35">
      <c r="A1795" t="s">
        <v>1880</v>
      </c>
      <c r="B1795" s="1">
        <v>45611</v>
      </c>
      <c r="C1795" s="1">
        <v>45667</v>
      </c>
      <c r="D1795" t="s">
        <v>57</v>
      </c>
      <c r="E1795" t="s">
        <v>20</v>
      </c>
      <c r="F1795" t="s">
        <v>58</v>
      </c>
      <c r="G1795" t="s">
        <v>32</v>
      </c>
      <c r="H1795" t="s">
        <v>95</v>
      </c>
      <c r="I1795" t="s">
        <v>55</v>
      </c>
      <c r="J1795">
        <v>1</v>
      </c>
      <c r="K1795" s="2">
        <v>3743</v>
      </c>
      <c r="L1795" s="2">
        <v>2323.17</v>
      </c>
      <c r="M1795" s="2">
        <v>1419.83</v>
      </c>
      <c r="N1795" s="3">
        <v>0.05</v>
      </c>
      <c r="O1795" t="s">
        <v>83</v>
      </c>
      <c r="P1795" t="s">
        <v>26</v>
      </c>
      <c r="Q1795" t="s">
        <v>27</v>
      </c>
      <c r="R1795" t="s">
        <v>40</v>
      </c>
    </row>
    <row r="1796" spans="1:18" x14ac:dyDescent="0.35">
      <c r="A1796" t="s">
        <v>1881</v>
      </c>
      <c r="B1796" s="1">
        <v>45931</v>
      </c>
      <c r="C1796" s="1">
        <v>45998</v>
      </c>
      <c r="D1796" t="s">
        <v>48</v>
      </c>
      <c r="E1796" t="s">
        <v>20</v>
      </c>
      <c r="F1796" t="s">
        <v>79</v>
      </c>
      <c r="G1796" t="s">
        <v>22</v>
      </c>
      <c r="H1796" t="s">
        <v>54</v>
      </c>
      <c r="I1796" t="s">
        <v>55</v>
      </c>
      <c r="J1796">
        <v>3</v>
      </c>
      <c r="K1796" s="2">
        <v>1702</v>
      </c>
      <c r="L1796" s="2">
        <v>1176.8599999999999</v>
      </c>
      <c r="M1796" s="2">
        <v>525.14</v>
      </c>
      <c r="N1796" s="3">
        <v>0.05</v>
      </c>
      <c r="O1796" t="s">
        <v>109</v>
      </c>
      <c r="P1796" t="s">
        <v>46</v>
      </c>
      <c r="Q1796" t="s">
        <v>35</v>
      </c>
      <c r="R1796" t="s">
        <v>28</v>
      </c>
    </row>
    <row r="1797" spans="1:18" x14ac:dyDescent="0.35">
      <c r="A1797" t="s">
        <v>1882</v>
      </c>
      <c r="B1797" s="1">
        <v>45979</v>
      </c>
      <c r="C1797" s="1">
        <v>46052</v>
      </c>
      <c r="D1797" t="s">
        <v>57</v>
      </c>
      <c r="E1797" t="s">
        <v>20</v>
      </c>
      <c r="F1797" t="s">
        <v>53</v>
      </c>
      <c r="G1797" t="s">
        <v>22</v>
      </c>
      <c r="H1797" t="s">
        <v>80</v>
      </c>
      <c r="I1797" t="s">
        <v>45</v>
      </c>
      <c r="J1797">
        <v>8</v>
      </c>
      <c r="K1797" s="2">
        <v>2945</v>
      </c>
      <c r="L1797" s="2">
        <v>1682.13</v>
      </c>
      <c r="M1797" s="2">
        <v>1262.8699999999999</v>
      </c>
      <c r="N1797" s="3">
        <v>0.1</v>
      </c>
      <c r="O1797" t="s">
        <v>109</v>
      </c>
      <c r="P1797" t="s">
        <v>26</v>
      </c>
      <c r="Q1797" t="s">
        <v>27</v>
      </c>
      <c r="R1797" t="s">
        <v>65</v>
      </c>
    </row>
    <row r="1798" spans="1:18" x14ac:dyDescent="0.35">
      <c r="A1798" t="s">
        <v>1883</v>
      </c>
      <c r="B1798" s="1">
        <v>45845</v>
      </c>
      <c r="C1798" s="1">
        <v>45927</v>
      </c>
      <c r="D1798" t="s">
        <v>37</v>
      </c>
      <c r="E1798" t="s">
        <v>20</v>
      </c>
      <c r="F1798" t="s">
        <v>70</v>
      </c>
      <c r="G1798" t="s">
        <v>22</v>
      </c>
      <c r="H1798" t="s">
        <v>118</v>
      </c>
      <c r="I1798" t="s">
        <v>24</v>
      </c>
      <c r="J1798">
        <v>4</v>
      </c>
      <c r="K1798" s="2">
        <v>4091</v>
      </c>
      <c r="L1798" s="2">
        <v>2331.4299999999998</v>
      </c>
      <c r="M1798" s="2">
        <v>1759.57</v>
      </c>
      <c r="N1798" s="3">
        <v>0.2</v>
      </c>
      <c r="O1798" t="s">
        <v>50</v>
      </c>
      <c r="P1798" t="s">
        <v>26</v>
      </c>
      <c r="Q1798" t="s">
        <v>35</v>
      </c>
      <c r="R1798" t="s">
        <v>40</v>
      </c>
    </row>
    <row r="1799" spans="1:18" x14ac:dyDescent="0.35">
      <c r="A1799" t="s">
        <v>1884</v>
      </c>
      <c r="B1799" s="1">
        <v>45814</v>
      </c>
      <c r="C1799" s="1">
        <v>45894</v>
      </c>
      <c r="D1799" t="s">
        <v>30</v>
      </c>
      <c r="E1799" t="s">
        <v>20</v>
      </c>
      <c r="F1799" t="s">
        <v>53</v>
      </c>
      <c r="G1799" t="s">
        <v>32</v>
      </c>
      <c r="H1799" t="s">
        <v>106</v>
      </c>
      <c r="I1799" t="s">
        <v>61</v>
      </c>
      <c r="J1799">
        <v>7</v>
      </c>
      <c r="K1799" s="2">
        <v>4805</v>
      </c>
      <c r="L1799" s="2">
        <v>3371.47</v>
      </c>
      <c r="M1799" s="2">
        <v>1433.53</v>
      </c>
      <c r="N1799" s="3">
        <v>0.05</v>
      </c>
      <c r="O1799" t="s">
        <v>50</v>
      </c>
      <c r="P1799" t="s">
        <v>26</v>
      </c>
      <c r="Q1799" t="s">
        <v>27</v>
      </c>
      <c r="R1799" t="s">
        <v>28</v>
      </c>
    </row>
    <row r="1800" spans="1:18" x14ac:dyDescent="0.35">
      <c r="A1800" t="s">
        <v>1885</v>
      </c>
      <c r="B1800" s="1">
        <v>45993</v>
      </c>
      <c r="C1800" s="1">
        <v>46057</v>
      </c>
      <c r="D1800" t="s">
        <v>116</v>
      </c>
      <c r="E1800" t="s">
        <v>20</v>
      </c>
      <c r="F1800" t="s">
        <v>89</v>
      </c>
      <c r="G1800" t="s">
        <v>38</v>
      </c>
      <c r="H1800" t="s">
        <v>106</v>
      </c>
      <c r="I1800" t="s">
        <v>61</v>
      </c>
      <c r="J1800">
        <v>3</v>
      </c>
      <c r="K1800" s="2">
        <v>2248</v>
      </c>
      <c r="L1800" s="2">
        <v>1505.59</v>
      </c>
      <c r="M1800" s="2">
        <v>742.41</v>
      </c>
      <c r="N1800" s="3">
        <v>0.2</v>
      </c>
      <c r="O1800" t="s">
        <v>34</v>
      </c>
      <c r="P1800" t="s">
        <v>46</v>
      </c>
      <c r="Q1800" t="s">
        <v>27</v>
      </c>
      <c r="R1800" t="s">
        <v>65</v>
      </c>
    </row>
    <row r="1801" spans="1:18" x14ac:dyDescent="0.35">
      <c r="A1801" t="s">
        <v>1886</v>
      </c>
      <c r="B1801" s="1">
        <v>45633</v>
      </c>
      <c r="C1801" s="1">
        <v>45647</v>
      </c>
      <c r="D1801" t="s">
        <v>48</v>
      </c>
      <c r="E1801" t="s">
        <v>20</v>
      </c>
      <c r="F1801" t="s">
        <v>85</v>
      </c>
      <c r="G1801" t="s">
        <v>38</v>
      </c>
      <c r="H1801" t="s">
        <v>95</v>
      </c>
      <c r="I1801" t="s">
        <v>55</v>
      </c>
      <c r="J1801">
        <v>2</v>
      </c>
      <c r="K1801" s="2">
        <v>1567</v>
      </c>
      <c r="L1801" s="2">
        <v>1166.02</v>
      </c>
      <c r="M1801" s="2">
        <v>400.98</v>
      </c>
      <c r="N1801" s="3">
        <v>0.2</v>
      </c>
      <c r="O1801" t="s">
        <v>50</v>
      </c>
      <c r="P1801" t="s">
        <v>46</v>
      </c>
      <c r="Q1801" t="s">
        <v>27</v>
      </c>
      <c r="R1801" t="s">
        <v>65</v>
      </c>
    </row>
    <row r="1802" spans="1:18" x14ac:dyDescent="0.35">
      <c r="A1802" t="s">
        <v>1887</v>
      </c>
      <c r="B1802" s="1">
        <v>45792</v>
      </c>
      <c r="C1802" s="1">
        <v>45795</v>
      </c>
      <c r="D1802" t="s">
        <v>104</v>
      </c>
      <c r="E1802" t="s">
        <v>20</v>
      </c>
      <c r="F1802" t="s">
        <v>91</v>
      </c>
      <c r="G1802" t="s">
        <v>22</v>
      </c>
      <c r="H1802" t="s">
        <v>124</v>
      </c>
      <c r="I1802" t="s">
        <v>61</v>
      </c>
      <c r="J1802">
        <v>1</v>
      </c>
      <c r="K1802" s="2">
        <v>1270</v>
      </c>
      <c r="L1802" s="2">
        <v>871.73</v>
      </c>
      <c r="M1802" s="2">
        <v>398.27</v>
      </c>
      <c r="N1802" s="3">
        <v>0</v>
      </c>
      <c r="O1802" t="s">
        <v>75</v>
      </c>
      <c r="P1802" t="s">
        <v>26</v>
      </c>
      <c r="Q1802" t="s">
        <v>27</v>
      </c>
      <c r="R1802" t="s">
        <v>40</v>
      </c>
    </row>
    <row r="1803" spans="1:18" x14ac:dyDescent="0.35">
      <c r="A1803" t="s">
        <v>1888</v>
      </c>
      <c r="B1803" s="1">
        <v>45858</v>
      </c>
      <c r="C1803" s="1">
        <v>45938</v>
      </c>
      <c r="D1803" t="s">
        <v>94</v>
      </c>
      <c r="E1803" t="s">
        <v>20</v>
      </c>
      <c r="F1803" t="s">
        <v>77</v>
      </c>
      <c r="G1803" t="s">
        <v>38</v>
      </c>
      <c r="H1803" t="s">
        <v>86</v>
      </c>
      <c r="I1803" t="s">
        <v>72</v>
      </c>
      <c r="J1803">
        <v>5</v>
      </c>
      <c r="K1803" s="2">
        <v>4489</v>
      </c>
      <c r="L1803" s="2">
        <v>3359.59</v>
      </c>
      <c r="M1803" s="2">
        <v>1129.4100000000001</v>
      </c>
      <c r="N1803" s="3">
        <v>0.15</v>
      </c>
      <c r="O1803" t="s">
        <v>83</v>
      </c>
      <c r="P1803" t="s">
        <v>26</v>
      </c>
      <c r="Q1803" t="s">
        <v>27</v>
      </c>
      <c r="R1803" t="s">
        <v>40</v>
      </c>
    </row>
    <row r="1804" spans="1:18" x14ac:dyDescent="0.35">
      <c r="A1804" t="s">
        <v>1889</v>
      </c>
      <c r="B1804" s="1">
        <v>45794</v>
      </c>
      <c r="C1804" s="1">
        <v>45838</v>
      </c>
      <c r="D1804" t="s">
        <v>42</v>
      </c>
      <c r="E1804" t="s">
        <v>20</v>
      </c>
      <c r="F1804" t="s">
        <v>70</v>
      </c>
      <c r="G1804" t="s">
        <v>43</v>
      </c>
      <c r="H1804" t="s">
        <v>60</v>
      </c>
      <c r="I1804" t="s">
        <v>61</v>
      </c>
      <c r="J1804">
        <v>7</v>
      </c>
      <c r="K1804" s="2">
        <v>4548</v>
      </c>
      <c r="L1804" s="2">
        <v>3861.08</v>
      </c>
      <c r="M1804" s="2">
        <v>686.92</v>
      </c>
      <c r="N1804" s="3">
        <v>0.05</v>
      </c>
      <c r="O1804" t="s">
        <v>34</v>
      </c>
      <c r="P1804" t="s">
        <v>26</v>
      </c>
      <c r="Q1804" t="s">
        <v>35</v>
      </c>
      <c r="R1804" t="s">
        <v>40</v>
      </c>
    </row>
    <row r="1805" spans="1:18" x14ac:dyDescent="0.35">
      <c r="A1805" t="s">
        <v>1890</v>
      </c>
      <c r="B1805" s="1">
        <v>45533</v>
      </c>
      <c r="C1805" s="1">
        <v>45548</v>
      </c>
      <c r="D1805" t="s">
        <v>37</v>
      </c>
      <c r="E1805" t="s">
        <v>20</v>
      </c>
      <c r="F1805" t="s">
        <v>138</v>
      </c>
      <c r="G1805" t="s">
        <v>43</v>
      </c>
      <c r="H1805" t="s">
        <v>71</v>
      </c>
      <c r="I1805" t="s">
        <v>72</v>
      </c>
      <c r="J1805">
        <v>4</v>
      </c>
      <c r="K1805" s="2">
        <v>1120</v>
      </c>
      <c r="L1805" s="2">
        <v>726.63</v>
      </c>
      <c r="M1805" s="2">
        <v>393.37</v>
      </c>
      <c r="N1805" s="3">
        <v>0.1</v>
      </c>
      <c r="O1805" t="s">
        <v>62</v>
      </c>
      <c r="P1805" t="s">
        <v>26</v>
      </c>
      <c r="Q1805" t="s">
        <v>27</v>
      </c>
      <c r="R1805" t="s">
        <v>40</v>
      </c>
    </row>
    <row r="1806" spans="1:18" x14ac:dyDescent="0.35">
      <c r="A1806" t="s">
        <v>1891</v>
      </c>
      <c r="B1806" s="1">
        <v>45422</v>
      </c>
      <c r="C1806" s="1">
        <v>45507</v>
      </c>
      <c r="D1806" t="s">
        <v>30</v>
      </c>
      <c r="E1806" t="s">
        <v>20</v>
      </c>
      <c r="F1806" t="s">
        <v>82</v>
      </c>
      <c r="G1806" t="s">
        <v>38</v>
      </c>
      <c r="H1806" t="s">
        <v>118</v>
      </c>
      <c r="I1806" t="s">
        <v>24</v>
      </c>
      <c r="J1806">
        <v>4</v>
      </c>
      <c r="K1806" s="2">
        <v>4531</v>
      </c>
      <c r="L1806" s="2">
        <v>3458.39</v>
      </c>
      <c r="M1806" s="2">
        <v>1072.6099999999999</v>
      </c>
      <c r="N1806" s="3">
        <v>0.1</v>
      </c>
      <c r="O1806" t="s">
        <v>109</v>
      </c>
      <c r="P1806" t="s">
        <v>26</v>
      </c>
      <c r="Q1806" t="s">
        <v>27</v>
      </c>
      <c r="R1806" t="s">
        <v>28</v>
      </c>
    </row>
    <row r="1807" spans="1:18" x14ac:dyDescent="0.35">
      <c r="A1807" t="s">
        <v>1892</v>
      </c>
      <c r="B1807" s="1">
        <v>45370</v>
      </c>
      <c r="C1807" s="1">
        <v>45412</v>
      </c>
      <c r="D1807" t="s">
        <v>88</v>
      </c>
      <c r="E1807" t="s">
        <v>20</v>
      </c>
      <c r="F1807" t="s">
        <v>138</v>
      </c>
      <c r="G1807" t="s">
        <v>43</v>
      </c>
      <c r="H1807" t="s">
        <v>23</v>
      </c>
      <c r="I1807" t="s">
        <v>24</v>
      </c>
      <c r="J1807">
        <v>8</v>
      </c>
      <c r="K1807" s="2">
        <v>721</v>
      </c>
      <c r="L1807" s="2">
        <v>559.32000000000005</v>
      </c>
      <c r="M1807" s="2">
        <v>161.68</v>
      </c>
      <c r="N1807" s="3">
        <v>0</v>
      </c>
      <c r="O1807" t="s">
        <v>75</v>
      </c>
      <c r="P1807" t="s">
        <v>26</v>
      </c>
      <c r="Q1807" t="s">
        <v>35</v>
      </c>
      <c r="R1807" t="s">
        <v>65</v>
      </c>
    </row>
    <row r="1808" spans="1:18" x14ac:dyDescent="0.35">
      <c r="A1808" t="s">
        <v>1893</v>
      </c>
      <c r="B1808" s="1">
        <v>45746</v>
      </c>
      <c r="C1808" s="1">
        <v>45763</v>
      </c>
      <c r="D1808" t="s">
        <v>88</v>
      </c>
      <c r="E1808" t="s">
        <v>20</v>
      </c>
      <c r="F1808" t="s">
        <v>21</v>
      </c>
      <c r="G1808" t="s">
        <v>22</v>
      </c>
      <c r="H1808" t="s">
        <v>44</v>
      </c>
      <c r="I1808" t="s">
        <v>45</v>
      </c>
      <c r="J1808">
        <v>7</v>
      </c>
      <c r="K1808" s="2">
        <v>4673</v>
      </c>
      <c r="L1808" s="2">
        <v>2674.8</v>
      </c>
      <c r="M1808" s="2">
        <v>1998.2</v>
      </c>
      <c r="N1808" s="3">
        <v>0.2</v>
      </c>
      <c r="O1808" t="s">
        <v>75</v>
      </c>
      <c r="P1808" t="s">
        <v>26</v>
      </c>
      <c r="Q1808" t="s">
        <v>35</v>
      </c>
      <c r="R1808" t="s">
        <v>65</v>
      </c>
    </row>
    <row r="1809" spans="1:18" x14ac:dyDescent="0.35">
      <c r="A1809" t="s">
        <v>1894</v>
      </c>
      <c r="B1809" s="1">
        <v>45346</v>
      </c>
      <c r="C1809" s="1">
        <v>45367</v>
      </c>
      <c r="D1809" t="s">
        <v>52</v>
      </c>
      <c r="E1809" t="s">
        <v>20</v>
      </c>
      <c r="F1809" t="s">
        <v>82</v>
      </c>
      <c r="G1809" t="s">
        <v>22</v>
      </c>
      <c r="H1809" t="s">
        <v>71</v>
      </c>
      <c r="I1809" t="s">
        <v>72</v>
      </c>
      <c r="J1809">
        <v>5</v>
      </c>
      <c r="K1809" s="2">
        <v>2487</v>
      </c>
      <c r="L1809" s="2">
        <v>1685.95</v>
      </c>
      <c r="M1809" s="2">
        <v>801.05</v>
      </c>
      <c r="N1809" s="3">
        <v>0.1</v>
      </c>
      <c r="O1809" t="s">
        <v>62</v>
      </c>
      <c r="P1809" t="s">
        <v>26</v>
      </c>
      <c r="Q1809" t="s">
        <v>35</v>
      </c>
      <c r="R1809" t="s">
        <v>28</v>
      </c>
    </row>
    <row r="1810" spans="1:18" x14ac:dyDescent="0.35">
      <c r="A1810" t="s">
        <v>1895</v>
      </c>
      <c r="B1810" s="1">
        <v>45529</v>
      </c>
      <c r="C1810" s="1">
        <v>45586</v>
      </c>
      <c r="D1810" t="s">
        <v>94</v>
      </c>
      <c r="E1810" t="s">
        <v>20</v>
      </c>
      <c r="F1810" t="s">
        <v>21</v>
      </c>
      <c r="G1810" t="s">
        <v>43</v>
      </c>
      <c r="H1810" t="s">
        <v>124</v>
      </c>
      <c r="I1810" t="s">
        <v>61</v>
      </c>
      <c r="J1810">
        <v>1</v>
      </c>
      <c r="K1810" s="2">
        <v>843</v>
      </c>
      <c r="L1810" s="2">
        <v>518.76</v>
      </c>
      <c r="M1810" s="2">
        <v>324.24</v>
      </c>
      <c r="N1810" s="3">
        <v>0.15</v>
      </c>
      <c r="O1810" t="s">
        <v>62</v>
      </c>
      <c r="P1810" t="s">
        <v>26</v>
      </c>
      <c r="Q1810" t="s">
        <v>35</v>
      </c>
      <c r="R1810" t="s">
        <v>65</v>
      </c>
    </row>
    <row r="1811" spans="1:18" x14ac:dyDescent="0.35">
      <c r="A1811" t="s">
        <v>1896</v>
      </c>
      <c r="B1811" s="1">
        <v>45969</v>
      </c>
      <c r="C1811" s="1">
        <v>45998</v>
      </c>
      <c r="D1811" t="s">
        <v>48</v>
      </c>
      <c r="E1811" t="s">
        <v>20</v>
      </c>
      <c r="F1811" t="s">
        <v>21</v>
      </c>
      <c r="G1811" t="s">
        <v>32</v>
      </c>
      <c r="H1811" t="s">
        <v>23</v>
      </c>
      <c r="I1811" t="s">
        <v>24</v>
      </c>
      <c r="J1811">
        <v>8</v>
      </c>
      <c r="K1811" s="2">
        <v>3298</v>
      </c>
      <c r="L1811" s="2">
        <v>2512.83</v>
      </c>
      <c r="M1811" s="2">
        <v>785.17</v>
      </c>
      <c r="N1811" s="3">
        <v>0.15</v>
      </c>
      <c r="O1811" t="s">
        <v>34</v>
      </c>
      <c r="P1811" t="s">
        <v>26</v>
      </c>
      <c r="Q1811" t="s">
        <v>27</v>
      </c>
      <c r="R1811" t="s">
        <v>65</v>
      </c>
    </row>
    <row r="1812" spans="1:18" x14ac:dyDescent="0.35">
      <c r="A1812" t="s">
        <v>1897</v>
      </c>
      <c r="B1812" s="1">
        <v>45694</v>
      </c>
      <c r="C1812" s="1">
        <v>45768</v>
      </c>
      <c r="D1812" t="s">
        <v>88</v>
      </c>
      <c r="E1812" t="s">
        <v>20</v>
      </c>
      <c r="F1812" t="s">
        <v>102</v>
      </c>
      <c r="G1812" t="s">
        <v>43</v>
      </c>
      <c r="H1812" t="s">
        <v>71</v>
      </c>
      <c r="I1812" t="s">
        <v>72</v>
      </c>
      <c r="J1812">
        <v>1</v>
      </c>
      <c r="K1812" s="2">
        <v>1419</v>
      </c>
      <c r="L1812" s="2">
        <v>1133.72</v>
      </c>
      <c r="M1812" s="2">
        <v>285.27999999999997</v>
      </c>
      <c r="N1812" s="3">
        <v>0.2</v>
      </c>
      <c r="O1812" t="s">
        <v>34</v>
      </c>
      <c r="P1812" t="s">
        <v>26</v>
      </c>
      <c r="Q1812" t="s">
        <v>27</v>
      </c>
      <c r="R1812" t="s">
        <v>28</v>
      </c>
    </row>
    <row r="1813" spans="1:18" x14ac:dyDescent="0.35">
      <c r="A1813" t="s">
        <v>1898</v>
      </c>
      <c r="B1813" s="1">
        <v>45524</v>
      </c>
      <c r="C1813" s="1">
        <v>45549</v>
      </c>
      <c r="D1813" t="s">
        <v>37</v>
      </c>
      <c r="E1813" t="s">
        <v>20</v>
      </c>
      <c r="F1813" t="s">
        <v>102</v>
      </c>
      <c r="G1813" t="s">
        <v>32</v>
      </c>
      <c r="H1813" t="s">
        <v>49</v>
      </c>
      <c r="I1813" t="s">
        <v>45</v>
      </c>
      <c r="J1813">
        <v>7</v>
      </c>
      <c r="K1813" s="2">
        <v>3354</v>
      </c>
      <c r="L1813" s="2">
        <v>2398.1</v>
      </c>
      <c r="M1813" s="2">
        <v>955.9</v>
      </c>
      <c r="N1813" s="3">
        <v>0</v>
      </c>
      <c r="O1813" t="s">
        <v>50</v>
      </c>
      <c r="P1813" t="s">
        <v>26</v>
      </c>
      <c r="Q1813" t="s">
        <v>35</v>
      </c>
      <c r="R1813" t="s">
        <v>28</v>
      </c>
    </row>
    <row r="1814" spans="1:18" x14ac:dyDescent="0.35">
      <c r="A1814" t="s">
        <v>1899</v>
      </c>
      <c r="B1814" s="1">
        <v>45769</v>
      </c>
      <c r="C1814" s="1">
        <v>45798</v>
      </c>
      <c r="D1814" t="s">
        <v>104</v>
      </c>
      <c r="E1814" t="s">
        <v>20</v>
      </c>
      <c r="F1814" t="s">
        <v>70</v>
      </c>
      <c r="G1814" t="s">
        <v>59</v>
      </c>
      <c r="H1814" t="s">
        <v>80</v>
      </c>
      <c r="I1814" t="s">
        <v>45</v>
      </c>
      <c r="J1814">
        <v>7</v>
      </c>
      <c r="K1814" s="2">
        <v>4157</v>
      </c>
      <c r="L1814" s="2">
        <v>2771.19</v>
      </c>
      <c r="M1814" s="2">
        <v>1385.81</v>
      </c>
      <c r="N1814" s="3">
        <v>0.1</v>
      </c>
      <c r="O1814" t="s">
        <v>109</v>
      </c>
      <c r="P1814" t="s">
        <v>26</v>
      </c>
      <c r="Q1814" t="s">
        <v>27</v>
      </c>
      <c r="R1814" t="s">
        <v>65</v>
      </c>
    </row>
    <row r="1815" spans="1:18" x14ac:dyDescent="0.35">
      <c r="A1815" t="s">
        <v>1900</v>
      </c>
      <c r="B1815" s="1">
        <v>45790</v>
      </c>
      <c r="C1815" s="1">
        <v>45827</v>
      </c>
      <c r="D1815" t="s">
        <v>42</v>
      </c>
      <c r="E1815" t="s">
        <v>20</v>
      </c>
      <c r="F1815" t="s">
        <v>89</v>
      </c>
      <c r="G1815" t="s">
        <v>32</v>
      </c>
      <c r="H1815" t="s">
        <v>54</v>
      </c>
      <c r="I1815" t="s">
        <v>55</v>
      </c>
      <c r="J1815">
        <v>7</v>
      </c>
      <c r="K1815" s="2">
        <v>821</v>
      </c>
      <c r="L1815" s="2">
        <v>452.27</v>
      </c>
      <c r="M1815" s="2">
        <v>368.73</v>
      </c>
      <c r="N1815" s="3">
        <v>0.15</v>
      </c>
      <c r="O1815" t="s">
        <v>25</v>
      </c>
      <c r="P1815" t="s">
        <v>26</v>
      </c>
      <c r="Q1815" t="s">
        <v>27</v>
      </c>
      <c r="R1815" t="s">
        <v>40</v>
      </c>
    </row>
    <row r="1816" spans="1:18" x14ac:dyDescent="0.35">
      <c r="A1816" t="s">
        <v>1901</v>
      </c>
      <c r="B1816" s="1">
        <v>45870</v>
      </c>
      <c r="C1816" s="1">
        <v>45943</v>
      </c>
      <c r="D1816" t="s">
        <v>94</v>
      </c>
      <c r="E1816" t="s">
        <v>20</v>
      </c>
      <c r="F1816" t="s">
        <v>53</v>
      </c>
      <c r="G1816" t="s">
        <v>38</v>
      </c>
      <c r="H1816" t="s">
        <v>23</v>
      </c>
      <c r="I1816" t="s">
        <v>24</v>
      </c>
      <c r="J1816">
        <v>2</v>
      </c>
      <c r="K1816" s="2">
        <v>2167</v>
      </c>
      <c r="L1816" s="2">
        <v>1736.49</v>
      </c>
      <c r="M1816" s="2">
        <v>430.51</v>
      </c>
      <c r="N1816" s="3">
        <v>0.1</v>
      </c>
      <c r="O1816" t="s">
        <v>34</v>
      </c>
      <c r="P1816" t="s">
        <v>26</v>
      </c>
      <c r="Q1816" t="s">
        <v>27</v>
      </c>
      <c r="R1816" t="s">
        <v>65</v>
      </c>
    </row>
    <row r="1817" spans="1:18" x14ac:dyDescent="0.35">
      <c r="A1817" t="s">
        <v>1902</v>
      </c>
      <c r="B1817" s="1">
        <v>45790</v>
      </c>
      <c r="C1817" s="1">
        <v>45850</v>
      </c>
      <c r="D1817" t="s">
        <v>67</v>
      </c>
      <c r="E1817" t="s">
        <v>20</v>
      </c>
      <c r="F1817" t="s">
        <v>91</v>
      </c>
      <c r="G1817" t="s">
        <v>38</v>
      </c>
      <c r="H1817" t="s">
        <v>49</v>
      </c>
      <c r="I1817" t="s">
        <v>45</v>
      </c>
      <c r="J1817">
        <v>3</v>
      </c>
      <c r="K1817" s="2">
        <v>1327</v>
      </c>
      <c r="L1817" s="2">
        <v>891.11</v>
      </c>
      <c r="M1817" s="2">
        <v>435.89</v>
      </c>
      <c r="N1817" s="3">
        <v>0.2</v>
      </c>
      <c r="O1817" t="s">
        <v>75</v>
      </c>
      <c r="P1817" t="s">
        <v>26</v>
      </c>
      <c r="Q1817" t="s">
        <v>35</v>
      </c>
      <c r="R1817" t="s">
        <v>65</v>
      </c>
    </row>
    <row r="1818" spans="1:18" x14ac:dyDescent="0.35">
      <c r="A1818" t="s">
        <v>1903</v>
      </c>
      <c r="B1818" s="1">
        <v>45322</v>
      </c>
      <c r="C1818" s="1">
        <v>45398</v>
      </c>
      <c r="D1818" t="s">
        <v>88</v>
      </c>
      <c r="E1818" t="s">
        <v>20</v>
      </c>
      <c r="F1818" t="s">
        <v>53</v>
      </c>
      <c r="G1818" t="s">
        <v>22</v>
      </c>
      <c r="H1818" t="s">
        <v>64</v>
      </c>
      <c r="I1818" t="s">
        <v>55</v>
      </c>
      <c r="J1818">
        <v>3</v>
      </c>
      <c r="K1818" s="2">
        <v>1254</v>
      </c>
      <c r="L1818" s="2">
        <v>1024.78</v>
      </c>
      <c r="M1818" s="2">
        <v>229.22</v>
      </c>
      <c r="N1818" s="3">
        <v>0.2</v>
      </c>
      <c r="O1818" t="s">
        <v>62</v>
      </c>
      <c r="P1818" t="s">
        <v>26</v>
      </c>
      <c r="Q1818" t="s">
        <v>35</v>
      </c>
      <c r="R1818" t="s">
        <v>40</v>
      </c>
    </row>
    <row r="1819" spans="1:18" x14ac:dyDescent="0.35">
      <c r="A1819" t="s">
        <v>1904</v>
      </c>
      <c r="B1819" s="1">
        <v>45715</v>
      </c>
      <c r="C1819" s="1">
        <v>45773</v>
      </c>
      <c r="D1819" t="s">
        <v>88</v>
      </c>
      <c r="E1819" t="s">
        <v>20</v>
      </c>
      <c r="F1819" t="s">
        <v>89</v>
      </c>
      <c r="G1819" t="s">
        <v>38</v>
      </c>
      <c r="H1819" t="s">
        <v>39</v>
      </c>
      <c r="I1819" t="s">
        <v>24</v>
      </c>
      <c r="J1819">
        <v>3</v>
      </c>
      <c r="K1819" s="2">
        <v>2867</v>
      </c>
      <c r="L1819" s="2">
        <v>2364.0700000000002</v>
      </c>
      <c r="M1819" s="2">
        <v>502.93</v>
      </c>
      <c r="N1819" s="3">
        <v>0.15</v>
      </c>
      <c r="O1819" t="s">
        <v>83</v>
      </c>
      <c r="P1819" t="s">
        <v>46</v>
      </c>
      <c r="Q1819" t="s">
        <v>27</v>
      </c>
      <c r="R1819" t="s">
        <v>28</v>
      </c>
    </row>
    <row r="1820" spans="1:18" x14ac:dyDescent="0.35">
      <c r="A1820" t="s">
        <v>1905</v>
      </c>
      <c r="B1820" s="1">
        <v>45988</v>
      </c>
      <c r="C1820" s="1">
        <v>46019</v>
      </c>
      <c r="D1820" t="s">
        <v>48</v>
      </c>
      <c r="E1820" t="s">
        <v>20</v>
      </c>
      <c r="F1820" t="s">
        <v>102</v>
      </c>
      <c r="G1820" t="s">
        <v>32</v>
      </c>
      <c r="H1820" t="s">
        <v>44</v>
      </c>
      <c r="I1820" t="s">
        <v>45</v>
      </c>
      <c r="J1820">
        <v>1</v>
      </c>
      <c r="K1820" s="2">
        <v>892</v>
      </c>
      <c r="L1820" s="2">
        <v>684.66</v>
      </c>
      <c r="M1820" s="2">
        <v>207.34</v>
      </c>
      <c r="N1820" s="3">
        <v>0.05</v>
      </c>
      <c r="O1820" t="s">
        <v>62</v>
      </c>
      <c r="P1820" t="s">
        <v>26</v>
      </c>
      <c r="Q1820" t="s">
        <v>27</v>
      </c>
      <c r="R1820" t="s">
        <v>28</v>
      </c>
    </row>
    <row r="1821" spans="1:18" x14ac:dyDescent="0.35">
      <c r="A1821" t="s">
        <v>1906</v>
      </c>
      <c r="B1821" s="1">
        <v>45777</v>
      </c>
      <c r="C1821" s="1">
        <v>45837</v>
      </c>
      <c r="D1821" t="s">
        <v>42</v>
      </c>
      <c r="E1821" t="s">
        <v>20</v>
      </c>
      <c r="F1821" t="s">
        <v>68</v>
      </c>
      <c r="G1821" t="s">
        <v>43</v>
      </c>
      <c r="H1821" t="s">
        <v>54</v>
      </c>
      <c r="I1821" t="s">
        <v>55</v>
      </c>
      <c r="J1821">
        <v>6</v>
      </c>
      <c r="K1821" s="2">
        <v>1526</v>
      </c>
      <c r="L1821" s="2">
        <v>965.69</v>
      </c>
      <c r="M1821" s="2">
        <v>560.30999999999995</v>
      </c>
      <c r="N1821" s="3">
        <v>0.1</v>
      </c>
      <c r="O1821" t="s">
        <v>109</v>
      </c>
      <c r="P1821" t="s">
        <v>26</v>
      </c>
      <c r="Q1821" t="s">
        <v>27</v>
      </c>
      <c r="R1821" t="s">
        <v>28</v>
      </c>
    </row>
    <row r="1822" spans="1:18" x14ac:dyDescent="0.35">
      <c r="A1822" t="s">
        <v>1907</v>
      </c>
      <c r="B1822" s="1">
        <v>45543</v>
      </c>
      <c r="C1822" s="1">
        <v>45590</v>
      </c>
      <c r="D1822" t="s">
        <v>94</v>
      </c>
      <c r="E1822" t="s">
        <v>20</v>
      </c>
      <c r="F1822" t="s">
        <v>89</v>
      </c>
      <c r="G1822" t="s">
        <v>22</v>
      </c>
      <c r="H1822" t="s">
        <v>118</v>
      </c>
      <c r="I1822" t="s">
        <v>24</v>
      </c>
      <c r="J1822">
        <v>5</v>
      </c>
      <c r="K1822" s="2">
        <v>3539</v>
      </c>
      <c r="L1822" s="2">
        <v>2407.5300000000002</v>
      </c>
      <c r="M1822" s="2">
        <v>1131.47</v>
      </c>
      <c r="N1822" s="3">
        <v>0.1</v>
      </c>
      <c r="O1822" t="s">
        <v>75</v>
      </c>
      <c r="P1822" t="s">
        <v>26</v>
      </c>
      <c r="Q1822" t="s">
        <v>35</v>
      </c>
      <c r="R1822" t="s">
        <v>28</v>
      </c>
    </row>
    <row r="1823" spans="1:18" x14ac:dyDescent="0.35">
      <c r="A1823" t="s">
        <v>1908</v>
      </c>
      <c r="B1823" s="1">
        <v>45793</v>
      </c>
      <c r="C1823" s="1">
        <v>45812</v>
      </c>
      <c r="D1823" t="s">
        <v>42</v>
      </c>
      <c r="E1823" t="s">
        <v>20</v>
      </c>
      <c r="F1823" t="s">
        <v>58</v>
      </c>
      <c r="G1823" t="s">
        <v>22</v>
      </c>
      <c r="H1823" t="s">
        <v>106</v>
      </c>
      <c r="I1823" t="s">
        <v>61</v>
      </c>
      <c r="J1823">
        <v>2</v>
      </c>
      <c r="K1823" s="2">
        <v>4949</v>
      </c>
      <c r="L1823" s="2">
        <v>3883.42</v>
      </c>
      <c r="M1823" s="2">
        <v>1065.58</v>
      </c>
      <c r="N1823" s="3">
        <v>0.2</v>
      </c>
      <c r="O1823" t="s">
        <v>50</v>
      </c>
      <c r="P1823" t="s">
        <v>26</v>
      </c>
      <c r="Q1823" t="s">
        <v>35</v>
      </c>
      <c r="R1823" t="s">
        <v>65</v>
      </c>
    </row>
    <row r="1824" spans="1:18" x14ac:dyDescent="0.35">
      <c r="A1824" t="s">
        <v>1909</v>
      </c>
      <c r="B1824" s="1">
        <v>45453</v>
      </c>
      <c r="C1824" s="1">
        <v>45537</v>
      </c>
      <c r="D1824" t="s">
        <v>37</v>
      </c>
      <c r="E1824" t="s">
        <v>20</v>
      </c>
      <c r="F1824" t="s">
        <v>21</v>
      </c>
      <c r="G1824" t="s">
        <v>38</v>
      </c>
      <c r="H1824" t="s">
        <v>108</v>
      </c>
      <c r="I1824" t="s">
        <v>72</v>
      </c>
      <c r="J1824">
        <v>8</v>
      </c>
      <c r="K1824" s="2">
        <v>3377</v>
      </c>
      <c r="L1824" s="2">
        <v>2679.88</v>
      </c>
      <c r="M1824" s="2">
        <v>697.12</v>
      </c>
      <c r="N1824" s="3">
        <v>0.1</v>
      </c>
      <c r="O1824" t="s">
        <v>25</v>
      </c>
      <c r="P1824" t="s">
        <v>26</v>
      </c>
      <c r="Q1824" t="s">
        <v>35</v>
      </c>
      <c r="R1824" t="s">
        <v>28</v>
      </c>
    </row>
    <row r="1825" spans="1:18" x14ac:dyDescent="0.35">
      <c r="A1825" t="s">
        <v>1910</v>
      </c>
      <c r="B1825" s="1">
        <v>45475</v>
      </c>
      <c r="C1825" s="1">
        <v>45520</v>
      </c>
      <c r="D1825" t="s">
        <v>30</v>
      </c>
      <c r="E1825" t="s">
        <v>20</v>
      </c>
      <c r="F1825" t="s">
        <v>77</v>
      </c>
      <c r="G1825" t="s">
        <v>59</v>
      </c>
      <c r="H1825" t="s">
        <v>49</v>
      </c>
      <c r="I1825" t="s">
        <v>45</v>
      </c>
      <c r="J1825">
        <v>4</v>
      </c>
      <c r="K1825" s="2">
        <v>2520</v>
      </c>
      <c r="L1825" s="2">
        <v>2085.5700000000002</v>
      </c>
      <c r="M1825" s="2">
        <v>434.43</v>
      </c>
      <c r="N1825" s="3">
        <v>0.1</v>
      </c>
      <c r="O1825" t="s">
        <v>62</v>
      </c>
      <c r="P1825" t="s">
        <v>26</v>
      </c>
      <c r="Q1825" t="s">
        <v>27</v>
      </c>
      <c r="R1825" t="s">
        <v>65</v>
      </c>
    </row>
    <row r="1826" spans="1:18" x14ac:dyDescent="0.35">
      <c r="A1826" t="s">
        <v>1911</v>
      </c>
      <c r="B1826" s="1">
        <v>45840</v>
      </c>
      <c r="C1826" s="1">
        <v>45872</v>
      </c>
      <c r="D1826" t="s">
        <v>30</v>
      </c>
      <c r="E1826" t="s">
        <v>20</v>
      </c>
      <c r="F1826" t="s">
        <v>82</v>
      </c>
      <c r="G1826" t="s">
        <v>43</v>
      </c>
      <c r="H1826" t="s">
        <v>54</v>
      </c>
      <c r="I1826" t="s">
        <v>55</v>
      </c>
      <c r="J1826">
        <v>5</v>
      </c>
      <c r="K1826" s="2">
        <v>4140</v>
      </c>
      <c r="L1826" s="2">
        <v>3465.22</v>
      </c>
      <c r="M1826" s="2">
        <v>674.78</v>
      </c>
      <c r="N1826" s="3">
        <v>0.05</v>
      </c>
      <c r="O1826" t="s">
        <v>109</v>
      </c>
      <c r="P1826" t="s">
        <v>26</v>
      </c>
      <c r="Q1826" t="s">
        <v>27</v>
      </c>
      <c r="R1826" t="s">
        <v>40</v>
      </c>
    </row>
    <row r="1827" spans="1:18" x14ac:dyDescent="0.35">
      <c r="A1827" t="s">
        <v>1912</v>
      </c>
      <c r="B1827" s="1">
        <v>45995</v>
      </c>
      <c r="C1827" s="1">
        <v>46059</v>
      </c>
      <c r="D1827" t="s">
        <v>116</v>
      </c>
      <c r="E1827" t="s">
        <v>20</v>
      </c>
      <c r="F1827" t="s">
        <v>58</v>
      </c>
      <c r="G1827" t="s">
        <v>59</v>
      </c>
      <c r="H1827" t="s">
        <v>44</v>
      </c>
      <c r="I1827" t="s">
        <v>45</v>
      </c>
      <c r="J1827">
        <v>4</v>
      </c>
      <c r="K1827" s="2">
        <v>1519</v>
      </c>
      <c r="L1827" s="2">
        <v>877.74</v>
      </c>
      <c r="M1827" s="2">
        <v>641.26</v>
      </c>
      <c r="N1827" s="3">
        <v>0.1</v>
      </c>
      <c r="O1827" t="s">
        <v>62</v>
      </c>
      <c r="P1827" t="s">
        <v>26</v>
      </c>
      <c r="Q1827" t="s">
        <v>35</v>
      </c>
      <c r="R1827" t="s">
        <v>65</v>
      </c>
    </row>
    <row r="1828" spans="1:18" x14ac:dyDescent="0.35">
      <c r="A1828" t="s">
        <v>1913</v>
      </c>
      <c r="B1828" s="1">
        <v>45616</v>
      </c>
      <c r="C1828" s="1">
        <v>45646</v>
      </c>
      <c r="D1828" t="s">
        <v>48</v>
      </c>
      <c r="E1828" t="s">
        <v>20</v>
      </c>
      <c r="F1828" t="s">
        <v>91</v>
      </c>
      <c r="G1828" t="s">
        <v>22</v>
      </c>
      <c r="H1828" t="s">
        <v>33</v>
      </c>
      <c r="I1828" t="s">
        <v>24</v>
      </c>
      <c r="J1828">
        <v>1</v>
      </c>
      <c r="K1828" s="2">
        <v>2671</v>
      </c>
      <c r="L1828" s="2">
        <v>1936.34</v>
      </c>
      <c r="M1828" s="2">
        <v>734.66</v>
      </c>
      <c r="N1828" s="3">
        <v>0</v>
      </c>
      <c r="O1828" t="s">
        <v>62</v>
      </c>
      <c r="P1828" t="s">
        <v>26</v>
      </c>
      <c r="Q1828" t="s">
        <v>35</v>
      </c>
      <c r="R1828" t="s">
        <v>28</v>
      </c>
    </row>
    <row r="1829" spans="1:18" x14ac:dyDescent="0.35">
      <c r="A1829" t="s">
        <v>1914</v>
      </c>
      <c r="B1829" s="1">
        <v>45818</v>
      </c>
      <c r="C1829" s="1">
        <v>45845</v>
      </c>
      <c r="D1829" t="s">
        <v>67</v>
      </c>
      <c r="E1829" t="s">
        <v>20</v>
      </c>
      <c r="F1829" t="s">
        <v>91</v>
      </c>
      <c r="G1829" t="s">
        <v>38</v>
      </c>
      <c r="H1829" t="s">
        <v>23</v>
      </c>
      <c r="I1829" t="s">
        <v>24</v>
      </c>
      <c r="J1829">
        <v>1</v>
      </c>
      <c r="K1829" s="2">
        <v>789</v>
      </c>
      <c r="L1829" s="2">
        <v>605.1</v>
      </c>
      <c r="M1829" s="2">
        <v>183.9</v>
      </c>
      <c r="N1829" s="3">
        <v>0</v>
      </c>
      <c r="O1829" t="s">
        <v>109</v>
      </c>
      <c r="P1829" t="s">
        <v>26</v>
      </c>
      <c r="Q1829" t="s">
        <v>27</v>
      </c>
      <c r="R1829" t="s">
        <v>40</v>
      </c>
    </row>
    <row r="1830" spans="1:18" x14ac:dyDescent="0.35">
      <c r="A1830" t="s">
        <v>1915</v>
      </c>
      <c r="B1830" s="1">
        <v>45386</v>
      </c>
      <c r="C1830" s="1">
        <v>45397</v>
      </c>
      <c r="D1830" t="s">
        <v>88</v>
      </c>
      <c r="E1830" t="s">
        <v>20</v>
      </c>
      <c r="F1830" t="s">
        <v>31</v>
      </c>
      <c r="G1830" t="s">
        <v>38</v>
      </c>
      <c r="H1830" t="s">
        <v>49</v>
      </c>
      <c r="I1830" t="s">
        <v>45</v>
      </c>
      <c r="J1830">
        <v>7</v>
      </c>
      <c r="K1830" s="2">
        <v>4243</v>
      </c>
      <c r="L1830" s="2">
        <v>2858.79</v>
      </c>
      <c r="M1830" s="2">
        <v>1384.21</v>
      </c>
      <c r="N1830" s="3">
        <v>0.2</v>
      </c>
      <c r="O1830" t="s">
        <v>62</v>
      </c>
      <c r="P1830" t="s">
        <v>46</v>
      </c>
      <c r="Q1830" t="s">
        <v>27</v>
      </c>
      <c r="R1830" t="s">
        <v>65</v>
      </c>
    </row>
    <row r="1831" spans="1:18" x14ac:dyDescent="0.35">
      <c r="A1831" t="s">
        <v>1916</v>
      </c>
      <c r="B1831" s="1">
        <v>45759</v>
      </c>
      <c r="C1831" s="1">
        <v>45774</v>
      </c>
      <c r="D1831" t="s">
        <v>88</v>
      </c>
      <c r="E1831" t="s">
        <v>20</v>
      </c>
      <c r="F1831" t="s">
        <v>85</v>
      </c>
      <c r="G1831" t="s">
        <v>38</v>
      </c>
      <c r="H1831" t="s">
        <v>118</v>
      </c>
      <c r="I1831" t="s">
        <v>24</v>
      </c>
      <c r="J1831">
        <v>6</v>
      </c>
      <c r="K1831" s="2">
        <v>3767</v>
      </c>
      <c r="L1831" s="2">
        <v>2217.4899999999998</v>
      </c>
      <c r="M1831" s="2">
        <v>1549.51</v>
      </c>
      <c r="N1831" s="3">
        <v>0.1</v>
      </c>
      <c r="O1831" t="s">
        <v>62</v>
      </c>
      <c r="P1831" t="s">
        <v>26</v>
      </c>
      <c r="Q1831" t="s">
        <v>27</v>
      </c>
      <c r="R1831" t="s">
        <v>28</v>
      </c>
    </row>
    <row r="1832" spans="1:18" x14ac:dyDescent="0.35">
      <c r="A1832" t="s">
        <v>1917</v>
      </c>
      <c r="B1832" s="1">
        <v>45730</v>
      </c>
      <c r="C1832" s="1">
        <v>45807</v>
      </c>
      <c r="D1832" t="s">
        <v>104</v>
      </c>
      <c r="E1832" t="s">
        <v>20</v>
      </c>
      <c r="F1832" t="s">
        <v>79</v>
      </c>
      <c r="G1832" t="s">
        <v>22</v>
      </c>
      <c r="H1832" t="s">
        <v>86</v>
      </c>
      <c r="I1832" t="s">
        <v>72</v>
      </c>
      <c r="J1832">
        <v>2</v>
      </c>
      <c r="K1832" s="2">
        <v>3349</v>
      </c>
      <c r="L1832" s="2">
        <v>2022</v>
      </c>
      <c r="M1832" s="2">
        <v>1327</v>
      </c>
      <c r="N1832" s="3">
        <v>0.1</v>
      </c>
      <c r="O1832" t="s">
        <v>25</v>
      </c>
      <c r="P1832" t="s">
        <v>26</v>
      </c>
      <c r="Q1832" t="s">
        <v>27</v>
      </c>
      <c r="R1832" t="s">
        <v>28</v>
      </c>
    </row>
    <row r="1833" spans="1:18" x14ac:dyDescent="0.35">
      <c r="A1833" t="s">
        <v>1918</v>
      </c>
      <c r="B1833" s="1">
        <v>45481</v>
      </c>
      <c r="C1833" s="1">
        <v>45548</v>
      </c>
      <c r="D1833" t="s">
        <v>37</v>
      </c>
      <c r="E1833" t="s">
        <v>20</v>
      </c>
      <c r="F1833" t="s">
        <v>89</v>
      </c>
      <c r="G1833" t="s">
        <v>43</v>
      </c>
      <c r="H1833" t="s">
        <v>124</v>
      </c>
      <c r="I1833" t="s">
        <v>61</v>
      </c>
      <c r="J1833">
        <v>6</v>
      </c>
      <c r="K1833" s="2">
        <v>454</v>
      </c>
      <c r="L1833" s="2">
        <v>374.39</v>
      </c>
      <c r="M1833" s="2">
        <v>79.61</v>
      </c>
      <c r="N1833" s="3">
        <v>0.1</v>
      </c>
      <c r="O1833" t="s">
        <v>34</v>
      </c>
      <c r="P1833" t="s">
        <v>26</v>
      </c>
      <c r="Q1833" t="s">
        <v>35</v>
      </c>
      <c r="R1833" t="s">
        <v>28</v>
      </c>
    </row>
    <row r="1834" spans="1:18" x14ac:dyDescent="0.35">
      <c r="A1834" t="s">
        <v>1919</v>
      </c>
      <c r="B1834" s="1">
        <v>45319</v>
      </c>
      <c r="C1834" s="1">
        <v>45373</v>
      </c>
      <c r="D1834" t="s">
        <v>52</v>
      </c>
      <c r="E1834" t="s">
        <v>20</v>
      </c>
      <c r="F1834" t="s">
        <v>58</v>
      </c>
      <c r="G1834" t="s">
        <v>59</v>
      </c>
      <c r="H1834" t="s">
        <v>124</v>
      </c>
      <c r="I1834" t="s">
        <v>61</v>
      </c>
      <c r="J1834">
        <v>1</v>
      </c>
      <c r="K1834" s="2">
        <v>1144</v>
      </c>
      <c r="L1834" s="2">
        <v>655.07000000000005</v>
      </c>
      <c r="M1834" s="2">
        <v>488.93</v>
      </c>
      <c r="N1834" s="3">
        <v>0.1</v>
      </c>
      <c r="O1834" t="s">
        <v>50</v>
      </c>
      <c r="P1834" t="s">
        <v>26</v>
      </c>
      <c r="Q1834" t="s">
        <v>27</v>
      </c>
      <c r="R1834" t="s">
        <v>40</v>
      </c>
    </row>
    <row r="1835" spans="1:18" x14ac:dyDescent="0.35">
      <c r="A1835" t="s">
        <v>1920</v>
      </c>
      <c r="B1835" s="1">
        <v>45726</v>
      </c>
      <c r="C1835" s="1">
        <v>45760</v>
      </c>
      <c r="D1835" t="s">
        <v>88</v>
      </c>
      <c r="E1835" t="s">
        <v>20</v>
      </c>
      <c r="F1835" t="s">
        <v>79</v>
      </c>
      <c r="G1835" t="s">
        <v>38</v>
      </c>
      <c r="H1835" t="s">
        <v>71</v>
      </c>
      <c r="I1835" t="s">
        <v>72</v>
      </c>
      <c r="J1835">
        <v>3</v>
      </c>
      <c r="K1835" s="2">
        <v>1354</v>
      </c>
      <c r="L1835" s="2">
        <v>1091.1400000000001</v>
      </c>
      <c r="M1835" s="2">
        <v>262.86</v>
      </c>
      <c r="N1835" s="3">
        <v>0.05</v>
      </c>
      <c r="O1835" t="s">
        <v>109</v>
      </c>
      <c r="P1835" t="s">
        <v>26</v>
      </c>
      <c r="Q1835" t="s">
        <v>27</v>
      </c>
      <c r="R1835" t="s">
        <v>28</v>
      </c>
    </row>
    <row r="1836" spans="1:18" x14ac:dyDescent="0.35">
      <c r="A1836" t="s">
        <v>1921</v>
      </c>
      <c r="B1836" s="1">
        <v>45972</v>
      </c>
      <c r="C1836" s="1">
        <v>45997</v>
      </c>
      <c r="D1836" t="s">
        <v>48</v>
      </c>
      <c r="E1836" t="s">
        <v>20</v>
      </c>
      <c r="F1836" t="s">
        <v>85</v>
      </c>
      <c r="G1836" t="s">
        <v>38</v>
      </c>
      <c r="H1836" t="s">
        <v>23</v>
      </c>
      <c r="I1836" t="s">
        <v>24</v>
      </c>
      <c r="J1836">
        <v>7</v>
      </c>
      <c r="K1836" s="2">
        <v>1445</v>
      </c>
      <c r="L1836" s="2">
        <v>836.2</v>
      </c>
      <c r="M1836" s="2">
        <v>608.79999999999995</v>
      </c>
      <c r="N1836" s="3">
        <v>0</v>
      </c>
      <c r="O1836" t="s">
        <v>25</v>
      </c>
      <c r="P1836" t="s">
        <v>46</v>
      </c>
      <c r="Q1836" t="s">
        <v>35</v>
      </c>
      <c r="R1836" t="s">
        <v>65</v>
      </c>
    </row>
    <row r="1837" spans="1:18" x14ac:dyDescent="0.35">
      <c r="A1837" t="s">
        <v>1922</v>
      </c>
      <c r="B1837" s="1">
        <v>45606</v>
      </c>
      <c r="C1837" s="1">
        <v>45635</v>
      </c>
      <c r="D1837" t="s">
        <v>48</v>
      </c>
      <c r="E1837" t="s">
        <v>20</v>
      </c>
      <c r="F1837" t="s">
        <v>89</v>
      </c>
      <c r="G1837" t="s">
        <v>59</v>
      </c>
      <c r="H1837" t="s">
        <v>71</v>
      </c>
      <c r="I1837" t="s">
        <v>72</v>
      </c>
      <c r="J1837">
        <v>2</v>
      </c>
      <c r="K1837" s="2">
        <v>1876</v>
      </c>
      <c r="L1837" s="2">
        <v>1392.97</v>
      </c>
      <c r="M1837" s="2">
        <v>483.03</v>
      </c>
      <c r="N1837" s="3">
        <v>0.05</v>
      </c>
      <c r="O1837" t="s">
        <v>62</v>
      </c>
      <c r="P1837" t="s">
        <v>73</v>
      </c>
      <c r="Q1837" t="s">
        <v>27</v>
      </c>
      <c r="R1837" t="s">
        <v>28</v>
      </c>
    </row>
    <row r="1838" spans="1:18" x14ac:dyDescent="0.35">
      <c r="A1838" t="s">
        <v>1923</v>
      </c>
      <c r="B1838" s="1">
        <v>45454</v>
      </c>
      <c r="C1838" s="1">
        <v>45488</v>
      </c>
      <c r="D1838" t="s">
        <v>67</v>
      </c>
      <c r="E1838" t="s">
        <v>20</v>
      </c>
      <c r="F1838" t="s">
        <v>82</v>
      </c>
      <c r="G1838" t="s">
        <v>32</v>
      </c>
      <c r="H1838" t="s">
        <v>64</v>
      </c>
      <c r="I1838" t="s">
        <v>55</v>
      </c>
      <c r="J1838">
        <v>6</v>
      </c>
      <c r="K1838" s="2">
        <v>3672</v>
      </c>
      <c r="L1838" s="2">
        <v>2386.7199999999998</v>
      </c>
      <c r="M1838" s="2">
        <v>1285.28</v>
      </c>
      <c r="N1838" s="3">
        <v>0.1</v>
      </c>
      <c r="O1838" t="s">
        <v>50</v>
      </c>
      <c r="P1838" t="s">
        <v>26</v>
      </c>
      <c r="Q1838" t="s">
        <v>35</v>
      </c>
      <c r="R1838" t="s">
        <v>65</v>
      </c>
    </row>
    <row r="1839" spans="1:18" x14ac:dyDescent="0.35">
      <c r="A1839" t="s">
        <v>1924</v>
      </c>
      <c r="B1839" s="1">
        <v>45745</v>
      </c>
      <c r="C1839" s="1">
        <v>45802</v>
      </c>
      <c r="D1839" t="s">
        <v>104</v>
      </c>
      <c r="E1839" t="s">
        <v>20</v>
      </c>
      <c r="F1839" t="s">
        <v>89</v>
      </c>
      <c r="G1839" t="s">
        <v>38</v>
      </c>
      <c r="H1839" t="s">
        <v>33</v>
      </c>
      <c r="I1839" t="s">
        <v>24</v>
      </c>
      <c r="J1839">
        <v>5</v>
      </c>
      <c r="K1839" s="2">
        <v>4494</v>
      </c>
      <c r="L1839" s="2">
        <v>3050.62</v>
      </c>
      <c r="M1839" s="2">
        <v>1443.38</v>
      </c>
      <c r="N1839" s="3">
        <v>0.15</v>
      </c>
      <c r="O1839" t="s">
        <v>34</v>
      </c>
      <c r="P1839" t="s">
        <v>46</v>
      </c>
      <c r="Q1839" t="s">
        <v>35</v>
      </c>
      <c r="R1839" t="s">
        <v>28</v>
      </c>
    </row>
    <row r="1840" spans="1:18" x14ac:dyDescent="0.35">
      <c r="A1840" t="s">
        <v>1925</v>
      </c>
      <c r="B1840" s="1">
        <v>45739</v>
      </c>
      <c r="C1840" s="1">
        <v>45800</v>
      </c>
      <c r="D1840" t="s">
        <v>104</v>
      </c>
      <c r="E1840" t="s">
        <v>20</v>
      </c>
      <c r="F1840" t="s">
        <v>89</v>
      </c>
      <c r="G1840" t="s">
        <v>59</v>
      </c>
      <c r="H1840" t="s">
        <v>60</v>
      </c>
      <c r="I1840" t="s">
        <v>61</v>
      </c>
      <c r="J1840">
        <v>4</v>
      </c>
      <c r="K1840" s="2">
        <v>2566</v>
      </c>
      <c r="L1840" s="2">
        <v>1834.8</v>
      </c>
      <c r="M1840" s="2">
        <v>731.2</v>
      </c>
      <c r="N1840" s="3">
        <v>0.2</v>
      </c>
      <c r="O1840" t="s">
        <v>62</v>
      </c>
      <c r="P1840" t="s">
        <v>46</v>
      </c>
      <c r="Q1840" t="s">
        <v>35</v>
      </c>
      <c r="R1840" t="s">
        <v>40</v>
      </c>
    </row>
    <row r="1841" spans="1:18" x14ac:dyDescent="0.35">
      <c r="A1841" t="s">
        <v>1926</v>
      </c>
      <c r="B1841" s="1">
        <v>45386</v>
      </c>
      <c r="C1841" s="1">
        <v>45431</v>
      </c>
      <c r="D1841" t="s">
        <v>104</v>
      </c>
      <c r="E1841" t="s">
        <v>20</v>
      </c>
      <c r="F1841" t="s">
        <v>82</v>
      </c>
      <c r="G1841" t="s">
        <v>22</v>
      </c>
      <c r="H1841" t="s">
        <v>108</v>
      </c>
      <c r="I1841" t="s">
        <v>72</v>
      </c>
      <c r="J1841">
        <v>7</v>
      </c>
      <c r="K1841" s="2">
        <v>3338</v>
      </c>
      <c r="L1841" s="2">
        <v>2399.41</v>
      </c>
      <c r="M1841" s="2">
        <v>938.59</v>
      </c>
      <c r="N1841" s="3">
        <v>0.1</v>
      </c>
      <c r="O1841" t="s">
        <v>75</v>
      </c>
      <c r="P1841" t="s">
        <v>46</v>
      </c>
      <c r="Q1841" t="s">
        <v>27</v>
      </c>
      <c r="R1841" t="s">
        <v>40</v>
      </c>
    </row>
    <row r="1842" spans="1:18" x14ac:dyDescent="0.35">
      <c r="A1842" t="s">
        <v>1927</v>
      </c>
      <c r="B1842" s="1">
        <v>45544</v>
      </c>
      <c r="C1842" s="1">
        <v>45628</v>
      </c>
      <c r="D1842" t="s">
        <v>48</v>
      </c>
      <c r="E1842" t="s">
        <v>20</v>
      </c>
      <c r="F1842" t="s">
        <v>31</v>
      </c>
      <c r="G1842" t="s">
        <v>43</v>
      </c>
      <c r="H1842" t="s">
        <v>54</v>
      </c>
      <c r="I1842" t="s">
        <v>55</v>
      </c>
      <c r="J1842">
        <v>7</v>
      </c>
      <c r="K1842" s="2">
        <v>3711</v>
      </c>
      <c r="L1842" s="2">
        <v>2158.1999999999998</v>
      </c>
      <c r="M1842" s="2">
        <v>1552.8</v>
      </c>
      <c r="N1842" s="3">
        <v>0.1</v>
      </c>
      <c r="O1842" t="s">
        <v>83</v>
      </c>
      <c r="P1842" t="s">
        <v>26</v>
      </c>
      <c r="Q1842" t="s">
        <v>35</v>
      </c>
      <c r="R1842" t="s">
        <v>28</v>
      </c>
    </row>
    <row r="1843" spans="1:18" x14ac:dyDescent="0.35">
      <c r="A1843" t="s">
        <v>1928</v>
      </c>
      <c r="B1843" s="1">
        <v>45587</v>
      </c>
      <c r="C1843" s="1">
        <v>45646</v>
      </c>
      <c r="D1843" t="s">
        <v>48</v>
      </c>
      <c r="E1843" t="s">
        <v>20</v>
      </c>
      <c r="F1843" t="s">
        <v>89</v>
      </c>
      <c r="G1843" t="s">
        <v>59</v>
      </c>
      <c r="H1843" t="s">
        <v>80</v>
      </c>
      <c r="I1843" t="s">
        <v>45</v>
      </c>
      <c r="J1843">
        <v>7</v>
      </c>
      <c r="K1843" s="2">
        <v>2903</v>
      </c>
      <c r="L1843" s="2">
        <v>1891.07</v>
      </c>
      <c r="M1843" s="2">
        <v>1011.93</v>
      </c>
      <c r="N1843" s="3">
        <v>0.05</v>
      </c>
      <c r="O1843" t="s">
        <v>50</v>
      </c>
      <c r="P1843" t="s">
        <v>46</v>
      </c>
      <c r="Q1843" t="s">
        <v>27</v>
      </c>
      <c r="R1843" t="s">
        <v>28</v>
      </c>
    </row>
    <row r="1844" spans="1:18" x14ac:dyDescent="0.35">
      <c r="A1844" t="s">
        <v>1929</v>
      </c>
      <c r="B1844" s="1">
        <v>45588</v>
      </c>
      <c r="C1844" s="1">
        <v>45616</v>
      </c>
      <c r="D1844" t="s">
        <v>19</v>
      </c>
      <c r="E1844" t="s">
        <v>20</v>
      </c>
      <c r="F1844" t="s">
        <v>89</v>
      </c>
      <c r="G1844" t="s">
        <v>22</v>
      </c>
      <c r="H1844" t="s">
        <v>124</v>
      </c>
      <c r="I1844" t="s">
        <v>61</v>
      </c>
      <c r="J1844">
        <v>3</v>
      </c>
      <c r="K1844" s="2">
        <v>2739</v>
      </c>
      <c r="L1844" s="2">
        <v>1784.8</v>
      </c>
      <c r="M1844" s="2">
        <v>954.2</v>
      </c>
      <c r="N1844" s="3">
        <v>0</v>
      </c>
      <c r="O1844" t="s">
        <v>75</v>
      </c>
      <c r="P1844" t="s">
        <v>26</v>
      </c>
      <c r="Q1844" t="s">
        <v>35</v>
      </c>
      <c r="R1844" t="s">
        <v>28</v>
      </c>
    </row>
    <row r="1845" spans="1:18" x14ac:dyDescent="0.35">
      <c r="A1845" t="s">
        <v>1930</v>
      </c>
      <c r="B1845" s="1">
        <v>45932</v>
      </c>
      <c r="C1845" s="1">
        <v>46005</v>
      </c>
      <c r="D1845" t="s">
        <v>48</v>
      </c>
      <c r="E1845" t="s">
        <v>20</v>
      </c>
      <c r="F1845" t="s">
        <v>102</v>
      </c>
      <c r="G1845" t="s">
        <v>22</v>
      </c>
      <c r="H1845" t="s">
        <v>108</v>
      </c>
      <c r="I1845" t="s">
        <v>72</v>
      </c>
      <c r="J1845">
        <v>5</v>
      </c>
      <c r="K1845" s="2">
        <v>2040</v>
      </c>
      <c r="L1845" s="2">
        <v>1373.42</v>
      </c>
      <c r="M1845" s="2">
        <v>666.58</v>
      </c>
      <c r="N1845" s="3">
        <v>0.1</v>
      </c>
      <c r="O1845" t="s">
        <v>83</v>
      </c>
      <c r="P1845" t="s">
        <v>26</v>
      </c>
      <c r="Q1845" t="s">
        <v>27</v>
      </c>
      <c r="R1845" t="s">
        <v>40</v>
      </c>
    </row>
    <row r="1846" spans="1:18" x14ac:dyDescent="0.35">
      <c r="A1846" t="s">
        <v>1931</v>
      </c>
      <c r="B1846" s="1">
        <v>45395</v>
      </c>
      <c r="C1846" s="1">
        <v>45448</v>
      </c>
      <c r="D1846" t="s">
        <v>42</v>
      </c>
      <c r="E1846" t="s">
        <v>20</v>
      </c>
      <c r="F1846" t="s">
        <v>21</v>
      </c>
      <c r="G1846" t="s">
        <v>59</v>
      </c>
      <c r="H1846" t="s">
        <v>54</v>
      </c>
      <c r="I1846" t="s">
        <v>55</v>
      </c>
      <c r="J1846">
        <v>5</v>
      </c>
      <c r="K1846" s="2">
        <v>4932</v>
      </c>
      <c r="L1846" s="2">
        <v>3585.92</v>
      </c>
      <c r="M1846" s="2">
        <v>1346.08</v>
      </c>
      <c r="N1846" s="3">
        <v>0.15</v>
      </c>
      <c r="O1846" t="s">
        <v>75</v>
      </c>
      <c r="P1846" t="s">
        <v>46</v>
      </c>
      <c r="Q1846" t="s">
        <v>27</v>
      </c>
      <c r="R1846" t="s">
        <v>40</v>
      </c>
    </row>
    <row r="1847" spans="1:18" x14ac:dyDescent="0.35">
      <c r="A1847" t="s">
        <v>1932</v>
      </c>
      <c r="B1847" s="1">
        <v>45390</v>
      </c>
      <c r="C1847" s="1">
        <v>45438</v>
      </c>
      <c r="D1847" t="s">
        <v>104</v>
      </c>
      <c r="E1847" t="s">
        <v>20</v>
      </c>
      <c r="F1847" t="s">
        <v>58</v>
      </c>
      <c r="G1847" t="s">
        <v>22</v>
      </c>
      <c r="H1847" t="s">
        <v>71</v>
      </c>
      <c r="I1847" t="s">
        <v>72</v>
      </c>
      <c r="J1847">
        <v>2</v>
      </c>
      <c r="K1847" s="2">
        <v>1131</v>
      </c>
      <c r="L1847" s="2">
        <v>926.38</v>
      </c>
      <c r="M1847" s="2">
        <v>204.62</v>
      </c>
      <c r="N1847" s="3">
        <v>0.15</v>
      </c>
      <c r="O1847" t="s">
        <v>25</v>
      </c>
      <c r="P1847" t="s">
        <v>26</v>
      </c>
      <c r="Q1847" t="s">
        <v>27</v>
      </c>
      <c r="R1847" t="s">
        <v>40</v>
      </c>
    </row>
    <row r="1848" spans="1:18" x14ac:dyDescent="0.35">
      <c r="A1848" t="s">
        <v>1933</v>
      </c>
      <c r="B1848" s="1">
        <v>45505</v>
      </c>
      <c r="C1848" s="1">
        <v>45568</v>
      </c>
      <c r="D1848" t="s">
        <v>94</v>
      </c>
      <c r="E1848" t="s">
        <v>20</v>
      </c>
      <c r="F1848" t="s">
        <v>68</v>
      </c>
      <c r="G1848" t="s">
        <v>43</v>
      </c>
      <c r="H1848" t="s">
        <v>108</v>
      </c>
      <c r="I1848" t="s">
        <v>72</v>
      </c>
      <c r="J1848">
        <v>1</v>
      </c>
      <c r="K1848" s="2">
        <v>4162</v>
      </c>
      <c r="L1848" s="2">
        <v>3256.78</v>
      </c>
      <c r="M1848" s="2">
        <v>905.22</v>
      </c>
      <c r="N1848" s="3">
        <v>0.05</v>
      </c>
      <c r="O1848" t="s">
        <v>50</v>
      </c>
      <c r="P1848" t="s">
        <v>26</v>
      </c>
      <c r="Q1848" t="s">
        <v>35</v>
      </c>
      <c r="R1848" t="s">
        <v>65</v>
      </c>
    </row>
    <row r="1849" spans="1:18" x14ac:dyDescent="0.35">
      <c r="A1849" t="s">
        <v>1934</v>
      </c>
      <c r="B1849" s="1">
        <v>46020</v>
      </c>
      <c r="C1849" s="1">
        <v>46025</v>
      </c>
      <c r="D1849" t="s">
        <v>57</v>
      </c>
      <c r="E1849" t="s">
        <v>20</v>
      </c>
      <c r="F1849" t="s">
        <v>68</v>
      </c>
      <c r="G1849" t="s">
        <v>43</v>
      </c>
      <c r="H1849" t="s">
        <v>54</v>
      </c>
      <c r="I1849" t="s">
        <v>55</v>
      </c>
      <c r="J1849">
        <v>7</v>
      </c>
      <c r="K1849" s="2">
        <v>2553</v>
      </c>
      <c r="L1849" s="2">
        <v>1563.46</v>
      </c>
      <c r="M1849" s="2">
        <v>989.54</v>
      </c>
      <c r="N1849" s="3">
        <v>0.2</v>
      </c>
      <c r="O1849" t="s">
        <v>62</v>
      </c>
      <c r="P1849" t="s">
        <v>46</v>
      </c>
      <c r="Q1849" t="s">
        <v>35</v>
      </c>
      <c r="R1849" t="s">
        <v>40</v>
      </c>
    </row>
    <row r="1850" spans="1:18" x14ac:dyDescent="0.35">
      <c r="A1850" t="s">
        <v>1935</v>
      </c>
      <c r="B1850" s="1">
        <v>45698</v>
      </c>
      <c r="C1850" s="1">
        <v>45724</v>
      </c>
      <c r="D1850" t="s">
        <v>52</v>
      </c>
      <c r="E1850" t="s">
        <v>20</v>
      </c>
      <c r="F1850" t="s">
        <v>53</v>
      </c>
      <c r="G1850" t="s">
        <v>43</v>
      </c>
      <c r="H1850" t="s">
        <v>44</v>
      </c>
      <c r="I1850" t="s">
        <v>45</v>
      </c>
      <c r="J1850">
        <v>5</v>
      </c>
      <c r="K1850" s="2">
        <v>1480</v>
      </c>
      <c r="L1850" s="2">
        <v>1254.22</v>
      </c>
      <c r="M1850" s="2">
        <v>225.78</v>
      </c>
      <c r="N1850" s="3">
        <v>0.2</v>
      </c>
      <c r="O1850" t="s">
        <v>109</v>
      </c>
      <c r="P1850" t="s">
        <v>46</v>
      </c>
      <c r="Q1850" t="s">
        <v>27</v>
      </c>
      <c r="R1850" t="s">
        <v>28</v>
      </c>
    </row>
    <row r="1851" spans="1:18" x14ac:dyDescent="0.35">
      <c r="A1851" t="s">
        <v>1936</v>
      </c>
      <c r="B1851" s="1">
        <v>45904</v>
      </c>
      <c r="C1851" s="1">
        <v>45920</v>
      </c>
      <c r="D1851" t="s">
        <v>37</v>
      </c>
      <c r="E1851" t="s">
        <v>20</v>
      </c>
      <c r="F1851" t="s">
        <v>102</v>
      </c>
      <c r="G1851" t="s">
        <v>38</v>
      </c>
      <c r="H1851" t="s">
        <v>106</v>
      </c>
      <c r="I1851" t="s">
        <v>61</v>
      </c>
      <c r="J1851">
        <v>5</v>
      </c>
      <c r="K1851" s="2">
        <v>392</v>
      </c>
      <c r="L1851" s="2">
        <v>262.10000000000002</v>
      </c>
      <c r="M1851" s="2">
        <v>129.9</v>
      </c>
      <c r="N1851" s="3">
        <v>0.05</v>
      </c>
      <c r="O1851" t="s">
        <v>34</v>
      </c>
      <c r="P1851" t="s">
        <v>26</v>
      </c>
      <c r="Q1851" t="s">
        <v>35</v>
      </c>
      <c r="R1851" t="s">
        <v>65</v>
      </c>
    </row>
    <row r="1852" spans="1:18" x14ac:dyDescent="0.35">
      <c r="A1852" t="s">
        <v>1937</v>
      </c>
      <c r="B1852" s="1">
        <v>45684</v>
      </c>
      <c r="C1852" s="1">
        <v>45724</v>
      </c>
      <c r="D1852" t="s">
        <v>52</v>
      </c>
      <c r="E1852" t="s">
        <v>20</v>
      </c>
      <c r="F1852" t="s">
        <v>53</v>
      </c>
      <c r="G1852" t="s">
        <v>59</v>
      </c>
      <c r="H1852" t="s">
        <v>64</v>
      </c>
      <c r="I1852" t="s">
        <v>55</v>
      </c>
      <c r="J1852">
        <v>2</v>
      </c>
      <c r="K1852" s="2">
        <v>3658</v>
      </c>
      <c r="L1852" s="2">
        <v>3097.86</v>
      </c>
      <c r="M1852" s="2">
        <v>560.14</v>
      </c>
      <c r="N1852" s="3">
        <v>0.15</v>
      </c>
      <c r="O1852" t="s">
        <v>83</v>
      </c>
      <c r="P1852" t="s">
        <v>26</v>
      </c>
      <c r="Q1852" t="s">
        <v>27</v>
      </c>
      <c r="R1852" t="s">
        <v>65</v>
      </c>
    </row>
    <row r="1853" spans="1:18" x14ac:dyDescent="0.35">
      <c r="A1853" t="s">
        <v>1938</v>
      </c>
      <c r="B1853" s="1">
        <v>45405</v>
      </c>
      <c r="C1853" s="1">
        <v>45412</v>
      </c>
      <c r="D1853" t="s">
        <v>88</v>
      </c>
      <c r="E1853" t="s">
        <v>20</v>
      </c>
      <c r="F1853" t="s">
        <v>68</v>
      </c>
      <c r="G1853" t="s">
        <v>22</v>
      </c>
      <c r="H1853" t="s">
        <v>118</v>
      </c>
      <c r="I1853" t="s">
        <v>24</v>
      </c>
      <c r="J1853">
        <v>2</v>
      </c>
      <c r="K1853" s="2">
        <v>1691</v>
      </c>
      <c r="L1853" s="2">
        <v>1328.42</v>
      </c>
      <c r="M1853" s="2">
        <v>362.58</v>
      </c>
      <c r="N1853" s="3">
        <v>0.1</v>
      </c>
      <c r="O1853" t="s">
        <v>75</v>
      </c>
      <c r="P1853" t="s">
        <v>26</v>
      </c>
      <c r="Q1853" t="s">
        <v>35</v>
      </c>
      <c r="R1853" t="s">
        <v>65</v>
      </c>
    </row>
    <row r="1854" spans="1:18" x14ac:dyDescent="0.35">
      <c r="A1854" t="s">
        <v>1939</v>
      </c>
      <c r="B1854" s="1">
        <v>45891</v>
      </c>
      <c r="C1854" s="1">
        <v>45898</v>
      </c>
      <c r="D1854" t="s">
        <v>30</v>
      </c>
      <c r="E1854" t="s">
        <v>20</v>
      </c>
      <c r="F1854" t="s">
        <v>128</v>
      </c>
      <c r="G1854" t="s">
        <v>22</v>
      </c>
      <c r="H1854" t="s">
        <v>33</v>
      </c>
      <c r="I1854" t="s">
        <v>24</v>
      </c>
      <c r="J1854">
        <v>4</v>
      </c>
      <c r="K1854" s="2">
        <v>2197</v>
      </c>
      <c r="L1854" s="2">
        <v>1849.04</v>
      </c>
      <c r="M1854" s="2">
        <v>347.96</v>
      </c>
      <c r="N1854" s="3">
        <v>0.1</v>
      </c>
      <c r="O1854" t="s">
        <v>75</v>
      </c>
      <c r="P1854" t="s">
        <v>26</v>
      </c>
      <c r="Q1854" t="s">
        <v>27</v>
      </c>
      <c r="R1854" t="s">
        <v>65</v>
      </c>
    </row>
    <row r="1855" spans="1:18" x14ac:dyDescent="0.35">
      <c r="A1855" t="s">
        <v>1940</v>
      </c>
      <c r="B1855" s="1">
        <v>45572</v>
      </c>
      <c r="C1855" s="1">
        <v>45643</v>
      </c>
      <c r="D1855" t="s">
        <v>48</v>
      </c>
      <c r="E1855" t="s">
        <v>20</v>
      </c>
      <c r="F1855" t="s">
        <v>68</v>
      </c>
      <c r="G1855" t="s">
        <v>38</v>
      </c>
      <c r="H1855" t="s">
        <v>23</v>
      </c>
      <c r="I1855" t="s">
        <v>24</v>
      </c>
      <c r="J1855">
        <v>1</v>
      </c>
      <c r="K1855" s="2">
        <v>4914</v>
      </c>
      <c r="L1855" s="2">
        <v>3877.85</v>
      </c>
      <c r="M1855" s="2">
        <v>1036.1500000000001</v>
      </c>
      <c r="N1855" s="3">
        <v>0.2</v>
      </c>
      <c r="O1855" t="s">
        <v>25</v>
      </c>
      <c r="P1855" t="s">
        <v>46</v>
      </c>
      <c r="Q1855" t="s">
        <v>35</v>
      </c>
      <c r="R1855" t="s">
        <v>65</v>
      </c>
    </row>
    <row r="1856" spans="1:18" x14ac:dyDescent="0.35">
      <c r="A1856" t="s">
        <v>1941</v>
      </c>
      <c r="B1856" s="1">
        <v>45513</v>
      </c>
      <c r="C1856" s="1">
        <v>45520</v>
      </c>
      <c r="D1856" t="s">
        <v>30</v>
      </c>
      <c r="E1856" t="s">
        <v>20</v>
      </c>
      <c r="F1856" t="s">
        <v>21</v>
      </c>
      <c r="G1856" t="s">
        <v>59</v>
      </c>
      <c r="H1856" t="s">
        <v>23</v>
      </c>
      <c r="I1856" t="s">
        <v>24</v>
      </c>
      <c r="J1856">
        <v>2</v>
      </c>
      <c r="K1856" s="2">
        <v>1149</v>
      </c>
      <c r="L1856" s="2">
        <v>635.54</v>
      </c>
      <c r="M1856" s="2">
        <v>513.46</v>
      </c>
      <c r="N1856" s="3">
        <v>0.15</v>
      </c>
      <c r="O1856" t="s">
        <v>34</v>
      </c>
      <c r="P1856" t="s">
        <v>26</v>
      </c>
      <c r="Q1856" t="s">
        <v>27</v>
      </c>
      <c r="R1856" t="s">
        <v>28</v>
      </c>
    </row>
    <row r="1857" spans="1:18" x14ac:dyDescent="0.35">
      <c r="A1857" t="s">
        <v>1942</v>
      </c>
      <c r="B1857" s="1">
        <v>45611</v>
      </c>
      <c r="C1857" s="1">
        <v>45697</v>
      </c>
      <c r="D1857" t="s">
        <v>116</v>
      </c>
      <c r="E1857" t="s">
        <v>20</v>
      </c>
      <c r="F1857" t="s">
        <v>85</v>
      </c>
      <c r="G1857" t="s">
        <v>22</v>
      </c>
      <c r="H1857" t="s">
        <v>86</v>
      </c>
      <c r="I1857" t="s">
        <v>72</v>
      </c>
      <c r="J1857">
        <v>3</v>
      </c>
      <c r="K1857" s="2">
        <v>4638</v>
      </c>
      <c r="L1857" s="2">
        <v>3706.87</v>
      </c>
      <c r="M1857" s="2">
        <v>931.13</v>
      </c>
      <c r="N1857" s="3">
        <v>0.2</v>
      </c>
      <c r="O1857" t="s">
        <v>25</v>
      </c>
      <c r="P1857" t="s">
        <v>26</v>
      </c>
      <c r="Q1857" t="s">
        <v>27</v>
      </c>
      <c r="R1857" t="s">
        <v>65</v>
      </c>
    </row>
    <row r="1858" spans="1:18" x14ac:dyDescent="0.35">
      <c r="A1858" t="s">
        <v>1943</v>
      </c>
      <c r="B1858" s="1">
        <v>45366</v>
      </c>
      <c r="C1858" s="1">
        <v>45448</v>
      </c>
      <c r="D1858" t="s">
        <v>42</v>
      </c>
      <c r="E1858" t="s">
        <v>20</v>
      </c>
      <c r="F1858" t="s">
        <v>82</v>
      </c>
      <c r="G1858" t="s">
        <v>59</v>
      </c>
      <c r="H1858" t="s">
        <v>54</v>
      </c>
      <c r="I1858" t="s">
        <v>55</v>
      </c>
      <c r="J1858">
        <v>4</v>
      </c>
      <c r="K1858" s="2">
        <v>2691</v>
      </c>
      <c r="L1858" s="2">
        <v>1578.54</v>
      </c>
      <c r="M1858" s="2">
        <v>1112.46</v>
      </c>
      <c r="N1858" s="3">
        <v>0.05</v>
      </c>
      <c r="O1858" t="s">
        <v>34</v>
      </c>
      <c r="P1858" t="s">
        <v>73</v>
      </c>
      <c r="Q1858" t="s">
        <v>35</v>
      </c>
      <c r="R1858" t="s">
        <v>65</v>
      </c>
    </row>
    <row r="1859" spans="1:18" x14ac:dyDescent="0.35">
      <c r="A1859" t="s">
        <v>1944</v>
      </c>
      <c r="B1859" s="1">
        <v>45559</v>
      </c>
      <c r="C1859" s="1">
        <v>45581</v>
      </c>
      <c r="D1859" t="s">
        <v>94</v>
      </c>
      <c r="E1859" t="s">
        <v>20</v>
      </c>
      <c r="F1859" t="s">
        <v>21</v>
      </c>
      <c r="G1859" t="s">
        <v>38</v>
      </c>
      <c r="H1859" t="s">
        <v>33</v>
      </c>
      <c r="I1859" t="s">
        <v>24</v>
      </c>
      <c r="J1859">
        <v>6</v>
      </c>
      <c r="K1859" s="2">
        <v>1917</v>
      </c>
      <c r="L1859" s="2">
        <v>1299.04</v>
      </c>
      <c r="M1859" s="2">
        <v>617.96</v>
      </c>
      <c r="N1859" s="3">
        <v>0</v>
      </c>
      <c r="O1859" t="s">
        <v>62</v>
      </c>
      <c r="P1859" t="s">
        <v>46</v>
      </c>
      <c r="Q1859" t="s">
        <v>27</v>
      </c>
      <c r="R1859" t="s">
        <v>28</v>
      </c>
    </row>
    <row r="1860" spans="1:18" x14ac:dyDescent="0.35">
      <c r="A1860" t="s">
        <v>1945</v>
      </c>
      <c r="B1860" s="1">
        <v>45848</v>
      </c>
      <c r="C1860" s="1">
        <v>45899</v>
      </c>
      <c r="D1860" t="s">
        <v>30</v>
      </c>
      <c r="E1860" t="s">
        <v>20</v>
      </c>
      <c r="F1860" t="s">
        <v>31</v>
      </c>
      <c r="G1860" t="s">
        <v>22</v>
      </c>
      <c r="H1860" t="s">
        <v>39</v>
      </c>
      <c r="I1860" t="s">
        <v>24</v>
      </c>
      <c r="J1860">
        <v>6</v>
      </c>
      <c r="K1860" s="2">
        <v>4236</v>
      </c>
      <c r="L1860" s="2">
        <v>3416.6</v>
      </c>
      <c r="M1860" s="2">
        <v>819.4</v>
      </c>
      <c r="N1860" s="3">
        <v>0</v>
      </c>
      <c r="O1860" t="s">
        <v>25</v>
      </c>
      <c r="P1860" t="s">
        <v>26</v>
      </c>
      <c r="Q1860" t="s">
        <v>27</v>
      </c>
      <c r="R1860" t="s">
        <v>65</v>
      </c>
    </row>
    <row r="1861" spans="1:18" x14ac:dyDescent="0.35">
      <c r="A1861" t="s">
        <v>1946</v>
      </c>
      <c r="B1861" s="1">
        <v>45392</v>
      </c>
      <c r="C1861" s="1">
        <v>45469</v>
      </c>
      <c r="D1861" t="s">
        <v>42</v>
      </c>
      <c r="E1861" t="s">
        <v>20</v>
      </c>
      <c r="F1861" t="s">
        <v>89</v>
      </c>
      <c r="G1861" t="s">
        <v>59</v>
      </c>
      <c r="H1861" t="s">
        <v>49</v>
      </c>
      <c r="I1861" t="s">
        <v>45</v>
      </c>
      <c r="J1861">
        <v>3</v>
      </c>
      <c r="K1861" s="2">
        <v>2785</v>
      </c>
      <c r="L1861" s="2">
        <v>2090.71</v>
      </c>
      <c r="M1861" s="2">
        <v>694.29</v>
      </c>
      <c r="N1861" s="3">
        <v>0.15</v>
      </c>
      <c r="O1861" t="s">
        <v>50</v>
      </c>
      <c r="P1861" t="s">
        <v>46</v>
      </c>
      <c r="Q1861" t="s">
        <v>27</v>
      </c>
      <c r="R1861" t="s">
        <v>40</v>
      </c>
    </row>
    <row r="1862" spans="1:18" x14ac:dyDescent="0.35">
      <c r="A1862" t="s">
        <v>1947</v>
      </c>
      <c r="B1862" s="1">
        <v>45386</v>
      </c>
      <c r="C1862" s="1">
        <v>45404</v>
      </c>
      <c r="D1862" t="s">
        <v>88</v>
      </c>
      <c r="E1862" t="s">
        <v>20</v>
      </c>
      <c r="F1862" t="s">
        <v>77</v>
      </c>
      <c r="G1862" t="s">
        <v>38</v>
      </c>
      <c r="H1862" t="s">
        <v>71</v>
      </c>
      <c r="I1862" t="s">
        <v>72</v>
      </c>
      <c r="J1862">
        <v>8</v>
      </c>
      <c r="K1862" s="2">
        <v>2750</v>
      </c>
      <c r="L1862" s="2">
        <v>1625.29</v>
      </c>
      <c r="M1862" s="2">
        <v>1124.71</v>
      </c>
      <c r="N1862" s="3">
        <v>0.1</v>
      </c>
      <c r="O1862" t="s">
        <v>75</v>
      </c>
      <c r="P1862" t="s">
        <v>73</v>
      </c>
      <c r="Q1862" t="s">
        <v>27</v>
      </c>
      <c r="R1862" t="s">
        <v>40</v>
      </c>
    </row>
    <row r="1863" spans="1:18" x14ac:dyDescent="0.35">
      <c r="A1863" t="s">
        <v>1948</v>
      </c>
      <c r="B1863" s="1">
        <v>45779</v>
      </c>
      <c r="C1863" s="1">
        <v>45847</v>
      </c>
      <c r="D1863" t="s">
        <v>67</v>
      </c>
      <c r="E1863" t="s">
        <v>20</v>
      </c>
      <c r="F1863" t="s">
        <v>91</v>
      </c>
      <c r="G1863" t="s">
        <v>59</v>
      </c>
      <c r="H1863" t="s">
        <v>80</v>
      </c>
      <c r="I1863" t="s">
        <v>45</v>
      </c>
      <c r="J1863">
        <v>7</v>
      </c>
      <c r="K1863" s="2">
        <v>2713</v>
      </c>
      <c r="L1863" s="2">
        <v>1644.77</v>
      </c>
      <c r="M1863" s="2">
        <v>1068.23</v>
      </c>
      <c r="N1863" s="3">
        <v>0.15</v>
      </c>
      <c r="O1863" t="s">
        <v>75</v>
      </c>
      <c r="P1863" t="s">
        <v>73</v>
      </c>
      <c r="Q1863" t="s">
        <v>27</v>
      </c>
      <c r="R1863" t="s">
        <v>65</v>
      </c>
    </row>
    <row r="1864" spans="1:18" x14ac:dyDescent="0.35">
      <c r="A1864" t="s">
        <v>1949</v>
      </c>
      <c r="B1864" s="1">
        <v>45803</v>
      </c>
      <c r="C1864" s="1">
        <v>45844</v>
      </c>
      <c r="D1864" t="s">
        <v>67</v>
      </c>
      <c r="E1864" t="s">
        <v>20</v>
      </c>
      <c r="F1864" t="s">
        <v>91</v>
      </c>
      <c r="G1864" t="s">
        <v>32</v>
      </c>
      <c r="H1864" t="s">
        <v>54</v>
      </c>
      <c r="I1864" t="s">
        <v>55</v>
      </c>
      <c r="J1864">
        <v>7</v>
      </c>
      <c r="K1864" s="2">
        <v>1300</v>
      </c>
      <c r="L1864" s="2">
        <v>1104.51</v>
      </c>
      <c r="M1864" s="2">
        <v>195.49</v>
      </c>
      <c r="N1864" s="3">
        <v>0.2</v>
      </c>
      <c r="O1864" t="s">
        <v>25</v>
      </c>
      <c r="P1864" t="s">
        <v>26</v>
      </c>
      <c r="Q1864" t="s">
        <v>27</v>
      </c>
      <c r="R1864" t="s">
        <v>28</v>
      </c>
    </row>
    <row r="1865" spans="1:18" x14ac:dyDescent="0.35">
      <c r="A1865" t="s">
        <v>1950</v>
      </c>
      <c r="B1865" s="1">
        <v>46019</v>
      </c>
      <c r="C1865" s="1">
        <v>46052</v>
      </c>
      <c r="D1865" t="s">
        <v>57</v>
      </c>
      <c r="E1865" t="s">
        <v>20</v>
      </c>
      <c r="F1865" t="s">
        <v>138</v>
      </c>
      <c r="G1865" t="s">
        <v>32</v>
      </c>
      <c r="H1865" t="s">
        <v>23</v>
      </c>
      <c r="I1865" t="s">
        <v>24</v>
      </c>
      <c r="J1865">
        <v>4</v>
      </c>
      <c r="K1865" s="2">
        <v>3015</v>
      </c>
      <c r="L1865" s="2">
        <v>2029.97</v>
      </c>
      <c r="M1865" s="2">
        <v>985.03</v>
      </c>
      <c r="N1865" s="3">
        <v>0</v>
      </c>
      <c r="O1865" t="s">
        <v>62</v>
      </c>
      <c r="P1865" t="s">
        <v>26</v>
      </c>
      <c r="Q1865" t="s">
        <v>35</v>
      </c>
      <c r="R1865" t="s">
        <v>40</v>
      </c>
    </row>
    <row r="1866" spans="1:18" x14ac:dyDescent="0.35">
      <c r="A1866" t="s">
        <v>1951</v>
      </c>
      <c r="B1866" s="1">
        <v>45637</v>
      </c>
      <c r="C1866" s="1">
        <v>45661</v>
      </c>
      <c r="D1866" t="s">
        <v>57</v>
      </c>
      <c r="E1866" t="s">
        <v>20</v>
      </c>
      <c r="F1866" t="s">
        <v>82</v>
      </c>
      <c r="G1866" t="s">
        <v>22</v>
      </c>
      <c r="H1866" t="s">
        <v>49</v>
      </c>
      <c r="I1866" t="s">
        <v>45</v>
      </c>
      <c r="J1866">
        <v>8</v>
      </c>
      <c r="K1866" s="2">
        <v>2854</v>
      </c>
      <c r="L1866" s="2">
        <v>1571.43</v>
      </c>
      <c r="M1866" s="2">
        <v>1282.57</v>
      </c>
      <c r="N1866" s="3">
        <v>0</v>
      </c>
      <c r="O1866" t="s">
        <v>34</v>
      </c>
      <c r="P1866" t="s">
        <v>46</v>
      </c>
      <c r="Q1866" t="s">
        <v>35</v>
      </c>
      <c r="R1866" t="s">
        <v>65</v>
      </c>
    </row>
    <row r="1867" spans="1:18" x14ac:dyDescent="0.35">
      <c r="A1867" t="s">
        <v>1952</v>
      </c>
      <c r="B1867" s="1">
        <v>45847</v>
      </c>
      <c r="C1867" s="1">
        <v>45926</v>
      </c>
      <c r="D1867" t="s">
        <v>37</v>
      </c>
      <c r="E1867" t="s">
        <v>20</v>
      </c>
      <c r="F1867" t="s">
        <v>79</v>
      </c>
      <c r="G1867" t="s">
        <v>38</v>
      </c>
      <c r="H1867" t="s">
        <v>64</v>
      </c>
      <c r="I1867" t="s">
        <v>55</v>
      </c>
      <c r="J1867">
        <v>6</v>
      </c>
      <c r="K1867" s="2">
        <v>3789</v>
      </c>
      <c r="L1867" s="2">
        <v>2771.1</v>
      </c>
      <c r="M1867" s="2">
        <v>1017.9</v>
      </c>
      <c r="N1867" s="3">
        <v>0.15</v>
      </c>
      <c r="O1867" t="s">
        <v>109</v>
      </c>
      <c r="P1867" t="s">
        <v>26</v>
      </c>
      <c r="Q1867" t="s">
        <v>35</v>
      </c>
      <c r="R1867" t="s">
        <v>40</v>
      </c>
    </row>
    <row r="1868" spans="1:18" x14ac:dyDescent="0.35">
      <c r="A1868" t="s">
        <v>1953</v>
      </c>
      <c r="B1868" s="1">
        <v>45754</v>
      </c>
      <c r="C1868" s="1">
        <v>45801</v>
      </c>
      <c r="D1868" t="s">
        <v>104</v>
      </c>
      <c r="E1868" t="s">
        <v>20</v>
      </c>
      <c r="F1868" t="s">
        <v>85</v>
      </c>
      <c r="G1868" t="s">
        <v>32</v>
      </c>
      <c r="H1868" t="s">
        <v>106</v>
      </c>
      <c r="I1868" t="s">
        <v>61</v>
      </c>
      <c r="J1868">
        <v>6</v>
      </c>
      <c r="K1868" s="2">
        <v>3282</v>
      </c>
      <c r="L1868" s="2">
        <v>2096.7800000000002</v>
      </c>
      <c r="M1868" s="2">
        <v>1185.22</v>
      </c>
      <c r="N1868" s="3">
        <v>0.2</v>
      </c>
      <c r="O1868" t="s">
        <v>62</v>
      </c>
      <c r="P1868" t="s">
        <v>26</v>
      </c>
      <c r="Q1868" t="s">
        <v>27</v>
      </c>
      <c r="R1868" t="s">
        <v>40</v>
      </c>
    </row>
    <row r="1869" spans="1:18" x14ac:dyDescent="0.35">
      <c r="A1869" t="s">
        <v>1954</v>
      </c>
      <c r="B1869" s="1">
        <v>45451</v>
      </c>
      <c r="C1869" s="1">
        <v>45503</v>
      </c>
      <c r="D1869" t="s">
        <v>67</v>
      </c>
      <c r="E1869" t="s">
        <v>20</v>
      </c>
      <c r="F1869" t="s">
        <v>85</v>
      </c>
      <c r="G1869" t="s">
        <v>38</v>
      </c>
      <c r="H1869" t="s">
        <v>106</v>
      </c>
      <c r="I1869" t="s">
        <v>61</v>
      </c>
      <c r="J1869">
        <v>6</v>
      </c>
      <c r="K1869" s="2">
        <v>3618</v>
      </c>
      <c r="L1869" s="2">
        <v>2018</v>
      </c>
      <c r="M1869" s="2">
        <v>1600</v>
      </c>
      <c r="N1869" s="3">
        <v>0.1</v>
      </c>
      <c r="O1869" t="s">
        <v>62</v>
      </c>
      <c r="P1869" t="s">
        <v>26</v>
      </c>
      <c r="Q1869" t="s">
        <v>27</v>
      </c>
      <c r="R1869" t="s">
        <v>28</v>
      </c>
    </row>
    <row r="1870" spans="1:18" x14ac:dyDescent="0.35">
      <c r="A1870" t="s">
        <v>1955</v>
      </c>
      <c r="B1870" s="1">
        <v>45593</v>
      </c>
      <c r="C1870" s="1">
        <v>45679</v>
      </c>
      <c r="D1870" t="s">
        <v>57</v>
      </c>
      <c r="E1870" t="s">
        <v>20</v>
      </c>
      <c r="F1870" t="s">
        <v>85</v>
      </c>
      <c r="G1870" t="s">
        <v>32</v>
      </c>
      <c r="H1870" t="s">
        <v>49</v>
      </c>
      <c r="I1870" t="s">
        <v>45</v>
      </c>
      <c r="J1870">
        <v>4</v>
      </c>
      <c r="K1870" s="2">
        <v>341</v>
      </c>
      <c r="L1870" s="2">
        <v>239.65</v>
      </c>
      <c r="M1870" s="2">
        <v>101.35</v>
      </c>
      <c r="N1870" s="3">
        <v>0.15</v>
      </c>
      <c r="O1870" t="s">
        <v>109</v>
      </c>
      <c r="P1870" t="s">
        <v>26</v>
      </c>
      <c r="Q1870" t="s">
        <v>35</v>
      </c>
      <c r="R1870" t="s">
        <v>28</v>
      </c>
    </row>
    <row r="1871" spans="1:18" x14ac:dyDescent="0.35">
      <c r="A1871" t="s">
        <v>1956</v>
      </c>
      <c r="B1871" s="1">
        <v>45297</v>
      </c>
      <c r="C1871" s="1">
        <v>45300</v>
      </c>
      <c r="D1871" t="s">
        <v>57</v>
      </c>
      <c r="E1871" t="s">
        <v>20</v>
      </c>
      <c r="F1871" t="s">
        <v>79</v>
      </c>
      <c r="G1871" t="s">
        <v>22</v>
      </c>
      <c r="H1871" t="s">
        <v>124</v>
      </c>
      <c r="I1871" t="s">
        <v>61</v>
      </c>
      <c r="J1871">
        <v>1</v>
      </c>
      <c r="K1871" s="2">
        <v>2527</v>
      </c>
      <c r="L1871" s="2">
        <v>1758.18</v>
      </c>
      <c r="M1871" s="2">
        <v>768.82</v>
      </c>
      <c r="N1871" s="3">
        <v>0</v>
      </c>
      <c r="O1871" t="s">
        <v>62</v>
      </c>
      <c r="P1871" t="s">
        <v>26</v>
      </c>
      <c r="Q1871" t="s">
        <v>27</v>
      </c>
      <c r="R1871" t="s">
        <v>28</v>
      </c>
    </row>
    <row r="1872" spans="1:18" x14ac:dyDescent="0.35">
      <c r="A1872" t="s">
        <v>1957</v>
      </c>
      <c r="B1872" s="1">
        <v>45651</v>
      </c>
      <c r="C1872" s="1">
        <v>45738</v>
      </c>
      <c r="D1872" t="s">
        <v>52</v>
      </c>
      <c r="E1872" t="s">
        <v>20</v>
      </c>
      <c r="F1872" t="s">
        <v>102</v>
      </c>
      <c r="G1872" t="s">
        <v>32</v>
      </c>
      <c r="H1872" t="s">
        <v>86</v>
      </c>
      <c r="I1872" t="s">
        <v>72</v>
      </c>
      <c r="J1872">
        <v>4</v>
      </c>
      <c r="K1872" s="2">
        <v>1470</v>
      </c>
      <c r="L1872" s="2">
        <v>873.8</v>
      </c>
      <c r="M1872" s="2">
        <v>596.20000000000005</v>
      </c>
      <c r="N1872" s="3">
        <v>0.2</v>
      </c>
      <c r="O1872" t="s">
        <v>109</v>
      </c>
      <c r="P1872" t="s">
        <v>26</v>
      </c>
      <c r="Q1872" t="s">
        <v>35</v>
      </c>
      <c r="R1872" t="s">
        <v>40</v>
      </c>
    </row>
    <row r="1873" spans="1:18" x14ac:dyDescent="0.35">
      <c r="A1873" t="s">
        <v>1958</v>
      </c>
      <c r="B1873" s="1">
        <v>45626</v>
      </c>
      <c r="C1873" s="1">
        <v>45648</v>
      </c>
      <c r="D1873" t="s">
        <v>48</v>
      </c>
      <c r="E1873" t="s">
        <v>20</v>
      </c>
      <c r="F1873" t="s">
        <v>79</v>
      </c>
      <c r="G1873" t="s">
        <v>59</v>
      </c>
      <c r="H1873" t="s">
        <v>54</v>
      </c>
      <c r="I1873" t="s">
        <v>55</v>
      </c>
      <c r="J1873">
        <v>6</v>
      </c>
      <c r="K1873" s="2">
        <v>2734</v>
      </c>
      <c r="L1873" s="2">
        <v>1504.76</v>
      </c>
      <c r="M1873" s="2">
        <v>1229.24</v>
      </c>
      <c r="N1873" s="3">
        <v>0</v>
      </c>
      <c r="O1873" t="s">
        <v>109</v>
      </c>
      <c r="P1873" t="s">
        <v>26</v>
      </c>
      <c r="Q1873" t="s">
        <v>27</v>
      </c>
      <c r="R1873" t="s">
        <v>28</v>
      </c>
    </row>
    <row r="1874" spans="1:18" x14ac:dyDescent="0.35">
      <c r="A1874" t="s">
        <v>1959</v>
      </c>
      <c r="B1874" s="1">
        <v>45673</v>
      </c>
      <c r="C1874" s="1">
        <v>45689</v>
      </c>
      <c r="D1874" t="s">
        <v>116</v>
      </c>
      <c r="E1874" t="s">
        <v>20</v>
      </c>
      <c r="F1874" t="s">
        <v>77</v>
      </c>
      <c r="G1874" t="s">
        <v>32</v>
      </c>
      <c r="H1874" t="s">
        <v>33</v>
      </c>
      <c r="I1874" t="s">
        <v>24</v>
      </c>
      <c r="J1874">
        <v>6</v>
      </c>
      <c r="K1874" s="2">
        <v>543</v>
      </c>
      <c r="L1874" s="2">
        <v>330.29</v>
      </c>
      <c r="M1874" s="2">
        <v>212.71</v>
      </c>
      <c r="N1874" s="3">
        <v>0.1</v>
      </c>
      <c r="O1874" t="s">
        <v>83</v>
      </c>
      <c r="P1874" t="s">
        <v>46</v>
      </c>
      <c r="Q1874" t="s">
        <v>27</v>
      </c>
      <c r="R1874" t="s">
        <v>28</v>
      </c>
    </row>
    <row r="1875" spans="1:18" x14ac:dyDescent="0.35">
      <c r="A1875" t="s">
        <v>1960</v>
      </c>
      <c r="B1875" s="1">
        <v>45739</v>
      </c>
      <c r="C1875" s="1">
        <v>45779</v>
      </c>
      <c r="D1875" t="s">
        <v>104</v>
      </c>
      <c r="E1875" t="s">
        <v>20</v>
      </c>
      <c r="F1875" t="s">
        <v>102</v>
      </c>
      <c r="G1875" t="s">
        <v>32</v>
      </c>
      <c r="H1875" t="s">
        <v>23</v>
      </c>
      <c r="I1875" t="s">
        <v>24</v>
      </c>
      <c r="J1875">
        <v>8</v>
      </c>
      <c r="K1875" s="2">
        <v>4859</v>
      </c>
      <c r="L1875" s="2">
        <v>3545.31</v>
      </c>
      <c r="M1875" s="2">
        <v>1313.69</v>
      </c>
      <c r="N1875" s="3">
        <v>0</v>
      </c>
      <c r="O1875" t="s">
        <v>25</v>
      </c>
      <c r="P1875" t="s">
        <v>26</v>
      </c>
      <c r="Q1875" t="s">
        <v>27</v>
      </c>
      <c r="R1875" t="s">
        <v>28</v>
      </c>
    </row>
    <row r="1876" spans="1:18" x14ac:dyDescent="0.35">
      <c r="A1876" t="s">
        <v>1961</v>
      </c>
      <c r="B1876" s="1">
        <v>45316</v>
      </c>
      <c r="C1876" s="1">
        <v>45357</v>
      </c>
      <c r="D1876" t="s">
        <v>52</v>
      </c>
      <c r="E1876" t="s">
        <v>20</v>
      </c>
      <c r="F1876" t="s">
        <v>85</v>
      </c>
      <c r="G1876" t="s">
        <v>32</v>
      </c>
      <c r="H1876" t="s">
        <v>23</v>
      </c>
      <c r="I1876" t="s">
        <v>24</v>
      </c>
      <c r="J1876">
        <v>6</v>
      </c>
      <c r="K1876" s="2">
        <v>2287</v>
      </c>
      <c r="L1876" s="2">
        <v>1310.82</v>
      </c>
      <c r="M1876" s="2">
        <v>976.18</v>
      </c>
      <c r="N1876" s="3">
        <v>0.1</v>
      </c>
      <c r="O1876" t="s">
        <v>75</v>
      </c>
      <c r="P1876" t="s">
        <v>46</v>
      </c>
      <c r="Q1876" t="s">
        <v>27</v>
      </c>
      <c r="R1876" t="s">
        <v>65</v>
      </c>
    </row>
    <row r="1877" spans="1:18" x14ac:dyDescent="0.35">
      <c r="A1877" t="s">
        <v>1962</v>
      </c>
      <c r="B1877" s="1">
        <v>45560</v>
      </c>
      <c r="C1877" s="1">
        <v>45599</v>
      </c>
      <c r="D1877" t="s">
        <v>19</v>
      </c>
      <c r="E1877" t="s">
        <v>20</v>
      </c>
      <c r="F1877" t="s">
        <v>102</v>
      </c>
      <c r="G1877" t="s">
        <v>38</v>
      </c>
      <c r="H1877" t="s">
        <v>60</v>
      </c>
      <c r="I1877" t="s">
        <v>61</v>
      </c>
      <c r="J1877">
        <v>7</v>
      </c>
      <c r="K1877" s="2">
        <v>4020</v>
      </c>
      <c r="L1877" s="2">
        <v>3094.71</v>
      </c>
      <c r="M1877" s="2">
        <v>925.29</v>
      </c>
      <c r="N1877" s="3">
        <v>0.1</v>
      </c>
      <c r="O1877" t="s">
        <v>83</v>
      </c>
      <c r="P1877" t="s">
        <v>26</v>
      </c>
      <c r="Q1877" t="s">
        <v>27</v>
      </c>
      <c r="R1877" t="s">
        <v>28</v>
      </c>
    </row>
    <row r="1878" spans="1:18" x14ac:dyDescent="0.35">
      <c r="A1878" t="s">
        <v>1963</v>
      </c>
      <c r="B1878" s="1">
        <v>45686</v>
      </c>
      <c r="C1878" s="1">
        <v>45717</v>
      </c>
      <c r="D1878" t="s">
        <v>52</v>
      </c>
      <c r="E1878" t="s">
        <v>20</v>
      </c>
      <c r="F1878" t="s">
        <v>138</v>
      </c>
      <c r="G1878" t="s">
        <v>32</v>
      </c>
      <c r="H1878" t="s">
        <v>80</v>
      </c>
      <c r="I1878" t="s">
        <v>45</v>
      </c>
      <c r="J1878">
        <v>1</v>
      </c>
      <c r="K1878" s="2">
        <v>2162</v>
      </c>
      <c r="L1878" s="2">
        <v>1551.22</v>
      </c>
      <c r="M1878" s="2">
        <v>610.78</v>
      </c>
      <c r="N1878" s="3">
        <v>0.15</v>
      </c>
      <c r="O1878" t="s">
        <v>25</v>
      </c>
      <c r="P1878" t="s">
        <v>26</v>
      </c>
      <c r="Q1878" t="s">
        <v>35</v>
      </c>
      <c r="R1878" t="s">
        <v>40</v>
      </c>
    </row>
    <row r="1879" spans="1:18" x14ac:dyDescent="0.35">
      <c r="A1879" t="s">
        <v>1964</v>
      </c>
      <c r="B1879" s="1">
        <v>45537</v>
      </c>
      <c r="C1879" s="1">
        <v>45591</v>
      </c>
      <c r="D1879" t="s">
        <v>94</v>
      </c>
      <c r="E1879" t="s">
        <v>20</v>
      </c>
      <c r="F1879" t="s">
        <v>77</v>
      </c>
      <c r="G1879" t="s">
        <v>22</v>
      </c>
      <c r="H1879" t="s">
        <v>95</v>
      </c>
      <c r="I1879" t="s">
        <v>55</v>
      </c>
      <c r="J1879">
        <v>1</v>
      </c>
      <c r="K1879" s="2">
        <v>2912</v>
      </c>
      <c r="L1879" s="2">
        <v>2084.31</v>
      </c>
      <c r="M1879" s="2">
        <v>827.69</v>
      </c>
      <c r="N1879" s="3">
        <v>0.1</v>
      </c>
      <c r="O1879" t="s">
        <v>75</v>
      </c>
      <c r="P1879" t="s">
        <v>26</v>
      </c>
      <c r="Q1879" t="s">
        <v>35</v>
      </c>
      <c r="R1879" t="s">
        <v>65</v>
      </c>
    </row>
    <row r="1880" spans="1:18" x14ac:dyDescent="0.35">
      <c r="A1880" t="s">
        <v>1965</v>
      </c>
      <c r="B1880" s="1">
        <v>45313</v>
      </c>
      <c r="C1880" s="1">
        <v>45385</v>
      </c>
      <c r="D1880" t="s">
        <v>88</v>
      </c>
      <c r="E1880" t="s">
        <v>20</v>
      </c>
      <c r="F1880" t="s">
        <v>58</v>
      </c>
      <c r="G1880" t="s">
        <v>43</v>
      </c>
      <c r="H1880" t="s">
        <v>49</v>
      </c>
      <c r="I1880" t="s">
        <v>45</v>
      </c>
      <c r="J1880">
        <v>1</v>
      </c>
      <c r="K1880" s="2">
        <v>3733</v>
      </c>
      <c r="L1880" s="2">
        <v>3133.57</v>
      </c>
      <c r="M1880" s="2">
        <v>599.42999999999995</v>
      </c>
      <c r="N1880" s="3">
        <v>0.2</v>
      </c>
      <c r="O1880" t="s">
        <v>109</v>
      </c>
      <c r="P1880" t="s">
        <v>46</v>
      </c>
      <c r="Q1880" t="s">
        <v>35</v>
      </c>
      <c r="R1880" t="s">
        <v>28</v>
      </c>
    </row>
    <row r="1881" spans="1:18" x14ac:dyDescent="0.35">
      <c r="A1881" t="s">
        <v>1966</v>
      </c>
      <c r="B1881" s="1">
        <v>45678</v>
      </c>
      <c r="C1881" s="1">
        <v>45689</v>
      </c>
      <c r="D1881" t="s">
        <v>116</v>
      </c>
      <c r="E1881" t="s">
        <v>20</v>
      </c>
      <c r="F1881" t="s">
        <v>31</v>
      </c>
      <c r="G1881" t="s">
        <v>43</v>
      </c>
      <c r="H1881" t="s">
        <v>118</v>
      </c>
      <c r="I1881" t="s">
        <v>24</v>
      </c>
      <c r="J1881">
        <v>6</v>
      </c>
      <c r="K1881" s="2">
        <v>3743</v>
      </c>
      <c r="L1881" s="2">
        <v>2328.81</v>
      </c>
      <c r="M1881" s="2">
        <v>1414.19</v>
      </c>
      <c r="N1881" s="3">
        <v>0.15</v>
      </c>
      <c r="O1881" t="s">
        <v>109</v>
      </c>
      <c r="P1881" t="s">
        <v>26</v>
      </c>
      <c r="Q1881" t="s">
        <v>27</v>
      </c>
      <c r="R1881" t="s">
        <v>28</v>
      </c>
    </row>
    <row r="1882" spans="1:18" x14ac:dyDescent="0.35">
      <c r="A1882" t="s">
        <v>1967</v>
      </c>
      <c r="B1882" s="1">
        <v>45700</v>
      </c>
      <c r="C1882" s="1">
        <v>45743</v>
      </c>
      <c r="D1882" t="s">
        <v>52</v>
      </c>
      <c r="E1882" t="s">
        <v>20</v>
      </c>
      <c r="F1882" t="s">
        <v>82</v>
      </c>
      <c r="G1882" t="s">
        <v>59</v>
      </c>
      <c r="H1882" t="s">
        <v>108</v>
      </c>
      <c r="I1882" t="s">
        <v>72</v>
      </c>
      <c r="J1882">
        <v>7</v>
      </c>
      <c r="K1882" s="2">
        <v>1063</v>
      </c>
      <c r="L1882" s="2">
        <v>718.03</v>
      </c>
      <c r="M1882" s="2">
        <v>344.97</v>
      </c>
      <c r="N1882" s="3">
        <v>0.05</v>
      </c>
      <c r="O1882" t="s">
        <v>50</v>
      </c>
      <c r="P1882" t="s">
        <v>26</v>
      </c>
      <c r="Q1882" t="s">
        <v>35</v>
      </c>
      <c r="R1882" t="s">
        <v>28</v>
      </c>
    </row>
    <row r="1883" spans="1:18" x14ac:dyDescent="0.35">
      <c r="A1883" t="s">
        <v>1968</v>
      </c>
      <c r="B1883" s="1">
        <v>45942</v>
      </c>
      <c r="C1883" s="1">
        <v>45947</v>
      </c>
      <c r="D1883" t="s">
        <v>94</v>
      </c>
      <c r="E1883" t="s">
        <v>20</v>
      </c>
      <c r="F1883" t="s">
        <v>138</v>
      </c>
      <c r="G1883" t="s">
        <v>59</v>
      </c>
      <c r="H1883" t="s">
        <v>64</v>
      </c>
      <c r="I1883" t="s">
        <v>55</v>
      </c>
      <c r="J1883">
        <v>4</v>
      </c>
      <c r="K1883" s="2">
        <v>4223</v>
      </c>
      <c r="L1883" s="2">
        <v>3103.02</v>
      </c>
      <c r="M1883" s="2">
        <v>1119.98</v>
      </c>
      <c r="N1883" s="3">
        <v>0.15</v>
      </c>
      <c r="O1883" t="s">
        <v>75</v>
      </c>
      <c r="P1883" t="s">
        <v>26</v>
      </c>
      <c r="Q1883" t="s">
        <v>35</v>
      </c>
      <c r="R1883" t="s">
        <v>40</v>
      </c>
    </row>
    <row r="1884" spans="1:18" x14ac:dyDescent="0.35">
      <c r="A1884" t="s">
        <v>1969</v>
      </c>
      <c r="B1884" s="1">
        <v>45762</v>
      </c>
      <c r="C1884" s="1">
        <v>45828</v>
      </c>
      <c r="D1884" t="s">
        <v>42</v>
      </c>
      <c r="E1884" t="s">
        <v>20</v>
      </c>
      <c r="F1884" t="s">
        <v>58</v>
      </c>
      <c r="G1884" t="s">
        <v>32</v>
      </c>
      <c r="H1884" t="s">
        <v>108</v>
      </c>
      <c r="I1884" t="s">
        <v>72</v>
      </c>
      <c r="J1884">
        <v>1</v>
      </c>
      <c r="K1884" s="2">
        <v>4654</v>
      </c>
      <c r="L1884" s="2">
        <v>3502.57</v>
      </c>
      <c r="M1884" s="2">
        <v>1151.43</v>
      </c>
      <c r="N1884" s="3">
        <v>0.1</v>
      </c>
      <c r="O1884" t="s">
        <v>109</v>
      </c>
      <c r="P1884" t="s">
        <v>26</v>
      </c>
      <c r="Q1884" t="s">
        <v>35</v>
      </c>
      <c r="R1884" t="s">
        <v>65</v>
      </c>
    </row>
    <row r="1885" spans="1:18" x14ac:dyDescent="0.35">
      <c r="A1885" t="s">
        <v>1970</v>
      </c>
      <c r="B1885" s="1">
        <v>45296</v>
      </c>
      <c r="C1885" s="1">
        <v>45303</v>
      </c>
      <c r="D1885" t="s">
        <v>57</v>
      </c>
      <c r="E1885" t="s">
        <v>20</v>
      </c>
      <c r="F1885" t="s">
        <v>70</v>
      </c>
      <c r="G1885" t="s">
        <v>32</v>
      </c>
      <c r="H1885" t="s">
        <v>49</v>
      </c>
      <c r="I1885" t="s">
        <v>45</v>
      </c>
      <c r="J1885">
        <v>8</v>
      </c>
      <c r="K1885" s="2">
        <v>1332</v>
      </c>
      <c r="L1885" s="2">
        <v>776.8</v>
      </c>
      <c r="M1885" s="2">
        <v>555.20000000000005</v>
      </c>
      <c r="N1885" s="3">
        <v>0.1</v>
      </c>
      <c r="O1885" t="s">
        <v>75</v>
      </c>
      <c r="P1885" t="s">
        <v>26</v>
      </c>
      <c r="Q1885" t="s">
        <v>27</v>
      </c>
      <c r="R1885" t="s">
        <v>40</v>
      </c>
    </row>
    <row r="1886" spans="1:18" x14ac:dyDescent="0.35">
      <c r="A1886" t="s">
        <v>1971</v>
      </c>
      <c r="B1886" s="1">
        <v>45839</v>
      </c>
      <c r="C1886" s="1">
        <v>45885</v>
      </c>
      <c r="D1886" t="s">
        <v>30</v>
      </c>
      <c r="E1886" t="s">
        <v>20</v>
      </c>
      <c r="F1886" t="s">
        <v>21</v>
      </c>
      <c r="G1886" t="s">
        <v>22</v>
      </c>
      <c r="H1886" t="s">
        <v>80</v>
      </c>
      <c r="I1886" t="s">
        <v>45</v>
      </c>
      <c r="J1886">
        <v>5</v>
      </c>
      <c r="K1886" s="2">
        <v>535</v>
      </c>
      <c r="L1886" s="2">
        <v>322.2</v>
      </c>
      <c r="M1886" s="2">
        <v>212.8</v>
      </c>
      <c r="N1886" s="3">
        <v>0.15</v>
      </c>
      <c r="O1886" t="s">
        <v>25</v>
      </c>
      <c r="P1886" t="s">
        <v>26</v>
      </c>
      <c r="Q1886" t="s">
        <v>27</v>
      </c>
      <c r="R1886" t="s">
        <v>40</v>
      </c>
    </row>
    <row r="1887" spans="1:18" x14ac:dyDescent="0.35">
      <c r="A1887" t="s">
        <v>1972</v>
      </c>
      <c r="B1887" s="1">
        <v>45755</v>
      </c>
      <c r="C1887" s="1">
        <v>45765</v>
      </c>
      <c r="D1887" t="s">
        <v>88</v>
      </c>
      <c r="E1887" t="s">
        <v>20</v>
      </c>
      <c r="F1887" t="s">
        <v>70</v>
      </c>
      <c r="G1887" t="s">
        <v>32</v>
      </c>
      <c r="H1887" t="s">
        <v>86</v>
      </c>
      <c r="I1887" t="s">
        <v>72</v>
      </c>
      <c r="J1887">
        <v>4</v>
      </c>
      <c r="K1887" s="2">
        <v>1482</v>
      </c>
      <c r="L1887" s="2">
        <v>1168.48</v>
      </c>
      <c r="M1887" s="2">
        <v>313.52</v>
      </c>
      <c r="N1887" s="3">
        <v>0.2</v>
      </c>
      <c r="O1887" t="s">
        <v>83</v>
      </c>
      <c r="P1887" t="s">
        <v>46</v>
      </c>
      <c r="Q1887" t="s">
        <v>35</v>
      </c>
      <c r="R1887" t="s">
        <v>65</v>
      </c>
    </row>
    <row r="1888" spans="1:18" x14ac:dyDescent="0.35">
      <c r="A1888" t="s">
        <v>1973</v>
      </c>
      <c r="B1888" s="1">
        <v>45842</v>
      </c>
      <c r="C1888" s="1">
        <v>45862</v>
      </c>
      <c r="D1888" t="s">
        <v>67</v>
      </c>
      <c r="E1888" t="s">
        <v>20</v>
      </c>
      <c r="F1888" t="s">
        <v>21</v>
      </c>
      <c r="G1888" t="s">
        <v>22</v>
      </c>
      <c r="H1888" t="s">
        <v>64</v>
      </c>
      <c r="I1888" t="s">
        <v>55</v>
      </c>
      <c r="J1888">
        <v>4</v>
      </c>
      <c r="K1888" s="2">
        <v>677</v>
      </c>
      <c r="L1888" s="2">
        <v>376.46</v>
      </c>
      <c r="M1888" s="2">
        <v>300.54000000000002</v>
      </c>
      <c r="N1888" s="3">
        <v>0.1</v>
      </c>
      <c r="O1888" t="s">
        <v>62</v>
      </c>
      <c r="P1888" t="s">
        <v>26</v>
      </c>
      <c r="Q1888" t="s">
        <v>27</v>
      </c>
      <c r="R1888" t="s">
        <v>40</v>
      </c>
    </row>
    <row r="1889" spans="1:18" x14ac:dyDescent="0.35">
      <c r="A1889" t="s">
        <v>1974</v>
      </c>
      <c r="B1889" s="1">
        <v>45453</v>
      </c>
      <c r="C1889" s="1">
        <v>45468</v>
      </c>
      <c r="D1889" t="s">
        <v>42</v>
      </c>
      <c r="E1889" t="s">
        <v>20</v>
      </c>
      <c r="F1889" t="s">
        <v>53</v>
      </c>
      <c r="G1889" t="s">
        <v>22</v>
      </c>
      <c r="H1889" t="s">
        <v>124</v>
      </c>
      <c r="I1889" t="s">
        <v>61</v>
      </c>
      <c r="J1889">
        <v>3</v>
      </c>
      <c r="K1889" s="2">
        <v>1437</v>
      </c>
      <c r="L1889" s="2">
        <v>801.75</v>
      </c>
      <c r="M1889" s="2">
        <v>635.25</v>
      </c>
      <c r="N1889" s="3">
        <v>0.05</v>
      </c>
      <c r="O1889" t="s">
        <v>50</v>
      </c>
      <c r="P1889" t="s">
        <v>73</v>
      </c>
      <c r="Q1889" t="s">
        <v>27</v>
      </c>
      <c r="R1889" t="s">
        <v>28</v>
      </c>
    </row>
    <row r="1890" spans="1:18" x14ac:dyDescent="0.35">
      <c r="A1890" t="s">
        <v>1975</v>
      </c>
      <c r="B1890" s="1">
        <v>45659</v>
      </c>
      <c r="C1890" s="1">
        <v>45749</v>
      </c>
      <c r="D1890" t="s">
        <v>88</v>
      </c>
      <c r="E1890" t="s">
        <v>20</v>
      </c>
      <c r="F1890" t="s">
        <v>85</v>
      </c>
      <c r="G1890" t="s">
        <v>38</v>
      </c>
      <c r="H1890" t="s">
        <v>71</v>
      </c>
      <c r="I1890" t="s">
        <v>72</v>
      </c>
      <c r="J1890">
        <v>3</v>
      </c>
      <c r="K1890" s="2">
        <v>3626</v>
      </c>
      <c r="L1890" s="2">
        <v>2651.47</v>
      </c>
      <c r="M1890" s="2">
        <v>974.53</v>
      </c>
      <c r="N1890" s="3">
        <v>0.15</v>
      </c>
      <c r="O1890" t="s">
        <v>62</v>
      </c>
      <c r="P1890" t="s">
        <v>26</v>
      </c>
      <c r="Q1890" t="s">
        <v>27</v>
      </c>
      <c r="R1890" t="s">
        <v>40</v>
      </c>
    </row>
    <row r="1891" spans="1:18" x14ac:dyDescent="0.35">
      <c r="A1891" t="s">
        <v>1976</v>
      </c>
      <c r="B1891" s="1">
        <v>45325</v>
      </c>
      <c r="C1891" s="1">
        <v>45355</v>
      </c>
      <c r="D1891" t="s">
        <v>52</v>
      </c>
      <c r="E1891" t="s">
        <v>20</v>
      </c>
      <c r="F1891" t="s">
        <v>79</v>
      </c>
      <c r="G1891" t="s">
        <v>32</v>
      </c>
      <c r="H1891" t="s">
        <v>33</v>
      </c>
      <c r="I1891" t="s">
        <v>24</v>
      </c>
      <c r="J1891">
        <v>3</v>
      </c>
      <c r="K1891" s="2">
        <v>4396</v>
      </c>
      <c r="L1891" s="2">
        <v>2816.17</v>
      </c>
      <c r="M1891" s="2">
        <v>1579.83</v>
      </c>
      <c r="N1891" s="3">
        <v>0</v>
      </c>
      <c r="O1891" t="s">
        <v>83</v>
      </c>
      <c r="P1891" t="s">
        <v>26</v>
      </c>
      <c r="Q1891" t="s">
        <v>27</v>
      </c>
      <c r="R1891" t="s">
        <v>65</v>
      </c>
    </row>
    <row r="1892" spans="1:18" x14ac:dyDescent="0.35">
      <c r="A1892" t="s">
        <v>1977</v>
      </c>
      <c r="B1892" s="1">
        <v>45891</v>
      </c>
      <c r="C1892" s="1">
        <v>45900</v>
      </c>
      <c r="D1892" t="s">
        <v>30</v>
      </c>
      <c r="E1892" t="s">
        <v>20</v>
      </c>
      <c r="F1892" t="s">
        <v>21</v>
      </c>
      <c r="G1892" t="s">
        <v>22</v>
      </c>
      <c r="H1892" t="s">
        <v>33</v>
      </c>
      <c r="I1892" t="s">
        <v>24</v>
      </c>
      <c r="J1892">
        <v>4</v>
      </c>
      <c r="K1892" s="2">
        <v>2033</v>
      </c>
      <c r="L1892" s="2">
        <v>1495.68</v>
      </c>
      <c r="M1892" s="2">
        <v>537.32000000000005</v>
      </c>
      <c r="N1892" s="3">
        <v>0.1</v>
      </c>
      <c r="O1892" t="s">
        <v>25</v>
      </c>
      <c r="P1892" t="s">
        <v>26</v>
      </c>
      <c r="Q1892" t="s">
        <v>27</v>
      </c>
      <c r="R1892" t="s">
        <v>28</v>
      </c>
    </row>
    <row r="1893" spans="1:18" x14ac:dyDescent="0.35">
      <c r="A1893" t="s">
        <v>1978</v>
      </c>
      <c r="B1893" s="1">
        <v>45953</v>
      </c>
      <c r="C1893" s="1">
        <v>45958</v>
      </c>
      <c r="D1893" t="s">
        <v>94</v>
      </c>
      <c r="E1893" t="s">
        <v>20</v>
      </c>
      <c r="F1893" t="s">
        <v>85</v>
      </c>
      <c r="G1893" t="s">
        <v>43</v>
      </c>
      <c r="H1893" t="s">
        <v>71</v>
      </c>
      <c r="I1893" t="s">
        <v>72</v>
      </c>
      <c r="J1893">
        <v>6</v>
      </c>
      <c r="K1893" s="2">
        <v>3824</v>
      </c>
      <c r="L1893" s="2">
        <v>2535.4499999999998</v>
      </c>
      <c r="M1893" s="2">
        <v>1288.55</v>
      </c>
      <c r="N1893" s="3">
        <v>0</v>
      </c>
      <c r="O1893" t="s">
        <v>62</v>
      </c>
      <c r="P1893" t="s">
        <v>26</v>
      </c>
      <c r="Q1893" t="s">
        <v>35</v>
      </c>
      <c r="R1893" t="s">
        <v>65</v>
      </c>
    </row>
    <row r="1894" spans="1:18" x14ac:dyDescent="0.35">
      <c r="A1894" t="s">
        <v>1979</v>
      </c>
      <c r="B1894" s="1">
        <v>45796</v>
      </c>
      <c r="C1894" s="1">
        <v>45807</v>
      </c>
      <c r="D1894" t="s">
        <v>104</v>
      </c>
      <c r="E1894" t="s">
        <v>20</v>
      </c>
      <c r="F1894" t="s">
        <v>21</v>
      </c>
      <c r="G1894" t="s">
        <v>59</v>
      </c>
      <c r="H1894" t="s">
        <v>95</v>
      </c>
      <c r="I1894" t="s">
        <v>55</v>
      </c>
      <c r="J1894">
        <v>6</v>
      </c>
      <c r="K1894" s="2">
        <v>3199</v>
      </c>
      <c r="L1894" s="2">
        <v>2056.1</v>
      </c>
      <c r="M1894" s="2">
        <v>1142.9000000000001</v>
      </c>
      <c r="N1894" s="3">
        <v>0.2</v>
      </c>
      <c r="O1894" t="s">
        <v>75</v>
      </c>
      <c r="P1894" t="s">
        <v>46</v>
      </c>
      <c r="Q1894" t="s">
        <v>27</v>
      </c>
      <c r="R1894" t="s">
        <v>28</v>
      </c>
    </row>
    <row r="1895" spans="1:18" x14ac:dyDescent="0.35">
      <c r="A1895" t="s">
        <v>1980</v>
      </c>
      <c r="B1895" s="1">
        <v>45584</v>
      </c>
      <c r="C1895" s="1">
        <v>45631</v>
      </c>
      <c r="D1895" t="s">
        <v>48</v>
      </c>
      <c r="E1895" t="s">
        <v>20</v>
      </c>
      <c r="F1895" t="s">
        <v>128</v>
      </c>
      <c r="G1895" t="s">
        <v>59</v>
      </c>
      <c r="H1895" t="s">
        <v>86</v>
      </c>
      <c r="I1895" t="s">
        <v>72</v>
      </c>
      <c r="J1895">
        <v>4</v>
      </c>
      <c r="K1895" s="2">
        <v>978</v>
      </c>
      <c r="L1895" s="2">
        <v>728.87</v>
      </c>
      <c r="M1895" s="2">
        <v>249.13</v>
      </c>
      <c r="N1895" s="3">
        <v>0.15</v>
      </c>
      <c r="O1895" t="s">
        <v>75</v>
      </c>
      <c r="P1895" t="s">
        <v>26</v>
      </c>
      <c r="Q1895" t="s">
        <v>35</v>
      </c>
      <c r="R1895" t="s">
        <v>40</v>
      </c>
    </row>
    <row r="1896" spans="1:18" x14ac:dyDescent="0.35">
      <c r="A1896" t="s">
        <v>1981</v>
      </c>
      <c r="B1896" s="1">
        <v>45588</v>
      </c>
      <c r="C1896" s="1">
        <v>45647</v>
      </c>
      <c r="D1896" t="s">
        <v>48</v>
      </c>
      <c r="E1896" t="s">
        <v>20</v>
      </c>
      <c r="F1896" t="s">
        <v>91</v>
      </c>
      <c r="G1896" t="s">
        <v>59</v>
      </c>
      <c r="H1896" t="s">
        <v>49</v>
      </c>
      <c r="I1896" t="s">
        <v>45</v>
      </c>
      <c r="J1896">
        <v>8</v>
      </c>
      <c r="K1896" s="2">
        <v>405</v>
      </c>
      <c r="L1896" s="2">
        <v>297.47000000000003</v>
      </c>
      <c r="M1896" s="2">
        <v>107.53</v>
      </c>
      <c r="N1896" s="3">
        <v>0</v>
      </c>
      <c r="O1896" t="s">
        <v>34</v>
      </c>
      <c r="P1896" t="s">
        <v>73</v>
      </c>
      <c r="Q1896" t="s">
        <v>27</v>
      </c>
      <c r="R1896" t="s">
        <v>65</v>
      </c>
    </row>
    <row r="1897" spans="1:18" x14ac:dyDescent="0.35">
      <c r="A1897" t="s">
        <v>1982</v>
      </c>
      <c r="B1897" s="1">
        <v>45754</v>
      </c>
      <c r="C1897" s="1">
        <v>45820</v>
      </c>
      <c r="D1897" t="s">
        <v>42</v>
      </c>
      <c r="E1897" t="s">
        <v>20</v>
      </c>
      <c r="F1897" t="s">
        <v>138</v>
      </c>
      <c r="G1897" t="s">
        <v>22</v>
      </c>
      <c r="H1897" t="s">
        <v>124</v>
      </c>
      <c r="I1897" t="s">
        <v>61</v>
      </c>
      <c r="J1897">
        <v>7</v>
      </c>
      <c r="K1897" s="2">
        <v>3085</v>
      </c>
      <c r="L1897" s="2">
        <v>2015.68</v>
      </c>
      <c r="M1897" s="2">
        <v>1069.32</v>
      </c>
      <c r="N1897" s="3">
        <v>0</v>
      </c>
      <c r="O1897" t="s">
        <v>25</v>
      </c>
      <c r="P1897" t="s">
        <v>26</v>
      </c>
      <c r="Q1897" t="s">
        <v>27</v>
      </c>
      <c r="R1897" t="s">
        <v>65</v>
      </c>
    </row>
    <row r="1898" spans="1:18" x14ac:dyDescent="0.35">
      <c r="A1898" t="s">
        <v>1983</v>
      </c>
      <c r="B1898" s="1">
        <v>45380</v>
      </c>
      <c r="C1898" s="1">
        <v>45465</v>
      </c>
      <c r="D1898" t="s">
        <v>42</v>
      </c>
      <c r="E1898" t="s">
        <v>20</v>
      </c>
      <c r="F1898" t="s">
        <v>89</v>
      </c>
      <c r="G1898" t="s">
        <v>32</v>
      </c>
      <c r="H1898" t="s">
        <v>80</v>
      </c>
      <c r="I1898" t="s">
        <v>45</v>
      </c>
      <c r="J1898">
        <v>1</v>
      </c>
      <c r="K1898" s="2">
        <v>3632</v>
      </c>
      <c r="L1898" s="2">
        <v>2866.18</v>
      </c>
      <c r="M1898" s="2">
        <v>765.82</v>
      </c>
      <c r="N1898" s="3">
        <v>0</v>
      </c>
      <c r="O1898" t="s">
        <v>83</v>
      </c>
      <c r="P1898" t="s">
        <v>26</v>
      </c>
      <c r="Q1898" t="s">
        <v>27</v>
      </c>
      <c r="R1898" t="s">
        <v>40</v>
      </c>
    </row>
    <row r="1899" spans="1:18" x14ac:dyDescent="0.35">
      <c r="A1899" t="s">
        <v>1984</v>
      </c>
      <c r="B1899" s="1">
        <v>45781</v>
      </c>
      <c r="C1899" s="1">
        <v>45864</v>
      </c>
      <c r="D1899" t="s">
        <v>67</v>
      </c>
      <c r="E1899" t="s">
        <v>20</v>
      </c>
      <c r="F1899" t="s">
        <v>138</v>
      </c>
      <c r="G1899" t="s">
        <v>22</v>
      </c>
      <c r="H1899" t="s">
        <v>95</v>
      </c>
      <c r="I1899" t="s">
        <v>55</v>
      </c>
      <c r="J1899">
        <v>8</v>
      </c>
      <c r="K1899" s="2">
        <v>496</v>
      </c>
      <c r="L1899" s="2">
        <v>366.42</v>
      </c>
      <c r="M1899" s="2">
        <v>129.58000000000001</v>
      </c>
      <c r="N1899" s="3">
        <v>0.15</v>
      </c>
      <c r="O1899" t="s">
        <v>83</v>
      </c>
      <c r="P1899" t="s">
        <v>26</v>
      </c>
      <c r="Q1899" t="s">
        <v>27</v>
      </c>
      <c r="R1899" t="s">
        <v>28</v>
      </c>
    </row>
    <row r="1900" spans="1:18" x14ac:dyDescent="0.35">
      <c r="A1900" t="s">
        <v>1985</v>
      </c>
      <c r="B1900" s="1">
        <v>45495</v>
      </c>
      <c r="C1900" s="1">
        <v>45585</v>
      </c>
      <c r="D1900" t="s">
        <v>94</v>
      </c>
      <c r="E1900" t="s">
        <v>20</v>
      </c>
      <c r="F1900" t="s">
        <v>85</v>
      </c>
      <c r="G1900" t="s">
        <v>59</v>
      </c>
      <c r="H1900" t="s">
        <v>106</v>
      </c>
      <c r="I1900" t="s">
        <v>61</v>
      </c>
      <c r="J1900">
        <v>6</v>
      </c>
      <c r="K1900" s="2">
        <v>1572</v>
      </c>
      <c r="L1900" s="2">
        <v>1274.42</v>
      </c>
      <c r="M1900" s="2">
        <v>297.58</v>
      </c>
      <c r="N1900" s="3">
        <v>0</v>
      </c>
      <c r="O1900" t="s">
        <v>34</v>
      </c>
      <c r="P1900" t="s">
        <v>26</v>
      </c>
      <c r="Q1900" t="s">
        <v>35</v>
      </c>
      <c r="R1900" t="s">
        <v>40</v>
      </c>
    </row>
    <row r="1901" spans="1:18" x14ac:dyDescent="0.35">
      <c r="A1901" t="s">
        <v>1986</v>
      </c>
      <c r="B1901" s="1">
        <v>45517</v>
      </c>
      <c r="C1901" s="1">
        <v>45583</v>
      </c>
      <c r="D1901" t="s">
        <v>94</v>
      </c>
      <c r="E1901" t="s">
        <v>20</v>
      </c>
      <c r="F1901" t="s">
        <v>79</v>
      </c>
      <c r="G1901" t="s">
        <v>38</v>
      </c>
      <c r="H1901" t="s">
        <v>39</v>
      </c>
      <c r="I1901" t="s">
        <v>24</v>
      </c>
      <c r="J1901">
        <v>5</v>
      </c>
      <c r="K1901" s="2">
        <v>1547</v>
      </c>
      <c r="L1901" s="2">
        <v>995.45</v>
      </c>
      <c r="M1901" s="2">
        <v>551.54999999999995</v>
      </c>
      <c r="N1901" s="3">
        <v>0.2</v>
      </c>
      <c r="O1901" t="s">
        <v>34</v>
      </c>
      <c r="P1901" t="s">
        <v>26</v>
      </c>
      <c r="Q1901" t="s">
        <v>35</v>
      </c>
      <c r="R1901" t="s">
        <v>28</v>
      </c>
    </row>
    <row r="1902" spans="1:18" x14ac:dyDescent="0.35">
      <c r="A1902" t="s">
        <v>1987</v>
      </c>
      <c r="B1902" s="1">
        <v>45875</v>
      </c>
      <c r="C1902" s="1">
        <v>45946</v>
      </c>
      <c r="D1902" t="s">
        <v>94</v>
      </c>
      <c r="E1902" t="s">
        <v>20</v>
      </c>
      <c r="F1902" t="s">
        <v>53</v>
      </c>
      <c r="G1902" t="s">
        <v>43</v>
      </c>
      <c r="H1902" t="s">
        <v>95</v>
      </c>
      <c r="I1902" t="s">
        <v>55</v>
      </c>
      <c r="J1902">
        <v>3</v>
      </c>
      <c r="K1902" s="2">
        <v>2293</v>
      </c>
      <c r="L1902" s="2">
        <v>1403.67</v>
      </c>
      <c r="M1902" s="2">
        <v>889.33</v>
      </c>
      <c r="N1902" s="3">
        <v>0</v>
      </c>
      <c r="O1902" t="s">
        <v>50</v>
      </c>
      <c r="P1902" t="s">
        <v>26</v>
      </c>
      <c r="Q1902" t="s">
        <v>35</v>
      </c>
      <c r="R1902" t="s">
        <v>40</v>
      </c>
    </row>
    <row r="1903" spans="1:18" x14ac:dyDescent="0.35">
      <c r="A1903" t="s">
        <v>1988</v>
      </c>
      <c r="B1903" s="1">
        <v>45919</v>
      </c>
      <c r="C1903" s="1">
        <v>45948</v>
      </c>
      <c r="D1903" t="s">
        <v>94</v>
      </c>
      <c r="E1903" t="s">
        <v>20</v>
      </c>
      <c r="F1903" t="s">
        <v>31</v>
      </c>
      <c r="G1903" t="s">
        <v>22</v>
      </c>
      <c r="H1903" t="s">
        <v>108</v>
      </c>
      <c r="I1903" t="s">
        <v>72</v>
      </c>
      <c r="J1903">
        <v>5</v>
      </c>
      <c r="K1903" s="2">
        <v>1146</v>
      </c>
      <c r="L1903" s="2">
        <v>856.9</v>
      </c>
      <c r="M1903" s="2">
        <v>289.10000000000002</v>
      </c>
      <c r="N1903" s="3">
        <v>0.15</v>
      </c>
      <c r="O1903" t="s">
        <v>62</v>
      </c>
      <c r="P1903" t="s">
        <v>26</v>
      </c>
      <c r="Q1903" t="s">
        <v>27</v>
      </c>
      <c r="R1903" t="s">
        <v>40</v>
      </c>
    </row>
    <row r="1904" spans="1:18" x14ac:dyDescent="0.35">
      <c r="A1904" t="s">
        <v>1989</v>
      </c>
      <c r="B1904" s="1">
        <v>45507</v>
      </c>
      <c r="C1904" s="1">
        <v>45577</v>
      </c>
      <c r="D1904" t="s">
        <v>94</v>
      </c>
      <c r="E1904" t="s">
        <v>20</v>
      </c>
      <c r="F1904" t="s">
        <v>85</v>
      </c>
      <c r="G1904" t="s">
        <v>22</v>
      </c>
      <c r="H1904" t="s">
        <v>86</v>
      </c>
      <c r="I1904" t="s">
        <v>72</v>
      </c>
      <c r="J1904">
        <v>2</v>
      </c>
      <c r="K1904" s="2">
        <v>1105</v>
      </c>
      <c r="L1904" s="2">
        <v>828.96</v>
      </c>
      <c r="M1904" s="2">
        <v>276.04000000000002</v>
      </c>
      <c r="N1904" s="3">
        <v>0.1</v>
      </c>
      <c r="O1904" t="s">
        <v>75</v>
      </c>
      <c r="P1904" t="s">
        <v>26</v>
      </c>
      <c r="Q1904" t="s">
        <v>35</v>
      </c>
      <c r="R1904" t="s">
        <v>40</v>
      </c>
    </row>
    <row r="1905" spans="1:18" x14ac:dyDescent="0.35">
      <c r="A1905" t="s">
        <v>1990</v>
      </c>
      <c r="B1905" s="1">
        <v>45591</v>
      </c>
      <c r="C1905" s="1">
        <v>45617</v>
      </c>
      <c r="D1905" t="s">
        <v>19</v>
      </c>
      <c r="E1905" t="s">
        <v>20</v>
      </c>
      <c r="F1905" t="s">
        <v>89</v>
      </c>
      <c r="G1905" t="s">
        <v>43</v>
      </c>
      <c r="H1905" t="s">
        <v>124</v>
      </c>
      <c r="I1905" t="s">
        <v>61</v>
      </c>
      <c r="J1905">
        <v>4</v>
      </c>
      <c r="K1905" s="2">
        <v>3321</v>
      </c>
      <c r="L1905" s="2">
        <v>2629.05</v>
      </c>
      <c r="M1905" s="2">
        <v>691.95</v>
      </c>
      <c r="N1905" s="3">
        <v>0</v>
      </c>
      <c r="O1905" t="s">
        <v>109</v>
      </c>
      <c r="P1905" t="s">
        <v>73</v>
      </c>
      <c r="Q1905" t="s">
        <v>27</v>
      </c>
      <c r="R1905" t="s">
        <v>28</v>
      </c>
    </row>
    <row r="1906" spans="1:18" x14ac:dyDescent="0.35">
      <c r="A1906" t="s">
        <v>1991</v>
      </c>
      <c r="B1906" s="1">
        <v>45792</v>
      </c>
      <c r="C1906" s="1">
        <v>45841</v>
      </c>
      <c r="D1906" t="s">
        <v>67</v>
      </c>
      <c r="E1906" t="s">
        <v>20</v>
      </c>
      <c r="F1906" t="s">
        <v>102</v>
      </c>
      <c r="G1906" t="s">
        <v>43</v>
      </c>
      <c r="H1906" t="s">
        <v>124</v>
      </c>
      <c r="I1906" t="s">
        <v>61</v>
      </c>
      <c r="J1906">
        <v>7</v>
      </c>
      <c r="K1906" s="2">
        <v>4144</v>
      </c>
      <c r="L1906" s="2">
        <v>2602.65</v>
      </c>
      <c r="M1906" s="2">
        <v>1541.35</v>
      </c>
      <c r="N1906" s="3">
        <v>0.15</v>
      </c>
      <c r="O1906" t="s">
        <v>50</v>
      </c>
      <c r="P1906" t="s">
        <v>26</v>
      </c>
      <c r="Q1906" t="s">
        <v>27</v>
      </c>
      <c r="R1906" t="s">
        <v>40</v>
      </c>
    </row>
    <row r="1907" spans="1:18" x14ac:dyDescent="0.35">
      <c r="A1907" t="s">
        <v>1992</v>
      </c>
      <c r="B1907" s="1">
        <v>45883</v>
      </c>
      <c r="C1907" s="1">
        <v>45922</v>
      </c>
      <c r="D1907" t="s">
        <v>37</v>
      </c>
      <c r="E1907" t="s">
        <v>20</v>
      </c>
      <c r="F1907" t="s">
        <v>79</v>
      </c>
      <c r="G1907" t="s">
        <v>22</v>
      </c>
      <c r="H1907" t="s">
        <v>49</v>
      </c>
      <c r="I1907" t="s">
        <v>45</v>
      </c>
      <c r="J1907">
        <v>1</v>
      </c>
      <c r="K1907" s="2">
        <v>2813</v>
      </c>
      <c r="L1907" s="2">
        <v>2074.9899999999998</v>
      </c>
      <c r="M1907" s="2">
        <v>738.01</v>
      </c>
      <c r="N1907" s="3">
        <v>0.15</v>
      </c>
      <c r="O1907" t="s">
        <v>50</v>
      </c>
      <c r="P1907" t="s">
        <v>26</v>
      </c>
      <c r="Q1907" t="s">
        <v>35</v>
      </c>
      <c r="R1907" t="s">
        <v>40</v>
      </c>
    </row>
    <row r="1908" spans="1:18" x14ac:dyDescent="0.35">
      <c r="A1908" t="s">
        <v>1993</v>
      </c>
      <c r="B1908" s="1">
        <v>45684</v>
      </c>
      <c r="C1908" s="1">
        <v>45755</v>
      </c>
      <c r="D1908" t="s">
        <v>88</v>
      </c>
      <c r="E1908" t="s">
        <v>20</v>
      </c>
      <c r="F1908" t="s">
        <v>77</v>
      </c>
      <c r="G1908" t="s">
        <v>22</v>
      </c>
      <c r="H1908" t="s">
        <v>49</v>
      </c>
      <c r="I1908" t="s">
        <v>45</v>
      </c>
      <c r="J1908">
        <v>3</v>
      </c>
      <c r="K1908" s="2">
        <v>744</v>
      </c>
      <c r="L1908" s="2">
        <v>580.15</v>
      </c>
      <c r="M1908" s="2">
        <v>163.85</v>
      </c>
      <c r="N1908" s="3">
        <v>0.15</v>
      </c>
      <c r="O1908" t="s">
        <v>34</v>
      </c>
      <c r="P1908" t="s">
        <v>26</v>
      </c>
      <c r="Q1908" t="s">
        <v>27</v>
      </c>
      <c r="R1908" t="s">
        <v>65</v>
      </c>
    </row>
    <row r="1909" spans="1:18" x14ac:dyDescent="0.35">
      <c r="A1909" t="s">
        <v>1994</v>
      </c>
      <c r="B1909" s="1">
        <v>45619</v>
      </c>
      <c r="C1909" s="1">
        <v>45624</v>
      </c>
      <c r="D1909" t="s">
        <v>19</v>
      </c>
      <c r="E1909" t="s">
        <v>20</v>
      </c>
      <c r="F1909" t="s">
        <v>89</v>
      </c>
      <c r="G1909" t="s">
        <v>59</v>
      </c>
      <c r="H1909" t="s">
        <v>64</v>
      </c>
      <c r="I1909" t="s">
        <v>55</v>
      </c>
      <c r="J1909">
        <v>4</v>
      </c>
      <c r="K1909" s="2">
        <v>2408</v>
      </c>
      <c r="L1909" s="2">
        <v>1950.34</v>
      </c>
      <c r="M1909" s="2">
        <v>457.66</v>
      </c>
      <c r="N1909" s="3">
        <v>0.1</v>
      </c>
      <c r="O1909" t="s">
        <v>25</v>
      </c>
      <c r="P1909" t="s">
        <v>26</v>
      </c>
      <c r="Q1909" t="s">
        <v>35</v>
      </c>
      <c r="R1909" t="s">
        <v>28</v>
      </c>
    </row>
    <row r="1910" spans="1:18" x14ac:dyDescent="0.35">
      <c r="A1910" t="s">
        <v>1995</v>
      </c>
      <c r="B1910" s="1">
        <v>45482</v>
      </c>
      <c r="C1910" s="1">
        <v>45503</v>
      </c>
      <c r="D1910" t="s">
        <v>67</v>
      </c>
      <c r="E1910" t="s">
        <v>20</v>
      </c>
      <c r="F1910" t="s">
        <v>82</v>
      </c>
      <c r="G1910" t="s">
        <v>43</v>
      </c>
      <c r="H1910" t="s">
        <v>108</v>
      </c>
      <c r="I1910" t="s">
        <v>72</v>
      </c>
      <c r="J1910">
        <v>8</v>
      </c>
      <c r="K1910" s="2">
        <v>4080</v>
      </c>
      <c r="L1910" s="2">
        <v>3448.37</v>
      </c>
      <c r="M1910" s="2">
        <v>631.63</v>
      </c>
      <c r="N1910" s="3">
        <v>0.2</v>
      </c>
      <c r="O1910" t="s">
        <v>62</v>
      </c>
      <c r="P1910" t="s">
        <v>26</v>
      </c>
      <c r="Q1910" t="s">
        <v>35</v>
      </c>
      <c r="R1910" t="s">
        <v>28</v>
      </c>
    </row>
    <row r="1911" spans="1:18" x14ac:dyDescent="0.35">
      <c r="A1911" t="s">
        <v>1996</v>
      </c>
      <c r="B1911" s="1">
        <v>45674</v>
      </c>
      <c r="C1911" s="1">
        <v>45691</v>
      </c>
      <c r="D1911" t="s">
        <v>116</v>
      </c>
      <c r="E1911" t="s">
        <v>20</v>
      </c>
      <c r="F1911" t="s">
        <v>68</v>
      </c>
      <c r="G1911" t="s">
        <v>43</v>
      </c>
      <c r="H1911" t="s">
        <v>64</v>
      </c>
      <c r="I1911" t="s">
        <v>55</v>
      </c>
      <c r="J1911">
        <v>1</v>
      </c>
      <c r="K1911" s="2">
        <v>4059</v>
      </c>
      <c r="L1911" s="2">
        <v>2480.39</v>
      </c>
      <c r="M1911" s="2">
        <v>1578.61</v>
      </c>
      <c r="N1911" s="3">
        <v>0</v>
      </c>
      <c r="O1911" t="s">
        <v>62</v>
      </c>
      <c r="P1911" t="s">
        <v>26</v>
      </c>
      <c r="Q1911" t="s">
        <v>27</v>
      </c>
      <c r="R1911" t="s">
        <v>28</v>
      </c>
    </row>
    <row r="1912" spans="1:18" x14ac:dyDescent="0.35">
      <c r="A1912" t="s">
        <v>1997</v>
      </c>
      <c r="B1912" s="1">
        <v>45489</v>
      </c>
      <c r="C1912" s="1">
        <v>45548</v>
      </c>
      <c r="D1912" t="s">
        <v>37</v>
      </c>
      <c r="E1912" t="s">
        <v>20</v>
      </c>
      <c r="F1912" t="s">
        <v>128</v>
      </c>
      <c r="G1912" t="s">
        <v>22</v>
      </c>
      <c r="H1912" t="s">
        <v>71</v>
      </c>
      <c r="I1912" t="s">
        <v>72</v>
      </c>
      <c r="J1912">
        <v>1</v>
      </c>
      <c r="K1912" s="2">
        <v>4948</v>
      </c>
      <c r="L1912" s="2">
        <v>3191.44</v>
      </c>
      <c r="M1912" s="2">
        <v>1756.56</v>
      </c>
      <c r="N1912" s="3">
        <v>0.1</v>
      </c>
      <c r="O1912" t="s">
        <v>75</v>
      </c>
      <c r="P1912" t="s">
        <v>26</v>
      </c>
      <c r="Q1912" t="s">
        <v>27</v>
      </c>
      <c r="R1912" t="s">
        <v>40</v>
      </c>
    </row>
    <row r="1913" spans="1:18" x14ac:dyDescent="0.35">
      <c r="A1913" t="s">
        <v>1998</v>
      </c>
      <c r="B1913" s="1">
        <v>45493</v>
      </c>
      <c r="C1913" s="1">
        <v>45548</v>
      </c>
      <c r="D1913" t="s">
        <v>37</v>
      </c>
      <c r="E1913" t="s">
        <v>20</v>
      </c>
      <c r="F1913" t="s">
        <v>68</v>
      </c>
      <c r="G1913" t="s">
        <v>32</v>
      </c>
      <c r="H1913" t="s">
        <v>71</v>
      </c>
      <c r="I1913" t="s">
        <v>72</v>
      </c>
      <c r="J1913">
        <v>3</v>
      </c>
      <c r="K1913" s="2">
        <v>4561</v>
      </c>
      <c r="L1913" s="2">
        <v>2782.84</v>
      </c>
      <c r="M1913" s="2">
        <v>1778.16</v>
      </c>
      <c r="N1913" s="3">
        <v>0.15</v>
      </c>
      <c r="O1913" t="s">
        <v>75</v>
      </c>
      <c r="P1913" t="s">
        <v>46</v>
      </c>
      <c r="Q1913" t="s">
        <v>27</v>
      </c>
      <c r="R1913" t="s">
        <v>28</v>
      </c>
    </row>
    <row r="1914" spans="1:18" x14ac:dyDescent="0.35">
      <c r="A1914" t="s">
        <v>1999</v>
      </c>
      <c r="B1914" s="1">
        <v>45984</v>
      </c>
      <c r="C1914" s="1">
        <v>46053</v>
      </c>
      <c r="D1914" t="s">
        <v>57</v>
      </c>
      <c r="E1914" t="s">
        <v>20</v>
      </c>
      <c r="F1914" t="s">
        <v>91</v>
      </c>
      <c r="G1914" t="s">
        <v>32</v>
      </c>
      <c r="H1914" t="s">
        <v>44</v>
      </c>
      <c r="I1914" t="s">
        <v>45</v>
      </c>
      <c r="J1914">
        <v>5</v>
      </c>
      <c r="K1914" s="2">
        <v>1336</v>
      </c>
      <c r="L1914" s="2">
        <v>1062.3</v>
      </c>
      <c r="M1914" s="2">
        <v>273.7</v>
      </c>
      <c r="N1914" s="3">
        <v>0.15</v>
      </c>
      <c r="O1914" t="s">
        <v>62</v>
      </c>
      <c r="P1914" t="s">
        <v>46</v>
      </c>
      <c r="Q1914" t="s">
        <v>35</v>
      </c>
      <c r="R1914" t="s">
        <v>28</v>
      </c>
    </row>
    <row r="1915" spans="1:18" x14ac:dyDescent="0.35">
      <c r="A1915" t="s">
        <v>2000</v>
      </c>
      <c r="B1915" s="1">
        <v>45813</v>
      </c>
      <c r="C1915" s="1">
        <v>45837</v>
      </c>
      <c r="D1915" t="s">
        <v>42</v>
      </c>
      <c r="E1915" t="s">
        <v>20</v>
      </c>
      <c r="F1915" t="s">
        <v>79</v>
      </c>
      <c r="G1915" t="s">
        <v>43</v>
      </c>
      <c r="H1915" t="s">
        <v>95</v>
      </c>
      <c r="I1915" t="s">
        <v>55</v>
      </c>
      <c r="J1915">
        <v>7</v>
      </c>
      <c r="K1915" s="2">
        <v>4385</v>
      </c>
      <c r="L1915" s="2">
        <v>3329.06</v>
      </c>
      <c r="M1915" s="2">
        <v>1055.94</v>
      </c>
      <c r="N1915" s="3">
        <v>0</v>
      </c>
      <c r="O1915" t="s">
        <v>34</v>
      </c>
      <c r="P1915" t="s">
        <v>26</v>
      </c>
      <c r="Q1915" t="s">
        <v>35</v>
      </c>
      <c r="R1915" t="s">
        <v>40</v>
      </c>
    </row>
    <row r="1916" spans="1:18" x14ac:dyDescent="0.35">
      <c r="A1916" t="s">
        <v>2001</v>
      </c>
      <c r="B1916" s="1">
        <v>45905</v>
      </c>
      <c r="C1916" s="1">
        <v>45925</v>
      </c>
      <c r="D1916" t="s">
        <v>37</v>
      </c>
      <c r="E1916" t="s">
        <v>20</v>
      </c>
      <c r="F1916" t="s">
        <v>68</v>
      </c>
      <c r="G1916" t="s">
        <v>32</v>
      </c>
      <c r="H1916" t="s">
        <v>23</v>
      </c>
      <c r="I1916" t="s">
        <v>24</v>
      </c>
      <c r="J1916">
        <v>7</v>
      </c>
      <c r="K1916" s="2">
        <v>2593</v>
      </c>
      <c r="L1916" s="2">
        <v>1982.5</v>
      </c>
      <c r="M1916" s="2">
        <v>610.5</v>
      </c>
      <c r="N1916" s="3">
        <v>0.2</v>
      </c>
      <c r="O1916" t="s">
        <v>83</v>
      </c>
      <c r="P1916" t="s">
        <v>26</v>
      </c>
      <c r="Q1916" t="s">
        <v>35</v>
      </c>
      <c r="R1916" t="s">
        <v>28</v>
      </c>
    </row>
    <row r="1917" spans="1:18" x14ac:dyDescent="0.35">
      <c r="A1917" t="s">
        <v>2002</v>
      </c>
      <c r="B1917" s="1">
        <v>45869</v>
      </c>
      <c r="C1917" s="1">
        <v>45899</v>
      </c>
      <c r="D1917" t="s">
        <v>30</v>
      </c>
      <c r="E1917" t="s">
        <v>20</v>
      </c>
      <c r="F1917" t="s">
        <v>53</v>
      </c>
      <c r="G1917" t="s">
        <v>38</v>
      </c>
      <c r="H1917" t="s">
        <v>49</v>
      </c>
      <c r="I1917" t="s">
        <v>45</v>
      </c>
      <c r="J1917">
        <v>1</v>
      </c>
      <c r="K1917" s="2">
        <v>934</v>
      </c>
      <c r="L1917" s="2">
        <v>765.58</v>
      </c>
      <c r="M1917" s="2">
        <v>168.42</v>
      </c>
      <c r="N1917" s="3">
        <v>0</v>
      </c>
      <c r="O1917" t="s">
        <v>62</v>
      </c>
      <c r="P1917" t="s">
        <v>26</v>
      </c>
      <c r="Q1917" t="s">
        <v>27</v>
      </c>
      <c r="R1917" t="s">
        <v>65</v>
      </c>
    </row>
    <row r="1918" spans="1:18" x14ac:dyDescent="0.35">
      <c r="A1918" t="s">
        <v>2003</v>
      </c>
      <c r="B1918" s="1">
        <v>45341</v>
      </c>
      <c r="C1918" s="1">
        <v>45371</v>
      </c>
      <c r="D1918" t="s">
        <v>52</v>
      </c>
      <c r="E1918" t="s">
        <v>20</v>
      </c>
      <c r="F1918" t="s">
        <v>82</v>
      </c>
      <c r="G1918" t="s">
        <v>38</v>
      </c>
      <c r="H1918" t="s">
        <v>95</v>
      </c>
      <c r="I1918" t="s">
        <v>55</v>
      </c>
      <c r="J1918">
        <v>1</v>
      </c>
      <c r="K1918" s="2">
        <v>2641</v>
      </c>
      <c r="L1918" s="2">
        <v>1958.08</v>
      </c>
      <c r="M1918" s="2">
        <v>682.92</v>
      </c>
      <c r="N1918" s="3">
        <v>0.1</v>
      </c>
      <c r="O1918" t="s">
        <v>109</v>
      </c>
      <c r="P1918" t="s">
        <v>26</v>
      </c>
      <c r="Q1918" t="s">
        <v>35</v>
      </c>
      <c r="R1918" t="s">
        <v>40</v>
      </c>
    </row>
    <row r="1919" spans="1:18" x14ac:dyDescent="0.35">
      <c r="A1919" t="s">
        <v>2004</v>
      </c>
      <c r="B1919" s="1">
        <v>45686</v>
      </c>
      <c r="C1919" s="1">
        <v>45754</v>
      </c>
      <c r="D1919" t="s">
        <v>88</v>
      </c>
      <c r="E1919" t="s">
        <v>20</v>
      </c>
      <c r="F1919" t="s">
        <v>82</v>
      </c>
      <c r="G1919" t="s">
        <v>59</v>
      </c>
      <c r="H1919" t="s">
        <v>49</v>
      </c>
      <c r="I1919" t="s">
        <v>45</v>
      </c>
      <c r="J1919">
        <v>4</v>
      </c>
      <c r="K1919" s="2">
        <v>3004</v>
      </c>
      <c r="L1919" s="2">
        <v>2123.02</v>
      </c>
      <c r="M1919" s="2">
        <v>880.98</v>
      </c>
      <c r="N1919" s="3">
        <v>0.05</v>
      </c>
      <c r="O1919" t="s">
        <v>34</v>
      </c>
      <c r="P1919" t="s">
        <v>26</v>
      </c>
      <c r="Q1919" t="s">
        <v>35</v>
      </c>
      <c r="R1919" t="s">
        <v>40</v>
      </c>
    </row>
    <row r="1920" spans="1:18" x14ac:dyDescent="0.35">
      <c r="A1920" t="s">
        <v>2005</v>
      </c>
      <c r="B1920" s="1">
        <v>45619</v>
      </c>
      <c r="C1920" s="1">
        <v>45667</v>
      </c>
      <c r="D1920" t="s">
        <v>57</v>
      </c>
      <c r="E1920" t="s">
        <v>20</v>
      </c>
      <c r="F1920" t="s">
        <v>77</v>
      </c>
      <c r="G1920" t="s">
        <v>22</v>
      </c>
      <c r="H1920" t="s">
        <v>54</v>
      </c>
      <c r="I1920" t="s">
        <v>55</v>
      </c>
      <c r="J1920">
        <v>4</v>
      </c>
      <c r="K1920" s="2">
        <v>644</v>
      </c>
      <c r="L1920" s="2">
        <v>477.69</v>
      </c>
      <c r="M1920" s="2">
        <v>166.31</v>
      </c>
      <c r="N1920" s="3">
        <v>0.2</v>
      </c>
      <c r="O1920" t="s">
        <v>50</v>
      </c>
      <c r="P1920" t="s">
        <v>73</v>
      </c>
      <c r="Q1920" t="s">
        <v>35</v>
      </c>
      <c r="R1920" t="s">
        <v>40</v>
      </c>
    </row>
    <row r="1921" spans="1:18" x14ac:dyDescent="0.35">
      <c r="A1921" t="s">
        <v>2006</v>
      </c>
      <c r="B1921" s="1">
        <v>45750</v>
      </c>
      <c r="C1921" s="1">
        <v>45767</v>
      </c>
      <c r="D1921" t="s">
        <v>88</v>
      </c>
      <c r="E1921" t="s">
        <v>20</v>
      </c>
      <c r="F1921" t="s">
        <v>89</v>
      </c>
      <c r="G1921" t="s">
        <v>22</v>
      </c>
      <c r="H1921" t="s">
        <v>124</v>
      </c>
      <c r="I1921" t="s">
        <v>61</v>
      </c>
      <c r="J1921">
        <v>5</v>
      </c>
      <c r="K1921" s="2">
        <v>595</v>
      </c>
      <c r="L1921" s="2">
        <v>498.98</v>
      </c>
      <c r="M1921" s="2">
        <v>96.02</v>
      </c>
      <c r="N1921" s="3">
        <v>0</v>
      </c>
      <c r="O1921" t="s">
        <v>75</v>
      </c>
      <c r="P1921" t="s">
        <v>73</v>
      </c>
      <c r="Q1921" t="s">
        <v>27</v>
      </c>
      <c r="R1921" t="s">
        <v>40</v>
      </c>
    </row>
    <row r="1922" spans="1:18" x14ac:dyDescent="0.35">
      <c r="A1922" t="s">
        <v>2007</v>
      </c>
      <c r="B1922" s="1">
        <v>45912</v>
      </c>
      <c r="C1922" s="1">
        <v>45982</v>
      </c>
      <c r="D1922" t="s">
        <v>19</v>
      </c>
      <c r="E1922" t="s">
        <v>20</v>
      </c>
      <c r="F1922" t="s">
        <v>70</v>
      </c>
      <c r="G1922" t="s">
        <v>59</v>
      </c>
      <c r="H1922" t="s">
        <v>95</v>
      </c>
      <c r="I1922" t="s">
        <v>55</v>
      </c>
      <c r="J1922">
        <v>4</v>
      </c>
      <c r="K1922" s="2">
        <v>4262</v>
      </c>
      <c r="L1922" s="2">
        <v>2901.48</v>
      </c>
      <c r="M1922" s="2">
        <v>1360.52</v>
      </c>
      <c r="N1922" s="3">
        <v>0</v>
      </c>
      <c r="O1922" t="s">
        <v>62</v>
      </c>
      <c r="P1922" t="s">
        <v>26</v>
      </c>
      <c r="Q1922" t="s">
        <v>35</v>
      </c>
      <c r="R1922" t="s">
        <v>28</v>
      </c>
    </row>
    <row r="1923" spans="1:18" x14ac:dyDescent="0.35">
      <c r="A1923" t="s">
        <v>2008</v>
      </c>
      <c r="B1923" s="1">
        <v>45379</v>
      </c>
      <c r="C1923" s="1">
        <v>45454</v>
      </c>
      <c r="D1923" t="s">
        <v>42</v>
      </c>
      <c r="E1923" t="s">
        <v>20</v>
      </c>
      <c r="F1923" t="s">
        <v>138</v>
      </c>
      <c r="G1923" t="s">
        <v>32</v>
      </c>
      <c r="H1923" t="s">
        <v>64</v>
      </c>
      <c r="I1923" t="s">
        <v>55</v>
      </c>
      <c r="J1923">
        <v>7</v>
      </c>
      <c r="K1923" s="2">
        <v>3892</v>
      </c>
      <c r="L1923" s="2">
        <v>2816.81</v>
      </c>
      <c r="M1923" s="2">
        <v>1075.19</v>
      </c>
      <c r="N1923" s="3">
        <v>0.1</v>
      </c>
      <c r="O1923" t="s">
        <v>83</v>
      </c>
      <c r="P1923" t="s">
        <v>26</v>
      </c>
      <c r="Q1923" t="s">
        <v>35</v>
      </c>
      <c r="R1923" t="s">
        <v>28</v>
      </c>
    </row>
    <row r="1924" spans="1:18" x14ac:dyDescent="0.35">
      <c r="A1924" t="s">
        <v>2009</v>
      </c>
      <c r="B1924" s="1">
        <v>45620</v>
      </c>
      <c r="C1924" s="1">
        <v>45626</v>
      </c>
      <c r="D1924" t="s">
        <v>19</v>
      </c>
      <c r="E1924" t="s">
        <v>20</v>
      </c>
      <c r="F1924" t="s">
        <v>21</v>
      </c>
      <c r="G1924" t="s">
        <v>43</v>
      </c>
      <c r="H1924" t="s">
        <v>44</v>
      </c>
      <c r="I1924" t="s">
        <v>45</v>
      </c>
      <c r="J1924">
        <v>4</v>
      </c>
      <c r="K1924" s="2">
        <v>3371</v>
      </c>
      <c r="L1924" s="2">
        <v>2112.52</v>
      </c>
      <c r="M1924" s="2">
        <v>1258.48</v>
      </c>
      <c r="N1924" s="3">
        <v>0.05</v>
      </c>
      <c r="O1924" t="s">
        <v>62</v>
      </c>
      <c r="P1924" t="s">
        <v>26</v>
      </c>
      <c r="Q1924" t="s">
        <v>27</v>
      </c>
      <c r="R1924" t="s">
        <v>65</v>
      </c>
    </row>
    <row r="1925" spans="1:18" x14ac:dyDescent="0.35">
      <c r="A1925" t="s">
        <v>2010</v>
      </c>
      <c r="B1925" s="1">
        <v>45670</v>
      </c>
      <c r="C1925" s="1">
        <v>45704</v>
      </c>
      <c r="D1925" t="s">
        <v>116</v>
      </c>
      <c r="E1925" t="s">
        <v>20</v>
      </c>
      <c r="F1925" t="s">
        <v>53</v>
      </c>
      <c r="G1925" t="s">
        <v>32</v>
      </c>
      <c r="H1925" t="s">
        <v>49</v>
      </c>
      <c r="I1925" t="s">
        <v>45</v>
      </c>
      <c r="J1925">
        <v>4</v>
      </c>
      <c r="K1925" s="2">
        <v>4471</v>
      </c>
      <c r="L1925" s="2">
        <v>2837.68</v>
      </c>
      <c r="M1925" s="2">
        <v>1633.32</v>
      </c>
      <c r="N1925" s="3">
        <v>0.05</v>
      </c>
      <c r="O1925" t="s">
        <v>25</v>
      </c>
      <c r="P1925" t="s">
        <v>26</v>
      </c>
      <c r="Q1925" t="s">
        <v>35</v>
      </c>
      <c r="R1925" t="s">
        <v>40</v>
      </c>
    </row>
    <row r="1926" spans="1:18" x14ac:dyDescent="0.35">
      <c r="A1926" t="s">
        <v>2011</v>
      </c>
      <c r="B1926" s="1">
        <v>45864</v>
      </c>
      <c r="C1926" s="1">
        <v>45872</v>
      </c>
      <c r="D1926" t="s">
        <v>30</v>
      </c>
      <c r="E1926" t="s">
        <v>20</v>
      </c>
      <c r="F1926" t="s">
        <v>79</v>
      </c>
      <c r="G1926" t="s">
        <v>32</v>
      </c>
      <c r="H1926" t="s">
        <v>23</v>
      </c>
      <c r="I1926" t="s">
        <v>24</v>
      </c>
      <c r="J1926">
        <v>5</v>
      </c>
      <c r="K1926" s="2">
        <v>3784</v>
      </c>
      <c r="L1926" s="2">
        <v>2703.35</v>
      </c>
      <c r="M1926" s="2">
        <v>1080.6500000000001</v>
      </c>
      <c r="N1926" s="3">
        <v>0.15</v>
      </c>
      <c r="O1926" t="s">
        <v>25</v>
      </c>
      <c r="P1926" t="s">
        <v>26</v>
      </c>
      <c r="Q1926" t="s">
        <v>35</v>
      </c>
      <c r="R1926" t="s">
        <v>28</v>
      </c>
    </row>
    <row r="1927" spans="1:18" x14ac:dyDescent="0.35">
      <c r="A1927" t="s">
        <v>2012</v>
      </c>
      <c r="B1927" s="1">
        <v>45453</v>
      </c>
      <c r="C1927" s="1">
        <v>45515</v>
      </c>
      <c r="D1927" t="s">
        <v>30</v>
      </c>
      <c r="E1927" t="s">
        <v>20</v>
      </c>
      <c r="F1927" t="s">
        <v>82</v>
      </c>
      <c r="G1927" t="s">
        <v>43</v>
      </c>
      <c r="H1927" t="s">
        <v>108</v>
      </c>
      <c r="I1927" t="s">
        <v>72</v>
      </c>
      <c r="J1927">
        <v>7</v>
      </c>
      <c r="K1927" s="2">
        <v>3822</v>
      </c>
      <c r="L1927" s="2">
        <v>2744.4</v>
      </c>
      <c r="M1927" s="2">
        <v>1077.5999999999999</v>
      </c>
      <c r="N1927" s="3">
        <v>0.2</v>
      </c>
      <c r="O1927" t="s">
        <v>25</v>
      </c>
      <c r="P1927" t="s">
        <v>26</v>
      </c>
      <c r="Q1927" t="s">
        <v>27</v>
      </c>
      <c r="R1927" t="s">
        <v>28</v>
      </c>
    </row>
    <row r="1928" spans="1:18" x14ac:dyDescent="0.35">
      <c r="A1928" t="s">
        <v>2013</v>
      </c>
      <c r="B1928" s="1">
        <v>45619</v>
      </c>
      <c r="C1928" s="1">
        <v>45638</v>
      </c>
      <c r="D1928" t="s">
        <v>48</v>
      </c>
      <c r="E1928" t="s">
        <v>20</v>
      </c>
      <c r="F1928" t="s">
        <v>31</v>
      </c>
      <c r="G1928" t="s">
        <v>59</v>
      </c>
      <c r="H1928" t="s">
        <v>64</v>
      </c>
      <c r="I1928" t="s">
        <v>55</v>
      </c>
      <c r="J1928">
        <v>5</v>
      </c>
      <c r="K1928" s="2">
        <v>3793</v>
      </c>
      <c r="L1928" s="2">
        <v>3187.96</v>
      </c>
      <c r="M1928" s="2">
        <v>605.04</v>
      </c>
      <c r="N1928" s="3">
        <v>0</v>
      </c>
      <c r="O1928" t="s">
        <v>62</v>
      </c>
      <c r="P1928" t="s">
        <v>46</v>
      </c>
      <c r="Q1928" t="s">
        <v>27</v>
      </c>
      <c r="R1928" t="s">
        <v>65</v>
      </c>
    </row>
    <row r="1929" spans="1:18" x14ac:dyDescent="0.35">
      <c r="A1929" t="s">
        <v>2014</v>
      </c>
      <c r="B1929" s="1">
        <v>45869</v>
      </c>
      <c r="C1929" s="1">
        <v>45932</v>
      </c>
      <c r="D1929" t="s">
        <v>94</v>
      </c>
      <c r="E1929" t="s">
        <v>20</v>
      </c>
      <c r="F1929" t="s">
        <v>128</v>
      </c>
      <c r="G1929" t="s">
        <v>22</v>
      </c>
      <c r="H1929" t="s">
        <v>71</v>
      </c>
      <c r="I1929" t="s">
        <v>72</v>
      </c>
      <c r="J1929">
        <v>1</v>
      </c>
      <c r="K1929" s="2">
        <v>4041</v>
      </c>
      <c r="L1929" s="2">
        <v>2896.07</v>
      </c>
      <c r="M1929" s="2">
        <v>1144.93</v>
      </c>
      <c r="N1929" s="3">
        <v>0.05</v>
      </c>
      <c r="O1929" t="s">
        <v>62</v>
      </c>
      <c r="P1929" t="s">
        <v>26</v>
      </c>
      <c r="Q1929" t="s">
        <v>27</v>
      </c>
      <c r="R1929" t="s">
        <v>28</v>
      </c>
    </row>
    <row r="1930" spans="1:18" x14ac:dyDescent="0.35">
      <c r="A1930" t="s">
        <v>2015</v>
      </c>
      <c r="B1930" s="1">
        <v>45805</v>
      </c>
      <c r="C1930" s="1">
        <v>45845</v>
      </c>
      <c r="D1930" t="s">
        <v>67</v>
      </c>
      <c r="E1930" t="s">
        <v>20</v>
      </c>
      <c r="F1930" t="s">
        <v>79</v>
      </c>
      <c r="G1930" t="s">
        <v>59</v>
      </c>
      <c r="H1930" t="s">
        <v>108</v>
      </c>
      <c r="I1930" t="s">
        <v>72</v>
      </c>
      <c r="J1930">
        <v>3</v>
      </c>
      <c r="K1930" s="2">
        <v>4238</v>
      </c>
      <c r="L1930" s="2">
        <v>3502.55</v>
      </c>
      <c r="M1930" s="2">
        <v>735.45</v>
      </c>
      <c r="N1930" s="3">
        <v>0.2</v>
      </c>
      <c r="O1930" t="s">
        <v>25</v>
      </c>
      <c r="P1930" t="s">
        <v>26</v>
      </c>
      <c r="Q1930" t="s">
        <v>27</v>
      </c>
      <c r="R1930" t="s">
        <v>28</v>
      </c>
    </row>
    <row r="1931" spans="1:18" x14ac:dyDescent="0.35">
      <c r="A1931" t="s">
        <v>2016</v>
      </c>
      <c r="B1931" s="1">
        <v>45366</v>
      </c>
      <c r="C1931" s="1">
        <v>45375</v>
      </c>
      <c r="D1931" t="s">
        <v>52</v>
      </c>
      <c r="E1931" t="s">
        <v>20</v>
      </c>
      <c r="F1931" t="s">
        <v>128</v>
      </c>
      <c r="G1931" t="s">
        <v>32</v>
      </c>
      <c r="H1931" t="s">
        <v>71</v>
      </c>
      <c r="I1931" t="s">
        <v>72</v>
      </c>
      <c r="J1931">
        <v>5</v>
      </c>
      <c r="K1931" s="2">
        <v>1453</v>
      </c>
      <c r="L1931" s="2">
        <v>927.83</v>
      </c>
      <c r="M1931" s="2">
        <v>525.16999999999996</v>
      </c>
      <c r="N1931" s="3">
        <v>0.05</v>
      </c>
      <c r="O1931" t="s">
        <v>34</v>
      </c>
      <c r="P1931" t="s">
        <v>73</v>
      </c>
      <c r="Q1931" t="s">
        <v>35</v>
      </c>
      <c r="R1931" t="s">
        <v>65</v>
      </c>
    </row>
    <row r="1932" spans="1:18" x14ac:dyDescent="0.35">
      <c r="A1932" t="s">
        <v>2017</v>
      </c>
      <c r="B1932" s="1">
        <v>45966</v>
      </c>
      <c r="C1932" s="1">
        <v>46030</v>
      </c>
      <c r="D1932" t="s">
        <v>57</v>
      </c>
      <c r="E1932" t="s">
        <v>20</v>
      </c>
      <c r="F1932" t="s">
        <v>68</v>
      </c>
      <c r="G1932" t="s">
        <v>22</v>
      </c>
      <c r="H1932" t="s">
        <v>124</v>
      </c>
      <c r="I1932" t="s">
        <v>61</v>
      </c>
      <c r="J1932">
        <v>2</v>
      </c>
      <c r="K1932" s="2">
        <v>3799</v>
      </c>
      <c r="L1932" s="2">
        <v>2862</v>
      </c>
      <c r="M1932" s="2">
        <v>937</v>
      </c>
      <c r="N1932" s="3">
        <v>0</v>
      </c>
      <c r="O1932" t="s">
        <v>109</v>
      </c>
      <c r="P1932" t="s">
        <v>26</v>
      </c>
      <c r="Q1932" t="s">
        <v>35</v>
      </c>
      <c r="R1932" t="s">
        <v>40</v>
      </c>
    </row>
    <row r="1933" spans="1:18" x14ac:dyDescent="0.35">
      <c r="A1933" t="s">
        <v>2018</v>
      </c>
      <c r="B1933" s="1">
        <v>45700</v>
      </c>
      <c r="C1933" s="1">
        <v>45754</v>
      </c>
      <c r="D1933" t="s">
        <v>88</v>
      </c>
      <c r="E1933" t="s">
        <v>20</v>
      </c>
      <c r="F1933" t="s">
        <v>102</v>
      </c>
      <c r="G1933" t="s">
        <v>32</v>
      </c>
      <c r="H1933" t="s">
        <v>124</v>
      </c>
      <c r="I1933" t="s">
        <v>61</v>
      </c>
      <c r="J1933">
        <v>5</v>
      </c>
      <c r="K1933" s="2">
        <v>633</v>
      </c>
      <c r="L1933" s="2">
        <v>463.88</v>
      </c>
      <c r="M1933" s="2">
        <v>169.12</v>
      </c>
      <c r="N1933" s="3">
        <v>0.2</v>
      </c>
      <c r="O1933" t="s">
        <v>83</v>
      </c>
      <c r="P1933" t="s">
        <v>26</v>
      </c>
      <c r="Q1933" t="s">
        <v>35</v>
      </c>
      <c r="R1933" t="s">
        <v>28</v>
      </c>
    </row>
    <row r="1934" spans="1:18" x14ac:dyDescent="0.35">
      <c r="A1934" t="s">
        <v>2019</v>
      </c>
      <c r="B1934" s="1">
        <v>45309</v>
      </c>
      <c r="C1934" s="1">
        <v>45390</v>
      </c>
      <c r="D1934" t="s">
        <v>88</v>
      </c>
      <c r="E1934" t="s">
        <v>20</v>
      </c>
      <c r="F1934" t="s">
        <v>138</v>
      </c>
      <c r="G1934" t="s">
        <v>43</v>
      </c>
      <c r="H1934" t="s">
        <v>49</v>
      </c>
      <c r="I1934" t="s">
        <v>45</v>
      </c>
      <c r="J1934">
        <v>3</v>
      </c>
      <c r="K1934" s="2">
        <v>2606</v>
      </c>
      <c r="L1934" s="2">
        <v>2204.48</v>
      </c>
      <c r="M1934" s="2">
        <v>401.52</v>
      </c>
      <c r="N1934" s="3">
        <v>0.05</v>
      </c>
      <c r="O1934" t="s">
        <v>83</v>
      </c>
      <c r="P1934" t="s">
        <v>46</v>
      </c>
      <c r="Q1934" t="s">
        <v>27</v>
      </c>
      <c r="R1934" t="s">
        <v>65</v>
      </c>
    </row>
    <row r="1935" spans="1:18" x14ac:dyDescent="0.35">
      <c r="A1935" t="s">
        <v>2020</v>
      </c>
      <c r="B1935" s="1">
        <v>45478</v>
      </c>
      <c r="C1935" s="1">
        <v>45497</v>
      </c>
      <c r="D1935" t="s">
        <v>67</v>
      </c>
      <c r="E1935" t="s">
        <v>20</v>
      </c>
      <c r="F1935" t="s">
        <v>79</v>
      </c>
      <c r="G1935" t="s">
        <v>43</v>
      </c>
      <c r="H1935" t="s">
        <v>39</v>
      </c>
      <c r="I1935" t="s">
        <v>24</v>
      </c>
      <c r="J1935">
        <v>5</v>
      </c>
      <c r="K1935" s="2">
        <v>2297</v>
      </c>
      <c r="L1935" s="2">
        <v>1748.08</v>
      </c>
      <c r="M1935" s="2">
        <v>548.91999999999996</v>
      </c>
      <c r="N1935" s="3">
        <v>0.2</v>
      </c>
      <c r="O1935" t="s">
        <v>34</v>
      </c>
      <c r="P1935" t="s">
        <v>26</v>
      </c>
      <c r="Q1935" t="s">
        <v>27</v>
      </c>
      <c r="R1935" t="s">
        <v>40</v>
      </c>
    </row>
    <row r="1936" spans="1:18" x14ac:dyDescent="0.35">
      <c r="A1936" t="s">
        <v>2021</v>
      </c>
      <c r="B1936" s="1">
        <v>45343</v>
      </c>
      <c r="C1936" s="1">
        <v>45360</v>
      </c>
      <c r="D1936" t="s">
        <v>52</v>
      </c>
      <c r="E1936" t="s">
        <v>20</v>
      </c>
      <c r="F1936" t="s">
        <v>79</v>
      </c>
      <c r="G1936" t="s">
        <v>38</v>
      </c>
      <c r="H1936" t="s">
        <v>80</v>
      </c>
      <c r="I1936" t="s">
        <v>45</v>
      </c>
      <c r="J1936">
        <v>2</v>
      </c>
      <c r="K1936" s="2">
        <v>976</v>
      </c>
      <c r="L1936" s="2">
        <v>547.67999999999995</v>
      </c>
      <c r="M1936" s="2">
        <v>428.32</v>
      </c>
      <c r="N1936" s="3">
        <v>0.1</v>
      </c>
      <c r="O1936" t="s">
        <v>62</v>
      </c>
      <c r="P1936" t="s">
        <v>26</v>
      </c>
      <c r="Q1936" t="s">
        <v>27</v>
      </c>
      <c r="R1936" t="s">
        <v>40</v>
      </c>
    </row>
    <row r="1937" spans="1:18" x14ac:dyDescent="0.35">
      <c r="A1937" t="s">
        <v>2022</v>
      </c>
      <c r="B1937" s="1">
        <v>45301</v>
      </c>
      <c r="C1937" s="1">
        <v>45307</v>
      </c>
      <c r="D1937" t="s">
        <v>57</v>
      </c>
      <c r="E1937" t="s">
        <v>20</v>
      </c>
      <c r="F1937" t="s">
        <v>138</v>
      </c>
      <c r="G1937" t="s">
        <v>43</v>
      </c>
      <c r="H1937" t="s">
        <v>54</v>
      </c>
      <c r="I1937" t="s">
        <v>55</v>
      </c>
      <c r="J1937">
        <v>3</v>
      </c>
      <c r="K1937" s="2">
        <v>3587</v>
      </c>
      <c r="L1937" s="2">
        <v>2576.0300000000002</v>
      </c>
      <c r="M1937" s="2">
        <v>1010.97</v>
      </c>
      <c r="N1937" s="3">
        <v>0.1</v>
      </c>
      <c r="O1937" t="s">
        <v>75</v>
      </c>
      <c r="P1937" t="s">
        <v>26</v>
      </c>
      <c r="Q1937" t="s">
        <v>35</v>
      </c>
      <c r="R1937" t="s">
        <v>65</v>
      </c>
    </row>
    <row r="1938" spans="1:18" x14ac:dyDescent="0.35">
      <c r="A1938" t="s">
        <v>2023</v>
      </c>
      <c r="B1938" s="1">
        <v>45758</v>
      </c>
      <c r="C1938" s="1">
        <v>45832</v>
      </c>
      <c r="D1938" t="s">
        <v>42</v>
      </c>
      <c r="E1938" t="s">
        <v>20</v>
      </c>
      <c r="F1938" t="s">
        <v>70</v>
      </c>
      <c r="G1938" t="s">
        <v>22</v>
      </c>
      <c r="H1938" t="s">
        <v>86</v>
      </c>
      <c r="I1938" t="s">
        <v>72</v>
      </c>
      <c r="J1938">
        <v>6</v>
      </c>
      <c r="K1938" s="2">
        <v>2667</v>
      </c>
      <c r="L1938" s="2">
        <v>1867.21</v>
      </c>
      <c r="M1938" s="2">
        <v>799.79</v>
      </c>
      <c r="N1938" s="3">
        <v>0.2</v>
      </c>
      <c r="O1938" t="s">
        <v>25</v>
      </c>
      <c r="P1938" t="s">
        <v>26</v>
      </c>
      <c r="Q1938" t="s">
        <v>27</v>
      </c>
      <c r="R1938" t="s">
        <v>40</v>
      </c>
    </row>
    <row r="1939" spans="1:18" x14ac:dyDescent="0.35">
      <c r="A1939" t="s">
        <v>2024</v>
      </c>
      <c r="B1939" s="1">
        <v>45876</v>
      </c>
      <c r="C1939" s="1">
        <v>45930</v>
      </c>
      <c r="D1939" t="s">
        <v>37</v>
      </c>
      <c r="E1939" t="s">
        <v>20</v>
      </c>
      <c r="F1939" t="s">
        <v>138</v>
      </c>
      <c r="G1939" t="s">
        <v>22</v>
      </c>
      <c r="H1939" t="s">
        <v>60</v>
      </c>
      <c r="I1939" t="s">
        <v>61</v>
      </c>
      <c r="J1939">
        <v>2</v>
      </c>
      <c r="K1939" s="2">
        <v>2365</v>
      </c>
      <c r="L1939" s="2">
        <v>1472.78</v>
      </c>
      <c r="M1939" s="2">
        <v>892.22</v>
      </c>
      <c r="N1939" s="3">
        <v>0.15</v>
      </c>
      <c r="O1939" t="s">
        <v>75</v>
      </c>
      <c r="P1939" t="s">
        <v>26</v>
      </c>
      <c r="Q1939" t="s">
        <v>27</v>
      </c>
      <c r="R1939" t="s">
        <v>28</v>
      </c>
    </row>
    <row r="1940" spans="1:18" x14ac:dyDescent="0.35">
      <c r="A1940" t="s">
        <v>2025</v>
      </c>
      <c r="B1940" s="1">
        <v>45315</v>
      </c>
      <c r="C1940" s="1">
        <v>45344</v>
      </c>
      <c r="D1940" t="s">
        <v>116</v>
      </c>
      <c r="E1940" t="s">
        <v>20</v>
      </c>
      <c r="F1940" t="s">
        <v>82</v>
      </c>
      <c r="G1940" t="s">
        <v>22</v>
      </c>
      <c r="H1940" t="s">
        <v>118</v>
      </c>
      <c r="I1940" t="s">
        <v>24</v>
      </c>
      <c r="J1940">
        <v>3</v>
      </c>
      <c r="K1940" s="2">
        <v>3639</v>
      </c>
      <c r="L1940" s="2">
        <v>2399.7800000000002</v>
      </c>
      <c r="M1940" s="2">
        <v>1239.22</v>
      </c>
      <c r="N1940" s="3">
        <v>0.15</v>
      </c>
      <c r="O1940" t="s">
        <v>50</v>
      </c>
      <c r="P1940" t="s">
        <v>26</v>
      </c>
      <c r="Q1940" t="s">
        <v>27</v>
      </c>
      <c r="R1940" t="s">
        <v>65</v>
      </c>
    </row>
    <row r="1941" spans="1:18" x14ac:dyDescent="0.35">
      <c r="A1941" t="s">
        <v>2026</v>
      </c>
      <c r="B1941" s="1">
        <v>45802</v>
      </c>
      <c r="C1941" s="1">
        <v>45890</v>
      </c>
      <c r="D1941" t="s">
        <v>30</v>
      </c>
      <c r="E1941" t="s">
        <v>20</v>
      </c>
      <c r="F1941" t="s">
        <v>79</v>
      </c>
      <c r="G1941" t="s">
        <v>59</v>
      </c>
      <c r="H1941" t="s">
        <v>108</v>
      </c>
      <c r="I1941" t="s">
        <v>72</v>
      </c>
      <c r="J1941">
        <v>1</v>
      </c>
      <c r="K1941" s="2">
        <v>622</v>
      </c>
      <c r="L1941" s="2">
        <v>470.71</v>
      </c>
      <c r="M1941" s="2">
        <v>151.29</v>
      </c>
      <c r="N1941" s="3">
        <v>0</v>
      </c>
      <c r="O1941" t="s">
        <v>62</v>
      </c>
      <c r="P1941" t="s">
        <v>26</v>
      </c>
      <c r="Q1941" t="s">
        <v>27</v>
      </c>
      <c r="R1941" t="s">
        <v>40</v>
      </c>
    </row>
    <row r="1942" spans="1:18" x14ac:dyDescent="0.35">
      <c r="A1942" t="s">
        <v>2027</v>
      </c>
      <c r="B1942" s="1">
        <v>45974</v>
      </c>
      <c r="C1942" s="1">
        <v>46025</v>
      </c>
      <c r="D1942" t="s">
        <v>57</v>
      </c>
      <c r="E1942" t="s">
        <v>20</v>
      </c>
      <c r="F1942" t="s">
        <v>91</v>
      </c>
      <c r="G1942" t="s">
        <v>32</v>
      </c>
      <c r="H1942" t="s">
        <v>23</v>
      </c>
      <c r="I1942" t="s">
        <v>24</v>
      </c>
      <c r="J1942">
        <v>2</v>
      </c>
      <c r="K1942" s="2">
        <v>497</v>
      </c>
      <c r="L1942" s="2">
        <v>387.51</v>
      </c>
      <c r="M1942" s="2">
        <v>109.49</v>
      </c>
      <c r="N1942" s="3">
        <v>0.2</v>
      </c>
      <c r="O1942" t="s">
        <v>62</v>
      </c>
      <c r="P1942" t="s">
        <v>46</v>
      </c>
      <c r="Q1942" t="s">
        <v>35</v>
      </c>
      <c r="R1942" t="s">
        <v>65</v>
      </c>
    </row>
    <row r="1943" spans="1:18" x14ac:dyDescent="0.35">
      <c r="A1943" t="s">
        <v>2028</v>
      </c>
      <c r="B1943" s="1">
        <v>45499</v>
      </c>
      <c r="C1943" s="1">
        <v>45509</v>
      </c>
      <c r="D1943" t="s">
        <v>30</v>
      </c>
      <c r="E1943" t="s">
        <v>20</v>
      </c>
      <c r="F1943" t="s">
        <v>31</v>
      </c>
      <c r="G1943" t="s">
        <v>38</v>
      </c>
      <c r="H1943" t="s">
        <v>86</v>
      </c>
      <c r="I1943" t="s">
        <v>72</v>
      </c>
      <c r="J1943">
        <v>6</v>
      </c>
      <c r="K1943" s="2">
        <v>3747</v>
      </c>
      <c r="L1943" s="2">
        <v>2489.5700000000002</v>
      </c>
      <c r="M1943" s="2">
        <v>1257.43</v>
      </c>
      <c r="N1943" s="3">
        <v>0.05</v>
      </c>
      <c r="O1943" t="s">
        <v>25</v>
      </c>
      <c r="P1943" t="s">
        <v>73</v>
      </c>
      <c r="Q1943" t="s">
        <v>27</v>
      </c>
      <c r="R1943" t="s">
        <v>65</v>
      </c>
    </row>
    <row r="1944" spans="1:18" x14ac:dyDescent="0.35">
      <c r="A1944" t="s">
        <v>2029</v>
      </c>
      <c r="B1944" s="1">
        <v>45330</v>
      </c>
      <c r="C1944" s="1">
        <v>45408</v>
      </c>
      <c r="D1944" t="s">
        <v>88</v>
      </c>
      <c r="E1944" t="s">
        <v>20</v>
      </c>
      <c r="F1944" t="s">
        <v>31</v>
      </c>
      <c r="G1944" t="s">
        <v>43</v>
      </c>
      <c r="H1944" t="s">
        <v>33</v>
      </c>
      <c r="I1944" t="s">
        <v>24</v>
      </c>
      <c r="J1944">
        <v>2</v>
      </c>
      <c r="K1944" s="2">
        <v>4830</v>
      </c>
      <c r="L1944" s="2">
        <v>3411.49</v>
      </c>
      <c r="M1944" s="2">
        <v>1418.51</v>
      </c>
      <c r="N1944" s="3">
        <v>0.15</v>
      </c>
      <c r="O1944" t="s">
        <v>75</v>
      </c>
      <c r="P1944" t="s">
        <v>46</v>
      </c>
      <c r="Q1944" t="s">
        <v>27</v>
      </c>
      <c r="R1944" t="s">
        <v>28</v>
      </c>
    </row>
    <row r="1945" spans="1:18" x14ac:dyDescent="0.35">
      <c r="A1945" t="s">
        <v>2030</v>
      </c>
      <c r="B1945" s="1">
        <v>45831</v>
      </c>
      <c r="C1945" s="1">
        <v>45916</v>
      </c>
      <c r="D1945" t="s">
        <v>37</v>
      </c>
      <c r="E1945" t="s">
        <v>20</v>
      </c>
      <c r="F1945" t="s">
        <v>21</v>
      </c>
      <c r="G1945" t="s">
        <v>38</v>
      </c>
      <c r="H1945" t="s">
        <v>108</v>
      </c>
      <c r="I1945" t="s">
        <v>72</v>
      </c>
      <c r="J1945">
        <v>5</v>
      </c>
      <c r="K1945" s="2">
        <v>828</v>
      </c>
      <c r="L1945" s="2">
        <v>590.47</v>
      </c>
      <c r="M1945" s="2">
        <v>237.53</v>
      </c>
      <c r="N1945" s="3">
        <v>0.1</v>
      </c>
      <c r="O1945" t="s">
        <v>50</v>
      </c>
      <c r="P1945" t="s">
        <v>26</v>
      </c>
      <c r="Q1945" t="s">
        <v>27</v>
      </c>
      <c r="R1945" t="s">
        <v>40</v>
      </c>
    </row>
    <row r="1946" spans="1:18" x14ac:dyDescent="0.35">
      <c r="A1946" t="s">
        <v>2031</v>
      </c>
      <c r="B1946" s="1">
        <v>46015</v>
      </c>
      <c r="C1946" s="1">
        <v>46046</v>
      </c>
      <c r="D1946" t="s">
        <v>57</v>
      </c>
      <c r="E1946" t="s">
        <v>20</v>
      </c>
      <c r="F1946" t="s">
        <v>89</v>
      </c>
      <c r="G1946" t="s">
        <v>59</v>
      </c>
      <c r="H1946" t="s">
        <v>124</v>
      </c>
      <c r="I1946" t="s">
        <v>61</v>
      </c>
      <c r="J1946">
        <v>7</v>
      </c>
      <c r="K1946" s="2">
        <v>1025</v>
      </c>
      <c r="L1946" s="2">
        <v>800.62</v>
      </c>
      <c r="M1946" s="2">
        <v>224.38</v>
      </c>
      <c r="N1946" s="3">
        <v>0.05</v>
      </c>
      <c r="O1946" t="s">
        <v>34</v>
      </c>
      <c r="P1946" t="s">
        <v>26</v>
      </c>
      <c r="Q1946" t="s">
        <v>27</v>
      </c>
      <c r="R1946" t="s">
        <v>28</v>
      </c>
    </row>
    <row r="1947" spans="1:18" x14ac:dyDescent="0.35">
      <c r="A1947" t="s">
        <v>2032</v>
      </c>
      <c r="B1947" s="1">
        <v>45432</v>
      </c>
      <c r="C1947" s="1">
        <v>45521</v>
      </c>
      <c r="D1947" t="s">
        <v>30</v>
      </c>
      <c r="E1947" t="s">
        <v>20</v>
      </c>
      <c r="F1947" t="s">
        <v>77</v>
      </c>
      <c r="G1947" t="s">
        <v>43</v>
      </c>
      <c r="H1947" t="s">
        <v>60</v>
      </c>
      <c r="I1947" t="s">
        <v>61</v>
      </c>
      <c r="J1947">
        <v>2</v>
      </c>
      <c r="K1947" s="2">
        <v>3157</v>
      </c>
      <c r="L1947" s="2">
        <v>2023.42</v>
      </c>
      <c r="M1947" s="2">
        <v>1133.58</v>
      </c>
      <c r="N1947" s="3">
        <v>0.2</v>
      </c>
      <c r="O1947" t="s">
        <v>75</v>
      </c>
      <c r="P1947" t="s">
        <v>26</v>
      </c>
      <c r="Q1947" t="s">
        <v>27</v>
      </c>
      <c r="R1947" t="s">
        <v>40</v>
      </c>
    </row>
    <row r="1948" spans="1:18" x14ac:dyDescent="0.35">
      <c r="A1948" t="s">
        <v>2033</v>
      </c>
      <c r="B1948" s="1">
        <v>45517</v>
      </c>
      <c r="C1948" s="1">
        <v>45529</v>
      </c>
      <c r="D1948" t="s">
        <v>30</v>
      </c>
      <c r="E1948" t="s">
        <v>20</v>
      </c>
      <c r="F1948" t="s">
        <v>79</v>
      </c>
      <c r="G1948" t="s">
        <v>59</v>
      </c>
      <c r="H1948" t="s">
        <v>39</v>
      </c>
      <c r="I1948" t="s">
        <v>24</v>
      </c>
      <c r="J1948">
        <v>6</v>
      </c>
      <c r="K1948" s="2">
        <v>4793</v>
      </c>
      <c r="L1948" s="2">
        <v>3605.79</v>
      </c>
      <c r="M1948" s="2">
        <v>1187.21</v>
      </c>
      <c r="N1948" s="3">
        <v>0.05</v>
      </c>
      <c r="O1948" t="s">
        <v>62</v>
      </c>
      <c r="P1948" t="s">
        <v>26</v>
      </c>
      <c r="Q1948" t="s">
        <v>27</v>
      </c>
      <c r="R1948" t="s">
        <v>65</v>
      </c>
    </row>
    <row r="1949" spans="1:18" x14ac:dyDescent="0.35">
      <c r="A1949" t="s">
        <v>2034</v>
      </c>
      <c r="B1949" s="1">
        <v>45750</v>
      </c>
      <c r="C1949" s="1">
        <v>45832</v>
      </c>
      <c r="D1949" t="s">
        <v>42</v>
      </c>
      <c r="E1949" t="s">
        <v>20</v>
      </c>
      <c r="F1949" t="s">
        <v>58</v>
      </c>
      <c r="G1949" t="s">
        <v>43</v>
      </c>
      <c r="H1949" t="s">
        <v>64</v>
      </c>
      <c r="I1949" t="s">
        <v>55</v>
      </c>
      <c r="J1949">
        <v>3</v>
      </c>
      <c r="K1949" s="2">
        <v>1075</v>
      </c>
      <c r="L1949" s="2">
        <v>779.76</v>
      </c>
      <c r="M1949" s="2">
        <v>295.24</v>
      </c>
      <c r="N1949" s="3">
        <v>0.2</v>
      </c>
      <c r="O1949" t="s">
        <v>83</v>
      </c>
      <c r="P1949" t="s">
        <v>26</v>
      </c>
      <c r="Q1949" t="s">
        <v>27</v>
      </c>
      <c r="R1949" t="s">
        <v>40</v>
      </c>
    </row>
    <row r="1950" spans="1:18" x14ac:dyDescent="0.35">
      <c r="A1950" t="s">
        <v>2035</v>
      </c>
      <c r="B1950" s="1">
        <v>45709</v>
      </c>
      <c r="C1950" s="1">
        <v>45757</v>
      </c>
      <c r="D1950" t="s">
        <v>88</v>
      </c>
      <c r="E1950" t="s">
        <v>20</v>
      </c>
      <c r="F1950" t="s">
        <v>102</v>
      </c>
      <c r="G1950" t="s">
        <v>22</v>
      </c>
      <c r="H1950" t="s">
        <v>39</v>
      </c>
      <c r="I1950" t="s">
        <v>24</v>
      </c>
      <c r="J1950">
        <v>7</v>
      </c>
      <c r="K1950" s="2">
        <v>4279</v>
      </c>
      <c r="L1950" s="2">
        <v>2968.26</v>
      </c>
      <c r="M1950" s="2">
        <v>1310.74</v>
      </c>
      <c r="N1950" s="3">
        <v>0.15</v>
      </c>
      <c r="O1950" t="s">
        <v>62</v>
      </c>
      <c r="P1950" t="s">
        <v>26</v>
      </c>
      <c r="Q1950" t="s">
        <v>27</v>
      </c>
      <c r="R1950" t="s">
        <v>65</v>
      </c>
    </row>
    <row r="1951" spans="1:18" x14ac:dyDescent="0.35">
      <c r="A1951" t="s">
        <v>2036</v>
      </c>
      <c r="B1951" s="1">
        <v>45835</v>
      </c>
      <c r="C1951" s="1">
        <v>45907</v>
      </c>
      <c r="D1951" t="s">
        <v>37</v>
      </c>
      <c r="E1951" t="s">
        <v>20</v>
      </c>
      <c r="F1951" t="s">
        <v>79</v>
      </c>
      <c r="G1951" t="s">
        <v>38</v>
      </c>
      <c r="H1951" t="s">
        <v>108</v>
      </c>
      <c r="I1951" t="s">
        <v>72</v>
      </c>
      <c r="J1951">
        <v>4</v>
      </c>
      <c r="K1951" s="2">
        <v>3842</v>
      </c>
      <c r="L1951" s="2">
        <v>2719.33</v>
      </c>
      <c r="M1951" s="2">
        <v>1122.67</v>
      </c>
      <c r="N1951" s="3">
        <v>0.2</v>
      </c>
      <c r="O1951" t="s">
        <v>34</v>
      </c>
      <c r="P1951" t="s">
        <v>26</v>
      </c>
      <c r="Q1951" t="s">
        <v>27</v>
      </c>
      <c r="R1951" t="s">
        <v>40</v>
      </c>
    </row>
    <row r="1952" spans="1:18" x14ac:dyDescent="0.35">
      <c r="A1952" t="s">
        <v>2037</v>
      </c>
      <c r="B1952" s="1">
        <v>45703</v>
      </c>
      <c r="C1952" s="1">
        <v>45728</v>
      </c>
      <c r="D1952" t="s">
        <v>52</v>
      </c>
      <c r="E1952" t="s">
        <v>20</v>
      </c>
      <c r="F1952" t="s">
        <v>21</v>
      </c>
      <c r="G1952" t="s">
        <v>32</v>
      </c>
      <c r="H1952" t="s">
        <v>54</v>
      </c>
      <c r="I1952" t="s">
        <v>55</v>
      </c>
      <c r="J1952">
        <v>3</v>
      </c>
      <c r="K1952" s="2">
        <v>3782</v>
      </c>
      <c r="L1952" s="2">
        <v>2573.63</v>
      </c>
      <c r="M1952" s="2">
        <v>1208.3699999999999</v>
      </c>
      <c r="N1952" s="3">
        <v>0.15</v>
      </c>
      <c r="O1952" t="s">
        <v>62</v>
      </c>
      <c r="P1952" t="s">
        <v>26</v>
      </c>
      <c r="Q1952" t="s">
        <v>27</v>
      </c>
      <c r="R1952" t="s">
        <v>40</v>
      </c>
    </row>
    <row r="1953" spans="1:18" x14ac:dyDescent="0.35">
      <c r="A1953" t="s">
        <v>2038</v>
      </c>
      <c r="B1953" s="1">
        <v>45624</v>
      </c>
      <c r="C1953" s="1">
        <v>45648</v>
      </c>
      <c r="D1953" t="s">
        <v>48</v>
      </c>
      <c r="E1953" t="s">
        <v>20</v>
      </c>
      <c r="F1953" t="s">
        <v>31</v>
      </c>
      <c r="G1953" t="s">
        <v>43</v>
      </c>
      <c r="H1953" t="s">
        <v>71</v>
      </c>
      <c r="I1953" t="s">
        <v>72</v>
      </c>
      <c r="J1953">
        <v>1</v>
      </c>
      <c r="K1953" s="2">
        <v>4099</v>
      </c>
      <c r="L1953" s="2">
        <v>2968.64</v>
      </c>
      <c r="M1953" s="2">
        <v>1130.3599999999999</v>
      </c>
      <c r="N1953" s="3">
        <v>0.1</v>
      </c>
      <c r="O1953" t="s">
        <v>50</v>
      </c>
      <c r="P1953" t="s">
        <v>26</v>
      </c>
      <c r="Q1953" t="s">
        <v>27</v>
      </c>
      <c r="R1953" t="s">
        <v>40</v>
      </c>
    </row>
    <row r="1954" spans="1:18" x14ac:dyDescent="0.35">
      <c r="A1954" t="s">
        <v>2039</v>
      </c>
      <c r="B1954" s="1">
        <v>45641</v>
      </c>
      <c r="C1954" s="1">
        <v>45723</v>
      </c>
      <c r="D1954" t="s">
        <v>52</v>
      </c>
      <c r="E1954" t="s">
        <v>20</v>
      </c>
      <c r="F1954" t="s">
        <v>53</v>
      </c>
      <c r="G1954" t="s">
        <v>43</v>
      </c>
      <c r="H1954" t="s">
        <v>124</v>
      </c>
      <c r="I1954" t="s">
        <v>61</v>
      </c>
      <c r="J1954">
        <v>8</v>
      </c>
      <c r="K1954" s="2">
        <v>1547</v>
      </c>
      <c r="L1954" s="2">
        <v>1000.62</v>
      </c>
      <c r="M1954" s="2">
        <v>546.38</v>
      </c>
      <c r="N1954" s="3">
        <v>0.15</v>
      </c>
      <c r="O1954" t="s">
        <v>25</v>
      </c>
      <c r="P1954" t="s">
        <v>26</v>
      </c>
      <c r="Q1954" t="s">
        <v>27</v>
      </c>
      <c r="R1954" t="s">
        <v>65</v>
      </c>
    </row>
    <row r="1955" spans="1:18" x14ac:dyDescent="0.35">
      <c r="A1955" t="s">
        <v>2040</v>
      </c>
      <c r="B1955" s="1">
        <v>45670</v>
      </c>
      <c r="C1955" s="1">
        <v>45741</v>
      </c>
      <c r="D1955" t="s">
        <v>52</v>
      </c>
      <c r="E1955" t="s">
        <v>20</v>
      </c>
      <c r="F1955" t="s">
        <v>68</v>
      </c>
      <c r="G1955" t="s">
        <v>22</v>
      </c>
      <c r="H1955" t="s">
        <v>23</v>
      </c>
      <c r="I1955" t="s">
        <v>24</v>
      </c>
      <c r="J1955">
        <v>1</v>
      </c>
      <c r="K1955" s="2">
        <v>893</v>
      </c>
      <c r="L1955" s="2">
        <v>524.58000000000004</v>
      </c>
      <c r="M1955" s="2">
        <v>368.42</v>
      </c>
      <c r="N1955" s="3">
        <v>0.1</v>
      </c>
      <c r="O1955" t="s">
        <v>109</v>
      </c>
      <c r="P1955" t="s">
        <v>26</v>
      </c>
      <c r="Q1955" t="s">
        <v>27</v>
      </c>
      <c r="R1955" t="s">
        <v>65</v>
      </c>
    </row>
    <row r="1956" spans="1:18" x14ac:dyDescent="0.35">
      <c r="A1956" t="s">
        <v>2041</v>
      </c>
      <c r="B1956" s="1">
        <v>45363</v>
      </c>
      <c r="C1956" s="1">
        <v>45383</v>
      </c>
      <c r="D1956" t="s">
        <v>88</v>
      </c>
      <c r="E1956" t="s">
        <v>20</v>
      </c>
      <c r="F1956" t="s">
        <v>68</v>
      </c>
      <c r="G1956" t="s">
        <v>38</v>
      </c>
      <c r="H1956" t="s">
        <v>64</v>
      </c>
      <c r="I1956" t="s">
        <v>55</v>
      </c>
      <c r="J1956">
        <v>7</v>
      </c>
      <c r="K1956" s="2">
        <v>3174</v>
      </c>
      <c r="L1956" s="2">
        <v>2254.54</v>
      </c>
      <c r="M1956" s="2">
        <v>919.46</v>
      </c>
      <c r="N1956" s="3">
        <v>0</v>
      </c>
      <c r="O1956" t="s">
        <v>75</v>
      </c>
      <c r="P1956" t="s">
        <v>73</v>
      </c>
      <c r="Q1956" t="s">
        <v>35</v>
      </c>
      <c r="R1956" t="s">
        <v>28</v>
      </c>
    </row>
    <row r="1957" spans="1:18" x14ac:dyDescent="0.35">
      <c r="A1957" t="s">
        <v>2042</v>
      </c>
      <c r="B1957" s="1">
        <v>45349</v>
      </c>
      <c r="C1957" s="1">
        <v>45435</v>
      </c>
      <c r="D1957" t="s">
        <v>104</v>
      </c>
      <c r="E1957" t="s">
        <v>20</v>
      </c>
      <c r="F1957" t="s">
        <v>102</v>
      </c>
      <c r="G1957" t="s">
        <v>22</v>
      </c>
      <c r="H1957" t="s">
        <v>49</v>
      </c>
      <c r="I1957" t="s">
        <v>45</v>
      </c>
      <c r="J1957">
        <v>1</v>
      </c>
      <c r="K1957" s="2">
        <v>1804</v>
      </c>
      <c r="L1957" s="2">
        <v>1138.2</v>
      </c>
      <c r="M1957" s="2">
        <v>665.8</v>
      </c>
      <c r="N1957" s="3">
        <v>0.1</v>
      </c>
      <c r="O1957" t="s">
        <v>50</v>
      </c>
      <c r="P1957" t="s">
        <v>46</v>
      </c>
      <c r="Q1957" t="s">
        <v>35</v>
      </c>
      <c r="R1957" t="s">
        <v>40</v>
      </c>
    </row>
    <row r="1958" spans="1:18" x14ac:dyDescent="0.35">
      <c r="A1958" t="s">
        <v>2043</v>
      </c>
      <c r="B1958" s="1">
        <v>45946</v>
      </c>
      <c r="C1958" s="1">
        <v>46008</v>
      </c>
      <c r="D1958" t="s">
        <v>48</v>
      </c>
      <c r="E1958" t="s">
        <v>20</v>
      </c>
      <c r="F1958" t="s">
        <v>68</v>
      </c>
      <c r="G1958" t="s">
        <v>32</v>
      </c>
      <c r="H1958" t="s">
        <v>33</v>
      </c>
      <c r="I1958" t="s">
        <v>24</v>
      </c>
      <c r="J1958">
        <v>1</v>
      </c>
      <c r="K1958" s="2">
        <v>1457</v>
      </c>
      <c r="L1958" s="2">
        <v>887.1</v>
      </c>
      <c r="M1958" s="2">
        <v>569.9</v>
      </c>
      <c r="N1958" s="3">
        <v>0.2</v>
      </c>
      <c r="O1958" t="s">
        <v>109</v>
      </c>
      <c r="P1958" t="s">
        <v>26</v>
      </c>
      <c r="Q1958" t="s">
        <v>27</v>
      </c>
      <c r="R1958" t="s">
        <v>65</v>
      </c>
    </row>
    <row r="1959" spans="1:18" x14ac:dyDescent="0.35">
      <c r="A1959" t="s">
        <v>2044</v>
      </c>
      <c r="B1959" s="1">
        <v>45811</v>
      </c>
      <c r="C1959" s="1">
        <v>45864</v>
      </c>
      <c r="D1959" t="s">
        <v>67</v>
      </c>
      <c r="E1959" t="s">
        <v>20</v>
      </c>
      <c r="F1959" t="s">
        <v>53</v>
      </c>
      <c r="G1959" t="s">
        <v>59</v>
      </c>
      <c r="H1959" t="s">
        <v>118</v>
      </c>
      <c r="I1959" t="s">
        <v>24</v>
      </c>
      <c r="J1959">
        <v>5</v>
      </c>
      <c r="K1959" s="2">
        <v>1700</v>
      </c>
      <c r="L1959" s="2">
        <v>1319.66</v>
      </c>
      <c r="M1959" s="2">
        <v>380.34</v>
      </c>
      <c r="N1959" s="3">
        <v>0.2</v>
      </c>
      <c r="O1959" t="s">
        <v>109</v>
      </c>
      <c r="P1959" t="s">
        <v>26</v>
      </c>
      <c r="Q1959" t="s">
        <v>27</v>
      </c>
      <c r="R1959" t="s">
        <v>28</v>
      </c>
    </row>
    <row r="1960" spans="1:18" x14ac:dyDescent="0.35">
      <c r="A1960" t="s">
        <v>2045</v>
      </c>
      <c r="B1960" s="1">
        <v>45524</v>
      </c>
      <c r="C1960" s="1">
        <v>45551</v>
      </c>
      <c r="D1960" t="s">
        <v>37</v>
      </c>
      <c r="E1960" t="s">
        <v>20</v>
      </c>
      <c r="F1960" t="s">
        <v>77</v>
      </c>
      <c r="G1960" t="s">
        <v>38</v>
      </c>
      <c r="H1960" t="s">
        <v>60</v>
      </c>
      <c r="I1960" t="s">
        <v>61</v>
      </c>
      <c r="J1960">
        <v>4</v>
      </c>
      <c r="K1960" s="2">
        <v>1275</v>
      </c>
      <c r="L1960" s="2">
        <v>707.25</v>
      </c>
      <c r="M1960" s="2">
        <v>567.75</v>
      </c>
      <c r="N1960" s="3">
        <v>0.2</v>
      </c>
      <c r="O1960" t="s">
        <v>25</v>
      </c>
      <c r="P1960" t="s">
        <v>46</v>
      </c>
      <c r="Q1960" t="s">
        <v>35</v>
      </c>
      <c r="R1960" t="s">
        <v>65</v>
      </c>
    </row>
    <row r="1961" spans="1:18" x14ac:dyDescent="0.35">
      <c r="A1961" t="s">
        <v>2046</v>
      </c>
      <c r="B1961" s="1">
        <v>45492</v>
      </c>
      <c r="C1961" s="1">
        <v>45497</v>
      </c>
      <c r="D1961" t="s">
        <v>67</v>
      </c>
      <c r="E1961" t="s">
        <v>20</v>
      </c>
      <c r="F1961" t="s">
        <v>70</v>
      </c>
      <c r="G1961" t="s">
        <v>32</v>
      </c>
      <c r="H1961" t="s">
        <v>108</v>
      </c>
      <c r="I1961" t="s">
        <v>72</v>
      </c>
      <c r="J1961">
        <v>3</v>
      </c>
      <c r="K1961" s="2">
        <v>3453</v>
      </c>
      <c r="L1961" s="2">
        <v>2043.03</v>
      </c>
      <c r="M1961" s="2">
        <v>1409.97</v>
      </c>
      <c r="N1961" s="3">
        <v>0.15</v>
      </c>
      <c r="O1961" t="s">
        <v>62</v>
      </c>
      <c r="P1961" t="s">
        <v>73</v>
      </c>
      <c r="Q1961" t="s">
        <v>35</v>
      </c>
      <c r="R1961" t="s">
        <v>28</v>
      </c>
    </row>
    <row r="1962" spans="1:18" x14ac:dyDescent="0.35">
      <c r="A1962" t="s">
        <v>2047</v>
      </c>
      <c r="B1962" s="1">
        <v>46006</v>
      </c>
      <c r="C1962" s="1">
        <v>46050</v>
      </c>
      <c r="D1962" t="s">
        <v>57</v>
      </c>
      <c r="E1962" t="s">
        <v>20</v>
      </c>
      <c r="F1962" t="s">
        <v>77</v>
      </c>
      <c r="G1962" t="s">
        <v>22</v>
      </c>
      <c r="H1962" t="s">
        <v>60</v>
      </c>
      <c r="I1962" t="s">
        <v>61</v>
      </c>
      <c r="J1962">
        <v>2</v>
      </c>
      <c r="K1962" s="2">
        <v>2569</v>
      </c>
      <c r="L1962" s="2">
        <v>1714.32</v>
      </c>
      <c r="M1962" s="2">
        <v>854.68</v>
      </c>
      <c r="N1962" s="3">
        <v>0.1</v>
      </c>
      <c r="O1962" t="s">
        <v>34</v>
      </c>
      <c r="P1962" t="s">
        <v>46</v>
      </c>
      <c r="Q1962" t="s">
        <v>35</v>
      </c>
      <c r="R1962" t="s">
        <v>40</v>
      </c>
    </row>
    <row r="1963" spans="1:18" x14ac:dyDescent="0.35">
      <c r="A1963" t="s">
        <v>2048</v>
      </c>
      <c r="B1963" s="1">
        <v>45342</v>
      </c>
      <c r="C1963" s="1">
        <v>45393</v>
      </c>
      <c r="D1963" t="s">
        <v>88</v>
      </c>
      <c r="E1963" t="s">
        <v>20</v>
      </c>
      <c r="F1963" t="s">
        <v>91</v>
      </c>
      <c r="G1963" t="s">
        <v>43</v>
      </c>
      <c r="H1963" t="s">
        <v>64</v>
      </c>
      <c r="I1963" t="s">
        <v>55</v>
      </c>
      <c r="J1963">
        <v>4</v>
      </c>
      <c r="K1963" s="2">
        <v>3264</v>
      </c>
      <c r="L1963" s="2">
        <v>2043.09</v>
      </c>
      <c r="M1963" s="2">
        <v>1220.9100000000001</v>
      </c>
      <c r="N1963" s="3">
        <v>0.1</v>
      </c>
      <c r="O1963" t="s">
        <v>109</v>
      </c>
      <c r="P1963" t="s">
        <v>26</v>
      </c>
      <c r="Q1963" t="s">
        <v>35</v>
      </c>
      <c r="R1963" t="s">
        <v>40</v>
      </c>
    </row>
    <row r="1964" spans="1:18" x14ac:dyDescent="0.35">
      <c r="A1964" t="s">
        <v>2049</v>
      </c>
      <c r="B1964" s="1">
        <v>45963</v>
      </c>
      <c r="C1964" s="1">
        <v>46020</v>
      </c>
      <c r="D1964" t="s">
        <v>48</v>
      </c>
      <c r="E1964" t="s">
        <v>20</v>
      </c>
      <c r="F1964" t="s">
        <v>102</v>
      </c>
      <c r="G1964" t="s">
        <v>32</v>
      </c>
      <c r="H1964" t="s">
        <v>95</v>
      </c>
      <c r="I1964" t="s">
        <v>55</v>
      </c>
      <c r="J1964">
        <v>7</v>
      </c>
      <c r="K1964" s="2">
        <v>3199</v>
      </c>
      <c r="L1964" s="2">
        <v>1950.07</v>
      </c>
      <c r="M1964" s="2">
        <v>1248.93</v>
      </c>
      <c r="N1964" s="3">
        <v>0.2</v>
      </c>
      <c r="O1964" t="s">
        <v>75</v>
      </c>
      <c r="P1964" t="s">
        <v>26</v>
      </c>
      <c r="Q1964" t="s">
        <v>27</v>
      </c>
      <c r="R1964" t="s">
        <v>65</v>
      </c>
    </row>
    <row r="1965" spans="1:18" x14ac:dyDescent="0.35">
      <c r="A1965" t="s">
        <v>2050</v>
      </c>
      <c r="B1965" s="1">
        <v>45653</v>
      </c>
      <c r="C1965" s="1">
        <v>45739</v>
      </c>
      <c r="D1965" t="s">
        <v>52</v>
      </c>
      <c r="E1965" t="s">
        <v>20</v>
      </c>
      <c r="F1965" t="s">
        <v>85</v>
      </c>
      <c r="G1965" t="s">
        <v>43</v>
      </c>
      <c r="H1965" t="s">
        <v>64</v>
      </c>
      <c r="I1965" t="s">
        <v>55</v>
      </c>
      <c r="J1965">
        <v>3</v>
      </c>
      <c r="K1965" s="2">
        <v>3711</v>
      </c>
      <c r="L1965" s="2">
        <v>2281.34</v>
      </c>
      <c r="M1965" s="2">
        <v>1429.66</v>
      </c>
      <c r="N1965" s="3">
        <v>0.15</v>
      </c>
      <c r="O1965" t="s">
        <v>50</v>
      </c>
      <c r="P1965" t="s">
        <v>26</v>
      </c>
      <c r="Q1965" t="s">
        <v>27</v>
      </c>
      <c r="R1965" t="s">
        <v>28</v>
      </c>
    </row>
    <row r="1966" spans="1:18" x14ac:dyDescent="0.35">
      <c r="A1966" t="s">
        <v>2051</v>
      </c>
      <c r="B1966" s="1">
        <v>45970</v>
      </c>
      <c r="C1966" s="1">
        <v>46031</v>
      </c>
      <c r="D1966" t="s">
        <v>57</v>
      </c>
      <c r="E1966" t="s">
        <v>20</v>
      </c>
      <c r="F1966" t="s">
        <v>91</v>
      </c>
      <c r="G1966" t="s">
        <v>32</v>
      </c>
      <c r="H1966" t="s">
        <v>124</v>
      </c>
      <c r="I1966" t="s">
        <v>61</v>
      </c>
      <c r="J1966">
        <v>8</v>
      </c>
      <c r="K1966" s="2">
        <v>337</v>
      </c>
      <c r="L1966" s="2">
        <v>276.45</v>
      </c>
      <c r="M1966" s="2">
        <v>60.55</v>
      </c>
      <c r="N1966" s="3">
        <v>0.2</v>
      </c>
      <c r="O1966" t="s">
        <v>75</v>
      </c>
      <c r="P1966" t="s">
        <v>46</v>
      </c>
      <c r="Q1966" t="s">
        <v>35</v>
      </c>
      <c r="R1966" t="s">
        <v>65</v>
      </c>
    </row>
    <row r="1967" spans="1:18" x14ac:dyDescent="0.35">
      <c r="A1967" t="s">
        <v>2052</v>
      </c>
      <c r="B1967" s="1">
        <v>45866</v>
      </c>
      <c r="C1967" s="1">
        <v>45896</v>
      </c>
      <c r="D1967" t="s">
        <v>30</v>
      </c>
      <c r="E1967" t="s">
        <v>20</v>
      </c>
      <c r="F1967" t="s">
        <v>70</v>
      </c>
      <c r="G1967" t="s">
        <v>38</v>
      </c>
      <c r="H1967" t="s">
        <v>80</v>
      </c>
      <c r="I1967" t="s">
        <v>45</v>
      </c>
      <c r="J1967">
        <v>4</v>
      </c>
      <c r="K1967" s="2">
        <v>3827</v>
      </c>
      <c r="L1967" s="2">
        <v>2897.62</v>
      </c>
      <c r="M1967" s="2">
        <v>929.38</v>
      </c>
      <c r="N1967" s="3">
        <v>0.2</v>
      </c>
      <c r="O1967" t="s">
        <v>75</v>
      </c>
      <c r="P1967" t="s">
        <v>26</v>
      </c>
      <c r="Q1967" t="s">
        <v>35</v>
      </c>
      <c r="R1967" t="s">
        <v>40</v>
      </c>
    </row>
    <row r="1968" spans="1:18" x14ac:dyDescent="0.35">
      <c r="A1968" t="s">
        <v>2053</v>
      </c>
      <c r="B1968" s="1">
        <v>45353</v>
      </c>
      <c r="C1968" s="1">
        <v>45402</v>
      </c>
      <c r="D1968" t="s">
        <v>88</v>
      </c>
      <c r="E1968" t="s">
        <v>20</v>
      </c>
      <c r="F1968" t="s">
        <v>79</v>
      </c>
      <c r="G1968" t="s">
        <v>22</v>
      </c>
      <c r="H1968" t="s">
        <v>33</v>
      </c>
      <c r="I1968" t="s">
        <v>24</v>
      </c>
      <c r="J1968">
        <v>5</v>
      </c>
      <c r="K1968" s="2">
        <v>3584</v>
      </c>
      <c r="L1968" s="2">
        <v>2148.81</v>
      </c>
      <c r="M1968" s="2">
        <v>1435.19</v>
      </c>
      <c r="N1968" s="3">
        <v>0.15</v>
      </c>
      <c r="O1968" t="s">
        <v>83</v>
      </c>
      <c r="P1968" t="s">
        <v>26</v>
      </c>
      <c r="Q1968" t="s">
        <v>27</v>
      </c>
      <c r="R1968" t="s">
        <v>65</v>
      </c>
    </row>
    <row r="1969" spans="1:18" x14ac:dyDescent="0.35">
      <c r="A1969" t="s">
        <v>2054</v>
      </c>
      <c r="B1969" s="1">
        <v>45338</v>
      </c>
      <c r="C1969" s="1">
        <v>45400</v>
      </c>
      <c r="D1969" t="s">
        <v>88</v>
      </c>
      <c r="E1969" t="s">
        <v>20</v>
      </c>
      <c r="F1969" t="s">
        <v>138</v>
      </c>
      <c r="G1969" t="s">
        <v>38</v>
      </c>
      <c r="H1969" t="s">
        <v>106</v>
      </c>
      <c r="I1969" t="s">
        <v>61</v>
      </c>
      <c r="J1969">
        <v>8</v>
      </c>
      <c r="K1969" s="2">
        <v>1462</v>
      </c>
      <c r="L1969" s="2">
        <v>942.14</v>
      </c>
      <c r="M1969" s="2">
        <v>519.86</v>
      </c>
      <c r="N1969" s="3">
        <v>0.2</v>
      </c>
      <c r="O1969" t="s">
        <v>83</v>
      </c>
      <c r="P1969" t="s">
        <v>26</v>
      </c>
      <c r="Q1969" t="s">
        <v>27</v>
      </c>
      <c r="R1969" t="s">
        <v>28</v>
      </c>
    </row>
    <row r="1970" spans="1:18" x14ac:dyDescent="0.35">
      <c r="A1970" t="s">
        <v>2055</v>
      </c>
      <c r="B1970" s="1">
        <v>45723</v>
      </c>
      <c r="C1970" s="1">
        <v>45743</v>
      </c>
      <c r="D1970" t="s">
        <v>52</v>
      </c>
      <c r="E1970" t="s">
        <v>20</v>
      </c>
      <c r="F1970" t="s">
        <v>58</v>
      </c>
      <c r="G1970" t="s">
        <v>38</v>
      </c>
      <c r="H1970" t="s">
        <v>44</v>
      </c>
      <c r="I1970" t="s">
        <v>45</v>
      </c>
      <c r="J1970">
        <v>6</v>
      </c>
      <c r="K1970" s="2">
        <v>1200</v>
      </c>
      <c r="L1970" s="2">
        <v>673.84</v>
      </c>
      <c r="M1970" s="2">
        <v>526.16</v>
      </c>
      <c r="N1970" s="3">
        <v>0.1</v>
      </c>
      <c r="O1970" t="s">
        <v>109</v>
      </c>
      <c r="P1970" t="s">
        <v>73</v>
      </c>
      <c r="Q1970" t="s">
        <v>27</v>
      </c>
      <c r="R1970" t="s">
        <v>65</v>
      </c>
    </row>
    <row r="1971" spans="1:18" x14ac:dyDescent="0.35">
      <c r="A1971" t="s">
        <v>2056</v>
      </c>
      <c r="B1971" s="1">
        <v>45481</v>
      </c>
      <c r="C1971" s="1">
        <v>45555</v>
      </c>
      <c r="D1971" t="s">
        <v>37</v>
      </c>
      <c r="E1971" t="s">
        <v>20</v>
      </c>
      <c r="F1971" t="s">
        <v>77</v>
      </c>
      <c r="G1971" t="s">
        <v>22</v>
      </c>
      <c r="H1971" t="s">
        <v>23</v>
      </c>
      <c r="I1971" t="s">
        <v>24</v>
      </c>
      <c r="J1971">
        <v>4</v>
      </c>
      <c r="K1971" s="2">
        <v>3113</v>
      </c>
      <c r="L1971" s="2">
        <v>2538.39</v>
      </c>
      <c r="M1971" s="2">
        <v>574.61</v>
      </c>
      <c r="N1971" s="3">
        <v>0.05</v>
      </c>
      <c r="O1971" t="s">
        <v>50</v>
      </c>
      <c r="P1971" t="s">
        <v>26</v>
      </c>
      <c r="Q1971" t="s">
        <v>27</v>
      </c>
      <c r="R1971" t="s">
        <v>28</v>
      </c>
    </row>
    <row r="1972" spans="1:18" x14ac:dyDescent="0.35">
      <c r="A1972" t="s">
        <v>2057</v>
      </c>
      <c r="B1972" s="1">
        <v>45795</v>
      </c>
      <c r="C1972" s="1">
        <v>45877</v>
      </c>
      <c r="D1972" t="s">
        <v>30</v>
      </c>
      <c r="E1972" t="s">
        <v>20</v>
      </c>
      <c r="F1972" t="s">
        <v>21</v>
      </c>
      <c r="G1972" t="s">
        <v>38</v>
      </c>
      <c r="H1972" t="s">
        <v>49</v>
      </c>
      <c r="I1972" t="s">
        <v>45</v>
      </c>
      <c r="J1972">
        <v>2</v>
      </c>
      <c r="K1972" s="2">
        <v>1123</v>
      </c>
      <c r="L1972" s="2">
        <v>665.57</v>
      </c>
      <c r="M1972" s="2">
        <v>457.43</v>
      </c>
      <c r="N1972" s="3">
        <v>0</v>
      </c>
      <c r="O1972" t="s">
        <v>109</v>
      </c>
      <c r="P1972" t="s">
        <v>73</v>
      </c>
      <c r="Q1972" t="s">
        <v>27</v>
      </c>
      <c r="R1972" t="s">
        <v>40</v>
      </c>
    </row>
    <row r="1973" spans="1:18" x14ac:dyDescent="0.35">
      <c r="A1973" t="s">
        <v>2058</v>
      </c>
      <c r="B1973" s="1">
        <v>45658</v>
      </c>
      <c r="C1973" s="1">
        <v>45684</v>
      </c>
      <c r="D1973" t="s">
        <v>57</v>
      </c>
      <c r="E1973" t="s">
        <v>20</v>
      </c>
      <c r="F1973" t="s">
        <v>77</v>
      </c>
      <c r="G1973" t="s">
        <v>32</v>
      </c>
      <c r="H1973" t="s">
        <v>124</v>
      </c>
      <c r="I1973" t="s">
        <v>61</v>
      </c>
      <c r="J1973">
        <v>3</v>
      </c>
      <c r="K1973" s="2">
        <v>4816</v>
      </c>
      <c r="L1973" s="2">
        <v>3863.14</v>
      </c>
      <c r="M1973" s="2">
        <v>952.86</v>
      </c>
      <c r="N1973" s="3">
        <v>0.15</v>
      </c>
      <c r="O1973" t="s">
        <v>75</v>
      </c>
      <c r="P1973" t="s">
        <v>26</v>
      </c>
      <c r="Q1973" t="s">
        <v>27</v>
      </c>
      <c r="R1973" t="s">
        <v>65</v>
      </c>
    </row>
    <row r="1974" spans="1:18" x14ac:dyDescent="0.35">
      <c r="A1974" t="s">
        <v>2059</v>
      </c>
      <c r="B1974" s="1">
        <v>45344</v>
      </c>
      <c r="C1974" s="1">
        <v>45414</v>
      </c>
      <c r="D1974" t="s">
        <v>104</v>
      </c>
      <c r="E1974" t="s">
        <v>20</v>
      </c>
      <c r="F1974" t="s">
        <v>70</v>
      </c>
      <c r="G1974" t="s">
        <v>43</v>
      </c>
      <c r="H1974" t="s">
        <v>80</v>
      </c>
      <c r="I1974" t="s">
        <v>45</v>
      </c>
      <c r="J1974">
        <v>4</v>
      </c>
      <c r="K1974" s="2">
        <v>4629</v>
      </c>
      <c r="L1974" s="2">
        <v>3315.3</v>
      </c>
      <c r="M1974" s="2">
        <v>1313.7</v>
      </c>
      <c r="N1974" s="3">
        <v>0.05</v>
      </c>
      <c r="O1974" t="s">
        <v>109</v>
      </c>
      <c r="P1974" t="s">
        <v>73</v>
      </c>
      <c r="Q1974" t="s">
        <v>35</v>
      </c>
      <c r="R1974" t="s">
        <v>65</v>
      </c>
    </row>
    <row r="1975" spans="1:18" x14ac:dyDescent="0.35">
      <c r="A1975" t="s">
        <v>2060</v>
      </c>
      <c r="B1975" s="1">
        <v>45733</v>
      </c>
      <c r="C1975" s="1">
        <v>45741</v>
      </c>
      <c r="D1975" t="s">
        <v>52</v>
      </c>
      <c r="E1975" t="s">
        <v>20</v>
      </c>
      <c r="F1975" t="s">
        <v>138</v>
      </c>
      <c r="G1975" t="s">
        <v>43</v>
      </c>
      <c r="H1975" t="s">
        <v>95</v>
      </c>
      <c r="I1975" t="s">
        <v>55</v>
      </c>
      <c r="J1975">
        <v>2</v>
      </c>
      <c r="K1975" s="2">
        <v>2201</v>
      </c>
      <c r="L1975" s="2">
        <v>1272.46</v>
      </c>
      <c r="M1975" s="2">
        <v>928.54</v>
      </c>
      <c r="N1975" s="3">
        <v>0.1</v>
      </c>
      <c r="O1975" t="s">
        <v>109</v>
      </c>
      <c r="P1975" t="s">
        <v>46</v>
      </c>
      <c r="Q1975" t="s">
        <v>35</v>
      </c>
      <c r="R1975" t="s">
        <v>65</v>
      </c>
    </row>
    <row r="1976" spans="1:18" x14ac:dyDescent="0.35">
      <c r="A1976" t="s">
        <v>2061</v>
      </c>
      <c r="B1976" s="1">
        <v>45517</v>
      </c>
      <c r="C1976" s="1">
        <v>45578</v>
      </c>
      <c r="D1976" t="s">
        <v>94</v>
      </c>
      <c r="E1976" t="s">
        <v>20</v>
      </c>
      <c r="F1976" t="s">
        <v>53</v>
      </c>
      <c r="G1976" t="s">
        <v>22</v>
      </c>
      <c r="H1976" t="s">
        <v>118</v>
      </c>
      <c r="I1976" t="s">
        <v>24</v>
      </c>
      <c r="J1976">
        <v>3</v>
      </c>
      <c r="K1976" s="2">
        <v>4182</v>
      </c>
      <c r="L1976" s="2">
        <v>2982.37</v>
      </c>
      <c r="M1976" s="2">
        <v>1199.6300000000001</v>
      </c>
      <c r="N1976" s="3">
        <v>0.05</v>
      </c>
      <c r="O1976" t="s">
        <v>83</v>
      </c>
      <c r="P1976" t="s">
        <v>26</v>
      </c>
      <c r="Q1976" t="s">
        <v>35</v>
      </c>
      <c r="R1976" t="s">
        <v>40</v>
      </c>
    </row>
    <row r="1977" spans="1:18" x14ac:dyDescent="0.35">
      <c r="A1977" t="s">
        <v>2062</v>
      </c>
      <c r="B1977" s="1">
        <v>45389</v>
      </c>
      <c r="C1977" s="1">
        <v>45409</v>
      </c>
      <c r="D1977" t="s">
        <v>88</v>
      </c>
      <c r="E1977" t="s">
        <v>20</v>
      </c>
      <c r="F1977" t="s">
        <v>31</v>
      </c>
      <c r="G1977" t="s">
        <v>22</v>
      </c>
      <c r="H1977" t="s">
        <v>23</v>
      </c>
      <c r="I1977" t="s">
        <v>24</v>
      </c>
      <c r="J1977">
        <v>8</v>
      </c>
      <c r="K1977" s="2">
        <v>3368</v>
      </c>
      <c r="L1977" s="2">
        <v>2579.02</v>
      </c>
      <c r="M1977" s="2">
        <v>788.98</v>
      </c>
      <c r="N1977" s="3">
        <v>0.15</v>
      </c>
      <c r="O1977" t="s">
        <v>109</v>
      </c>
      <c r="P1977" t="s">
        <v>46</v>
      </c>
      <c r="Q1977" t="s">
        <v>27</v>
      </c>
      <c r="R1977" t="s">
        <v>40</v>
      </c>
    </row>
    <row r="1978" spans="1:18" x14ac:dyDescent="0.35">
      <c r="A1978" t="s">
        <v>2063</v>
      </c>
      <c r="B1978" s="1">
        <v>45321</v>
      </c>
      <c r="C1978" s="1">
        <v>45389</v>
      </c>
      <c r="D1978" t="s">
        <v>88</v>
      </c>
      <c r="E1978" t="s">
        <v>20</v>
      </c>
      <c r="F1978" t="s">
        <v>21</v>
      </c>
      <c r="G1978" t="s">
        <v>59</v>
      </c>
      <c r="H1978" t="s">
        <v>44</v>
      </c>
      <c r="I1978" t="s">
        <v>45</v>
      </c>
      <c r="J1978">
        <v>2</v>
      </c>
      <c r="K1978" s="2">
        <v>4487</v>
      </c>
      <c r="L1978" s="2">
        <v>2995.86</v>
      </c>
      <c r="M1978" s="2">
        <v>1491.14</v>
      </c>
      <c r="N1978" s="3">
        <v>0.15</v>
      </c>
      <c r="O1978" t="s">
        <v>25</v>
      </c>
      <c r="P1978" t="s">
        <v>26</v>
      </c>
      <c r="Q1978" t="s">
        <v>27</v>
      </c>
      <c r="R1978" t="s">
        <v>28</v>
      </c>
    </row>
    <row r="1979" spans="1:18" x14ac:dyDescent="0.35">
      <c r="A1979" t="s">
        <v>2064</v>
      </c>
      <c r="B1979" s="1">
        <v>45909</v>
      </c>
      <c r="C1979" s="1">
        <v>45967</v>
      </c>
      <c r="D1979" t="s">
        <v>19</v>
      </c>
      <c r="E1979" t="s">
        <v>20</v>
      </c>
      <c r="F1979" t="s">
        <v>79</v>
      </c>
      <c r="G1979" t="s">
        <v>43</v>
      </c>
      <c r="H1979" t="s">
        <v>86</v>
      </c>
      <c r="I1979" t="s">
        <v>72</v>
      </c>
      <c r="J1979">
        <v>4</v>
      </c>
      <c r="K1979" s="2">
        <v>3052</v>
      </c>
      <c r="L1979" s="2">
        <v>2077.64</v>
      </c>
      <c r="M1979" s="2">
        <v>974.36</v>
      </c>
      <c r="N1979" s="3">
        <v>0</v>
      </c>
      <c r="O1979" t="s">
        <v>109</v>
      </c>
      <c r="P1979" t="s">
        <v>26</v>
      </c>
      <c r="Q1979" t="s">
        <v>35</v>
      </c>
      <c r="R1979" t="s">
        <v>65</v>
      </c>
    </row>
    <row r="1980" spans="1:18" x14ac:dyDescent="0.35">
      <c r="A1980" t="s">
        <v>2065</v>
      </c>
      <c r="B1980" s="1">
        <v>45922</v>
      </c>
      <c r="C1980" s="1">
        <v>46000</v>
      </c>
      <c r="D1980" t="s">
        <v>48</v>
      </c>
      <c r="E1980" t="s">
        <v>20</v>
      </c>
      <c r="F1980" t="s">
        <v>89</v>
      </c>
      <c r="G1980" t="s">
        <v>32</v>
      </c>
      <c r="H1980" t="s">
        <v>54</v>
      </c>
      <c r="I1980" t="s">
        <v>55</v>
      </c>
      <c r="J1980">
        <v>3</v>
      </c>
      <c r="K1980" s="2">
        <v>3730</v>
      </c>
      <c r="L1980" s="2">
        <v>2306.14</v>
      </c>
      <c r="M1980" s="2">
        <v>1423.86</v>
      </c>
      <c r="N1980" s="3">
        <v>0.15</v>
      </c>
      <c r="O1980" t="s">
        <v>109</v>
      </c>
      <c r="P1980" t="s">
        <v>46</v>
      </c>
      <c r="Q1980" t="s">
        <v>27</v>
      </c>
      <c r="R1980" t="s">
        <v>40</v>
      </c>
    </row>
    <row r="1981" spans="1:18" x14ac:dyDescent="0.35">
      <c r="A1981" t="s">
        <v>2066</v>
      </c>
      <c r="B1981" s="1">
        <v>45806</v>
      </c>
      <c r="C1981" s="1">
        <v>45853</v>
      </c>
      <c r="D1981" t="s">
        <v>67</v>
      </c>
      <c r="E1981" t="s">
        <v>20</v>
      </c>
      <c r="F1981" t="s">
        <v>53</v>
      </c>
      <c r="G1981" t="s">
        <v>43</v>
      </c>
      <c r="H1981" t="s">
        <v>23</v>
      </c>
      <c r="I1981" t="s">
        <v>24</v>
      </c>
      <c r="J1981">
        <v>3</v>
      </c>
      <c r="K1981" s="2">
        <v>768</v>
      </c>
      <c r="L1981" s="2">
        <v>507.49</v>
      </c>
      <c r="M1981" s="2">
        <v>260.51</v>
      </c>
      <c r="N1981" s="3">
        <v>0.05</v>
      </c>
      <c r="O1981" t="s">
        <v>109</v>
      </c>
      <c r="P1981" t="s">
        <v>26</v>
      </c>
      <c r="Q1981" t="s">
        <v>27</v>
      </c>
      <c r="R1981" t="s">
        <v>65</v>
      </c>
    </row>
    <row r="1982" spans="1:18" x14ac:dyDescent="0.35">
      <c r="A1982" t="s">
        <v>2067</v>
      </c>
      <c r="B1982" s="1">
        <v>45471</v>
      </c>
      <c r="C1982" s="1">
        <v>45504</v>
      </c>
      <c r="D1982" t="s">
        <v>67</v>
      </c>
      <c r="E1982" t="s">
        <v>20</v>
      </c>
      <c r="F1982" t="s">
        <v>128</v>
      </c>
      <c r="G1982" t="s">
        <v>22</v>
      </c>
      <c r="H1982" t="s">
        <v>33</v>
      </c>
      <c r="I1982" t="s">
        <v>24</v>
      </c>
      <c r="J1982">
        <v>5</v>
      </c>
      <c r="K1982" s="2">
        <v>1385</v>
      </c>
      <c r="L1982" s="2">
        <v>912.08</v>
      </c>
      <c r="M1982" s="2">
        <v>472.92</v>
      </c>
      <c r="N1982" s="3">
        <v>0.15</v>
      </c>
      <c r="O1982" t="s">
        <v>62</v>
      </c>
      <c r="P1982" t="s">
        <v>26</v>
      </c>
      <c r="Q1982" t="s">
        <v>27</v>
      </c>
      <c r="R1982" t="s">
        <v>28</v>
      </c>
    </row>
    <row r="1983" spans="1:18" x14ac:dyDescent="0.35">
      <c r="A1983" t="s">
        <v>2068</v>
      </c>
      <c r="B1983" s="1">
        <v>45631</v>
      </c>
      <c r="C1983" s="1">
        <v>45671</v>
      </c>
      <c r="D1983" t="s">
        <v>57</v>
      </c>
      <c r="E1983" t="s">
        <v>20</v>
      </c>
      <c r="F1983" t="s">
        <v>138</v>
      </c>
      <c r="G1983" t="s">
        <v>43</v>
      </c>
      <c r="H1983" t="s">
        <v>54</v>
      </c>
      <c r="I1983" t="s">
        <v>55</v>
      </c>
      <c r="J1983">
        <v>5</v>
      </c>
      <c r="K1983" s="2">
        <v>2419</v>
      </c>
      <c r="L1983" s="2">
        <v>1980.17</v>
      </c>
      <c r="M1983" s="2">
        <v>438.83</v>
      </c>
      <c r="N1983" s="3">
        <v>0.05</v>
      </c>
      <c r="O1983" t="s">
        <v>83</v>
      </c>
      <c r="P1983" t="s">
        <v>26</v>
      </c>
      <c r="Q1983" t="s">
        <v>35</v>
      </c>
      <c r="R1983" t="s">
        <v>28</v>
      </c>
    </row>
    <row r="1984" spans="1:18" x14ac:dyDescent="0.35">
      <c r="A1984" t="s">
        <v>2069</v>
      </c>
      <c r="B1984" s="1">
        <v>45378</v>
      </c>
      <c r="C1984" s="1">
        <v>45385</v>
      </c>
      <c r="D1984" t="s">
        <v>88</v>
      </c>
      <c r="E1984" t="s">
        <v>20</v>
      </c>
      <c r="F1984" t="s">
        <v>70</v>
      </c>
      <c r="G1984" t="s">
        <v>38</v>
      </c>
      <c r="H1984" t="s">
        <v>71</v>
      </c>
      <c r="I1984" t="s">
        <v>72</v>
      </c>
      <c r="J1984">
        <v>8</v>
      </c>
      <c r="K1984" s="2">
        <v>4262</v>
      </c>
      <c r="L1984" s="2">
        <v>3211.25</v>
      </c>
      <c r="M1984" s="2">
        <v>1050.75</v>
      </c>
      <c r="N1984" s="3">
        <v>0</v>
      </c>
      <c r="O1984" t="s">
        <v>62</v>
      </c>
      <c r="P1984" t="s">
        <v>26</v>
      </c>
      <c r="Q1984" t="s">
        <v>27</v>
      </c>
      <c r="R1984" t="s">
        <v>65</v>
      </c>
    </row>
    <row r="1985" spans="1:18" x14ac:dyDescent="0.35">
      <c r="A1985" t="s">
        <v>2070</v>
      </c>
      <c r="B1985" s="1">
        <v>45770</v>
      </c>
      <c r="C1985" s="1">
        <v>45850</v>
      </c>
      <c r="D1985" t="s">
        <v>67</v>
      </c>
      <c r="E1985" t="s">
        <v>20</v>
      </c>
      <c r="F1985" t="s">
        <v>102</v>
      </c>
      <c r="G1985" t="s">
        <v>38</v>
      </c>
      <c r="H1985" t="s">
        <v>108</v>
      </c>
      <c r="I1985" t="s">
        <v>72</v>
      </c>
      <c r="J1985">
        <v>6</v>
      </c>
      <c r="K1985" s="2">
        <v>826</v>
      </c>
      <c r="L1985" s="2">
        <v>507.24</v>
      </c>
      <c r="M1985" s="2">
        <v>318.76</v>
      </c>
      <c r="N1985" s="3">
        <v>0.15</v>
      </c>
      <c r="O1985" t="s">
        <v>75</v>
      </c>
      <c r="P1985" t="s">
        <v>26</v>
      </c>
      <c r="Q1985" t="s">
        <v>27</v>
      </c>
      <c r="R1985" t="s">
        <v>65</v>
      </c>
    </row>
    <row r="1986" spans="1:18" x14ac:dyDescent="0.35">
      <c r="A1986" t="s">
        <v>2071</v>
      </c>
      <c r="B1986" s="1">
        <v>45346</v>
      </c>
      <c r="C1986" s="1">
        <v>45413</v>
      </c>
      <c r="D1986" t="s">
        <v>104</v>
      </c>
      <c r="E1986" t="s">
        <v>20</v>
      </c>
      <c r="F1986" t="s">
        <v>53</v>
      </c>
      <c r="G1986" t="s">
        <v>59</v>
      </c>
      <c r="H1986" t="s">
        <v>106</v>
      </c>
      <c r="I1986" t="s">
        <v>61</v>
      </c>
      <c r="J1986">
        <v>3</v>
      </c>
      <c r="K1986" s="2">
        <v>1583</v>
      </c>
      <c r="L1986" s="2">
        <v>1152.5999999999999</v>
      </c>
      <c r="M1986" s="2">
        <v>430.4</v>
      </c>
      <c r="N1986" s="3">
        <v>0</v>
      </c>
      <c r="O1986" t="s">
        <v>25</v>
      </c>
      <c r="P1986" t="s">
        <v>46</v>
      </c>
      <c r="Q1986" t="s">
        <v>35</v>
      </c>
      <c r="R1986" t="s">
        <v>28</v>
      </c>
    </row>
    <row r="1987" spans="1:18" x14ac:dyDescent="0.35">
      <c r="A1987" t="s">
        <v>2072</v>
      </c>
      <c r="B1987" s="1">
        <v>45987</v>
      </c>
      <c r="C1987" s="1">
        <v>46048</v>
      </c>
      <c r="D1987" t="s">
        <v>57</v>
      </c>
      <c r="E1987" t="s">
        <v>20</v>
      </c>
      <c r="F1987" t="s">
        <v>128</v>
      </c>
      <c r="G1987" t="s">
        <v>38</v>
      </c>
      <c r="H1987" t="s">
        <v>124</v>
      </c>
      <c r="I1987" t="s">
        <v>61</v>
      </c>
      <c r="J1987">
        <v>2</v>
      </c>
      <c r="K1987" s="2">
        <v>520</v>
      </c>
      <c r="L1987" s="2">
        <v>307.36</v>
      </c>
      <c r="M1987" s="2">
        <v>212.64</v>
      </c>
      <c r="N1987" s="3">
        <v>0.1</v>
      </c>
      <c r="O1987" t="s">
        <v>62</v>
      </c>
      <c r="P1987" t="s">
        <v>26</v>
      </c>
      <c r="Q1987" t="s">
        <v>35</v>
      </c>
      <c r="R1987" t="s">
        <v>65</v>
      </c>
    </row>
    <row r="1988" spans="1:18" x14ac:dyDescent="0.35">
      <c r="A1988" t="s">
        <v>2073</v>
      </c>
      <c r="B1988" s="1">
        <v>45925</v>
      </c>
      <c r="C1988" s="1">
        <v>45938</v>
      </c>
      <c r="D1988" t="s">
        <v>94</v>
      </c>
      <c r="E1988" t="s">
        <v>20</v>
      </c>
      <c r="F1988" t="s">
        <v>31</v>
      </c>
      <c r="G1988" t="s">
        <v>32</v>
      </c>
      <c r="H1988" t="s">
        <v>49</v>
      </c>
      <c r="I1988" t="s">
        <v>45</v>
      </c>
      <c r="J1988">
        <v>1</v>
      </c>
      <c r="K1988" s="2">
        <v>2383</v>
      </c>
      <c r="L1988" s="2">
        <v>1537.84</v>
      </c>
      <c r="M1988" s="2">
        <v>845.16</v>
      </c>
      <c r="N1988" s="3">
        <v>0.1</v>
      </c>
      <c r="O1988" t="s">
        <v>25</v>
      </c>
      <c r="P1988" t="s">
        <v>26</v>
      </c>
      <c r="Q1988" t="s">
        <v>35</v>
      </c>
      <c r="R1988" t="s">
        <v>65</v>
      </c>
    </row>
    <row r="1989" spans="1:18" x14ac:dyDescent="0.35">
      <c r="A1989" t="s">
        <v>2074</v>
      </c>
      <c r="B1989" s="1">
        <v>45825</v>
      </c>
      <c r="C1989" s="1">
        <v>45859</v>
      </c>
      <c r="D1989" t="s">
        <v>67</v>
      </c>
      <c r="E1989" t="s">
        <v>20</v>
      </c>
      <c r="F1989" t="s">
        <v>89</v>
      </c>
      <c r="G1989" t="s">
        <v>59</v>
      </c>
      <c r="H1989" t="s">
        <v>64</v>
      </c>
      <c r="I1989" t="s">
        <v>55</v>
      </c>
      <c r="J1989">
        <v>1</v>
      </c>
      <c r="K1989" s="2">
        <v>2045</v>
      </c>
      <c r="L1989" s="2">
        <v>1516.13</v>
      </c>
      <c r="M1989" s="2">
        <v>528.87</v>
      </c>
      <c r="N1989" s="3">
        <v>0.1</v>
      </c>
      <c r="O1989" t="s">
        <v>109</v>
      </c>
      <c r="P1989" t="s">
        <v>26</v>
      </c>
      <c r="Q1989" t="s">
        <v>35</v>
      </c>
      <c r="R1989" t="s">
        <v>40</v>
      </c>
    </row>
    <row r="1990" spans="1:18" x14ac:dyDescent="0.35">
      <c r="A1990" t="s">
        <v>2075</v>
      </c>
      <c r="B1990" s="1">
        <v>45340</v>
      </c>
      <c r="C1990" s="1">
        <v>45373</v>
      </c>
      <c r="D1990" t="s">
        <v>52</v>
      </c>
      <c r="E1990" t="s">
        <v>20</v>
      </c>
      <c r="F1990" t="s">
        <v>138</v>
      </c>
      <c r="G1990" t="s">
        <v>43</v>
      </c>
      <c r="H1990" t="s">
        <v>23</v>
      </c>
      <c r="I1990" t="s">
        <v>24</v>
      </c>
      <c r="J1990">
        <v>1</v>
      </c>
      <c r="K1990" s="2">
        <v>1985</v>
      </c>
      <c r="L1990" s="2">
        <v>1334.77</v>
      </c>
      <c r="M1990" s="2">
        <v>650.23</v>
      </c>
      <c r="N1990" s="3">
        <v>0.1</v>
      </c>
      <c r="O1990" t="s">
        <v>109</v>
      </c>
      <c r="P1990" t="s">
        <v>26</v>
      </c>
      <c r="Q1990" t="s">
        <v>27</v>
      </c>
      <c r="R1990" t="s">
        <v>28</v>
      </c>
    </row>
    <row r="1991" spans="1:18" x14ac:dyDescent="0.35">
      <c r="A1991" t="s">
        <v>2076</v>
      </c>
      <c r="B1991" s="1">
        <v>45726</v>
      </c>
      <c r="C1991" s="1">
        <v>45798</v>
      </c>
      <c r="D1991" t="s">
        <v>104</v>
      </c>
      <c r="E1991" t="s">
        <v>20</v>
      </c>
      <c r="F1991" t="s">
        <v>128</v>
      </c>
      <c r="G1991" t="s">
        <v>32</v>
      </c>
      <c r="H1991" t="s">
        <v>54</v>
      </c>
      <c r="I1991" t="s">
        <v>55</v>
      </c>
      <c r="J1991">
        <v>1</v>
      </c>
      <c r="K1991" s="2">
        <v>918</v>
      </c>
      <c r="L1991" s="2">
        <v>733.51</v>
      </c>
      <c r="M1991" s="2">
        <v>184.49</v>
      </c>
      <c r="N1991" s="3">
        <v>0.05</v>
      </c>
      <c r="O1991" t="s">
        <v>25</v>
      </c>
      <c r="P1991" t="s">
        <v>26</v>
      </c>
      <c r="Q1991" t="s">
        <v>35</v>
      </c>
      <c r="R1991" t="s">
        <v>28</v>
      </c>
    </row>
    <row r="1992" spans="1:18" x14ac:dyDescent="0.35">
      <c r="A1992" t="s">
        <v>2077</v>
      </c>
      <c r="B1992" s="1">
        <v>45541</v>
      </c>
      <c r="C1992" s="1">
        <v>45575</v>
      </c>
      <c r="D1992" t="s">
        <v>94</v>
      </c>
      <c r="E1992" t="s">
        <v>20</v>
      </c>
      <c r="F1992" t="s">
        <v>79</v>
      </c>
      <c r="G1992" t="s">
        <v>38</v>
      </c>
      <c r="H1992" t="s">
        <v>80</v>
      </c>
      <c r="I1992" t="s">
        <v>45</v>
      </c>
      <c r="J1992">
        <v>1</v>
      </c>
      <c r="K1992" s="2">
        <v>1123</v>
      </c>
      <c r="L1992" s="2">
        <v>722.26</v>
      </c>
      <c r="M1992" s="2">
        <v>400.74</v>
      </c>
      <c r="N1992" s="3">
        <v>0.2</v>
      </c>
      <c r="O1992" t="s">
        <v>83</v>
      </c>
      <c r="P1992" t="s">
        <v>26</v>
      </c>
      <c r="Q1992" t="s">
        <v>27</v>
      </c>
      <c r="R1992" t="s">
        <v>40</v>
      </c>
    </row>
    <row r="1993" spans="1:18" x14ac:dyDescent="0.35">
      <c r="A1993" t="s">
        <v>2078</v>
      </c>
      <c r="B1993" s="1">
        <v>45533</v>
      </c>
      <c r="C1993" s="1">
        <v>45558</v>
      </c>
      <c r="D1993" t="s">
        <v>37</v>
      </c>
      <c r="E1993" t="s">
        <v>20</v>
      </c>
      <c r="F1993" t="s">
        <v>91</v>
      </c>
      <c r="G1993" t="s">
        <v>22</v>
      </c>
      <c r="H1993" t="s">
        <v>33</v>
      </c>
      <c r="I1993" t="s">
        <v>24</v>
      </c>
      <c r="J1993">
        <v>2</v>
      </c>
      <c r="K1993" s="2">
        <v>3468</v>
      </c>
      <c r="L1993" s="2">
        <v>2033.87</v>
      </c>
      <c r="M1993" s="2">
        <v>1434.13</v>
      </c>
      <c r="N1993" s="3">
        <v>0.2</v>
      </c>
      <c r="O1993" t="s">
        <v>75</v>
      </c>
      <c r="P1993" t="s">
        <v>26</v>
      </c>
      <c r="Q1993" t="s">
        <v>27</v>
      </c>
      <c r="R1993" t="s">
        <v>65</v>
      </c>
    </row>
    <row r="1994" spans="1:18" x14ac:dyDescent="0.35">
      <c r="A1994" t="s">
        <v>2079</v>
      </c>
      <c r="B1994" s="1">
        <v>46010</v>
      </c>
      <c r="C1994" s="1">
        <v>46074</v>
      </c>
      <c r="D1994" t="s">
        <v>116</v>
      </c>
      <c r="E1994" t="s">
        <v>20</v>
      </c>
      <c r="F1994" t="s">
        <v>138</v>
      </c>
      <c r="G1994" t="s">
        <v>22</v>
      </c>
      <c r="H1994" t="s">
        <v>71</v>
      </c>
      <c r="I1994" t="s">
        <v>72</v>
      </c>
      <c r="J1994">
        <v>7</v>
      </c>
      <c r="K1994" s="2">
        <v>403</v>
      </c>
      <c r="L1994" s="2">
        <v>312.20999999999998</v>
      </c>
      <c r="M1994" s="2">
        <v>90.79</v>
      </c>
      <c r="N1994" s="3">
        <v>0.15</v>
      </c>
      <c r="O1994" t="s">
        <v>62</v>
      </c>
      <c r="P1994" t="s">
        <v>26</v>
      </c>
      <c r="Q1994" t="s">
        <v>27</v>
      </c>
      <c r="R1994" t="s">
        <v>28</v>
      </c>
    </row>
    <row r="1995" spans="1:18" x14ac:dyDescent="0.35">
      <c r="A1995" t="s">
        <v>2080</v>
      </c>
      <c r="B1995" s="1">
        <v>45315</v>
      </c>
      <c r="C1995" s="1">
        <v>45363</v>
      </c>
      <c r="D1995" t="s">
        <v>52</v>
      </c>
      <c r="E1995" t="s">
        <v>20</v>
      </c>
      <c r="F1995" t="s">
        <v>128</v>
      </c>
      <c r="G1995" t="s">
        <v>38</v>
      </c>
      <c r="H1995" t="s">
        <v>86</v>
      </c>
      <c r="I1995" t="s">
        <v>72</v>
      </c>
      <c r="J1995">
        <v>5</v>
      </c>
      <c r="K1995" s="2">
        <v>1116</v>
      </c>
      <c r="L1995" s="2">
        <v>937.39</v>
      </c>
      <c r="M1995" s="2">
        <v>178.61</v>
      </c>
      <c r="N1995" s="3">
        <v>0</v>
      </c>
      <c r="O1995" t="s">
        <v>62</v>
      </c>
      <c r="P1995" t="s">
        <v>26</v>
      </c>
      <c r="Q1995" t="s">
        <v>35</v>
      </c>
      <c r="R1995" t="s">
        <v>28</v>
      </c>
    </row>
    <row r="1996" spans="1:18" x14ac:dyDescent="0.35">
      <c r="A1996" t="s">
        <v>2081</v>
      </c>
      <c r="B1996" s="1">
        <v>45961</v>
      </c>
      <c r="C1996" s="1">
        <v>46049</v>
      </c>
      <c r="D1996" t="s">
        <v>57</v>
      </c>
      <c r="E1996" t="s">
        <v>20</v>
      </c>
      <c r="F1996" t="s">
        <v>102</v>
      </c>
      <c r="G1996" t="s">
        <v>43</v>
      </c>
      <c r="H1996" t="s">
        <v>95</v>
      </c>
      <c r="I1996" t="s">
        <v>55</v>
      </c>
      <c r="J1996">
        <v>6</v>
      </c>
      <c r="K1996" s="2">
        <v>1153</v>
      </c>
      <c r="L1996" s="2">
        <v>709.1</v>
      </c>
      <c r="M1996" s="2">
        <v>443.9</v>
      </c>
      <c r="N1996" s="3">
        <v>0.05</v>
      </c>
      <c r="O1996" t="s">
        <v>25</v>
      </c>
      <c r="P1996" t="s">
        <v>46</v>
      </c>
      <c r="Q1996" t="s">
        <v>27</v>
      </c>
      <c r="R1996" t="s">
        <v>65</v>
      </c>
    </row>
    <row r="1997" spans="1:18" x14ac:dyDescent="0.35">
      <c r="A1997" t="s">
        <v>2082</v>
      </c>
      <c r="B1997" s="1">
        <v>45563</v>
      </c>
      <c r="C1997" s="1">
        <v>45648</v>
      </c>
      <c r="D1997" t="s">
        <v>48</v>
      </c>
      <c r="E1997" t="s">
        <v>20</v>
      </c>
      <c r="F1997" t="s">
        <v>21</v>
      </c>
      <c r="G1997" t="s">
        <v>22</v>
      </c>
      <c r="H1997" t="s">
        <v>80</v>
      </c>
      <c r="I1997" t="s">
        <v>45</v>
      </c>
      <c r="J1997">
        <v>5</v>
      </c>
      <c r="K1997" s="2">
        <v>3276</v>
      </c>
      <c r="L1997" s="2">
        <v>2396.89</v>
      </c>
      <c r="M1997" s="2">
        <v>879.11</v>
      </c>
      <c r="N1997" s="3">
        <v>0.15</v>
      </c>
      <c r="O1997" t="s">
        <v>109</v>
      </c>
      <c r="P1997" t="s">
        <v>26</v>
      </c>
      <c r="Q1997" t="s">
        <v>27</v>
      </c>
      <c r="R1997" t="s">
        <v>65</v>
      </c>
    </row>
    <row r="1998" spans="1:18" x14ac:dyDescent="0.35">
      <c r="A1998" t="s">
        <v>2083</v>
      </c>
      <c r="B1998" s="1">
        <v>45482</v>
      </c>
      <c r="C1998" s="1">
        <v>45543</v>
      </c>
      <c r="D1998" t="s">
        <v>37</v>
      </c>
      <c r="E1998" t="s">
        <v>20</v>
      </c>
      <c r="F1998" t="s">
        <v>58</v>
      </c>
      <c r="G1998" t="s">
        <v>59</v>
      </c>
      <c r="H1998" t="s">
        <v>124</v>
      </c>
      <c r="I1998" t="s">
        <v>61</v>
      </c>
      <c r="J1998">
        <v>2</v>
      </c>
      <c r="K1998" s="2">
        <v>2235</v>
      </c>
      <c r="L1998" s="2">
        <v>1528.39</v>
      </c>
      <c r="M1998" s="2">
        <v>706.61</v>
      </c>
      <c r="N1998" s="3">
        <v>0.15</v>
      </c>
      <c r="O1998" t="s">
        <v>50</v>
      </c>
      <c r="P1998" t="s">
        <v>26</v>
      </c>
      <c r="Q1998" t="s">
        <v>27</v>
      </c>
      <c r="R1998" t="s">
        <v>40</v>
      </c>
    </row>
    <row r="1999" spans="1:18" x14ac:dyDescent="0.35">
      <c r="A1999" t="s">
        <v>2084</v>
      </c>
      <c r="B1999" s="1">
        <v>45538</v>
      </c>
      <c r="C1999" s="1">
        <v>45615</v>
      </c>
      <c r="D1999" t="s">
        <v>19</v>
      </c>
      <c r="E1999" t="s">
        <v>20</v>
      </c>
      <c r="F1999" t="s">
        <v>77</v>
      </c>
      <c r="G1999" t="s">
        <v>22</v>
      </c>
      <c r="H1999" t="s">
        <v>80</v>
      </c>
      <c r="I1999" t="s">
        <v>45</v>
      </c>
      <c r="J1999">
        <v>2</v>
      </c>
      <c r="K1999" s="2">
        <v>1401</v>
      </c>
      <c r="L1999" s="2">
        <v>1092.04</v>
      </c>
      <c r="M1999" s="2">
        <v>308.95999999999998</v>
      </c>
      <c r="N1999" s="3">
        <v>0.15</v>
      </c>
      <c r="O1999" t="s">
        <v>50</v>
      </c>
      <c r="P1999" t="s">
        <v>26</v>
      </c>
      <c r="Q1999" t="s">
        <v>27</v>
      </c>
      <c r="R1999" t="s">
        <v>40</v>
      </c>
    </row>
    <row r="2000" spans="1:18" x14ac:dyDescent="0.35">
      <c r="A2000" t="s">
        <v>2085</v>
      </c>
      <c r="B2000" s="1">
        <v>45664</v>
      </c>
      <c r="C2000" s="1">
        <v>45730</v>
      </c>
      <c r="D2000" t="s">
        <v>52</v>
      </c>
      <c r="E2000" t="s">
        <v>20</v>
      </c>
      <c r="F2000" t="s">
        <v>58</v>
      </c>
      <c r="G2000" t="s">
        <v>43</v>
      </c>
      <c r="H2000" t="s">
        <v>108</v>
      </c>
      <c r="I2000" t="s">
        <v>72</v>
      </c>
      <c r="J2000">
        <v>2</v>
      </c>
      <c r="K2000" s="2">
        <v>1902</v>
      </c>
      <c r="L2000" s="2">
        <v>1528.87</v>
      </c>
      <c r="M2000" s="2">
        <v>373.13</v>
      </c>
      <c r="N2000" s="3">
        <v>0.2</v>
      </c>
      <c r="O2000" t="s">
        <v>75</v>
      </c>
      <c r="P2000" t="s">
        <v>73</v>
      </c>
      <c r="Q2000" t="s">
        <v>27</v>
      </c>
      <c r="R2000" t="s">
        <v>65</v>
      </c>
    </row>
    <row r="2001" spans="1:18" x14ac:dyDescent="0.35">
      <c r="A2001" t="s">
        <v>2086</v>
      </c>
      <c r="B2001" s="1">
        <v>45435</v>
      </c>
      <c r="C2001" s="1">
        <v>45465</v>
      </c>
      <c r="D2001" t="s">
        <v>42</v>
      </c>
      <c r="E2001" t="s">
        <v>20</v>
      </c>
      <c r="F2001" t="s">
        <v>77</v>
      </c>
      <c r="G2001" t="s">
        <v>22</v>
      </c>
      <c r="H2001" t="s">
        <v>44</v>
      </c>
      <c r="I2001" t="s">
        <v>45</v>
      </c>
      <c r="J2001">
        <v>7</v>
      </c>
      <c r="K2001" s="2">
        <v>863</v>
      </c>
      <c r="L2001" s="2">
        <v>551.57000000000005</v>
      </c>
      <c r="M2001" s="2">
        <v>311.43</v>
      </c>
      <c r="N2001" s="3">
        <v>0.1</v>
      </c>
      <c r="O2001" t="s">
        <v>83</v>
      </c>
      <c r="P2001" t="s">
        <v>26</v>
      </c>
      <c r="Q2001" t="s">
        <v>27</v>
      </c>
      <c r="R2001" t="s">
        <v>65</v>
      </c>
    </row>
    <row r="2002" spans="1:18" x14ac:dyDescent="0.35">
      <c r="A2002" t="s">
        <v>2087</v>
      </c>
      <c r="B2002" s="1">
        <v>45515</v>
      </c>
      <c r="C2002" s="1">
        <v>45518</v>
      </c>
      <c r="D2002" t="s">
        <v>30</v>
      </c>
      <c r="E2002" t="s">
        <v>20</v>
      </c>
      <c r="F2002" t="s">
        <v>138</v>
      </c>
      <c r="G2002" t="s">
        <v>43</v>
      </c>
      <c r="H2002" t="s">
        <v>44</v>
      </c>
      <c r="I2002" t="s">
        <v>45</v>
      </c>
      <c r="J2002">
        <v>2</v>
      </c>
      <c r="K2002" s="2">
        <v>886</v>
      </c>
      <c r="L2002" s="2">
        <v>597.9</v>
      </c>
      <c r="M2002" s="2">
        <v>288.10000000000002</v>
      </c>
      <c r="N2002" s="3">
        <v>0.15</v>
      </c>
      <c r="O2002" t="s">
        <v>83</v>
      </c>
      <c r="P2002" t="s">
        <v>26</v>
      </c>
      <c r="Q2002" t="s">
        <v>27</v>
      </c>
      <c r="R2002" t="s">
        <v>40</v>
      </c>
    </row>
    <row r="2003" spans="1:18" x14ac:dyDescent="0.35">
      <c r="A2003" t="s">
        <v>2088</v>
      </c>
      <c r="B2003" s="1">
        <v>45482</v>
      </c>
      <c r="C2003" s="1">
        <v>45522</v>
      </c>
      <c r="D2003" t="s">
        <v>30</v>
      </c>
      <c r="E2003" t="s">
        <v>20</v>
      </c>
      <c r="F2003" t="s">
        <v>77</v>
      </c>
      <c r="G2003" t="s">
        <v>22</v>
      </c>
      <c r="H2003" t="s">
        <v>54</v>
      </c>
      <c r="I2003" t="s">
        <v>55</v>
      </c>
      <c r="J2003">
        <v>2</v>
      </c>
      <c r="K2003" s="2">
        <v>3550</v>
      </c>
      <c r="L2003" s="2">
        <v>2737.53</v>
      </c>
      <c r="M2003" s="2">
        <v>812.47</v>
      </c>
      <c r="N2003" s="3">
        <v>0.2</v>
      </c>
      <c r="O2003" t="s">
        <v>109</v>
      </c>
      <c r="P2003" t="s">
        <v>26</v>
      </c>
      <c r="Q2003" t="s">
        <v>35</v>
      </c>
      <c r="R2003" t="s">
        <v>40</v>
      </c>
    </row>
    <row r="2004" spans="1:18" x14ac:dyDescent="0.35">
      <c r="A2004" t="s">
        <v>2089</v>
      </c>
      <c r="B2004" s="1">
        <v>45612</v>
      </c>
      <c r="C2004" s="1">
        <v>45663</v>
      </c>
      <c r="D2004" t="s">
        <v>57</v>
      </c>
      <c r="E2004" t="s">
        <v>20</v>
      </c>
      <c r="F2004" t="s">
        <v>53</v>
      </c>
      <c r="G2004" t="s">
        <v>59</v>
      </c>
      <c r="H2004" t="s">
        <v>95</v>
      </c>
      <c r="I2004" t="s">
        <v>55</v>
      </c>
      <c r="J2004">
        <v>7</v>
      </c>
      <c r="K2004" s="2">
        <v>4482</v>
      </c>
      <c r="L2004" s="2">
        <v>3711.51</v>
      </c>
      <c r="M2004" s="2">
        <v>770.49</v>
      </c>
      <c r="N2004" s="3">
        <v>0.15</v>
      </c>
      <c r="O2004" t="s">
        <v>50</v>
      </c>
      <c r="P2004" t="s">
        <v>46</v>
      </c>
      <c r="Q2004" t="s">
        <v>27</v>
      </c>
      <c r="R2004" t="s">
        <v>28</v>
      </c>
    </row>
    <row r="2005" spans="1:18" x14ac:dyDescent="0.35">
      <c r="A2005" t="s">
        <v>2090</v>
      </c>
      <c r="B2005" s="1">
        <v>45320</v>
      </c>
      <c r="C2005" s="1">
        <v>45358</v>
      </c>
      <c r="D2005" t="s">
        <v>52</v>
      </c>
      <c r="E2005" t="s">
        <v>20</v>
      </c>
      <c r="F2005" t="s">
        <v>31</v>
      </c>
      <c r="G2005" t="s">
        <v>43</v>
      </c>
      <c r="H2005" t="s">
        <v>54</v>
      </c>
      <c r="I2005" t="s">
        <v>55</v>
      </c>
      <c r="J2005">
        <v>8</v>
      </c>
      <c r="K2005" s="2">
        <v>2166</v>
      </c>
      <c r="L2005" s="2">
        <v>1664.96</v>
      </c>
      <c r="M2005" s="2">
        <v>501.04</v>
      </c>
      <c r="N2005" s="3">
        <v>0.15</v>
      </c>
      <c r="O2005" t="s">
        <v>50</v>
      </c>
      <c r="P2005" t="s">
        <v>73</v>
      </c>
      <c r="Q2005" t="s">
        <v>27</v>
      </c>
      <c r="R2005" t="s">
        <v>65</v>
      </c>
    </row>
    <row r="2006" spans="1:18" x14ac:dyDescent="0.35">
      <c r="A2006" t="s">
        <v>2091</v>
      </c>
      <c r="B2006" s="1">
        <v>45900</v>
      </c>
      <c r="C2006" s="1">
        <v>45917</v>
      </c>
      <c r="D2006" t="s">
        <v>37</v>
      </c>
      <c r="E2006" t="s">
        <v>20</v>
      </c>
      <c r="F2006" t="s">
        <v>68</v>
      </c>
      <c r="G2006" t="s">
        <v>38</v>
      </c>
      <c r="H2006" t="s">
        <v>108</v>
      </c>
      <c r="I2006" t="s">
        <v>72</v>
      </c>
      <c r="J2006">
        <v>1</v>
      </c>
      <c r="K2006" s="2">
        <v>3440</v>
      </c>
      <c r="L2006" s="2">
        <v>2509.46</v>
      </c>
      <c r="M2006" s="2">
        <v>930.54</v>
      </c>
      <c r="N2006" s="3">
        <v>0.1</v>
      </c>
      <c r="O2006" t="s">
        <v>109</v>
      </c>
      <c r="P2006" t="s">
        <v>26</v>
      </c>
      <c r="Q2006" t="s">
        <v>27</v>
      </c>
      <c r="R2006" t="s">
        <v>65</v>
      </c>
    </row>
    <row r="2007" spans="1:18" x14ac:dyDescent="0.35">
      <c r="A2007" t="s">
        <v>2092</v>
      </c>
      <c r="B2007" s="1">
        <v>45388</v>
      </c>
      <c r="C2007" s="1">
        <v>45401</v>
      </c>
      <c r="D2007" t="s">
        <v>88</v>
      </c>
      <c r="E2007" t="s">
        <v>20</v>
      </c>
      <c r="F2007" t="s">
        <v>68</v>
      </c>
      <c r="G2007" t="s">
        <v>59</v>
      </c>
      <c r="H2007" t="s">
        <v>64</v>
      </c>
      <c r="I2007" t="s">
        <v>55</v>
      </c>
      <c r="J2007">
        <v>3</v>
      </c>
      <c r="K2007" s="2">
        <v>1350</v>
      </c>
      <c r="L2007" s="2">
        <v>806.04</v>
      </c>
      <c r="M2007" s="2">
        <v>543.96</v>
      </c>
      <c r="N2007" s="3">
        <v>0.2</v>
      </c>
      <c r="O2007" t="s">
        <v>83</v>
      </c>
      <c r="P2007" t="s">
        <v>26</v>
      </c>
      <c r="Q2007" t="s">
        <v>27</v>
      </c>
      <c r="R2007" t="s">
        <v>40</v>
      </c>
    </row>
    <row r="2008" spans="1:18" x14ac:dyDescent="0.35">
      <c r="A2008" t="s">
        <v>2093</v>
      </c>
      <c r="B2008" s="1">
        <v>46005</v>
      </c>
      <c r="C2008" s="1">
        <v>46082</v>
      </c>
      <c r="D2008" t="s">
        <v>52</v>
      </c>
      <c r="E2008" t="s">
        <v>20</v>
      </c>
      <c r="F2008" t="s">
        <v>85</v>
      </c>
      <c r="G2008" t="s">
        <v>59</v>
      </c>
      <c r="H2008" t="s">
        <v>60</v>
      </c>
      <c r="I2008" t="s">
        <v>61</v>
      </c>
      <c r="J2008">
        <v>1</v>
      </c>
      <c r="K2008" s="2">
        <v>4235</v>
      </c>
      <c r="L2008" s="2">
        <v>3189.56</v>
      </c>
      <c r="M2008" s="2">
        <v>1045.44</v>
      </c>
      <c r="N2008" s="3">
        <v>0.1</v>
      </c>
      <c r="O2008" t="s">
        <v>62</v>
      </c>
      <c r="P2008" t="s">
        <v>46</v>
      </c>
      <c r="Q2008" t="s">
        <v>35</v>
      </c>
      <c r="R2008" t="s">
        <v>65</v>
      </c>
    </row>
    <row r="2009" spans="1:18" x14ac:dyDescent="0.35">
      <c r="A2009" t="s">
        <v>2094</v>
      </c>
      <c r="B2009" s="1">
        <v>45906</v>
      </c>
      <c r="C2009" s="1">
        <v>45916</v>
      </c>
      <c r="D2009" t="s">
        <v>37</v>
      </c>
      <c r="E2009" t="s">
        <v>20</v>
      </c>
      <c r="F2009" t="s">
        <v>102</v>
      </c>
      <c r="G2009" t="s">
        <v>22</v>
      </c>
      <c r="H2009" t="s">
        <v>49</v>
      </c>
      <c r="I2009" t="s">
        <v>45</v>
      </c>
      <c r="J2009">
        <v>3</v>
      </c>
      <c r="K2009" s="2">
        <v>1172</v>
      </c>
      <c r="L2009" s="2">
        <v>688.28</v>
      </c>
      <c r="M2009" s="2">
        <v>483.72</v>
      </c>
      <c r="N2009" s="3">
        <v>0.15</v>
      </c>
      <c r="O2009" t="s">
        <v>75</v>
      </c>
      <c r="P2009" t="s">
        <v>26</v>
      </c>
      <c r="Q2009" t="s">
        <v>35</v>
      </c>
      <c r="R2009" t="s">
        <v>40</v>
      </c>
    </row>
    <row r="2010" spans="1:18" x14ac:dyDescent="0.35">
      <c r="A2010" t="s">
        <v>2095</v>
      </c>
      <c r="B2010" s="1">
        <v>45821</v>
      </c>
      <c r="C2010" s="1">
        <v>45836</v>
      </c>
      <c r="D2010" t="s">
        <v>42</v>
      </c>
      <c r="E2010" t="s">
        <v>20</v>
      </c>
      <c r="F2010" t="s">
        <v>138</v>
      </c>
      <c r="G2010" t="s">
        <v>43</v>
      </c>
      <c r="H2010" t="s">
        <v>95</v>
      </c>
      <c r="I2010" t="s">
        <v>55</v>
      </c>
      <c r="J2010">
        <v>2</v>
      </c>
      <c r="K2010" s="2">
        <v>377</v>
      </c>
      <c r="L2010" s="2">
        <v>216.06</v>
      </c>
      <c r="M2010" s="2">
        <v>160.94</v>
      </c>
      <c r="N2010" s="3">
        <v>0.15</v>
      </c>
      <c r="O2010" t="s">
        <v>62</v>
      </c>
      <c r="P2010" t="s">
        <v>46</v>
      </c>
      <c r="Q2010" t="s">
        <v>27</v>
      </c>
      <c r="R2010" t="s">
        <v>40</v>
      </c>
    </row>
    <row r="2011" spans="1:18" x14ac:dyDescent="0.35">
      <c r="A2011" t="s">
        <v>2096</v>
      </c>
      <c r="B2011" s="1">
        <v>45496</v>
      </c>
      <c r="C2011" s="1">
        <v>45511</v>
      </c>
      <c r="D2011" t="s">
        <v>30</v>
      </c>
      <c r="E2011" t="s">
        <v>20</v>
      </c>
      <c r="F2011" t="s">
        <v>58</v>
      </c>
      <c r="G2011" t="s">
        <v>22</v>
      </c>
      <c r="H2011" t="s">
        <v>71</v>
      </c>
      <c r="I2011" t="s">
        <v>72</v>
      </c>
      <c r="J2011">
        <v>8</v>
      </c>
      <c r="K2011" s="2">
        <v>3302</v>
      </c>
      <c r="L2011" s="2">
        <v>2260.5100000000002</v>
      </c>
      <c r="M2011" s="2">
        <v>1041.49</v>
      </c>
      <c r="N2011" s="3">
        <v>0.1</v>
      </c>
      <c r="O2011" t="s">
        <v>25</v>
      </c>
      <c r="P2011" t="s">
        <v>26</v>
      </c>
      <c r="Q2011" t="s">
        <v>35</v>
      </c>
      <c r="R2011" t="s">
        <v>65</v>
      </c>
    </row>
    <row r="2012" spans="1:18" x14ac:dyDescent="0.35">
      <c r="A2012" t="s">
        <v>2097</v>
      </c>
      <c r="B2012" s="1">
        <v>45712</v>
      </c>
      <c r="C2012" s="1">
        <v>45742</v>
      </c>
      <c r="D2012" t="s">
        <v>52</v>
      </c>
      <c r="E2012" t="s">
        <v>20</v>
      </c>
      <c r="F2012" t="s">
        <v>102</v>
      </c>
      <c r="G2012" t="s">
        <v>59</v>
      </c>
      <c r="H2012" t="s">
        <v>60</v>
      </c>
      <c r="I2012" t="s">
        <v>61</v>
      </c>
      <c r="J2012">
        <v>2</v>
      </c>
      <c r="K2012" s="2">
        <v>1026</v>
      </c>
      <c r="L2012" s="2">
        <v>822.6</v>
      </c>
      <c r="M2012" s="2">
        <v>203.4</v>
      </c>
      <c r="N2012" s="3">
        <v>0.2</v>
      </c>
      <c r="O2012" t="s">
        <v>34</v>
      </c>
      <c r="P2012" t="s">
        <v>26</v>
      </c>
      <c r="Q2012" t="s">
        <v>27</v>
      </c>
      <c r="R2012" t="s">
        <v>40</v>
      </c>
    </row>
    <row r="2013" spans="1:18" x14ac:dyDescent="0.35">
      <c r="A2013" t="s">
        <v>2098</v>
      </c>
      <c r="B2013" s="1">
        <v>45835</v>
      </c>
      <c r="C2013" s="1">
        <v>45859</v>
      </c>
      <c r="D2013" t="s">
        <v>67</v>
      </c>
      <c r="E2013" t="s">
        <v>20</v>
      </c>
      <c r="F2013" t="s">
        <v>70</v>
      </c>
      <c r="G2013" t="s">
        <v>32</v>
      </c>
      <c r="H2013" t="s">
        <v>39</v>
      </c>
      <c r="I2013" t="s">
        <v>24</v>
      </c>
      <c r="J2013">
        <v>4</v>
      </c>
      <c r="K2013" s="2">
        <v>406</v>
      </c>
      <c r="L2013" s="2">
        <v>232.66</v>
      </c>
      <c r="M2013" s="2">
        <v>173.34</v>
      </c>
      <c r="N2013" s="3">
        <v>0.15</v>
      </c>
      <c r="O2013" t="s">
        <v>75</v>
      </c>
      <c r="P2013" t="s">
        <v>26</v>
      </c>
      <c r="Q2013" t="s">
        <v>27</v>
      </c>
      <c r="R2013" t="s">
        <v>28</v>
      </c>
    </row>
    <row r="2014" spans="1:18" x14ac:dyDescent="0.35">
      <c r="A2014" t="s">
        <v>2099</v>
      </c>
      <c r="B2014" s="1">
        <v>45690</v>
      </c>
      <c r="C2014" s="1">
        <v>45721</v>
      </c>
      <c r="D2014" t="s">
        <v>52</v>
      </c>
      <c r="E2014" t="s">
        <v>20</v>
      </c>
      <c r="F2014" t="s">
        <v>82</v>
      </c>
      <c r="G2014" t="s">
        <v>59</v>
      </c>
      <c r="H2014" t="s">
        <v>108</v>
      </c>
      <c r="I2014" t="s">
        <v>72</v>
      </c>
      <c r="J2014">
        <v>2</v>
      </c>
      <c r="K2014" s="2">
        <v>2283</v>
      </c>
      <c r="L2014" s="2">
        <v>1577.69</v>
      </c>
      <c r="M2014" s="2">
        <v>705.31</v>
      </c>
      <c r="N2014" s="3">
        <v>0</v>
      </c>
      <c r="O2014" t="s">
        <v>25</v>
      </c>
      <c r="P2014" t="s">
        <v>46</v>
      </c>
      <c r="Q2014" t="s">
        <v>27</v>
      </c>
      <c r="R2014" t="s">
        <v>40</v>
      </c>
    </row>
    <row r="2015" spans="1:18" x14ac:dyDescent="0.35">
      <c r="A2015" t="s">
        <v>2100</v>
      </c>
      <c r="B2015" s="1">
        <v>45997</v>
      </c>
      <c r="C2015" s="1">
        <v>46077</v>
      </c>
      <c r="D2015" t="s">
        <v>116</v>
      </c>
      <c r="E2015" t="s">
        <v>20</v>
      </c>
      <c r="F2015" t="s">
        <v>70</v>
      </c>
      <c r="G2015" t="s">
        <v>59</v>
      </c>
      <c r="H2015" t="s">
        <v>33</v>
      </c>
      <c r="I2015" t="s">
        <v>24</v>
      </c>
      <c r="J2015">
        <v>8</v>
      </c>
      <c r="K2015" s="2">
        <v>1638</v>
      </c>
      <c r="L2015" s="2">
        <v>1076.46</v>
      </c>
      <c r="M2015" s="2">
        <v>561.54</v>
      </c>
      <c r="N2015" s="3">
        <v>0.2</v>
      </c>
      <c r="O2015" t="s">
        <v>75</v>
      </c>
      <c r="P2015" t="s">
        <v>26</v>
      </c>
      <c r="Q2015" t="s">
        <v>27</v>
      </c>
      <c r="R2015" t="s">
        <v>40</v>
      </c>
    </row>
    <row r="2016" spans="1:18" x14ac:dyDescent="0.35">
      <c r="A2016" t="s">
        <v>2101</v>
      </c>
      <c r="B2016" s="1">
        <v>46003</v>
      </c>
      <c r="C2016" s="1">
        <v>46059</v>
      </c>
      <c r="D2016" t="s">
        <v>116</v>
      </c>
      <c r="E2016" t="s">
        <v>20</v>
      </c>
      <c r="F2016" t="s">
        <v>21</v>
      </c>
      <c r="G2016" t="s">
        <v>32</v>
      </c>
      <c r="H2016" t="s">
        <v>71</v>
      </c>
      <c r="I2016" t="s">
        <v>72</v>
      </c>
      <c r="J2016">
        <v>2</v>
      </c>
      <c r="K2016" s="2">
        <v>1554</v>
      </c>
      <c r="L2016" s="2">
        <v>1251.26</v>
      </c>
      <c r="M2016" s="2">
        <v>302.74</v>
      </c>
      <c r="N2016" s="3">
        <v>0.15</v>
      </c>
      <c r="O2016" t="s">
        <v>83</v>
      </c>
      <c r="P2016" t="s">
        <v>73</v>
      </c>
      <c r="Q2016" t="s">
        <v>35</v>
      </c>
      <c r="R2016" t="s">
        <v>28</v>
      </c>
    </row>
    <row r="2017" spans="1:18" x14ac:dyDescent="0.35">
      <c r="A2017" t="s">
        <v>2102</v>
      </c>
      <c r="B2017" s="1">
        <v>45740</v>
      </c>
      <c r="C2017" s="1">
        <v>45777</v>
      </c>
      <c r="D2017" t="s">
        <v>88</v>
      </c>
      <c r="E2017" t="s">
        <v>20</v>
      </c>
      <c r="F2017" t="s">
        <v>85</v>
      </c>
      <c r="G2017" t="s">
        <v>22</v>
      </c>
      <c r="H2017" t="s">
        <v>33</v>
      </c>
      <c r="I2017" t="s">
        <v>24</v>
      </c>
      <c r="J2017">
        <v>6</v>
      </c>
      <c r="K2017" s="2">
        <v>4868</v>
      </c>
      <c r="L2017" s="2">
        <v>3596.5</v>
      </c>
      <c r="M2017" s="2">
        <v>1271.5</v>
      </c>
      <c r="N2017" s="3">
        <v>0</v>
      </c>
      <c r="O2017" t="s">
        <v>75</v>
      </c>
      <c r="P2017" t="s">
        <v>26</v>
      </c>
      <c r="Q2017" t="s">
        <v>27</v>
      </c>
      <c r="R2017" t="s">
        <v>28</v>
      </c>
    </row>
    <row r="2018" spans="1:18" x14ac:dyDescent="0.35">
      <c r="A2018" t="s">
        <v>2103</v>
      </c>
      <c r="B2018" s="1">
        <v>46012</v>
      </c>
      <c r="C2018" s="1">
        <v>46038</v>
      </c>
      <c r="D2018" t="s">
        <v>57</v>
      </c>
      <c r="E2018" t="s">
        <v>20</v>
      </c>
      <c r="F2018" t="s">
        <v>70</v>
      </c>
      <c r="G2018" t="s">
        <v>43</v>
      </c>
      <c r="H2018" t="s">
        <v>108</v>
      </c>
      <c r="I2018" t="s">
        <v>72</v>
      </c>
      <c r="J2018">
        <v>1</v>
      </c>
      <c r="K2018" s="2">
        <v>1295</v>
      </c>
      <c r="L2018" s="2">
        <v>865.77</v>
      </c>
      <c r="M2018" s="2">
        <v>429.23</v>
      </c>
      <c r="N2018" s="3">
        <v>0.2</v>
      </c>
      <c r="O2018" t="s">
        <v>25</v>
      </c>
      <c r="P2018" t="s">
        <v>46</v>
      </c>
      <c r="Q2018" t="s">
        <v>35</v>
      </c>
      <c r="R2018" t="s">
        <v>40</v>
      </c>
    </row>
    <row r="2019" spans="1:18" x14ac:dyDescent="0.35">
      <c r="A2019" t="s">
        <v>2104</v>
      </c>
      <c r="B2019" s="1">
        <v>45531</v>
      </c>
      <c r="C2019" s="1">
        <v>45546</v>
      </c>
      <c r="D2019" t="s">
        <v>37</v>
      </c>
      <c r="E2019" t="s">
        <v>20</v>
      </c>
      <c r="F2019" t="s">
        <v>21</v>
      </c>
      <c r="G2019" t="s">
        <v>22</v>
      </c>
      <c r="H2019" t="s">
        <v>80</v>
      </c>
      <c r="I2019" t="s">
        <v>45</v>
      </c>
      <c r="J2019">
        <v>4</v>
      </c>
      <c r="K2019" s="2">
        <v>731</v>
      </c>
      <c r="L2019" s="2">
        <v>455.2</v>
      </c>
      <c r="M2019" s="2">
        <v>275.8</v>
      </c>
      <c r="N2019" s="3">
        <v>0.2</v>
      </c>
      <c r="O2019" t="s">
        <v>50</v>
      </c>
      <c r="P2019" t="s">
        <v>26</v>
      </c>
      <c r="Q2019" t="s">
        <v>35</v>
      </c>
      <c r="R2019" t="s">
        <v>65</v>
      </c>
    </row>
    <row r="2020" spans="1:18" x14ac:dyDescent="0.35">
      <c r="A2020" t="s">
        <v>2105</v>
      </c>
      <c r="B2020" s="1">
        <v>45339</v>
      </c>
      <c r="C2020" s="1">
        <v>45425</v>
      </c>
      <c r="D2020" t="s">
        <v>104</v>
      </c>
      <c r="E2020" t="s">
        <v>20</v>
      </c>
      <c r="F2020" t="s">
        <v>138</v>
      </c>
      <c r="G2020" t="s">
        <v>43</v>
      </c>
      <c r="H2020" t="s">
        <v>64</v>
      </c>
      <c r="I2020" t="s">
        <v>55</v>
      </c>
      <c r="J2020">
        <v>5</v>
      </c>
      <c r="K2020" s="2">
        <v>3268</v>
      </c>
      <c r="L2020" s="2">
        <v>2325.23</v>
      </c>
      <c r="M2020" s="2">
        <v>942.77</v>
      </c>
      <c r="N2020" s="3">
        <v>0.2</v>
      </c>
      <c r="O2020" t="s">
        <v>34</v>
      </c>
      <c r="P2020" t="s">
        <v>26</v>
      </c>
      <c r="Q2020" t="s">
        <v>27</v>
      </c>
      <c r="R2020" t="s">
        <v>65</v>
      </c>
    </row>
    <row r="2021" spans="1:18" x14ac:dyDescent="0.35">
      <c r="A2021" t="s">
        <v>2106</v>
      </c>
      <c r="B2021" s="1">
        <v>45402</v>
      </c>
      <c r="C2021" s="1">
        <v>45463</v>
      </c>
      <c r="D2021" t="s">
        <v>42</v>
      </c>
      <c r="E2021" t="s">
        <v>20</v>
      </c>
      <c r="F2021" t="s">
        <v>68</v>
      </c>
      <c r="G2021" t="s">
        <v>32</v>
      </c>
      <c r="H2021" t="s">
        <v>60</v>
      </c>
      <c r="I2021" t="s">
        <v>61</v>
      </c>
      <c r="J2021">
        <v>4</v>
      </c>
      <c r="K2021" s="2">
        <v>2992</v>
      </c>
      <c r="L2021" s="2">
        <v>2021.28</v>
      </c>
      <c r="M2021" s="2">
        <v>970.72</v>
      </c>
      <c r="N2021" s="3">
        <v>0</v>
      </c>
      <c r="O2021" t="s">
        <v>83</v>
      </c>
      <c r="P2021" t="s">
        <v>73</v>
      </c>
      <c r="Q2021" t="s">
        <v>35</v>
      </c>
      <c r="R2021" t="s">
        <v>28</v>
      </c>
    </row>
    <row r="2022" spans="1:18" x14ac:dyDescent="0.35">
      <c r="A2022" t="s">
        <v>2107</v>
      </c>
      <c r="B2022" s="1">
        <v>45731</v>
      </c>
      <c r="C2022" s="1">
        <v>45791</v>
      </c>
      <c r="D2022" t="s">
        <v>104</v>
      </c>
      <c r="E2022" t="s">
        <v>20</v>
      </c>
      <c r="F2022" t="s">
        <v>79</v>
      </c>
      <c r="G2022" t="s">
        <v>32</v>
      </c>
      <c r="H2022" t="s">
        <v>118</v>
      </c>
      <c r="I2022" t="s">
        <v>24</v>
      </c>
      <c r="J2022">
        <v>3</v>
      </c>
      <c r="K2022" s="2">
        <v>1291</v>
      </c>
      <c r="L2022" s="2">
        <v>964.45</v>
      </c>
      <c r="M2022" s="2">
        <v>326.55</v>
      </c>
      <c r="N2022" s="3">
        <v>0.15</v>
      </c>
      <c r="O2022" t="s">
        <v>109</v>
      </c>
      <c r="P2022" t="s">
        <v>26</v>
      </c>
      <c r="Q2022" t="s">
        <v>27</v>
      </c>
      <c r="R2022" t="s">
        <v>65</v>
      </c>
    </row>
    <row r="2023" spans="1:18" x14ac:dyDescent="0.35">
      <c r="A2023" t="s">
        <v>2108</v>
      </c>
      <c r="B2023" s="1">
        <v>45466</v>
      </c>
      <c r="C2023" s="1">
        <v>45503</v>
      </c>
      <c r="D2023" t="s">
        <v>67</v>
      </c>
      <c r="E2023" t="s">
        <v>20</v>
      </c>
      <c r="F2023" t="s">
        <v>53</v>
      </c>
      <c r="G2023" t="s">
        <v>43</v>
      </c>
      <c r="H2023" t="s">
        <v>33</v>
      </c>
      <c r="I2023" t="s">
        <v>24</v>
      </c>
      <c r="J2023">
        <v>1</v>
      </c>
      <c r="K2023" s="2">
        <v>3673</v>
      </c>
      <c r="L2023" s="2">
        <v>2223.81</v>
      </c>
      <c r="M2023" s="2">
        <v>1449.19</v>
      </c>
      <c r="N2023" s="3">
        <v>0.05</v>
      </c>
      <c r="O2023" t="s">
        <v>109</v>
      </c>
      <c r="P2023" t="s">
        <v>73</v>
      </c>
      <c r="Q2023" t="s">
        <v>27</v>
      </c>
      <c r="R2023" t="s">
        <v>65</v>
      </c>
    </row>
    <row r="2024" spans="1:18" x14ac:dyDescent="0.35">
      <c r="A2024" t="s">
        <v>2109</v>
      </c>
      <c r="B2024" s="1">
        <v>45394</v>
      </c>
      <c r="C2024" s="1">
        <v>45480</v>
      </c>
      <c r="D2024" t="s">
        <v>67</v>
      </c>
      <c r="E2024" t="s">
        <v>20</v>
      </c>
      <c r="F2024" t="s">
        <v>89</v>
      </c>
      <c r="G2024" t="s">
        <v>38</v>
      </c>
      <c r="H2024" t="s">
        <v>80</v>
      </c>
      <c r="I2024" t="s">
        <v>45</v>
      </c>
      <c r="J2024">
        <v>5</v>
      </c>
      <c r="K2024" s="2">
        <v>1677</v>
      </c>
      <c r="L2024" s="2">
        <v>1305.0999999999999</v>
      </c>
      <c r="M2024" s="2">
        <v>371.9</v>
      </c>
      <c r="N2024" s="3">
        <v>0.1</v>
      </c>
      <c r="O2024" t="s">
        <v>83</v>
      </c>
      <c r="P2024" t="s">
        <v>26</v>
      </c>
      <c r="Q2024" t="s">
        <v>27</v>
      </c>
      <c r="R2024" t="s">
        <v>40</v>
      </c>
    </row>
    <row r="2025" spans="1:18" x14ac:dyDescent="0.35">
      <c r="A2025" t="s">
        <v>2110</v>
      </c>
      <c r="B2025" s="1">
        <v>45299</v>
      </c>
      <c r="C2025" s="1">
        <v>45378</v>
      </c>
      <c r="D2025" t="s">
        <v>52</v>
      </c>
      <c r="E2025" t="s">
        <v>20</v>
      </c>
      <c r="F2025" t="s">
        <v>138</v>
      </c>
      <c r="G2025" t="s">
        <v>38</v>
      </c>
      <c r="H2025" t="s">
        <v>80</v>
      </c>
      <c r="I2025" t="s">
        <v>45</v>
      </c>
      <c r="J2025">
        <v>7</v>
      </c>
      <c r="K2025" s="2">
        <v>3175</v>
      </c>
      <c r="L2025" s="2">
        <v>1858.66</v>
      </c>
      <c r="M2025" s="2">
        <v>1316.34</v>
      </c>
      <c r="N2025" s="3">
        <v>0</v>
      </c>
      <c r="O2025" t="s">
        <v>109</v>
      </c>
      <c r="P2025" t="s">
        <v>26</v>
      </c>
      <c r="Q2025" t="s">
        <v>35</v>
      </c>
      <c r="R2025" t="s">
        <v>28</v>
      </c>
    </row>
    <row r="2026" spans="1:18" x14ac:dyDescent="0.35">
      <c r="A2026" t="s">
        <v>2111</v>
      </c>
      <c r="B2026" s="1">
        <v>45919</v>
      </c>
      <c r="C2026" s="1">
        <v>45995</v>
      </c>
      <c r="D2026" t="s">
        <v>48</v>
      </c>
      <c r="E2026" t="s">
        <v>20</v>
      </c>
      <c r="F2026" t="s">
        <v>77</v>
      </c>
      <c r="G2026" t="s">
        <v>32</v>
      </c>
      <c r="H2026" t="s">
        <v>49</v>
      </c>
      <c r="I2026" t="s">
        <v>45</v>
      </c>
      <c r="J2026">
        <v>5</v>
      </c>
      <c r="K2026" s="2">
        <v>4354</v>
      </c>
      <c r="L2026" s="2">
        <v>2646.02</v>
      </c>
      <c r="M2026" s="2">
        <v>1707.98</v>
      </c>
      <c r="N2026" s="3">
        <v>0.1</v>
      </c>
      <c r="O2026" t="s">
        <v>62</v>
      </c>
      <c r="P2026" t="s">
        <v>26</v>
      </c>
      <c r="Q2026" t="s">
        <v>35</v>
      </c>
      <c r="R2026" t="s">
        <v>65</v>
      </c>
    </row>
    <row r="2027" spans="1:18" x14ac:dyDescent="0.35">
      <c r="A2027" t="s">
        <v>2112</v>
      </c>
      <c r="B2027" s="1">
        <v>45429</v>
      </c>
      <c r="C2027" s="1">
        <v>45470</v>
      </c>
      <c r="D2027" t="s">
        <v>42</v>
      </c>
      <c r="E2027" t="s">
        <v>20</v>
      </c>
      <c r="F2027" t="s">
        <v>138</v>
      </c>
      <c r="G2027" t="s">
        <v>38</v>
      </c>
      <c r="H2027" t="s">
        <v>49</v>
      </c>
      <c r="I2027" t="s">
        <v>45</v>
      </c>
      <c r="J2027">
        <v>1</v>
      </c>
      <c r="K2027" s="2">
        <v>4466</v>
      </c>
      <c r="L2027" s="2">
        <v>2972.85</v>
      </c>
      <c r="M2027" s="2">
        <v>1493.15</v>
      </c>
      <c r="N2027" s="3">
        <v>0.05</v>
      </c>
      <c r="O2027" t="s">
        <v>25</v>
      </c>
      <c r="P2027" t="s">
        <v>26</v>
      </c>
      <c r="Q2027" t="s">
        <v>35</v>
      </c>
      <c r="R2027" t="s">
        <v>40</v>
      </c>
    </row>
    <row r="2028" spans="1:18" x14ac:dyDescent="0.35">
      <c r="A2028" t="s">
        <v>2113</v>
      </c>
      <c r="B2028" s="1">
        <v>45619</v>
      </c>
      <c r="C2028" s="1">
        <v>45700</v>
      </c>
      <c r="D2028" t="s">
        <v>116</v>
      </c>
      <c r="E2028" t="s">
        <v>20</v>
      </c>
      <c r="F2028" t="s">
        <v>58</v>
      </c>
      <c r="G2028" t="s">
        <v>22</v>
      </c>
      <c r="H2028" t="s">
        <v>49</v>
      </c>
      <c r="I2028" t="s">
        <v>45</v>
      </c>
      <c r="J2028">
        <v>3</v>
      </c>
      <c r="K2028" s="2">
        <v>588</v>
      </c>
      <c r="L2028" s="2">
        <v>366.06</v>
      </c>
      <c r="M2028" s="2">
        <v>221.94</v>
      </c>
      <c r="N2028" s="3">
        <v>0.05</v>
      </c>
      <c r="O2028" t="s">
        <v>62</v>
      </c>
      <c r="P2028" t="s">
        <v>26</v>
      </c>
      <c r="Q2028" t="s">
        <v>35</v>
      </c>
      <c r="R2028" t="s">
        <v>65</v>
      </c>
    </row>
    <row r="2029" spans="1:18" x14ac:dyDescent="0.35">
      <c r="A2029" t="s">
        <v>2114</v>
      </c>
      <c r="B2029" s="1">
        <v>45469</v>
      </c>
      <c r="C2029" s="1">
        <v>45493</v>
      </c>
      <c r="D2029" t="s">
        <v>67</v>
      </c>
      <c r="E2029" t="s">
        <v>20</v>
      </c>
      <c r="F2029" t="s">
        <v>68</v>
      </c>
      <c r="G2029" t="s">
        <v>38</v>
      </c>
      <c r="H2029" t="s">
        <v>64</v>
      </c>
      <c r="I2029" t="s">
        <v>55</v>
      </c>
      <c r="J2029">
        <v>4</v>
      </c>
      <c r="K2029" s="2">
        <v>2198</v>
      </c>
      <c r="L2029" s="2">
        <v>1461.93</v>
      </c>
      <c r="M2029" s="2">
        <v>736.07</v>
      </c>
      <c r="N2029" s="3">
        <v>0.2</v>
      </c>
      <c r="O2029" t="s">
        <v>34</v>
      </c>
      <c r="P2029" t="s">
        <v>46</v>
      </c>
      <c r="Q2029" t="s">
        <v>27</v>
      </c>
      <c r="R2029" t="s">
        <v>65</v>
      </c>
    </row>
    <row r="2030" spans="1:18" x14ac:dyDescent="0.35">
      <c r="A2030" t="s">
        <v>2115</v>
      </c>
      <c r="B2030" s="1">
        <v>45985</v>
      </c>
      <c r="C2030" s="1">
        <v>45990</v>
      </c>
      <c r="D2030" t="s">
        <v>19</v>
      </c>
      <c r="E2030" t="s">
        <v>20</v>
      </c>
      <c r="F2030" t="s">
        <v>82</v>
      </c>
      <c r="G2030" t="s">
        <v>38</v>
      </c>
      <c r="H2030" t="s">
        <v>54</v>
      </c>
      <c r="I2030" t="s">
        <v>55</v>
      </c>
      <c r="J2030">
        <v>5</v>
      </c>
      <c r="K2030" s="2">
        <v>1338</v>
      </c>
      <c r="L2030" s="2">
        <v>998.3</v>
      </c>
      <c r="M2030" s="2">
        <v>339.7</v>
      </c>
      <c r="N2030" s="3">
        <v>0.1</v>
      </c>
      <c r="O2030" t="s">
        <v>62</v>
      </c>
      <c r="P2030" t="s">
        <v>26</v>
      </c>
      <c r="Q2030" t="s">
        <v>27</v>
      </c>
      <c r="R2030" t="s">
        <v>65</v>
      </c>
    </row>
    <row r="2031" spans="1:18" x14ac:dyDescent="0.35">
      <c r="A2031" t="s">
        <v>2116</v>
      </c>
      <c r="B2031" s="1">
        <v>45484</v>
      </c>
      <c r="C2031" s="1">
        <v>45521</v>
      </c>
      <c r="D2031" t="s">
        <v>30</v>
      </c>
      <c r="E2031" t="s">
        <v>20</v>
      </c>
      <c r="F2031" t="s">
        <v>91</v>
      </c>
      <c r="G2031" t="s">
        <v>43</v>
      </c>
      <c r="H2031" t="s">
        <v>106</v>
      </c>
      <c r="I2031" t="s">
        <v>61</v>
      </c>
      <c r="J2031">
        <v>4</v>
      </c>
      <c r="K2031" s="2">
        <v>2756</v>
      </c>
      <c r="L2031" s="2">
        <v>1961.28</v>
      </c>
      <c r="M2031" s="2">
        <v>794.72</v>
      </c>
      <c r="N2031" s="3">
        <v>0.2</v>
      </c>
      <c r="O2031" t="s">
        <v>83</v>
      </c>
      <c r="P2031" t="s">
        <v>26</v>
      </c>
      <c r="Q2031" t="s">
        <v>27</v>
      </c>
      <c r="R2031" t="s">
        <v>65</v>
      </c>
    </row>
    <row r="2032" spans="1:18" x14ac:dyDescent="0.35">
      <c r="A2032" t="s">
        <v>2117</v>
      </c>
      <c r="B2032" s="1">
        <v>45831</v>
      </c>
      <c r="C2032" s="1">
        <v>45882</v>
      </c>
      <c r="D2032" t="s">
        <v>30</v>
      </c>
      <c r="E2032" t="s">
        <v>20</v>
      </c>
      <c r="F2032" t="s">
        <v>31</v>
      </c>
      <c r="G2032" t="s">
        <v>43</v>
      </c>
      <c r="H2032" t="s">
        <v>60</v>
      </c>
      <c r="I2032" t="s">
        <v>61</v>
      </c>
      <c r="J2032">
        <v>5</v>
      </c>
      <c r="K2032" s="2">
        <v>605</v>
      </c>
      <c r="L2032" s="2">
        <v>411.64</v>
      </c>
      <c r="M2032" s="2">
        <v>193.36</v>
      </c>
      <c r="N2032" s="3">
        <v>0.2</v>
      </c>
      <c r="O2032" t="s">
        <v>83</v>
      </c>
      <c r="P2032" t="s">
        <v>26</v>
      </c>
      <c r="Q2032" t="s">
        <v>27</v>
      </c>
      <c r="R2032" t="s">
        <v>40</v>
      </c>
    </row>
    <row r="2033" spans="1:18" x14ac:dyDescent="0.35">
      <c r="A2033" t="s">
        <v>2118</v>
      </c>
      <c r="B2033" s="1">
        <v>45927</v>
      </c>
      <c r="C2033" s="1">
        <v>45947</v>
      </c>
      <c r="D2033" t="s">
        <v>94</v>
      </c>
      <c r="E2033" t="s">
        <v>20</v>
      </c>
      <c r="F2033" t="s">
        <v>85</v>
      </c>
      <c r="G2033" t="s">
        <v>38</v>
      </c>
      <c r="H2033" t="s">
        <v>64</v>
      </c>
      <c r="I2033" t="s">
        <v>55</v>
      </c>
      <c r="J2033">
        <v>6</v>
      </c>
      <c r="K2033" s="2">
        <v>470</v>
      </c>
      <c r="L2033" s="2">
        <v>296.43</v>
      </c>
      <c r="M2033" s="2">
        <v>173.57</v>
      </c>
      <c r="N2033" s="3">
        <v>0.15</v>
      </c>
      <c r="O2033" t="s">
        <v>50</v>
      </c>
      <c r="P2033" t="s">
        <v>46</v>
      </c>
      <c r="Q2033" t="s">
        <v>27</v>
      </c>
      <c r="R2033" t="s">
        <v>65</v>
      </c>
    </row>
    <row r="2034" spans="1:18" x14ac:dyDescent="0.35">
      <c r="A2034" t="s">
        <v>2119</v>
      </c>
      <c r="B2034" s="1">
        <v>45940</v>
      </c>
      <c r="C2034" s="1">
        <v>46009</v>
      </c>
      <c r="D2034" t="s">
        <v>48</v>
      </c>
      <c r="E2034" t="s">
        <v>20</v>
      </c>
      <c r="F2034" t="s">
        <v>31</v>
      </c>
      <c r="G2034" t="s">
        <v>59</v>
      </c>
      <c r="H2034" t="s">
        <v>64</v>
      </c>
      <c r="I2034" t="s">
        <v>55</v>
      </c>
      <c r="J2034">
        <v>5</v>
      </c>
      <c r="K2034" s="2">
        <v>4228</v>
      </c>
      <c r="L2034" s="2">
        <v>2640.9</v>
      </c>
      <c r="M2034" s="2">
        <v>1587.1</v>
      </c>
      <c r="N2034" s="3">
        <v>0</v>
      </c>
      <c r="O2034" t="s">
        <v>75</v>
      </c>
      <c r="P2034" t="s">
        <v>73</v>
      </c>
      <c r="Q2034" t="s">
        <v>35</v>
      </c>
      <c r="R2034" t="s">
        <v>40</v>
      </c>
    </row>
    <row r="2035" spans="1:18" x14ac:dyDescent="0.35">
      <c r="A2035" t="s">
        <v>2120</v>
      </c>
      <c r="B2035" s="1">
        <v>45506</v>
      </c>
      <c r="C2035" s="1">
        <v>45550</v>
      </c>
      <c r="D2035" t="s">
        <v>37</v>
      </c>
      <c r="E2035" t="s">
        <v>20</v>
      </c>
      <c r="F2035" t="s">
        <v>68</v>
      </c>
      <c r="G2035" t="s">
        <v>59</v>
      </c>
      <c r="H2035" t="s">
        <v>54</v>
      </c>
      <c r="I2035" t="s">
        <v>55</v>
      </c>
      <c r="J2035">
        <v>8</v>
      </c>
      <c r="K2035" s="2">
        <v>3616</v>
      </c>
      <c r="L2035" s="2">
        <v>2037.4</v>
      </c>
      <c r="M2035" s="2">
        <v>1578.6</v>
      </c>
      <c r="N2035" s="3">
        <v>0.1</v>
      </c>
      <c r="O2035" t="s">
        <v>50</v>
      </c>
      <c r="P2035" t="s">
        <v>26</v>
      </c>
      <c r="Q2035" t="s">
        <v>27</v>
      </c>
      <c r="R2035" t="s">
        <v>65</v>
      </c>
    </row>
    <row r="2036" spans="1:18" x14ac:dyDescent="0.35">
      <c r="A2036" t="s">
        <v>2121</v>
      </c>
      <c r="B2036" s="1">
        <v>45894</v>
      </c>
      <c r="C2036" s="1">
        <v>45940</v>
      </c>
      <c r="D2036" t="s">
        <v>94</v>
      </c>
      <c r="E2036" t="s">
        <v>20</v>
      </c>
      <c r="F2036" t="s">
        <v>138</v>
      </c>
      <c r="G2036" t="s">
        <v>22</v>
      </c>
      <c r="H2036" t="s">
        <v>49</v>
      </c>
      <c r="I2036" t="s">
        <v>45</v>
      </c>
      <c r="J2036">
        <v>8</v>
      </c>
      <c r="K2036" s="2">
        <v>2038</v>
      </c>
      <c r="L2036" s="2">
        <v>1723.71</v>
      </c>
      <c r="M2036" s="2">
        <v>314.29000000000002</v>
      </c>
      <c r="N2036" s="3">
        <v>0.1</v>
      </c>
      <c r="O2036" t="s">
        <v>50</v>
      </c>
      <c r="P2036" t="s">
        <v>73</v>
      </c>
      <c r="Q2036" t="s">
        <v>35</v>
      </c>
      <c r="R2036" t="s">
        <v>40</v>
      </c>
    </row>
    <row r="2037" spans="1:18" x14ac:dyDescent="0.35">
      <c r="A2037" t="s">
        <v>2122</v>
      </c>
      <c r="B2037" s="1">
        <v>45895</v>
      </c>
      <c r="C2037" s="1">
        <v>45966</v>
      </c>
      <c r="D2037" t="s">
        <v>19</v>
      </c>
      <c r="E2037" t="s">
        <v>20</v>
      </c>
      <c r="F2037" t="s">
        <v>128</v>
      </c>
      <c r="G2037" t="s">
        <v>38</v>
      </c>
      <c r="H2037" t="s">
        <v>95</v>
      </c>
      <c r="I2037" t="s">
        <v>55</v>
      </c>
      <c r="J2037">
        <v>5</v>
      </c>
      <c r="K2037" s="2">
        <v>4043</v>
      </c>
      <c r="L2037" s="2">
        <v>2719.22</v>
      </c>
      <c r="M2037" s="2">
        <v>1323.78</v>
      </c>
      <c r="N2037" s="3">
        <v>0</v>
      </c>
      <c r="O2037" t="s">
        <v>75</v>
      </c>
      <c r="P2037" t="s">
        <v>46</v>
      </c>
      <c r="Q2037" t="s">
        <v>35</v>
      </c>
      <c r="R2037" t="s">
        <v>65</v>
      </c>
    </row>
    <row r="2038" spans="1:18" x14ac:dyDescent="0.35">
      <c r="A2038" t="s">
        <v>2123</v>
      </c>
      <c r="B2038" s="1">
        <v>45344</v>
      </c>
      <c r="C2038" s="1">
        <v>45357</v>
      </c>
      <c r="D2038" t="s">
        <v>52</v>
      </c>
      <c r="E2038" t="s">
        <v>20</v>
      </c>
      <c r="F2038" t="s">
        <v>31</v>
      </c>
      <c r="G2038" t="s">
        <v>59</v>
      </c>
      <c r="H2038" t="s">
        <v>44</v>
      </c>
      <c r="I2038" t="s">
        <v>45</v>
      </c>
      <c r="J2038">
        <v>8</v>
      </c>
      <c r="K2038" s="2">
        <v>972</v>
      </c>
      <c r="L2038" s="2">
        <v>542.27</v>
      </c>
      <c r="M2038" s="2">
        <v>429.73</v>
      </c>
      <c r="N2038" s="3">
        <v>0</v>
      </c>
      <c r="O2038" t="s">
        <v>109</v>
      </c>
      <c r="P2038" t="s">
        <v>46</v>
      </c>
      <c r="Q2038" t="s">
        <v>35</v>
      </c>
      <c r="R2038" t="s">
        <v>28</v>
      </c>
    </row>
    <row r="2039" spans="1:18" x14ac:dyDescent="0.35">
      <c r="A2039" t="s">
        <v>2124</v>
      </c>
      <c r="B2039" s="1">
        <v>45636</v>
      </c>
      <c r="C2039" s="1">
        <v>45689</v>
      </c>
      <c r="D2039" t="s">
        <v>116</v>
      </c>
      <c r="E2039" t="s">
        <v>20</v>
      </c>
      <c r="F2039" t="s">
        <v>68</v>
      </c>
      <c r="G2039" t="s">
        <v>59</v>
      </c>
      <c r="H2039" t="s">
        <v>124</v>
      </c>
      <c r="I2039" t="s">
        <v>61</v>
      </c>
      <c r="J2039">
        <v>7</v>
      </c>
      <c r="K2039" s="2">
        <v>3840</v>
      </c>
      <c r="L2039" s="2">
        <v>2112.06</v>
      </c>
      <c r="M2039" s="2">
        <v>1727.94</v>
      </c>
      <c r="N2039" s="3">
        <v>0.1</v>
      </c>
      <c r="O2039" t="s">
        <v>34</v>
      </c>
      <c r="P2039" t="s">
        <v>26</v>
      </c>
      <c r="Q2039" t="s">
        <v>27</v>
      </c>
      <c r="R2039" t="s">
        <v>65</v>
      </c>
    </row>
    <row r="2040" spans="1:18" x14ac:dyDescent="0.35">
      <c r="A2040" t="s">
        <v>2125</v>
      </c>
      <c r="B2040" s="1">
        <v>45390</v>
      </c>
      <c r="C2040" s="1">
        <v>45442</v>
      </c>
      <c r="D2040" t="s">
        <v>104</v>
      </c>
      <c r="E2040" t="s">
        <v>20</v>
      </c>
      <c r="F2040" t="s">
        <v>91</v>
      </c>
      <c r="G2040" t="s">
        <v>43</v>
      </c>
      <c r="H2040" t="s">
        <v>60</v>
      </c>
      <c r="I2040" t="s">
        <v>61</v>
      </c>
      <c r="J2040">
        <v>5</v>
      </c>
      <c r="K2040" s="2">
        <v>2436</v>
      </c>
      <c r="L2040" s="2">
        <v>1987.89</v>
      </c>
      <c r="M2040" s="2">
        <v>448.11</v>
      </c>
      <c r="N2040" s="3">
        <v>0.2</v>
      </c>
      <c r="O2040" t="s">
        <v>34</v>
      </c>
      <c r="P2040" t="s">
        <v>26</v>
      </c>
      <c r="Q2040" t="s">
        <v>35</v>
      </c>
      <c r="R2040" t="s">
        <v>65</v>
      </c>
    </row>
    <row r="2041" spans="1:18" x14ac:dyDescent="0.35">
      <c r="A2041" t="s">
        <v>2126</v>
      </c>
      <c r="B2041" s="1">
        <v>45947</v>
      </c>
      <c r="C2041" s="1">
        <v>46005</v>
      </c>
      <c r="D2041" t="s">
        <v>48</v>
      </c>
      <c r="E2041" t="s">
        <v>20</v>
      </c>
      <c r="F2041" t="s">
        <v>138</v>
      </c>
      <c r="G2041" t="s">
        <v>43</v>
      </c>
      <c r="H2041" t="s">
        <v>95</v>
      </c>
      <c r="I2041" t="s">
        <v>55</v>
      </c>
      <c r="J2041">
        <v>6</v>
      </c>
      <c r="K2041" s="2">
        <v>452</v>
      </c>
      <c r="L2041" s="2">
        <v>292.56</v>
      </c>
      <c r="M2041" s="2">
        <v>159.44</v>
      </c>
      <c r="N2041" s="3">
        <v>0.1</v>
      </c>
      <c r="O2041" t="s">
        <v>75</v>
      </c>
      <c r="P2041" t="s">
        <v>26</v>
      </c>
      <c r="Q2041" t="s">
        <v>27</v>
      </c>
      <c r="R2041" t="s">
        <v>40</v>
      </c>
    </row>
    <row r="2042" spans="1:18" x14ac:dyDescent="0.35">
      <c r="A2042" t="s">
        <v>2127</v>
      </c>
      <c r="B2042" s="1">
        <v>45643</v>
      </c>
      <c r="C2042" s="1">
        <v>45685</v>
      </c>
      <c r="D2042" t="s">
        <v>57</v>
      </c>
      <c r="E2042" t="s">
        <v>20</v>
      </c>
      <c r="F2042" t="s">
        <v>85</v>
      </c>
      <c r="G2042" t="s">
        <v>59</v>
      </c>
      <c r="H2042" t="s">
        <v>33</v>
      </c>
      <c r="I2042" t="s">
        <v>24</v>
      </c>
      <c r="J2042">
        <v>5</v>
      </c>
      <c r="K2042" s="2">
        <v>1757</v>
      </c>
      <c r="L2042" s="2">
        <v>1195.45</v>
      </c>
      <c r="M2042" s="2">
        <v>561.54999999999995</v>
      </c>
      <c r="N2042" s="3">
        <v>0.2</v>
      </c>
      <c r="O2042" t="s">
        <v>50</v>
      </c>
      <c r="P2042" t="s">
        <v>26</v>
      </c>
      <c r="Q2042" t="s">
        <v>35</v>
      </c>
      <c r="R2042" t="s">
        <v>40</v>
      </c>
    </row>
    <row r="2043" spans="1:18" x14ac:dyDescent="0.35">
      <c r="A2043" t="s">
        <v>2128</v>
      </c>
      <c r="B2043" s="1">
        <v>45419</v>
      </c>
      <c r="C2043" s="1">
        <v>45460</v>
      </c>
      <c r="D2043" t="s">
        <v>42</v>
      </c>
      <c r="E2043" t="s">
        <v>20</v>
      </c>
      <c r="F2043" t="s">
        <v>53</v>
      </c>
      <c r="G2043" t="s">
        <v>32</v>
      </c>
      <c r="H2043" t="s">
        <v>33</v>
      </c>
      <c r="I2043" t="s">
        <v>24</v>
      </c>
      <c r="J2043">
        <v>6</v>
      </c>
      <c r="K2043" s="2">
        <v>756</v>
      </c>
      <c r="L2043" s="2">
        <v>538.03</v>
      </c>
      <c r="M2043" s="2">
        <v>217.97</v>
      </c>
      <c r="N2043" s="3">
        <v>0.05</v>
      </c>
      <c r="O2043" t="s">
        <v>75</v>
      </c>
      <c r="P2043" t="s">
        <v>26</v>
      </c>
      <c r="Q2043" t="s">
        <v>35</v>
      </c>
      <c r="R2043" t="s">
        <v>65</v>
      </c>
    </row>
    <row r="2044" spans="1:18" x14ac:dyDescent="0.35">
      <c r="A2044" t="s">
        <v>2129</v>
      </c>
      <c r="B2044" s="1">
        <v>45365</v>
      </c>
      <c r="C2044" s="1">
        <v>45448</v>
      </c>
      <c r="D2044" t="s">
        <v>42</v>
      </c>
      <c r="E2044" t="s">
        <v>20</v>
      </c>
      <c r="F2044" t="s">
        <v>85</v>
      </c>
      <c r="G2044" t="s">
        <v>59</v>
      </c>
      <c r="H2044" t="s">
        <v>106</v>
      </c>
      <c r="I2044" t="s">
        <v>61</v>
      </c>
      <c r="J2044">
        <v>5</v>
      </c>
      <c r="K2044" s="2">
        <v>4993</v>
      </c>
      <c r="L2044" s="2">
        <v>3882.67</v>
      </c>
      <c r="M2044" s="2">
        <v>1110.33</v>
      </c>
      <c r="N2044" s="3">
        <v>0.05</v>
      </c>
      <c r="O2044" t="s">
        <v>75</v>
      </c>
      <c r="P2044" t="s">
        <v>26</v>
      </c>
      <c r="Q2044" t="s">
        <v>35</v>
      </c>
      <c r="R2044" t="s">
        <v>28</v>
      </c>
    </row>
    <row r="2045" spans="1:18" x14ac:dyDescent="0.35">
      <c r="A2045" t="s">
        <v>2130</v>
      </c>
      <c r="B2045" s="1">
        <v>45622</v>
      </c>
      <c r="C2045" s="1">
        <v>45690</v>
      </c>
      <c r="D2045" t="s">
        <v>116</v>
      </c>
      <c r="E2045" t="s">
        <v>20</v>
      </c>
      <c r="F2045" t="s">
        <v>128</v>
      </c>
      <c r="G2045" t="s">
        <v>59</v>
      </c>
      <c r="H2045" t="s">
        <v>49</v>
      </c>
      <c r="I2045" t="s">
        <v>45</v>
      </c>
      <c r="J2045">
        <v>1</v>
      </c>
      <c r="K2045" s="2">
        <v>992</v>
      </c>
      <c r="L2045" s="2">
        <v>774.69</v>
      </c>
      <c r="M2045" s="2">
        <v>217.31</v>
      </c>
      <c r="N2045" s="3">
        <v>0</v>
      </c>
      <c r="O2045" t="s">
        <v>50</v>
      </c>
      <c r="P2045" t="s">
        <v>26</v>
      </c>
      <c r="Q2045" t="s">
        <v>35</v>
      </c>
      <c r="R2045" t="s">
        <v>28</v>
      </c>
    </row>
    <row r="2046" spans="1:18" x14ac:dyDescent="0.35">
      <c r="A2046" t="s">
        <v>2131</v>
      </c>
      <c r="B2046" s="1">
        <v>45917</v>
      </c>
      <c r="C2046" s="1">
        <v>46003</v>
      </c>
      <c r="D2046" t="s">
        <v>48</v>
      </c>
      <c r="E2046" t="s">
        <v>20</v>
      </c>
      <c r="F2046" t="s">
        <v>128</v>
      </c>
      <c r="G2046" t="s">
        <v>43</v>
      </c>
      <c r="H2046" t="s">
        <v>86</v>
      </c>
      <c r="I2046" t="s">
        <v>72</v>
      </c>
      <c r="J2046">
        <v>5</v>
      </c>
      <c r="K2046" s="2">
        <v>4426</v>
      </c>
      <c r="L2046" s="2">
        <v>2630.06</v>
      </c>
      <c r="M2046" s="2">
        <v>1795.94</v>
      </c>
      <c r="N2046" s="3">
        <v>0.1</v>
      </c>
      <c r="O2046" t="s">
        <v>50</v>
      </c>
      <c r="P2046" t="s">
        <v>26</v>
      </c>
      <c r="Q2046" t="s">
        <v>35</v>
      </c>
      <c r="R2046" t="s">
        <v>28</v>
      </c>
    </row>
    <row r="2047" spans="1:18" x14ac:dyDescent="0.35">
      <c r="A2047" t="s">
        <v>2132</v>
      </c>
      <c r="B2047" s="1">
        <v>45513</v>
      </c>
      <c r="C2047" s="1">
        <v>45565</v>
      </c>
      <c r="D2047" t="s">
        <v>37</v>
      </c>
      <c r="E2047" t="s">
        <v>20</v>
      </c>
      <c r="F2047" t="s">
        <v>82</v>
      </c>
      <c r="G2047" t="s">
        <v>43</v>
      </c>
      <c r="H2047" t="s">
        <v>80</v>
      </c>
      <c r="I2047" t="s">
        <v>45</v>
      </c>
      <c r="J2047">
        <v>3</v>
      </c>
      <c r="K2047" s="2">
        <v>722</v>
      </c>
      <c r="L2047" s="2">
        <v>558.98</v>
      </c>
      <c r="M2047" s="2">
        <v>163.02000000000001</v>
      </c>
      <c r="N2047" s="3">
        <v>0.05</v>
      </c>
      <c r="O2047" t="s">
        <v>34</v>
      </c>
      <c r="P2047" t="s">
        <v>26</v>
      </c>
      <c r="Q2047" t="s">
        <v>35</v>
      </c>
      <c r="R2047" t="s">
        <v>40</v>
      </c>
    </row>
    <row r="2048" spans="1:18" x14ac:dyDescent="0.35">
      <c r="A2048" t="s">
        <v>2133</v>
      </c>
      <c r="B2048" s="1">
        <v>45812</v>
      </c>
      <c r="C2048" s="1">
        <v>45891</v>
      </c>
      <c r="D2048" t="s">
        <v>30</v>
      </c>
      <c r="E2048" t="s">
        <v>20</v>
      </c>
      <c r="F2048" t="s">
        <v>91</v>
      </c>
      <c r="G2048" t="s">
        <v>32</v>
      </c>
      <c r="H2048" t="s">
        <v>60</v>
      </c>
      <c r="I2048" t="s">
        <v>61</v>
      </c>
      <c r="J2048">
        <v>4</v>
      </c>
      <c r="K2048" s="2">
        <v>2205</v>
      </c>
      <c r="L2048" s="2">
        <v>1568.12</v>
      </c>
      <c r="M2048" s="2">
        <v>636.88</v>
      </c>
      <c r="N2048" s="3">
        <v>0</v>
      </c>
      <c r="O2048" t="s">
        <v>109</v>
      </c>
      <c r="P2048" t="s">
        <v>26</v>
      </c>
      <c r="Q2048" t="s">
        <v>35</v>
      </c>
      <c r="R2048" t="s">
        <v>28</v>
      </c>
    </row>
    <row r="2049" spans="1:18" x14ac:dyDescent="0.35">
      <c r="A2049" t="s">
        <v>2134</v>
      </c>
      <c r="B2049" s="1">
        <v>45780</v>
      </c>
      <c r="C2049" s="1">
        <v>45789</v>
      </c>
      <c r="D2049" t="s">
        <v>104</v>
      </c>
      <c r="E2049" t="s">
        <v>20</v>
      </c>
      <c r="F2049" t="s">
        <v>128</v>
      </c>
      <c r="G2049" t="s">
        <v>22</v>
      </c>
      <c r="H2049" t="s">
        <v>106</v>
      </c>
      <c r="I2049" t="s">
        <v>61</v>
      </c>
      <c r="J2049">
        <v>2</v>
      </c>
      <c r="K2049" s="2">
        <v>3957</v>
      </c>
      <c r="L2049" s="2">
        <v>2508.67</v>
      </c>
      <c r="M2049" s="2">
        <v>1448.33</v>
      </c>
      <c r="N2049" s="3">
        <v>0.1</v>
      </c>
      <c r="O2049" t="s">
        <v>62</v>
      </c>
      <c r="P2049" t="s">
        <v>26</v>
      </c>
      <c r="Q2049" t="s">
        <v>35</v>
      </c>
      <c r="R2049" t="s">
        <v>28</v>
      </c>
    </row>
    <row r="2050" spans="1:18" x14ac:dyDescent="0.35">
      <c r="A2050" t="s">
        <v>2135</v>
      </c>
      <c r="B2050" s="1">
        <v>45689</v>
      </c>
      <c r="C2050" s="1">
        <v>45723</v>
      </c>
      <c r="D2050" t="s">
        <v>52</v>
      </c>
      <c r="E2050" t="s">
        <v>20</v>
      </c>
      <c r="F2050" t="s">
        <v>85</v>
      </c>
      <c r="G2050" t="s">
        <v>22</v>
      </c>
      <c r="H2050" t="s">
        <v>124</v>
      </c>
      <c r="I2050" t="s">
        <v>61</v>
      </c>
      <c r="J2050">
        <v>6</v>
      </c>
      <c r="K2050" s="2">
        <v>637</v>
      </c>
      <c r="L2050" s="2">
        <v>467.73</v>
      </c>
      <c r="M2050" s="2">
        <v>169.27</v>
      </c>
      <c r="N2050" s="3">
        <v>0.2</v>
      </c>
      <c r="O2050" t="s">
        <v>109</v>
      </c>
      <c r="P2050" t="s">
        <v>46</v>
      </c>
      <c r="Q2050" t="s">
        <v>35</v>
      </c>
      <c r="R2050" t="s">
        <v>65</v>
      </c>
    </row>
    <row r="2051" spans="1:18" x14ac:dyDescent="0.35">
      <c r="A2051" t="s">
        <v>2136</v>
      </c>
      <c r="B2051" s="1">
        <v>45571</v>
      </c>
      <c r="C2051" s="1">
        <v>45661</v>
      </c>
      <c r="D2051" t="s">
        <v>57</v>
      </c>
      <c r="E2051" t="s">
        <v>20</v>
      </c>
      <c r="F2051" t="s">
        <v>21</v>
      </c>
      <c r="G2051" t="s">
        <v>43</v>
      </c>
      <c r="H2051" t="s">
        <v>44</v>
      </c>
      <c r="I2051" t="s">
        <v>45</v>
      </c>
      <c r="J2051">
        <v>4</v>
      </c>
      <c r="K2051" s="2">
        <v>2636</v>
      </c>
      <c r="L2051" s="2">
        <v>2013.53</v>
      </c>
      <c r="M2051" s="2">
        <v>622.47</v>
      </c>
      <c r="N2051" s="3">
        <v>0.2</v>
      </c>
      <c r="O2051" t="s">
        <v>75</v>
      </c>
      <c r="P2051" t="s">
        <v>26</v>
      </c>
      <c r="Q2051" t="s">
        <v>35</v>
      </c>
      <c r="R2051" t="s">
        <v>40</v>
      </c>
    </row>
    <row r="2052" spans="1:18" x14ac:dyDescent="0.35">
      <c r="A2052" t="s">
        <v>2137</v>
      </c>
      <c r="B2052" s="1">
        <v>45320</v>
      </c>
      <c r="C2052" s="1">
        <v>45353</v>
      </c>
      <c r="D2052" t="s">
        <v>52</v>
      </c>
      <c r="E2052" t="s">
        <v>20</v>
      </c>
      <c r="F2052" t="s">
        <v>82</v>
      </c>
      <c r="G2052" t="s">
        <v>32</v>
      </c>
      <c r="H2052" t="s">
        <v>124</v>
      </c>
      <c r="I2052" t="s">
        <v>61</v>
      </c>
      <c r="J2052">
        <v>8</v>
      </c>
      <c r="K2052" s="2">
        <v>3739</v>
      </c>
      <c r="L2052" s="2">
        <v>2589.62</v>
      </c>
      <c r="M2052" s="2">
        <v>1149.3800000000001</v>
      </c>
      <c r="N2052" s="3">
        <v>0.2</v>
      </c>
      <c r="O2052" t="s">
        <v>25</v>
      </c>
      <c r="P2052" t="s">
        <v>73</v>
      </c>
      <c r="Q2052" t="s">
        <v>35</v>
      </c>
      <c r="R2052" t="s">
        <v>40</v>
      </c>
    </row>
    <row r="2053" spans="1:18" x14ac:dyDescent="0.35">
      <c r="A2053" t="s">
        <v>2138</v>
      </c>
      <c r="B2053" s="1">
        <v>45770</v>
      </c>
      <c r="C2053" s="1">
        <v>45818</v>
      </c>
      <c r="D2053" t="s">
        <v>42</v>
      </c>
      <c r="E2053" t="s">
        <v>20</v>
      </c>
      <c r="F2053" t="s">
        <v>70</v>
      </c>
      <c r="G2053" t="s">
        <v>22</v>
      </c>
      <c r="H2053" t="s">
        <v>23</v>
      </c>
      <c r="I2053" t="s">
        <v>24</v>
      </c>
      <c r="J2053">
        <v>8</v>
      </c>
      <c r="K2053" s="2">
        <v>3173</v>
      </c>
      <c r="L2053" s="2">
        <v>2028.86</v>
      </c>
      <c r="M2053" s="2">
        <v>1144.1400000000001</v>
      </c>
      <c r="N2053" s="3">
        <v>0.05</v>
      </c>
      <c r="O2053" t="s">
        <v>75</v>
      </c>
      <c r="P2053" t="s">
        <v>26</v>
      </c>
      <c r="Q2053" t="s">
        <v>27</v>
      </c>
      <c r="R2053" t="s">
        <v>28</v>
      </c>
    </row>
    <row r="2054" spans="1:18" x14ac:dyDescent="0.35">
      <c r="A2054" t="s">
        <v>2139</v>
      </c>
      <c r="B2054" s="1">
        <v>45928</v>
      </c>
      <c r="C2054" s="1">
        <v>46006</v>
      </c>
      <c r="D2054" t="s">
        <v>48</v>
      </c>
      <c r="E2054" t="s">
        <v>20</v>
      </c>
      <c r="F2054" t="s">
        <v>70</v>
      </c>
      <c r="G2054" t="s">
        <v>22</v>
      </c>
      <c r="H2054" t="s">
        <v>39</v>
      </c>
      <c r="I2054" t="s">
        <v>24</v>
      </c>
      <c r="J2054">
        <v>1</v>
      </c>
      <c r="K2054" s="2">
        <v>4977</v>
      </c>
      <c r="L2054" s="2">
        <v>3839.97</v>
      </c>
      <c r="M2054" s="2">
        <v>1137.03</v>
      </c>
      <c r="N2054" s="3">
        <v>0.1</v>
      </c>
      <c r="O2054" t="s">
        <v>109</v>
      </c>
      <c r="P2054" t="s">
        <v>26</v>
      </c>
      <c r="Q2054" t="s">
        <v>27</v>
      </c>
      <c r="R2054" t="s">
        <v>28</v>
      </c>
    </row>
    <row r="2055" spans="1:18" x14ac:dyDescent="0.35">
      <c r="A2055" t="s">
        <v>2140</v>
      </c>
      <c r="B2055" s="1">
        <v>45589</v>
      </c>
      <c r="C2055" s="1">
        <v>45625</v>
      </c>
      <c r="D2055" t="s">
        <v>19</v>
      </c>
      <c r="E2055" t="s">
        <v>20</v>
      </c>
      <c r="F2055" t="s">
        <v>77</v>
      </c>
      <c r="G2055" t="s">
        <v>32</v>
      </c>
      <c r="H2055" t="s">
        <v>49</v>
      </c>
      <c r="I2055" t="s">
        <v>45</v>
      </c>
      <c r="J2055">
        <v>6</v>
      </c>
      <c r="K2055" s="2">
        <v>3762</v>
      </c>
      <c r="L2055" s="2">
        <v>2346.7399999999998</v>
      </c>
      <c r="M2055" s="2">
        <v>1415.26</v>
      </c>
      <c r="N2055" s="3">
        <v>0.1</v>
      </c>
      <c r="O2055" t="s">
        <v>75</v>
      </c>
      <c r="P2055" t="s">
        <v>26</v>
      </c>
      <c r="Q2055" t="s">
        <v>35</v>
      </c>
      <c r="R2055" t="s">
        <v>40</v>
      </c>
    </row>
    <row r="2056" spans="1:18" x14ac:dyDescent="0.35">
      <c r="A2056" t="s">
        <v>2141</v>
      </c>
      <c r="B2056" s="1">
        <v>45324</v>
      </c>
      <c r="C2056" s="1">
        <v>45407</v>
      </c>
      <c r="D2056" t="s">
        <v>88</v>
      </c>
      <c r="E2056" t="s">
        <v>20</v>
      </c>
      <c r="F2056" t="s">
        <v>68</v>
      </c>
      <c r="G2056" t="s">
        <v>38</v>
      </c>
      <c r="H2056" t="s">
        <v>39</v>
      </c>
      <c r="I2056" t="s">
        <v>24</v>
      </c>
      <c r="J2056">
        <v>5</v>
      </c>
      <c r="K2056" s="2">
        <v>4120</v>
      </c>
      <c r="L2056" s="2">
        <v>3323.36</v>
      </c>
      <c r="M2056" s="2">
        <v>796.64</v>
      </c>
      <c r="N2056" s="3">
        <v>0</v>
      </c>
      <c r="O2056" t="s">
        <v>34</v>
      </c>
      <c r="P2056" t="s">
        <v>26</v>
      </c>
      <c r="Q2056" t="s">
        <v>35</v>
      </c>
      <c r="R2056" t="s">
        <v>65</v>
      </c>
    </row>
    <row r="2057" spans="1:18" x14ac:dyDescent="0.35">
      <c r="A2057" t="s">
        <v>2142</v>
      </c>
      <c r="B2057" s="1">
        <v>45973</v>
      </c>
      <c r="C2057" s="1">
        <v>46022</v>
      </c>
      <c r="D2057" t="s">
        <v>48</v>
      </c>
      <c r="E2057" t="s">
        <v>20</v>
      </c>
      <c r="F2057" t="s">
        <v>85</v>
      </c>
      <c r="G2057" t="s">
        <v>43</v>
      </c>
      <c r="H2057" t="s">
        <v>106</v>
      </c>
      <c r="I2057" t="s">
        <v>61</v>
      </c>
      <c r="J2057">
        <v>2</v>
      </c>
      <c r="K2057" s="2">
        <v>4411</v>
      </c>
      <c r="L2057" s="2">
        <v>3208.87</v>
      </c>
      <c r="M2057" s="2">
        <v>1202.1300000000001</v>
      </c>
      <c r="N2057" s="3">
        <v>0.2</v>
      </c>
      <c r="O2057" t="s">
        <v>25</v>
      </c>
      <c r="P2057" t="s">
        <v>26</v>
      </c>
      <c r="Q2057" t="s">
        <v>27</v>
      </c>
      <c r="R2057" t="s">
        <v>65</v>
      </c>
    </row>
    <row r="2058" spans="1:18" x14ac:dyDescent="0.35">
      <c r="A2058" t="s">
        <v>2143</v>
      </c>
      <c r="B2058" s="1">
        <v>45617</v>
      </c>
      <c r="C2058" s="1">
        <v>45684</v>
      </c>
      <c r="D2058" t="s">
        <v>57</v>
      </c>
      <c r="E2058" t="s">
        <v>20</v>
      </c>
      <c r="F2058" t="s">
        <v>58</v>
      </c>
      <c r="G2058" t="s">
        <v>43</v>
      </c>
      <c r="H2058" t="s">
        <v>71</v>
      </c>
      <c r="I2058" t="s">
        <v>72</v>
      </c>
      <c r="J2058">
        <v>8</v>
      </c>
      <c r="K2058" s="2">
        <v>2566</v>
      </c>
      <c r="L2058" s="2">
        <v>1739.53</v>
      </c>
      <c r="M2058" s="2">
        <v>826.47</v>
      </c>
      <c r="N2058" s="3">
        <v>0.15</v>
      </c>
      <c r="O2058" t="s">
        <v>62</v>
      </c>
      <c r="P2058" t="s">
        <v>26</v>
      </c>
      <c r="Q2058" t="s">
        <v>27</v>
      </c>
      <c r="R2058" t="s">
        <v>65</v>
      </c>
    </row>
    <row r="2059" spans="1:18" x14ac:dyDescent="0.35">
      <c r="A2059" t="s">
        <v>2144</v>
      </c>
      <c r="B2059" s="1">
        <v>45950</v>
      </c>
      <c r="C2059" s="1">
        <v>46035</v>
      </c>
      <c r="D2059" t="s">
        <v>57</v>
      </c>
      <c r="E2059" t="s">
        <v>20</v>
      </c>
      <c r="F2059" t="s">
        <v>53</v>
      </c>
      <c r="G2059" t="s">
        <v>22</v>
      </c>
      <c r="H2059" t="s">
        <v>60</v>
      </c>
      <c r="I2059" t="s">
        <v>61</v>
      </c>
      <c r="J2059">
        <v>8</v>
      </c>
      <c r="K2059" s="2">
        <v>300</v>
      </c>
      <c r="L2059" s="2">
        <v>229.85</v>
      </c>
      <c r="M2059" s="2">
        <v>70.150000000000006</v>
      </c>
      <c r="N2059" s="3">
        <v>0.1</v>
      </c>
      <c r="O2059" t="s">
        <v>50</v>
      </c>
      <c r="P2059" t="s">
        <v>46</v>
      </c>
      <c r="Q2059" t="s">
        <v>27</v>
      </c>
      <c r="R2059" t="s">
        <v>65</v>
      </c>
    </row>
    <row r="2060" spans="1:18" x14ac:dyDescent="0.35">
      <c r="A2060" t="s">
        <v>2145</v>
      </c>
      <c r="B2060" s="1">
        <v>45673</v>
      </c>
      <c r="C2060" s="1">
        <v>45693</v>
      </c>
      <c r="D2060" t="s">
        <v>116</v>
      </c>
      <c r="E2060" t="s">
        <v>20</v>
      </c>
      <c r="F2060" t="s">
        <v>82</v>
      </c>
      <c r="G2060" t="s">
        <v>32</v>
      </c>
      <c r="H2060" t="s">
        <v>80</v>
      </c>
      <c r="I2060" t="s">
        <v>45</v>
      </c>
      <c r="J2060">
        <v>6</v>
      </c>
      <c r="K2060" s="2">
        <v>3371</v>
      </c>
      <c r="L2060" s="2">
        <v>2386.7600000000002</v>
      </c>
      <c r="M2060" s="2">
        <v>984.24</v>
      </c>
      <c r="N2060" s="3">
        <v>0</v>
      </c>
      <c r="O2060" t="s">
        <v>34</v>
      </c>
      <c r="P2060" t="s">
        <v>26</v>
      </c>
      <c r="Q2060" t="s">
        <v>27</v>
      </c>
      <c r="R2060" t="s">
        <v>28</v>
      </c>
    </row>
    <row r="2061" spans="1:18" x14ac:dyDescent="0.35">
      <c r="A2061" t="s">
        <v>2146</v>
      </c>
      <c r="B2061" s="1">
        <v>45476</v>
      </c>
      <c r="C2061" s="1">
        <v>45552</v>
      </c>
      <c r="D2061" t="s">
        <v>37</v>
      </c>
      <c r="E2061" t="s">
        <v>20</v>
      </c>
      <c r="F2061" t="s">
        <v>138</v>
      </c>
      <c r="G2061" t="s">
        <v>32</v>
      </c>
      <c r="H2061" t="s">
        <v>108</v>
      </c>
      <c r="I2061" t="s">
        <v>72</v>
      </c>
      <c r="J2061">
        <v>7</v>
      </c>
      <c r="K2061" s="2">
        <v>2641</v>
      </c>
      <c r="L2061" s="2">
        <v>1702.56</v>
      </c>
      <c r="M2061" s="2">
        <v>938.44</v>
      </c>
      <c r="N2061" s="3">
        <v>0</v>
      </c>
      <c r="O2061" t="s">
        <v>50</v>
      </c>
      <c r="P2061" t="s">
        <v>26</v>
      </c>
      <c r="Q2061" t="s">
        <v>27</v>
      </c>
      <c r="R2061" t="s">
        <v>28</v>
      </c>
    </row>
    <row r="2062" spans="1:18" x14ac:dyDescent="0.35">
      <c r="A2062" t="s">
        <v>2147</v>
      </c>
      <c r="B2062" s="1">
        <v>45360</v>
      </c>
      <c r="C2062" s="1">
        <v>45395</v>
      </c>
      <c r="D2062" t="s">
        <v>88</v>
      </c>
      <c r="E2062" t="s">
        <v>20</v>
      </c>
      <c r="F2062" t="s">
        <v>79</v>
      </c>
      <c r="G2062" t="s">
        <v>43</v>
      </c>
      <c r="H2062" t="s">
        <v>23</v>
      </c>
      <c r="I2062" t="s">
        <v>24</v>
      </c>
      <c r="J2062">
        <v>2</v>
      </c>
      <c r="K2062" s="2">
        <v>2071</v>
      </c>
      <c r="L2062" s="2">
        <v>1469.54</v>
      </c>
      <c r="M2062" s="2">
        <v>601.46</v>
      </c>
      <c r="N2062" s="3">
        <v>0</v>
      </c>
      <c r="O2062" t="s">
        <v>62</v>
      </c>
      <c r="P2062" t="s">
        <v>26</v>
      </c>
      <c r="Q2062" t="s">
        <v>27</v>
      </c>
      <c r="R2062" t="s">
        <v>28</v>
      </c>
    </row>
    <row r="2063" spans="1:18" x14ac:dyDescent="0.35">
      <c r="A2063" t="s">
        <v>2148</v>
      </c>
      <c r="B2063" s="1">
        <v>45857</v>
      </c>
      <c r="C2063" s="1">
        <v>45935</v>
      </c>
      <c r="D2063" t="s">
        <v>94</v>
      </c>
      <c r="E2063" t="s">
        <v>20</v>
      </c>
      <c r="F2063" t="s">
        <v>82</v>
      </c>
      <c r="G2063" t="s">
        <v>43</v>
      </c>
      <c r="H2063" t="s">
        <v>23</v>
      </c>
      <c r="I2063" t="s">
        <v>24</v>
      </c>
      <c r="J2063">
        <v>8</v>
      </c>
      <c r="K2063" s="2">
        <v>4398</v>
      </c>
      <c r="L2063" s="2">
        <v>2640.11</v>
      </c>
      <c r="M2063" s="2">
        <v>1757.89</v>
      </c>
      <c r="N2063" s="3">
        <v>0.1</v>
      </c>
      <c r="O2063" t="s">
        <v>75</v>
      </c>
      <c r="P2063" t="s">
        <v>26</v>
      </c>
      <c r="Q2063" t="s">
        <v>27</v>
      </c>
      <c r="R2063" t="s">
        <v>40</v>
      </c>
    </row>
    <row r="2064" spans="1:18" x14ac:dyDescent="0.35">
      <c r="A2064" t="s">
        <v>2149</v>
      </c>
      <c r="B2064" s="1">
        <v>45912</v>
      </c>
      <c r="C2064" s="1">
        <v>45948</v>
      </c>
      <c r="D2064" t="s">
        <v>94</v>
      </c>
      <c r="E2064" t="s">
        <v>20</v>
      </c>
      <c r="F2064" t="s">
        <v>138</v>
      </c>
      <c r="G2064" t="s">
        <v>32</v>
      </c>
      <c r="H2064" t="s">
        <v>49</v>
      </c>
      <c r="I2064" t="s">
        <v>45</v>
      </c>
      <c r="J2064">
        <v>1</v>
      </c>
      <c r="K2064" s="2">
        <v>1663</v>
      </c>
      <c r="L2064" s="2">
        <v>1305.33</v>
      </c>
      <c r="M2064" s="2">
        <v>357.67</v>
      </c>
      <c r="N2064" s="3">
        <v>0.05</v>
      </c>
      <c r="O2064" t="s">
        <v>75</v>
      </c>
      <c r="P2064" t="s">
        <v>26</v>
      </c>
      <c r="Q2064" t="s">
        <v>27</v>
      </c>
      <c r="R2064" t="s">
        <v>65</v>
      </c>
    </row>
    <row r="2065" spans="1:18" x14ac:dyDescent="0.35">
      <c r="A2065" t="s">
        <v>2150</v>
      </c>
      <c r="B2065" s="1">
        <v>45990</v>
      </c>
      <c r="C2065" s="1">
        <v>46045</v>
      </c>
      <c r="D2065" t="s">
        <v>57</v>
      </c>
      <c r="E2065" t="s">
        <v>20</v>
      </c>
      <c r="F2065" t="s">
        <v>91</v>
      </c>
      <c r="G2065" t="s">
        <v>43</v>
      </c>
      <c r="H2065" t="s">
        <v>124</v>
      </c>
      <c r="I2065" t="s">
        <v>61</v>
      </c>
      <c r="J2065">
        <v>8</v>
      </c>
      <c r="K2065" s="2">
        <v>4224</v>
      </c>
      <c r="L2065" s="2">
        <v>2444.23</v>
      </c>
      <c r="M2065" s="2">
        <v>1779.77</v>
      </c>
      <c r="N2065" s="3">
        <v>0.1</v>
      </c>
      <c r="O2065" t="s">
        <v>25</v>
      </c>
      <c r="P2065" t="s">
        <v>26</v>
      </c>
      <c r="Q2065" t="s">
        <v>27</v>
      </c>
      <c r="R2065" t="s">
        <v>28</v>
      </c>
    </row>
    <row r="2066" spans="1:18" x14ac:dyDescent="0.35">
      <c r="A2066" t="s">
        <v>2151</v>
      </c>
      <c r="B2066" s="1">
        <v>45436</v>
      </c>
      <c r="C2066" s="1">
        <v>45484</v>
      </c>
      <c r="D2066" t="s">
        <v>67</v>
      </c>
      <c r="E2066" t="s">
        <v>20</v>
      </c>
      <c r="F2066" t="s">
        <v>70</v>
      </c>
      <c r="G2066" t="s">
        <v>32</v>
      </c>
      <c r="H2066" t="s">
        <v>64</v>
      </c>
      <c r="I2066" t="s">
        <v>55</v>
      </c>
      <c r="J2066">
        <v>4</v>
      </c>
      <c r="K2066" s="2">
        <v>2491</v>
      </c>
      <c r="L2066" s="2">
        <v>1947.3</v>
      </c>
      <c r="M2066" s="2">
        <v>543.70000000000005</v>
      </c>
      <c r="N2066" s="3">
        <v>0.15</v>
      </c>
      <c r="O2066" t="s">
        <v>50</v>
      </c>
      <c r="P2066" t="s">
        <v>73</v>
      </c>
      <c r="Q2066" t="s">
        <v>35</v>
      </c>
      <c r="R2066" t="s">
        <v>65</v>
      </c>
    </row>
    <row r="2067" spans="1:18" x14ac:dyDescent="0.35">
      <c r="A2067" t="s">
        <v>2152</v>
      </c>
      <c r="B2067" s="1">
        <v>45463</v>
      </c>
      <c r="C2067" s="1">
        <v>45481</v>
      </c>
      <c r="D2067" t="s">
        <v>67</v>
      </c>
      <c r="E2067" t="s">
        <v>20</v>
      </c>
      <c r="F2067" t="s">
        <v>31</v>
      </c>
      <c r="G2067" t="s">
        <v>59</v>
      </c>
      <c r="H2067" t="s">
        <v>60</v>
      </c>
      <c r="I2067" t="s">
        <v>61</v>
      </c>
      <c r="J2067">
        <v>6</v>
      </c>
      <c r="K2067" s="2">
        <v>3115</v>
      </c>
      <c r="L2067" s="2">
        <v>2467.14</v>
      </c>
      <c r="M2067" s="2">
        <v>647.86</v>
      </c>
      <c r="N2067" s="3">
        <v>0.2</v>
      </c>
      <c r="O2067" t="s">
        <v>50</v>
      </c>
      <c r="P2067" t="s">
        <v>26</v>
      </c>
      <c r="Q2067" t="s">
        <v>27</v>
      </c>
      <c r="R2067" t="s">
        <v>28</v>
      </c>
    </row>
    <row r="2068" spans="1:18" x14ac:dyDescent="0.35">
      <c r="A2068" t="s">
        <v>2153</v>
      </c>
      <c r="B2068" s="1">
        <v>45859</v>
      </c>
      <c r="C2068" s="1">
        <v>45910</v>
      </c>
      <c r="D2068" t="s">
        <v>37</v>
      </c>
      <c r="E2068" t="s">
        <v>20</v>
      </c>
      <c r="F2068" t="s">
        <v>91</v>
      </c>
      <c r="G2068" t="s">
        <v>59</v>
      </c>
      <c r="H2068" t="s">
        <v>80</v>
      </c>
      <c r="I2068" t="s">
        <v>45</v>
      </c>
      <c r="J2068">
        <v>2</v>
      </c>
      <c r="K2068" s="2">
        <v>3386</v>
      </c>
      <c r="L2068" s="2">
        <v>2212.92</v>
      </c>
      <c r="M2068" s="2">
        <v>1173.08</v>
      </c>
      <c r="N2068" s="3">
        <v>0.15</v>
      </c>
      <c r="O2068" t="s">
        <v>83</v>
      </c>
      <c r="P2068" t="s">
        <v>73</v>
      </c>
      <c r="Q2068" t="s">
        <v>27</v>
      </c>
      <c r="R2068" t="s">
        <v>65</v>
      </c>
    </row>
    <row r="2069" spans="1:18" x14ac:dyDescent="0.35">
      <c r="A2069" t="s">
        <v>2154</v>
      </c>
      <c r="B2069" s="1">
        <v>45517</v>
      </c>
      <c r="C2069" s="1">
        <v>45559</v>
      </c>
      <c r="D2069" t="s">
        <v>37</v>
      </c>
      <c r="E2069" t="s">
        <v>20</v>
      </c>
      <c r="F2069" t="s">
        <v>102</v>
      </c>
      <c r="G2069" t="s">
        <v>38</v>
      </c>
      <c r="H2069" t="s">
        <v>95</v>
      </c>
      <c r="I2069" t="s">
        <v>55</v>
      </c>
      <c r="J2069">
        <v>2</v>
      </c>
      <c r="K2069" s="2">
        <v>4787</v>
      </c>
      <c r="L2069" s="2">
        <v>3684.56</v>
      </c>
      <c r="M2069" s="2">
        <v>1102.44</v>
      </c>
      <c r="N2069" s="3">
        <v>0</v>
      </c>
      <c r="O2069" t="s">
        <v>75</v>
      </c>
      <c r="P2069" t="s">
        <v>26</v>
      </c>
      <c r="Q2069" t="s">
        <v>35</v>
      </c>
      <c r="R2069" t="s">
        <v>28</v>
      </c>
    </row>
    <row r="2070" spans="1:18" x14ac:dyDescent="0.35">
      <c r="A2070" t="s">
        <v>2155</v>
      </c>
      <c r="B2070" s="1">
        <v>45557</v>
      </c>
      <c r="C2070" s="1">
        <v>45576</v>
      </c>
      <c r="D2070" t="s">
        <v>94</v>
      </c>
      <c r="E2070" t="s">
        <v>20</v>
      </c>
      <c r="F2070" t="s">
        <v>21</v>
      </c>
      <c r="G2070" t="s">
        <v>22</v>
      </c>
      <c r="H2070" t="s">
        <v>54</v>
      </c>
      <c r="I2070" t="s">
        <v>55</v>
      </c>
      <c r="J2070">
        <v>5</v>
      </c>
      <c r="K2070" s="2">
        <v>1586</v>
      </c>
      <c r="L2070" s="2">
        <v>1200.19</v>
      </c>
      <c r="M2070" s="2">
        <v>385.81</v>
      </c>
      <c r="N2070" s="3">
        <v>0</v>
      </c>
      <c r="O2070" t="s">
        <v>34</v>
      </c>
      <c r="P2070" t="s">
        <v>46</v>
      </c>
      <c r="Q2070" t="s">
        <v>27</v>
      </c>
      <c r="R2070" t="s">
        <v>65</v>
      </c>
    </row>
    <row r="2071" spans="1:18" x14ac:dyDescent="0.35">
      <c r="A2071" t="s">
        <v>2156</v>
      </c>
      <c r="B2071" s="1">
        <v>45396</v>
      </c>
      <c r="C2071" s="1">
        <v>45421</v>
      </c>
      <c r="D2071" t="s">
        <v>104</v>
      </c>
      <c r="E2071" t="s">
        <v>20</v>
      </c>
      <c r="F2071" t="s">
        <v>82</v>
      </c>
      <c r="G2071" t="s">
        <v>22</v>
      </c>
      <c r="H2071" t="s">
        <v>23</v>
      </c>
      <c r="I2071" t="s">
        <v>24</v>
      </c>
      <c r="J2071">
        <v>3</v>
      </c>
      <c r="K2071" s="2">
        <v>4168</v>
      </c>
      <c r="L2071" s="2">
        <v>2661.51</v>
      </c>
      <c r="M2071" s="2">
        <v>1506.49</v>
      </c>
      <c r="N2071" s="3">
        <v>0.05</v>
      </c>
      <c r="O2071" t="s">
        <v>25</v>
      </c>
      <c r="P2071" t="s">
        <v>26</v>
      </c>
      <c r="Q2071" t="s">
        <v>27</v>
      </c>
      <c r="R2071" t="s">
        <v>40</v>
      </c>
    </row>
    <row r="2072" spans="1:18" x14ac:dyDescent="0.35">
      <c r="A2072" t="s">
        <v>2157</v>
      </c>
      <c r="B2072" s="1">
        <v>45948</v>
      </c>
      <c r="C2072" s="1">
        <v>45996</v>
      </c>
      <c r="D2072" t="s">
        <v>48</v>
      </c>
      <c r="E2072" t="s">
        <v>20</v>
      </c>
      <c r="F2072" t="s">
        <v>79</v>
      </c>
      <c r="G2072" t="s">
        <v>43</v>
      </c>
      <c r="H2072" t="s">
        <v>49</v>
      </c>
      <c r="I2072" t="s">
        <v>45</v>
      </c>
      <c r="J2072">
        <v>1</v>
      </c>
      <c r="K2072" s="2">
        <v>814</v>
      </c>
      <c r="L2072" s="2">
        <v>502.27</v>
      </c>
      <c r="M2072" s="2">
        <v>311.73</v>
      </c>
      <c r="N2072" s="3">
        <v>0.1</v>
      </c>
      <c r="O2072" t="s">
        <v>109</v>
      </c>
      <c r="P2072" t="s">
        <v>26</v>
      </c>
      <c r="Q2072" t="s">
        <v>35</v>
      </c>
      <c r="R2072" t="s">
        <v>65</v>
      </c>
    </row>
    <row r="2073" spans="1:18" x14ac:dyDescent="0.35">
      <c r="A2073" t="s">
        <v>2158</v>
      </c>
      <c r="B2073" s="1">
        <v>45382</v>
      </c>
      <c r="C2073" s="1">
        <v>45470</v>
      </c>
      <c r="D2073" t="s">
        <v>42</v>
      </c>
      <c r="E2073" t="s">
        <v>20</v>
      </c>
      <c r="F2073" t="s">
        <v>70</v>
      </c>
      <c r="G2073" t="s">
        <v>22</v>
      </c>
      <c r="H2073" t="s">
        <v>39</v>
      </c>
      <c r="I2073" t="s">
        <v>24</v>
      </c>
      <c r="J2073">
        <v>7</v>
      </c>
      <c r="K2073" s="2">
        <v>3253</v>
      </c>
      <c r="L2073" s="2">
        <v>2324.9499999999998</v>
      </c>
      <c r="M2073" s="2">
        <v>928.05</v>
      </c>
      <c r="N2073" s="3">
        <v>0.2</v>
      </c>
      <c r="O2073" t="s">
        <v>62</v>
      </c>
      <c r="P2073" t="s">
        <v>26</v>
      </c>
      <c r="Q2073" t="s">
        <v>35</v>
      </c>
      <c r="R2073" t="s">
        <v>28</v>
      </c>
    </row>
    <row r="2074" spans="1:18" x14ac:dyDescent="0.35">
      <c r="A2074" t="s">
        <v>2159</v>
      </c>
      <c r="B2074" s="1">
        <v>45604</v>
      </c>
      <c r="C2074" s="1">
        <v>45648</v>
      </c>
      <c r="D2074" t="s">
        <v>48</v>
      </c>
      <c r="E2074" t="s">
        <v>20</v>
      </c>
      <c r="F2074" t="s">
        <v>70</v>
      </c>
      <c r="G2074" t="s">
        <v>32</v>
      </c>
      <c r="H2074" t="s">
        <v>49</v>
      </c>
      <c r="I2074" t="s">
        <v>45</v>
      </c>
      <c r="J2074">
        <v>3</v>
      </c>
      <c r="K2074" s="2">
        <v>1105</v>
      </c>
      <c r="L2074" s="2">
        <v>742.54</v>
      </c>
      <c r="M2074" s="2">
        <v>362.46</v>
      </c>
      <c r="N2074" s="3">
        <v>0.05</v>
      </c>
      <c r="O2074" t="s">
        <v>25</v>
      </c>
      <c r="P2074" t="s">
        <v>26</v>
      </c>
      <c r="Q2074" t="s">
        <v>27</v>
      </c>
      <c r="R2074" t="s">
        <v>65</v>
      </c>
    </row>
    <row r="2075" spans="1:18" x14ac:dyDescent="0.35">
      <c r="A2075" t="s">
        <v>2160</v>
      </c>
      <c r="B2075" s="1">
        <v>45397</v>
      </c>
      <c r="C2075" s="1">
        <v>45402</v>
      </c>
      <c r="D2075" t="s">
        <v>88</v>
      </c>
      <c r="E2075" t="s">
        <v>20</v>
      </c>
      <c r="F2075" t="s">
        <v>77</v>
      </c>
      <c r="G2075" t="s">
        <v>59</v>
      </c>
      <c r="H2075" t="s">
        <v>106</v>
      </c>
      <c r="I2075" t="s">
        <v>61</v>
      </c>
      <c r="J2075">
        <v>7</v>
      </c>
      <c r="K2075" s="2">
        <v>3417</v>
      </c>
      <c r="L2075" s="2">
        <v>1974.97</v>
      </c>
      <c r="M2075" s="2">
        <v>1442.03</v>
      </c>
      <c r="N2075" s="3">
        <v>0.2</v>
      </c>
      <c r="O2075" t="s">
        <v>34</v>
      </c>
      <c r="P2075" t="s">
        <v>26</v>
      </c>
      <c r="Q2075" t="s">
        <v>35</v>
      </c>
      <c r="R2075" t="s">
        <v>28</v>
      </c>
    </row>
    <row r="2076" spans="1:18" x14ac:dyDescent="0.35">
      <c r="A2076" t="s">
        <v>2161</v>
      </c>
      <c r="B2076" s="1">
        <v>45418</v>
      </c>
      <c r="C2076" s="1">
        <v>45472</v>
      </c>
      <c r="D2076" t="s">
        <v>42</v>
      </c>
      <c r="E2076" t="s">
        <v>20</v>
      </c>
      <c r="F2076" t="s">
        <v>138</v>
      </c>
      <c r="G2076" t="s">
        <v>22</v>
      </c>
      <c r="H2076" t="s">
        <v>54</v>
      </c>
      <c r="I2076" t="s">
        <v>55</v>
      </c>
      <c r="J2076">
        <v>7</v>
      </c>
      <c r="K2076" s="2">
        <v>4424</v>
      </c>
      <c r="L2076" s="2">
        <v>2634.86</v>
      </c>
      <c r="M2076" s="2">
        <v>1789.14</v>
      </c>
      <c r="N2076" s="3">
        <v>0.05</v>
      </c>
      <c r="O2076" t="s">
        <v>109</v>
      </c>
      <c r="P2076" t="s">
        <v>73</v>
      </c>
      <c r="Q2076" t="s">
        <v>35</v>
      </c>
      <c r="R2076" t="s">
        <v>28</v>
      </c>
    </row>
    <row r="2077" spans="1:18" x14ac:dyDescent="0.35">
      <c r="A2077" t="s">
        <v>2162</v>
      </c>
      <c r="B2077" s="1">
        <v>45957</v>
      </c>
      <c r="C2077" s="1">
        <v>46008</v>
      </c>
      <c r="D2077" t="s">
        <v>48</v>
      </c>
      <c r="E2077" t="s">
        <v>20</v>
      </c>
      <c r="F2077" t="s">
        <v>128</v>
      </c>
      <c r="G2077" t="s">
        <v>59</v>
      </c>
      <c r="H2077" t="s">
        <v>95</v>
      </c>
      <c r="I2077" t="s">
        <v>55</v>
      </c>
      <c r="J2077">
        <v>7</v>
      </c>
      <c r="K2077" s="2">
        <v>1496</v>
      </c>
      <c r="L2077" s="2">
        <v>1060.25</v>
      </c>
      <c r="M2077" s="2">
        <v>435.75</v>
      </c>
      <c r="N2077" s="3">
        <v>0</v>
      </c>
      <c r="O2077" t="s">
        <v>75</v>
      </c>
      <c r="P2077" t="s">
        <v>73</v>
      </c>
      <c r="Q2077" t="s">
        <v>27</v>
      </c>
      <c r="R2077" t="s">
        <v>65</v>
      </c>
    </row>
    <row r="2078" spans="1:18" x14ac:dyDescent="0.35">
      <c r="A2078" t="s">
        <v>2163</v>
      </c>
      <c r="B2078" s="1">
        <v>45295</v>
      </c>
      <c r="C2078" s="1">
        <v>45299</v>
      </c>
      <c r="D2078" t="s">
        <v>57</v>
      </c>
      <c r="E2078" t="s">
        <v>20</v>
      </c>
      <c r="F2078" t="s">
        <v>102</v>
      </c>
      <c r="G2078" t="s">
        <v>22</v>
      </c>
      <c r="H2078" t="s">
        <v>44</v>
      </c>
      <c r="I2078" t="s">
        <v>45</v>
      </c>
      <c r="J2078">
        <v>4</v>
      </c>
      <c r="K2078" s="2">
        <v>1439</v>
      </c>
      <c r="L2078" s="2">
        <v>1003.97</v>
      </c>
      <c r="M2078" s="2">
        <v>435.03</v>
      </c>
      <c r="N2078" s="3">
        <v>0.1</v>
      </c>
      <c r="O2078" t="s">
        <v>25</v>
      </c>
      <c r="P2078" t="s">
        <v>26</v>
      </c>
      <c r="Q2078" t="s">
        <v>27</v>
      </c>
      <c r="R2078" t="s">
        <v>28</v>
      </c>
    </row>
    <row r="2079" spans="1:18" x14ac:dyDescent="0.35">
      <c r="A2079" t="s">
        <v>2164</v>
      </c>
      <c r="B2079" s="1">
        <v>45323</v>
      </c>
      <c r="C2079" s="1">
        <v>45331</v>
      </c>
      <c r="D2079" t="s">
        <v>116</v>
      </c>
      <c r="E2079" t="s">
        <v>20</v>
      </c>
      <c r="F2079" t="s">
        <v>102</v>
      </c>
      <c r="G2079" t="s">
        <v>22</v>
      </c>
      <c r="H2079" t="s">
        <v>124</v>
      </c>
      <c r="I2079" t="s">
        <v>61</v>
      </c>
      <c r="J2079">
        <v>6</v>
      </c>
      <c r="K2079" s="2">
        <v>4341</v>
      </c>
      <c r="L2079" s="2">
        <v>2718.45</v>
      </c>
      <c r="M2079" s="2">
        <v>1622.55</v>
      </c>
      <c r="N2079" s="3">
        <v>0.05</v>
      </c>
      <c r="O2079" t="s">
        <v>25</v>
      </c>
      <c r="P2079" t="s">
        <v>26</v>
      </c>
      <c r="Q2079" t="s">
        <v>35</v>
      </c>
      <c r="R2079" t="s">
        <v>28</v>
      </c>
    </row>
    <row r="2080" spans="1:18" x14ac:dyDescent="0.35">
      <c r="A2080" t="s">
        <v>2165</v>
      </c>
      <c r="B2080" s="1">
        <v>45594</v>
      </c>
      <c r="C2080" s="1">
        <v>45639</v>
      </c>
      <c r="D2080" t="s">
        <v>48</v>
      </c>
      <c r="E2080" t="s">
        <v>20</v>
      </c>
      <c r="F2080" t="s">
        <v>58</v>
      </c>
      <c r="G2080" t="s">
        <v>32</v>
      </c>
      <c r="H2080" t="s">
        <v>71</v>
      </c>
      <c r="I2080" t="s">
        <v>72</v>
      </c>
      <c r="J2080">
        <v>1</v>
      </c>
      <c r="K2080" s="2">
        <v>3013</v>
      </c>
      <c r="L2080" s="2">
        <v>2456.73</v>
      </c>
      <c r="M2080" s="2">
        <v>556.27</v>
      </c>
      <c r="N2080" s="3">
        <v>0.2</v>
      </c>
      <c r="O2080" t="s">
        <v>34</v>
      </c>
      <c r="P2080" t="s">
        <v>73</v>
      </c>
      <c r="Q2080" t="s">
        <v>35</v>
      </c>
      <c r="R2080" t="s">
        <v>28</v>
      </c>
    </row>
    <row r="2081" spans="1:18" x14ac:dyDescent="0.35">
      <c r="A2081" t="s">
        <v>2166</v>
      </c>
      <c r="B2081" s="1">
        <v>45681</v>
      </c>
      <c r="C2081" s="1">
        <v>45689</v>
      </c>
      <c r="D2081" t="s">
        <v>116</v>
      </c>
      <c r="E2081" t="s">
        <v>20</v>
      </c>
      <c r="F2081" t="s">
        <v>31</v>
      </c>
      <c r="G2081" t="s">
        <v>43</v>
      </c>
      <c r="H2081" t="s">
        <v>44</v>
      </c>
      <c r="I2081" t="s">
        <v>45</v>
      </c>
      <c r="J2081">
        <v>1</v>
      </c>
      <c r="K2081" s="2">
        <v>1721</v>
      </c>
      <c r="L2081" s="2">
        <v>1081.9000000000001</v>
      </c>
      <c r="M2081" s="2">
        <v>639.1</v>
      </c>
      <c r="N2081" s="3">
        <v>0.05</v>
      </c>
      <c r="O2081" t="s">
        <v>75</v>
      </c>
      <c r="P2081" t="s">
        <v>26</v>
      </c>
      <c r="Q2081" t="s">
        <v>35</v>
      </c>
      <c r="R2081" t="s">
        <v>40</v>
      </c>
    </row>
    <row r="2082" spans="1:18" x14ac:dyDescent="0.35">
      <c r="A2082" t="s">
        <v>2167</v>
      </c>
      <c r="B2082" s="1">
        <v>45753</v>
      </c>
      <c r="C2082" s="1">
        <v>45807</v>
      </c>
      <c r="D2082" t="s">
        <v>104</v>
      </c>
      <c r="E2082" t="s">
        <v>20</v>
      </c>
      <c r="F2082" t="s">
        <v>53</v>
      </c>
      <c r="G2082" t="s">
        <v>22</v>
      </c>
      <c r="H2082" t="s">
        <v>64</v>
      </c>
      <c r="I2082" t="s">
        <v>55</v>
      </c>
      <c r="J2082">
        <v>1</v>
      </c>
      <c r="K2082" s="2">
        <v>490</v>
      </c>
      <c r="L2082" s="2">
        <v>397.48</v>
      </c>
      <c r="M2082" s="2">
        <v>92.52</v>
      </c>
      <c r="N2082" s="3">
        <v>0.1</v>
      </c>
      <c r="O2082" t="s">
        <v>34</v>
      </c>
      <c r="P2082" t="s">
        <v>26</v>
      </c>
      <c r="Q2082" t="s">
        <v>27</v>
      </c>
      <c r="R2082" t="s">
        <v>28</v>
      </c>
    </row>
    <row r="2083" spans="1:18" x14ac:dyDescent="0.35">
      <c r="A2083" t="s">
        <v>2168</v>
      </c>
      <c r="B2083" s="1">
        <v>45690</v>
      </c>
      <c r="C2083" s="1">
        <v>45735</v>
      </c>
      <c r="D2083" t="s">
        <v>52</v>
      </c>
      <c r="E2083" t="s">
        <v>20</v>
      </c>
      <c r="F2083" t="s">
        <v>58</v>
      </c>
      <c r="G2083" t="s">
        <v>22</v>
      </c>
      <c r="H2083" t="s">
        <v>80</v>
      </c>
      <c r="I2083" t="s">
        <v>45</v>
      </c>
      <c r="J2083">
        <v>3</v>
      </c>
      <c r="K2083" s="2">
        <v>2106</v>
      </c>
      <c r="L2083" s="2">
        <v>1511.39</v>
      </c>
      <c r="M2083" s="2">
        <v>594.61</v>
      </c>
      <c r="N2083" s="3">
        <v>0.2</v>
      </c>
      <c r="O2083" t="s">
        <v>109</v>
      </c>
      <c r="P2083" t="s">
        <v>26</v>
      </c>
      <c r="Q2083" t="s">
        <v>27</v>
      </c>
      <c r="R2083" t="s">
        <v>28</v>
      </c>
    </row>
    <row r="2084" spans="1:18" x14ac:dyDescent="0.35">
      <c r="A2084" t="s">
        <v>2169</v>
      </c>
      <c r="B2084" s="1">
        <v>45502</v>
      </c>
      <c r="C2084" s="1">
        <v>45554</v>
      </c>
      <c r="D2084" t="s">
        <v>37</v>
      </c>
      <c r="E2084" t="s">
        <v>20</v>
      </c>
      <c r="F2084" t="s">
        <v>68</v>
      </c>
      <c r="G2084" t="s">
        <v>32</v>
      </c>
      <c r="H2084" t="s">
        <v>118</v>
      </c>
      <c r="I2084" t="s">
        <v>24</v>
      </c>
      <c r="J2084">
        <v>3</v>
      </c>
      <c r="K2084" s="2">
        <v>1430</v>
      </c>
      <c r="L2084" s="2">
        <v>796.38</v>
      </c>
      <c r="M2084" s="2">
        <v>633.62</v>
      </c>
      <c r="N2084" s="3">
        <v>0.2</v>
      </c>
      <c r="O2084" t="s">
        <v>50</v>
      </c>
      <c r="P2084" t="s">
        <v>26</v>
      </c>
      <c r="Q2084" t="s">
        <v>35</v>
      </c>
      <c r="R2084" t="s">
        <v>40</v>
      </c>
    </row>
    <row r="2085" spans="1:18" x14ac:dyDescent="0.35">
      <c r="A2085" t="s">
        <v>2170</v>
      </c>
      <c r="B2085" s="1">
        <v>45895</v>
      </c>
      <c r="C2085" s="1">
        <v>45933</v>
      </c>
      <c r="D2085" t="s">
        <v>94</v>
      </c>
      <c r="E2085" t="s">
        <v>20</v>
      </c>
      <c r="F2085" t="s">
        <v>68</v>
      </c>
      <c r="G2085" t="s">
        <v>43</v>
      </c>
      <c r="H2085" t="s">
        <v>106</v>
      </c>
      <c r="I2085" t="s">
        <v>61</v>
      </c>
      <c r="J2085">
        <v>1</v>
      </c>
      <c r="K2085" s="2">
        <v>2055</v>
      </c>
      <c r="L2085" s="2">
        <v>1140.53</v>
      </c>
      <c r="M2085" s="2">
        <v>914.47</v>
      </c>
      <c r="N2085" s="3">
        <v>0.2</v>
      </c>
      <c r="O2085" t="s">
        <v>75</v>
      </c>
      <c r="P2085" t="s">
        <v>73</v>
      </c>
      <c r="Q2085" t="s">
        <v>35</v>
      </c>
      <c r="R2085" t="s">
        <v>65</v>
      </c>
    </row>
    <row r="2086" spans="1:18" x14ac:dyDescent="0.35">
      <c r="A2086" t="s">
        <v>2171</v>
      </c>
      <c r="B2086" s="1">
        <v>45543</v>
      </c>
      <c r="C2086" s="1">
        <v>45617</v>
      </c>
      <c r="D2086" t="s">
        <v>19</v>
      </c>
      <c r="E2086" t="s">
        <v>20</v>
      </c>
      <c r="F2086" t="s">
        <v>82</v>
      </c>
      <c r="G2086" t="s">
        <v>22</v>
      </c>
      <c r="H2086" t="s">
        <v>71</v>
      </c>
      <c r="I2086" t="s">
        <v>72</v>
      </c>
      <c r="J2086">
        <v>5</v>
      </c>
      <c r="K2086" s="2">
        <v>2823</v>
      </c>
      <c r="L2086" s="2">
        <v>2051.58</v>
      </c>
      <c r="M2086" s="2">
        <v>771.42</v>
      </c>
      <c r="N2086" s="3">
        <v>0</v>
      </c>
      <c r="O2086" t="s">
        <v>75</v>
      </c>
      <c r="P2086" t="s">
        <v>26</v>
      </c>
      <c r="Q2086" t="s">
        <v>27</v>
      </c>
      <c r="R2086" t="s">
        <v>40</v>
      </c>
    </row>
    <row r="2087" spans="1:18" x14ac:dyDescent="0.35">
      <c r="A2087" t="s">
        <v>2172</v>
      </c>
      <c r="B2087" s="1">
        <v>45530</v>
      </c>
      <c r="C2087" s="1">
        <v>45572</v>
      </c>
      <c r="D2087" t="s">
        <v>94</v>
      </c>
      <c r="E2087" t="s">
        <v>20</v>
      </c>
      <c r="F2087" t="s">
        <v>128</v>
      </c>
      <c r="G2087" t="s">
        <v>32</v>
      </c>
      <c r="H2087" t="s">
        <v>106</v>
      </c>
      <c r="I2087" t="s">
        <v>61</v>
      </c>
      <c r="J2087">
        <v>4</v>
      </c>
      <c r="K2087" s="2">
        <v>3236</v>
      </c>
      <c r="L2087" s="2">
        <v>2709.16</v>
      </c>
      <c r="M2087" s="2">
        <v>526.84</v>
      </c>
      <c r="N2087" s="3">
        <v>0</v>
      </c>
      <c r="O2087" t="s">
        <v>34</v>
      </c>
      <c r="P2087" t="s">
        <v>26</v>
      </c>
      <c r="Q2087" t="s">
        <v>35</v>
      </c>
      <c r="R2087" t="s">
        <v>65</v>
      </c>
    </row>
    <row r="2088" spans="1:18" x14ac:dyDescent="0.35">
      <c r="A2088" t="s">
        <v>2173</v>
      </c>
      <c r="B2088" s="1">
        <v>45518</v>
      </c>
      <c r="C2088" s="1">
        <v>45537</v>
      </c>
      <c r="D2088" t="s">
        <v>37</v>
      </c>
      <c r="E2088" t="s">
        <v>20</v>
      </c>
      <c r="F2088" t="s">
        <v>85</v>
      </c>
      <c r="G2088" t="s">
        <v>59</v>
      </c>
      <c r="H2088" t="s">
        <v>124</v>
      </c>
      <c r="I2088" t="s">
        <v>61</v>
      </c>
      <c r="J2088">
        <v>1</v>
      </c>
      <c r="K2088" s="2">
        <v>4859</v>
      </c>
      <c r="L2088" s="2">
        <v>3932.68</v>
      </c>
      <c r="M2088" s="2">
        <v>926.32</v>
      </c>
      <c r="N2088" s="3">
        <v>0.1</v>
      </c>
      <c r="O2088" t="s">
        <v>34</v>
      </c>
      <c r="P2088" t="s">
        <v>46</v>
      </c>
      <c r="Q2088" t="s">
        <v>35</v>
      </c>
      <c r="R2088" t="s">
        <v>40</v>
      </c>
    </row>
    <row r="2089" spans="1:18" x14ac:dyDescent="0.35">
      <c r="A2089" t="s">
        <v>2174</v>
      </c>
      <c r="B2089" s="1">
        <v>45997</v>
      </c>
      <c r="C2089" s="1">
        <v>46084</v>
      </c>
      <c r="D2089" t="s">
        <v>52</v>
      </c>
      <c r="E2089" t="s">
        <v>20</v>
      </c>
      <c r="F2089" t="s">
        <v>102</v>
      </c>
      <c r="G2089" t="s">
        <v>32</v>
      </c>
      <c r="H2089" t="s">
        <v>71</v>
      </c>
      <c r="I2089" t="s">
        <v>72</v>
      </c>
      <c r="J2089">
        <v>3</v>
      </c>
      <c r="K2089" s="2">
        <v>3311</v>
      </c>
      <c r="L2089" s="2">
        <v>2480.15</v>
      </c>
      <c r="M2089" s="2">
        <v>830.85</v>
      </c>
      <c r="N2089" s="3">
        <v>0.2</v>
      </c>
      <c r="O2089" t="s">
        <v>34</v>
      </c>
      <c r="P2089" t="s">
        <v>26</v>
      </c>
      <c r="Q2089" t="s">
        <v>27</v>
      </c>
      <c r="R2089" t="s">
        <v>28</v>
      </c>
    </row>
    <row r="2090" spans="1:18" x14ac:dyDescent="0.35">
      <c r="A2090" t="s">
        <v>2175</v>
      </c>
      <c r="B2090" s="1">
        <v>45831</v>
      </c>
      <c r="C2090" s="1">
        <v>45861</v>
      </c>
      <c r="D2090" t="s">
        <v>67</v>
      </c>
      <c r="E2090" t="s">
        <v>20</v>
      </c>
      <c r="F2090" t="s">
        <v>53</v>
      </c>
      <c r="G2090" t="s">
        <v>59</v>
      </c>
      <c r="H2090" t="s">
        <v>86</v>
      </c>
      <c r="I2090" t="s">
        <v>72</v>
      </c>
      <c r="J2090">
        <v>6</v>
      </c>
      <c r="K2090" s="2">
        <v>2017</v>
      </c>
      <c r="L2090" s="2">
        <v>1373.65</v>
      </c>
      <c r="M2090" s="2">
        <v>643.35</v>
      </c>
      <c r="N2090" s="3">
        <v>0</v>
      </c>
      <c r="O2090" t="s">
        <v>34</v>
      </c>
      <c r="P2090" t="s">
        <v>26</v>
      </c>
      <c r="Q2090" t="s">
        <v>35</v>
      </c>
      <c r="R2090" t="s">
        <v>40</v>
      </c>
    </row>
    <row r="2091" spans="1:18" x14ac:dyDescent="0.35">
      <c r="A2091" t="s">
        <v>2176</v>
      </c>
      <c r="B2091" s="1">
        <v>45711</v>
      </c>
      <c r="C2091" s="1">
        <v>45795</v>
      </c>
      <c r="D2091" t="s">
        <v>104</v>
      </c>
      <c r="E2091" t="s">
        <v>20</v>
      </c>
      <c r="F2091" t="s">
        <v>128</v>
      </c>
      <c r="G2091" t="s">
        <v>43</v>
      </c>
      <c r="H2091" t="s">
        <v>60</v>
      </c>
      <c r="I2091" t="s">
        <v>61</v>
      </c>
      <c r="J2091">
        <v>1</v>
      </c>
      <c r="K2091" s="2">
        <v>3570</v>
      </c>
      <c r="L2091" s="2">
        <v>2310.4499999999998</v>
      </c>
      <c r="M2091" s="2">
        <v>1259.55</v>
      </c>
      <c r="N2091" s="3">
        <v>0.1</v>
      </c>
      <c r="O2091" t="s">
        <v>34</v>
      </c>
      <c r="P2091" t="s">
        <v>26</v>
      </c>
      <c r="Q2091" t="s">
        <v>35</v>
      </c>
      <c r="R2091" t="s">
        <v>65</v>
      </c>
    </row>
    <row r="2092" spans="1:18" x14ac:dyDescent="0.35">
      <c r="A2092" t="s">
        <v>2177</v>
      </c>
      <c r="B2092" s="1">
        <v>45778</v>
      </c>
      <c r="C2092" s="1">
        <v>45823</v>
      </c>
      <c r="D2092" t="s">
        <v>42</v>
      </c>
      <c r="E2092" t="s">
        <v>20</v>
      </c>
      <c r="F2092" t="s">
        <v>70</v>
      </c>
      <c r="G2092" t="s">
        <v>43</v>
      </c>
      <c r="H2092" t="s">
        <v>86</v>
      </c>
      <c r="I2092" t="s">
        <v>72</v>
      </c>
      <c r="J2092">
        <v>4</v>
      </c>
      <c r="K2092" s="2">
        <v>3227</v>
      </c>
      <c r="L2092" s="2">
        <v>1853.42</v>
      </c>
      <c r="M2092" s="2">
        <v>1373.58</v>
      </c>
      <c r="N2092" s="3">
        <v>0.05</v>
      </c>
      <c r="O2092" t="s">
        <v>34</v>
      </c>
      <c r="P2092" t="s">
        <v>46</v>
      </c>
      <c r="Q2092" t="s">
        <v>35</v>
      </c>
      <c r="R2092" t="s">
        <v>65</v>
      </c>
    </row>
    <row r="2093" spans="1:18" x14ac:dyDescent="0.35">
      <c r="A2093" t="s">
        <v>2178</v>
      </c>
      <c r="B2093" s="1">
        <v>45935</v>
      </c>
      <c r="C2093" s="1">
        <v>45958</v>
      </c>
      <c r="D2093" t="s">
        <v>94</v>
      </c>
      <c r="E2093" t="s">
        <v>20</v>
      </c>
      <c r="F2093" t="s">
        <v>68</v>
      </c>
      <c r="G2093" t="s">
        <v>38</v>
      </c>
      <c r="H2093" t="s">
        <v>95</v>
      </c>
      <c r="I2093" t="s">
        <v>55</v>
      </c>
      <c r="J2093">
        <v>8</v>
      </c>
      <c r="K2093" s="2">
        <v>2549</v>
      </c>
      <c r="L2093" s="2">
        <v>1943.77</v>
      </c>
      <c r="M2093" s="2">
        <v>605.23</v>
      </c>
      <c r="N2093" s="3">
        <v>0.2</v>
      </c>
      <c r="O2093" t="s">
        <v>34</v>
      </c>
      <c r="P2093" t="s">
        <v>26</v>
      </c>
      <c r="Q2093" t="s">
        <v>35</v>
      </c>
      <c r="R2093" t="s">
        <v>65</v>
      </c>
    </row>
    <row r="2094" spans="1:18" x14ac:dyDescent="0.35">
      <c r="A2094" t="s">
        <v>2179</v>
      </c>
      <c r="B2094" s="1">
        <v>45452</v>
      </c>
      <c r="C2094" s="1">
        <v>45509</v>
      </c>
      <c r="D2094" t="s">
        <v>30</v>
      </c>
      <c r="E2094" t="s">
        <v>20</v>
      </c>
      <c r="F2094" t="s">
        <v>82</v>
      </c>
      <c r="G2094" t="s">
        <v>43</v>
      </c>
      <c r="H2094" t="s">
        <v>124</v>
      </c>
      <c r="I2094" t="s">
        <v>61</v>
      </c>
      <c r="J2094">
        <v>2</v>
      </c>
      <c r="K2094" s="2">
        <v>1265</v>
      </c>
      <c r="L2094" s="2">
        <v>930.59</v>
      </c>
      <c r="M2094" s="2">
        <v>334.41</v>
      </c>
      <c r="N2094" s="3">
        <v>0.2</v>
      </c>
      <c r="O2094" t="s">
        <v>83</v>
      </c>
      <c r="P2094" t="s">
        <v>26</v>
      </c>
      <c r="Q2094" t="s">
        <v>35</v>
      </c>
      <c r="R2094" t="s">
        <v>40</v>
      </c>
    </row>
    <row r="2095" spans="1:18" x14ac:dyDescent="0.35">
      <c r="A2095" t="s">
        <v>2180</v>
      </c>
      <c r="B2095" s="1">
        <v>45617</v>
      </c>
      <c r="C2095" s="1">
        <v>45629</v>
      </c>
      <c r="D2095" t="s">
        <v>48</v>
      </c>
      <c r="E2095" t="s">
        <v>20</v>
      </c>
      <c r="F2095" t="s">
        <v>102</v>
      </c>
      <c r="G2095" t="s">
        <v>59</v>
      </c>
      <c r="H2095" t="s">
        <v>44</v>
      </c>
      <c r="I2095" t="s">
        <v>45</v>
      </c>
      <c r="J2095">
        <v>7</v>
      </c>
      <c r="K2095" s="2">
        <v>2845</v>
      </c>
      <c r="L2095" s="2">
        <v>2086.56</v>
      </c>
      <c r="M2095" s="2">
        <v>758.44</v>
      </c>
      <c r="N2095" s="3">
        <v>0</v>
      </c>
      <c r="O2095" t="s">
        <v>62</v>
      </c>
      <c r="P2095" t="s">
        <v>26</v>
      </c>
      <c r="Q2095" t="s">
        <v>27</v>
      </c>
      <c r="R2095" t="s">
        <v>28</v>
      </c>
    </row>
    <row r="2096" spans="1:18" x14ac:dyDescent="0.35">
      <c r="A2096" t="s">
        <v>2181</v>
      </c>
      <c r="B2096" s="1">
        <v>45871</v>
      </c>
      <c r="C2096" s="1">
        <v>45900</v>
      </c>
      <c r="D2096" t="s">
        <v>30</v>
      </c>
      <c r="E2096" t="s">
        <v>20</v>
      </c>
      <c r="F2096" t="s">
        <v>85</v>
      </c>
      <c r="G2096" t="s">
        <v>38</v>
      </c>
      <c r="H2096" t="s">
        <v>44</v>
      </c>
      <c r="I2096" t="s">
        <v>45</v>
      </c>
      <c r="J2096">
        <v>3</v>
      </c>
      <c r="K2096" s="2">
        <v>799</v>
      </c>
      <c r="L2096" s="2">
        <v>534.37</v>
      </c>
      <c r="M2096" s="2">
        <v>264.63</v>
      </c>
      <c r="N2096" s="3">
        <v>0</v>
      </c>
      <c r="O2096" t="s">
        <v>25</v>
      </c>
      <c r="P2096" t="s">
        <v>46</v>
      </c>
      <c r="Q2096" t="s">
        <v>35</v>
      </c>
      <c r="R2096" t="s">
        <v>65</v>
      </c>
    </row>
    <row r="2097" spans="1:18" x14ac:dyDescent="0.35">
      <c r="A2097" t="s">
        <v>2182</v>
      </c>
      <c r="B2097" s="1">
        <v>45778</v>
      </c>
      <c r="C2097" s="1">
        <v>45864</v>
      </c>
      <c r="D2097" t="s">
        <v>67</v>
      </c>
      <c r="E2097" t="s">
        <v>20</v>
      </c>
      <c r="F2097" t="s">
        <v>82</v>
      </c>
      <c r="G2097" t="s">
        <v>59</v>
      </c>
      <c r="H2097" t="s">
        <v>86</v>
      </c>
      <c r="I2097" t="s">
        <v>72</v>
      </c>
      <c r="J2097">
        <v>5</v>
      </c>
      <c r="K2097" s="2">
        <v>1484</v>
      </c>
      <c r="L2097" s="2">
        <v>1049.6300000000001</v>
      </c>
      <c r="M2097" s="2">
        <v>434.37</v>
      </c>
      <c r="N2097" s="3">
        <v>0.05</v>
      </c>
      <c r="O2097" t="s">
        <v>83</v>
      </c>
      <c r="P2097" t="s">
        <v>26</v>
      </c>
      <c r="Q2097" t="s">
        <v>35</v>
      </c>
      <c r="R2097" t="s">
        <v>65</v>
      </c>
    </row>
    <row r="2098" spans="1:18" x14ac:dyDescent="0.35">
      <c r="A2098" t="s">
        <v>2183</v>
      </c>
      <c r="B2098" s="1">
        <v>45341</v>
      </c>
      <c r="C2098" s="1">
        <v>45416</v>
      </c>
      <c r="D2098" t="s">
        <v>104</v>
      </c>
      <c r="E2098" t="s">
        <v>20</v>
      </c>
      <c r="F2098" t="s">
        <v>82</v>
      </c>
      <c r="G2098" t="s">
        <v>38</v>
      </c>
      <c r="H2098" t="s">
        <v>64</v>
      </c>
      <c r="I2098" t="s">
        <v>55</v>
      </c>
      <c r="J2098">
        <v>7</v>
      </c>
      <c r="K2098" s="2">
        <v>703</v>
      </c>
      <c r="L2098" s="2">
        <v>556.30999999999995</v>
      </c>
      <c r="M2098" s="2">
        <v>146.69</v>
      </c>
      <c r="N2098" s="3">
        <v>0</v>
      </c>
      <c r="O2098" t="s">
        <v>75</v>
      </c>
      <c r="P2098" t="s">
        <v>26</v>
      </c>
      <c r="Q2098" t="s">
        <v>35</v>
      </c>
      <c r="R2098" t="s">
        <v>65</v>
      </c>
    </row>
    <row r="2099" spans="1:18" x14ac:dyDescent="0.35">
      <c r="A2099" t="s">
        <v>2184</v>
      </c>
      <c r="B2099" s="1">
        <v>45297</v>
      </c>
      <c r="C2099" s="1">
        <v>45309</v>
      </c>
      <c r="D2099" t="s">
        <v>57</v>
      </c>
      <c r="E2099" t="s">
        <v>20</v>
      </c>
      <c r="F2099" t="s">
        <v>53</v>
      </c>
      <c r="G2099" t="s">
        <v>22</v>
      </c>
      <c r="H2099" t="s">
        <v>49</v>
      </c>
      <c r="I2099" t="s">
        <v>45</v>
      </c>
      <c r="J2099">
        <v>8</v>
      </c>
      <c r="K2099" s="2">
        <v>2282</v>
      </c>
      <c r="L2099" s="2">
        <v>1799.06</v>
      </c>
      <c r="M2099" s="2">
        <v>482.94</v>
      </c>
      <c r="N2099" s="3">
        <v>0.1</v>
      </c>
      <c r="O2099" t="s">
        <v>25</v>
      </c>
      <c r="P2099" t="s">
        <v>73</v>
      </c>
      <c r="Q2099" t="s">
        <v>35</v>
      </c>
      <c r="R2099" t="s">
        <v>40</v>
      </c>
    </row>
    <row r="2100" spans="1:18" x14ac:dyDescent="0.35">
      <c r="A2100" t="s">
        <v>2185</v>
      </c>
      <c r="B2100" s="1">
        <v>45571</v>
      </c>
      <c r="C2100" s="1">
        <v>45627</v>
      </c>
      <c r="D2100" t="s">
        <v>48</v>
      </c>
      <c r="E2100" t="s">
        <v>20</v>
      </c>
      <c r="F2100" t="s">
        <v>128</v>
      </c>
      <c r="G2100" t="s">
        <v>43</v>
      </c>
      <c r="H2100" t="s">
        <v>23</v>
      </c>
      <c r="I2100" t="s">
        <v>24</v>
      </c>
      <c r="J2100">
        <v>4</v>
      </c>
      <c r="K2100" s="2">
        <v>1563</v>
      </c>
      <c r="L2100" s="2">
        <v>878.83</v>
      </c>
      <c r="M2100" s="2">
        <v>684.17</v>
      </c>
      <c r="N2100" s="3">
        <v>0.15</v>
      </c>
      <c r="O2100" t="s">
        <v>34</v>
      </c>
      <c r="P2100" t="s">
        <v>46</v>
      </c>
      <c r="Q2100" t="s">
        <v>35</v>
      </c>
      <c r="R2100" t="s">
        <v>65</v>
      </c>
    </row>
    <row r="2101" spans="1:18" x14ac:dyDescent="0.35">
      <c r="A2101" t="s">
        <v>2186</v>
      </c>
      <c r="B2101" s="1">
        <v>46009</v>
      </c>
      <c r="C2101" s="1">
        <v>46029</v>
      </c>
      <c r="D2101" t="s">
        <v>57</v>
      </c>
      <c r="E2101" t="s">
        <v>20</v>
      </c>
      <c r="F2101" t="s">
        <v>21</v>
      </c>
      <c r="G2101" t="s">
        <v>59</v>
      </c>
      <c r="H2101" t="s">
        <v>106</v>
      </c>
      <c r="I2101" t="s">
        <v>61</v>
      </c>
      <c r="J2101">
        <v>1</v>
      </c>
      <c r="K2101" s="2">
        <v>3025</v>
      </c>
      <c r="L2101" s="2">
        <v>2022.29</v>
      </c>
      <c r="M2101" s="2">
        <v>1002.71</v>
      </c>
      <c r="N2101" s="3">
        <v>0.05</v>
      </c>
      <c r="O2101" t="s">
        <v>25</v>
      </c>
      <c r="P2101" t="s">
        <v>26</v>
      </c>
      <c r="Q2101" t="s">
        <v>27</v>
      </c>
      <c r="R2101" t="s">
        <v>65</v>
      </c>
    </row>
    <row r="2102" spans="1:18" x14ac:dyDescent="0.35">
      <c r="A2102" t="s">
        <v>2187</v>
      </c>
      <c r="B2102" s="1">
        <v>45835</v>
      </c>
      <c r="C2102" s="1">
        <v>45882</v>
      </c>
      <c r="D2102" t="s">
        <v>30</v>
      </c>
      <c r="E2102" t="s">
        <v>20</v>
      </c>
      <c r="F2102" t="s">
        <v>68</v>
      </c>
      <c r="G2102" t="s">
        <v>43</v>
      </c>
      <c r="H2102" t="s">
        <v>124</v>
      </c>
      <c r="I2102" t="s">
        <v>61</v>
      </c>
      <c r="J2102">
        <v>3</v>
      </c>
      <c r="K2102" s="2">
        <v>4406</v>
      </c>
      <c r="L2102" s="2">
        <v>3398.61</v>
      </c>
      <c r="M2102" s="2">
        <v>1007.39</v>
      </c>
      <c r="N2102" s="3">
        <v>0.1</v>
      </c>
      <c r="O2102" t="s">
        <v>109</v>
      </c>
      <c r="P2102" t="s">
        <v>26</v>
      </c>
      <c r="Q2102" t="s">
        <v>27</v>
      </c>
      <c r="R2102" t="s">
        <v>65</v>
      </c>
    </row>
    <row r="2103" spans="1:18" x14ac:dyDescent="0.35">
      <c r="A2103" t="s">
        <v>2188</v>
      </c>
      <c r="B2103" s="1">
        <v>45543</v>
      </c>
      <c r="C2103" s="1">
        <v>45548</v>
      </c>
      <c r="D2103" t="s">
        <v>37</v>
      </c>
      <c r="E2103" t="s">
        <v>20</v>
      </c>
      <c r="F2103" t="s">
        <v>53</v>
      </c>
      <c r="G2103" t="s">
        <v>32</v>
      </c>
      <c r="H2103" t="s">
        <v>124</v>
      </c>
      <c r="I2103" t="s">
        <v>61</v>
      </c>
      <c r="J2103">
        <v>6</v>
      </c>
      <c r="K2103" s="2">
        <v>2921</v>
      </c>
      <c r="L2103" s="2">
        <v>1728.15</v>
      </c>
      <c r="M2103" s="2">
        <v>1192.8499999999999</v>
      </c>
      <c r="N2103" s="3">
        <v>0.2</v>
      </c>
      <c r="O2103" t="s">
        <v>62</v>
      </c>
      <c r="P2103" t="s">
        <v>26</v>
      </c>
      <c r="Q2103" t="s">
        <v>35</v>
      </c>
      <c r="R2103" t="s">
        <v>40</v>
      </c>
    </row>
    <row r="2104" spans="1:18" x14ac:dyDescent="0.35">
      <c r="A2104" t="s">
        <v>2189</v>
      </c>
      <c r="B2104" s="1">
        <v>45781</v>
      </c>
      <c r="C2104" s="1">
        <v>45866</v>
      </c>
      <c r="D2104" t="s">
        <v>67</v>
      </c>
      <c r="E2104" t="s">
        <v>20</v>
      </c>
      <c r="F2104" t="s">
        <v>85</v>
      </c>
      <c r="G2104" t="s">
        <v>22</v>
      </c>
      <c r="H2104" t="s">
        <v>64</v>
      </c>
      <c r="I2104" t="s">
        <v>55</v>
      </c>
      <c r="J2104">
        <v>5</v>
      </c>
      <c r="K2104" s="2">
        <v>3539</v>
      </c>
      <c r="L2104" s="2">
        <v>2419.77</v>
      </c>
      <c r="M2104" s="2">
        <v>1119.23</v>
      </c>
      <c r="N2104" s="3">
        <v>0</v>
      </c>
      <c r="O2104" t="s">
        <v>75</v>
      </c>
      <c r="P2104" t="s">
        <v>26</v>
      </c>
      <c r="Q2104" t="s">
        <v>27</v>
      </c>
      <c r="R2104" t="s">
        <v>65</v>
      </c>
    </row>
    <row r="2105" spans="1:18" x14ac:dyDescent="0.35">
      <c r="A2105" t="s">
        <v>2190</v>
      </c>
      <c r="B2105" s="1">
        <v>45808</v>
      </c>
      <c r="C2105" s="1">
        <v>45819</v>
      </c>
      <c r="D2105" t="s">
        <v>42</v>
      </c>
      <c r="E2105" t="s">
        <v>20</v>
      </c>
      <c r="F2105" t="s">
        <v>82</v>
      </c>
      <c r="G2105" t="s">
        <v>38</v>
      </c>
      <c r="H2105" t="s">
        <v>124</v>
      </c>
      <c r="I2105" t="s">
        <v>61</v>
      </c>
      <c r="J2105">
        <v>6</v>
      </c>
      <c r="K2105" s="2">
        <v>3333</v>
      </c>
      <c r="L2105" s="2">
        <v>1986.31</v>
      </c>
      <c r="M2105" s="2">
        <v>1346.69</v>
      </c>
      <c r="N2105" s="3">
        <v>0</v>
      </c>
      <c r="O2105" t="s">
        <v>75</v>
      </c>
      <c r="P2105" t="s">
        <v>26</v>
      </c>
      <c r="Q2105" t="s">
        <v>27</v>
      </c>
      <c r="R2105" t="s">
        <v>40</v>
      </c>
    </row>
    <row r="2106" spans="1:18" x14ac:dyDescent="0.35">
      <c r="A2106" t="s">
        <v>2191</v>
      </c>
      <c r="B2106" s="1">
        <v>45502</v>
      </c>
      <c r="C2106" s="1">
        <v>45591</v>
      </c>
      <c r="D2106" t="s">
        <v>94</v>
      </c>
      <c r="E2106" t="s">
        <v>20</v>
      </c>
      <c r="F2106" t="s">
        <v>102</v>
      </c>
      <c r="G2106" t="s">
        <v>43</v>
      </c>
      <c r="H2106" t="s">
        <v>118</v>
      </c>
      <c r="I2106" t="s">
        <v>24</v>
      </c>
      <c r="J2106">
        <v>5</v>
      </c>
      <c r="K2106" s="2">
        <v>4735</v>
      </c>
      <c r="L2106" s="2">
        <v>3342.93</v>
      </c>
      <c r="M2106" s="2">
        <v>1392.07</v>
      </c>
      <c r="N2106" s="3">
        <v>0.05</v>
      </c>
      <c r="O2106" t="s">
        <v>34</v>
      </c>
      <c r="P2106" t="s">
        <v>26</v>
      </c>
      <c r="Q2106" t="s">
        <v>35</v>
      </c>
      <c r="R2106" t="s">
        <v>40</v>
      </c>
    </row>
    <row r="2107" spans="1:18" x14ac:dyDescent="0.35">
      <c r="A2107" t="s">
        <v>2192</v>
      </c>
      <c r="B2107" s="1">
        <v>45747</v>
      </c>
      <c r="C2107" s="1">
        <v>45805</v>
      </c>
      <c r="D2107" t="s">
        <v>104</v>
      </c>
      <c r="E2107" t="s">
        <v>20</v>
      </c>
      <c r="F2107" t="s">
        <v>82</v>
      </c>
      <c r="G2107" t="s">
        <v>59</v>
      </c>
      <c r="H2107" t="s">
        <v>80</v>
      </c>
      <c r="I2107" t="s">
        <v>45</v>
      </c>
      <c r="J2107">
        <v>6</v>
      </c>
      <c r="K2107" s="2">
        <v>600</v>
      </c>
      <c r="L2107" s="2">
        <v>333.37</v>
      </c>
      <c r="M2107" s="2">
        <v>266.63</v>
      </c>
      <c r="N2107" s="3">
        <v>0.15</v>
      </c>
      <c r="O2107" t="s">
        <v>109</v>
      </c>
      <c r="P2107" t="s">
        <v>26</v>
      </c>
      <c r="Q2107" t="s">
        <v>27</v>
      </c>
      <c r="R2107" t="s">
        <v>65</v>
      </c>
    </row>
    <row r="2108" spans="1:18" x14ac:dyDescent="0.35">
      <c r="A2108" t="s">
        <v>2193</v>
      </c>
      <c r="B2108" s="1">
        <v>45605</v>
      </c>
      <c r="C2108" s="1">
        <v>45636</v>
      </c>
      <c r="D2108" t="s">
        <v>48</v>
      </c>
      <c r="E2108" t="s">
        <v>20</v>
      </c>
      <c r="F2108" t="s">
        <v>31</v>
      </c>
      <c r="G2108" t="s">
        <v>59</v>
      </c>
      <c r="H2108" t="s">
        <v>60</v>
      </c>
      <c r="I2108" t="s">
        <v>61</v>
      </c>
      <c r="J2108">
        <v>8</v>
      </c>
      <c r="K2108" s="2">
        <v>4335</v>
      </c>
      <c r="L2108" s="2">
        <v>2821.59</v>
      </c>
      <c r="M2108" s="2">
        <v>1513.41</v>
      </c>
      <c r="N2108" s="3">
        <v>0</v>
      </c>
      <c r="O2108" t="s">
        <v>83</v>
      </c>
      <c r="P2108" t="s">
        <v>73</v>
      </c>
      <c r="Q2108" t="s">
        <v>27</v>
      </c>
      <c r="R2108" t="s">
        <v>65</v>
      </c>
    </row>
    <row r="2109" spans="1:18" x14ac:dyDescent="0.35">
      <c r="A2109" t="s">
        <v>2194</v>
      </c>
      <c r="B2109" s="1">
        <v>45564</v>
      </c>
      <c r="C2109" s="1">
        <v>45645</v>
      </c>
      <c r="D2109" t="s">
        <v>48</v>
      </c>
      <c r="E2109" t="s">
        <v>20</v>
      </c>
      <c r="F2109" t="s">
        <v>91</v>
      </c>
      <c r="G2109" t="s">
        <v>43</v>
      </c>
      <c r="H2109" t="s">
        <v>118</v>
      </c>
      <c r="I2109" t="s">
        <v>24</v>
      </c>
      <c r="J2109">
        <v>7</v>
      </c>
      <c r="K2109" s="2">
        <v>2274</v>
      </c>
      <c r="L2109" s="2">
        <v>1840.89</v>
      </c>
      <c r="M2109" s="2">
        <v>433.11</v>
      </c>
      <c r="N2109" s="3">
        <v>0.1</v>
      </c>
      <c r="O2109" t="s">
        <v>50</v>
      </c>
      <c r="P2109" t="s">
        <v>26</v>
      </c>
      <c r="Q2109" t="s">
        <v>27</v>
      </c>
      <c r="R2109" t="s">
        <v>28</v>
      </c>
    </row>
    <row r="2110" spans="1:18" x14ac:dyDescent="0.35">
      <c r="A2110" t="s">
        <v>2195</v>
      </c>
      <c r="B2110" s="1">
        <v>45971</v>
      </c>
      <c r="C2110" s="1">
        <v>45980</v>
      </c>
      <c r="D2110" t="s">
        <v>19</v>
      </c>
      <c r="E2110" t="s">
        <v>20</v>
      </c>
      <c r="F2110" t="s">
        <v>31</v>
      </c>
      <c r="G2110" t="s">
        <v>43</v>
      </c>
      <c r="H2110" t="s">
        <v>39</v>
      </c>
      <c r="I2110" t="s">
        <v>24</v>
      </c>
      <c r="J2110">
        <v>6</v>
      </c>
      <c r="K2110" s="2">
        <v>2366</v>
      </c>
      <c r="L2110" s="2">
        <v>1624.16</v>
      </c>
      <c r="M2110" s="2">
        <v>741.84</v>
      </c>
      <c r="N2110" s="3">
        <v>0.15</v>
      </c>
      <c r="O2110" t="s">
        <v>50</v>
      </c>
      <c r="P2110" t="s">
        <v>73</v>
      </c>
      <c r="Q2110" t="s">
        <v>27</v>
      </c>
      <c r="R2110" t="s">
        <v>65</v>
      </c>
    </row>
    <row r="2111" spans="1:18" x14ac:dyDescent="0.35">
      <c r="A2111" t="s">
        <v>2196</v>
      </c>
      <c r="B2111" s="1">
        <v>45365</v>
      </c>
      <c r="C2111" s="1">
        <v>45452</v>
      </c>
      <c r="D2111" t="s">
        <v>42</v>
      </c>
      <c r="E2111" t="s">
        <v>20</v>
      </c>
      <c r="F2111" t="s">
        <v>128</v>
      </c>
      <c r="G2111" t="s">
        <v>59</v>
      </c>
      <c r="H2111" t="s">
        <v>44</v>
      </c>
      <c r="I2111" t="s">
        <v>45</v>
      </c>
      <c r="J2111">
        <v>8</v>
      </c>
      <c r="K2111" s="2">
        <v>1393</v>
      </c>
      <c r="L2111" s="2">
        <v>913.42</v>
      </c>
      <c r="M2111" s="2">
        <v>479.58</v>
      </c>
      <c r="N2111" s="3">
        <v>0.05</v>
      </c>
      <c r="O2111" t="s">
        <v>109</v>
      </c>
      <c r="P2111" t="s">
        <v>26</v>
      </c>
      <c r="Q2111" t="s">
        <v>27</v>
      </c>
      <c r="R2111" t="s">
        <v>28</v>
      </c>
    </row>
    <row r="2112" spans="1:18" x14ac:dyDescent="0.35">
      <c r="A2112" t="s">
        <v>2197</v>
      </c>
      <c r="B2112" s="1">
        <v>45642</v>
      </c>
      <c r="C2112" s="1">
        <v>45679</v>
      </c>
      <c r="D2112" t="s">
        <v>57</v>
      </c>
      <c r="E2112" t="s">
        <v>20</v>
      </c>
      <c r="F2112" t="s">
        <v>128</v>
      </c>
      <c r="G2112" t="s">
        <v>32</v>
      </c>
      <c r="H2112" t="s">
        <v>124</v>
      </c>
      <c r="I2112" t="s">
        <v>61</v>
      </c>
      <c r="J2112">
        <v>2</v>
      </c>
      <c r="K2112" s="2">
        <v>3523</v>
      </c>
      <c r="L2112" s="2">
        <v>2285.16</v>
      </c>
      <c r="M2112" s="2">
        <v>1237.8399999999999</v>
      </c>
      <c r="N2112" s="3">
        <v>0.2</v>
      </c>
      <c r="O2112" t="s">
        <v>50</v>
      </c>
      <c r="P2112" t="s">
        <v>26</v>
      </c>
      <c r="Q2112" t="s">
        <v>27</v>
      </c>
      <c r="R2112" t="s">
        <v>28</v>
      </c>
    </row>
    <row r="2113" spans="1:18" x14ac:dyDescent="0.35">
      <c r="A2113" t="s">
        <v>2198</v>
      </c>
      <c r="B2113" s="1">
        <v>45440</v>
      </c>
      <c r="C2113" s="1">
        <v>45511</v>
      </c>
      <c r="D2113" t="s">
        <v>30</v>
      </c>
      <c r="E2113" t="s">
        <v>20</v>
      </c>
      <c r="F2113" t="s">
        <v>128</v>
      </c>
      <c r="G2113" t="s">
        <v>59</v>
      </c>
      <c r="H2113" t="s">
        <v>80</v>
      </c>
      <c r="I2113" t="s">
        <v>45</v>
      </c>
      <c r="J2113">
        <v>6</v>
      </c>
      <c r="K2113" s="2">
        <v>4827</v>
      </c>
      <c r="L2113" s="2">
        <v>3862.55</v>
      </c>
      <c r="M2113" s="2">
        <v>964.45</v>
      </c>
      <c r="N2113" s="3">
        <v>0</v>
      </c>
      <c r="O2113" t="s">
        <v>109</v>
      </c>
      <c r="P2113" t="s">
        <v>46</v>
      </c>
      <c r="Q2113" t="s">
        <v>35</v>
      </c>
      <c r="R2113" t="s">
        <v>65</v>
      </c>
    </row>
    <row r="2114" spans="1:18" x14ac:dyDescent="0.35">
      <c r="A2114" t="s">
        <v>2199</v>
      </c>
      <c r="B2114" s="1">
        <v>45392</v>
      </c>
      <c r="C2114" s="1">
        <v>45478</v>
      </c>
      <c r="D2114" t="s">
        <v>67</v>
      </c>
      <c r="E2114" t="s">
        <v>20</v>
      </c>
      <c r="F2114" t="s">
        <v>138</v>
      </c>
      <c r="G2114" t="s">
        <v>38</v>
      </c>
      <c r="H2114" t="s">
        <v>124</v>
      </c>
      <c r="I2114" t="s">
        <v>61</v>
      </c>
      <c r="J2114">
        <v>1</v>
      </c>
      <c r="K2114" s="2">
        <v>1572</v>
      </c>
      <c r="L2114" s="2">
        <v>1229.3399999999999</v>
      </c>
      <c r="M2114" s="2">
        <v>342.66</v>
      </c>
      <c r="N2114" s="3">
        <v>0.2</v>
      </c>
      <c r="O2114" t="s">
        <v>75</v>
      </c>
      <c r="P2114" t="s">
        <v>26</v>
      </c>
      <c r="Q2114" t="s">
        <v>27</v>
      </c>
      <c r="R2114" t="s">
        <v>28</v>
      </c>
    </row>
    <row r="2115" spans="1:18" x14ac:dyDescent="0.35">
      <c r="A2115" t="s">
        <v>2200</v>
      </c>
      <c r="B2115" s="1">
        <v>45510</v>
      </c>
      <c r="C2115" s="1">
        <v>45596</v>
      </c>
      <c r="D2115" t="s">
        <v>94</v>
      </c>
      <c r="E2115" t="s">
        <v>20</v>
      </c>
      <c r="F2115" t="s">
        <v>53</v>
      </c>
      <c r="G2115" t="s">
        <v>59</v>
      </c>
      <c r="H2115" t="s">
        <v>80</v>
      </c>
      <c r="I2115" t="s">
        <v>45</v>
      </c>
      <c r="J2115">
        <v>1</v>
      </c>
      <c r="K2115" s="2">
        <v>2762</v>
      </c>
      <c r="L2115" s="2">
        <v>1904.41</v>
      </c>
      <c r="M2115" s="2">
        <v>857.59</v>
      </c>
      <c r="N2115" s="3">
        <v>0</v>
      </c>
      <c r="O2115" t="s">
        <v>62</v>
      </c>
      <c r="P2115" t="s">
        <v>26</v>
      </c>
      <c r="Q2115" t="s">
        <v>27</v>
      </c>
      <c r="R2115" t="s">
        <v>40</v>
      </c>
    </row>
    <row r="2116" spans="1:18" x14ac:dyDescent="0.35">
      <c r="A2116" t="s">
        <v>2201</v>
      </c>
      <c r="B2116" s="1">
        <v>45796</v>
      </c>
      <c r="C2116" s="1">
        <v>45884</v>
      </c>
      <c r="D2116" t="s">
        <v>30</v>
      </c>
      <c r="E2116" t="s">
        <v>20</v>
      </c>
      <c r="F2116" t="s">
        <v>21</v>
      </c>
      <c r="G2116" t="s">
        <v>43</v>
      </c>
      <c r="H2116" t="s">
        <v>64</v>
      </c>
      <c r="I2116" t="s">
        <v>55</v>
      </c>
      <c r="J2116">
        <v>4</v>
      </c>
      <c r="K2116" s="2">
        <v>2682</v>
      </c>
      <c r="L2116" s="2">
        <v>1922.43</v>
      </c>
      <c r="M2116" s="2">
        <v>759.57</v>
      </c>
      <c r="N2116" s="3">
        <v>0</v>
      </c>
      <c r="O2116" t="s">
        <v>25</v>
      </c>
      <c r="P2116" t="s">
        <v>26</v>
      </c>
      <c r="Q2116" t="s">
        <v>27</v>
      </c>
      <c r="R2116" t="s">
        <v>40</v>
      </c>
    </row>
    <row r="2117" spans="1:18" x14ac:dyDescent="0.35">
      <c r="A2117" t="s">
        <v>2202</v>
      </c>
      <c r="B2117" s="1">
        <v>45582</v>
      </c>
      <c r="C2117" s="1">
        <v>45632</v>
      </c>
      <c r="D2117" t="s">
        <v>48</v>
      </c>
      <c r="E2117" t="s">
        <v>20</v>
      </c>
      <c r="F2117" t="s">
        <v>68</v>
      </c>
      <c r="G2117" t="s">
        <v>38</v>
      </c>
      <c r="H2117" t="s">
        <v>106</v>
      </c>
      <c r="I2117" t="s">
        <v>61</v>
      </c>
      <c r="J2117">
        <v>2</v>
      </c>
      <c r="K2117" s="2">
        <v>4080</v>
      </c>
      <c r="L2117" s="2">
        <v>2477.7399999999998</v>
      </c>
      <c r="M2117" s="2">
        <v>1602.26</v>
      </c>
      <c r="N2117" s="3">
        <v>0</v>
      </c>
      <c r="O2117" t="s">
        <v>25</v>
      </c>
      <c r="P2117" t="s">
        <v>26</v>
      </c>
      <c r="Q2117" t="s">
        <v>27</v>
      </c>
      <c r="R2117" t="s">
        <v>65</v>
      </c>
    </row>
    <row r="2118" spans="1:18" x14ac:dyDescent="0.35">
      <c r="A2118" t="s">
        <v>2203</v>
      </c>
      <c r="B2118" s="1">
        <v>45332</v>
      </c>
      <c r="C2118" s="1">
        <v>45348</v>
      </c>
      <c r="D2118" t="s">
        <v>116</v>
      </c>
      <c r="E2118" t="s">
        <v>20</v>
      </c>
      <c r="F2118" t="s">
        <v>21</v>
      </c>
      <c r="G2118" t="s">
        <v>38</v>
      </c>
      <c r="H2118" t="s">
        <v>60</v>
      </c>
      <c r="I2118" t="s">
        <v>61</v>
      </c>
      <c r="J2118">
        <v>1</v>
      </c>
      <c r="K2118" s="2">
        <v>3439</v>
      </c>
      <c r="L2118" s="2">
        <v>2482.39</v>
      </c>
      <c r="M2118" s="2">
        <v>956.61</v>
      </c>
      <c r="N2118" s="3">
        <v>0.15</v>
      </c>
      <c r="O2118" t="s">
        <v>62</v>
      </c>
      <c r="P2118" t="s">
        <v>26</v>
      </c>
      <c r="Q2118" t="s">
        <v>27</v>
      </c>
      <c r="R2118" t="s">
        <v>65</v>
      </c>
    </row>
    <row r="2119" spans="1:18" x14ac:dyDescent="0.35">
      <c r="A2119" t="s">
        <v>2204</v>
      </c>
      <c r="B2119" s="1">
        <v>45612</v>
      </c>
      <c r="C2119" s="1">
        <v>45655</v>
      </c>
      <c r="D2119" t="s">
        <v>48</v>
      </c>
      <c r="E2119" t="s">
        <v>20</v>
      </c>
      <c r="F2119" t="s">
        <v>138</v>
      </c>
      <c r="G2119" t="s">
        <v>59</v>
      </c>
      <c r="H2119" t="s">
        <v>118</v>
      </c>
      <c r="I2119" t="s">
        <v>24</v>
      </c>
      <c r="J2119">
        <v>3</v>
      </c>
      <c r="K2119" s="2">
        <v>1199</v>
      </c>
      <c r="L2119" s="2">
        <v>867.46</v>
      </c>
      <c r="M2119" s="2">
        <v>331.54</v>
      </c>
      <c r="N2119" s="3">
        <v>0.1</v>
      </c>
      <c r="O2119" t="s">
        <v>75</v>
      </c>
      <c r="P2119" t="s">
        <v>46</v>
      </c>
      <c r="Q2119" t="s">
        <v>35</v>
      </c>
      <c r="R2119" t="s">
        <v>40</v>
      </c>
    </row>
    <row r="2120" spans="1:18" x14ac:dyDescent="0.35">
      <c r="A2120" t="s">
        <v>2205</v>
      </c>
      <c r="B2120" s="1">
        <v>45703</v>
      </c>
      <c r="C2120" s="1">
        <v>45792</v>
      </c>
      <c r="D2120" t="s">
        <v>104</v>
      </c>
      <c r="E2120" t="s">
        <v>20</v>
      </c>
      <c r="F2120" t="s">
        <v>77</v>
      </c>
      <c r="G2120" t="s">
        <v>43</v>
      </c>
      <c r="H2120" t="s">
        <v>108</v>
      </c>
      <c r="I2120" t="s">
        <v>72</v>
      </c>
      <c r="J2120">
        <v>4</v>
      </c>
      <c r="K2120" s="2">
        <v>3809</v>
      </c>
      <c r="L2120" s="2">
        <v>3237.49</v>
      </c>
      <c r="M2120" s="2">
        <v>571.51</v>
      </c>
      <c r="N2120" s="3">
        <v>0.15</v>
      </c>
      <c r="O2120" t="s">
        <v>34</v>
      </c>
      <c r="P2120" t="s">
        <v>26</v>
      </c>
      <c r="Q2120" t="s">
        <v>35</v>
      </c>
      <c r="R2120" t="s">
        <v>28</v>
      </c>
    </row>
    <row r="2121" spans="1:18" x14ac:dyDescent="0.35">
      <c r="A2121" t="s">
        <v>2206</v>
      </c>
      <c r="B2121" s="1">
        <v>45792</v>
      </c>
      <c r="C2121" s="1">
        <v>45802</v>
      </c>
      <c r="D2121" t="s">
        <v>104</v>
      </c>
      <c r="E2121" t="s">
        <v>20</v>
      </c>
      <c r="F2121" t="s">
        <v>91</v>
      </c>
      <c r="G2121" t="s">
        <v>32</v>
      </c>
      <c r="H2121" t="s">
        <v>106</v>
      </c>
      <c r="I2121" t="s">
        <v>61</v>
      </c>
      <c r="J2121">
        <v>3</v>
      </c>
      <c r="K2121" s="2">
        <v>4674</v>
      </c>
      <c r="L2121" s="2">
        <v>2871.33</v>
      </c>
      <c r="M2121" s="2">
        <v>1802.67</v>
      </c>
      <c r="N2121" s="3">
        <v>0.2</v>
      </c>
      <c r="O2121" t="s">
        <v>75</v>
      </c>
      <c r="P2121" t="s">
        <v>26</v>
      </c>
      <c r="Q2121" t="s">
        <v>27</v>
      </c>
      <c r="R2121" t="s">
        <v>28</v>
      </c>
    </row>
    <row r="2122" spans="1:18" x14ac:dyDescent="0.35">
      <c r="A2122" t="s">
        <v>2207</v>
      </c>
      <c r="B2122" s="1">
        <v>45918</v>
      </c>
      <c r="C2122" s="1">
        <v>45921</v>
      </c>
      <c r="D2122" t="s">
        <v>37</v>
      </c>
      <c r="E2122" t="s">
        <v>20</v>
      </c>
      <c r="F2122" t="s">
        <v>89</v>
      </c>
      <c r="G2122" t="s">
        <v>22</v>
      </c>
      <c r="H2122" t="s">
        <v>23</v>
      </c>
      <c r="I2122" t="s">
        <v>24</v>
      </c>
      <c r="J2122">
        <v>4</v>
      </c>
      <c r="K2122" s="2">
        <v>686</v>
      </c>
      <c r="L2122" s="2">
        <v>473.63</v>
      </c>
      <c r="M2122" s="2">
        <v>212.37</v>
      </c>
      <c r="N2122" s="3">
        <v>0.2</v>
      </c>
      <c r="O2122" t="s">
        <v>34</v>
      </c>
      <c r="P2122" t="s">
        <v>26</v>
      </c>
      <c r="Q2122" t="s">
        <v>27</v>
      </c>
      <c r="R2122" t="s">
        <v>40</v>
      </c>
    </row>
    <row r="2123" spans="1:18" x14ac:dyDescent="0.35">
      <c r="A2123" t="s">
        <v>2208</v>
      </c>
      <c r="B2123" s="1">
        <v>45706</v>
      </c>
      <c r="C2123" s="1">
        <v>45795</v>
      </c>
      <c r="D2123" t="s">
        <v>104</v>
      </c>
      <c r="E2123" t="s">
        <v>20</v>
      </c>
      <c r="F2123" t="s">
        <v>58</v>
      </c>
      <c r="G2123" t="s">
        <v>43</v>
      </c>
      <c r="H2123" t="s">
        <v>108</v>
      </c>
      <c r="I2123" t="s">
        <v>72</v>
      </c>
      <c r="J2123">
        <v>8</v>
      </c>
      <c r="K2123" s="2">
        <v>4951</v>
      </c>
      <c r="L2123" s="2">
        <v>3379</v>
      </c>
      <c r="M2123" s="2">
        <v>1572</v>
      </c>
      <c r="N2123" s="3">
        <v>0.15</v>
      </c>
      <c r="O2123" t="s">
        <v>50</v>
      </c>
      <c r="P2123" t="s">
        <v>73</v>
      </c>
      <c r="Q2123" t="s">
        <v>27</v>
      </c>
      <c r="R2123" t="s">
        <v>65</v>
      </c>
    </row>
    <row r="2124" spans="1:18" x14ac:dyDescent="0.35">
      <c r="A2124" t="s">
        <v>2209</v>
      </c>
      <c r="B2124" s="1">
        <v>45975</v>
      </c>
      <c r="C2124" s="1">
        <v>45979</v>
      </c>
      <c r="D2124" t="s">
        <v>19</v>
      </c>
      <c r="E2124" t="s">
        <v>20</v>
      </c>
      <c r="F2124" t="s">
        <v>53</v>
      </c>
      <c r="G2124" t="s">
        <v>38</v>
      </c>
      <c r="H2124" t="s">
        <v>118</v>
      </c>
      <c r="I2124" t="s">
        <v>24</v>
      </c>
      <c r="J2124">
        <v>4</v>
      </c>
      <c r="K2124" s="2">
        <v>3283</v>
      </c>
      <c r="L2124" s="2">
        <v>2636.39</v>
      </c>
      <c r="M2124" s="2">
        <v>646.61</v>
      </c>
      <c r="N2124" s="3">
        <v>0.15</v>
      </c>
      <c r="O2124" t="s">
        <v>50</v>
      </c>
      <c r="P2124" t="s">
        <v>26</v>
      </c>
      <c r="Q2124" t="s">
        <v>35</v>
      </c>
      <c r="R2124" t="s">
        <v>28</v>
      </c>
    </row>
    <row r="2125" spans="1:18" x14ac:dyDescent="0.35">
      <c r="A2125" t="s">
        <v>2210</v>
      </c>
      <c r="B2125" s="1">
        <v>45977</v>
      </c>
      <c r="C2125" s="1">
        <v>46033</v>
      </c>
      <c r="D2125" t="s">
        <v>57</v>
      </c>
      <c r="E2125" t="s">
        <v>20</v>
      </c>
      <c r="F2125" t="s">
        <v>53</v>
      </c>
      <c r="G2125" t="s">
        <v>59</v>
      </c>
      <c r="H2125" t="s">
        <v>71</v>
      </c>
      <c r="I2125" t="s">
        <v>72</v>
      </c>
      <c r="J2125">
        <v>8</v>
      </c>
      <c r="K2125" s="2">
        <v>2466</v>
      </c>
      <c r="L2125" s="2">
        <v>1460.97</v>
      </c>
      <c r="M2125" s="2">
        <v>1005.03</v>
      </c>
      <c r="N2125" s="3">
        <v>0</v>
      </c>
      <c r="O2125" t="s">
        <v>25</v>
      </c>
      <c r="P2125" t="s">
        <v>26</v>
      </c>
      <c r="Q2125" t="s">
        <v>27</v>
      </c>
      <c r="R2125" t="s">
        <v>65</v>
      </c>
    </row>
    <row r="2126" spans="1:18" x14ac:dyDescent="0.35">
      <c r="A2126" t="s">
        <v>2211</v>
      </c>
      <c r="B2126" s="1">
        <v>45423</v>
      </c>
      <c r="C2126" s="1">
        <v>45451</v>
      </c>
      <c r="D2126" t="s">
        <v>42</v>
      </c>
      <c r="E2126" t="s">
        <v>20</v>
      </c>
      <c r="F2126" t="s">
        <v>68</v>
      </c>
      <c r="G2126" t="s">
        <v>38</v>
      </c>
      <c r="H2126" t="s">
        <v>86</v>
      </c>
      <c r="I2126" t="s">
        <v>72</v>
      </c>
      <c r="J2126">
        <v>5</v>
      </c>
      <c r="K2126" s="2">
        <v>1663</v>
      </c>
      <c r="L2126" s="2">
        <v>1347.07</v>
      </c>
      <c r="M2126" s="2">
        <v>315.93</v>
      </c>
      <c r="N2126" s="3">
        <v>0.1</v>
      </c>
      <c r="O2126" t="s">
        <v>50</v>
      </c>
      <c r="P2126" t="s">
        <v>26</v>
      </c>
      <c r="Q2126" t="s">
        <v>27</v>
      </c>
      <c r="R2126" t="s">
        <v>40</v>
      </c>
    </row>
    <row r="2127" spans="1:18" x14ac:dyDescent="0.35">
      <c r="A2127" t="s">
        <v>2212</v>
      </c>
      <c r="B2127" s="1">
        <v>45925</v>
      </c>
      <c r="C2127" s="1">
        <v>45967</v>
      </c>
      <c r="D2127" t="s">
        <v>19</v>
      </c>
      <c r="E2127" t="s">
        <v>20</v>
      </c>
      <c r="F2127" t="s">
        <v>58</v>
      </c>
      <c r="G2127" t="s">
        <v>32</v>
      </c>
      <c r="H2127" t="s">
        <v>124</v>
      </c>
      <c r="I2127" t="s">
        <v>61</v>
      </c>
      <c r="J2127">
        <v>8</v>
      </c>
      <c r="K2127" s="2">
        <v>2463</v>
      </c>
      <c r="L2127" s="2">
        <v>1633.62</v>
      </c>
      <c r="M2127" s="2">
        <v>829.38</v>
      </c>
      <c r="N2127" s="3">
        <v>0.1</v>
      </c>
      <c r="O2127" t="s">
        <v>83</v>
      </c>
      <c r="P2127" t="s">
        <v>26</v>
      </c>
      <c r="Q2127" t="s">
        <v>35</v>
      </c>
      <c r="R2127" t="s">
        <v>40</v>
      </c>
    </row>
    <row r="2128" spans="1:18" x14ac:dyDescent="0.35">
      <c r="A2128" t="s">
        <v>2213</v>
      </c>
      <c r="B2128" s="1">
        <v>45585</v>
      </c>
      <c r="C2128" s="1">
        <v>45597</v>
      </c>
      <c r="D2128" t="s">
        <v>19</v>
      </c>
      <c r="E2128" t="s">
        <v>20</v>
      </c>
      <c r="F2128" t="s">
        <v>91</v>
      </c>
      <c r="G2128" t="s">
        <v>59</v>
      </c>
      <c r="H2128" t="s">
        <v>39</v>
      </c>
      <c r="I2128" t="s">
        <v>24</v>
      </c>
      <c r="J2128">
        <v>6</v>
      </c>
      <c r="K2128" s="2">
        <v>999</v>
      </c>
      <c r="L2128" s="2">
        <v>663.95</v>
      </c>
      <c r="M2128" s="2">
        <v>335.05</v>
      </c>
      <c r="N2128" s="3">
        <v>0.05</v>
      </c>
      <c r="O2128" t="s">
        <v>25</v>
      </c>
      <c r="P2128" t="s">
        <v>26</v>
      </c>
      <c r="Q2128" t="s">
        <v>27</v>
      </c>
      <c r="R2128" t="s">
        <v>28</v>
      </c>
    </row>
    <row r="2129" spans="1:18" x14ac:dyDescent="0.35">
      <c r="A2129" t="s">
        <v>2214</v>
      </c>
      <c r="B2129" s="1">
        <v>45503</v>
      </c>
      <c r="C2129" s="1">
        <v>45576</v>
      </c>
      <c r="D2129" t="s">
        <v>94</v>
      </c>
      <c r="E2129" t="s">
        <v>20</v>
      </c>
      <c r="F2129" t="s">
        <v>102</v>
      </c>
      <c r="G2129" t="s">
        <v>43</v>
      </c>
      <c r="H2129" t="s">
        <v>54</v>
      </c>
      <c r="I2129" t="s">
        <v>55</v>
      </c>
      <c r="J2129">
        <v>4</v>
      </c>
      <c r="K2129" s="2">
        <v>3941</v>
      </c>
      <c r="L2129" s="2">
        <v>2774.06</v>
      </c>
      <c r="M2129" s="2">
        <v>1166.94</v>
      </c>
      <c r="N2129" s="3">
        <v>0.15</v>
      </c>
      <c r="O2129" t="s">
        <v>75</v>
      </c>
      <c r="P2129" t="s">
        <v>26</v>
      </c>
      <c r="Q2129" t="s">
        <v>27</v>
      </c>
      <c r="R2129" t="s">
        <v>40</v>
      </c>
    </row>
    <row r="2130" spans="1:18" x14ac:dyDescent="0.35">
      <c r="A2130" t="s">
        <v>2215</v>
      </c>
      <c r="B2130" s="1">
        <v>45683</v>
      </c>
      <c r="C2130" s="1">
        <v>45771</v>
      </c>
      <c r="D2130" t="s">
        <v>88</v>
      </c>
      <c r="E2130" t="s">
        <v>20</v>
      </c>
      <c r="F2130" t="s">
        <v>91</v>
      </c>
      <c r="G2130" t="s">
        <v>32</v>
      </c>
      <c r="H2130" t="s">
        <v>86</v>
      </c>
      <c r="I2130" t="s">
        <v>72</v>
      </c>
      <c r="J2130">
        <v>1</v>
      </c>
      <c r="K2130" s="2">
        <v>910</v>
      </c>
      <c r="L2130" s="2">
        <v>681.19</v>
      </c>
      <c r="M2130" s="2">
        <v>228.81</v>
      </c>
      <c r="N2130" s="3">
        <v>0.1</v>
      </c>
      <c r="O2130" t="s">
        <v>109</v>
      </c>
      <c r="P2130" t="s">
        <v>26</v>
      </c>
      <c r="Q2130" t="s">
        <v>27</v>
      </c>
      <c r="R2130" t="s">
        <v>28</v>
      </c>
    </row>
    <row r="2131" spans="1:18" x14ac:dyDescent="0.35">
      <c r="A2131" t="s">
        <v>2216</v>
      </c>
      <c r="B2131" s="1">
        <v>45405</v>
      </c>
      <c r="C2131" s="1">
        <v>45431</v>
      </c>
      <c r="D2131" t="s">
        <v>104</v>
      </c>
      <c r="E2131" t="s">
        <v>20</v>
      </c>
      <c r="F2131" t="s">
        <v>77</v>
      </c>
      <c r="G2131" t="s">
        <v>22</v>
      </c>
      <c r="H2131" t="s">
        <v>106</v>
      </c>
      <c r="I2131" t="s">
        <v>61</v>
      </c>
      <c r="J2131">
        <v>4</v>
      </c>
      <c r="K2131" s="2">
        <v>3488</v>
      </c>
      <c r="L2131" s="2">
        <v>2123.0700000000002</v>
      </c>
      <c r="M2131" s="2">
        <v>1364.93</v>
      </c>
      <c r="N2131" s="3">
        <v>0</v>
      </c>
      <c r="O2131" t="s">
        <v>109</v>
      </c>
      <c r="P2131" t="s">
        <v>26</v>
      </c>
      <c r="Q2131" t="s">
        <v>35</v>
      </c>
      <c r="R2131" t="s">
        <v>28</v>
      </c>
    </row>
    <row r="2132" spans="1:18" x14ac:dyDescent="0.35">
      <c r="A2132" t="s">
        <v>2217</v>
      </c>
      <c r="B2132" s="1">
        <v>45878</v>
      </c>
      <c r="C2132" s="1">
        <v>45882</v>
      </c>
      <c r="D2132" t="s">
        <v>30</v>
      </c>
      <c r="E2132" t="s">
        <v>20</v>
      </c>
      <c r="F2132" t="s">
        <v>31</v>
      </c>
      <c r="G2132" t="s">
        <v>22</v>
      </c>
      <c r="H2132" t="s">
        <v>60</v>
      </c>
      <c r="I2132" t="s">
        <v>61</v>
      </c>
      <c r="J2132">
        <v>8</v>
      </c>
      <c r="K2132" s="2">
        <v>3867</v>
      </c>
      <c r="L2132" s="2">
        <v>3253.68</v>
      </c>
      <c r="M2132" s="2">
        <v>613.32000000000005</v>
      </c>
      <c r="N2132" s="3">
        <v>0</v>
      </c>
      <c r="O2132" t="s">
        <v>62</v>
      </c>
      <c r="P2132" t="s">
        <v>26</v>
      </c>
      <c r="Q2132" t="s">
        <v>35</v>
      </c>
      <c r="R2132" t="s">
        <v>28</v>
      </c>
    </row>
    <row r="2133" spans="1:18" x14ac:dyDescent="0.35">
      <c r="A2133" t="s">
        <v>2218</v>
      </c>
      <c r="B2133" s="1">
        <v>45786</v>
      </c>
      <c r="C2133" s="1">
        <v>45842</v>
      </c>
      <c r="D2133" t="s">
        <v>67</v>
      </c>
      <c r="E2133" t="s">
        <v>20</v>
      </c>
      <c r="F2133" t="s">
        <v>89</v>
      </c>
      <c r="G2133" t="s">
        <v>38</v>
      </c>
      <c r="H2133" t="s">
        <v>60</v>
      </c>
      <c r="I2133" t="s">
        <v>61</v>
      </c>
      <c r="J2133">
        <v>2</v>
      </c>
      <c r="K2133" s="2">
        <v>3708</v>
      </c>
      <c r="L2133" s="2">
        <v>3105.59</v>
      </c>
      <c r="M2133" s="2">
        <v>602.41</v>
      </c>
      <c r="N2133" s="3">
        <v>0.05</v>
      </c>
      <c r="O2133" t="s">
        <v>109</v>
      </c>
      <c r="P2133" t="s">
        <v>26</v>
      </c>
      <c r="Q2133" t="s">
        <v>35</v>
      </c>
      <c r="R2133" t="s">
        <v>65</v>
      </c>
    </row>
    <row r="2134" spans="1:18" x14ac:dyDescent="0.35">
      <c r="A2134" t="s">
        <v>2219</v>
      </c>
      <c r="B2134" s="1">
        <v>45342</v>
      </c>
      <c r="C2134" s="1">
        <v>45429</v>
      </c>
      <c r="D2134" t="s">
        <v>104</v>
      </c>
      <c r="E2134" t="s">
        <v>20</v>
      </c>
      <c r="F2134" t="s">
        <v>53</v>
      </c>
      <c r="G2134" t="s">
        <v>43</v>
      </c>
      <c r="H2134" t="s">
        <v>49</v>
      </c>
      <c r="I2134" t="s">
        <v>45</v>
      </c>
      <c r="J2134">
        <v>7</v>
      </c>
      <c r="K2134" s="2">
        <v>2121</v>
      </c>
      <c r="L2134" s="2">
        <v>1310.47</v>
      </c>
      <c r="M2134" s="2">
        <v>810.53</v>
      </c>
      <c r="N2134" s="3">
        <v>0</v>
      </c>
      <c r="O2134" t="s">
        <v>34</v>
      </c>
      <c r="P2134" t="s">
        <v>26</v>
      </c>
      <c r="Q2134" t="s">
        <v>35</v>
      </c>
      <c r="R2134" t="s">
        <v>40</v>
      </c>
    </row>
    <row r="2135" spans="1:18" x14ac:dyDescent="0.35">
      <c r="A2135" t="s">
        <v>2220</v>
      </c>
      <c r="B2135" s="1">
        <v>45921</v>
      </c>
      <c r="C2135" s="1">
        <v>45978</v>
      </c>
      <c r="D2135" t="s">
        <v>19</v>
      </c>
      <c r="E2135" t="s">
        <v>20</v>
      </c>
      <c r="F2135" t="s">
        <v>21</v>
      </c>
      <c r="G2135" t="s">
        <v>38</v>
      </c>
      <c r="H2135" t="s">
        <v>124</v>
      </c>
      <c r="I2135" t="s">
        <v>61</v>
      </c>
      <c r="J2135">
        <v>2</v>
      </c>
      <c r="K2135" s="2">
        <v>982</v>
      </c>
      <c r="L2135" s="2">
        <v>551</v>
      </c>
      <c r="M2135" s="2">
        <v>431</v>
      </c>
      <c r="N2135" s="3">
        <v>0.15</v>
      </c>
      <c r="O2135" t="s">
        <v>62</v>
      </c>
      <c r="P2135" t="s">
        <v>46</v>
      </c>
      <c r="Q2135" t="s">
        <v>35</v>
      </c>
      <c r="R2135" t="s">
        <v>65</v>
      </c>
    </row>
    <row r="2136" spans="1:18" x14ac:dyDescent="0.35">
      <c r="A2136" t="s">
        <v>2221</v>
      </c>
      <c r="B2136" s="1">
        <v>45325</v>
      </c>
      <c r="C2136" s="1">
        <v>45400</v>
      </c>
      <c r="D2136" t="s">
        <v>88</v>
      </c>
      <c r="E2136" t="s">
        <v>20</v>
      </c>
      <c r="F2136" t="s">
        <v>58</v>
      </c>
      <c r="G2136" t="s">
        <v>59</v>
      </c>
      <c r="H2136" t="s">
        <v>60</v>
      </c>
      <c r="I2136" t="s">
        <v>61</v>
      </c>
      <c r="J2136">
        <v>1</v>
      </c>
      <c r="K2136" s="2">
        <v>2179</v>
      </c>
      <c r="L2136" s="2">
        <v>1283.8800000000001</v>
      </c>
      <c r="M2136" s="2">
        <v>895.12</v>
      </c>
      <c r="N2136" s="3">
        <v>0.1</v>
      </c>
      <c r="O2136" t="s">
        <v>62</v>
      </c>
      <c r="P2136" t="s">
        <v>26</v>
      </c>
      <c r="Q2136" t="s">
        <v>27</v>
      </c>
      <c r="R2136" t="s">
        <v>65</v>
      </c>
    </row>
    <row r="2137" spans="1:18" x14ac:dyDescent="0.35">
      <c r="A2137" t="s">
        <v>2222</v>
      </c>
      <c r="B2137" s="1">
        <v>45362</v>
      </c>
      <c r="C2137" s="1">
        <v>45412</v>
      </c>
      <c r="D2137" t="s">
        <v>88</v>
      </c>
      <c r="E2137" t="s">
        <v>20</v>
      </c>
      <c r="F2137" t="s">
        <v>21</v>
      </c>
      <c r="G2137" t="s">
        <v>22</v>
      </c>
      <c r="H2137" t="s">
        <v>95</v>
      </c>
      <c r="I2137" t="s">
        <v>55</v>
      </c>
      <c r="J2137">
        <v>2</v>
      </c>
      <c r="K2137" s="2">
        <v>1838</v>
      </c>
      <c r="L2137" s="2">
        <v>1558.7</v>
      </c>
      <c r="M2137" s="2">
        <v>279.3</v>
      </c>
      <c r="N2137" s="3">
        <v>0.15</v>
      </c>
      <c r="O2137" t="s">
        <v>62</v>
      </c>
      <c r="P2137" t="s">
        <v>73</v>
      </c>
      <c r="Q2137" t="s">
        <v>35</v>
      </c>
      <c r="R2137" t="s">
        <v>40</v>
      </c>
    </row>
    <row r="2138" spans="1:18" x14ac:dyDescent="0.35">
      <c r="A2138" t="s">
        <v>2223</v>
      </c>
      <c r="B2138" s="1">
        <v>45471</v>
      </c>
      <c r="C2138" s="1">
        <v>45489</v>
      </c>
      <c r="D2138" t="s">
        <v>67</v>
      </c>
      <c r="E2138" t="s">
        <v>20</v>
      </c>
      <c r="F2138" t="s">
        <v>89</v>
      </c>
      <c r="G2138" t="s">
        <v>22</v>
      </c>
      <c r="H2138" t="s">
        <v>49</v>
      </c>
      <c r="I2138" t="s">
        <v>45</v>
      </c>
      <c r="J2138">
        <v>2</v>
      </c>
      <c r="K2138" s="2">
        <v>2339</v>
      </c>
      <c r="L2138" s="2">
        <v>1797.73</v>
      </c>
      <c r="M2138" s="2">
        <v>541.27</v>
      </c>
      <c r="N2138" s="3">
        <v>0.15</v>
      </c>
      <c r="O2138" t="s">
        <v>75</v>
      </c>
      <c r="P2138" t="s">
        <v>26</v>
      </c>
      <c r="Q2138" t="s">
        <v>27</v>
      </c>
      <c r="R2138" t="s">
        <v>28</v>
      </c>
    </row>
    <row r="2139" spans="1:18" x14ac:dyDescent="0.35">
      <c r="A2139" t="s">
        <v>2224</v>
      </c>
      <c r="B2139" s="1">
        <v>45725</v>
      </c>
      <c r="C2139" s="1">
        <v>45801</v>
      </c>
      <c r="D2139" t="s">
        <v>104</v>
      </c>
      <c r="E2139" t="s">
        <v>20</v>
      </c>
      <c r="F2139" t="s">
        <v>91</v>
      </c>
      <c r="G2139" t="s">
        <v>43</v>
      </c>
      <c r="H2139" t="s">
        <v>118</v>
      </c>
      <c r="I2139" t="s">
        <v>24</v>
      </c>
      <c r="J2139">
        <v>6</v>
      </c>
      <c r="K2139" s="2">
        <v>2563</v>
      </c>
      <c r="L2139" s="2">
        <v>1417.7</v>
      </c>
      <c r="M2139" s="2">
        <v>1145.3</v>
      </c>
      <c r="N2139" s="3">
        <v>0.2</v>
      </c>
      <c r="O2139" t="s">
        <v>50</v>
      </c>
      <c r="P2139" t="s">
        <v>26</v>
      </c>
      <c r="Q2139" t="s">
        <v>35</v>
      </c>
      <c r="R2139" t="s">
        <v>28</v>
      </c>
    </row>
    <row r="2140" spans="1:18" x14ac:dyDescent="0.35">
      <c r="A2140" t="s">
        <v>2225</v>
      </c>
      <c r="B2140" s="1">
        <v>45990</v>
      </c>
      <c r="C2140" s="1">
        <v>46072</v>
      </c>
      <c r="D2140" t="s">
        <v>116</v>
      </c>
      <c r="E2140" t="s">
        <v>20</v>
      </c>
      <c r="F2140" t="s">
        <v>85</v>
      </c>
      <c r="G2140" t="s">
        <v>38</v>
      </c>
      <c r="H2140" t="s">
        <v>39</v>
      </c>
      <c r="I2140" t="s">
        <v>24</v>
      </c>
      <c r="J2140">
        <v>7</v>
      </c>
      <c r="K2140" s="2">
        <v>3266</v>
      </c>
      <c r="L2140" s="2">
        <v>2030.78</v>
      </c>
      <c r="M2140" s="2">
        <v>1235.22</v>
      </c>
      <c r="N2140" s="3">
        <v>0.15</v>
      </c>
      <c r="O2140" t="s">
        <v>62</v>
      </c>
      <c r="P2140" t="s">
        <v>26</v>
      </c>
      <c r="Q2140" t="s">
        <v>35</v>
      </c>
      <c r="R2140" t="s">
        <v>40</v>
      </c>
    </row>
    <row r="2141" spans="1:18" x14ac:dyDescent="0.35">
      <c r="A2141" t="s">
        <v>2226</v>
      </c>
      <c r="B2141" s="1">
        <v>45879</v>
      </c>
      <c r="C2141" s="1">
        <v>45909</v>
      </c>
      <c r="D2141" t="s">
        <v>37</v>
      </c>
      <c r="E2141" t="s">
        <v>20</v>
      </c>
      <c r="F2141" t="s">
        <v>89</v>
      </c>
      <c r="G2141" t="s">
        <v>59</v>
      </c>
      <c r="H2141" t="s">
        <v>49</v>
      </c>
      <c r="I2141" t="s">
        <v>45</v>
      </c>
      <c r="J2141">
        <v>1</v>
      </c>
      <c r="K2141" s="2">
        <v>1634</v>
      </c>
      <c r="L2141" s="2">
        <v>1047.8499999999999</v>
      </c>
      <c r="M2141" s="2">
        <v>586.15</v>
      </c>
      <c r="N2141" s="3">
        <v>0</v>
      </c>
      <c r="O2141" t="s">
        <v>83</v>
      </c>
      <c r="P2141" t="s">
        <v>26</v>
      </c>
      <c r="Q2141" t="s">
        <v>35</v>
      </c>
      <c r="R2141" t="s">
        <v>40</v>
      </c>
    </row>
    <row r="2142" spans="1:18" x14ac:dyDescent="0.35">
      <c r="A2142" t="s">
        <v>2227</v>
      </c>
      <c r="B2142" s="1">
        <v>45817</v>
      </c>
      <c r="C2142" s="1">
        <v>45901</v>
      </c>
      <c r="D2142" t="s">
        <v>37</v>
      </c>
      <c r="E2142" t="s">
        <v>20</v>
      </c>
      <c r="F2142" t="s">
        <v>70</v>
      </c>
      <c r="G2142" t="s">
        <v>59</v>
      </c>
      <c r="H2142" t="s">
        <v>95</v>
      </c>
      <c r="I2142" t="s">
        <v>55</v>
      </c>
      <c r="J2142">
        <v>8</v>
      </c>
      <c r="K2142" s="2">
        <v>4938</v>
      </c>
      <c r="L2142" s="2">
        <v>2733.58</v>
      </c>
      <c r="M2142" s="2">
        <v>2204.42</v>
      </c>
      <c r="N2142" s="3">
        <v>0.2</v>
      </c>
      <c r="O2142" t="s">
        <v>62</v>
      </c>
      <c r="P2142" t="s">
        <v>26</v>
      </c>
      <c r="Q2142" t="s">
        <v>35</v>
      </c>
      <c r="R2142" t="s">
        <v>28</v>
      </c>
    </row>
    <row r="2143" spans="1:18" x14ac:dyDescent="0.35">
      <c r="A2143" t="s">
        <v>2228</v>
      </c>
      <c r="B2143" s="1">
        <v>45789</v>
      </c>
      <c r="C2143" s="1">
        <v>45795</v>
      </c>
      <c r="D2143" t="s">
        <v>104</v>
      </c>
      <c r="E2143" t="s">
        <v>20</v>
      </c>
      <c r="F2143" t="s">
        <v>77</v>
      </c>
      <c r="G2143" t="s">
        <v>59</v>
      </c>
      <c r="H2143" t="s">
        <v>86</v>
      </c>
      <c r="I2143" t="s">
        <v>72</v>
      </c>
      <c r="J2143">
        <v>6</v>
      </c>
      <c r="K2143" s="2">
        <v>3665</v>
      </c>
      <c r="L2143" s="2">
        <v>2512.62</v>
      </c>
      <c r="M2143" s="2">
        <v>1152.3800000000001</v>
      </c>
      <c r="N2143" s="3">
        <v>0.2</v>
      </c>
      <c r="O2143" t="s">
        <v>109</v>
      </c>
      <c r="P2143" t="s">
        <v>26</v>
      </c>
      <c r="Q2143" t="s">
        <v>35</v>
      </c>
      <c r="R2143" t="s">
        <v>65</v>
      </c>
    </row>
    <row r="2144" spans="1:18" x14ac:dyDescent="0.35">
      <c r="A2144" t="s">
        <v>2229</v>
      </c>
      <c r="B2144" s="1">
        <v>45683</v>
      </c>
      <c r="C2144" s="1">
        <v>45686</v>
      </c>
      <c r="D2144" t="s">
        <v>57</v>
      </c>
      <c r="E2144" t="s">
        <v>20</v>
      </c>
      <c r="F2144" t="s">
        <v>91</v>
      </c>
      <c r="G2144" t="s">
        <v>32</v>
      </c>
      <c r="H2144" t="s">
        <v>49</v>
      </c>
      <c r="I2144" t="s">
        <v>45</v>
      </c>
      <c r="J2144">
        <v>7</v>
      </c>
      <c r="K2144" s="2">
        <v>2375</v>
      </c>
      <c r="L2144" s="2">
        <v>1882.77</v>
      </c>
      <c r="M2144" s="2">
        <v>492.23</v>
      </c>
      <c r="N2144" s="3">
        <v>0.2</v>
      </c>
      <c r="O2144" t="s">
        <v>62</v>
      </c>
      <c r="P2144" t="s">
        <v>26</v>
      </c>
      <c r="Q2144" t="s">
        <v>35</v>
      </c>
      <c r="R2144" t="s">
        <v>28</v>
      </c>
    </row>
    <row r="2145" spans="1:18" x14ac:dyDescent="0.35">
      <c r="A2145" t="s">
        <v>2230</v>
      </c>
      <c r="B2145" s="1">
        <v>45862</v>
      </c>
      <c r="C2145" s="1">
        <v>45923</v>
      </c>
      <c r="D2145" t="s">
        <v>37</v>
      </c>
      <c r="E2145" t="s">
        <v>20</v>
      </c>
      <c r="F2145" t="s">
        <v>91</v>
      </c>
      <c r="G2145" t="s">
        <v>43</v>
      </c>
      <c r="H2145" t="s">
        <v>124</v>
      </c>
      <c r="I2145" t="s">
        <v>61</v>
      </c>
      <c r="J2145">
        <v>8</v>
      </c>
      <c r="K2145" s="2">
        <v>3868</v>
      </c>
      <c r="L2145" s="2">
        <v>2138.3000000000002</v>
      </c>
      <c r="M2145" s="2">
        <v>1729.7</v>
      </c>
      <c r="N2145" s="3">
        <v>0</v>
      </c>
      <c r="O2145" t="s">
        <v>109</v>
      </c>
      <c r="P2145" t="s">
        <v>73</v>
      </c>
      <c r="Q2145" t="s">
        <v>35</v>
      </c>
      <c r="R2145" t="s">
        <v>65</v>
      </c>
    </row>
    <row r="2146" spans="1:18" x14ac:dyDescent="0.35">
      <c r="A2146" t="s">
        <v>2231</v>
      </c>
      <c r="B2146" s="1">
        <v>45942</v>
      </c>
      <c r="C2146" s="1">
        <v>46030</v>
      </c>
      <c r="D2146" t="s">
        <v>57</v>
      </c>
      <c r="E2146" t="s">
        <v>20</v>
      </c>
      <c r="F2146" t="s">
        <v>82</v>
      </c>
      <c r="G2146" t="s">
        <v>59</v>
      </c>
      <c r="H2146" t="s">
        <v>86</v>
      </c>
      <c r="I2146" t="s">
        <v>72</v>
      </c>
      <c r="J2146">
        <v>8</v>
      </c>
      <c r="K2146" s="2">
        <v>2236</v>
      </c>
      <c r="L2146" s="2">
        <v>1382.51</v>
      </c>
      <c r="M2146" s="2">
        <v>853.49</v>
      </c>
      <c r="N2146" s="3">
        <v>0</v>
      </c>
      <c r="O2146" t="s">
        <v>75</v>
      </c>
      <c r="P2146" t="s">
        <v>26</v>
      </c>
      <c r="Q2146" t="s">
        <v>35</v>
      </c>
      <c r="R2146" t="s">
        <v>40</v>
      </c>
    </row>
    <row r="2147" spans="1:18" x14ac:dyDescent="0.35">
      <c r="A2147" t="s">
        <v>2232</v>
      </c>
      <c r="B2147" s="1">
        <v>45803</v>
      </c>
      <c r="C2147" s="1">
        <v>45839</v>
      </c>
      <c r="D2147" t="s">
        <v>67</v>
      </c>
      <c r="E2147" t="s">
        <v>20</v>
      </c>
      <c r="F2147" t="s">
        <v>21</v>
      </c>
      <c r="G2147" t="s">
        <v>43</v>
      </c>
      <c r="H2147" t="s">
        <v>49</v>
      </c>
      <c r="I2147" t="s">
        <v>45</v>
      </c>
      <c r="J2147">
        <v>1</v>
      </c>
      <c r="K2147" s="2">
        <v>2775</v>
      </c>
      <c r="L2147" s="2">
        <v>1760.1</v>
      </c>
      <c r="M2147" s="2">
        <v>1014.9</v>
      </c>
      <c r="N2147" s="3">
        <v>0.2</v>
      </c>
      <c r="O2147" t="s">
        <v>34</v>
      </c>
      <c r="P2147" t="s">
        <v>46</v>
      </c>
      <c r="Q2147" t="s">
        <v>35</v>
      </c>
      <c r="R2147" t="s">
        <v>65</v>
      </c>
    </row>
    <row r="2148" spans="1:18" x14ac:dyDescent="0.35">
      <c r="A2148" t="s">
        <v>2233</v>
      </c>
      <c r="B2148" s="1">
        <v>45514</v>
      </c>
      <c r="C2148" s="1">
        <v>45531</v>
      </c>
      <c r="D2148" t="s">
        <v>30</v>
      </c>
      <c r="E2148" t="s">
        <v>20</v>
      </c>
      <c r="F2148" t="s">
        <v>89</v>
      </c>
      <c r="G2148" t="s">
        <v>22</v>
      </c>
      <c r="H2148" t="s">
        <v>54</v>
      </c>
      <c r="I2148" t="s">
        <v>55</v>
      </c>
      <c r="J2148">
        <v>6</v>
      </c>
      <c r="K2148" s="2">
        <v>3470</v>
      </c>
      <c r="L2148" s="2">
        <v>2800.06</v>
      </c>
      <c r="M2148" s="2">
        <v>669.94</v>
      </c>
      <c r="N2148" s="3">
        <v>0</v>
      </c>
      <c r="O2148" t="s">
        <v>25</v>
      </c>
      <c r="P2148" t="s">
        <v>26</v>
      </c>
      <c r="Q2148" t="s">
        <v>35</v>
      </c>
      <c r="R2148" t="s">
        <v>65</v>
      </c>
    </row>
    <row r="2149" spans="1:18" x14ac:dyDescent="0.35">
      <c r="A2149" t="s">
        <v>2234</v>
      </c>
      <c r="B2149" s="1">
        <v>45598</v>
      </c>
      <c r="C2149" s="1">
        <v>45662</v>
      </c>
      <c r="D2149" t="s">
        <v>57</v>
      </c>
      <c r="E2149" t="s">
        <v>20</v>
      </c>
      <c r="F2149" t="s">
        <v>53</v>
      </c>
      <c r="G2149" t="s">
        <v>43</v>
      </c>
      <c r="H2149" t="s">
        <v>106</v>
      </c>
      <c r="I2149" t="s">
        <v>61</v>
      </c>
      <c r="J2149">
        <v>2</v>
      </c>
      <c r="K2149" s="2">
        <v>1180</v>
      </c>
      <c r="L2149" s="2">
        <v>820.38</v>
      </c>
      <c r="M2149" s="2">
        <v>359.62</v>
      </c>
      <c r="N2149" s="3">
        <v>0</v>
      </c>
      <c r="O2149" t="s">
        <v>62</v>
      </c>
      <c r="P2149" t="s">
        <v>26</v>
      </c>
      <c r="Q2149" t="s">
        <v>35</v>
      </c>
      <c r="R2149" t="s">
        <v>40</v>
      </c>
    </row>
    <row r="2150" spans="1:18" x14ac:dyDescent="0.35">
      <c r="A2150" t="s">
        <v>2235</v>
      </c>
      <c r="B2150" s="1">
        <v>45641</v>
      </c>
      <c r="C2150" s="1">
        <v>45703</v>
      </c>
      <c r="D2150" t="s">
        <v>116</v>
      </c>
      <c r="E2150" t="s">
        <v>20</v>
      </c>
      <c r="F2150" t="s">
        <v>82</v>
      </c>
      <c r="G2150" t="s">
        <v>59</v>
      </c>
      <c r="H2150" t="s">
        <v>71</v>
      </c>
      <c r="I2150" t="s">
        <v>72</v>
      </c>
      <c r="J2150">
        <v>8</v>
      </c>
      <c r="K2150" s="2">
        <v>1542</v>
      </c>
      <c r="L2150" s="2">
        <v>1027.31</v>
      </c>
      <c r="M2150" s="2">
        <v>514.69000000000005</v>
      </c>
      <c r="N2150" s="3">
        <v>0.05</v>
      </c>
      <c r="O2150" t="s">
        <v>109</v>
      </c>
      <c r="P2150" t="s">
        <v>26</v>
      </c>
      <c r="Q2150" t="s">
        <v>27</v>
      </c>
      <c r="R2150" t="s">
        <v>28</v>
      </c>
    </row>
    <row r="2151" spans="1:18" x14ac:dyDescent="0.35">
      <c r="A2151" t="s">
        <v>2236</v>
      </c>
      <c r="B2151" s="1">
        <v>45885</v>
      </c>
      <c r="C2151" s="1">
        <v>45889</v>
      </c>
      <c r="D2151" t="s">
        <v>30</v>
      </c>
      <c r="E2151" t="s">
        <v>20</v>
      </c>
      <c r="F2151" t="s">
        <v>79</v>
      </c>
      <c r="G2151" t="s">
        <v>22</v>
      </c>
      <c r="H2151" t="s">
        <v>95</v>
      </c>
      <c r="I2151" t="s">
        <v>55</v>
      </c>
      <c r="J2151">
        <v>5</v>
      </c>
      <c r="K2151" s="2">
        <v>3414</v>
      </c>
      <c r="L2151" s="2">
        <v>2756.74</v>
      </c>
      <c r="M2151" s="2">
        <v>657.26</v>
      </c>
      <c r="N2151" s="3">
        <v>0.2</v>
      </c>
      <c r="O2151" t="s">
        <v>62</v>
      </c>
      <c r="P2151" t="s">
        <v>26</v>
      </c>
      <c r="Q2151" t="s">
        <v>27</v>
      </c>
      <c r="R2151" t="s">
        <v>65</v>
      </c>
    </row>
    <row r="2152" spans="1:18" x14ac:dyDescent="0.35">
      <c r="A2152" t="s">
        <v>2237</v>
      </c>
      <c r="B2152" s="1">
        <v>45709</v>
      </c>
      <c r="C2152" s="1">
        <v>45720</v>
      </c>
      <c r="D2152" t="s">
        <v>52</v>
      </c>
      <c r="E2152" t="s">
        <v>20</v>
      </c>
      <c r="F2152" t="s">
        <v>77</v>
      </c>
      <c r="G2152" t="s">
        <v>22</v>
      </c>
      <c r="H2152" t="s">
        <v>71</v>
      </c>
      <c r="I2152" t="s">
        <v>72</v>
      </c>
      <c r="J2152">
        <v>3</v>
      </c>
      <c r="K2152" s="2">
        <v>3656</v>
      </c>
      <c r="L2152" s="2">
        <v>2533.27</v>
      </c>
      <c r="M2152" s="2">
        <v>1122.73</v>
      </c>
      <c r="N2152" s="3">
        <v>0.2</v>
      </c>
      <c r="O2152" t="s">
        <v>62</v>
      </c>
      <c r="P2152" t="s">
        <v>26</v>
      </c>
      <c r="Q2152" t="s">
        <v>35</v>
      </c>
      <c r="R2152" t="s">
        <v>40</v>
      </c>
    </row>
    <row r="2153" spans="1:18" x14ac:dyDescent="0.35">
      <c r="A2153" t="s">
        <v>2238</v>
      </c>
      <c r="B2153" s="1">
        <v>45333</v>
      </c>
      <c r="C2153" s="1">
        <v>45419</v>
      </c>
      <c r="D2153" t="s">
        <v>104</v>
      </c>
      <c r="E2153" t="s">
        <v>20</v>
      </c>
      <c r="F2153" t="s">
        <v>21</v>
      </c>
      <c r="G2153" t="s">
        <v>32</v>
      </c>
      <c r="H2153" t="s">
        <v>71</v>
      </c>
      <c r="I2153" t="s">
        <v>72</v>
      </c>
      <c r="J2153">
        <v>7</v>
      </c>
      <c r="K2153" s="2">
        <v>1482</v>
      </c>
      <c r="L2153" s="2">
        <v>914.17</v>
      </c>
      <c r="M2153" s="2">
        <v>567.83000000000004</v>
      </c>
      <c r="N2153" s="3">
        <v>0.15</v>
      </c>
      <c r="O2153" t="s">
        <v>34</v>
      </c>
      <c r="P2153" t="s">
        <v>46</v>
      </c>
      <c r="Q2153" t="s">
        <v>35</v>
      </c>
      <c r="R2153" t="s">
        <v>28</v>
      </c>
    </row>
    <row r="2154" spans="1:18" x14ac:dyDescent="0.35">
      <c r="A2154" t="s">
        <v>2239</v>
      </c>
      <c r="B2154" s="1">
        <v>45978</v>
      </c>
      <c r="C2154" s="1">
        <v>45991</v>
      </c>
      <c r="D2154" t="s">
        <v>19</v>
      </c>
      <c r="E2154" t="s">
        <v>20</v>
      </c>
      <c r="F2154" t="s">
        <v>89</v>
      </c>
      <c r="G2154" t="s">
        <v>32</v>
      </c>
      <c r="H2154" t="s">
        <v>118</v>
      </c>
      <c r="I2154" t="s">
        <v>24</v>
      </c>
      <c r="J2154">
        <v>4</v>
      </c>
      <c r="K2154" s="2">
        <v>3229</v>
      </c>
      <c r="L2154" s="2">
        <v>1901.9</v>
      </c>
      <c r="M2154" s="2">
        <v>1327.1</v>
      </c>
      <c r="N2154" s="3">
        <v>0</v>
      </c>
      <c r="O2154" t="s">
        <v>34</v>
      </c>
      <c r="P2154" t="s">
        <v>46</v>
      </c>
      <c r="Q2154" t="s">
        <v>35</v>
      </c>
      <c r="R2154" t="s">
        <v>65</v>
      </c>
    </row>
    <row r="2155" spans="1:18" x14ac:dyDescent="0.35">
      <c r="A2155" t="s">
        <v>2240</v>
      </c>
      <c r="B2155" s="1">
        <v>45960</v>
      </c>
      <c r="C2155" s="1">
        <v>45984</v>
      </c>
      <c r="D2155" t="s">
        <v>19</v>
      </c>
      <c r="E2155" t="s">
        <v>20</v>
      </c>
      <c r="F2155" t="s">
        <v>79</v>
      </c>
      <c r="G2155" t="s">
        <v>32</v>
      </c>
      <c r="H2155" t="s">
        <v>49</v>
      </c>
      <c r="I2155" t="s">
        <v>45</v>
      </c>
      <c r="J2155">
        <v>3</v>
      </c>
      <c r="K2155" s="2">
        <v>2199</v>
      </c>
      <c r="L2155" s="2">
        <v>1660.96</v>
      </c>
      <c r="M2155" s="2">
        <v>538.04</v>
      </c>
      <c r="N2155" s="3">
        <v>0.05</v>
      </c>
      <c r="O2155" t="s">
        <v>83</v>
      </c>
      <c r="P2155" t="s">
        <v>26</v>
      </c>
      <c r="Q2155" t="s">
        <v>27</v>
      </c>
      <c r="R2155" t="s">
        <v>40</v>
      </c>
    </row>
    <row r="2156" spans="1:18" x14ac:dyDescent="0.35">
      <c r="A2156" t="s">
        <v>2241</v>
      </c>
      <c r="B2156" s="1">
        <v>45578</v>
      </c>
      <c r="C2156" s="1">
        <v>45629</v>
      </c>
      <c r="D2156" t="s">
        <v>48</v>
      </c>
      <c r="E2156" t="s">
        <v>20</v>
      </c>
      <c r="F2156" t="s">
        <v>58</v>
      </c>
      <c r="G2156" t="s">
        <v>32</v>
      </c>
      <c r="H2156" t="s">
        <v>118</v>
      </c>
      <c r="I2156" t="s">
        <v>24</v>
      </c>
      <c r="J2156">
        <v>1</v>
      </c>
      <c r="K2156" s="2">
        <v>3395</v>
      </c>
      <c r="L2156" s="2">
        <v>2870.38</v>
      </c>
      <c r="M2156" s="2">
        <v>524.62</v>
      </c>
      <c r="N2156" s="3">
        <v>0.2</v>
      </c>
      <c r="O2156" t="s">
        <v>34</v>
      </c>
      <c r="P2156" t="s">
        <v>73</v>
      </c>
      <c r="Q2156" t="s">
        <v>35</v>
      </c>
      <c r="R2156" t="s">
        <v>65</v>
      </c>
    </row>
    <row r="2157" spans="1:18" x14ac:dyDescent="0.35">
      <c r="A2157" t="s">
        <v>2242</v>
      </c>
      <c r="B2157" s="1">
        <v>45644</v>
      </c>
      <c r="C2157" s="1">
        <v>45730</v>
      </c>
      <c r="D2157" t="s">
        <v>52</v>
      </c>
      <c r="E2157" t="s">
        <v>20</v>
      </c>
      <c r="F2157" t="s">
        <v>31</v>
      </c>
      <c r="G2157" t="s">
        <v>32</v>
      </c>
      <c r="H2157" t="s">
        <v>86</v>
      </c>
      <c r="I2157" t="s">
        <v>72</v>
      </c>
      <c r="J2157">
        <v>6</v>
      </c>
      <c r="K2157" s="2">
        <v>3885</v>
      </c>
      <c r="L2157" s="2">
        <v>3162.34</v>
      </c>
      <c r="M2157" s="2">
        <v>722.66</v>
      </c>
      <c r="N2157" s="3">
        <v>0.2</v>
      </c>
      <c r="O2157" t="s">
        <v>50</v>
      </c>
      <c r="P2157" t="s">
        <v>26</v>
      </c>
      <c r="Q2157" t="s">
        <v>27</v>
      </c>
      <c r="R2157" t="s">
        <v>65</v>
      </c>
    </row>
    <row r="2158" spans="1:18" x14ac:dyDescent="0.35">
      <c r="A2158" t="s">
        <v>2243</v>
      </c>
      <c r="B2158" s="1">
        <v>45643</v>
      </c>
      <c r="C2158" s="1">
        <v>45677</v>
      </c>
      <c r="D2158" t="s">
        <v>57</v>
      </c>
      <c r="E2158" t="s">
        <v>20</v>
      </c>
      <c r="F2158" t="s">
        <v>82</v>
      </c>
      <c r="G2158" t="s">
        <v>59</v>
      </c>
      <c r="H2158" t="s">
        <v>60</v>
      </c>
      <c r="I2158" t="s">
        <v>61</v>
      </c>
      <c r="J2158">
        <v>1</v>
      </c>
      <c r="K2158" s="2">
        <v>570</v>
      </c>
      <c r="L2158" s="2">
        <v>460.81</v>
      </c>
      <c r="M2158" s="2">
        <v>109.19</v>
      </c>
      <c r="N2158" s="3">
        <v>0.15</v>
      </c>
      <c r="O2158" t="s">
        <v>75</v>
      </c>
      <c r="P2158" t="s">
        <v>26</v>
      </c>
      <c r="Q2158" t="s">
        <v>35</v>
      </c>
      <c r="R2158" t="s">
        <v>65</v>
      </c>
    </row>
    <row r="2159" spans="1:18" x14ac:dyDescent="0.35">
      <c r="A2159" t="s">
        <v>2244</v>
      </c>
      <c r="B2159" s="1">
        <v>45782</v>
      </c>
      <c r="C2159" s="1">
        <v>45828</v>
      </c>
      <c r="D2159" t="s">
        <v>42</v>
      </c>
      <c r="E2159" t="s">
        <v>20</v>
      </c>
      <c r="F2159" t="s">
        <v>70</v>
      </c>
      <c r="G2159" t="s">
        <v>43</v>
      </c>
      <c r="H2159" t="s">
        <v>86</v>
      </c>
      <c r="I2159" t="s">
        <v>72</v>
      </c>
      <c r="J2159">
        <v>2</v>
      </c>
      <c r="K2159" s="2">
        <v>4562</v>
      </c>
      <c r="L2159" s="2">
        <v>2859.36</v>
      </c>
      <c r="M2159" s="2">
        <v>1702.64</v>
      </c>
      <c r="N2159" s="3">
        <v>0</v>
      </c>
      <c r="O2159" t="s">
        <v>83</v>
      </c>
      <c r="P2159" t="s">
        <v>26</v>
      </c>
      <c r="Q2159" t="s">
        <v>27</v>
      </c>
      <c r="R2159" t="s">
        <v>40</v>
      </c>
    </row>
    <row r="2160" spans="1:18" x14ac:dyDescent="0.35">
      <c r="A2160" t="s">
        <v>2245</v>
      </c>
      <c r="B2160" s="1">
        <v>45545</v>
      </c>
      <c r="C2160" s="1">
        <v>45604</v>
      </c>
      <c r="D2160" t="s">
        <v>19</v>
      </c>
      <c r="E2160" t="s">
        <v>20</v>
      </c>
      <c r="F2160" t="s">
        <v>102</v>
      </c>
      <c r="G2160" t="s">
        <v>22</v>
      </c>
      <c r="H2160" t="s">
        <v>124</v>
      </c>
      <c r="I2160" t="s">
        <v>61</v>
      </c>
      <c r="J2160">
        <v>3</v>
      </c>
      <c r="K2160" s="2">
        <v>3291</v>
      </c>
      <c r="L2160" s="2">
        <v>2600.6</v>
      </c>
      <c r="M2160" s="2">
        <v>690.4</v>
      </c>
      <c r="N2160" s="3">
        <v>0.1</v>
      </c>
      <c r="O2160" t="s">
        <v>50</v>
      </c>
      <c r="P2160" t="s">
        <v>26</v>
      </c>
      <c r="Q2160" t="s">
        <v>35</v>
      </c>
      <c r="R2160" t="s">
        <v>65</v>
      </c>
    </row>
    <row r="2161" spans="1:18" x14ac:dyDescent="0.35">
      <c r="A2161" t="s">
        <v>2246</v>
      </c>
      <c r="B2161" s="1">
        <v>45698</v>
      </c>
      <c r="C2161" s="1">
        <v>45704</v>
      </c>
      <c r="D2161" t="s">
        <v>116</v>
      </c>
      <c r="E2161" t="s">
        <v>20</v>
      </c>
      <c r="F2161" t="s">
        <v>77</v>
      </c>
      <c r="G2161" t="s">
        <v>22</v>
      </c>
      <c r="H2161" t="s">
        <v>86</v>
      </c>
      <c r="I2161" t="s">
        <v>72</v>
      </c>
      <c r="J2161">
        <v>4</v>
      </c>
      <c r="K2161" s="2">
        <v>1365</v>
      </c>
      <c r="L2161" s="2">
        <v>800.85</v>
      </c>
      <c r="M2161" s="2">
        <v>564.15</v>
      </c>
      <c r="N2161" s="3">
        <v>0.05</v>
      </c>
      <c r="O2161" t="s">
        <v>25</v>
      </c>
      <c r="P2161" t="s">
        <v>73</v>
      </c>
      <c r="Q2161" t="s">
        <v>27</v>
      </c>
      <c r="R2161" t="s">
        <v>65</v>
      </c>
    </row>
    <row r="2162" spans="1:18" x14ac:dyDescent="0.35">
      <c r="A2162" t="s">
        <v>2247</v>
      </c>
      <c r="B2162" s="1">
        <v>45625</v>
      </c>
      <c r="C2162" s="1">
        <v>45699</v>
      </c>
      <c r="D2162" t="s">
        <v>116</v>
      </c>
      <c r="E2162" t="s">
        <v>20</v>
      </c>
      <c r="F2162" t="s">
        <v>89</v>
      </c>
      <c r="G2162" t="s">
        <v>59</v>
      </c>
      <c r="H2162" t="s">
        <v>124</v>
      </c>
      <c r="I2162" t="s">
        <v>61</v>
      </c>
      <c r="J2162">
        <v>4</v>
      </c>
      <c r="K2162" s="2">
        <v>1379</v>
      </c>
      <c r="L2162" s="2">
        <v>1094.01</v>
      </c>
      <c r="M2162" s="2">
        <v>284.99</v>
      </c>
      <c r="N2162" s="3">
        <v>0.2</v>
      </c>
      <c r="O2162" t="s">
        <v>62</v>
      </c>
      <c r="P2162" t="s">
        <v>26</v>
      </c>
      <c r="Q2162" t="s">
        <v>27</v>
      </c>
      <c r="R2162" t="s">
        <v>40</v>
      </c>
    </row>
    <row r="2163" spans="1:18" x14ac:dyDescent="0.35">
      <c r="A2163" t="s">
        <v>2248</v>
      </c>
      <c r="B2163" s="1">
        <v>45453</v>
      </c>
      <c r="C2163" s="1">
        <v>45495</v>
      </c>
      <c r="D2163" t="s">
        <v>67</v>
      </c>
      <c r="E2163" t="s">
        <v>20</v>
      </c>
      <c r="F2163" t="s">
        <v>77</v>
      </c>
      <c r="G2163" t="s">
        <v>59</v>
      </c>
      <c r="H2163" t="s">
        <v>64</v>
      </c>
      <c r="I2163" t="s">
        <v>55</v>
      </c>
      <c r="J2163">
        <v>7</v>
      </c>
      <c r="K2163" s="2">
        <v>1722</v>
      </c>
      <c r="L2163" s="2">
        <v>1369.39</v>
      </c>
      <c r="M2163" s="2">
        <v>352.61</v>
      </c>
      <c r="N2163" s="3">
        <v>0.2</v>
      </c>
      <c r="O2163" t="s">
        <v>62</v>
      </c>
      <c r="P2163" t="s">
        <v>26</v>
      </c>
      <c r="Q2163" t="s">
        <v>27</v>
      </c>
      <c r="R2163" t="s">
        <v>40</v>
      </c>
    </row>
    <row r="2164" spans="1:18" x14ac:dyDescent="0.35">
      <c r="A2164" t="s">
        <v>2249</v>
      </c>
      <c r="B2164" s="1">
        <v>45300</v>
      </c>
      <c r="C2164" s="1">
        <v>45333</v>
      </c>
      <c r="D2164" t="s">
        <v>116</v>
      </c>
      <c r="E2164" t="s">
        <v>20</v>
      </c>
      <c r="F2164" t="s">
        <v>58</v>
      </c>
      <c r="G2164" t="s">
        <v>38</v>
      </c>
      <c r="H2164" t="s">
        <v>86</v>
      </c>
      <c r="I2164" t="s">
        <v>72</v>
      </c>
      <c r="J2164">
        <v>1</v>
      </c>
      <c r="K2164" s="2">
        <v>4158</v>
      </c>
      <c r="L2164" s="2">
        <v>2311.08</v>
      </c>
      <c r="M2164" s="2">
        <v>1846.92</v>
      </c>
      <c r="N2164" s="3">
        <v>0</v>
      </c>
      <c r="O2164" t="s">
        <v>83</v>
      </c>
      <c r="P2164" t="s">
        <v>26</v>
      </c>
      <c r="Q2164" t="s">
        <v>35</v>
      </c>
      <c r="R2164" t="s">
        <v>40</v>
      </c>
    </row>
    <row r="2165" spans="1:18" x14ac:dyDescent="0.35">
      <c r="A2165" t="s">
        <v>2250</v>
      </c>
      <c r="B2165" s="1">
        <v>45993</v>
      </c>
      <c r="C2165" s="1">
        <v>46006</v>
      </c>
      <c r="D2165" t="s">
        <v>48</v>
      </c>
      <c r="E2165" t="s">
        <v>20</v>
      </c>
      <c r="F2165" t="s">
        <v>70</v>
      </c>
      <c r="G2165" t="s">
        <v>43</v>
      </c>
      <c r="H2165" t="s">
        <v>86</v>
      </c>
      <c r="I2165" t="s">
        <v>72</v>
      </c>
      <c r="J2165">
        <v>3</v>
      </c>
      <c r="K2165" s="2">
        <v>1604</v>
      </c>
      <c r="L2165" s="2">
        <v>921.79</v>
      </c>
      <c r="M2165" s="2">
        <v>682.21</v>
      </c>
      <c r="N2165" s="3">
        <v>0</v>
      </c>
      <c r="O2165" t="s">
        <v>109</v>
      </c>
      <c r="P2165" t="s">
        <v>73</v>
      </c>
      <c r="Q2165" t="s">
        <v>27</v>
      </c>
      <c r="R2165" t="s">
        <v>40</v>
      </c>
    </row>
    <row r="2166" spans="1:18" x14ac:dyDescent="0.35">
      <c r="A2166" t="s">
        <v>2251</v>
      </c>
      <c r="B2166" s="1">
        <v>45574</v>
      </c>
      <c r="C2166" s="1">
        <v>45644</v>
      </c>
      <c r="D2166" t="s">
        <v>48</v>
      </c>
      <c r="E2166" t="s">
        <v>20</v>
      </c>
      <c r="F2166" t="s">
        <v>53</v>
      </c>
      <c r="G2166" t="s">
        <v>22</v>
      </c>
      <c r="H2166" t="s">
        <v>60</v>
      </c>
      <c r="I2166" t="s">
        <v>61</v>
      </c>
      <c r="J2166">
        <v>3</v>
      </c>
      <c r="K2166" s="2">
        <v>858</v>
      </c>
      <c r="L2166" s="2">
        <v>695.44</v>
      </c>
      <c r="M2166" s="2">
        <v>162.56</v>
      </c>
      <c r="N2166" s="3">
        <v>0</v>
      </c>
      <c r="O2166" t="s">
        <v>83</v>
      </c>
      <c r="P2166" t="s">
        <v>46</v>
      </c>
      <c r="Q2166" t="s">
        <v>35</v>
      </c>
      <c r="R2166" t="s">
        <v>65</v>
      </c>
    </row>
    <row r="2167" spans="1:18" x14ac:dyDescent="0.35">
      <c r="A2167" t="s">
        <v>2252</v>
      </c>
      <c r="B2167" s="1">
        <v>45310</v>
      </c>
      <c r="C2167" s="1">
        <v>45325</v>
      </c>
      <c r="D2167" t="s">
        <v>116</v>
      </c>
      <c r="E2167" t="s">
        <v>20</v>
      </c>
      <c r="F2167" t="s">
        <v>85</v>
      </c>
      <c r="G2167" t="s">
        <v>38</v>
      </c>
      <c r="H2167" t="s">
        <v>49</v>
      </c>
      <c r="I2167" t="s">
        <v>45</v>
      </c>
      <c r="J2167">
        <v>7</v>
      </c>
      <c r="K2167" s="2">
        <v>4978</v>
      </c>
      <c r="L2167" s="2">
        <v>3115.52</v>
      </c>
      <c r="M2167" s="2">
        <v>1862.48</v>
      </c>
      <c r="N2167" s="3">
        <v>0.15</v>
      </c>
      <c r="O2167" t="s">
        <v>83</v>
      </c>
      <c r="P2167" t="s">
        <v>46</v>
      </c>
      <c r="Q2167" t="s">
        <v>35</v>
      </c>
      <c r="R2167" t="s">
        <v>28</v>
      </c>
    </row>
    <row r="2168" spans="1:18" x14ac:dyDescent="0.35">
      <c r="A2168" t="s">
        <v>2253</v>
      </c>
      <c r="B2168" s="1">
        <v>45784</v>
      </c>
      <c r="C2168" s="1">
        <v>45855</v>
      </c>
      <c r="D2168" t="s">
        <v>67</v>
      </c>
      <c r="E2168" t="s">
        <v>20</v>
      </c>
      <c r="F2168" t="s">
        <v>102</v>
      </c>
      <c r="G2168" t="s">
        <v>22</v>
      </c>
      <c r="H2168" t="s">
        <v>80</v>
      </c>
      <c r="I2168" t="s">
        <v>45</v>
      </c>
      <c r="J2168">
        <v>4</v>
      </c>
      <c r="K2168" s="2">
        <v>1952</v>
      </c>
      <c r="L2168" s="2">
        <v>1409.07</v>
      </c>
      <c r="M2168" s="2">
        <v>542.92999999999995</v>
      </c>
      <c r="N2168" s="3">
        <v>0</v>
      </c>
      <c r="O2168" t="s">
        <v>83</v>
      </c>
      <c r="P2168" t="s">
        <v>73</v>
      </c>
      <c r="Q2168" t="s">
        <v>27</v>
      </c>
      <c r="R2168" t="s">
        <v>40</v>
      </c>
    </row>
    <row r="2169" spans="1:18" x14ac:dyDescent="0.35">
      <c r="A2169" t="s">
        <v>2254</v>
      </c>
      <c r="B2169" s="1">
        <v>45839</v>
      </c>
      <c r="C2169" s="1">
        <v>45924</v>
      </c>
      <c r="D2169" t="s">
        <v>37</v>
      </c>
      <c r="E2169" t="s">
        <v>20</v>
      </c>
      <c r="F2169" t="s">
        <v>91</v>
      </c>
      <c r="G2169" t="s">
        <v>32</v>
      </c>
      <c r="H2169" t="s">
        <v>118</v>
      </c>
      <c r="I2169" t="s">
        <v>24</v>
      </c>
      <c r="J2169">
        <v>1</v>
      </c>
      <c r="K2169" s="2">
        <v>1020</v>
      </c>
      <c r="L2169" s="2">
        <v>663.69</v>
      </c>
      <c r="M2169" s="2">
        <v>356.31</v>
      </c>
      <c r="N2169" s="3">
        <v>0.1</v>
      </c>
      <c r="O2169" t="s">
        <v>62</v>
      </c>
      <c r="P2169" t="s">
        <v>26</v>
      </c>
      <c r="Q2169" t="s">
        <v>35</v>
      </c>
      <c r="R2169" t="s">
        <v>65</v>
      </c>
    </row>
    <row r="2170" spans="1:18" x14ac:dyDescent="0.35">
      <c r="A2170" t="s">
        <v>2255</v>
      </c>
      <c r="B2170" s="1">
        <v>45971</v>
      </c>
      <c r="C2170" s="1">
        <v>46042</v>
      </c>
      <c r="D2170" t="s">
        <v>57</v>
      </c>
      <c r="E2170" t="s">
        <v>20</v>
      </c>
      <c r="F2170" t="s">
        <v>58</v>
      </c>
      <c r="G2170" t="s">
        <v>38</v>
      </c>
      <c r="H2170" t="s">
        <v>44</v>
      </c>
      <c r="I2170" t="s">
        <v>45</v>
      </c>
      <c r="J2170">
        <v>2</v>
      </c>
      <c r="K2170" s="2">
        <v>4070</v>
      </c>
      <c r="L2170" s="2">
        <v>2355.29</v>
      </c>
      <c r="M2170" s="2">
        <v>1714.71</v>
      </c>
      <c r="N2170" s="3">
        <v>0</v>
      </c>
      <c r="O2170" t="s">
        <v>50</v>
      </c>
      <c r="P2170" t="s">
        <v>26</v>
      </c>
      <c r="Q2170" t="s">
        <v>35</v>
      </c>
      <c r="R2170" t="s">
        <v>65</v>
      </c>
    </row>
    <row r="2171" spans="1:18" x14ac:dyDescent="0.35">
      <c r="A2171" t="s">
        <v>2256</v>
      </c>
      <c r="B2171" s="1">
        <v>45427</v>
      </c>
      <c r="C2171" s="1">
        <v>45433</v>
      </c>
      <c r="D2171" t="s">
        <v>104</v>
      </c>
      <c r="E2171" t="s">
        <v>20</v>
      </c>
      <c r="F2171" t="s">
        <v>85</v>
      </c>
      <c r="G2171" t="s">
        <v>59</v>
      </c>
      <c r="H2171" t="s">
        <v>54</v>
      </c>
      <c r="I2171" t="s">
        <v>55</v>
      </c>
      <c r="J2171">
        <v>6</v>
      </c>
      <c r="K2171" s="2">
        <v>903</v>
      </c>
      <c r="L2171" s="2">
        <v>532.05999999999995</v>
      </c>
      <c r="M2171" s="2">
        <v>370.94</v>
      </c>
      <c r="N2171" s="3">
        <v>0.2</v>
      </c>
      <c r="O2171" t="s">
        <v>83</v>
      </c>
      <c r="P2171" t="s">
        <v>26</v>
      </c>
      <c r="Q2171" t="s">
        <v>35</v>
      </c>
      <c r="R2171" t="s">
        <v>28</v>
      </c>
    </row>
    <row r="2172" spans="1:18" x14ac:dyDescent="0.35">
      <c r="A2172" t="s">
        <v>2257</v>
      </c>
      <c r="B2172" s="1">
        <v>45535</v>
      </c>
      <c r="C2172" s="1">
        <v>45567</v>
      </c>
      <c r="D2172" t="s">
        <v>94</v>
      </c>
      <c r="E2172" t="s">
        <v>20</v>
      </c>
      <c r="F2172" t="s">
        <v>31</v>
      </c>
      <c r="G2172" t="s">
        <v>22</v>
      </c>
      <c r="H2172" t="s">
        <v>71</v>
      </c>
      <c r="I2172" t="s">
        <v>72</v>
      </c>
      <c r="J2172">
        <v>8</v>
      </c>
      <c r="K2172" s="2">
        <v>330</v>
      </c>
      <c r="L2172" s="2">
        <v>238.46</v>
      </c>
      <c r="M2172" s="2">
        <v>91.54</v>
      </c>
      <c r="N2172" s="3">
        <v>0.1</v>
      </c>
      <c r="O2172" t="s">
        <v>50</v>
      </c>
      <c r="P2172" t="s">
        <v>26</v>
      </c>
      <c r="Q2172" t="s">
        <v>27</v>
      </c>
      <c r="R2172" t="s">
        <v>65</v>
      </c>
    </row>
    <row r="2173" spans="1:18" x14ac:dyDescent="0.35">
      <c r="A2173" t="s">
        <v>2258</v>
      </c>
      <c r="B2173" s="1">
        <v>45397</v>
      </c>
      <c r="C2173" s="1">
        <v>45443</v>
      </c>
      <c r="D2173" t="s">
        <v>104</v>
      </c>
      <c r="E2173" t="s">
        <v>20</v>
      </c>
      <c r="F2173" t="s">
        <v>31</v>
      </c>
      <c r="G2173" t="s">
        <v>59</v>
      </c>
      <c r="H2173" t="s">
        <v>95</v>
      </c>
      <c r="I2173" t="s">
        <v>55</v>
      </c>
      <c r="J2173">
        <v>6</v>
      </c>
      <c r="K2173" s="2">
        <v>2943</v>
      </c>
      <c r="L2173" s="2">
        <v>1686.92</v>
      </c>
      <c r="M2173" s="2">
        <v>1256.08</v>
      </c>
      <c r="N2173" s="3">
        <v>0</v>
      </c>
      <c r="O2173" t="s">
        <v>34</v>
      </c>
      <c r="P2173" t="s">
        <v>26</v>
      </c>
      <c r="Q2173" t="s">
        <v>35</v>
      </c>
      <c r="R2173" t="s">
        <v>65</v>
      </c>
    </row>
    <row r="2174" spans="1:18" x14ac:dyDescent="0.35">
      <c r="A2174" t="s">
        <v>2259</v>
      </c>
      <c r="B2174" s="1">
        <v>45460</v>
      </c>
      <c r="C2174" s="1">
        <v>45465</v>
      </c>
      <c r="D2174" t="s">
        <v>42</v>
      </c>
      <c r="E2174" t="s">
        <v>20</v>
      </c>
      <c r="F2174" t="s">
        <v>77</v>
      </c>
      <c r="G2174" t="s">
        <v>32</v>
      </c>
      <c r="H2174" t="s">
        <v>124</v>
      </c>
      <c r="I2174" t="s">
        <v>61</v>
      </c>
      <c r="J2174">
        <v>8</v>
      </c>
      <c r="K2174" s="2">
        <v>2779</v>
      </c>
      <c r="L2174" s="2">
        <v>2357.91</v>
      </c>
      <c r="M2174" s="2">
        <v>421.09</v>
      </c>
      <c r="N2174" s="3">
        <v>0</v>
      </c>
      <c r="O2174" t="s">
        <v>109</v>
      </c>
      <c r="P2174" t="s">
        <v>26</v>
      </c>
      <c r="Q2174" t="s">
        <v>35</v>
      </c>
      <c r="R2174" t="s">
        <v>28</v>
      </c>
    </row>
    <row r="2175" spans="1:18" x14ac:dyDescent="0.35">
      <c r="A2175" t="s">
        <v>2260</v>
      </c>
      <c r="B2175" s="1">
        <v>45888</v>
      </c>
      <c r="C2175" s="1">
        <v>45943</v>
      </c>
      <c r="D2175" t="s">
        <v>94</v>
      </c>
      <c r="E2175" t="s">
        <v>20</v>
      </c>
      <c r="F2175" t="s">
        <v>58</v>
      </c>
      <c r="G2175" t="s">
        <v>38</v>
      </c>
      <c r="H2175" t="s">
        <v>108</v>
      </c>
      <c r="I2175" t="s">
        <v>72</v>
      </c>
      <c r="J2175">
        <v>3</v>
      </c>
      <c r="K2175" s="2">
        <v>3133</v>
      </c>
      <c r="L2175" s="2">
        <v>1798.09</v>
      </c>
      <c r="M2175" s="2">
        <v>1334.91</v>
      </c>
      <c r="N2175" s="3">
        <v>0.2</v>
      </c>
      <c r="O2175" t="s">
        <v>83</v>
      </c>
      <c r="P2175" t="s">
        <v>26</v>
      </c>
      <c r="Q2175" t="s">
        <v>35</v>
      </c>
      <c r="R2175" t="s">
        <v>65</v>
      </c>
    </row>
    <row r="2176" spans="1:18" x14ac:dyDescent="0.35">
      <c r="A2176" t="s">
        <v>2261</v>
      </c>
      <c r="B2176" s="1">
        <v>45752</v>
      </c>
      <c r="C2176" s="1">
        <v>45785</v>
      </c>
      <c r="D2176" t="s">
        <v>104</v>
      </c>
      <c r="E2176" t="s">
        <v>20</v>
      </c>
      <c r="F2176" t="s">
        <v>82</v>
      </c>
      <c r="G2176" t="s">
        <v>32</v>
      </c>
      <c r="H2176" t="s">
        <v>60</v>
      </c>
      <c r="I2176" t="s">
        <v>61</v>
      </c>
      <c r="J2176">
        <v>8</v>
      </c>
      <c r="K2176" s="2">
        <v>4232</v>
      </c>
      <c r="L2176" s="2">
        <v>3447.22</v>
      </c>
      <c r="M2176" s="2">
        <v>784.78</v>
      </c>
      <c r="N2176" s="3">
        <v>0.05</v>
      </c>
      <c r="O2176" t="s">
        <v>34</v>
      </c>
      <c r="P2176" t="s">
        <v>26</v>
      </c>
      <c r="Q2176" t="s">
        <v>35</v>
      </c>
      <c r="R2176" t="s">
        <v>40</v>
      </c>
    </row>
    <row r="2177" spans="1:18" x14ac:dyDescent="0.35">
      <c r="A2177" t="s">
        <v>2262</v>
      </c>
      <c r="B2177" s="1">
        <v>45929</v>
      </c>
      <c r="C2177" s="1">
        <v>45991</v>
      </c>
      <c r="D2177" t="s">
        <v>19</v>
      </c>
      <c r="E2177" t="s">
        <v>20</v>
      </c>
      <c r="F2177" t="s">
        <v>77</v>
      </c>
      <c r="G2177" t="s">
        <v>22</v>
      </c>
      <c r="H2177" t="s">
        <v>64</v>
      </c>
      <c r="I2177" t="s">
        <v>55</v>
      </c>
      <c r="J2177">
        <v>3</v>
      </c>
      <c r="K2177" s="2">
        <v>3383</v>
      </c>
      <c r="L2177" s="2">
        <v>2344.3000000000002</v>
      </c>
      <c r="M2177" s="2">
        <v>1038.7</v>
      </c>
      <c r="N2177" s="3">
        <v>0.1</v>
      </c>
      <c r="O2177" t="s">
        <v>75</v>
      </c>
      <c r="P2177" t="s">
        <v>26</v>
      </c>
      <c r="Q2177" t="s">
        <v>35</v>
      </c>
      <c r="R2177" t="s">
        <v>28</v>
      </c>
    </row>
    <row r="2178" spans="1:18" x14ac:dyDescent="0.35">
      <c r="A2178" t="s">
        <v>2263</v>
      </c>
      <c r="B2178" s="1">
        <v>45822</v>
      </c>
      <c r="C2178" s="1">
        <v>45911</v>
      </c>
      <c r="D2178" t="s">
        <v>37</v>
      </c>
      <c r="E2178" t="s">
        <v>20</v>
      </c>
      <c r="F2178" t="s">
        <v>138</v>
      </c>
      <c r="G2178" t="s">
        <v>43</v>
      </c>
      <c r="H2178" t="s">
        <v>33</v>
      </c>
      <c r="I2178" t="s">
        <v>24</v>
      </c>
      <c r="J2178">
        <v>1</v>
      </c>
      <c r="K2178" s="2">
        <v>2154</v>
      </c>
      <c r="L2178" s="2">
        <v>1784.44</v>
      </c>
      <c r="M2178" s="2">
        <v>369.56</v>
      </c>
      <c r="N2178" s="3">
        <v>0.1</v>
      </c>
      <c r="O2178" t="s">
        <v>83</v>
      </c>
      <c r="P2178" t="s">
        <v>26</v>
      </c>
      <c r="Q2178" t="s">
        <v>35</v>
      </c>
      <c r="R2178" t="s">
        <v>28</v>
      </c>
    </row>
    <row r="2179" spans="1:18" x14ac:dyDescent="0.35">
      <c r="A2179" t="s">
        <v>2264</v>
      </c>
      <c r="B2179" s="1">
        <v>45933</v>
      </c>
      <c r="C2179" s="1">
        <v>45939</v>
      </c>
      <c r="D2179" t="s">
        <v>94</v>
      </c>
      <c r="E2179" t="s">
        <v>20</v>
      </c>
      <c r="F2179" t="s">
        <v>91</v>
      </c>
      <c r="G2179" t="s">
        <v>22</v>
      </c>
      <c r="H2179" t="s">
        <v>23</v>
      </c>
      <c r="I2179" t="s">
        <v>24</v>
      </c>
      <c r="J2179">
        <v>1</v>
      </c>
      <c r="K2179" s="2">
        <v>839</v>
      </c>
      <c r="L2179" s="2">
        <v>637.39</v>
      </c>
      <c r="M2179" s="2">
        <v>201.61</v>
      </c>
      <c r="N2179" s="3">
        <v>0.15</v>
      </c>
      <c r="O2179" t="s">
        <v>62</v>
      </c>
      <c r="P2179" t="s">
        <v>26</v>
      </c>
      <c r="Q2179" t="s">
        <v>27</v>
      </c>
      <c r="R2179" t="s">
        <v>40</v>
      </c>
    </row>
    <row r="2180" spans="1:18" x14ac:dyDescent="0.35">
      <c r="A2180" t="s">
        <v>2265</v>
      </c>
      <c r="B2180" s="1">
        <v>45683</v>
      </c>
      <c r="C2180" s="1">
        <v>45703</v>
      </c>
      <c r="D2180" t="s">
        <v>116</v>
      </c>
      <c r="E2180" t="s">
        <v>20</v>
      </c>
      <c r="F2180" t="s">
        <v>79</v>
      </c>
      <c r="G2180" t="s">
        <v>59</v>
      </c>
      <c r="H2180" t="s">
        <v>108</v>
      </c>
      <c r="I2180" t="s">
        <v>72</v>
      </c>
      <c r="J2180">
        <v>5</v>
      </c>
      <c r="K2180" s="2">
        <v>1559</v>
      </c>
      <c r="L2180" s="2">
        <v>960.73</v>
      </c>
      <c r="M2180" s="2">
        <v>598.27</v>
      </c>
      <c r="N2180" s="3">
        <v>0</v>
      </c>
      <c r="O2180" t="s">
        <v>75</v>
      </c>
      <c r="P2180" t="s">
        <v>26</v>
      </c>
      <c r="Q2180" t="s">
        <v>35</v>
      </c>
      <c r="R2180" t="s">
        <v>65</v>
      </c>
    </row>
    <row r="2181" spans="1:18" x14ac:dyDescent="0.35">
      <c r="A2181" t="s">
        <v>2266</v>
      </c>
      <c r="B2181" s="1">
        <v>45352</v>
      </c>
      <c r="C2181" s="1">
        <v>45367</v>
      </c>
      <c r="D2181" t="s">
        <v>52</v>
      </c>
      <c r="E2181" t="s">
        <v>20</v>
      </c>
      <c r="F2181" t="s">
        <v>31</v>
      </c>
      <c r="G2181" t="s">
        <v>22</v>
      </c>
      <c r="H2181" t="s">
        <v>49</v>
      </c>
      <c r="I2181" t="s">
        <v>45</v>
      </c>
      <c r="J2181">
        <v>8</v>
      </c>
      <c r="K2181" s="2">
        <v>2280</v>
      </c>
      <c r="L2181" s="2">
        <v>1899.85</v>
      </c>
      <c r="M2181" s="2">
        <v>380.15</v>
      </c>
      <c r="N2181" s="3">
        <v>0</v>
      </c>
      <c r="O2181" t="s">
        <v>83</v>
      </c>
      <c r="P2181" t="s">
        <v>46</v>
      </c>
      <c r="Q2181" t="s">
        <v>35</v>
      </c>
      <c r="R2181" t="s">
        <v>40</v>
      </c>
    </row>
    <row r="2182" spans="1:18" x14ac:dyDescent="0.35">
      <c r="A2182" t="s">
        <v>2267</v>
      </c>
      <c r="B2182" s="1">
        <v>45359</v>
      </c>
      <c r="C2182" s="1">
        <v>45395</v>
      </c>
      <c r="D2182" t="s">
        <v>88</v>
      </c>
      <c r="E2182" t="s">
        <v>20</v>
      </c>
      <c r="F2182" t="s">
        <v>102</v>
      </c>
      <c r="G2182" t="s">
        <v>43</v>
      </c>
      <c r="H2182" t="s">
        <v>124</v>
      </c>
      <c r="I2182" t="s">
        <v>61</v>
      </c>
      <c r="J2182">
        <v>7</v>
      </c>
      <c r="K2182" s="2">
        <v>4982</v>
      </c>
      <c r="L2182" s="2">
        <v>4053.56</v>
      </c>
      <c r="M2182" s="2">
        <v>928.44</v>
      </c>
      <c r="N2182" s="3">
        <v>0</v>
      </c>
      <c r="O2182" t="s">
        <v>83</v>
      </c>
      <c r="P2182" t="s">
        <v>73</v>
      </c>
      <c r="Q2182" t="s">
        <v>27</v>
      </c>
      <c r="R2182" t="s">
        <v>28</v>
      </c>
    </row>
    <row r="2183" spans="1:18" x14ac:dyDescent="0.35">
      <c r="A2183" t="s">
        <v>2268</v>
      </c>
      <c r="B2183" s="1">
        <v>45629</v>
      </c>
      <c r="C2183" s="1">
        <v>45710</v>
      </c>
      <c r="D2183" t="s">
        <v>116</v>
      </c>
      <c r="E2183" t="s">
        <v>20</v>
      </c>
      <c r="F2183" t="s">
        <v>85</v>
      </c>
      <c r="G2183" t="s">
        <v>43</v>
      </c>
      <c r="H2183" t="s">
        <v>95</v>
      </c>
      <c r="I2183" t="s">
        <v>55</v>
      </c>
      <c r="J2183">
        <v>5</v>
      </c>
      <c r="K2183" s="2">
        <v>3973</v>
      </c>
      <c r="L2183" s="2">
        <v>2380.13</v>
      </c>
      <c r="M2183" s="2">
        <v>1592.87</v>
      </c>
      <c r="N2183" s="3">
        <v>0.1</v>
      </c>
      <c r="O2183" t="s">
        <v>50</v>
      </c>
      <c r="P2183" t="s">
        <v>26</v>
      </c>
      <c r="Q2183" t="s">
        <v>35</v>
      </c>
      <c r="R2183" t="s">
        <v>65</v>
      </c>
    </row>
    <row r="2184" spans="1:18" x14ac:dyDescent="0.35">
      <c r="A2184" t="s">
        <v>2269</v>
      </c>
      <c r="B2184" s="1">
        <v>45784</v>
      </c>
      <c r="C2184" s="1">
        <v>45848</v>
      </c>
      <c r="D2184" t="s">
        <v>67</v>
      </c>
      <c r="E2184" t="s">
        <v>20</v>
      </c>
      <c r="F2184" t="s">
        <v>58</v>
      </c>
      <c r="G2184" t="s">
        <v>43</v>
      </c>
      <c r="H2184" t="s">
        <v>23</v>
      </c>
      <c r="I2184" t="s">
        <v>24</v>
      </c>
      <c r="J2184">
        <v>4</v>
      </c>
      <c r="K2184" s="2">
        <v>462</v>
      </c>
      <c r="L2184" s="2">
        <v>277.13</v>
      </c>
      <c r="M2184" s="2">
        <v>184.87</v>
      </c>
      <c r="N2184" s="3">
        <v>0.05</v>
      </c>
      <c r="O2184" t="s">
        <v>62</v>
      </c>
      <c r="P2184" t="s">
        <v>26</v>
      </c>
      <c r="Q2184" t="s">
        <v>27</v>
      </c>
      <c r="R2184" t="s">
        <v>40</v>
      </c>
    </row>
    <row r="2185" spans="1:18" x14ac:dyDescent="0.35">
      <c r="A2185" t="s">
        <v>2270</v>
      </c>
      <c r="B2185" s="1">
        <v>45624</v>
      </c>
      <c r="C2185" s="1">
        <v>45628</v>
      </c>
      <c r="D2185" t="s">
        <v>48</v>
      </c>
      <c r="E2185" t="s">
        <v>20</v>
      </c>
      <c r="F2185" t="s">
        <v>53</v>
      </c>
      <c r="G2185" t="s">
        <v>43</v>
      </c>
      <c r="H2185" t="s">
        <v>33</v>
      </c>
      <c r="I2185" t="s">
        <v>24</v>
      </c>
      <c r="J2185">
        <v>3</v>
      </c>
      <c r="K2185" s="2">
        <v>4910</v>
      </c>
      <c r="L2185" s="2">
        <v>3546.96</v>
      </c>
      <c r="M2185" s="2">
        <v>1363.04</v>
      </c>
      <c r="N2185" s="3">
        <v>0</v>
      </c>
      <c r="O2185" t="s">
        <v>75</v>
      </c>
      <c r="P2185" t="s">
        <v>26</v>
      </c>
      <c r="Q2185" t="s">
        <v>27</v>
      </c>
      <c r="R2185" t="s">
        <v>65</v>
      </c>
    </row>
    <row r="2186" spans="1:18" x14ac:dyDescent="0.35">
      <c r="A2186" t="s">
        <v>2271</v>
      </c>
      <c r="B2186" s="1">
        <v>45611</v>
      </c>
      <c r="C2186" s="1">
        <v>45652</v>
      </c>
      <c r="D2186" t="s">
        <v>48</v>
      </c>
      <c r="E2186" t="s">
        <v>20</v>
      </c>
      <c r="F2186" t="s">
        <v>58</v>
      </c>
      <c r="G2186" t="s">
        <v>43</v>
      </c>
      <c r="H2186" t="s">
        <v>108</v>
      </c>
      <c r="I2186" t="s">
        <v>72</v>
      </c>
      <c r="J2186">
        <v>8</v>
      </c>
      <c r="K2186" s="2">
        <v>2343</v>
      </c>
      <c r="L2186" s="2">
        <v>1512.24</v>
      </c>
      <c r="M2186" s="2">
        <v>830.76</v>
      </c>
      <c r="N2186" s="3">
        <v>0.1</v>
      </c>
      <c r="O2186" t="s">
        <v>83</v>
      </c>
      <c r="P2186" t="s">
        <v>26</v>
      </c>
      <c r="Q2186" t="s">
        <v>27</v>
      </c>
      <c r="R2186" t="s">
        <v>40</v>
      </c>
    </row>
    <row r="2187" spans="1:18" x14ac:dyDescent="0.35">
      <c r="A2187" t="s">
        <v>2272</v>
      </c>
      <c r="B2187" s="1">
        <v>45926</v>
      </c>
      <c r="C2187" s="1">
        <v>45992</v>
      </c>
      <c r="D2187" t="s">
        <v>48</v>
      </c>
      <c r="E2187" t="s">
        <v>20</v>
      </c>
      <c r="F2187" t="s">
        <v>21</v>
      </c>
      <c r="G2187" t="s">
        <v>32</v>
      </c>
      <c r="H2187" t="s">
        <v>54</v>
      </c>
      <c r="I2187" t="s">
        <v>55</v>
      </c>
      <c r="J2187">
        <v>1</v>
      </c>
      <c r="K2187" s="2">
        <v>3846</v>
      </c>
      <c r="L2187" s="2">
        <v>3211.83</v>
      </c>
      <c r="M2187" s="2">
        <v>634.16999999999996</v>
      </c>
      <c r="N2187" s="3">
        <v>0.15</v>
      </c>
      <c r="O2187" t="s">
        <v>50</v>
      </c>
      <c r="P2187" t="s">
        <v>26</v>
      </c>
      <c r="Q2187" t="s">
        <v>27</v>
      </c>
      <c r="R2187" t="s">
        <v>65</v>
      </c>
    </row>
    <row r="2188" spans="1:18" x14ac:dyDescent="0.35">
      <c r="A2188" t="s">
        <v>2273</v>
      </c>
      <c r="B2188" s="1">
        <v>45880</v>
      </c>
      <c r="C2188" s="1">
        <v>45934</v>
      </c>
      <c r="D2188" t="s">
        <v>94</v>
      </c>
      <c r="E2188" t="s">
        <v>20</v>
      </c>
      <c r="F2188" t="s">
        <v>31</v>
      </c>
      <c r="G2188" t="s">
        <v>43</v>
      </c>
      <c r="H2188" t="s">
        <v>54</v>
      </c>
      <c r="I2188" t="s">
        <v>55</v>
      </c>
      <c r="J2188">
        <v>5</v>
      </c>
      <c r="K2188" s="2">
        <v>2917</v>
      </c>
      <c r="L2188" s="2">
        <v>2251.35</v>
      </c>
      <c r="M2188" s="2">
        <v>665.65</v>
      </c>
      <c r="N2188" s="3">
        <v>0.05</v>
      </c>
      <c r="O2188" t="s">
        <v>83</v>
      </c>
      <c r="P2188" t="s">
        <v>26</v>
      </c>
      <c r="Q2188" t="s">
        <v>27</v>
      </c>
      <c r="R2188" t="s">
        <v>40</v>
      </c>
    </row>
    <row r="2189" spans="1:18" x14ac:dyDescent="0.35">
      <c r="A2189" t="s">
        <v>2274</v>
      </c>
      <c r="B2189" s="1">
        <v>45759</v>
      </c>
      <c r="C2189" s="1">
        <v>45787</v>
      </c>
      <c r="D2189" t="s">
        <v>104</v>
      </c>
      <c r="E2189" t="s">
        <v>20</v>
      </c>
      <c r="F2189" t="s">
        <v>91</v>
      </c>
      <c r="G2189" t="s">
        <v>43</v>
      </c>
      <c r="H2189" t="s">
        <v>71</v>
      </c>
      <c r="I2189" t="s">
        <v>72</v>
      </c>
      <c r="J2189">
        <v>2</v>
      </c>
      <c r="K2189" s="2">
        <v>2113</v>
      </c>
      <c r="L2189" s="2">
        <v>1174.6300000000001</v>
      </c>
      <c r="M2189" s="2">
        <v>938.37</v>
      </c>
      <c r="N2189" s="3">
        <v>0.05</v>
      </c>
      <c r="O2189" t="s">
        <v>109</v>
      </c>
      <c r="P2189" t="s">
        <v>26</v>
      </c>
      <c r="Q2189" t="s">
        <v>27</v>
      </c>
      <c r="R2189" t="s">
        <v>28</v>
      </c>
    </row>
    <row r="2190" spans="1:18" x14ac:dyDescent="0.35">
      <c r="A2190" t="s">
        <v>2275</v>
      </c>
      <c r="B2190" s="1">
        <v>45477</v>
      </c>
      <c r="C2190" s="1">
        <v>45509</v>
      </c>
      <c r="D2190" t="s">
        <v>30</v>
      </c>
      <c r="E2190" t="s">
        <v>20</v>
      </c>
      <c r="F2190" t="s">
        <v>77</v>
      </c>
      <c r="G2190" t="s">
        <v>43</v>
      </c>
      <c r="H2190" t="s">
        <v>124</v>
      </c>
      <c r="I2190" t="s">
        <v>61</v>
      </c>
      <c r="J2190">
        <v>2</v>
      </c>
      <c r="K2190" s="2">
        <v>1764</v>
      </c>
      <c r="L2190" s="2">
        <v>1125.32</v>
      </c>
      <c r="M2190" s="2">
        <v>638.67999999999995</v>
      </c>
      <c r="N2190" s="3">
        <v>0.05</v>
      </c>
      <c r="O2190" t="s">
        <v>25</v>
      </c>
      <c r="P2190" t="s">
        <v>26</v>
      </c>
      <c r="Q2190" t="s">
        <v>35</v>
      </c>
      <c r="R2190" t="s">
        <v>28</v>
      </c>
    </row>
    <row r="2191" spans="1:18" x14ac:dyDescent="0.35">
      <c r="A2191" t="s">
        <v>2276</v>
      </c>
      <c r="B2191" s="1">
        <v>45761</v>
      </c>
      <c r="C2191" s="1">
        <v>45784</v>
      </c>
      <c r="D2191" t="s">
        <v>104</v>
      </c>
      <c r="E2191" t="s">
        <v>20</v>
      </c>
      <c r="F2191" t="s">
        <v>53</v>
      </c>
      <c r="G2191" t="s">
        <v>38</v>
      </c>
      <c r="H2191" t="s">
        <v>33</v>
      </c>
      <c r="I2191" t="s">
        <v>24</v>
      </c>
      <c r="J2191">
        <v>4</v>
      </c>
      <c r="K2191" s="2">
        <v>3141</v>
      </c>
      <c r="L2191" s="2">
        <v>2033.04</v>
      </c>
      <c r="M2191" s="2">
        <v>1107.96</v>
      </c>
      <c r="N2191" s="3">
        <v>0</v>
      </c>
      <c r="O2191" t="s">
        <v>83</v>
      </c>
      <c r="P2191" t="s">
        <v>26</v>
      </c>
      <c r="Q2191" t="s">
        <v>27</v>
      </c>
      <c r="R2191" t="s">
        <v>40</v>
      </c>
    </row>
    <row r="2192" spans="1:18" x14ac:dyDescent="0.35">
      <c r="A2192" t="s">
        <v>2277</v>
      </c>
      <c r="B2192" s="1">
        <v>45390</v>
      </c>
      <c r="C2192" s="1">
        <v>45396</v>
      </c>
      <c r="D2192" t="s">
        <v>88</v>
      </c>
      <c r="E2192" t="s">
        <v>20</v>
      </c>
      <c r="F2192" t="s">
        <v>79</v>
      </c>
      <c r="G2192" t="s">
        <v>59</v>
      </c>
      <c r="H2192" t="s">
        <v>60</v>
      </c>
      <c r="I2192" t="s">
        <v>61</v>
      </c>
      <c r="J2192">
        <v>2</v>
      </c>
      <c r="K2192" s="2">
        <v>3295</v>
      </c>
      <c r="L2192" s="2">
        <v>2132.79</v>
      </c>
      <c r="M2192" s="2">
        <v>1162.21</v>
      </c>
      <c r="N2192" s="3">
        <v>0.1</v>
      </c>
      <c r="O2192" t="s">
        <v>109</v>
      </c>
      <c r="P2192" t="s">
        <v>26</v>
      </c>
      <c r="Q2192" t="s">
        <v>27</v>
      </c>
      <c r="R2192" t="s">
        <v>40</v>
      </c>
    </row>
    <row r="2193" spans="1:18" x14ac:dyDescent="0.35">
      <c r="A2193" t="s">
        <v>2278</v>
      </c>
      <c r="B2193" s="1">
        <v>45447</v>
      </c>
      <c r="C2193" s="1">
        <v>45469</v>
      </c>
      <c r="D2193" t="s">
        <v>42</v>
      </c>
      <c r="E2193" t="s">
        <v>20</v>
      </c>
      <c r="F2193" t="s">
        <v>70</v>
      </c>
      <c r="G2193" t="s">
        <v>43</v>
      </c>
      <c r="H2193" t="s">
        <v>80</v>
      </c>
      <c r="I2193" t="s">
        <v>45</v>
      </c>
      <c r="J2193">
        <v>7</v>
      </c>
      <c r="K2193" s="2">
        <v>2803</v>
      </c>
      <c r="L2193" s="2">
        <v>1607.83</v>
      </c>
      <c r="M2193" s="2">
        <v>1195.17</v>
      </c>
      <c r="N2193" s="3">
        <v>0</v>
      </c>
      <c r="O2193" t="s">
        <v>75</v>
      </c>
      <c r="P2193" t="s">
        <v>26</v>
      </c>
      <c r="Q2193" t="s">
        <v>35</v>
      </c>
      <c r="R2193" t="s">
        <v>28</v>
      </c>
    </row>
    <row r="2194" spans="1:18" x14ac:dyDescent="0.35">
      <c r="A2194" t="s">
        <v>2279</v>
      </c>
      <c r="B2194" s="1">
        <v>45814</v>
      </c>
      <c r="C2194" s="1">
        <v>45821</v>
      </c>
      <c r="D2194" t="s">
        <v>42</v>
      </c>
      <c r="E2194" t="s">
        <v>20</v>
      </c>
      <c r="F2194" t="s">
        <v>77</v>
      </c>
      <c r="G2194" t="s">
        <v>38</v>
      </c>
      <c r="H2194" t="s">
        <v>60</v>
      </c>
      <c r="I2194" t="s">
        <v>61</v>
      </c>
      <c r="J2194">
        <v>2</v>
      </c>
      <c r="K2194" s="2">
        <v>1046</v>
      </c>
      <c r="L2194" s="2">
        <v>833.34</v>
      </c>
      <c r="M2194" s="2">
        <v>212.66</v>
      </c>
      <c r="N2194" s="3">
        <v>0.05</v>
      </c>
      <c r="O2194" t="s">
        <v>109</v>
      </c>
      <c r="P2194" t="s">
        <v>26</v>
      </c>
      <c r="Q2194" t="s">
        <v>27</v>
      </c>
      <c r="R2194" t="s">
        <v>65</v>
      </c>
    </row>
    <row r="2195" spans="1:18" x14ac:dyDescent="0.35">
      <c r="A2195" t="s">
        <v>2280</v>
      </c>
      <c r="B2195" s="1">
        <v>45997</v>
      </c>
      <c r="C2195" s="1">
        <v>46039</v>
      </c>
      <c r="D2195" t="s">
        <v>57</v>
      </c>
      <c r="E2195" t="s">
        <v>20</v>
      </c>
      <c r="F2195" t="s">
        <v>85</v>
      </c>
      <c r="G2195" t="s">
        <v>43</v>
      </c>
      <c r="H2195" t="s">
        <v>64</v>
      </c>
      <c r="I2195" t="s">
        <v>55</v>
      </c>
      <c r="J2195">
        <v>2</v>
      </c>
      <c r="K2195" s="2">
        <v>4153</v>
      </c>
      <c r="L2195" s="2">
        <v>2699.26</v>
      </c>
      <c r="M2195" s="2">
        <v>1453.74</v>
      </c>
      <c r="N2195" s="3">
        <v>0</v>
      </c>
      <c r="O2195" t="s">
        <v>109</v>
      </c>
      <c r="P2195" t="s">
        <v>26</v>
      </c>
      <c r="Q2195" t="s">
        <v>27</v>
      </c>
      <c r="R2195" t="s">
        <v>40</v>
      </c>
    </row>
    <row r="2196" spans="1:18" x14ac:dyDescent="0.35">
      <c r="A2196" t="s">
        <v>2281</v>
      </c>
      <c r="B2196" s="1">
        <v>45734</v>
      </c>
      <c r="C2196" s="1">
        <v>45766</v>
      </c>
      <c r="D2196" t="s">
        <v>88</v>
      </c>
      <c r="E2196" t="s">
        <v>20</v>
      </c>
      <c r="F2196" t="s">
        <v>68</v>
      </c>
      <c r="G2196" t="s">
        <v>22</v>
      </c>
      <c r="H2196" t="s">
        <v>71</v>
      </c>
      <c r="I2196" t="s">
        <v>72</v>
      </c>
      <c r="J2196">
        <v>3</v>
      </c>
      <c r="K2196" s="2">
        <v>2574</v>
      </c>
      <c r="L2196" s="2">
        <v>1605.69</v>
      </c>
      <c r="M2196" s="2">
        <v>968.31</v>
      </c>
      <c r="N2196" s="3">
        <v>0.15</v>
      </c>
      <c r="O2196" t="s">
        <v>83</v>
      </c>
      <c r="P2196" t="s">
        <v>46</v>
      </c>
      <c r="Q2196" t="s">
        <v>27</v>
      </c>
      <c r="R2196" t="s">
        <v>65</v>
      </c>
    </row>
    <row r="2197" spans="1:18" x14ac:dyDescent="0.35">
      <c r="A2197" t="s">
        <v>2282</v>
      </c>
      <c r="B2197" s="1">
        <v>45977</v>
      </c>
      <c r="C2197" s="1">
        <v>46048</v>
      </c>
      <c r="D2197" t="s">
        <v>57</v>
      </c>
      <c r="E2197" t="s">
        <v>20</v>
      </c>
      <c r="F2197" t="s">
        <v>128</v>
      </c>
      <c r="G2197" t="s">
        <v>22</v>
      </c>
      <c r="H2197" t="s">
        <v>44</v>
      </c>
      <c r="I2197" t="s">
        <v>45</v>
      </c>
      <c r="J2197">
        <v>7</v>
      </c>
      <c r="K2197" s="2">
        <v>2245</v>
      </c>
      <c r="L2197" s="2">
        <v>1323.26</v>
      </c>
      <c r="M2197" s="2">
        <v>921.74</v>
      </c>
      <c r="N2197" s="3">
        <v>0.1</v>
      </c>
      <c r="O2197" t="s">
        <v>25</v>
      </c>
      <c r="P2197" t="s">
        <v>26</v>
      </c>
      <c r="Q2197" t="s">
        <v>35</v>
      </c>
      <c r="R2197" t="s">
        <v>28</v>
      </c>
    </row>
    <row r="2198" spans="1:18" x14ac:dyDescent="0.35">
      <c r="A2198" t="s">
        <v>2283</v>
      </c>
      <c r="B2198" s="1">
        <v>45348</v>
      </c>
      <c r="C2198" s="1">
        <v>45391</v>
      </c>
      <c r="D2198" t="s">
        <v>88</v>
      </c>
      <c r="E2198" t="s">
        <v>20</v>
      </c>
      <c r="F2198" t="s">
        <v>21</v>
      </c>
      <c r="G2198" t="s">
        <v>22</v>
      </c>
      <c r="H2198" t="s">
        <v>95</v>
      </c>
      <c r="I2198" t="s">
        <v>55</v>
      </c>
      <c r="J2198">
        <v>7</v>
      </c>
      <c r="K2198" s="2">
        <v>4403</v>
      </c>
      <c r="L2198" s="2">
        <v>3303.54</v>
      </c>
      <c r="M2198" s="2">
        <v>1099.46</v>
      </c>
      <c r="N2198" s="3">
        <v>0.1</v>
      </c>
      <c r="O2198" t="s">
        <v>62</v>
      </c>
      <c r="P2198" t="s">
        <v>46</v>
      </c>
      <c r="Q2198" t="s">
        <v>35</v>
      </c>
      <c r="R2198" t="s">
        <v>28</v>
      </c>
    </row>
    <row r="2199" spans="1:18" x14ac:dyDescent="0.35">
      <c r="A2199" t="s">
        <v>2284</v>
      </c>
      <c r="B2199" s="1">
        <v>45994</v>
      </c>
      <c r="C2199" s="1">
        <v>46024</v>
      </c>
      <c r="D2199" t="s">
        <v>57</v>
      </c>
      <c r="E2199" t="s">
        <v>20</v>
      </c>
      <c r="F2199" t="s">
        <v>31</v>
      </c>
      <c r="G2199" t="s">
        <v>22</v>
      </c>
      <c r="H2199" t="s">
        <v>106</v>
      </c>
      <c r="I2199" t="s">
        <v>61</v>
      </c>
      <c r="J2199">
        <v>1</v>
      </c>
      <c r="K2199" s="2">
        <v>610</v>
      </c>
      <c r="L2199" s="2">
        <v>343.58</v>
      </c>
      <c r="M2199" s="2">
        <v>266.42</v>
      </c>
      <c r="N2199" s="3">
        <v>0</v>
      </c>
      <c r="O2199" t="s">
        <v>34</v>
      </c>
      <c r="P2199" t="s">
        <v>26</v>
      </c>
      <c r="Q2199" t="s">
        <v>27</v>
      </c>
      <c r="R2199" t="s">
        <v>65</v>
      </c>
    </row>
    <row r="2200" spans="1:18" x14ac:dyDescent="0.35">
      <c r="A2200" t="s">
        <v>2285</v>
      </c>
      <c r="B2200" s="1">
        <v>45513</v>
      </c>
      <c r="C2200" s="1">
        <v>45592</v>
      </c>
      <c r="D2200" t="s">
        <v>94</v>
      </c>
      <c r="E2200" t="s">
        <v>20</v>
      </c>
      <c r="F2200" t="s">
        <v>31</v>
      </c>
      <c r="G2200" t="s">
        <v>22</v>
      </c>
      <c r="H2200" t="s">
        <v>108</v>
      </c>
      <c r="I2200" t="s">
        <v>72</v>
      </c>
      <c r="J2200">
        <v>2</v>
      </c>
      <c r="K2200" s="2">
        <v>4706</v>
      </c>
      <c r="L2200" s="2">
        <v>2880.72</v>
      </c>
      <c r="M2200" s="2">
        <v>1825.28</v>
      </c>
      <c r="N2200" s="3">
        <v>0.2</v>
      </c>
      <c r="O2200" t="s">
        <v>34</v>
      </c>
      <c r="P2200" t="s">
        <v>26</v>
      </c>
      <c r="Q2200" t="s">
        <v>27</v>
      </c>
      <c r="R2200" t="s">
        <v>65</v>
      </c>
    </row>
    <row r="2201" spans="1:18" x14ac:dyDescent="0.35">
      <c r="A2201" t="s">
        <v>2286</v>
      </c>
      <c r="B2201" s="1">
        <v>45827</v>
      </c>
      <c r="C2201" s="1">
        <v>45844</v>
      </c>
      <c r="D2201" t="s">
        <v>67</v>
      </c>
      <c r="E2201" t="s">
        <v>20</v>
      </c>
      <c r="F2201" t="s">
        <v>77</v>
      </c>
      <c r="G2201" t="s">
        <v>22</v>
      </c>
      <c r="H2201" t="s">
        <v>60</v>
      </c>
      <c r="I2201" t="s">
        <v>61</v>
      </c>
      <c r="J2201">
        <v>8</v>
      </c>
      <c r="K2201" s="2">
        <v>4688</v>
      </c>
      <c r="L2201" s="2">
        <v>2703</v>
      </c>
      <c r="M2201" s="2">
        <v>1985</v>
      </c>
      <c r="N2201" s="3">
        <v>0.1</v>
      </c>
      <c r="O2201" t="s">
        <v>50</v>
      </c>
      <c r="P2201" t="s">
        <v>26</v>
      </c>
      <c r="Q2201" t="s">
        <v>35</v>
      </c>
      <c r="R2201" t="s">
        <v>65</v>
      </c>
    </row>
    <row r="2202" spans="1:18" x14ac:dyDescent="0.35">
      <c r="A2202" t="s">
        <v>2287</v>
      </c>
      <c r="B2202" s="1">
        <v>45328</v>
      </c>
      <c r="C2202" s="1">
        <v>45415</v>
      </c>
      <c r="D2202" t="s">
        <v>104</v>
      </c>
      <c r="E2202" t="s">
        <v>20</v>
      </c>
      <c r="F2202" t="s">
        <v>53</v>
      </c>
      <c r="G2202" t="s">
        <v>22</v>
      </c>
      <c r="H2202" t="s">
        <v>64</v>
      </c>
      <c r="I2202" t="s">
        <v>55</v>
      </c>
      <c r="J2202">
        <v>6</v>
      </c>
      <c r="K2202" s="2">
        <v>3578</v>
      </c>
      <c r="L2202" s="2">
        <v>2543.5700000000002</v>
      </c>
      <c r="M2202" s="2">
        <v>1034.43</v>
      </c>
      <c r="N2202" s="3">
        <v>0.2</v>
      </c>
      <c r="O2202" t="s">
        <v>83</v>
      </c>
      <c r="P2202" t="s">
        <v>26</v>
      </c>
      <c r="Q2202" t="s">
        <v>27</v>
      </c>
      <c r="R2202" t="s">
        <v>40</v>
      </c>
    </row>
    <row r="2203" spans="1:18" x14ac:dyDescent="0.35">
      <c r="A2203" t="s">
        <v>2288</v>
      </c>
      <c r="B2203" s="1">
        <v>45451</v>
      </c>
      <c r="C2203" s="1">
        <v>45516</v>
      </c>
      <c r="D2203" t="s">
        <v>30</v>
      </c>
      <c r="E2203" t="s">
        <v>20</v>
      </c>
      <c r="F2203" t="s">
        <v>128</v>
      </c>
      <c r="G2203" t="s">
        <v>32</v>
      </c>
      <c r="H2203" t="s">
        <v>86</v>
      </c>
      <c r="I2203" t="s">
        <v>72</v>
      </c>
      <c r="J2203">
        <v>2</v>
      </c>
      <c r="K2203" s="2">
        <v>2678</v>
      </c>
      <c r="L2203" s="2">
        <v>1596.89</v>
      </c>
      <c r="M2203" s="2">
        <v>1081.1099999999999</v>
      </c>
      <c r="N2203" s="3">
        <v>0.15</v>
      </c>
      <c r="O2203" t="s">
        <v>109</v>
      </c>
      <c r="P2203" t="s">
        <v>26</v>
      </c>
      <c r="Q2203" t="s">
        <v>27</v>
      </c>
      <c r="R2203" t="s">
        <v>40</v>
      </c>
    </row>
    <row r="2204" spans="1:18" x14ac:dyDescent="0.35">
      <c r="A2204" t="s">
        <v>2289</v>
      </c>
      <c r="B2204" s="1">
        <v>45820</v>
      </c>
      <c r="C2204" s="1">
        <v>45851</v>
      </c>
      <c r="D2204" t="s">
        <v>67</v>
      </c>
      <c r="E2204" t="s">
        <v>20</v>
      </c>
      <c r="F2204" t="s">
        <v>68</v>
      </c>
      <c r="G2204" t="s">
        <v>43</v>
      </c>
      <c r="H2204" t="s">
        <v>33</v>
      </c>
      <c r="I2204" t="s">
        <v>24</v>
      </c>
      <c r="J2204">
        <v>1</v>
      </c>
      <c r="K2204" s="2">
        <v>3579</v>
      </c>
      <c r="L2204" s="2">
        <v>2444.58</v>
      </c>
      <c r="M2204" s="2">
        <v>1134.42</v>
      </c>
      <c r="N2204" s="3">
        <v>0.2</v>
      </c>
      <c r="O2204" t="s">
        <v>109</v>
      </c>
      <c r="P2204" t="s">
        <v>73</v>
      </c>
      <c r="Q2204" t="s">
        <v>27</v>
      </c>
      <c r="R2204" t="s">
        <v>40</v>
      </c>
    </row>
    <row r="2205" spans="1:18" x14ac:dyDescent="0.35">
      <c r="A2205" t="s">
        <v>2290</v>
      </c>
      <c r="B2205" s="1">
        <v>45764</v>
      </c>
      <c r="C2205" s="1">
        <v>45777</v>
      </c>
      <c r="D2205" t="s">
        <v>88</v>
      </c>
      <c r="E2205" t="s">
        <v>20</v>
      </c>
      <c r="F2205" t="s">
        <v>53</v>
      </c>
      <c r="G2205" t="s">
        <v>59</v>
      </c>
      <c r="H2205" t="s">
        <v>80</v>
      </c>
      <c r="I2205" t="s">
        <v>45</v>
      </c>
      <c r="J2205">
        <v>8</v>
      </c>
      <c r="K2205" s="2">
        <v>2458</v>
      </c>
      <c r="L2205" s="2">
        <v>1377.94</v>
      </c>
      <c r="M2205" s="2">
        <v>1080.06</v>
      </c>
      <c r="N2205" s="3">
        <v>0.2</v>
      </c>
      <c r="O2205" t="s">
        <v>50</v>
      </c>
      <c r="P2205" t="s">
        <v>26</v>
      </c>
      <c r="Q2205" t="s">
        <v>35</v>
      </c>
      <c r="R2205" t="s">
        <v>40</v>
      </c>
    </row>
    <row r="2206" spans="1:18" x14ac:dyDescent="0.35">
      <c r="A2206" t="s">
        <v>2291</v>
      </c>
      <c r="B2206" s="1">
        <v>45362</v>
      </c>
      <c r="C2206" s="1">
        <v>45436</v>
      </c>
      <c r="D2206" t="s">
        <v>104</v>
      </c>
      <c r="E2206" t="s">
        <v>20</v>
      </c>
      <c r="F2206" t="s">
        <v>79</v>
      </c>
      <c r="G2206" t="s">
        <v>43</v>
      </c>
      <c r="H2206" t="s">
        <v>80</v>
      </c>
      <c r="I2206" t="s">
        <v>45</v>
      </c>
      <c r="J2206">
        <v>2</v>
      </c>
      <c r="K2206" s="2">
        <v>988</v>
      </c>
      <c r="L2206" s="2">
        <v>633.6</v>
      </c>
      <c r="M2206" s="2">
        <v>354.4</v>
      </c>
      <c r="N2206" s="3">
        <v>0.15</v>
      </c>
      <c r="O2206" t="s">
        <v>34</v>
      </c>
      <c r="P2206" t="s">
        <v>26</v>
      </c>
      <c r="Q2206" t="s">
        <v>35</v>
      </c>
      <c r="R2206" t="s">
        <v>40</v>
      </c>
    </row>
    <row r="2207" spans="1:18" x14ac:dyDescent="0.35">
      <c r="A2207" t="s">
        <v>2292</v>
      </c>
      <c r="B2207" s="1">
        <v>45504</v>
      </c>
      <c r="C2207" s="1">
        <v>45545</v>
      </c>
      <c r="D2207" t="s">
        <v>37</v>
      </c>
      <c r="E2207" t="s">
        <v>20</v>
      </c>
      <c r="F2207" t="s">
        <v>79</v>
      </c>
      <c r="G2207" t="s">
        <v>38</v>
      </c>
      <c r="H2207" t="s">
        <v>86</v>
      </c>
      <c r="I2207" t="s">
        <v>72</v>
      </c>
      <c r="J2207">
        <v>1</v>
      </c>
      <c r="K2207" s="2">
        <v>3895</v>
      </c>
      <c r="L2207" s="2">
        <v>2830</v>
      </c>
      <c r="M2207" s="2">
        <v>1065</v>
      </c>
      <c r="N2207" s="3">
        <v>0.05</v>
      </c>
      <c r="O2207" t="s">
        <v>83</v>
      </c>
      <c r="P2207" t="s">
        <v>26</v>
      </c>
      <c r="Q2207" t="s">
        <v>35</v>
      </c>
      <c r="R2207" t="s">
        <v>40</v>
      </c>
    </row>
    <row r="2208" spans="1:18" x14ac:dyDescent="0.35">
      <c r="A2208" t="s">
        <v>2293</v>
      </c>
      <c r="B2208" s="1">
        <v>45631</v>
      </c>
      <c r="C2208" s="1">
        <v>45661</v>
      </c>
      <c r="D2208" t="s">
        <v>57</v>
      </c>
      <c r="E2208" t="s">
        <v>20</v>
      </c>
      <c r="F2208" t="s">
        <v>68</v>
      </c>
      <c r="G2208" t="s">
        <v>22</v>
      </c>
      <c r="H2208" t="s">
        <v>108</v>
      </c>
      <c r="I2208" t="s">
        <v>72</v>
      </c>
      <c r="J2208">
        <v>8</v>
      </c>
      <c r="K2208" s="2">
        <v>4249</v>
      </c>
      <c r="L2208" s="2">
        <v>2360.44</v>
      </c>
      <c r="M2208" s="2">
        <v>1888.56</v>
      </c>
      <c r="N2208" s="3">
        <v>0.05</v>
      </c>
      <c r="O2208" t="s">
        <v>62</v>
      </c>
      <c r="P2208" t="s">
        <v>26</v>
      </c>
      <c r="Q2208" t="s">
        <v>35</v>
      </c>
      <c r="R2208" t="s">
        <v>28</v>
      </c>
    </row>
    <row r="2209" spans="1:18" x14ac:dyDescent="0.35">
      <c r="A2209" t="s">
        <v>2294</v>
      </c>
      <c r="B2209" s="1">
        <v>45898</v>
      </c>
      <c r="C2209" s="1">
        <v>45921</v>
      </c>
      <c r="D2209" t="s">
        <v>37</v>
      </c>
      <c r="E2209" t="s">
        <v>20</v>
      </c>
      <c r="F2209" t="s">
        <v>79</v>
      </c>
      <c r="G2209" t="s">
        <v>38</v>
      </c>
      <c r="H2209" t="s">
        <v>106</v>
      </c>
      <c r="I2209" t="s">
        <v>61</v>
      </c>
      <c r="J2209">
        <v>6</v>
      </c>
      <c r="K2209" s="2">
        <v>2619</v>
      </c>
      <c r="L2209" s="2">
        <v>1817.97</v>
      </c>
      <c r="M2209" s="2">
        <v>801.03</v>
      </c>
      <c r="N2209" s="3">
        <v>0.2</v>
      </c>
      <c r="O2209" t="s">
        <v>83</v>
      </c>
      <c r="P2209" t="s">
        <v>26</v>
      </c>
      <c r="Q2209" t="s">
        <v>27</v>
      </c>
      <c r="R2209" t="s">
        <v>28</v>
      </c>
    </row>
    <row r="2210" spans="1:18" x14ac:dyDescent="0.35">
      <c r="A2210" t="s">
        <v>2295</v>
      </c>
      <c r="B2210" s="1">
        <v>45675</v>
      </c>
      <c r="C2210" s="1">
        <v>45715</v>
      </c>
      <c r="D2210" t="s">
        <v>116</v>
      </c>
      <c r="E2210" t="s">
        <v>20</v>
      </c>
      <c r="F2210" t="s">
        <v>102</v>
      </c>
      <c r="G2210" t="s">
        <v>38</v>
      </c>
      <c r="H2210" t="s">
        <v>80</v>
      </c>
      <c r="I2210" t="s">
        <v>45</v>
      </c>
      <c r="J2210">
        <v>1</v>
      </c>
      <c r="K2210" s="2">
        <v>773</v>
      </c>
      <c r="L2210" s="2">
        <v>493.74</v>
      </c>
      <c r="M2210" s="2">
        <v>279.26</v>
      </c>
      <c r="N2210" s="3">
        <v>0.1</v>
      </c>
      <c r="O2210" t="s">
        <v>34</v>
      </c>
      <c r="P2210" t="s">
        <v>26</v>
      </c>
      <c r="Q2210" t="s">
        <v>27</v>
      </c>
      <c r="R2210" t="s">
        <v>65</v>
      </c>
    </row>
    <row r="2211" spans="1:18" x14ac:dyDescent="0.35">
      <c r="A2211" t="s">
        <v>2296</v>
      </c>
      <c r="B2211" s="1">
        <v>45799</v>
      </c>
      <c r="C2211" s="1">
        <v>45853</v>
      </c>
      <c r="D2211" t="s">
        <v>67</v>
      </c>
      <c r="E2211" t="s">
        <v>20</v>
      </c>
      <c r="F2211" t="s">
        <v>91</v>
      </c>
      <c r="G2211" t="s">
        <v>38</v>
      </c>
      <c r="H2211" t="s">
        <v>106</v>
      </c>
      <c r="I2211" t="s">
        <v>61</v>
      </c>
      <c r="J2211">
        <v>8</v>
      </c>
      <c r="K2211" s="2">
        <v>1406</v>
      </c>
      <c r="L2211" s="2">
        <v>932.53</v>
      </c>
      <c r="M2211" s="2">
        <v>473.47</v>
      </c>
      <c r="N2211" s="3">
        <v>0.1</v>
      </c>
      <c r="O2211" t="s">
        <v>83</v>
      </c>
      <c r="P2211" t="s">
        <v>46</v>
      </c>
      <c r="Q2211" t="s">
        <v>35</v>
      </c>
      <c r="R2211" t="s">
        <v>28</v>
      </c>
    </row>
    <row r="2212" spans="1:18" x14ac:dyDescent="0.35">
      <c r="A2212" t="s">
        <v>2297</v>
      </c>
      <c r="B2212" s="1">
        <v>45830</v>
      </c>
      <c r="C2212" s="1">
        <v>45861</v>
      </c>
      <c r="D2212" t="s">
        <v>67</v>
      </c>
      <c r="E2212" t="s">
        <v>20</v>
      </c>
      <c r="F2212" t="s">
        <v>21</v>
      </c>
      <c r="G2212" t="s">
        <v>43</v>
      </c>
      <c r="H2212" t="s">
        <v>39</v>
      </c>
      <c r="I2212" t="s">
        <v>24</v>
      </c>
      <c r="J2212">
        <v>1</v>
      </c>
      <c r="K2212" s="2">
        <v>951</v>
      </c>
      <c r="L2212" s="2">
        <v>586.79</v>
      </c>
      <c r="M2212" s="2">
        <v>364.21</v>
      </c>
      <c r="N2212" s="3">
        <v>0.1</v>
      </c>
      <c r="O2212" t="s">
        <v>50</v>
      </c>
      <c r="P2212" t="s">
        <v>73</v>
      </c>
      <c r="Q2212" t="s">
        <v>27</v>
      </c>
      <c r="R2212" t="s">
        <v>40</v>
      </c>
    </row>
    <row r="2213" spans="1:18" x14ac:dyDescent="0.35">
      <c r="A2213" t="s">
        <v>2298</v>
      </c>
      <c r="B2213" s="1">
        <v>46000</v>
      </c>
      <c r="C2213" s="1">
        <v>46038</v>
      </c>
      <c r="D2213" t="s">
        <v>57</v>
      </c>
      <c r="E2213" t="s">
        <v>20</v>
      </c>
      <c r="F2213" t="s">
        <v>89</v>
      </c>
      <c r="G2213" t="s">
        <v>59</v>
      </c>
      <c r="H2213" t="s">
        <v>118</v>
      </c>
      <c r="I2213" t="s">
        <v>24</v>
      </c>
      <c r="J2213">
        <v>7</v>
      </c>
      <c r="K2213" s="2">
        <v>2873</v>
      </c>
      <c r="L2213" s="2">
        <v>1936.38</v>
      </c>
      <c r="M2213" s="2">
        <v>936.62</v>
      </c>
      <c r="N2213" s="3">
        <v>0.1</v>
      </c>
      <c r="O2213" t="s">
        <v>50</v>
      </c>
      <c r="P2213" t="s">
        <v>26</v>
      </c>
      <c r="Q2213" t="s">
        <v>27</v>
      </c>
      <c r="R2213" t="s">
        <v>40</v>
      </c>
    </row>
    <row r="2214" spans="1:18" x14ac:dyDescent="0.35">
      <c r="A2214" t="s">
        <v>2299</v>
      </c>
      <c r="B2214" s="1">
        <v>45394</v>
      </c>
      <c r="C2214" s="1">
        <v>45463</v>
      </c>
      <c r="D2214" t="s">
        <v>42</v>
      </c>
      <c r="E2214" t="s">
        <v>20</v>
      </c>
      <c r="F2214" t="s">
        <v>138</v>
      </c>
      <c r="G2214" t="s">
        <v>22</v>
      </c>
      <c r="H2214" t="s">
        <v>64</v>
      </c>
      <c r="I2214" t="s">
        <v>55</v>
      </c>
      <c r="J2214">
        <v>3</v>
      </c>
      <c r="K2214" s="2">
        <v>1490</v>
      </c>
      <c r="L2214" s="2">
        <v>888.88</v>
      </c>
      <c r="M2214" s="2">
        <v>601.12</v>
      </c>
      <c r="N2214" s="3">
        <v>0.1</v>
      </c>
      <c r="O2214" t="s">
        <v>25</v>
      </c>
      <c r="P2214" t="s">
        <v>26</v>
      </c>
      <c r="Q2214" t="s">
        <v>27</v>
      </c>
      <c r="R2214" t="s">
        <v>28</v>
      </c>
    </row>
    <row r="2215" spans="1:18" x14ac:dyDescent="0.35">
      <c r="A2215" t="s">
        <v>2300</v>
      </c>
      <c r="B2215" s="1">
        <v>45330</v>
      </c>
      <c r="C2215" s="1">
        <v>45349</v>
      </c>
      <c r="D2215" t="s">
        <v>116</v>
      </c>
      <c r="E2215" t="s">
        <v>20</v>
      </c>
      <c r="F2215" t="s">
        <v>85</v>
      </c>
      <c r="G2215" t="s">
        <v>38</v>
      </c>
      <c r="H2215" t="s">
        <v>108</v>
      </c>
      <c r="I2215" t="s">
        <v>72</v>
      </c>
      <c r="J2215">
        <v>1</v>
      </c>
      <c r="K2215" s="2">
        <v>3349</v>
      </c>
      <c r="L2215" s="2">
        <v>2589</v>
      </c>
      <c r="M2215" s="2">
        <v>760</v>
      </c>
      <c r="N2215" s="3">
        <v>0.15</v>
      </c>
      <c r="O2215" t="s">
        <v>83</v>
      </c>
      <c r="P2215" t="s">
        <v>26</v>
      </c>
      <c r="Q2215" t="s">
        <v>35</v>
      </c>
      <c r="R2215" t="s">
        <v>65</v>
      </c>
    </row>
    <row r="2216" spans="1:18" x14ac:dyDescent="0.35">
      <c r="A2216" t="s">
        <v>2301</v>
      </c>
      <c r="B2216" s="1">
        <v>45869</v>
      </c>
      <c r="C2216" s="1">
        <v>45877</v>
      </c>
      <c r="D2216" t="s">
        <v>30</v>
      </c>
      <c r="E2216" t="s">
        <v>20</v>
      </c>
      <c r="F2216" t="s">
        <v>53</v>
      </c>
      <c r="G2216" t="s">
        <v>22</v>
      </c>
      <c r="H2216" t="s">
        <v>49</v>
      </c>
      <c r="I2216" t="s">
        <v>45</v>
      </c>
      <c r="J2216">
        <v>3</v>
      </c>
      <c r="K2216" s="2">
        <v>4452</v>
      </c>
      <c r="L2216" s="2">
        <v>2898.45</v>
      </c>
      <c r="M2216" s="2">
        <v>1553.55</v>
      </c>
      <c r="N2216" s="3">
        <v>0</v>
      </c>
      <c r="O2216" t="s">
        <v>25</v>
      </c>
      <c r="P2216" t="s">
        <v>26</v>
      </c>
      <c r="Q2216" t="s">
        <v>27</v>
      </c>
      <c r="R2216" t="s">
        <v>28</v>
      </c>
    </row>
    <row r="2217" spans="1:18" x14ac:dyDescent="0.35">
      <c r="A2217" t="s">
        <v>2302</v>
      </c>
      <c r="B2217" s="1">
        <v>45514</v>
      </c>
      <c r="C2217" s="1">
        <v>45591</v>
      </c>
      <c r="D2217" t="s">
        <v>94</v>
      </c>
      <c r="E2217" t="s">
        <v>20</v>
      </c>
      <c r="F2217" t="s">
        <v>21</v>
      </c>
      <c r="G2217" t="s">
        <v>59</v>
      </c>
      <c r="H2217" t="s">
        <v>108</v>
      </c>
      <c r="I2217" t="s">
        <v>72</v>
      </c>
      <c r="J2217">
        <v>5</v>
      </c>
      <c r="K2217" s="2">
        <v>2556</v>
      </c>
      <c r="L2217" s="2">
        <v>1892.63</v>
      </c>
      <c r="M2217" s="2">
        <v>663.37</v>
      </c>
      <c r="N2217" s="3">
        <v>0.15</v>
      </c>
      <c r="O2217" t="s">
        <v>62</v>
      </c>
      <c r="P2217" t="s">
        <v>46</v>
      </c>
      <c r="Q2217" t="s">
        <v>35</v>
      </c>
      <c r="R2217" t="s">
        <v>28</v>
      </c>
    </row>
    <row r="2218" spans="1:18" x14ac:dyDescent="0.35">
      <c r="A2218" t="s">
        <v>2303</v>
      </c>
      <c r="B2218" s="1">
        <v>45626</v>
      </c>
      <c r="C2218" s="1">
        <v>45646</v>
      </c>
      <c r="D2218" t="s">
        <v>48</v>
      </c>
      <c r="E2218" t="s">
        <v>20</v>
      </c>
      <c r="F2218" t="s">
        <v>79</v>
      </c>
      <c r="G2218" t="s">
        <v>32</v>
      </c>
      <c r="H2218" t="s">
        <v>124</v>
      </c>
      <c r="I2218" t="s">
        <v>61</v>
      </c>
      <c r="J2218">
        <v>6</v>
      </c>
      <c r="K2218" s="2">
        <v>4819</v>
      </c>
      <c r="L2218" s="2">
        <v>3088.13</v>
      </c>
      <c r="M2218" s="2">
        <v>1730.87</v>
      </c>
      <c r="N2218" s="3">
        <v>0.1</v>
      </c>
      <c r="O2218" t="s">
        <v>83</v>
      </c>
      <c r="P2218" t="s">
        <v>46</v>
      </c>
      <c r="Q2218" t="s">
        <v>35</v>
      </c>
      <c r="R2218" t="s">
        <v>65</v>
      </c>
    </row>
    <row r="2219" spans="1:18" x14ac:dyDescent="0.35">
      <c r="A2219" t="s">
        <v>2304</v>
      </c>
      <c r="B2219" s="1">
        <v>45860</v>
      </c>
      <c r="C2219" s="1">
        <v>45882</v>
      </c>
      <c r="D2219" t="s">
        <v>30</v>
      </c>
      <c r="E2219" t="s">
        <v>20</v>
      </c>
      <c r="F2219" t="s">
        <v>91</v>
      </c>
      <c r="G2219" t="s">
        <v>22</v>
      </c>
      <c r="H2219" t="s">
        <v>44</v>
      </c>
      <c r="I2219" t="s">
        <v>45</v>
      </c>
      <c r="J2219">
        <v>7</v>
      </c>
      <c r="K2219" s="2">
        <v>1867</v>
      </c>
      <c r="L2219" s="2">
        <v>1163.69</v>
      </c>
      <c r="M2219" s="2">
        <v>703.31</v>
      </c>
      <c r="N2219" s="3">
        <v>0</v>
      </c>
      <c r="O2219" t="s">
        <v>25</v>
      </c>
      <c r="P2219" t="s">
        <v>26</v>
      </c>
      <c r="Q2219" t="s">
        <v>27</v>
      </c>
      <c r="R2219" t="s">
        <v>28</v>
      </c>
    </row>
    <row r="2220" spans="1:18" x14ac:dyDescent="0.35">
      <c r="A2220" t="s">
        <v>2305</v>
      </c>
      <c r="B2220" s="1">
        <v>45367</v>
      </c>
      <c r="C2220" s="1">
        <v>45384</v>
      </c>
      <c r="D2220" t="s">
        <v>88</v>
      </c>
      <c r="E2220" t="s">
        <v>20</v>
      </c>
      <c r="F2220" t="s">
        <v>77</v>
      </c>
      <c r="G2220" t="s">
        <v>43</v>
      </c>
      <c r="H2220" t="s">
        <v>54</v>
      </c>
      <c r="I2220" t="s">
        <v>55</v>
      </c>
      <c r="J2220">
        <v>3</v>
      </c>
      <c r="K2220" s="2">
        <v>3415</v>
      </c>
      <c r="L2220" s="2">
        <v>2525.02</v>
      </c>
      <c r="M2220" s="2">
        <v>889.98</v>
      </c>
      <c r="N2220" s="3">
        <v>0.15</v>
      </c>
      <c r="O2220" t="s">
        <v>75</v>
      </c>
      <c r="P2220" t="s">
        <v>26</v>
      </c>
      <c r="Q2220" t="s">
        <v>27</v>
      </c>
      <c r="R2220" t="s">
        <v>65</v>
      </c>
    </row>
    <row r="2221" spans="1:18" x14ac:dyDescent="0.35">
      <c r="A2221" t="s">
        <v>2306</v>
      </c>
      <c r="B2221" s="1">
        <v>45879</v>
      </c>
      <c r="C2221" s="1">
        <v>45934</v>
      </c>
      <c r="D2221" t="s">
        <v>94</v>
      </c>
      <c r="E2221" t="s">
        <v>20</v>
      </c>
      <c r="F2221" t="s">
        <v>85</v>
      </c>
      <c r="G2221" t="s">
        <v>59</v>
      </c>
      <c r="H2221" t="s">
        <v>118</v>
      </c>
      <c r="I2221" t="s">
        <v>24</v>
      </c>
      <c r="J2221">
        <v>2</v>
      </c>
      <c r="K2221" s="2">
        <v>500</v>
      </c>
      <c r="L2221" s="2">
        <v>343.13</v>
      </c>
      <c r="M2221" s="2">
        <v>156.87</v>
      </c>
      <c r="N2221" s="3">
        <v>0.1</v>
      </c>
      <c r="O2221" t="s">
        <v>50</v>
      </c>
      <c r="P2221" t="s">
        <v>46</v>
      </c>
      <c r="Q2221" t="s">
        <v>27</v>
      </c>
      <c r="R2221" t="s">
        <v>28</v>
      </c>
    </row>
    <row r="2222" spans="1:18" x14ac:dyDescent="0.35">
      <c r="A2222" t="s">
        <v>2307</v>
      </c>
      <c r="B2222" s="1">
        <v>45886</v>
      </c>
      <c r="C2222" s="1">
        <v>45967</v>
      </c>
      <c r="D2222" t="s">
        <v>19</v>
      </c>
      <c r="E2222" t="s">
        <v>20</v>
      </c>
      <c r="F2222" t="s">
        <v>58</v>
      </c>
      <c r="G2222" t="s">
        <v>22</v>
      </c>
      <c r="H2222" t="s">
        <v>71</v>
      </c>
      <c r="I2222" t="s">
        <v>72</v>
      </c>
      <c r="J2222">
        <v>6</v>
      </c>
      <c r="K2222" s="2">
        <v>3399</v>
      </c>
      <c r="L2222" s="2">
        <v>2015.28</v>
      </c>
      <c r="M2222" s="2">
        <v>1383.72</v>
      </c>
      <c r="N2222" s="3">
        <v>0.2</v>
      </c>
      <c r="O2222" t="s">
        <v>62</v>
      </c>
      <c r="P2222" t="s">
        <v>26</v>
      </c>
      <c r="Q2222" t="s">
        <v>27</v>
      </c>
      <c r="R2222" t="s">
        <v>40</v>
      </c>
    </row>
    <row r="2223" spans="1:18" x14ac:dyDescent="0.35">
      <c r="A2223" t="s">
        <v>2308</v>
      </c>
      <c r="B2223" s="1">
        <v>45356</v>
      </c>
      <c r="C2223" s="1">
        <v>45364</v>
      </c>
      <c r="D2223" t="s">
        <v>52</v>
      </c>
      <c r="E2223" t="s">
        <v>20</v>
      </c>
      <c r="F2223" t="s">
        <v>102</v>
      </c>
      <c r="G2223" t="s">
        <v>38</v>
      </c>
      <c r="H2223" t="s">
        <v>108</v>
      </c>
      <c r="I2223" t="s">
        <v>72</v>
      </c>
      <c r="J2223">
        <v>2</v>
      </c>
      <c r="K2223" s="2">
        <v>2601</v>
      </c>
      <c r="L2223" s="2">
        <v>1585.05</v>
      </c>
      <c r="M2223" s="2">
        <v>1015.95</v>
      </c>
      <c r="N2223" s="3">
        <v>0</v>
      </c>
      <c r="O2223" t="s">
        <v>25</v>
      </c>
      <c r="P2223" t="s">
        <v>73</v>
      </c>
      <c r="Q2223" t="s">
        <v>27</v>
      </c>
      <c r="R2223" t="s">
        <v>40</v>
      </c>
    </row>
    <row r="2224" spans="1:18" x14ac:dyDescent="0.35">
      <c r="A2224" t="s">
        <v>2309</v>
      </c>
      <c r="B2224" s="1">
        <v>45301</v>
      </c>
      <c r="C2224" s="1">
        <v>45347</v>
      </c>
      <c r="D2224" t="s">
        <v>116</v>
      </c>
      <c r="E2224" t="s">
        <v>20</v>
      </c>
      <c r="F2224" t="s">
        <v>82</v>
      </c>
      <c r="G2224" t="s">
        <v>43</v>
      </c>
      <c r="H2224" t="s">
        <v>33</v>
      </c>
      <c r="I2224" t="s">
        <v>24</v>
      </c>
      <c r="J2224">
        <v>3</v>
      </c>
      <c r="K2224" s="2">
        <v>2879</v>
      </c>
      <c r="L2224" s="2">
        <v>1967.74</v>
      </c>
      <c r="M2224" s="2">
        <v>911.26</v>
      </c>
      <c r="N2224" s="3">
        <v>0</v>
      </c>
      <c r="O2224" t="s">
        <v>62</v>
      </c>
      <c r="P2224" t="s">
        <v>26</v>
      </c>
      <c r="Q2224" t="s">
        <v>35</v>
      </c>
      <c r="R2224" t="s">
        <v>40</v>
      </c>
    </row>
    <row r="2225" spans="1:18" x14ac:dyDescent="0.35">
      <c r="A2225" t="s">
        <v>2310</v>
      </c>
      <c r="B2225" s="1">
        <v>45293</v>
      </c>
      <c r="C2225" s="1">
        <v>45369</v>
      </c>
      <c r="D2225" t="s">
        <v>52</v>
      </c>
      <c r="E2225" t="s">
        <v>20</v>
      </c>
      <c r="F2225" t="s">
        <v>102</v>
      </c>
      <c r="G2225" t="s">
        <v>32</v>
      </c>
      <c r="H2225" t="s">
        <v>49</v>
      </c>
      <c r="I2225" t="s">
        <v>45</v>
      </c>
      <c r="J2225">
        <v>7</v>
      </c>
      <c r="K2225" s="2">
        <v>4012</v>
      </c>
      <c r="L2225" s="2">
        <v>2562.7600000000002</v>
      </c>
      <c r="M2225" s="2">
        <v>1449.24</v>
      </c>
      <c r="N2225" s="3">
        <v>0</v>
      </c>
      <c r="O2225" t="s">
        <v>25</v>
      </c>
      <c r="P2225" t="s">
        <v>26</v>
      </c>
      <c r="Q2225" t="s">
        <v>27</v>
      </c>
      <c r="R2225" t="s">
        <v>40</v>
      </c>
    </row>
    <row r="2226" spans="1:18" x14ac:dyDescent="0.35">
      <c r="A2226" t="s">
        <v>2311</v>
      </c>
      <c r="B2226" s="1">
        <v>45654</v>
      </c>
      <c r="C2226" s="1">
        <v>45706</v>
      </c>
      <c r="D2226" t="s">
        <v>116</v>
      </c>
      <c r="E2226" t="s">
        <v>20</v>
      </c>
      <c r="F2226" t="s">
        <v>21</v>
      </c>
      <c r="G2226" t="s">
        <v>43</v>
      </c>
      <c r="H2226" t="s">
        <v>80</v>
      </c>
      <c r="I2226" t="s">
        <v>45</v>
      </c>
      <c r="J2226">
        <v>8</v>
      </c>
      <c r="K2226" s="2">
        <v>1325</v>
      </c>
      <c r="L2226" s="2">
        <v>910.7</v>
      </c>
      <c r="M2226" s="2">
        <v>414.3</v>
      </c>
      <c r="N2226" s="3">
        <v>0.05</v>
      </c>
      <c r="O2226" t="s">
        <v>75</v>
      </c>
      <c r="P2226" t="s">
        <v>26</v>
      </c>
      <c r="Q2226" t="s">
        <v>35</v>
      </c>
      <c r="R2226" t="s">
        <v>28</v>
      </c>
    </row>
    <row r="2227" spans="1:18" x14ac:dyDescent="0.35">
      <c r="A2227" t="s">
        <v>2312</v>
      </c>
      <c r="B2227" s="1">
        <v>45519</v>
      </c>
      <c r="C2227" s="1">
        <v>45549</v>
      </c>
      <c r="D2227" t="s">
        <v>37</v>
      </c>
      <c r="E2227" t="s">
        <v>20</v>
      </c>
      <c r="F2227" t="s">
        <v>91</v>
      </c>
      <c r="G2227" t="s">
        <v>59</v>
      </c>
      <c r="H2227" t="s">
        <v>124</v>
      </c>
      <c r="I2227" t="s">
        <v>61</v>
      </c>
      <c r="J2227">
        <v>5</v>
      </c>
      <c r="K2227" s="2">
        <v>4602</v>
      </c>
      <c r="L2227" s="2">
        <v>2536.2199999999998</v>
      </c>
      <c r="M2227" s="2">
        <v>2065.7800000000002</v>
      </c>
      <c r="N2227" s="3">
        <v>0.15</v>
      </c>
      <c r="O2227" t="s">
        <v>25</v>
      </c>
      <c r="P2227" t="s">
        <v>26</v>
      </c>
      <c r="Q2227" t="s">
        <v>35</v>
      </c>
      <c r="R2227" t="s">
        <v>65</v>
      </c>
    </row>
    <row r="2228" spans="1:18" x14ac:dyDescent="0.35">
      <c r="A2228" t="s">
        <v>2313</v>
      </c>
      <c r="B2228" s="1">
        <v>45921</v>
      </c>
      <c r="C2228" s="1">
        <v>45960</v>
      </c>
      <c r="D2228" t="s">
        <v>94</v>
      </c>
      <c r="E2228" t="s">
        <v>20</v>
      </c>
      <c r="F2228" t="s">
        <v>79</v>
      </c>
      <c r="G2228" t="s">
        <v>32</v>
      </c>
      <c r="H2228" t="s">
        <v>33</v>
      </c>
      <c r="I2228" t="s">
        <v>24</v>
      </c>
      <c r="J2228">
        <v>7</v>
      </c>
      <c r="K2228" s="2">
        <v>2761</v>
      </c>
      <c r="L2228" s="2">
        <v>1522.12</v>
      </c>
      <c r="M2228" s="2">
        <v>1238.8800000000001</v>
      </c>
      <c r="N2228" s="3">
        <v>0</v>
      </c>
      <c r="O2228" t="s">
        <v>83</v>
      </c>
      <c r="P2228" t="s">
        <v>26</v>
      </c>
      <c r="Q2228" t="s">
        <v>35</v>
      </c>
      <c r="R2228" t="s">
        <v>40</v>
      </c>
    </row>
    <row r="2229" spans="1:18" x14ac:dyDescent="0.35">
      <c r="A2229" t="s">
        <v>2314</v>
      </c>
      <c r="B2229" s="1">
        <v>45531</v>
      </c>
      <c r="C2229" s="1">
        <v>45542</v>
      </c>
      <c r="D2229" t="s">
        <v>37</v>
      </c>
      <c r="E2229" t="s">
        <v>20</v>
      </c>
      <c r="F2229" t="s">
        <v>68</v>
      </c>
      <c r="G2229" t="s">
        <v>38</v>
      </c>
      <c r="H2229" t="s">
        <v>54</v>
      </c>
      <c r="I2229" t="s">
        <v>55</v>
      </c>
      <c r="J2229">
        <v>6</v>
      </c>
      <c r="K2229" s="2">
        <v>4305</v>
      </c>
      <c r="L2229" s="2">
        <v>2679.56</v>
      </c>
      <c r="M2229" s="2">
        <v>1625.44</v>
      </c>
      <c r="N2229" s="3">
        <v>0.15</v>
      </c>
      <c r="O2229" t="s">
        <v>50</v>
      </c>
      <c r="P2229" t="s">
        <v>26</v>
      </c>
      <c r="Q2229" t="s">
        <v>35</v>
      </c>
      <c r="R2229" t="s">
        <v>40</v>
      </c>
    </row>
    <row r="2230" spans="1:18" x14ac:dyDescent="0.35">
      <c r="A2230" t="s">
        <v>2315</v>
      </c>
      <c r="B2230" s="1">
        <v>45708</v>
      </c>
      <c r="C2230" s="1">
        <v>45723</v>
      </c>
      <c r="D2230" t="s">
        <v>52</v>
      </c>
      <c r="E2230" t="s">
        <v>20</v>
      </c>
      <c r="F2230" t="s">
        <v>79</v>
      </c>
      <c r="G2230" t="s">
        <v>38</v>
      </c>
      <c r="H2230" t="s">
        <v>108</v>
      </c>
      <c r="I2230" t="s">
        <v>72</v>
      </c>
      <c r="J2230">
        <v>4</v>
      </c>
      <c r="K2230" s="2">
        <v>3545</v>
      </c>
      <c r="L2230" s="2">
        <v>2362.92</v>
      </c>
      <c r="M2230" s="2">
        <v>1182.08</v>
      </c>
      <c r="N2230" s="3">
        <v>0</v>
      </c>
      <c r="O2230" t="s">
        <v>109</v>
      </c>
      <c r="P2230" t="s">
        <v>26</v>
      </c>
      <c r="Q2230" t="s">
        <v>35</v>
      </c>
      <c r="R2230" t="s">
        <v>40</v>
      </c>
    </row>
    <row r="2231" spans="1:18" x14ac:dyDescent="0.35">
      <c r="A2231" t="s">
        <v>2316</v>
      </c>
      <c r="B2231" s="1">
        <v>45905</v>
      </c>
      <c r="C2231" s="1">
        <v>45946</v>
      </c>
      <c r="D2231" t="s">
        <v>94</v>
      </c>
      <c r="E2231" t="s">
        <v>20</v>
      </c>
      <c r="F2231" t="s">
        <v>79</v>
      </c>
      <c r="G2231" t="s">
        <v>32</v>
      </c>
      <c r="H2231" t="s">
        <v>64</v>
      </c>
      <c r="I2231" t="s">
        <v>55</v>
      </c>
      <c r="J2231">
        <v>5</v>
      </c>
      <c r="K2231" s="2">
        <v>4467</v>
      </c>
      <c r="L2231" s="2">
        <v>3149.37</v>
      </c>
      <c r="M2231" s="2">
        <v>1317.63</v>
      </c>
      <c r="N2231" s="3">
        <v>0.1</v>
      </c>
      <c r="O2231" t="s">
        <v>62</v>
      </c>
      <c r="P2231" t="s">
        <v>46</v>
      </c>
      <c r="Q2231" t="s">
        <v>27</v>
      </c>
      <c r="R2231" t="s">
        <v>28</v>
      </c>
    </row>
    <row r="2232" spans="1:18" x14ac:dyDescent="0.35">
      <c r="A2232" t="s">
        <v>2317</v>
      </c>
      <c r="B2232" s="1">
        <v>45758</v>
      </c>
      <c r="C2232" s="1">
        <v>45820</v>
      </c>
      <c r="D2232" t="s">
        <v>42</v>
      </c>
      <c r="E2232" t="s">
        <v>20</v>
      </c>
      <c r="F2232" t="s">
        <v>21</v>
      </c>
      <c r="G2232" t="s">
        <v>43</v>
      </c>
      <c r="H2232" t="s">
        <v>39</v>
      </c>
      <c r="I2232" t="s">
        <v>24</v>
      </c>
      <c r="J2232">
        <v>8</v>
      </c>
      <c r="K2232" s="2">
        <v>4283</v>
      </c>
      <c r="L2232" s="2">
        <v>3195.77</v>
      </c>
      <c r="M2232" s="2">
        <v>1087.23</v>
      </c>
      <c r="N2232" s="3">
        <v>0.05</v>
      </c>
      <c r="O2232" t="s">
        <v>50</v>
      </c>
      <c r="P2232" t="s">
        <v>26</v>
      </c>
      <c r="Q2232" t="s">
        <v>27</v>
      </c>
      <c r="R2232" t="s">
        <v>28</v>
      </c>
    </row>
    <row r="2233" spans="1:18" x14ac:dyDescent="0.35">
      <c r="A2233" t="s">
        <v>2318</v>
      </c>
      <c r="B2233" s="1">
        <v>45746</v>
      </c>
      <c r="C2233" s="1">
        <v>45816</v>
      </c>
      <c r="D2233" t="s">
        <v>42</v>
      </c>
      <c r="E2233" t="s">
        <v>20</v>
      </c>
      <c r="F2233" t="s">
        <v>85</v>
      </c>
      <c r="G2233" t="s">
        <v>38</v>
      </c>
      <c r="H2233" t="s">
        <v>39</v>
      </c>
      <c r="I2233" t="s">
        <v>24</v>
      </c>
      <c r="J2233">
        <v>2</v>
      </c>
      <c r="K2233" s="2">
        <v>3923</v>
      </c>
      <c r="L2233" s="2">
        <v>2832.88</v>
      </c>
      <c r="M2233" s="2">
        <v>1090.1199999999999</v>
      </c>
      <c r="N2233" s="3">
        <v>0</v>
      </c>
      <c r="O2233" t="s">
        <v>25</v>
      </c>
      <c r="P2233" t="s">
        <v>26</v>
      </c>
      <c r="Q2233" t="s">
        <v>27</v>
      </c>
      <c r="R2233" t="s">
        <v>28</v>
      </c>
    </row>
    <row r="2234" spans="1:18" x14ac:dyDescent="0.35">
      <c r="A2234" t="s">
        <v>2319</v>
      </c>
      <c r="B2234" s="1">
        <v>45387</v>
      </c>
      <c r="C2234" s="1">
        <v>45424</v>
      </c>
      <c r="D2234" t="s">
        <v>104</v>
      </c>
      <c r="E2234" t="s">
        <v>20</v>
      </c>
      <c r="F2234" t="s">
        <v>128</v>
      </c>
      <c r="G2234" t="s">
        <v>43</v>
      </c>
      <c r="H2234" t="s">
        <v>80</v>
      </c>
      <c r="I2234" t="s">
        <v>45</v>
      </c>
      <c r="J2234">
        <v>2</v>
      </c>
      <c r="K2234" s="2">
        <v>3221</v>
      </c>
      <c r="L2234" s="2">
        <v>2592.14</v>
      </c>
      <c r="M2234" s="2">
        <v>628.86</v>
      </c>
      <c r="N2234" s="3">
        <v>0.1</v>
      </c>
      <c r="O2234" t="s">
        <v>83</v>
      </c>
      <c r="P2234" t="s">
        <v>26</v>
      </c>
      <c r="Q2234" t="s">
        <v>35</v>
      </c>
      <c r="R2234" t="s">
        <v>65</v>
      </c>
    </row>
    <row r="2235" spans="1:18" x14ac:dyDescent="0.35">
      <c r="A2235" t="s">
        <v>2320</v>
      </c>
      <c r="B2235" s="1">
        <v>45870</v>
      </c>
      <c r="C2235" s="1">
        <v>45925</v>
      </c>
      <c r="D2235" t="s">
        <v>37</v>
      </c>
      <c r="E2235" t="s">
        <v>20</v>
      </c>
      <c r="F2235" t="s">
        <v>31</v>
      </c>
      <c r="G2235" t="s">
        <v>38</v>
      </c>
      <c r="H2235" t="s">
        <v>80</v>
      </c>
      <c r="I2235" t="s">
        <v>45</v>
      </c>
      <c r="J2235">
        <v>3</v>
      </c>
      <c r="K2235" s="2">
        <v>2174</v>
      </c>
      <c r="L2235" s="2">
        <v>1838.53</v>
      </c>
      <c r="M2235" s="2">
        <v>335.47</v>
      </c>
      <c r="N2235" s="3">
        <v>0.2</v>
      </c>
      <c r="O2235" t="s">
        <v>75</v>
      </c>
      <c r="P2235" t="s">
        <v>26</v>
      </c>
      <c r="Q2235" t="s">
        <v>27</v>
      </c>
      <c r="R2235" t="s">
        <v>40</v>
      </c>
    </row>
    <row r="2236" spans="1:18" x14ac:dyDescent="0.35">
      <c r="A2236" t="s">
        <v>2321</v>
      </c>
      <c r="B2236" s="1">
        <v>45541</v>
      </c>
      <c r="C2236" s="1">
        <v>45544</v>
      </c>
      <c r="D2236" t="s">
        <v>37</v>
      </c>
      <c r="E2236" t="s">
        <v>20</v>
      </c>
      <c r="F2236" t="s">
        <v>58</v>
      </c>
      <c r="G2236" t="s">
        <v>22</v>
      </c>
      <c r="H2236" t="s">
        <v>23</v>
      </c>
      <c r="I2236" t="s">
        <v>24</v>
      </c>
      <c r="J2236">
        <v>3</v>
      </c>
      <c r="K2236" s="2">
        <v>3451</v>
      </c>
      <c r="L2236" s="2">
        <v>2912.59</v>
      </c>
      <c r="M2236" s="2">
        <v>538.41</v>
      </c>
      <c r="N2236" s="3">
        <v>0.15</v>
      </c>
      <c r="O2236" t="s">
        <v>34</v>
      </c>
      <c r="P2236" t="s">
        <v>26</v>
      </c>
      <c r="Q2236" t="s">
        <v>35</v>
      </c>
      <c r="R2236" t="s">
        <v>65</v>
      </c>
    </row>
    <row r="2237" spans="1:18" x14ac:dyDescent="0.35">
      <c r="A2237" t="s">
        <v>2322</v>
      </c>
      <c r="B2237" s="1">
        <v>45759</v>
      </c>
      <c r="C2237" s="1">
        <v>45792</v>
      </c>
      <c r="D2237" t="s">
        <v>104</v>
      </c>
      <c r="E2237" t="s">
        <v>20</v>
      </c>
      <c r="F2237" t="s">
        <v>82</v>
      </c>
      <c r="G2237" t="s">
        <v>59</v>
      </c>
      <c r="H2237" t="s">
        <v>118</v>
      </c>
      <c r="I2237" t="s">
        <v>24</v>
      </c>
      <c r="J2237">
        <v>4</v>
      </c>
      <c r="K2237" s="2">
        <v>4952</v>
      </c>
      <c r="L2237" s="2">
        <v>3857.63</v>
      </c>
      <c r="M2237" s="2">
        <v>1094.3699999999999</v>
      </c>
      <c r="N2237" s="3">
        <v>0.1</v>
      </c>
      <c r="O2237" t="s">
        <v>62</v>
      </c>
      <c r="P2237" t="s">
        <v>26</v>
      </c>
      <c r="Q2237" t="s">
        <v>27</v>
      </c>
      <c r="R2237" t="s">
        <v>28</v>
      </c>
    </row>
    <row r="2238" spans="1:18" x14ac:dyDescent="0.35">
      <c r="A2238" t="s">
        <v>2323</v>
      </c>
      <c r="B2238" s="1">
        <v>45865</v>
      </c>
      <c r="C2238" s="1">
        <v>45912</v>
      </c>
      <c r="D2238" t="s">
        <v>37</v>
      </c>
      <c r="E2238" t="s">
        <v>20</v>
      </c>
      <c r="F2238" t="s">
        <v>138</v>
      </c>
      <c r="G2238" t="s">
        <v>22</v>
      </c>
      <c r="H2238" t="s">
        <v>64</v>
      </c>
      <c r="I2238" t="s">
        <v>55</v>
      </c>
      <c r="J2238">
        <v>6</v>
      </c>
      <c r="K2238" s="2">
        <v>2295</v>
      </c>
      <c r="L2238" s="2">
        <v>1367.89</v>
      </c>
      <c r="M2238" s="2">
        <v>927.11</v>
      </c>
      <c r="N2238" s="3">
        <v>0.2</v>
      </c>
      <c r="O2238" t="s">
        <v>50</v>
      </c>
      <c r="P2238" t="s">
        <v>26</v>
      </c>
      <c r="Q2238" t="s">
        <v>27</v>
      </c>
      <c r="R2238" t="s">
        <v>40</v>
      </c>
    </row>
    <row r="2239" spans="1:18" x14ac:dyDescent="0.35">
      <c r="A2239" t="s">
        <v>2324</v>
      </c>
      <c r="B2239" s="1">
        <v>46010</v>
      </c>
      <c r="C2239" s="1">
        <v>46023</v>
      </c>
      <c r="D2239" t="s">
        <v>57</v>
      </c>
      <c r="E2239" t="s">
        <v>20</v>
      </c>
      <c r="F2239" t="s">
        <v>128</v>
      </c>
      <c r="G2239" t="s">
        <v>38</v>
      </c>
      <c r="H2239" t="s">
        <v>108</v>
      </c>
      <c r="I2239" t="s">
        <v>72</v>
      </c>
      <c r="J2239">
        <v>4</v>
      </c>
      <c r="K2239" s="2">
        <v>1318</v>
      </c>
      <c r="L2239" s="2">
        <v>1087.6400000000001</v>
      </c>
      <c r="M2239" s="2">
        <v>230.36</v>
      </c>
      <c r="N2239" s="3">
        <v>0.15</v>
      </c>
      <c r="O2239" t="s">
        <v>62</v>
      </c>
      <c r="P2239" t="s">
        <v>26</v>
      </c>
      <c r="Q2239" t="s">
        <v>35</v>
      </c>
      <c r="R2239" t="s">
        <v>65</v>
      </c>
    </row>
    <row r="2240" spans="1:18" x14ac:dyDescent="0.35">
      <c r="A2240" t="s">
        <v>2325</v>
      </c>
      <c r="B2240" s="1">
        <v>45948</v>
      </c>
      <c r="C2240" s="1">
        <v>45963</v>
      </c>
      <c r="D2240" t="s">
        <v>19</v>
      </c>
      <c r="E2240" t="s">
        <v>20</v>
      </c>
      <c r="F2240" t="s">
        <v>53</v>
      </c>
      <c r="G2240" t="s">
        <v>32</v>
      </c>
      <c r="H2240" t="s">
        <v>106</v>
      </c>
      <c r="I2240" t="s">
        <v>61</v>
      </c>
      <c r="J2240">
        <v>6</v>
      </c>
      <c r="K2240" s="2">
        <v>4088</v>
      </c>
      <c r="L2240" s="2">
        <v>2402.06</v>
      </c>
      <c r="M2240" s="2">
        <v>1685.94</v>
      </c>
      <c r="N2240" s="3">
        <v>0.2</v>
      </c>
      <c r="O2240" t="s">
        <v>109</v>
      </c>
      <c r="P2240" t="s">
        <v>26</v>
      </c>
      <c r="Q2240" t="s">
        <v>27</v>
      </c>
      <c r="R2240" t="s">
        <v>40</v>
      </c>
    </row>
    <row r="2241" spans="1:18" x14ac:dyDescent="0.35">
      <c r="A2241" t="s">
        <v>2326</v>
      </c>
      <c r="B2241" s="1">
        <v>45561</v>
      </c>
      <c r="C2241" s="1">
        <v>45614</v>
      </c>
      <c r="D2241" t="s">
        <v>19</v>
      </c>
      <c r="E2241" t="s">
        <v>20</v>
      </c>
      <c r="F2241" t="s">
        <v>82</v>
      </c>
      <c r="G2241" t="s">
        <v>43</v>
      </c>
      <c r="H2241" t="s">
        <v>80</v>
      </c>
      <c r="I2241" t="s">
        <v>45</v>
      </c>
      <c r="J2241">
        <v>4</v>
      </c>
      <c r="K2241" s="2">
        <v>4683</v>
      </c>
      <c r="L2241" s="2">
        <v>3204.85</v>
      </c>
      <c r="M2241" s="2">
        <v>1478.15</v>
      </c>
      <c r="N2241" s="3">
        <v>0.2</v>
      </c>
      <c r="O2241" t="s">
        <v>109</v>
      </c>
      <c r="P2241" t="s">
        <v>26</v>
      </c>
      <c r="Q2241" t="s">
        <v>27</v>
      </c>
      <c r="R2241" t="s">
        <v>65</v>
      </c>
    </row>
    <row r="2242" spans="1:18" x14ac:dyDescent="0.35">
      <c r="A2242" t="s">
        <v>2327</v>
      </c>
      <c r="B2242" s="1">
        <v>45535</v>
      </c>
      <c r="C2242" s="1">
        <v>45570</v>
      </c>
      <c r="D2242" t="s">
        <v>94</v>
      </c>
      <c r="E2242" t="s">
        <v>20</v>
      </c>
      <c r="F2242" t="s">
        <v>70</v>
      </c>
      <c r="G2242" t="s">
        <v>43</v>
      </c>
      <c r="H2242" t="s">
        <v>108</v>
      </c>
      <c r="I2242" t="s">
        <v>72</v>
      </c>
      <c r="J2242">
        <v>2</v>
      </c>
      <c r="K2242" s="2">
        <v>4731</v>
      </c>
      <c r="L2242" s="2">
        <v>3166.27</v>
      </c>
      <c r="M2242" s="2">
        <v>1564.73</v>
      </c>
      <c r="N2242" s="3">
        <v>0.15</v>
      </c>
      <c r="O2242" t="s">
        <v>83</v>
      </c>
      <c r="P2242" t="s">
        <v>26</v>
      </c>
      <c r="Q2242" t="s">
        <v>27</v>
      </c>
      <c r="R2242" t="s">
        <v>40</v>
      </c>
    </row>
    <row r="2243" spans="1:18" x14ac:dyDescent="0.35">
      <c r="A2243" t="s">
        <v>2328</v>
      </c>
      <c r="B2243" s="1">
        <v>45316</v>
      </c>
      <c r="C2243" s="1">
        <v>45398</v>
      </c>
      <c r="D2243" t="s">
        <v>88</v>
      </c>
      <c r="E2243" t="s">
        <v>20</v>
      </c>
      <c r="F2243" t="s">
        <v>138</v>
      </c>
      <c r="G2243" t="s">
        <v>38</v>
      </c>
      <c r="H2243" t="s">
        <v>108</v>
      </c>
      <c r="I2243" t="s">
        <v>72</v>
      </c>
      <c r="J2243">
        <v>1</v>
      </c>
      <c r="K2243" s="2">
        <v>358</v>
      </c>
      <c r="L2243" s="2">
        <v>268.52</v>
      </c>
      <c r="M2243" s="2">
        <v>89.48</v>
      </c>
      <c r="N2243" s="3">
        <v>0</v>
      </c>
      <c r="O2243" t="s">
        <v>25</v>
      </c>
      <c r="P2243" t="s">
        <v>46</v>
      </c>
      <c r="Q2243" t="s">
        <v>35</v>
      </c>
      <c r="R2243" t="s">
        <v>28</v>
      </c>
    </row>
    <row r="2244" spans="1:18" x14ac:dyDescent="0.35">
      <c r="A2244" t="s">
        <v>2329</v>
      </c>
      <c r="B2244" s="1">
        <v>45717</v>
      </c>
      <c r="C2244" s="1">
        <v>45729</v>
      </c>
      <c r="D2244" t="s">
        <v>52</v>
      </c>
      <c r="E2244" t="s">
        <v>20</v>
      </c>
      <c r="F2244" t="s">
        <v>89</v>
      </c>
      <c r="G2244" t="s">
        <v>38</v>
      </c>
      <c r="H2244" t="s">
        <v>64</v>
      </c>
      <c r="I2244" t="s">
        <v>55</v>
      </c>
      <c r="J2244">
        <v>4</v>
      </c>
      <c r="K2244" s="2">
        <v>4902</v>
      </c>
      <c r="L2244" s="2">
        <v>3854.61</v>
      </c>
      <c r="M2244" s="2">
        <v>1047.3900000000001</v>
      </c>
      <c r="N2244" s="3">
        <v>0.1</v>
      </c>
      <c r="O2244" t="s">
        <v>75</v>
      </c>
      <c r="P2244" t="s">
        <v>26</v>
      </c>
      <c r="Q2244" t="s">
        <v>27</v>
      </c>
      <c r="R2244" t="s">
        <v>65</v>
      </c>
    </row>
    <row r="2245" spans="1:18" x14ac:dyDescent="0.35">
      <c r="A2245" t="s">
        <v>2330</v>
      </c>
      <c r="B2245" s="1">
        <v>45861</v>
      </c>
      <c r="C2245" s="1">
        <v>45929</v>
      </c>
      <c r="D2245" t="s">
        <v>37</v>
      </c>
      <c r="E2245" t="s">
        <v>20</v>
      </c>
      <c r="F2245" t="s">
        <v>85</v>
      </c>
      <c r="G2245" t="s">
        <v>59</v>
      </c>
      <c r="H2245" t="s">
        <v>71</v>
      </c>
      <c r="I2245" t="s">
        <v>72</v>
      </c>
      <c r="J2245">
        <v>4</v>
      </c>
      <c r="K2245" s="2">
        <v>4648</v>
      </c>
      <c r="L2245" s="2">
        <v>3485.08</v>
      </c>
      <c r="M2245" s="2">
        <v>1162.92</v>
      </c>
      <c r="N2245" s="3">
        <v>0.1</v>
      </c>
      <c r="O2245" t="s">
        <v>50</v>
      </c>
      <c r="P2245" t="s">
        <v>26</v>
      </c>
      <c r="Q2245" t="s">
        <v>35</v>
      </c>
      <c r="R2245" t="s">
        <v>40</v>
      </c>
    </row>
    <row r="2246" spans="1:18" x14ac:dyDescent="0.35">
      <c r="A2246" t="s">
        <v>2331</v>
      </c>
      <c r="B2246" s="1">
        <v>45422</v>
      </c>
      <c r="C2246" s="1">
        <v>45450</v>
      </c>
      <c r="D2246" t="s">
        <v>42</v>
      </c>
      <c r="E2246" t="s">
        <v>20</v>
      </c>
      <c r="F2246" t="s">
        <v>138</v>
      </c>
      <c r="G2246" t="s">
        <v>22</v>
      </c>
      <c r="H2246" t="s">
        <v>86</v>
      </c>
      <c r="I2246" t="s">
        <v>72</v>
      </c>
      <c r="J2246">
        <v>1</v>
      </c>
      <c r="K2246" s="2">
        <v>2460</v>
      </c>
      <c r="L2246" s="2">
        <v>1743.57</v>
      </c>
      <c r="M2246" s="2">
        <v>716.43</v>
      </c>
      <c r="N2246" s="3">
        <v>0.1</v>
      </c>
      <c r="O2246" t="s">
        <v>34</v>
      </c>
      <c r="P2246" t="s">
        <v>26</v>
      </c>
      <c r="Q2246" t="s">
        <v>35</v>
      </c>
      <c r="R2246" t="s">
        <v>40</v>
      </c>
    </row>
    <row r="2247" spans="1:18" x14ac:dyDescent="0.35">
      <c r="A2247" t="s">
        <v>2332</v>
      </c>
      <c r="B2247" s="1">
        <v>45616</v>
      </c>
      <c r="C2247" s="1">
        <v>45672</v>
      </c>
      <c r="D2247" t="s">
        <v>57</v>
      </c>
      <c r="E2247" t="s">
        <v>20</v>
      </c>
      <c r="F2247" t="s">
        <v>79</v>
      </c>
      <c r="G2247" t="s">
        <v>22</v>
      </c>
      <c r="H2247" t="s">
        <v>33</v>
      </c>
      <c r="I2247" t="s">
        <v>24</v>
      </c>
      <c r="J2247">
        <v>3</v>
      </c>
      <c r="K2247" s="2">
        <v>888</v>
      </c>
      <c r="L2247" s="2">
        <v>634.11</v>
      </c>
      <c r="M2247" s="2">
        <v>253.89</v>
      </c>
      <c r="N2247" s="3">
        <v>0.2</v>
      </c>
      <c r="O2247" t="s">
        <v>83</v>
      </c>
      <c r="P2247" t="s">
        <v>46</v>
      </c>
      <c r="Q2247" t="s">
        <v>35</v>
      </c>
      <c r="R2247" t="s">
        <v>40</v>
      </c>
    </row>
    <row r="2248" spans="1:18" x14ac:dyDescent="0.35">
      <c r="A2248" t="s">
        <v>2333</v>
      </c>
      <c r="B2248" s="1">
        <v>45416</v>
      </c>
      <c r="C2248" s="1">
        <v>45480</v>
      </c>
      <c r="D2248" t="s">
        <v>67</v>
      </c>
      <c r="E2248" t="s">
        <v>20</v>
      </c>
      <c r="F2248" t="s">
        <v>31</v>
      </c>
      <c r="G2248" t="s">
        <v>38</v>
      </c>
      <c r="H2248" t="s">
        <v>106</v>
      </c>
      <c r="I2248" t="s">
        <v>61</v>
      </c>
      <c r="J2248">
        <v>4</v>
      </c>
      <c r="K2248" s="2">
        <v>538</v>
      </c>
      <c r="L2248" s="2">
        <v>326.5</v>
      </c>
      <c r="M2248" s="2">
        <v>211.5</v>
      </c>
      <c r="N2248" s="3">
        <v>0.05</v>
      </c>
      <c r="O2248" t="s">
        <v>34</v>
      </c>
      <c r="P2248" t="s">
        <v>26</v>
      </c>
      <c r="Q2248" t="s">
        <v>27</v>
      </c>
      <c r="R2248" t="s">
        <v>40</v>
      </c>
    </row>
    <row r="2249" spans="1:18" x14ac:dyDescent="0.35">
      <c r="A2249" t="s">
        <v>2334</v>
      </c>
      <c r="B2249" s="1">
        <v>45810</v>
      </c>
      <c r="C2249" s="1">
        <v>45837</v>
      </c>
      <c r="D2249" t="s">
        <v>42</v>
      </c>
      <c r="E2249" t="s">
        <v>20</v>
      </c>
      <c r="F2249" t="s">
        <v>85</v>
      </c>
      <c r="G2249" t="s">
        <v>32</v>
      </c>
      <c r="H2249" t="s">
        <v>44</v>
      </c>
      <c r="I2249" t="s">
        <v>45</v>
      </c>
      <c r="J2249">
        <v>2</v>
      </c>
      <c r="K2249" s="2">
        <v>3690</v>
      </c>
      <c r="L2249" s="2">
        <v>2510.54</v>
      </c>
      <c r="M2249" s="2">
        <v>1179.46</v>
      </c>
      <c r="N2249" s="3">
        <v>0.15</v>
      </c>
      <c r="O2249" t="s">
        <v>83</v>
      </c>
      <c r="P2249" t="s">
        <v>26</v>
      </c>
      <c r="Q2249" t="s">
        <v>27</v>
      </c>
      <c r="R2249" t="s">
        <v>65</v>
      </c>
    </row>
    <row r="2250" spans="1:18" x14ac:dyDescent="0.35">
      <c r="A2250" t="s">
        <v>2335</v>
      </c>
      <c r="B2250" s="1">
        <v>45877</v>
      </c>
      <c r="C2250" s="1">
        <v>45909</v>
      </c>
      <c r="D2250" t="s">
        <v>37</v>
      </c>
      <c r="E2250" t="s">
        <v>20</v>
      </c>
      <c r="F2250" t="s">
        <v>31</v>
      </c>
      <c r="G2250" t="s">
        <v>22</v>
      </c>
      <c r="H2250" t="s">
        <v>108</v>
      </c>
      <c r="I2250" t="s">
        <v>72</v>
      </c>
      <c r="J2250">
        <v>3</v>
      </c>
      <c r="K2250" s="2">
        <v>4671</v>
      </c>
      <c r="L2250" s="2">
        <v>3809.92</v>
      </c>
      <c r="M2250" s="2">
        <v>861.08</v>
      </c>
      <c r="N2250" s="3">
        <v>0.05</v>
      </c>
      <c r="O2250" t="s">
        <v>25</v>
      </c>
      <c r="P2250" t="s">
        <v>26</v>
      </c>
      <c r="Q2250" t="s">
        <v>27</v>
      </c>
      <c r="R2250" t="s">
        <v>40</v>
      </c>
    </row>
    <row r="2251" spans="1:18" x14ac:dyDescent="0.35">
      <c r="A2251" t="s">
        <v>2336</v>
      </c>
      <c r="B2251" s="1">
        <v>45889</v>
      </c>
      <c r="C2251" s="1">
        <v>45925</v>
      </c>
      <c r="D2251" t="s">
        <v>37</v>
      </c>
      <c r="E2251" t="s">
        <v>20</v>
      </c>
      <c r="F2251" t="s">
        <v>31</v>
      </c>
      <c r="G2251" t="s">
        <v>43</v>
      </c>
      <c r="H2251" t="s">
        <v>95</v>
      </c>
      <c r="I2251" t="s">
        <v>55</v>
      </c>
      <c r="J2251">
        <v>6</v>
      </c>
      <c r="K2251" s="2">
        <v>1655</v>
      </c>
      <c r="L2251" s="2">
        <v>1065.67</v>
      </c>
      <c r="M2251" s="2">
        <v>589.33000000000004</v>
      </c>
      <c r="N2251" s="3">
        <v>0.05</v>
      </c>
      <c r="O2251" t="s">
        <v>109</v>
      </c>
      <c r="P2251" t="s">
        <v>26</v>
      </c>
      <c r="Q2251" t="s">
        <v>35</v>
      </c>
      <c r="R2251" t="s">
        <v>28</v>
      </c>
    </row>
    <row r="2252" spans="1:18" x14ac:dyDescent="0.35">
      <c r="A2252" t="s">
        <v>2337</v>
      </c>
      <c r="B2252" s="1">
        <v>45936</v>
      </c>
      <c r="C2252" s="1">
        <v>45993</v>
      </c>
      <c r="D2252" t="s">
        <v>48</v>
      </c>
      <c r="E2252" t="s">
        <v>20</v>
      </c>
      <c r="F2252" t="s">
        <v>91</v>
      </c>
      <c r="G2252" t="s">
        <v>38</v>
      </c>
      <c r="H2252" t="s">
        <v>64</v>
      </c>
      <c r="I2252" t="s">
        <v>55</v>
      </c>
      <c r="J2252">
        <v>2</v>
      </c>
      <c r="K2252" s="2">
        <v>1251</v>
      </c>
      <c r="L2252" s="2">
        <v>804.06</v>
      </c>
      <c r="M2252" s="2">
        <v>446.94</v>
      </c>
      <c r="N2252" s="3">
        <v>0</v>
      </c>
      <c r="O2252" t="s">
        <v>62</v>
      </c>
      <c r="P2252" t="s">
        <v>26</v>
      </c>
      <c r="Q2252" t="s">
        <v>27</v>
      </c>
      <c r="R2252" t="s">
        <v>40</v>
      </c>
    </row>
    <row r="2253" spans="1:18" x14ac:dyDescent="0.35">
      <c r="A2253" t="s">
        <v>2338</v>
      </c>
      <c r="B2253" s="1">
        <v>45867</v>
      </c>
      <c r="C2253" s="1">
        <v>45933</v>
      </c>
      <c r="D2253" t="s">
        <v>94</v>
      </c>
      <c r="E2253" t="s">
        <v>20</v>
      </c>
      <c r="F2253" t="s">
        <v>31</v>
      </c>
      <c r="G2253" t="s">
        <v>22</v>
      </c>
      <c r="H2253" t="s">
        <v>106</v>
      </c>
      <c r="I2253" t="s">
        <v>61</v>
      </c>
      <c r="J2253">
        <v>6</v>
      </c>
      <c r="K2253" s="2">
        <v>2899</v>
      </c>
      <c r="L2253" s="2">
        <v>2110.91</v>
      </c>
      <c r="M2253" s="2">
        <v>788.09</v>
      </c>
      <c r="N2253" s="3">
        <v>0.1</v>
      </c>
      <c r="O2253" t="s">
        <v>34</v>
      </c>
      <c r="P2253" t="s">
        <v>46</v>
      </c>
      <c r="Q2253" t="s">
        <v>35</v>
      </c>
      <c r="R2253" t="s">
        <v>65</v>
      </c>
    </row>
    <row r="2254" spans="1:18" x14ac:dyDescent="0.35">
      <c r="A2254" t="s">
        <v>2339</v>
      </c>
      <c r="B2254" s="1">
        <v>45782</v>
      </c>
      <c r="C2254" s="1">
        <v>45863</v>
      </c>
      <c r="D2254" t="s">
        <v>67</v>
      </c>
      <c r="E2254" t="s">
        <v>20</v>
      </c>
      <c r="F2254" t="s">
        <v>53</v>
      </c>
      <c r="G2254" t="s">
        <v>32</v>
      </c>
      <c r="H2254" t="s">
        <v>33</v>
      </c>
      <c r="I2254" t="s">
        <v>24</v>
      </c>
      <c r="J2254">
        <v>6</v>
      </c>
      <c r="K2254" s="2">
        <v>1102</v>
      </c>
      <c r="L2254" s="2">
        <v>611.33000000000004</v>
      </c>
      <c r="M2254" s="2">
        <v>490.67</v>
      </c>
      <c r="N2254" s="3">
        <v>0.05</v>
      </c>
      <c r="O2254" t="s">
        <v>62</v>
      </c>
      <c r="P2254" t="s">
        <v>26</v>
      </c>
      <c r="Q2254" t="s">
        <v>35</v>
      </c>
      <c r="R2254" t="s">
        <v>28</v>
      </c>
    </row>
    <row r="2255" spans="1:18" x14ac:dyDescent="0.35">
      <c r="A2255" t="s">
        <v>2340</v>
      </c>
      <c r="B2255" s="1">
        <v>45698</v>
      </c>
      <c r="C2255" s="1">
        <v>45751</v>
      </c>
      <c r="D2255" t="s">
        <v>88</v>
      </c>
      <c r="E2255" t="s">
        <v>20</v>
      </c>
      <c r="F2255" t="s">
        <v>102</v>
      </c>
      <c r="G2255" t="s">
        <v>38</v>
      </c>
      <c r="H2255" t="s">
        <v>33</v>
      </c>
      <c r="I2255" t="s">
        <v>24</v>
      </c>
      <c r="J2255">
        <v>3</v>
      </c>
      <c r="K2255" s="2">
        <v>1858</v>
      </c>
      <c r="L2255" s="2">
        <v>1305.46</v>
      </c>
      <c r="M2255" s="2">
        <v>552.54</v>
      </c>
      <c r="N2255" s="3">
        <v>0.1</v>
      </c>
      <c r="O2255" t="s">
        <v>83</v>
      </c>
      <c r="P2255" t="s">
        <v>26</v>
      </c>
      <c r="Q2255" t="s">
        <v>35</v>
      </c>
      <c r="R2255" t="s">
        <v>65</v>
      </c>
    </row>
    <row r="2256" spans="1:18" x14ac:dyDescent="0.35">
      <c r="A2256" t="s">
        <v>2341</v>
      </c>
      <c r="B2256" s="1">
        <v>45926</v>
      </c>
      <c r="C2256" s="1">
        <v>46004</v>
      </c>
      <c r="D2256" t="s">
        <v>48</v>
      </c>
      <c r="E2256" t="s">
        <v>20</v>
      </c>
      <c r="F2256" t="s">
        <v>21</v>
      </c>
      <c r="G2256" t="s">
        <v>43</v>
      </c>
      <c r="H2256" t="s">
        <v>64</v>
      </c>
      <c r="I2256" t="s">
        <v>55</v>
      </c>
      <c r="J2256">
        <v>8</v>
      </c>
      <c r="K2256" s="2">
        <v>2162</v>
      </c>
      <c r="L2256" s="2">
        <v>1818.35</v>
      </c>
      <c r="M2256" s="2">
        <v>343.65</v>
      </c>
      <c r="N2256" s="3">
        <v>0.15</v>
      </c>
      <c r="O2256" t="s">
        <v>62</v>
      </c>
      <c r="P2256" t="s">
        <v>46</v>
      </c>
      <c r="Q2256" t="s">
        <v>35</v>
      </c>
      <c r="R2256" t="s">
        <v>40</v>
      </c>
    </row>
    <row r="2257" spans="1:18" x14ac:dyDescent="0.35">
      <c r="A2257" t="s">
        <v>2342</v>
      </c>
      <c r="B2257" s="1">
        <v>45361</v>
      </c>
      <c r="C2257" s="1">
        <v>45436</v>
      </c>
      <c r="D2257" t="s">
        <v>104</v>
      </c>
      <c r="E2257" t="s">
        <v>20</v>
      </c>
      <c r="F2257" t="s">
        <v>138</v>
      </c>
      <c r="G2257" t="s">
        <v>32</v>
      </c>
      <c r="H2257" t="s">
        <v>108</v>
      </c>
      <c r="I2257" t="s">
        <v>72</v>
      </c>
      <c r="J2257">
        <v>8</v>
      </c>
      <c r="K2257" s="2">
        <v>2507</v>
      </c>
      <c r="L2257" s="2">
        <v>1434.12</v>
      </c>
      <c r="M2257" s="2">
        <v>1072.8800000000001</v>
      </c>
      <c r="N2257" s="3">
        <v>0</v>
      </c>
      <c r="O2257" t="s">
        <v>62</v>
      </c>
      <c r="P2257" t="s">
        <v>73</v>
      </c>
      <c r="Q2257" t="s">
        <v>35</v>
      </c>
      <c r="R2257" t="s">
        <v>28</v>
      </c>
    </row>
    <row r="2258" spans="1:18" x14ac:dyDescent="0.35">
      <c r="A2258" t="s">
        <v>2343</v>
      </c>
      <c r="B2258" s="1">
        <v>45515</v>
      </c>
      <c r="C2258" s="1">
        <v>45585</v>
      </c>
      <c r="D2258" t="s">
        <v>94</v>
      </c>
      <c r="E2258" t="s">
        <v>20</v>
      </c>
      <c r="F2258" t="s">
        <v>68</v>
      </c>
      <c r="G2258" t="s">
        <v>32</v>
      </c>
      <c r="H2258" t="s">
        <v>106</v>
      </c>
      <c r="I2258" t="s">
        <v>61</v>
      </c>
      <c r="J2258">
        <v>6</v>
      </c>
      <c r="K2258" s="2">
        <v>3519</v>
      </c>
      <c r="L2258" s="2">
        <v>2846.36</v>
      </c>
      <c r="M2258" s="2">
        <v>672.64</v>
      </c>
      <c r="N2258" s="3">
        <v>0.15</v>
      </c>
      <c r="O2258" t="s">
        <v>109</v>
      </c>
      <c r="P2258" t="s">
        <v>73</v>
      </c>
      <c r="Q2258" t="s">
        <v>35</v>
      </c>
      <c r="R2258" t="s">
        <v>65</v>
      </c>
    </row>
    <row r="2259" spans="1:18" x14ac:dyDescent="0.35">
      <c r="A2259" t="s">
        <v>2344</v>
      </c>
      <c r="B2259" s="1">
        <v>45456</v>
      </c>
      <c r="C2259" s="1">
        <v>45485</v>
      </c>
      <c r="D2259" t="s">
        <v>67</v>
      </c>
      <c r="E2259" t="s">
        <v>20</v>
      </c>
      <c r="F2259" t="s">
        <v>79</v>
      </c>
      <c r="G2259" t="s">
        <v>59</v>
      </c>
      <c r="H2259" t="s">
        <v>86</v>
      </c>
      <c r="I2259" t="s">
        <v>72</v>
      </c>
      <c r="J2259">
        <v>1</v>
      </c>
      <c r="K2259" s="2">
        <v>4748</v>
      </c>
      <c r="L2259" s="2">
        <v>3126.31</v>
      </c>
      <c r="M2259" s="2">
        <v>1621.69</v>
      </c>
      <c r="N2259" s="3">
        <v>0</v>
      </c>
      <c r="O2259" t="s">
        <v>34</v>
      </c>
      <c r="P2259" t="s">
        <v>26</v>
      </c>
      <c r="Q2259" t="s">
        <v>27</v>
      </c>
      <c r="R2259" t="s">
        <v>65</v>
      </c>
    </row>
    <row r="2260" spans="1:18" x14ac:dyDescent="0.35">
      <c r="A2260" t="s">
        <v>2345</v>
      </c>
      <c r="B2260" s="1">
        <v>45550</v>
      </c>
      <c r="C2260" s="1">
        <v>45634</v>
      </c>
      <c r="D2260" t="s">
        <v>48</v>
      </c>
      <c r="E2260" t="s">
        <v>20</v>
      </c>
      <c r="F2260" t="s">
        <v>77</v>
      </c>
      <c r="G2260" t="s">
        <v>22</v>
      </c>
      <c r="H2260" t="s">
        <v>54</v>
      </c>
      <c r="I2260" t="s">
        <v>55</v>
      </c>
      <c r="J2260">
        <v>8</v>
      </c>
      <c r="K2260" s="2">
        <v>2128</v>
      </c>
      <c r="L2260" s="2">
        <v>1680.72</v>
      </c>
      <c r="M2260" s="2">
        <v>447.28</v>
      </c>
      <c r="N2260" s="3">
        <v>0.05</v>
      </c>
      <c r="O2260" t="s">
        <v>34</v>
      </c>
      <c r="P2260" t="s">
        <v>26</v>
      </c>
      <c r="Q2260" t="s">
        <v>27</v>
      </c>
      <c r="R2260" t="s">
        <v>28</v>
      </c>
    </row>
    <row r="2261" spans="1:18" x14ac:dyDescent="0.35">
      <c r="A2261" t="s">
        <v>2346</v>
      </c>
      <c r="B2261" s="1">
        <v>45467</v>
      </c>
      <c r="C2261" s="1">
        <v>45551</v>
      </c>
      <c r="D2261" t="s">
        <v>37</v>
      </c>
      <c r="E2261" t="s">
        <v>20</v>
      </c>
      <c r="F2261" t="s">
        <v>89</v>
      </c>
      <c r="G2261" t="s">
        <v>38</v>
      </c>
      <c r="H2261" t="s">
        <v>106</v>
      </c>
      <c r="I2261" t="s">
        <v>61</v>
      </c>
      <c r="J2261">
        <v>7</v>
      </c>
      <c r="K2261" s="2">
        <v>3192</v>
      </c>
      <c r="L2261" s="2">
        <v>2277.27</v>
      </c>
      <c r="M2261" s="2">
        <v>914.73</v>
      </c>
      <c r="N2261" s="3">
        <v>0.1</v>
      </c>
      <c r="O2261" t="s">
        <v>62</v>
      </c>
      <c r="P2261" t="s">
        <v>26</v>
      </c>
      <c r="Q2261" t="s">
        <v>27</v>
      </c>
      <c r="R2261" t="s">
        <v>65</v>
      </c>
    </row>
    <row r="2262" spans="1:18" x14ac:dyDescent="0.35">
      <c r="A2262" t="s">
        <v>2347</v>
      </c>
      <c r="B2262" s="1">
        <v>45751</v>
      </c>
      <c r="C2262" s="1">
        <v>45756</v>
      </c>
      <c r="D2262" t="s">
        <v>88</v>
      </c>
      <c r="E2262" t="s">
        <v>20</v>
      </c>
      <c r="F2262" t="s">
        <v>53</v>
      </c>
      <c r="G2262" t="s">
        <v>32</v>
      </c>
      <c r="H2262" t="s">
        <v>64</v>
      </c>
      <c r="I2262" t="s">
        <v>55</v>
      </c>
      <c r="J2262">
        <v>3</v>
      </c>
      <c r="K2262" s="2">
        <v>4762</v>
      </c>
      <c r="L2262" s="2">
        <v>2981.08</v>
      </c>
      <c r="M2262" s="2">
        <v>1780.92</v>
      </c>
      <c r="N2262" s="3">
        <v>0.15</v>
      </c>
      <c r="O2262" t="s">
        <v>62</v>
      </c>
      <c r="P2262" t="s">
        <v>26</v>
      </c>
      <c r="Q2262" t="s">
        <v>35</v>
      </c>
      <c r="R2262" t="s">
        <v>28</v>
      </c>
    </row>
    <row r="2263" spans="1:18" x14ac:dyDescent="0.35">
      <c r="A2263" t="s">
        <v>2348</v>
      </c>
      <c r="B2263" s="1">
        <v>45936</v>
      </c>
      <c r="C2263" s="1">
        <v>45989</v>
      </c>
      <c r="D2263" t="s">
        <v>19</v>
      </c>
      <c r="E2263" t="s">
        <v>20</v>
      </c>
      <c r="F2263" t="s">
        <v>79</v>
      </c>
      <c r="G2263" t="s">
        <v>43</v>
      </c>
      <c r="H2263" t="s">
        <v>49</v>
      </c>
      <c r="I2263" t="s">
        <v>45</v>
      </c>
      <c r="J2263">
        <v>3</v>
      </c>
      <c r="K2263" s="2">
        <v>2980</v>
      </c>
      <c r="L2263" s="2">
        <v>1935.82</v>
      </c>
      <c r="M2263" s="2">
        <v>1044.18</v>
      </c>
      <c r="N2263" s="3">
        <v>0.1</v>
      </c>
      <c r="O2263" t="s">
        <v>25</v>
      </c>
      <c r="P2263" t="s">
        <v>26</v>
      </c>
      <c r="Q2263" t="s">
        <v>27</v>
      </c>
      <c r="R2263" t="s">
        <v>65</v>
      </c>
    </row>
    <row r="2264" spans="1:18" x14ac:dyDescent="0.35">
      <c r="A2264" t="s">
        <v>2349</v>
      </c>
      <c r="B2264" s="1">
        <v>45602</v>
      </c>
      <c r="C2264" s="1">
        <v>45673</v>
      </c>
      <c r="D2264" t="s">
        <v>57</v>
      </c>
      <c r="E2264" t="s">
        <v>20</v>
      </c>
      <c r="F2264" t="s">
        <v>58</v>
      </c>
      <c r="G2264" t="s">
        <v>38</v>
      </c>
      <c r="H2264" t="s">
        <v>44</v>
      </c>
      <c r="I2264" t="s">
        <v>45</v>
      </c>
      <c r="J2264">
        <v>3</v>
      </c>
      <c r="K2264" s="2">
        <v>1355</v>
      </c>
      <c r="L2264" s="2">
        <v>1101.8</v>
      </c>
      <c r="M2264" s="2">
        <v>253.2</v>
      </c>
      <c r="N2264" s="3">
        <v>0.15</v>
      </c>
      <c r="O2264" t="s">
        <v>25</v>
      </c>
      <c r="P2264" t="s">
        <v>26</v>
      </c>
      <c r="Q2264" t="s">
        <v>27</v>
      </c>
      <c r="R2264" t="s">
        <v>40</v>
      </c>
    </row>
    <row r="2265" spans="1:18" x14ac:dyDescent="0.35">
      <c r="A2265" t="s">
        <v>2350</v>
      </c>
      <c r="B2265" s="1">
        <v>45429</v>
      </c>
      <c r="C2265" s="1">
        <v>45448</v>
      </c>
      <c r="D2265" t="s">
        <v>42</v>
      </c>
      <c r="E2265" t="s">
        <v>20</v>
      </c>
      <c r="F2265" t="s">
        <v>138</v>
      </c>
      <c r="G2265" t="s">
        <v>43</v>
      </c>
      <c r="H2265" t="s">
        <v>108</v>
      </c>
      <c r="I2265" t="s">
        <v>72</v>
      </c>
      <c r="J2265">
        <v>1</v>
      </c>
      <c r="K2265" s="2">
        <v>1557</v>
      </c>
      <c r="L2265" s="2">
        <v>964.21</v>
      </c>
      <c r="M2265" s="2">
        <v>592.79</v>
      </c>
      <c r="N2265" s="3">
        <v>0.2</v>
      </c>
      <c r="O2265" t="s">
        <v>34</v>
      </c>
      <c r="P2265" t="s">
        <v>26</v>
      </c>
      <c r="Q2265" t="s">
        <v>35</v>
      </c>
      <c r="R2265" t="s">
        <v>28</v>
      </c>
    </row>
    <row r="2266" spans="1:18" x14ac:dyDescent="0.35">
      <c r="A2266" t="s">
        <v>2351</v>
      </c>
      <c r="B2266" s="1">
        <v>45759</v>
      </c>
      <c r="C2266" s="1">
        <v>45804</v>
      </c>
      <c r="D2266" t="s">
        <v>104</v>
      </c>
      <c r="E2266" t="s">
        <v>20</v>
      </c>
      <c r="F2266" t="s">
        <v>85</v>
      </c>
      <c r="G2266" t="s">
        <v>59</v>
      </c>
      <c r="H2266" t="s">
        <v>71</v>
      </c>
      <c r="I2266" t="s">
        <v>72</v>
      </c>
      <c r="J2266">
        <v>2</v>
      </c>
      <c r="K2266" s="2">
        <v>3861</v>
      </c>
      <c r="L2266" s="2">
        <v>2287.5</v>
      </c>
      <c r="M2266" s="2">
        <v>1573.5</v>
      </c>
      <c r="N2266" s="3">
        <v>0.2</v>
      </c>
      <c r="O2266" t="s">
        <v>25</v>
      </c>
      <c r="P2266" t="s">
        <v>46</v>
      </c>
      <c r="Q2266" t="s">
        <v>35</v>
      </c>
      <c r="R2266" t="s">
        <v>28</v>
      </c>
    </row>
    <row r="2267" spans="1:18" x14ac:dyDescent="0.35">
      <c r="A2267" t="s">
        <v>2352</v>
      </c>
      <c r="B2267" s="1">
        <v>45418</v>
      </c>
      <c r="C2267" s="1">
        <v>45475</v>
      </c>
      <c r="D2267" t="s">
        <v>67</v>
      </c>
      <c r="E2267" t="s">
        <v>20</v>
      </c>
      <c r="F2267" t="s">
        <v>79</v>
      </c>
      <c r="G2267" t="s">
        <v>32</v>
      </c>
      <c r="H2267" t="s">
        <v>60</v>
      </c>
      <c r="I2267" t="s">
        <v>61</v>
      </c>
      <c r="J2267">
        <v>7</v>
      </c>
      <c r="K2267" s="2">
        <v>4872</v>
      </c>
      <c r="L2267" s="2">
        <v>3742.01</v>
      </c>
      <c r="M2267" s="2">
        <v>1129.99</v>
      </c>
      <c r="N2267" s="3">
        <v>0.15</v>
      </c>
      <c r="O2267" t="s">
        <v>83</v>
      </c>
      <c r="P2267" t="s">
        <v>46</v>
      </c>
      <c r="Q2267" t="s">
        <v>35</v>
      </c>
      <c r="R2267" t="s">
        <v>40</v>
      </c>
    </row>
    <row r="2268" spans="1:18" x14ac:dyDescent="0.35">
      <c r="A2268" t="s">
        <v>2353</v>
      </c>
      <c r="B2268" s="1">
        <v>45577</v>
      </c>
      <c r="C2268" s="1">
        <v>45612</v>
      </c>
      <c r="D2268" t="s">
        <v>19</v>
      </c>
      <c r="E2268" t="s">
        <v>20</v>
      </c>
      <c r="F2268" t="s">
        <v>79</v>
      </c>
      <c r="G2268" t="s">
        <v>38</v>
      </c>
      <c r="H2268" t="s">
        <v>39</v>
      </c>
      <c r="I2268" t="s">
        <v>24</v>
      </c>
      <c r="J2268">
        <v>7</v>
      </c>
      <c r="K2268" s="2">
        <v>1115</v>
      </c>
      <c r="L2268" s="2">
        <v>744.03</v>
      </c>
      <c r="M2268" s="2">
        <v>370.97</v>
      </c>
      <c r="N2268" s="3">
        <v>0.15</v>
      </c>
      <c r="O2268" t="s">
        <v>34</v>
      </c>
      <c r="P2268" t="s">
        <v>26</v>
      </c>
      <c r="Q2268" t="s">
        <v>35</v>
      </c>
      <c r="R2268" t="s">
        <v>65</v>
      </c>
    </row>
    <row r="2269" spans="1:18" x14ac:dyDescent="0.35">
      <c r="A2269" t="s">
        <v>2354</v>
      </c>
      <c r="B2269" s="1">
        <v>45631</v>
      </c>
      <c r="C2269" s="1">
        <v>45704</v>
      </c>
      <c r="D2269" t="s">
        <v>116</v>
      </c>
      <c r="E2269" t="s">
        <v>20</v>
      </c>
      <c r="F2269" t="s">
        <v>21</v>
      </c>
      <c r="G2269" t="s">
        <v>22</v>
      </c>
      <c r="H2269" t="s">
        <v>39</v>
      </c>
      <c r="I2269" t="s">
        <v>24</v>
      </c>
      <c r="J2269">
        <v>6</v>
      </c>
      <c r="K2269" s="2">
        <v>1078</v>
      </c>
      <c r="L2269" s="2">
        <v>724.59</v>
      </c>
      <c r="M2269" s="2">
        <v>353.41</v>
      </c>
      <c r="N2269" s="3">
        <v>0.15</v>
      </c>
      <c r="O2269" t="s">
        <v>75</v>
      </c>
      <c r="P2269" t="s">
        <v>26</v>
      </c>
      <c r="Q2269" t="s">
        <v>27</v>
      </c>
      <c r="R2269" t="s">
        <v>65</v>
      </c>
    </row>
    <row r="2270" spans="1:18" x14ac:dyDescent="0.35">
      <c r="A2270" t="s">
        <v>2355</v>
      </c>
      <c r="B2270" s="1">
        <v>45424</v>
      </c>
      <c r="C2270" s="1">
        <v>45464</v>
      </c>
      <c r="D2270" t="s">
        <v>42</v>
      </c>
      <c r="E2270" t="s">
        <v>20</v>
      </c>
      <c r="F2270" t="s">
        <v>21</v>
      </c>
      <c r="G2270" t="s">
        <v>59</v>
      </c>
      <c r="H2270" t="s">
        <v>39</v>
      </c>
      <c r="I2270" t="s">
        <v>24</v>
      </c>
      <c r="J2270">
        <v>6</v>
      </c>
      <c r="K2270" s="2">
        <v>349</v>
      </c>
      <c r="L2270" s="2">
        <v>277.61</v>
      </c>
      <c r="M2270" s="2">
        <v>71.39</v>
      </c>
      <c r="N2270" s="3">
        <v>0.1</v>
      </c>
      <c r="O2270" t="s">
        <v>34</v>
      </c>
      <c r="P2270" t="s">
        <v>26</v>
      </c>
      <c r="Q2270" t="s">
        <v>27</v>
      </c>
      <c r="R2270" t="s">
        <v>28</v>
      </c>
    </row>
    <row r="2271" spans="1:18" x14ac:dyDescent="0.35">
      <c r="A2271" t="s">
        <v>2356</v>
      </c>
      <c r="B2271" s="1">
        <v>45629</v>
      </c>
      <c r="C2271" s="1">
        <v>45652</v>
      </c>
      <c r="D2271" t="s">
        <v>48</v>
      </c>
      <c r="E2271" t="s">
        <v>20</v>
      </c>
      <c r="F2271" t="s">
        <v>70</v>
      </c>
      <c r="G2271" t="s">
        <v>59</v>
      </c>
      <c r="H2271" t="s">
        <v>80</v>
      </c>
      <c r="I2271" t="s">
        <v>45</v>
      </c>
      <c r="J2271">
        <v>3</v>
      </c>
      <c r="K2271" s="2">
        <v>2303</v>
      </c>
      <c r="L2271" s="2">
        <v>1358.65</v>
      </c>
      <c r="M2271" s="2">
        <v>944.35</v>
      </c>
      <c r="N2271" s="3">
        <v>0.05</v>
      </c>
      <c r="O2271" t="s">
        <v>75</v>
      </c>
      <c r="P2271" t="s">
        <v>26</v>
      </c>
      <c r="Q2271" t="s">
        <v>35</v>
      </c>
      <c r="R2271" t="s">
        <v>65</v>
      </c>
    </row>
    <row r="2272" spans="1:18" x14ac:dyDescent="0.35">
      <c r="A2272" t="s">
        <v>2357</v>
      </c>
      <c r="B2272" s="1">
        <v>45747</v>
      </c>
      <c r="C2272" s="1">
        <v>45831</v>
      </c>
      <c r="D2272" t="s">
        <v>42</v>
      </c>
      <c r="E2272" t="s">
        <v>20</v>
      </c>
      <c r="F2272" t="s">
        <v>128</v>
      </c>
      <c r="G2272" t="s">
        <v>22</v>
      </c>
      <c r="H2272" t="s">
        <v>49</v>
      </c>
      <c r="I2272" t="s">
        <v>45</v>
      </c>
      <c r="J2272">
        <v>6</v>
      </c>
      <c r="K2272" s="2">
        <v>2520</v>
      </c>
      <c r="L2272" s="2">
        <v>2107.71</v>
      </c>
      <c r="M2272" s="2">
        <v>412.29</v>
      </c>
      <c r="N2272" s="3">
        <v>0</v>
      </c>
      <c r="O2272" t="s">
        <v>83</v>
      </c>
      <c r="P2272" t="s">
        <v>73</v>
      </c>
      <c r="Q2272" t="s">
        <v>27</v>
      </c>
      <c r="R2272" t="s">
        <v>65</v>
      </c>
    </row>
    <row r="2273" spans="1:18" x14ac:dyDescent="0.35">
      <c r="A2273" t="s">
        <v>2358</v>
      </c>
      <c r="B2273" s="1">
        <v>45664</v>
      </c>
      <c r="C2273" s="1">
        <v>45672</v>
      </c>
      <c r="D2273" t="s">
        <v>57</v>
      </c>
      <c r="E2273" t="s">
        <v>20</v>
      </c>
      <c r="F2273" t="s">
        <v>102</v>
      </c>
      <c r="G2273" t="s">
        <v>22</v>
      </c>
      <c r="H2273" t="s">
        <v>39</v>
      </c>
      <c r="I2273" t="s">
        <v>24</v>
      </c>
      <c r="J2273">
        <v>2</v>
      </c>
      <c r="K2273" s="2">
        <v>3000</v>
      </c>
      <c r="L2273" s="2">
        <v>2385.36</v>
      </c>
      <c r="M2273" s="2">
        <v>614.64</v>
      </c>
      <c r="N2273" s="3">
        <v>0.05</v>
      </c>
      <c r="O2273" t="s">
        <v>75</v>
      </c>
      <c r="P2273" t="s">
        <v>26</v>
      </c>
      <c r="Q2273" t="s">
        <v>35</v>
      </c>
      <c r="R2273" t="s">
        <v>65</v>
      </c>
    </row>
    <row r="2274" spans="1:18" x14ac:dyDescent="0.35">
      <c r="A2274" t="s">
        <v>2359</v>
      </c>
      <c r="B2274" s="1">
        <v>45848</v>
      </c>
      <c r="C2274" s="1">
        <v>45921</v>
      </c>
      <c r="D2274" t="s">
        <v>37</v>
      </c>
      <c r="E2274" t="s">
        <v>20</v>
      </c>
      <c r="F2274" t="s">
        <v>82</v>
      </c>
      <c r="G2274" t="s">
        <v>59</v>
      </c>
      <c r="H2274" t="s">
        <v>54</v>
      </c>
      <c r="I2274" t="s">
        <v>55</v>
      </c>
      <c r="J2274">
        <v>7</v>
      </c>
      <c r="K2274" s="2">
        <v>630</v>
      </c>
      <c r="L2274" s="2">
        <v>362.08</v>
      </c>
      <c r="M2274" s="2">
        <v>267.92</v>
      </c>
      <c r="N2274" s="3">
        <v>0.05</v>
      </c>
      <c r="O2274" t="s">
        <v>50</v>
      </c>
      <c r="P2274" t="s">
        <v>26</v>
      </c>
      <c r="Q2274" t="s">
        <v>27</v>
      </c>
      <c r="R2274" t="s">
        <v>28</v>
      </c>
    </row>
    <row r="2275" spans="1:18" x14ac:dyDescent="0.35">
      <c r="A2275" t="s">
        <v>2360</v>
      </c>
      <c r="B2275" s="1">
        <v>45552</v>
      </c>
      <c r="C2275" s="1">
        <v>45600</v>
      </c>
      <c r="D2275" t="s">
        <v>19</v>
      </c>
      <c r="E2275" t="s">
        <v>20</v>
      </c>
      <c r="F2275" t="s">
        <v>68</v>
      </c>
      <c r="G2275" t="s">
        <v>43</v>
      </c>
      <c r="H2275" t="s">
        <v>95</v>
      </c>
      <c r="I2275" t="s">
        <v>55</v>
      </c>
      <c r="J2275">
        <v>1</v>
      </c>
      <c r="K2275" s="2">
        <v>4157</v>
      </c>
      <c r="L2275" s="2">
        <v>3329.89</v>
      </c>
      <c r="M2275" s="2">
        <v>827.11</v>
      </c>
      <c r="N2275" s="3">
        <v>0</v>
      </c>
      <c r="O2275" t="s">
        <v>75</v>
      </c>
      <c r="P2275" t="s">
        <v>73</v>
      </c>
      <c r="Q2275" t="s">
        <v>27</v>
      </c>
      <c r="R2275" t="s">
        <v>65</v>
      </c>
    </row>
    <row r="2276" spans="1:18" x14ac:dyDescent="0.35">
      <c r="A2276" t="s">
        <v>2361</v>
      </c>
      <c r="B2276" s="1">
        <v>45517</v>
      </c>
      <c r="C2276" s="1">
        <v>45567</v>
      </c>
      <c r="D2276" t="s">
        <v>94</v>
      </c>
      <c r="E2276" t="s">
        <v>20</v>
      </c>
      <c r="F2276" t="s">
        <v>70</v>
      </c>
      <c r="G2276" t="s">
        <v>43</v>
      </c>
      <c r="H2276" t="s">
        <v>44</v>
      </c>
      <c r="I2276" t="s">
        <v>45</v>
      </c>
      <c r="J2276">
        <v>5</v>
      </c>
      <c r="K2276" s="2">
        <v>3285</v>
      </c>
      <c r="L2276" s="2">
        <v>2673.28</v>
      </c>
      <c r="M2276" s="2">
        <v>611.72</v>
      </c>
      <c r="N2276" s="3">
        <v>0.2</v>
      </c>
      <c r="O2276" t="s">
        <v>50</v>
      </c>
      <c r="P2276" t="s">
        <v>26</v>
      </c>
      <c r="Q2276" t="s">
        <v>35</v>
      </c>
      <c r="R2276" t="s">
        <v>40</v>
      </c>
    </row>
    <row r="2277" spans="1:18" x14ac:dyDescent="0.35">
      <c r="A2277" t="s">
        <v>2362</v>
      </c>
      <c r="B2277" s="1">
        <v>45799</v>
      </c>
      <c r="C2277" s="1">
        <v>45878</v>
      </c>
      <c r="D2277" t="s">
        <v>30</v>
      </c>
      <c r="E2277" t="s">
        <v>20</v>
      </c>
      <c r="F2277" t="s">
        <v>79</v>
      </c>
      <c r="G2277" t="s">
        <v>43</v>
      </c>
      <c r="H2277" t="s">
        <v>54</v>
      </c>
      <c r="I2277" t="s">
        <v>55</v>
      </c>
      <c r="J2277">
        <v>2</v>
      </c>
      <c r="K2277" s="2">
        <v>1843</v>
      </c>
      <c r="L2277" s="2">
        <v>1560.71</v>
      </c>
      <c r="M2277" s="2">
        <v>282.29000000000002</v>
      </c>
      <c r="N2277" s="3">
        <v>0.15</v>
      </c>
      <c r="O2277" t="s">
        <v>75</v>
      </c>
      <c r="P2277" t="s">
        <v>26</v>
      </c>
      <c r="Q2277" t="s">
        <v>35</v>
      </c>
      <c r="R2277" t="s">
        <v>28</v>
      </c>
    </row>
    <row r="2278" spans="1:18" x14ac:dyDescent="0.35">
      <c r="A2278" t="s">
        <v>2363</v>
      </c>
      <c r="B2278" s="1">
        <v>45744</v>
      </c>
      <c r="C2278" s="1">
        <v>45779</v>
      </c>
      <c r="D2278" t="s">
        <v>104</v>
      </c>
      <c r="E2278" t="s">
        <v>20</v>
      </c>
      <c r="F2278" t="s">
        <v>102</v>
      </c>
      <c r="G2278" t="s">
        <v>59</v>
      </c>
      <c r="H2278" t="s">
        <v>44</v>
      </c>
      <c r="I2278" t="s">
        <v>45</v>
      </c>
      <c r="J2278">
        <v>2</v>
      </c>
      <c r="K2278" s="2">
        <v>1018</v>
      </c>
      <c r="L2278" s="2">
        <v>560.07000000000005</v>
      </c>
      <c r="M2278" s="2">
        <v>457.93</v>
      </c>
      <c r="N2278" s="3">
        <v>0.15</v>
      </c>
      <c r="O2278" t="s">
        <v>62</v>
      </c>
      <c r="P2278" t="s">
        <v>73</v>
      </c>
      <c r="Q2278" t="s">
        <v>27</v>
      </c>
      <c r="R2278" t="s">
        <v>28</v>
      </c>
    </row>
    <row r="2279" spans="1:18" x14ac:dyDescent="0.35">
      <c r="A2279" t="s">
        <v>2364</v>
      </c>
      <c r="B2279" s="1">
        <v>45648</v>
      </c>
      <c r="C2279" s="1">
        <v>45735</v>
      </c>
      <c r="D2279" t="s">
        <v>52</v>
      </c>
      <c r="E2279" t="s">
        <v>20</v>
      </c>
      <c r="F2279" t="s">
        <v>79</v>
      </c>
      <c r="G2279" t="s">
        <v>38</v>
      </c>
      <c r="H2279" t="s">
        <v>86</v>
      </c>
      <c r="I2279" t="s">
        <v>72</v>
      </c>
      <c r="J2279">
        <v>2</v>
      </c>
      <c r="K2279" s="2">
        <v>1980</v>
      </c>
      <c r="L2279" s="2">
        <v>1314.08</v>
      </c>
      <c r="M2279" s="2">
        <v>665.92</v>
      </c>
      <c r="N2279" s="3">
        <v>0.05</v>
      </c>
      <c r="O2279" t="s">
        <v>50</v>
      </c>
      <c r="P2279" t="s">
        <v>26</v>
      </c>
      <c r="Q2279" t="s">
        <v>35</v>
      </c>
      <c r="R2279" t="s">
        <v>40</v>
      </c>
    </row>
    <row r="2280" spans="1:18" x14ac:dyDescent="0.35">
      <c r="A2280" t="s">
        <v>2365</v>
      </c>
      <c r="B2280" s="1">
        <v>45989</v>
      </c>
      <c r="C2280" s="1">
        <v>46001</v>
      </c>
      <c r="D2280" t="s">
        <v>48</v>
      </c>
      <c r="E2280" t="s">
        <v>20</v>
      </c>
      <c r="F2280" t="s">
        <v>58</v>
      </c>
      <c r="G2280" t="s">
        <v>38</v>
      </c>
      <c r="H2280" t="s">
        <v>71</v>
      </c>
      <c r="I2280" t="s">
        <v>72</v>
      </c>
      <c r="J2280">
        <v>4</v>
      </c>
      <c r="K2280" s="2">
        <v>357</v>
      </c>
      <c r="L2280" s="2">
        <v>226.42</v>
      </c>
      <c r="M2280" s="2">
        <v>130.58000000000001</v>
      </c>
      <c r="N2280" s="3">
        <v>0.15</v>
      </c>
      <c r="O2280" t="s">
        <v>34</v>
      </c>
      <c r="P2280" t="s">
        <v>26</v>
      </c>
      <c r="Q2280" t="s">
        <v>35</v>
      </c>
      <c r="R2280" t="s">
        <v>65</v>
      </c>
    </row>
    <row r="2281" spans="1:18" x14ac:dyDescent="0.35">
      <c r="A2281" t="s">
        <v>2366</v>
      </c>
      <c r="B2281" s="1">
        <v>45900</v>
      </c>
      <c r="C2281" s="1">
        <v>45919</v>
      </c>
      <c r="D2281" t="s">
        <v>37</v>
      </c>
      <c r="E2281" t="s">
        <v>20</v>
      </c>
      <c r="F2281" t="s">
        <v>91</v>
      </c>
      <c r="G2281" t="s">
        <v>59</v>
      </c>
      <c r="H2281" t="s">
        <v>106</v>
      </c>
      <c r="I2281" t="s">
        <v>61</v>
      </c>
      <c r="J2281">
        <v>6</v>
      </c>
      <c r="K2281" s="2">
        <v>3527</v>
      </c>
      <c r="L2281" s="2">
        <v>2905.22</v>
      </c>
      <c r="M2281" s="2">
        <v>621.78</v>
      </c>
      <c r="N2281" s="3">
        <v>0</v>
      </c>
      <c r="O2281" t="s">
        <v>34</v>
      </c>
      <c r="P2281" t="s">
        <v>26</v>
      </c>
      <c r="Q2281" t="s">
        <v>35</v>
      </c>
      <c r="R2281" t="s">
        <v>28</v>
      </c>
    </row>
    <row r="2282" spans="1:18" x14ac:dyDescent="0.35">
      <c r="A2282" t="s">
        <v>2367</v>
      </c>
      <c r="B2282" s="1">
        <v>45817</v>
      </c>
      <c r="C2282" s="1">
        <v>45866</v>
      </c>
      <c r="D2282" t="s">
        <v>67</v>
      </c>
      <c r="E2282" t="s">
        <v>20</v>
      </c>
      <c r="F2282" t="s">
        <v>31</v>
      </c>
      <c r="G2282" t="s">
        <v>32</v>
      </c>
      <c r="H2282" t="s">
        <v>95</v>
      </c>
      <c r="I2282" t="s">
        <v>55</v>
      </c>
      <c r="J2282">
        <v>7</v>
      </c>
      <c r="K2282" s="2">
        <v>4498</v>
      </c>
      <c r="L2282" s="2">
        <v>3210.8</v>
      </c>
      <c r="M2282" s="2">
        <v>1287.2</v>
      </c>
      <c r="N2282" s="3">
        <v>0</v>
      </c>
      <c r="O2282" t="s">
        <v>50</v>
      </c>
      <c r="P2282" t="s">
        <v>26</v>
      </c>
      <c r="Q2282" t="s">
        <v>27</v>
      </c>
      <c r="R2282" t="s">
        <v>28</v>
      </c>
    </row>
    <row r="2283" spans="1:18" x14ac:dyDescent="0.35">
      <c r="A2283" t="s">
        <v>2368</v>
      </c>
      <c r="B2283" s="1">
        <v>46020</v>
      </c>
      <c r="C2283" s="1">
        <v>46095</v>
      </c>
      <c r="D2283" t="s">
        <v>52</v>
      </c>
      <c r="E2283" t="s">
        <v>20</v>
      </c>
      <c r="F2283" t="s">
        <v>31</v>
      </c>
      <c r="G2283" t="s">
        <v>43</v>
      </c>
      <c r="H2283" t="s">
        <v>39</v>
      </c>
      <c r="I2283" t="s">
        <v>24</v>
      </c>
      <c r="J2283">
        <v>8</v>
      </c>
      <c r="K2283" s="2">
        <v>2243</v>
      </c>
      <c r="L2283" s="2">
        <v>1628.9</v>
      </c>
      <c r="M2283" s="2">
        <v>614.1</v>
      </c>
      <c r="N2283" s="3">
        <v>0.15</v>
      </c>
      <c r="O2283" t="s">
        <v>109</v>
      </c>
      <c r="P2283" t="s">
        <v>26</v>
      </c>
      <c r="Q2283" t="s">
        <v>35</v>
      </c>
      <c r="R2283" t="s">
        <v>40</v>
      </c>
    </row>
    <row r="2284" spans="1:18" x14ac:dyDescent="0.35">
      <c r="A2284" t="s">
        <v>2369</v>
      </c>
      <c r="B2284" s="1">
        <v>45575</v>
      </c>
      <c r="C2284" s="1">
        <v>45592</v>
      </c>
      <c r="D2284" t="s">
        <v>94</v>
      </c>
      <c r="E2284" t="s">
        <v>20</v>
      </c>
      <c r="F2284" t="s">
        <v>82</v>
      </c>
      <c r="G2284" t="s">
        <v>32</v>
      </c>
      <c r="H2284" t="s">
        <v>118</v>
      </c>
      <c r="I2284" t="s">
        <v>24</v>
      </c>
      <c r="J2284">
        <v>7</v>
      </c>
      <c r="K2284" s="2">
        <v>1695</v>
      </c>
      <c r="L2284" s="2">
        <v>1001.12</v>
      </c>
      <c r="M2284" s="2">
        <v>693.88</v>
      </c>
      <c r="N2284" s="3">
        <v>0.15</v>
      </c>
      <c r="O2284" t="s">
        <v>109</v>
      </c>
      <c r="P2284" t="s">
        <v>46</v>
      </c>
      <c r="Q2284" t="s">
        <v>35</v>
      </c>
      <c r="R2284" t="s">
        <v>65</v>
      </c>
    </row>
    <row r="2285" spans="1:18" x14ac:dyDescent="0.35">
      <c r="A2285" t="s">
        <v>2370</v>
      </c>
      <c r="B2285" s="1">
        <v>45403</v>
      </c>
      <c r="C2285" s="1">
        <v>45456</v>
      </c>
      <c r="D2285" t="s">
        <v>42</v>
      </c>
      <c r="E2285" t="s">
        <v>20</v>
      </c>
      <c r="F2285" t="s">
        <v>77</v>
      </c>
      <c r="G2285" t="s">
        <v>59</v>
      </c>
      <c r="H2285" t="s">
        <v>23</v>
      </c>
      <c r="I2285" t="s">
        <v>24</v>
      </c>
      <c r="J2285">
        <v>4</v>
      </c>
      <c r="K2285" s="2">
        <v>3092</v>
      </c>
      <c r="L2285" s="2">
        <v>2305.64</v>
      </c>
      <c r="M2285" s="2">
        <v>786.36</v>
      </c>
      <c r="N2285" s="3">
        <v>0.2</v>
      </c>
      <c r="O2285" t="s">
        <v>50</v>
      </c>
      <c r="P2285" t="s">
        <v>26</v>
      </c>
      <c r="Q2285" t="s">
        <v>27</v>
      </c>
      <c r="R2285" t="s">
        <v>40</v>
      </c>
    </row>
    <row r="2286" spans="1:18" x14ac:dyDescent="0.35">
      <c r="A2286" t="s">
        <v>2371</v>
      </c>
      <c r="B2286" s="1">
        <v>45912</v>
      </c>
      <c r="C2286" s="1">
        <v>45988</v>
      </c>
      <c r="D2286" t="s">
        <v>19</v>
      </c>
      <c r="E2286" t="s">
        <v>20</v>
      </c>
      <c r="F2286" t="s">
        <v>70</v>
      </c>
      <c r="G2286" t="s">
        <v>22</v>
      </c>
      <c r="H2286" t="s">
        <v>124</v>
      </c>
      <c r="I2286" t="s">
        <v>61</v>
      </c>
      <c r="J2286">
        <v>6</v>
      </c>
      <c r="K2286" s="2">
        <v>3990</v>
      </c>
      <c r="L2286" s="2">
        <v>3099.82</v>
      </c>
      <c r="M2286" s="2">
        <v>890.18</v>
      </c>
      <c r="N2286" s="3">
        <v>0.2</v>
      </c>
      <c r="O2286" t="s">
        <v>34</v>
      </c>
      <c r="P2286" t="s">
        <v>73</v>
      </c>
      <c r="Q2286" t="s">
        <v>27</v>
      </c>
      <c r="R2286" t="s">
        <v>40</v>
      </c>
    </row>
    <row r="2287" spans="1:18" x14ac:dyDescent="0.35">
      <c r="A2287" t="s">
        <v>2372</v>
      </c>
      <c r="B2287" s="1">
        <v>45780</v>
      </c>
      <c r="C2287" s="1">
        <v>45850</v>
      </c>
      <c r="D2287" t="s">
        <v>67</v>
      </c>
      <c r="E2287" t="s">
        <v>20</v>
      </c>
      <c r="F2287" t="s">
        <v>79</v>
      </c>
      <c r="G2287" t="s">
        <v>22</v>
      </c>
      <c r="H2287" t="s">
        <v>49</v>
      </c>
      <c r="I2287" t="s">
        <v>45</v>
      </c>
      <c r="J2287">
        <v>5</v>
      </c>
      <c r="K2287" s="2">
        <v>619</v>
      </c>
      <c r="L2287" s="2">
        <v>496.63</v>
      </c>
      <c r="M2287" s="2">
        <v>122.37</v>
      </c>
      <c r="N2287" s="3">
        <v>0.15</v>
      </c>
      <c r="O2287" t="s">
        <v>34</v>
      </c>
      <c r="P2287" t="s">
        <v>26</v>
      </c>
      <c r="Q2287" t="s">
        <v>35</v>
      </c>
      <c r="R2287" t="s">
        <v>40</v>
      </c>
    </row>
    <row r="2288" spans="1:18" x14ac:dyDescent="0.35">
      <c r="A2288" t="s">
        <v>2373</v>
      </c>
      <c r="B2288" s="1">
        <v>45689</v>
      </c>
      <c r="C2288" s="1">
        <v>45704</v>
      </c>
      <c r="D2288" t="s">
        <v>116</v>
      </c>
      <c r="E2288" t="s">
        <v>20</v>
      </c>
      <c r="F2288" t="s">
        <v>53</v>
      </c>
      <c r="G2288" t="s">
        <v>59</v>
      </c>
      <c r="H2288" t="s">
        <v>108</v>
      </c>
      <c r="I2288" t="s">
        <v>72</v>
      </c>
      <c r="J2288">
        <v>1</v>
      </c>
      <c r="K2288" s="2">
        <v>321</v>
      </c>
      <c r="L2288" s="2">
        <v>225.46</v>
      </c>
      <c r="M2288" s="2">
        <v>95.54</v>
      </c>
      <c r="N2288" s="3">
        <v>0.15</v>
      </c>
      <c r="O2288" t="s">
        <v>83</v>
      </c>
      <c r="P2288" t="s">
        <v>26</v>
      </c>
      <c r="Q2288" t="s">
        <v>27</v>
      </c>
      <c r="R2288" t="s">
        <v>65</v>
      </c>
    </row>
    <row r="2289" spans="1:18" x14ac:dyDescent="0.35">
      <c r="A2289" t="s">
        <v>2374</v>
      </c>
      <c r="B2289" s="1">
        <v>46020</v>
      </c>
      <c r="C2289" s="1">
        <v>46087</v>
      </c>
      <c r="D2289" t="s">
        <v>52</v>
      </c>
      <c r="E2289" t="s">
        <v>20</v>
      </c>
      <c r="F2289" t="s">
        <v>89</v>
      </c>
      <c r="G2289" t="s">
        <v>59</v>
      </c>
      <c r="H2289" t="s">
        <v>80</v>
      </c>
      <c r="I2289" t="s">
        <v>45</v>
      </c>
      <c r="J2289">
        <v>1</v>
      </c>
      <c r="K2289" s="2">
        <v>2235</v>
      </c>
      <c r="L2289" s="2">
        <v>1503.35</v>
      </c>
      <c r="M2289" s="2">
        <v>731.65</v>
      </c>
      <c r="N2289" s="3">
        <v>0.05</v>
      </c>
      <c r="O2289" t="s">
        <v>109</v>
      </c>
      <c r="P2289" t="s">
        <v>26</v>
      </c>
      <c r="Q2289" t="s">
        <v>27</v>
      </c>
      <c r="R2289" t="s">
        <v>65</v>
      </c>
    </row>
    <row r="2290" spans="1:18" x14ac:dyDescent="0.35">
      <c r="A2290" t="s">
        <v>2375</v>
      </c>
      <c r="B2290" s="1">
        <v>45483</v>
      </c>
      <c r="C2290" s="1">
        <v>45514</v>
      </c>
      <c r="D2290" t="s">
        <v>30</v>
      </c>
      <c r="E2290" t="s">
        <v>20</v>
      </c>
      <c r="F2290" t="s">
        <v>70</v>
      </c>
      <c r="G2290" t="s">
        <v>43</v>
      </c>
      <c r="H2290" t="s">
        <v>33</v>
      </c>
      <c r="I2290" t="s">
        <v>24</v>
      </c>
      <c r="J2290">
        <v>7</v>
      </c>
      <c r="K2290" s="2">
        <v>2880</v>
      </c>
      <c r="L2290" s="2">
        <v>1721.05</v>
      </c>
      <c r="M2290" s="2">
        <v>1158.95</v>
      </c>
      <c r="N2290" s="3">
        <v>0.05</v>
      </c>
      <c r="O2290" t="s">
        <v>75</v>
      </c>
      <c r="P2290" t="s">
        <v>26</v>
      </c>
      <c r="Q2290" t="s">
        <v>35</v>
      </c>
      <c r="R2290" t="s">
        <v>28</v>
      </c>
    </row>
    <row r="2291" spans="1:18" x14ac:dyDescent="0.35">
      <c r="A2291" t="s">
        <v>2376</v>
      </c>
      <c r="B2291" s="1">
        <v>45560</v>
      </c>
      <c r="C2291" s="1">
        <v>45639</v>
      </c>
      <c r="D2291" t="s">
        <v>48</v>
      </c>
      <c r="E2291" t="s">
        <v>20</v>
      </c>
      <c r="F2291" t="s">
        <v>68</v>
      </c>
      <c r="G2291" t="s">
        <v>43</v>
      </c>
      <c r="H2291" t="s">
        <v>33</v>
      </c>
      <c r="I2291" t="s">
        <v>24</v>
      </c>
      <c r="J2291">
        <v>3</v>
      </c>
      <c r="K2291" s="2">
        <v>1348</v>
      </c>
      <c r="L2291" s="2">
        <v>849.71</v>
      </c>
      <c r="M2291" s="2">
        <v>498.29</v>
      </c>
      <c r="N2291" s="3">
        <v>0.05</v>
      </c>
      <c r="O2291" t="s">
        <v>62</v>
      </c>
      <c r="P2291" t="s">
        <v>46</v>
      </c>
      <c r="Q2291" t="s">
        <v>35</v>
      </c>
      <c r="R2291" t="s">
        <v>28</v>
      </c>
    </row>
    <row r="2292" spans="1:18" x14ac:dyDescent="0.35">
      <c r="A2292" t="s">
        <v>2377</v>
      </c>
      <c r="B2292" s="1">
        <v>45891</v>
      </c>
      <c r="C2292" s="1">
        <v>45925</v>
      </c>
      <c r="D2292" t="s">
        <v>37</v>
      </c>
      <c r="E2292" t="s">
        <v>20</v>
      </c>
      <c r="F2292" t="s">
        <v>77</v>
      </c>
      <c r="G2292" t="s">
        <v>32</v>
      </c>
      <c r="H2292" t="s">
        <v>80</v>
      </c>
      <c r="I2292" t="s">
        <v>45</v>
      </c>
      <c r="J2292">
        <v>6</v>
      </c>
      <c r="K2292" s="2">
        <v>3123</v>
      </c>
      <c r="L2292" s="2">
        <v>2642.08</v>
      </c>
      <c r="M2292" s="2">
        <v>480.92</v>
      </c>
      <c r="N2292" s="3">
        <v>0.15</v>
      </c>
      <c r="O2292" t="s">
        <v>25</v>
      </c>
      <c r="P2292" t="s">
        <v>26</v>
      </c>
      <c r="Q2292" t="s">
        <v>27</v>
      </c>
      <c r="R2292" t="s">
        <v>40</v>
      </c>
    </row>
    <row r="2293" spans="1:18" x14ac:dyDescent="0.35">
      <c r="A2293" t="s">
        <v>2378</v>
      </c>
      <c r="B2293" s="1">
        <v>45549</v>
      </c>
      <c r="C2293" s="1">
        <v>45561</v>
      </c>
      <c r="D2293" t="s">
        <v>37</v>
      </c>
      <c r="E2293" t="s">
        <v>20</v>
      </c>
      <c r="F2293" t="s">
        <v>31</v>
      </c>
      <c r="G2293" t="s">
        <v>22</v>
      </c>
      <c r="H2293" t="s">
        <v>108</v>
      </c>
      <c r="I2293" t="s">
        <v>72</v>
      </c>
      <c r="J2293">
        <v>5</v>
      </c>
      <c r="K2293" s="2">
        <v>2474</v>
      </c>
      <c r="L2293" s="2">
        <v>1779</v>
      </c>
      <c r="M2293" s="2">
        <v>695</v>
      </c>
      <c r="N2293" s="3">
        <v>0.1</v>
      </c>
      <c r="O2293" t="s">
        <v>25</v>
      </c>
      <c r="P2293" t="s">
        <v>46</v>
      </c>
      <c r="Q2293" t="s">
        <v>27</v>
      </c>
      <c r="R2293" t="s">
        <v>65</v>
      </c>
    </row>
    <row r="2294" spans="1:18" x14ac:dyDescent="0.35">
      <c r="A2294" t="s">
        <v>2379</v>
      </c>
      <c r="B2294" s="1">
        <v>45869</v>
      </c>
      <c r="C2294" s="1">
        <v>45903</v>
      </c>
      <c r="D2294" t="s">
        <v>37</v>
      </c>
      <c r="E2294" t="s">
        <v>20</v>
      </c>
      <c r="F2294" t="s">
        <v>79</v>
      </c>
      <c r="G2294" t="s">
        <v>22</v>
      </c>
      <c r="H2294" t="s">
        <v>54</v>
      </c>
      <c r="I2294" t="s">
        <v>55</v>
      </c>
      <c r="J2294">
        <v>3</v>
      </c>
      <c r="K2294" s="2">
        <v>4212</v>
      </c>
      <c r="L2294" s="2">
        <v>3381.48</v>
      </c>
      <c r="M2294" s="2">
        <v>830.52</v>
      </c>
      <c r="N2294" s="3">
        <v>0</v>
      </c>
      <c r="O2294" t="s">
        <v>34</v>
      </c>
      <c r="P2294" t="s">
        <v>26</v>
      </c>
      <c r="Q2294" t="s">
        <v>27</v>
      </c>
      <c r="R2294" t="s">
        <v>28</v>
      </c>
    </row>
    <row r="2295" spans="1:18" x14ac:dyDescent="0.35">
      <c r="A2295" t="s">
        <v>2380</v>
      </c>
      <c r="B2295" s="1">
        <v>45445</v>
      </c>
      <c r="C2295" s="1">
        <v>45517</v>
      </c>
      <c r="D2295" t="s">
        <v>30</v>
      </c>
      <c r="E2295" t="s">
        <v>20</v>
      </c>
      <c r="F2295" t="s">
        <v>102</v>
      </c>
      <c r="G2295" t="s">
        <v>43</v>
      </c>
      <c r="H2295" t="s">
        <v>71</v>
      </c>
      <c r="I2295" t="s">
        <v>72</v>
      </c>
      <c r="J2295">
        <v>1</v>
      </c>
      <c r="K2295" s="2">
        <v>3287</v>
      </c>
      <c r="L2295" s="2">
        <v>2099.77</v>
      </c>
      <c r="M2295" s="2">
        <v>1187.23</v>
      </c>
      <c r="N2295" s="3">
        <v>0.15</v>
      </c>
      <c r="O2295" t="s">
        <v>83</v>
      </c>
      <c r="P2295" t="s">
        <v>26</v>
      </c>
      <c r="Q2295" t="s">
        <v>35</v>
      </c>
      <c r="R2295" t="s">
        <v>40</v>
      </c>
    </row>
    <row r="2296" spans="1:18" x14ac:dyDescent="0.35">
      <c r="A2296" t="s">
        <v>2381</v>
      </c>
      <c r="B2296" s="1">
        <v>45670</v>
      </c>
      <c r="C2296" s="1">
        <v>45714</v>
      </c>
      <c r="D2296" t="s">
        <v>116</v>
      </c>
      <c r="E2296" t="s">
        <v>20</v>
      </c>
      <c r="F2296" t="s">
        <v>58</v>
      </c>
      <c r="G2296" t="s">
        <v>43</v>
      </c>
      <c r="H2296" t="s">
        <v>44</v>
      </c>
      <c r="I2296" t="s">
        <v>45</v>
      </c>
      <c r="J2296">
        <v>6</v>
      </c>
      <c r="K2296" s="2">
        <v>718</v>
      </c>
      <c r="L2296" s="2">
        <v>603.74</v>
      </c>
      <c r="M2296" s="2">
        <v>114.26</v>
      </c>
      <c r="N2296" s="3">
        <v>0.05</v>
      </c>
      <c r="O2296" t="s">
        <v>62</v>
      </c>
      <c r="P2296" t="s">
        <v>26</v>
      </c>
      <c r="Q2296" t="s">
        <v>35</v>
      </c>
      <c r="R2296" t="s">
        <v>40</v>
      </c>
    </row>
    <row r="2297" spans="1:18" x14ac:dyDescent="0.35">
      <c r="A2297" t="s">
        <v>2382</v>
      </c>
      <c r="B2297" s="1">
        <v>45843</v>
      </c>
      <c r="C2297" s="1">
        <v>45923</v>
      </c>
      <c r="D2297" t="s">
        <v>37</v>
      </c>
      <c r="E2297" t="s">
        <v>20</v>
      </c>
      <c r="F2297" t="s">
        <v>21</v>
      </c>
      <c r="G2297" t="s">
        <v>59</v>
      </c>
      <c r="H2297" t="s">
        <v>49</v>
      </c>
      <c r="I2297" t="s">
        <v>45</v>
      </c>
      <c r="J2297">
        <v>4</v>
      </c>
      <c r="K2297" s="2">
        <v>1421</v>
      </c>
      <c r="L2297" s="2">
        <v>956.31</v>
      </c>
      <c r="M2297" s="2">
        <v>464.69</v>
      </c>
      <c r="N2297" s="3">
        <v>0.15</v>
      </c>
      <c r="O2297" t="s">
        <v>25</v>
      </c>
      <c r="P2297" t="s">
        <v>26</v>
      </c>
      <c r="Q2297" t="s">
        <v>35</v>
      </c>
      <c r="R2297" t="s">
        <v>28</v>
      </c>
    </row>
    <row r="2298" spans="1:18" x14ac:dyDescent="0.35">
      <c r="A2298" t="s">
        <v>2383</v>
      </c>
      <c r="B2298" s="1">
        <v>45321</v>
      </c>
      <c r="C2298" s="1">
        <v>45390</v>
      </c>
      <c r="D2298" t="s">
        <v>88</v>
      </c>
      <c r="E2298" t="s">
        <v>20</v>
      </c>
      <c r="F2298" t="s">
        <v>53</v>
      </c>
      <c r="G2298" t="s">
        <v>59</v>
      </c>
      <c r="H2298" t="s">
        <v>71</v>
      </c>
      <c r="I2298" t="s">
        <v>72</v>
      </c>
      <c r="J2298">
        <v>4</v>
      </c>
      <c r="K2298" s="2">
        <v>3579</v>
      </c>
      <c r="L2298" s="2">
        <v>2373.27</v>
      </c>
      <c r="M2298" s="2">
        <v>1205.73</v>
      </c>
      <c r="N2298" s="3">
        <v>0.2</v>
      </c>
      <c r="O2298" t="s">
        <v>25</v>
      </c>
      <c r="P2298" t="s">
        <v>26</v>
      </c>
      <c r="Q2298" t="s">
        <v>27</v>
      </c>
      <c r="R2298" t="s">
        <v>28</v>
      </c>
    </row>
    <row r="2299" spans="1:18" x14ac:dyDescent="0.35">
      <c r="A2299" t="s">
        <v>2384</v>
      </c>
      <c r="B2299" s="1">
        <v>45355</v>
      </c>
      <c r="C2299" s="1">
        <v>45430</v>
      </c>
      <c r="D2299" t="s">
        <v>104</v>
      </c>
      <c r="E2299" t="s">
        <v>20</v>
      </c>
      <c r="F2299" t="s">
        <v>53</v>
      </c>
      <c r="G2299" t="s">
        <v>22</v>
      </c>
      <c r="H2299" t="s">
        <v>124</v>
      </c>
      <c r="I2299" t="s">
        <v>61</v>
      </c>
      <c r="J2299">
        <v>6</v>
      </c>
      <c r="K2299" s="2">
        <v>491</v>
      </c>
      <c r="L2299" s="2">
        <v>285.39999999999998</v>
      </c>
      <c r="M2299" s="2">
        <v>205.6</v>
      </c>
      <c r="N2299" s="3">
        <v>0.15</v>
      </c>
      <c r="O2299" t="s">
        <v>25</v>
      </c>
      <c r="P2299" t="s">
        <v>73</v>
      </c>
      <c r="Q2299" t="s">
        <v>27</v>
      </c>
      <c r="R2299" t="s">
        <v>40</v>
      </c>
    </row>
    <row r="2300" spans="1:18" x14ac:dyDescent="0.35">
      <c r="A2300" t="s">
        <v>2385</v>
      </c>
      <c r="B2300" s="1">
        <v>45986</v>
      </c>
      <c r="C2300" s="1">
        <v>46002</v>
      </c>
      <c r="D2300" t="s">
        <v>48</v>
      </c>
      <c r="E2300" t="s">
        <v>20</v>
      </c>
      <c r="F2300" t="s">
        <v>82</v>
      </c>
      <c r="G2300" t="s">
        <v>59</v>
      </c>
      <c r="H2300" t="s">
        <v>86</v>
      </c>
      <c r="I2300" t="s">
        <v>72</v>
      </c>
      <c r="J2300">
        <v>1</v>
      </c>
      <c r="K2300" s="2">
        <v>1997</v>
      </c>
      <c r="L2300" s="2">
        <v>1606.59</v>
      </c>
      <c r="M2300" s="2">
        <v>390.41</v>
      </c>
      <c r="N2300" s="3">
        <v>0.2</v>
      </c>
      <c r="O2300" t="s">
        <v>25</v>
      </c>
      <c r="P2300" t="s">
        <v>26</v>
      </c>
      <c r="Q2300" t="s">
        <v>35</v>
      </c>
      <c r="R2300" t="s">
        <v>28</v>
      </c>
    </row>
    <row r="2301" spans="1:18" x14ac:dyDescent="0.35">
      <c r="A2301" t="s">
        <v>2386</v>
      </c>
      <c r="B2301" s="1">
        <v>45409</v>
      </c>
      <c r="C2301" s="1">
        <v>45460</v>
      </c>
      <c r="D2301" t="s">
        <v>42</v>
      </c>
      <c r="E2301" t="s">
        <v>20</v>
      </c>
      <c r="F2301" t="s">
        <v>21</v>
      </c>
      <c r="G2301" t="s">
        <v>38</v>
      </c>
      <c r="H2301" t="s">
        <v>71</v>
      </c>
      <c r="I2301" t="s">
        <v>72</v>
      </c>
      <c r="J2301">
        <v>2</v>
      </c>
      <c r="K2301" s="2">
        <v>4815</v>
      </c>
      <c r="L2301" s="2">
        <v>3638.98</v>
      </c>
      <c r="M2301" s="2">
        <v>1176.02</v>
      </c>
      <c r="N2301" s="3">
        <v>0.05</v>
      </c>
      <c r="O2301" t="s">
        <v>34</v>
      </c>
      <c r="P2301" t="s">
        <v>26</v>
      </c>
      <c r="Q2301" t="s">
        <v>35</v>
      </c>
      <c r="R2301" t="s">
        <v>65</v>
      </c>
    </row>
    <row r="2302" spans="1:18" x14ac:dyDescent="0.35">
      <c r="A2302" t="s">
        <v>2387</v>
      </c>
      <c r="B2302" s="1">
        <v>45916</v>
      </c>
      <c r="C2302" s="1">
        <v>45937</v>
      </c>
      <c r="D2302" t="s">
        <v>94</v>
      </c>
      <c r="E2302" t="s">
        <v>20</v>
      </c>
      <c r="F2302" t="s">
        <v>89</v>
      </c>
      <c r="G2302" t="s">
        <v>22</v>
      </c>
      <c r="H2302" t="s">
        <v>39</v>
      </c>
      <c r="I2302" t="s">
        <v>24</v>
      </c>
      <c r="J2302">
        <v>6</v>
      </c>
      <c r="K2302" s="2">
        <v>2137</v>
      </c>
      <c r="L2302" s="2">
        <v>1483.32</v>
      </c>
      <c r="M2302" s="2">
        <v>653.67999999999995</v>
      </c>
      <c r="N2302" s="3">
        <v>0</v>
      </c>
      <c r="O2302" t="s">
        <v>25</v>
      </c>
      <c r="P2302" t="s">
        <v>46</v>
      </c>
      <c r="Q2302" t="s">
        <v>27</v>
      </c>
      <c r="R2302" t="s">
        <v>28</v>
      </c>
    </row>
    <row r="2303" spans="1:18" x14ac:dyDescent="0.35">
      <c r="A2303" t="s">
        <v>2388</v>
      </c>
      <c r="B2303" s="1">
        <v>45815</v>
      </c>
      <c r="C2303" s="1">
        <v>45847</v>
      </c>
      <c r="D2303" t="s">
        <v>67</v>
      </c>
      <c r="E2303" t="s">
        <v>20</v>
      </c>
      <c r="F2303" t="s">
        <v>82</v>
      </c>
      <c r="G2303" t="s">
        <v>59</v>
      </c>
      <c r="H2303" t="s">
        <v>124</v>
      </c>
      <c r="I2303" t="s">
        <v>61</v>
      </c>
      <c r="J2303">
        <v>5</v>
      </c>
      <c r="K2303" s="2">
        <v>1789</v>
      </c>
      <c r="L2303" s="2">
        <v>1402.26</v>
      </c>
      <c r="M2303" s="2">
        <v>386.74</v>
      </c>
      <c r="N2303" s="3">
        <v>0.15</v>
      </c>
      <c r="O2303" t="s">
        <v>50</v>
      </c>
      <c r="P2303" t="s">
        <v>26</v>
      </c>
      <c r="Q2303" t="s">
        <v>35</v>
      </c>
      <c r="R2303" t="s">
        <v>28</v>
      </c>
    </row>
    <row r="2304" spans="1:18" x14ac:dyDescent="0.35">
      <c r="A2304" t="s">
        <v>2389</v>
      </c>
      <c r="B2304" s="1">
        <v>45852</v>
      </c>
      <c r="C2304" s="1">
        <v>45873</v>
      </c>
      <c r="D2304" t="s">
        <v>30</v>
      </c>
      <c r="E2304" t="s">
        <v>20</v>
      </c>
      <c r="F2304" t="s">
        <v>68</v>
      </c>
      <c r="G2304" t="s">
        <v>32</v>
      </c>
      <c r="H2304" t="s">
        <v>118</v>
      </c>
      <c r="I2304" t="s">
        <v>24</v>
      </c>
      <c r="J2304">
        <v>4</v>
      </c>
      <c r="K2304" s="2">
        <v>1534</v>
      </c>
      <c r="L2304" s="2">
        <v>1162.5999999999999</v>
      </c>
      <c r="M2304" s="2">
        <v>371.4</v>
      </c>
      <c r="N2304" s="3">
        <v>0.05</v>
      </c>
      <c r="O2304" t="s">
        <v>62</v>
      </c>
      <c r="P2304" t="s">
        <v>73</v>
      </c>
      <c r="Q2304" t="s">
        <v>27</v>
      </c>
      <c r="R2304" t="s">
        <v>40</v>
      </c>
    </row>
    <row r="2305" spans="1:18" x14ac:dyDescent="0.35">
      <c r="A2305" t="s">
        <v>2390</v>
      </c>
      <c r="B2305" s="1">
        <v>45556</v>
      </c>
      <c r="C2305" s="1">
        <v>45612</v>
      </c>
      <c r="D2305" t="s">
        <v>19</v>
      </c>
      <c r="E2305" t="s">
        <v>20</v>
      </c>
      <c r="F2305" t="s">
        <v>85</v>
      </c>
      <c r="G2305" t="s">
        <v>59</v>
      </c>
      <c r="H2305" t="s">
        <v>124</v>
      </c>
      <c r="I2305" t="s">
        <v>61</v>
      </c>
      <c r="J2305">
        <v>6</v>
      </c>
      <c r="K2305" s="2">
        <v>1425</v>
      </c>
      <c r="L2305" s="2">
        <v>993.68</v>
      </c>
      <c r="M2305" s="2">
        <v>431.32</v>
      </c>
      <c r="N2305" s="3">
        <v>0.1</v>
      </c>
      <c r="O2305" t="s">
        <v>62</v>
      </c>
      <c r="P2305" t="s">
        <v>46</v>
      </c>
      <c r="Q2305" t="s">
        <v>27</v>
      </c>
      <c r="R2305" t="s">
        <v>65</v>
      </c>
    </row>
    <row r="2306" spans="1:18" x14ac:dyDescent="0.35">
      <c r="A2306" t="s">
        <v>2391</v>
      </c>
      <c r="B2306" s="1">
        <v>45728</v>
      </c>
      <c r="C2306" s="1">
        <v>45764</v>
      </c>
      <c r="D2306" t="s">
        <v>88</v>
      </c>
      <c r="E2306" t="s">
        <v>20</v>
      </c>
      <c r="F2306" t="s">
        <v>128</v>
      </c>
      <c r="G2306" t="s">
        <v>59</v>
      </c>
      <c r="H2306" t="s">
        <v>106</v>
      </c>
      <c r="I2306" t="s">
        <v>61</v>
      </c>
      <c r="J2306">
        <v>5</v>
      </c>
      <c r="K2306" s="2">
        <v>3106</v>
      </c>
      <c r="L2306" s="2">
        <v>2045.41</v>
      </c>
      <c r="M2306" s="2">
        <v>1060.5899999999999</v>
      </c>
      <c r="N2306" s="3">
        <v>0.05</v>
      </c>
      <c r="O2306" t="s">
        <v>62</v>
      </c>
      <c r="P2306" t="s">
        <v>26</v>
      </c>
      <c r="Q2306" t="s">
        <v>35</v>
      </c>
      <c r="R2306" t="s">
        <v>40</v>
      </c>
    </row>
    <row r="2307" spans="1:18" x14ac:dyDescent="0.35">
      <c r="A2307" t="s">
        <v>2392</v>
      </c>
      <c r="B2307" s="1">
        <v>45852</v>
      </c>
      <c r="C2307" s="1">
        <v>45923</v>
      </c>
      <c r="D2307" t="s">
        <v>37</v>
      </c>
      <c r="E2307" t="s">
        <v>20</v>
      </c>
      <c r="F2307" t="s">
        <v>128</v>
      </c>
      <c r="G2307" t="s">
        <v>22</v>
      </c>
      <c r="H2307" t="s">
        <v>49</v>
      </c>
      <c r="I2307" t="s">
        <v>45</v>
      </c>
      <c r="J2307">
        <v>8</v>
      </c>
      <c r="K2307" s="2">
        <v>329</v>
      </c>
      <c r="L2307" s="2">
        <v>207.85</v>
      </c>
      <c r="M2307" s="2">
        <v>121.15</v>
      </c>
      <c r="N2307" s="3">
        <v>0.2</v>
      </c>
      <c r="O2307" t="s">
        <v>62</v>
      </c>
      <c r="P2307" t="s">
        <v>46</v>
      </c>
      <c r="Q2307" t="s">
        <v>27</v>
      </c>
      <c r="R2307" t="s">
        <v>40</v>
      </c>
    </row>
    <row r="2308" spans="1:18" x14ac:dyDescent="0.35">
      <c r="A2308" t="s">
        <v>2393</v>
      </c>
      <c r="B2308" s="1">
        <v>45380</v>
      </c>
      <c r="C2308" s="1">
        <v>45401</v>
      </c>
      <c r="D2308" t="s">
        <v>88</v>
      </c>
      <c r="E2308" t="s">
        <v>20</v>
      </c>
      <c r="F2308" t="s">
        <v>102</v>
      </c>
      <c r="G2308" t="s">
        <v>38</v>
      </c>
      <c r="H2308" t="s">
        <v>95</v>
      </c>
      <c r="I2308" t="s">
        <v>55</v>
      </c>
      <c r="J2308">
        <v>8</v>
      </c>
      <c r="K2308" s="2">
        <v>1554</v>
      </c>
      <c r="L2308" s="2">
        <v>997.5</v>
      </c>
      <c r="M2308" s="2">
        <v>556.5</v>
      </c>
      <c r="N2308" s="3">
        <v>0.2</v>
      </c>
      <c r="O2308" t="s">
        <v>75</v>
      </c>
      <c r="P2308" t="s">
        <v>26</v>
      </c>
      <c r="Q2308" t="s">
        <v>27</v>
      </c>
      <c r="R2308" t="s">
        <v>40</v>
      </c>
    </row>
    <row r="2309" spans="1:18" x14ac:dyDescent="0.35">
      <c r="A2309" t="s">
        <v>2394</v>
      </c>
      <c r="B2309" s="1">
        <v>45995</v>
      </c>
      <c r="C2309" s="1">
        <v>46007</v>
      </c>
      <c r="D2309" t="s">
        <v>48</v>
      </c>
      <c r="E2309" t="s">
        <v>20</v>
      </c>
      <c r="F2309" t="s">
        <v>85</v>
      </c>
      <c r="G2309" t="s">
        <v>22</v>
      </c>
      <c r="H2309" t="s">
        <v>124</v>
      </c>
      <c r="I2309" t="s">
        <v>61</v>
      </c>
      <c r="J2309">
        <v>2</v>
      </c>
      <c r="K2309" s="2">
        <v>3884</v>
      </c>
      <c r="L2309" s="2">
        <v>2137.73</v>
      </c>
      <c r="M2309" s="2">
        <v>1746.27</v>
      </c>
      <c r="N2309" s="3">
        <v>0</v>
      </c>
      <c r="O2309" t="s">
        <v>25</v>
      </c>
      <c r="P2309" t="s">
        <v>26</v>
      </c>
      <c r="Q2309" t="s">
        <v>35</v>
      </c>
      <c r="R2309" t="s">
        <v>28</v>
      </c>
    </row>
    <row r="2310" spans="1:18" x14ac:dyDescent="0.35">
      <c r="A2310" t="s">
        <v>2395</v>
      </c>
      <c r="B2310" s="1">
        <v>45634</v>
      </c>
      <c r="C2310" s="1">
        <v>45686</v>
      </c>
      <c r="D2310" t="s">
        <v>57</v>
      </c>
      <c r="E2310" t="s">
        <v>20</v>
      </c>
      <c r="F2310" t="s">
        <v>53</v>
      </c>
      <c r="G2310" t="s">
        <v>43</v>
      </c>
      <c r="H2310" t="s">
        <v>60</v>
      </c>
      <c r="I2310" t="s">
        <v>61</v>
      </c>
      <c r="J2310">
        <v>1</v>
      </c>
      <c r="K2310" s="2">
        <v>1948</v>
      </c>
      <c r="L2310" s="2">
        <v>1474.62</v>
      </c>
      <c r="M2310" s="2">
        <v>473.38</v>
      </c>
      <c r="N2310" s="3">
        <v>0</v>
      </c>
      <c r="O2310" t="s">
        <v>62</v>
      </c>
      <c r="P2310" t="s">
        <v>73</v>
      </c>
      <c r="Q2310" t="s">
        <v>35</v>
      </c>
      <c r="R2310" t="s">
        <v>65</v>
      </c>
    </row>
    <row r="2311" spans="1:18" x14ac:dyDescent="0.35">
      <c r="A2311" t="s">
        <v>2396</v>
      </c>
      <c r="B2311" s="1">
        <v>45357</v>
      </c>
      <c r="C2311" s="1">
        <v>45378</v>
      </c>
      <c r="D2311" t="s">
        <v>52</v>
      </c>
      <c r="E2311" t="s">
        <v>20</v>
      </c>
      <c r="F2311" t="s">
        <v>89</v>
      </c>
      <c r="G2311" t="s">
        <v>59</v>
      </c>
      <c r="H2311" t="s">
        <v>60</v>
      </c>
      <c r="I2311" t="s">
        <v>61</v>
      </c>
      <c r="J2311">
        <v>4</v>
      </c>
      <c r="K2311" s="2">
        <v>1309</v>
      </c>
      <c r="L2311" s="2">
        <v>1018.78</v>
      </c>
      <c r="M2311" s="2">
        <v>290.22000000000003</v>
      </c>
      <c r="N2311" s="3">
        <v>0.05</v>
      </c>
      <c r="O2311" t="s">
        <v>34</v>
      </c>
      <c r="P2311" t="s">
        <v>26</v>
      </c>
      <c r="Q2311" t="s">
        <v>35</v>
      </c>
      <c r="R2311" t="s">
        <v>65</v>
      </c>
    </row>
    <row r="2312" spans="1:18" x14ac:dyDescent="0.35">
      <c r="A2312" t="s">
        <v>2397</v>
      </c>
      <c r="B2312" s="1">
        <v>45994</v>
      </c>
      <c r="C2312" s="1">
        <v>46031</v>
      </c>
      <c r="D2312" t="s">
        <v>57</v>
      </c>
      <c r="E2312" t="s">
        <v>20</v>
      </c>
      <c r="F2312" t="s">
        <v>102</v>
      </c>
      <c r="G2312" t="s">
        <v>38</v>
      </c>
      <c r="H2312" t="s">
        <v>118</v>
      </c>
      <c r="I2312" t="s">
        <v>24</v>
      </c>
      <c r="J2312">
        <v>1</v>
      </c>
      <c r="K2312" s="2">
        <v>994</v>
      </c>
      <c r="L2312" s="2">
        <v>726.79</v>
      </c>
      <c r="M2312" s="2">
        <v>267.20999999999998</v>
      </c>
      <c r="N2312" s="3">
        <v>0.2</v>
      </c>
      <c r="O2312" t="s">
        <v>50</v>
      </c>
      <c r="P2312" t="s">
        <v>26</v>
      </c>
      <c r="Q2312" t="s">
        <v>27</v>
      </c>
      <c r="R2312" t="s">
        <v>40</v>
      </c>
    </row>
    <row r="2313" spans="1:18" x14ac:dyDescent="0.35">
      <c r="A2313" t="s">
        <v>2398</v>
      </c>
      <c r="B2313" s="1">
        <v>45293</v>
      </c>
      <c r="C2313" s="1">
        <v>45361</v>
      </c>
      <c r="D2313" t="s">
        <v>52</v>
      </c>
      <c r="E2313" t="s">
        <v>20</v>
      </c>
      <c r="F2313" t="s">
        <v>138</v>
      </c>
      <c r="G2313" t="s">
        <v>38</v>
      </c>
      <c r="H2313" t="s">
        <v>124</v>
      </c>
      <c r="I2313" t="s">
        <v>61</v>
      </c>
      <c r="J2313">
        <v>2</v>
      </c>
      <c r="K2313" s="2">
        <v>3306</v>
      </c>
      <c r="L2313" s="2">
        <v>1857.39</v>
      </c>
      <c r="M2313" s="2">
        <v>1448.61</v>
      </c>
      <c r="N2313" s="3">
        <v>0.05</v>
      </c>
      <c r="O2313" t="s">
        <v>34</v>
      </c>
      <c r="P2313" t="s">
        <v>73</v>
      </c>
      <c r="Q2313" t="s">
        <v>35</v>
      </c>
      <c r="R2313" t="s">
        <v>40</v>
      </c>
    </row>
    <row r="2314" spans="1:18" x14ac:dyDescent="0.35">
      <c r="A2314" t="s">
        <v>2399</v>
      </c>
      <c r="B2314" s="1">
        <v>45351</v>
      </c>
      <c r="C2314" s="1">
        <v>45390</v>
      </c>
      <c r="D2314" t="s">
        <v>88</v>
      </c>
      <c r="E2314" t="s">
        <v>20</v>
      </c>
      <c r="F2314" t="s">
        <v>21</v>
      </c>
      <c r="G2314" t="s">
        <v>22</v>
      </c>
      <c r="H2314" t="s">
        <v>86</v>
      </c>
      <c r="I2314" t="s">
        <v>72</v>
      </c>
      <c r="J2314">
        <v>7</v>
      </c>
      <c r="K2314" s="2">
        <v>4788</v>
      </c>
      <c r="L2314" s="2">
        <v>3169.16</v>
      </c>
      <c r="M2314" s="2">
        <v>1618.84</v>
      </c>
      <c r="N2314" s="3">
        <v>0.2</v>
      </c>
      <c r="O2314" t="s">
        <v>62</v>
      </c>
      <c r="P2314" t="s">
        <v>26</v>
      </c>
      <c r="Q2314" t="s">
        <v>35</v>
      </c>
      <c r="R2314" t="s">
        <v>40</v>
      </c>
    </row>
    <row r="2315" spans="1:18" x14ac:dyDescent="0.35">
      <c r="A2315" t="s">
        <v>2400</v>
      </c>
      <c r="B2315" s="1">
        <v>45377</v>
      </c>
      <c r="C2315" s="1">
        <v>45465</v>
      </c>
      <c r="D2315" t="s">
        <v>42</v>
      </c>
      <c r="E2315" t="s">
        <v>20</v>
      </c>
      <c r="F2315" t="s">
        <v>79</v>
      </c>
      <c r="G2315" t="s">
        <v>22</v>
      </c>
      <c r="H2315" t="s">
        <v>23</v>
      </c>
      <c r="I2315" t="s">
        <v>24</v>
      </c>
      <c r="J2315">
        <v>2</v>
      </c>
      <c r="K2315" s="2">
        <v>1050</v>
      </c>
      <c r="L2315" s="2">
        <v>869.31</v>
      </c>
      <c r="M2315" s="2">
        <v>180.69</v>
      </c>
      <c r="N2315" s="3">
        <v>0</v>
      </c>
      <c r="O2315" t="s">
        <v>25</v>
      </c>
      <c r="P2315" t="s">
        <v>46</v>
      </c>
      <c r="Q2315" t="s">
        <v>35</v>
      </c>
      <c r="R2315" t="s">
        <v>65</v>
      </c>
    </row>
    <row r="2316" spans="1:18" x14ac:dyDescent="0.35">
      <c r="A2316" t="s">
        <v>2401</v>
      </c>
      <c r="B2316" s="1">
        <v>45662</v>
      </c>
      <c r="C2316" s="1">
        <v>45668</v>
      </c>
      <c r="D2316" t="s">
        <v>57</v>
      </c>
      <c r="E2316" t="s">
        <v>20</v>
      </c>
      <c r="F2316" t="s">
        <v>21</v>
      </c>
      <c r="G2316" t="s">
        <v>22</v>
      </c>
      <c r="H2316" t="s">
        <v>86</v>
      </c>
      <c r="I2316" t="s">
        <v>72</v>
      </c>
      <c r="J2316">
        <v>6</v>
      </c>
      <c r="K2316" s="2">
        <v>693</v>
      </c>
      <c r="L2316" s="2">
        <v>453.5</v>
      </c>
      <c r="M2316" s="2">
        <v>239.5</v>
      </c>
      <c r="N2316" s="3">
        <v>0.05</v>
      </c>
      <c r="O2316" t="s">
        <v>83</v>
      </c>
      <c r="P2316" t="s">
        <v>26</v>
      </c>
      <c r="Q2316" t="s">
        <v>27</v>
      </c>
      <c r="R2316" t="s">
        <v>65</v>
      </c>
    </row>
    <row r="2317" spans="1:18" x14ac:dyDescent="0.35">
      <c r="A2317" t="s">
        <v>2402</v>
      </c>
      <c r="B2317" s="1">
        <v>45991</v>
      </c>
      <c r="C2317" s="1">
        <v>46073</v>
      </c>
      <c r="D2317" t="s">
        <v>116</v>
      </c>
      <c r="E2317" t="s">
        <v>20</v>
      </c>
      <c r="F2317" t="s">
        <v>70</v>
      </c>
      <c r="G2317" t="s">
        <v>59</v>
      </c>
      <c r="H2317" t="s">
        <v>86</v>
      </c>
      <c r="I2317" t="s">
        <v>72</v>
      </c>
      <c r="J2317">
        <v>2</v>
      </c>
      <c r="K2317" s="2">
        <v>397</v>
      </c>
      <c r="L2317" s="2">
        <v>292.2</v>
      </c>
      <c r="M2317" s="2">
        <v>104.8</v>
      </c>
      <c r="N2317" s="3">
        <v>0.05</v>
      </c>
      <c r="O2317" t="s">
        <v>75</v>
      </c>
      <c r="P2317" t="s">
        <v>26</v>
      </c>
      <c r="Q2317" t="s">
        <v>35</v>
      </c>
      <c r="R2317" t="s">
        <v>65</v>
      </c>
    </row>
    <row r="2318" spans="1:18" x14ac:dyDescent="0.35">
      <c r="A2318" t="s">
        <v>2403</v>
      </c>
      <c r="B2318" s="1">
        <v>45763</v>
      </c>
      <c r="C2318" s="1">
        <v>45852</v>
      </c>
      <c r="D2318" t="s">
        <v>67</v>
      </c>
      <c r="E2318" t="s">
        <v>20</v>
      </c>
      <c r="F2318" t="s">
        <v>58</v>
      </c>
      <c r="G2318" t="s">
        <v>43</v>
      </c>
      <c r="H2318" t="s">
        <v>44</v>
      </c>
      <c r="I2318" t="s">
        <v>45</v>
      </c>
      <c r="J2318">
        <v>4</v>
      </c>
      <c r="K2318" s="2">
        <v>3759</v>
      </c>
      <c r="L2318" s="2">
        <v>2738.43</v>
      </c>
      <c r="M2318" s="2">
        <v>1020.57</v>
      </c>
      <c r="N2318" s="3">
        <v>0.1</v>
      </c>
      <c r="O2318" t="s">
        <v>109</v>
      </c>
      <c r="P2318" t="s">
        <v>46</v>
      </c>
      <c r="Q2318" t="s">
        <v>27</v>
      </c>
      <c r="R2318" t="s">
        <v>40</v>
      </c>
    </row>
    <row r="2319" spans="1:18" x14ac:dyDescent="0.35">
      <c r="A2319" t="s">
        <v>2404</v>
      </c>
      <c r="B2319" s="1">
        <v>45446</v>
      </c>
      <c r="C2319" s="1">
        <v>45498</v>
      </c>
      <c r="D2319" t="s">
        <v>67</v>
      </c>
      <c r="E2319" t="s">
        <v>20</v>
      </c>
      <c r="F2319" t="s">
        <v>82</v>
      </c>
      <c r="G2319" t="s">
        <v>38</v>
      </c>
      <c r="H2319" t="s">
        <v>95</v>
      </c>
      <c r="I2319" t="s">
        <v>55</v>
      </c>
      <c r="J2319">
        <v>5</v>
      </c>
      <c r="K2319" s="2">
        <v>1657</v>
      </c>
      <c r="L2319" s="2">
        <v>1051.17</v>
      </c>
      <c r="M2319" s="2">
        <v>605.83000000000004</v>
      </c>
      <c r="N2319" s="3">
        <v>0</v>
      </c>
      <c r="O2319" t="s">
        <v>109</v>
      </c>
      <c r="P2319" t="s">
        <v>46</v>
      </c>
      <c r="Q2319" t="s">
        <v>27</v>
      </c>
      <c r="R2319" t="s">
        <v>40</v>
      </c>
    </row>
    <row r="2320" spans="1:18" x14ac:dyDescent="0.35">
      <c r="A2320" t="s">
        <v>2405</v>
      </c>
      <c r="B2320" s="1">
        <v>45590</v>
      </c>
      <c r="C2320" s="1">
        <v>45598</v>
      </c>
      <c r="D2320" t="s">
        <v>19</v>
      </c>
      <c r="E2320" t="s">
        <v>20</v>
      </c>
      <c r="F2320" t="s">
        <v>85</v>
      </c>
      <c r="G2320" t="s">
        <v>22</v>
      </c>
      <c r="H2320" t="s">
        <v>49</v>
      </c>
      <c r="I2320" t="s">
        <v>45</v>
      </c>
      <c r="J2320">
        <v>4</v>
      </c>
      <c r="K2320" s="2">
        <v>2252</v>
      </c>
      <c r="L2320" s="2">
        <v>1871.93</v>
      </c>
      <c r="M2320" s="2">
        <v>380.07</v>
      </c>
      <c r="N2320" s="3">
        <v>0.15</v>
      </c>
      <c r="O2320" t="s">
        <v>75</v>
      </c>
      <c r="P2320" t="s">
        <v>26</v>
      </c>
      <c r="Q2320" t="s">
        <v>35</v>
      </c>
      <c r="R2320" t="s">
        <v>65</v>
      </c>
    </row>
    <row r="2321" spans="1:18" x14ac:dyDescent="0.35">
      <c r="A2321" t="s">
        <v>2406</v>
      </c>
      <c r="B2321" s="1">
        <v>45879</v>
      </c>
      <c r="C2321" s="1">
        <v>45969</v>
      </c>
      <c r="D2321" t="s">
        <v>19</v>
      </c>
      <c r="E2321" t="s">
        <v>20</v>
      </c>
      <c r="F2321" t="s">
        <v>31</v>
      </c>
      <c r="G2321" t="s">
        <v>38</v>
      </c>
      <c r="H2321" t="s">
        <v>64</v>
      </c>
      <c r="I2321" t="s">
        <v>55</v>
      </c>
      <c r="J2321">
        <v>7</v>
      </c>
      <c r="K2321" s="2">
        <v>4671</v>
      </c>
      <c r="L2321" s="2">
        <v>3610.98</v>
      </c>
      <c r="M2321" s="2">
        <v>1060.02</v>
      </c>
      <c r="N2321" s="3">
        <v>0</v>
      </c>
      <c r="O2321" t="s">
        <v>75</v>
      </c>
      <c r="P2321" t="s">
        <v>26</v>
      </c>
      <c r="Q2321" t="s">
        <v>35</v>
      </c>
      <c r="R2321" t="s">
        <v>40</v>
      </c>
    </row>
    <row r="2322" spans="1:18" x14ac:dyDescent="0.35">
      <c r="A2322" t="s">
        <v>2407</v>
      </c>
      <c r="B2322" s="1">
        <v>45382</v>
      </c>
      <c r="C2322" s="1">
        <v>45443</v>
      </c>
      <c r="D2322" t="s">
        <v>104</v>
      </c>
      <c r="E2322" t="s">
        <v>20</v>
      </c>
      <c r="F2322" t="s">
        <v>102</v>
      </c>
      <c r="G2322" t="s">
        <v>59</v>
      </c>
      <c r="H2322" t="s">
        <v>44</v>
      </c>
      <c r="I2322" t="s">
        <v>45</v>
      </c>
      <c r="J2322">
        <v>1</v>
      </c>
      <c r="K2322" s="2">
        <v>3275</v>
      </c>
      <c r="L2322" s="2">
        <v>2094.3000000000002</v>
      </c>
      <c r="M2322" s="2">
        <v>1180.7</v>
      </c>
      <c r="N2322" s="3">
        <v>0.2</v>
      </c>
      <c r="O2322" t="s">
        <v>25</v>
      </c>
      <c r="P2322" t="s">
        <v>26</v>
      </c>
      <c r="Q2322" t="s">
        <v>27</v>
      </c>
      <c r="R2322" t="s">
        <v>65</v>
      </c>
    </row>
    <row r="2323" spans="1:18" x14ac:dyDescent="0.35">
      <c r="A2323" t="s">
        <v>2408</v>
      </c>
      <c r="B2323" s="1">
        <v>45351</v>
      </c>
      <c r="C2323" s="1">
        <v>45381</v>
      </c>
      <c r="D2323" t="s">
        <v>52</v>
      </c>
      <c r="E2323" t="s">
        <v>20</v>
      </c>
      <c r="F2323" t="s">
        <v>128</v>
      </c>
      <c r="G2323" t="s">
        <v>43</v>
      </c>
      <c r="H2323" t="s">
        <v>44</v>
      </c>
      <c r="I2323" t="s">
        <v>45</v>
      </c>
      <c r="J2323">
        <v>7</v>
      </c>
      <c r="K2323" s="2">
        <v>1700</v>
      </c>
      <c r="L2323" s="2">
        <v>1309.58</v>
      </c>
      <c r="M2323" s="2">
        <v>390.42</v>
      </c>
      <c r="N2323" s="3">
        <v>0.1</v>
      </c>
      <c r="O2323" t="s">
        <v>109</v>
      </c>
      <c r="P2323" t="s">
        <v>26</v>
      </c>
      <c r="Q2323" t="s">
        <v>35</v>
      </c>
      <c r="R2323" t="s">
        <v>28</v>
      </c>
    </row>
    <row r="2324" spans="1:18" x14ac:dyDescent="0.35">
      <c r="A2324" t="s">
        <v>2409</v>
      </c>
      <c r="B2324" s="1">
        <v>45479</v>
      </c>
      <c r="C2324" s="1">
        <v>45515</v>
      </c>
      <c r="D2324" t="s">
        <v>30</v>
      </c>
      <c r="E2324" t="s">
        <v>20</v>
      </c>
      <c r="F2324" t="s">
        <v>68</v>
      </c>
      <c r="G2324" t="s">
        <v>38</v>
      </c>
      <c r="H2324" t="s">
        <v>49</v>
      </c>
      <c r="I2324" t="s">
        <v>45</v>
      </c>
      <c r="J2324">
        <v>6</v>
      </c>
      <c r="K2324" s="2">
        <v>1490</v>
      </c>
      <c r="L2324" s="2">
        <v>1148.78</v>
      </c>
      <c r="M2324" s="2">
        <v>341.22</v>
      </c>
      <c r="N2324" s="3">
        <v>0.15</v>
      </c>
      <c r="O2324" t="s">
        <v>25</v>
      </c>
      <c r="P2324" t="s">
        <v>26</v>
      </c>
      <c r="Q2324" t="s">
        <v>27</v>
      </c>
      <c r="R2324" t="s">
        <v>65</v>
      </c>
    </row>
    <row r="2325" spans="1:18" x14ac:dyDescent="0.35">
      <c r="A2325" t="s">
        <v>2410</v>
      </c>
      <c r="B2325" s="1">
        <v>45822</v>
      </c>
      <c r="C2325" s="1">
        <v>45872</v>
      </c>
      <c r="D2325" t="s">
        <v>30</v>
      </c>
      <c r="E2325" t="s">
        <v>20</v>
      </c>
      <c r="F2325" t="s">
        <v>21</v>
      </c>
      <c r="G2325" t="s">
        <v>32</v>
      </c>
      <c r="H2325" t="s">
        <v>23</v>
      </c>
      <c r="I2325" t="s">
        <v>24</v>
      </c>
      <c r="J2325">
        <v>7</v>
      </c>
      <c r="K2325" s="2">
        <v>3775</v>
      </c>
      <c r="L2325" s="2">
        <v>2766.72</v>
      </c>
      <c r="M2325" s="2">
        <v>1008.28</v>
      </c>
      <c r="N2325" s="3">
        <v>0.2</v>
      </c>
      <c r="O2325" t="s">
        <v>75</v>
      </c>
      <c r="P2325" t="s">
        <v>26</v>
      </c>
      <c r="Q2325" t="s">
        <v>27</v>
      </c>
      <c r="R2325" t="s">
        <v>40</v>
      </c>
    </row>
    <row r="2326" spans="1:18" x14ac:dyDescent="0.35">
      <c r="A2326" t="s">
        <v>2411</v>
      </c>
      <c r="B2326" s="1">
        <v>45882</v>
      </c>
      <c r="C2326" s="1">
        <v>45937</v>
      </c>
      <c r="D2326" t="s">
        <v>94</v>
      </c>
      <c r="E2326" t="s">
        <v>20</v>
      </c>
      <c r="F2326" t="s">
        <v>77</v>
      </c>
      <c r="G2326" t="s">
        <v>38</v>
      </c>
      <c r="H2326" t="s">
        <v>33</v>
      </c>
      <c r="I2326" t="s">
        <v>24</v>
      </c>
      <c r="J2326">
        <v>1</v>
      </c>
      <c r="K2326" s="2">
        <v>4018</v>
      </c>
      <c r="L2326" s="2">
        <v>2994.42</v>
      </c>
      <c r="M2326" s="2">
        <v>1023.58</v>
      </c>
      <c r="N2326" s="3">
        <v>0.05</v>
      </c>
      <c r="O2326" t="s">
        <v>83</v>
      </c>
      <c r="P2326" t="s">
        <v>26</v>
      </c>
      <c r="Q2326" t="s">
        <v>35</v>
      </c>
      <c r="R2326" t="s">
        <v>40</v>
      </c>
    </row>
    <row r="2327" spans="1:18" x14ac:dyDescent="0.35">
      <c r="A2327" t="s">
        <v>2412</v>
      </c>
      <c r="B2327" s="1">
        <v>45450</v>
      </c>
      <c r="C2327" s="1">
        <v>45497</v>
      </c>
      <c r="D2327" t="s">
        <v>67</v>
      </c>
      <c r="E2327" t="s">
        <v>20</v>
      </c>
      <c r="F2327" t="s">
        <v>102</v>
      </c>
      <c r="G2327" t="s">
        <v>32</v>
      </c>
      <c r="H2327" t="s">
        <v>64</v>
      </c>
      <c r="I2327" t="s">
        <v>55</v>
      </c>
      <c r="J2327">
        <v>3</v>
      </c>
      <c r="K2327" s="2">
        <v>370</v>
      </c>
      <c r="L2327" s="2">
        <v>298.02</v>
      </c>
      <c r="M2327" s="2">
        <v>71.98</v>
      </c>
      <c r="N2327" s="3">
        <v>0.1</v>
      </c>
      <c r="O2327" t="s">
        <v>75</v>
      </c>
      <c r="P2327" t="s">
        <v>26</v>
      </c>
      <c r="Q2327" t="s">
        <v>35</v>
      </c>
      <c r="R2327" t="s">
        <v>65</v>
      </c>
    </row>
    <row r="2328" spans="1:18" x14ac:dyDescent="0.35">
      <c r="A2328" t="s">
        <v>2413</v>
      </c>
      <c r="B2328" s="1">
        <v>45396</v>
      </c>
      <c r="C2328" s="1">
        <v>45477</v>
      </c>
      <c r="D2328" t="s">
        <v>67</v>
      </c>
      <c r="E2328" t="s">
        <v>20</v>
      </c>
      <c r="F2328" t="s">
        <v>128</v>
      </c>
      <c r="G2328" t="s">
        <v>43</v>
      </c>
      <c r="H2328" t="s">
        <v>86</v>
      </c>
      <c r="I2328" t="s">
        <v>72</v>
      </c>
      <c r="J2328">
        <v>5</v>
      </c>
      <c r="K2328" s="2">
        <v>4154</v>
      </c>
      <c r="L2328" s="2">
        <v>3043.45</v>
      </c>
      <c r="M2328" s="2">
        <v>1110.55</v>
      </c>
      <c r="N2328" s="3">
        <v>0.1</v>
      </c>
      <c r="O2328" t="s">
        <v>62</v>
      </c>
      <c r="P2328" t="s">
        <v>26</v>
      </c>
      <c r="Q2328" t="s">
        <v>27</v>
      </c>
      <c r="R2328" t="s">
        <v>65</v>
      </c>
    </row>
    <row r="2329" spans="1:18" x14ac:dyDescent="0.35">
      <c r="A2329" t="s">
        <v>2414</v>
      </c>
      <c r="B2329" s="1">
        <v>45545</v>
      </c>
      <c r="C2329" s="1">
        <v>45606</v>
      </c>
      <c r="D2329" t="s">
        <v>19</v>
      </c>
      <c r="E2329" t="s">
        <v>20</v>
      </c>
      <c r="F2329" t="s">
        <v>68</v>
      </c>
      <c r="G2329" t="s">
        <v>22</v>
      </c>
      <c r="H2329" t="s">
        <v>118</v>
      </c>
      <c r="I2329" t="s">
        <v>24</v>
      </c>
      <c r="J2329">
        <v>5</v>
      </c>
      <c r="K2329" s="2">
        <v>4186</v>
      </c>
      <c r="L2329" s="2">
        <v>2403.52</v>
      </c>
      <c r="M2329" s="2">
        <v>1782.48</v>
      </c>
      <c r="N2329" s="3">
        <v>0.05</v>
      </c>
      <c r="O2329" t="s">
        <v>83</v>
      </c>
      <c r="P2329" t="s">
        <v>26</v>
      </c>
      <c r="Q2329" t="s">
        <v>27</v>
      </c>
      <c r="R2329" t="s">
        <v>40</v>
      </c>
    </row>
    <row r="2330" spans="1:18" x14ac:dyDescent="0.35">
      <c r="A2330" t="s">
        <v>2415</v>
      </c>
      <c r="B2330" s="1">
        <v>45644</v>
      </c>
      <c r="C2330" s="1">
        <v>45665</v>
      </c>
      <c r="D2330" t="s">
        <v>57</v>
      </c>
      <c r="E2330" t="s">
        <v>20</v>
      </c>
      <c r="F2330" t="s">
        <v>21</v>
      </c>
      <c r="G2330" t="s">
        <v>59</v>
      </c>
      <c r="H2330" t="s">
        <v>54</v>
      </c>
      <c r="I2330" t="s">
        <v>55</v>
      </c>
      <c r="J2330">
        <v>7</v>
      </c>
      <c r="K2330" s="2">
        <v>3953</v>
      </c>
      <c r="L2330" s="2">
        <v>2909.02</v>
      </c>
      <c r="M2330" s="2">
        <v>1043.98</v>
      </c>
      <c r="N2330" s="3">
        <v>0.15</v>
      </c>
      <c r="O2330" t="s">
        <v>50</v>
      </c>
      <c r="P2330" t="s">
        <v>26</v>
      </c>
      <c r="Q2330" t="s">
        <v>35</v>
      </c>
      <c r="R2330" t="s">
        <v>40</v>
      </c>
    </row>
    <row r="2331" spans="1:18" x14ac:dyDescent="0.35">
      <c r="A2331" t="s">
        <v>2416</v>
      </c>
      <c r="B2331" s="1">
        <v>45592</v>
      </c>
      <c r="C2331" s="1">
        <v>45630</v>
      </c>
      <c r="D2331" t="s">
        <v>48</v>
      </c>
      <c r="E2331" t="s">
        <v>20</v>
      </c>
      <c r="F2331" t="s">
        <v>82</v>
      </c>
      <c r="G2331" t="s">
        <v>38</v>
      </c>
      <c r="H2331" t="s">
        <v>44</v>
      </c>
      <c r="I2331" t="s">
        <v>45</v>
      </c>
      <c r="J2331">
        <v>5</v>
      </c>
      <c r="K2331" s="2">
        <v>4002</v>
      </c>
      <c r="L2331" s="2">
        <v>3361.45</v>
      </c>
      <c r="M2331" s="2">
        <v>640.54999999999995</v>
      </c>
      <c r="N2331" s="3">
        <v>0.1</v>
      </c>
      <c r="O2331" t="s">
        <v>25</v>
      </c>
      <c r="P2331" t="s">
        <v>73</v>
      </c>
      <c r="Q2331" t="s">
        <v>27</v>
      </c>
      <c r="R2331" t="s">
        <v>65</v>
      </c>
    </row>
    <row r="2332" spans="1:18" x14ac:dyDescent="0.35">
      <c r="A2332" t="s">
        <v>2417</v>
      </c>
      <c r="B2332" s="1">
        <v>45887</v>
      </c>
      <c r="C2332" s="1">
        <v>45917</v>
      </c>
      <c r="D2332" t="s">
        <v>37</v>
      </c>
      <c r="E2332" t="s">
        <v>20</v>
      </c>
      <c r="F2332" t="s">
        <v>138</v>
      </c>
      <c r="G2332" t="s">
        <v>38</v>
      </c>
      <c r="H2332" t="s">
        <v>106</v>
      </c>
      <c r="I2332" t="s">
        <v>61</v>
      </c>
      <c r="J2332">
        <v>6</v>
      </c>
      <c r="K2332" s="2">
        <v>3863</v>
      </c>
      <c r="L2332" s="2">
        <v>2930.53</v>
      </c>
      <c r="M2332" s="2">
        <v>932.47</v>
      </c>
      <c r="N2332" s="3">
        <v>0.05</v>
      </c>
      <c r="O2332" t="s">
        <v>34</v>
      </c>
      <c r="P2332" t="s">
        <v>26</v>
      </c>
      <c r="Q2332" t="s">
        <v>35</v>
      </c>
      <c r="R2332" t="s">
        <v>40</v>
      </c>
    </row>
    <row r="2333" spans="1:18" x14ac:dyDescent="0.35">
      <c r="A2333" t="s">
        <v>2418</v>
      </c>
      <c r="B2333" s="1">
        <v>45547</v>
      </c>
      <c r="C2333" s="1">
        <v>45616</v>
      </c>
      <c r="D2333" t="s">
        <v>19</v>
      </c>
      <c r="E2333" t="s">
        <v>20</v>
      </c>
      <c r="F2333" t="s">
        <v>31</v>
      </c>
      <c r="G2333" t="s">
        <v>43</v>
      </c>
      <c r="H2333" t="s">
        <v>54</v>
      </c>
      <c r="I2333" t="s">
        <v>55</v>
      </c>
      <c r="J2333">
        <v>2</v>
      </c>
      <c r="K2333" s="2">
        <v>1554</v>
      </c>
      <c r="L2333" s="2">
        <v>1247</v>
      </c>
      <c r="M2333" s="2">
        <v>307</v>
      </c>
      <c r="N2333" s="3">
        <v>0.1</v>
      </c>
      <c r="O2333" t="s">
        <v>62</v>
      </c>
      <c r="P2333" t="s">
        <v>26</v>
      </c>
      <c r="Q2333" t="s">
        <v>35</v>
      </c>
      <c r="R2333" t="s">
        <v>65</v>
      </c>
    </row>
    <row r="2334" spans="1:18" x14ac:dyDescent="0.35">
      <c r="A2334" t="s">
        <v>2419</v>
      </c>
      <c r="B2334" s="1">
        <v>45977</v>
      </c>
      <c r="C2334" s="1">
        <v>46024</v>
      </c>
      <c r="D2334" t="s">
        <v>57</v>
      </c>
      <c r="E2334" t="s">
        <v>20</v>
      </c>
      <c r="F2334" t="s">
        <v>89</v>
      </c>
      <c r="G2334" t="s">
        <v>32</v>
      </c>
      <c r="H2334" t="s">
        <v>106</v>
      </c>
      <c r="I2334" t="s">
        <v>61</v>
      </c>
      <c r="J2334">
        <v>2</v>
      </c>
      <c r="K2334" s="2">
        <v>3250</v>
      </c>
      <c r="L2334" s="2">
        <v>2328.02</v>
      </c>
      <c r="M2334" s="2">
        <v>921.98</v>
      </c>
      <c r="N2334" s="3">
        <v>0.15</v>
      </c>
      <c r="O2334" t="s">
        <v>34</v>
      </c>
      <c r="P2334" t="s">
        <v>73</v>
      </c>
      <c r="Q2334" t="s">
        <v>27</v>
      </c>
      <c r="R2334" t="s">
        <v>40</v>
      </c>
    </row>
    <row r="2335" spans="1:18" x14ac:dyDescent="0.35">
      <c r="A2335" t="s">
        <v>2420</v>
      </c>
      <c r="B2335" s="1">
        <v>45320</v>
      </c>
      <c r="C2335" s="1">
        <v>45407</v>
      </c>
      <c r="D2335" t="s">
        <v>88</v>
      </c>
      <c r="E2335" t="s">
        <v>20</v>
      </c>
      <c r="F2335" t="s">
        <v>68</v>
      </c>
      <c r="G2335" t="s">
        <v>22</v>
      </c>
      <c r="H2335" t="s">
        <v>124</v>
      </c>
      <c r="I2335" t="s">
        <v>61</v>
      </c>
      <c r="J2335">
        <v>5</v>
      </c>
      <c r="K2335" s="2">
        <v>4547</v>
      </c>
      <c r="L2335" s="2">
        <v>3682.69</v>
      </c>
      <c r="M2335" s="2">
        <v>864.31</v>
      </c>
      <c r="N2335" s="3">
        <v>0</v>
      </c>
      <c r="O2335" t="s">
        <v>25</v>
      </c>
      <c r="P2335" t="s">
        <v>26</v>
      </c>
      <c r="Q2335" t="s">
        <v>27</v>
      </c>
      <c r="R2335" t="s">
        <v>40</v>
      </c>
    </row>
    <row r="2336" spans="1:18" x14ac:dyDescent="0.35">
      <c r="A2336" t="s">
        <v>2421</v>
      </c>
      <c r="B2336" s="1">
        <v>45942</v>
      </c>
      <c r="C2336" s="1">
        <v>45983</v>
      </c>
      <c r="D2336" t="s">
        <v>19</v>
      </c>
      <c r="E2336" t="s">
        <v>20</v>
      </c>
      <c r="F2336" t="s">
        <v>31</v>
      </c>
      <c r="G2336" t="s">
        <v>22</v>
      </c>
      <c r="H2336" t="s">
        <v>86</v>
      </c>
      <c r="I2336" t="s">
        <v>72</v>
      </c>
      <c r="J2336">
        <v>1</v>
      </c>
      <c r="K2336" s="2">
        <v>2046</v>
      </c>
      <c r="L2336" s="2">
        <v>1714.68</v>
      </c>
      <c r="M2336" s="2">
        <v>331.32</v>
      </c>
      <c r="N2336" s="3">
        <v>0.15</v>
      </c>
      <c r="O2336" t="s">
        <v>25</v>
      </c>
      <c r="P2336" t="s">
        <v>26</v>
      </c>
      <c r="Q2336" t="s">
        <v>27</v>
      </c>
      <c r="R2336" t="s">
        <v>40</v>
      </c>
    </row>
    <row r="2337" spans="1:18" x14ac:dyDescent="0.35">
      <c r="A2337" t="s">
        <v>2422</v>
      </c>
      <c r="B2337" s="1">
        <v>45597</v>
      </c>
      <c r="C2337" s="1">
        <v>45658</v>
      </c>
      <c r="D2337" t="s">
        <v>57</v>
      </c>
      <c r="E2337" t="s">
        <v>20</v>
      </c>
      <c r="F2337" t="s">
        <v>91</v>
      </c>
      <c r="G2337" t="s">
        <v>59</v>
      </c>
      <c r="H2337" t="s">
        <v>80</v>
      </c>
      <c r="I2337" t="s">
        <v>45</v>
      </c>
      <c r="J2337">
        <v>4</v>
      </c>
      <c r="K2337" s="2">
        <v>813</v>
      </c>
      <c r="L2337" s="2">
        <v>478.87</v>
      </c>
      <c r="M2337" s="2">
        <v>334.13</v>
      </c>
      <c r="N2337" s="3">
        <v>0</v>
      </c>
      <c r="O2337" t="s">
        <v>34</v>
      </c>
      <c r="P2337" t="s">
        <v>26</v>
      </c>
      <c r="Q2337" t="s">
        <v>27</v>
      </c>
      <c r="R2337" t="s">
        <v>65</v>
      </c>
    </row>
    <row r="2338" spans="1:18" x14ac:dyDescent="0.35">
      <c r="A2338" t="s">
        <v>2423</v>
      </c>
      <c r="B2338" s="1">
        <v>45791</v>
      </c>
      <c r="C2338" s="1">
        <v>45863</v>
      </c>
      <c r="D2338" t="s">
        <v>67</v>
      </c>
      <c r="E2338" t="s">
        <v>20</v>
      </c>
      <c r="F2338" t="s">
        <v>70</v>
      </c>
      <c r="G2338" t="s">
        <v>59</v>
      </c>
      <c r="H2338" t="s">
        <v>118</v>
      </c>
      <c r="I2338" t="s">
        <v>24</v>
      </c>
      <c r="J2338">
        <v>7</v>
      </c>
      <c r="K2338" s="2">
        <v>935</v>
      </c>
      <c r="L2338" s="2">
        <v>709.75</v>
      </c>
      <c r="M2338" s="2">
        <v>225.25</v>
      </c>
      <c r="N2338" s="3">
        <v>0.1</v>
      </c>
      <c r="O2338" t="s">
        <v>75</v>
      </c>
      <c r="P2338" t="s">
        <v>26</v>
      </c>
      <c r="Q2338" t="s">
        <v>35</v>
      </c>
      <c r="R2338" t="s">
        <v>40</v>
      </c>
    </row>
    <row r="2339" spans="1:18" x14ac:dyDescent="0.35">
      <c r="A2339" t="s">
        <v>2424</v>
      </c>
      <c r="B2339" s="1">
        <v>45529</v>
      </c>
      <c r="C2339" s="1">
        <v>45577</v>
      </c>
      <c r="D2339" t="s">
        <v>94</v>
      </c>
      <c r="E2339" t="s">
        <v>20</v>
      </c>
      <c r="F2339" t="s">
        <v>138</v>
      </c>
      <c r="G2339" t="s">
        <v>59</v>
      </c>
      <c r="H2339" t="s">
        <v>124</v>
      </c>
      <c r="I2339" t="s">
        <v>61</v>
      </c>
      <c r="J2339">
        <v>5</v>
      </c>
      <c r="K2339" s="2">
        <v>954</v>
      </c>
      <c r="L2339" s="2">
        <v>790.89</v>
      </c>
      <c r="M2339" s="2">
        <v>163.11000000000001</v>
      </c>
      <c r="N2339" s="3">
        <v>0.2</v>
      </c>
      <c r="O2339" t="s">
        <v>34</v>
      </c>
      <c r="P2339" t="s">
        <v>26</v>
      </c>
      <c r="Q2339" t="s">
        <v>35</v>
      </c>
      <c r="R2339" t="s">
        <v>28</v>
      </c>
    </row>
    <row r="2340" spans="1:18" x14ac:dyDescent="0.35">
      <c r="A2340" t="s">
        <v>2425</v>
      </c>
      <c r="B2340" s="1">
        <v>45369</v>
      </c>
      <c r="C2340" s="1">
        <v>45393</v>
      </c>
      <c r="D2340" t="s">
        <v>88</v>
      </c>
      <c r="E2340" t="s">
        <v>20</v>
      </c>
      <c r="F2340" t="s">
        <v>85</v>
      </c>
      <c r="G2340" t="s">
        <v>59</v>
      </c>
      <c r="H2340" t="s">
        <v>95</v>
      </c>
      <c r="I2340" t="s">
        <v>55</v>
      </c>
      <c r="J2340">
        <v>7</v>
      </c>
      <c r="K2340" s="2">
        <v>3845</v>
      </c>
      <c r="L2340" s="2">
        <v>2162.62</v>
      </c>
      <c r="M2340" s="2">
        <v>1682.38</v>
      </c>
      <c r="N2340" s="3">
        <v>0.2</v>
      </c>
      <c r="O2340" t="s">
        <v>109</v>
      </c>
      <c r="P2340" t="s">
        <v>26</v>
      </c>
      <c r="Q2340" t="s">
        <v>35</v>
      </c>
      <c r="R2340" t="s">
        <v>28</v>
      </c>
    </row>
    <row r="2341" spans="1:18" x14ac:dyDescent="0.35">
      <c r="A2341" t="s">
        <v>2426</v>
      </c>
      <c r="B2341" s="1">
        <v>45841</v>
      </c>
      <c r="C2341" s="1">
        <v>45908</v>
      </c>
      <c r="D2341" t="s">
        <v>37</v>
      </c>
      <c r="E2341" t="s">
        <v>20</v>
      </c>
      <c r="F2341" t="s">
        <v>91</v>
      </c>
      <c r="G2341" t="s">
        <v>38</v>
      </c>
      <c r="H2341" t="s">
        <v>71</v>
      </c>
      <c r="I2341" t="s">
        <v>72</v>
      </c>
      <c r="J2341">
        <v>5</v>
      </c>
      <c r="K2341" s="2">
        <v>3978</v>
      </c>
      <c r="L2341" s="2">
        <v>2579.7399999999998</v>
      </c>
      <c r="M2341" s="2">
        <v>1398.26</v>
      </c>
      <c r="N2341" s="3">
        <v>0</v>
      </c>
      <c r="O2341" t="s">
        <v>34</v>
      </c>
      <c r="P2341" t="s">
        <v>26</v>
      </c>
      <c r="Q2341" t="s">
        <v>27</v>
      </c>
      <c r="R2341" t="s">
        <v>65</v>
      </c>
    </row>
    <row r="2342" spans="1:18" x14ac:dyDescent="0.35">
      <c r="A2342" t="s">
        <v>2427</v>
      </c>
      <c r="B2342" s="1">
        <v>45845</v>
      </c>
      <c r="C2342" s="1">
        <v>45919</v>
      </c>
      <c r="D2342" t="s">
        <v>37</v>
      </c>
      <c r="E2342" t="s">
        <v>20</v>
      </c>
      <c r="F2342" t="s">
        <v>85</v>
      </c>
      <c r="G2342" t="s">
        <v>22</v>
      </c>
      <c r="H2342" t="s">
        <v>106</v>
      </c>
      <c r="I2342" t="s">
        <v>61</v>
      </c>
      <c r="J2342">
        <v>3</v>
      </c>
      <c r="K2342" s="2">
        <v>2017</v>
      </c>
      <c r="L2342" s="2">
        <v>1664.81</v>
      </c>
      <c r="M2342" s="2">
        <v>352.19</v>
      </c>
      <c r="N2342" s="3">
        <v>0.05</v>
      </c>
      <c r="O2342" t="s">
        <v>62</v>
      </c>
      <c r="P2342" t="s">
        <v>26</v>
      </c>
      <c r="Q2342" t="s">
        <v>35</v>
      </c>
      <c r="R2342" t="s">
        <v>28</v>
      </c>
    </row>
    <row r="2343" spans="1:18" x14ac:dyDescent="0.35">
      <c r="A2343" t="s">
        <v>2428</v>
      </c>
      <c r="B2343" s="1">
        <v>45745</v>
      </c>
      <c r="C2343" s="1">
        <v>45809</v>
      </c>
      <c r="D2343" t="s">
        <v>42</v>
      </c>
      <c r="E2343" t="s">
        <v>20</v>
      </c>
      <c r="F2343" t="s">
        <v>89</v>
      </c>
      <c r="G2343" t="s">
        <v>22</v>
      </c>
      <c r="H2343" t="s">
        <v>64</v>
      </c>
      <c r="I2343" t="s">
        <v>55</v>
      </c>
      <c r="J2343">
        <v>3</v>
      </c>
      <c r="K2343" s="2">
        <v>3801</v>
      </c>
      <c r="L2343" s="2">
        <v>2891.52</v>
      </c>
      <c r="M2343" s="2">
        <v>909.48</v>
      </c>
      <c r="N2343" s="3">
        <v>0.2</v>
      </c>
      <c r="O2343" t="s">
        <v>83</v>
      </c>
      <c r="P2343" t="s">
        <v>26</v>
      </c>
      <c r="Q2343" t="s">
        <v>35</v>
      </c>
      <c r="R2343" t="s">
        <v>28</v>
      </c>
    </row>
    <row r="2344" spans="1:18" x14ac:dyDescent="0.35">
      <c r="A2344" t="s">
        <v>2429</v>
      </c>
      <c r="B2344" s="1">
        <v>45541</v>
      </c>
      <c r="C2344" s="1">
        <v>45563</v>
      </c>
      <c r="D2344" t="s">
        <v>37</v>
      </c>
      <c r="E2344" t="s">
        <v>20</v>
      </c>
      <c r="F2344" t="s">
        <v>68</v>
      </c>
      <c r="G2344" t="s">
        <v>38</v>
      </c>
      <c r="H2344" t="s">
        <v>118</v>
      </c>
      <c r="I2344" t="s">
        <v>24</v>
      </c>
      <c r="J2344">
        <v>8</v>
      </c>
      <c r="K2344" s="2">
        <v>4896</v>
      </c>
      <c r="L2344" s="2">
        <v>3913.61</v>
      </c>
      <c r="M2344" s="2">
        <v>982.39</v>
      </c>
      <c r="N2344" s="3">
        <v>0.05</v>
      </c>
      <c r="O2344" t="s">
        <v>62</v>
      </c>
      <c r="P2344" t="s">
        <v>26</v>
      </c>
      <c r="Q2344" t="s">
        <v>27</v>
      </c>
      <c r="R2344" t="s">
        <v>28</v>
      </c>
    </row>
    <row r="2345" spans="1:18" x14ac:dyDescent="0.35">
      <c r="A2345" t="s">
        <v>2430</v>
      </c>
      <c r="B2345" s="1">
        <v>45564</v>
      </c>
      <c r="C2345" s="1">
        <v>45648</v>
      </c>
      <c r="D2345" t="s">
        <v>48</v>
      </c>
      <c r="E2345" t="s">
        <v>20</v>
      </c>
      <c r="F2345" t="s">
        <v>89</v>
      </c>
      <c r="G2345" t="s">
        <v>32</v>
      </c>
      <c r="H2345" t="s">
        <v>44</v>
      </c>
      <c r="I2345" t="s">
        <v>45</v>
      </c>
      <c r="J2345">
        <v>6</v>
      </c>
      <c r="K2345" s="2">
        <v>4234</v>
      </c>
      <c r="L2345" s="2">
        <v>2763.26</v>
      </c>
      <c r="M2345" s="2">
        <v>1470.74</v>
      </c>
      <c r="N2345" s="3">
        <v>0.05</v>
      </c>
      <c r="O2345" t="s">
        <v>34</v>
      </c>
      <c r="P2345" t="s">
        <v>26</v>
      </c>
      <c r="Q2345" t="s">
        <v>35</v>
      </c>
      <c r="R2345" t="s">
        <v>40</v>
      </c>
    </row>
    <row r="2346" spans="1:18" x14ac:dyDescent="0.35">
      <c r="A2346" t="s">
        <v>2431</v>
      </c>
      <c r="B2346" s="1">
        <v>45951</v>
      </c>
      <c r="C2346" s="1">
        <v>45958</v>
      </c>
      <c r="D2346" t="s">
        <v>94</v>
      </c>
      <c r="E2346" t="s">
        <v>20</v>
      </c>
      <c r="F2346" t="s">
        <v>91</v>
      </c>
      <c r="G2346" t="s">
        <v>38</v>
      </c>
      <c r="H2346" t="s">
        <v>23</v>
      </c>
      <c r="I2346" t="s">
        <v>24</v>
      </c>
      <c r="J2346">
        <v>6</v>
      </c>
      <c r="K2346" s="2">
        <v>2044</v>
      </c>
      <c r="L2346" s="2">
        <v>1449.65</v>
      </c>
      <c r="M2346" s="2">
        <v>594.35</v>
      </c>
      <c r="N2346" s="3">
        <v>0.1</v>
      </c>
      <c r="O2346" t="s">
        <v>83</v>
      </c>
      <c r="P2346" t="s">
        <v>46</v>
      </c>
      <c r="Q2346" t="s">
        <v>27</v>
      </c>
      <c r="R2346" t="s">
        <v>65</v>
      </c>
    </row>
    <row r="2347" spans="1:18" x14ac:dyDescent="0.35">
      <c r="A2347" t="s">
        <v>2432</v>
      </c>
      <c r="B2347" s="1">
        <v>45943</v>
      </c>
      <c r="C2347" s="1">
        <v>46031</v>
      </c>
      <c r="D2347" t="s">
        <v>57</v>
      </c>
      <c r="E2347" t="s">
        <v>20</v>
      </c>
      <c r="F2347" t="s">
        <v>31</v>
      </c>
      <c r="G2347" t="s">
        <v>43</v>
      </c>
      <c r="H2347" t="s">
        <v>86</v>
      </c>
      <c r="I2347" t="s">
        <v>72</v>
      </c>
      <c r="J2347">
        <v>6</v>
      </c>
      <c r="K2347" s="2">
        <v>3971</v>
      </c>
      <c r="L2347" s="2">
        <v>2555.94</v>
      </c>
      <c r="M2347" s="2">
        <v>1415.06</v>
      </c>
      <c r="N2347" s="3">
        <v>0</v>
      </c>
      <c r="O2347" t="s">
        <v>25</v>
      </c>
      <c r="P2347" t="s">
        <v>46</v>
      </c>
      <c r="Q2347" t="s">
        <v>27</v>
      </c>
      <c r="R2347" t="s">
        <v>40</v>
      </c>
    </row>
    <row r="2348" spans="1:18" x14ac:dyDescent="0.35">
      <c r="A2348" t="s">
        <v>2433</v>
      </c>
      <c r="B2348" s="1">
        <v>45642</v>
      </c>
      <c r="C2348" s="1">
        <v>45688</v>
      </c>
      <c r="D2348" t="s">
        <v>57</v>
      </c>
      <c r="E2348" t="s">
        <v>20</v>
      </c>
      <c r="F2348" t="s">
        <v>68</v>
      </c>
      <c r="G2348" t="s">
        <v>38</v>
      </c>
      <c r="H2348" t="s">
        <v>80</v>
      </c>
      <c r="I2348" t="s">
        <v>45</v>
      </c>
      <c r="J2348">
        <v>4</v>
      </c>
      <c r="K2348" s="2">
        <v>3985</v>
      </c>
      <c r="L2348" s="2">
        <v>2967.92</v>
      </c>
      <c r="M2348" s="2">
        <v>1017.08</v>
      </c>
      <c r="N2348" s="3">
        <v>0.15</v>
      </c>
      <c r="O2348" t="s">
        <v>62</v>
      </c>
      <c r="P2348" t="s">
        <v>26</v>
      </c>
      <c r="Q2348" t="s">
        <v>27</v>
      </c>
      <c r="R2348" t="s">
        <v>40</v>
      </c>
    </row>
    <row r="2349" spans="1:18" x14ac:dyDescent="0.35">
      <c r="A2349" t="s">
        <v>2434</v>
      </c>
      <c r="B2349" s="1">
        <v>45889</v>
      </c>
      <c r="C2349" s="1">
        <v>45945</v>
      </c>
      <c r="D2349" t="s">
        <v>94</v>
      </c>
      <c r="E2349" t="s">
        <v>20</v>
      </c>
      <c r="F2349" t="s">
        <v>53</v>
      </c>
      <c r="G2349" t="s">
        <v>59</v>
      </c>
      <c r="H2349" t="s">
        <v>80</v>
      </c>
      <c r="I2349" t="s">
        <v>45</v>
      </c>
      <c r="J2349">
        <v>8</v>
      </c>
      <c r="K2349" s="2">
        <v>2207</v>
      </c>
      <c r="L2349" s="2">
        <v>1472.71</v>
      </c>
      <c r="M2349" s="2">
        <v>734.29</v>
      </c>
      <c r="N2349" s="3">
        <v>0.2</v>
      </c>
      <c r="O2349" t="s">
        <v>25</v>
      </c>
      <c r="P2349" t="s">
        <v>26</v>
      </c>
      <c r="Q2349" t="s">
        <v>35</v>
      </c>
      <c r="R2349" t="s">
        <v>65</v>
      </c>
    </row>
    <row r="2350" spans="1:18" x14ac:dyDescent="0.35">
      <c r="A2350" t="s">
        <v>2435</v>
      </c>
      <c r="B2350" s="1">
        <v>45979</v>
      </c>
      <c r="C2350" s="1">
        <v>46015</v>
      </c>
      <c r="D2350" t="s">
        <v>48</v>
      </c>
      <c r="E2350" t="s">
        <v>20</v>
      </c>
      <c r="F2350" t="s">
        <v>58</v>
      </c>
      <c r="G2350" t="s">
        <v>32</v>
      </c>
      <c r="H2350" t="s">
        <v>124</v>
      </c>
      <c r="I2350" t="s">
        <v>61</v>
      </c>
      <c r="J2350">
        <v>4</v>
      </c>
      <c r="K2350" s="2">
        <v>1997</v>
      </c>
      <c r="L2350" s="2">
        <v>1524.71</v>
      </c>
      <c r="M2350" s="2">
        <v>472.29</v>
      </c>
      <c r="N2350" s="3">
        <v>0.05</v>
      </c>
      <c r="O2350" t="s">
        <v>109</v>
      </c>
      <c r="P2350" t="s">
        <v>26</v>
      </c>
      <c r="Q2350" t="s">
        <v>35</v>
      </c>
      <c r="R2350" t="s">
        <v>40</v>
      </c>
    </row>
    <row r="2351" spans="1:18" x14ac:dyDescent="0.35">
      <c r="A2351" t="s">
        <v>2436</v>
      </c>
      <c r="B2351" s="1">
        <v>45839</v>
      </c>
      <c r="C2351" s="1">
        <v>45901</v>
      </c>
      <c r="D2351" t="s">
        <v>37</v>
      </c>
      <c r="E2351" t="s">
        <v>20</v>
      </c>
      <c r="F2351" t="s">
        <v>70</v>
      </c>
      <c r="G2351" t="s">
        <v>59</v>
      </c>
      <c r="H2351" t="s">
        <v>106</v>
      </c>
      <c r="I2351" t="s">
        <v>61</v>
      </c>
      <c r="J2351">
        <v>1</v>
      </c>
      <c r="K2351" s="2">
        <v>3767</v>
      </c>
      <c r="L2351" s="2">
        <v>2342.12</v>
      </c>
      <c r="M2351" s="2">
        <v>1424.88</v>
      </c>
      <c r="N2351" s="3">
        <v>0.05</v>
      </c>
      <c r="O2351" t="s">
        <v>75</v>
      </c>
      <c r="P2351" t="s">
        <v>26</v>
      </c>
      <c r="Q2351" t="s">
        <v>35</v>
      </c>
      <c r="R2351" t="s">
        <v>28</v>
      </c>
    </row>
    <row r="2352" spans="1:18" x14ac:dyDescent="0.35">
      <c r="A2352" t="s">
        <v>2437</v>
      </c>
      <c r="B2352" s="1">
        <v>45723</v>
      </c>
      <c r="C2352" s="1">
        <v>45761</v>
      </c>
      <c r="D2352" t="s">
        <v>88</v>
      </c>
      <c r="E2352" t="s">
        <v>20</v>
      </c>
      <c r="F2352" t="s">
        <v>79</v>
      </c>
      <c r="G2352" t="s">
        <v>38</v>
      </c>
      <c r="H2352" t="s">
        <v>118</v>
      </c>
      <c r="I2352" t="s">
        <v>24</v>
      </c>
      <c r="J2352">
        <v>7</v>
      </c>
      <c r="K2352" s="2">
        <v>496</v>
      </c>
      <c r="L2352" s="2">
        <v>361.28</v>
      </c>
      <c r="M2352" s="2">
        <v>134.72</v>
      </c>
      <c r="N2352" s="3">
        <v>0.2</v>
      </c>
      <c r="O2352" t="s">
        <v>83</v>
      </c>
      <c r="P2352" t="s">
        <v>73</v>
      </c>
      <c r="Q2352" t="s">
        <v>27</v>
      </c>
      <c r="R2352" t="s">
        <v>28</v>
      </c>
    </row>
    <row r="2353" spans="1:18" x14ac:dyDescent="0.35">
      <c r="A2353" t="s">
        <v>2438</v>
      </c>
      <c r="B2353" s="1">
        <v>45542</v>
      </c>
      <c r="C2353" s="1">
        <v>45618</v>
      </c>
      <c r="D2353" t="s">
        <v>19</v>
      </c>
      <c r="E2353" t="s">
        <v>20</v>
      </c>
      <c r="F2353" t="s">
        <v>89</v>
      </c>
      <c r="G2353" t="s">
        <v>59</v>
      </c>
      <c r="H2353" t="s">
        <v>54</v>
      </c>
      <c r="I2353" t="s">
        <v>55</v>
      </c>
      <c r="J2353">
        <v>2</v>
      </c>
      <c r="K2353" s="2">
        <v>2276</v>
      </c>
      <c r="L2353" s="2">
        <v>1592.38</v>
      </c>
      <c r="M2353" s="2">
        <v>683.62</v>
      </c>
      <c r="N2353" s="3">
        <v>0.2</v>
      </c>
      <c r="O2353" t="s">
        <v>83</v>
      </c>
      <c r="P2353" t="s">
        <v>26</v>
      </c>
      <c r="Q2353" t="s">
        <v>35</v>
      </c>
      <c r="R2353" t="s">
        <v>65</v>
      </c>
    </row>
    <row r="2354" spans="1:18" x14ac:dyDescent="0.35">
      <c r="A2354" t="s">
        <v>2439</v>
      </c>
      <c r="B2354" s="1">
        <v>45931</v>
      </c>
      <c r="C2354" s="1">
        <v>45940</v>
      </c>
      <c r="D2354" t="s">
        <v>94</v>
      </c>
      <c r="E2354" t="s">
        <v>20</v>
      </c>
      <c r="F2354" t="s">
        <v>70</v>
      </c>
      <c r="G2354" t="s">
        <v>32</v>
      </c>
      <c r="H2354" t="s">
        <v>44</v>
      </c>
      <c r="I2354" t="s">
        <v>45</v>
      </c>
      <c r="J2354">
        <v>2</v>
      </c>
      <c r="K2354" s="2">
        <v>612</v>
      </c>
      <c r="L2354" s="2">
        <v>460.28</v>
      </c>
      <c r="M2354" s="2">
        <v>151.72</v>
      </c>
      <c r="N2354" s="3">
        <v>0.2</v>
      </c>
      <c r="O2354" t="s">
        <v>83</v>
      </c>
      <c r="P2354" t="s">
        <v>26</v>
      </c>
      <c r="Q2354" t="s">
        <v>27</v>
      </c>
      <c r="R2354" t="s">
        <v>40</v>
      </c>
    </row>
    <row r="2355" spans="1:18" x14ac:dyDescent="0.35">
      <c r="A2355" t="s">
        <v>2440</v>
      </c>
      <c r="B2355" s="1">
        <v>45705</v>
      </c>
      <c r="C2355" s="1">
        <v>45766</v>
      </c>
      <c r="D2355" t="s">
        <v>88</v>
      </c>
      <c r="E2355" t="s">
        <v>20</v>
      </c>
      <c r="F2355" t="s">
        <v>68</v>
      </c>
      <c r="G2355" t="s">
        <v>43</v>
      </c>
      <c r="H2355" t="s">
        <v>33</v>
      </c>
      <c r="I2355" t="s">
        <v>24</v>
      </c>
      <c r="J2355">
        <v>8</v>
      </c>
      <c r="K2355" s="2">
        <v>4322</v>
      </c>
      <c r="L2355" s="2">
        <v>3040.3</v>
      </c>
      <c r="M2355" s="2">
        <v>1281.7</v>
      </c>
      <c r="N2355" s="3">
        <v>0.05</v>
      </c>
      <c r="O2355" t="s">
        <v>62</v>
      </c>
      <c r="P2355" t="s">
        <v>26</v>
      </c>
      <c r="Q2355" t="s">
        <v>35</v>
      </c>
      <c r="R2355" t="s">
        <v>65</v>
      </c>
    </row>
    <row r="2356" spans="1:18" x14ac:dyDescent="0.35">
      <c r="A2356" t="s">
        <v>2441</v>
      </c>
      <c r="B2356" s="1">
        <v>45927</v>
      </c>
      <c r="C2356" s="1">
        <v>45977</v>
      </c>
      <c r="D2356" t="s">
        <v>19</v>
      </c>
      <c r="E2356" t="s">
        <v>20</v>
      </c>
      <c r="F2356" t="s">
        <v>21</v>
      </c>
      <c r="G2356" t="s">
        <v>59</v>
      </c>
      <c r="H2356" t="s">
        <v>60</v>
      </c>
      <c r="I2356" t="s">
        <v>61</v>
      </c>
      <c r="J2356">
        <v>5</v>
      </c>
      <c r="K2356" s="2">
        <v>3195</v>
      </c>
      <c r="L2356" s="2">
        <v>2083.7399999999998</v>
      </c>
      <c r="M2356" s="2">
        <v>1111.26</v>
      </c>
      <c r="N2356" s="3">
        <v>0.15</v>
      </c>
      <c r="O2356" t="s">
        <v>109</v>
      </c>
      <c r="P2356" t="s">
        <v>73</v>
      </c>
      <c r="Q2356" t="s">
        <v>27</v>
      </c>
      <c r="R2356" t="s">
        <v>40</v>
      </c>
    </row>
    <row r="2357" spans="1:18" x14ac:dyDescent="0.35">
      <c r="A2357" t="s">
        <v>2442</v>
      </c>
      <c r="B2357" s="1">
        <v>45623</v>
      </c>
      <c r="C2357" s="1">
        <v>45709</v>
      </c>
      <c r="D2357" t="s">
        <v>116</v>
      </c>
      <c r="E2357" t="s">
        <v>20</v>
      </c>
      <c r="F2357" t="s">
        <v>128</v>
      </c>
      <c r="G2357" t="s">
        <v>38</v>
      </c>
      <c r="H2357" t="s">
        <v>71</v>
      </c>
      <c r="I2357" t="s">
        <v>72</v>
      </c>
      <c r="J2357">
        <v>7</v>
      </c>
      <c r="K2357" s="2">
        <v>1397</v>
      </c>
      <c r="L2357" s="2">
        <v>1065.94</v>
      </c>
      <c r="M2357" s="2">
        <v>331.06</v>
      </c>
      <c r="N2357" s="3">
        <v>0.2</v>
      </c>
      <c r="O2357" t="s">
        <v>109</v>
      </c>
      <c r="P2357" t="s">
        <v>26</v>
      </c>
      <c r="Q2357" t="s">
        <v>35</v>
      </c>
      <c r="R2357" t="s">
        <v>28</v>
      </c>
    </row>
    <row r="2358" spans="1:18" x14ac:dyDescent="0.35">
      <c r="A2358" t="s">
        <v>2443</v>
      </c>
      <c r="B2358" s="1">
        <v>45864</v>
      </c>
      <c r="C2358" s="1">
        <v>45895</v>
      </c>
      <c r="D2358" t="s">
        <v>30</v>
      </c>
      <c r="E2358" t="s">
        <v>20</v>
      </c>
      <c r="F2358" t="s">
        <v>89</v>
      </c>
      <c r="G2358" t="s">
        <v>38</v>
      </c>
      <c r="H2358" t="s">
        <v>64</v>
      </c>
      <c r="I2358" t="s">
        <v>55</v>
      </c>
      <c r="J2358">
        <v>3</v>
      </c>
      <c r="K2358" s="2">
        <v>2863</v>
      </c>
      <c r="L2358" s="2">
        <v>2209.44</v>
      </c>
      <c r="M2358" s="2">
        <v>653.55999999999995</v>
      </c>
      <c r="N2358" s="3">
        <v>0.05</v>
      </c>
      <c r="O2358" t="s">
        <v>62</v>
      </c>
      <c r="P2358" t="s">
        <v>46</v>
      </c>
      <c r="Q2358" t="s">
        <v>27</v>
      </c>
      <c r="R2358" t="s">
        <v>28</v>
      </c>
    </row>
    <row r="2359" spans="1:18" x14ac:dyDescent="0.35">
      <c r="A2359" t="s">
        <v>2444</v>
      </c>
      <c r="B2359" s="1">
        <v>45695</v>
      </c>
      <c r="C2359" s="1">
        <v>45781</v>
      </c>
      <c r="D2359" t="s">
        <v>104</v>
      </c>
      <c r="E2359" t="s">
        <v>20</v>
      </c>
      <c r="F2359" t="s">
        <v>128</v>
      </c>
      <c r="G2359" t="s">
        <v>43</v>
      </c>
      <c r="H2359" t="s">
        <v>49</v>
      </c>
      <c r="I2359" t="s">
        <v>45</v>
      </c>
      <c r="J2359">
        <v>2</v>
      </c>
      <c r="K2359" s="2">
        <v>1815</v>
      </c>
      <c r="L2359" s="2">
        <v>1161.26</v>
      </c>
      <c r="M2359" s="2">
        <v>653.74</v>
      </c>
      <c r="N2359" s="3">
        <v>0</v>
      </c>
      <c r="O2359" t="s">
        <v>34</v>
      </c>
      <c r="P2359" t="s">
        <v>26</v>
      </c>
      <c r="Q2359" t="s">
        <v>27</v>
      </c>
      <c r="R2359" t="s">
        <v>28</v>
      </c>
    </row>
    <row r="2360" spans="1:18" x14ac:dyDescent="0.35">
      <c r="A2360" t="s">
        <v>2445</v>
      </c>
      <c r="B2360" s="1">
        <v>45501</v>
      </c>
      <c r="C2360" s="1">
        <v>45509</v>
      </c>
      <c r="D2360" t="s">
        <v>30</v>
      </c>
      <c r="E2360" t="s">
        <v>20</v>
      </c>
      <c r="F2360" t="s">
        <v>82</v>
      </c>
      <c r="G2360" t="s">
        <v>38</v>
      </c>
      <c r="H2360" t="s">
        <v>108</v>
      </c>
      <c r="I2360" t="s">
        <v>72</v>
      </c>
      <c r="J2360">
        <v>7</v>
      </c>
      <c r="K2360" s="2">
        <v>2446</v>
      </c>
      <c r="L2360" s="2">
        <v>1493.88</v>
      </c>
      <c r="M2360" s="2">
        <v>952.12</v>
      </c>
      <c r="N2360" s="3">
        <v>0.15</v>
      </c>
      <c r="O2360" t="s">
        <v>83</v>
      </c>
      <c r="P2360" t="s">
        <v>46</v>
      </c>
      <c r="Q2360" t="s">
        <v>35</v>
      </c>
      <c r="R2360" t="s">
        <v>65</v>
      </c>
    </row>
    <row r="2361" spans="1:18" x14ac:dyDescent="0.35">
      <c r="A2361" t="s">
        <v>2446</v>
      </c>
      <c r="B2361" s="1">
        <v>45539</v>
      </c>
      <c r="C2361" s="1">
        <v>45564</v>
      </c>
      <c r="D2361" t="s">
        <v>37</v>
      </c>
      <c r="E2361" t="s">
        <v>20</v>
      </c>
      <c r="F2361" t="s">
        <v>21</v>
      </c>
      <c r="G2361" t="s">
        <v>32</v>
      </c>
      <c r="H2361" t="s">
        <v>33</v>
      </c>
      <c r="I2361" t="s">
        <v>24</v>
      </c>
      <c r="J2361">
        <v>5</v>
      </c>
      <c r="K2361" s="2">
        <v>2640</v>
      </c>
      <c r="L2361" s="2">
        <v>2035.53</v>
      </c>
      <c r="M2361" s="2">
        <v>604.47</v>
      </c>
      <c r="N2361" s="3">
        <v>0</v>
      </c>
      <c r="O2361" t="s">
        <v>75</v>
      </c>
      <c r="P2361" t="s">
        <v>26</v>
      </c>
      <c r="Q2361" t="s">
        <v>35</v>
      </c>
      <c r="R2361" t="s">
        <v>65</v>
      </c>
    </row>
    <row r="2362" spans="1:18" x14ac:dyDescent="0.35">
      <c r="A2362" t="s">
        <v>2447</v>
      </c>
      <c r="B2362" s="1">
        <v>45314</v>
      </c>
      <c r="C2362" s="1">
        <v>45390</v>
      </c>
      <c r="D2362" t="s">
        <v>88</v>
      </c>
      <c r="E2362" t="s">
        <v>20</v>
      </c>
      <c r="F2362" t="s">
        <v>58</v>
      </c>
      <c r="G2362" t="s">
        <v>32</v>
      </c>
      <c r="H2362" t="s">
        <v>49</v>
      </c>
      <c r="I2362" t="s">
        <v>45</v>
      </c>
      <c r="J2362">
        <v>3</v>
      </c>
      <c r="K2362" s="2">
        <v>1025</v>
      </c>
      <c r="L2362" s="2">
        <v>840.86</v>
      </c>
      <c r="M2362" s="2">
        <v>184.14</v>
      </c>
      <c r="N2362" s="3">
        <v>0.2</v>
      </c>
      <c r="O2362" t="s">
        <v>109</v>
      </c>
      <c r="P2362" t="s">
        <v>26</v>
      </c>
      <c r="Q2362" t="s">
        <v>35</v>
      </c>
      <c r="R2362" t="s">
        <v>65</v>
      </c>
    </row>
    <row r="2363" spans="1:18" x14ac:dyDescent="0.35">
      <c r="A2363" t="s">
        <v>2448</v>
      </c>
      <c r="B2363" s="1">
        <v>45873</v>
      </c>
      <c r="C2363" s="1">
        <v>45883</v>
      </c>
      <c r="D2363" t="s">
        <v>30</v>
      </c>
      <c r="E2363" t="s">
        <v>20</v>
      </c>
      <c r="F2363" t="s">
        <v>77</v>
      </c>
      <c r="G2363" t="s">
        <v>32</v>
      </c>
      <c r="H2363" t="s">
        <v>23</v>
      </c>
      <c r="I2363" t="s">
        <v>24</v>
      </c>
      <c r="J2363">
        <v>8</v>
      </c>
      <c r="K2363" s="2">
        <v>2371</v>
      </c>
      <c r="L2363" s="2">
        <v>1401</v>
      </c>
      <c r="M2363" s="2">
        <v>970</v>
      </c>
      <c r="N2363" s="3">
        <v>0</v>
      </c>
      <c r="O2363" t="s">
        <v>109</v>
      </c>
      <c r="P2363" t="s">
        <v>26</v>
      </c>
      <c r="Q2363" t="s">
        <v>27</v>
      </c>
      <c r="R2363" t="s">
        <v>28</v>
      </c>
    </row>
    <row r="2364" spans="1:18" x14ac:dyDescent="0.35">
      <c r="A2364" t="s">
        <v>2449</v>
      </c>
      <c r="B2364" s="1">
        <v>45858</v>
      </c>
      <c r="C2364" s="1">
        <v>45937</v>
      </c>
      <c r="D2364" t="s">
        <v>94</v>
      </c>
      <c r="E2364" t="s">
        <v>20</v>
      </c>
      <c r="F2364" t="s">
        <v>128</v>
      </c>
      <c r="G2364" t="s">
        <v>38</v>
      </c>
      <c r="H2364" t="s">
        <v>39</v>
      </c>
      <c r="I2364" t="s">
        <v>24</v>
      </c>
      <c r="J2364">
        <v>4</v>
      </c>
      <c r="K2364" s="2">
        <v>2778</v>
      </c>
      <c r="L2364" s="2">
        <v>1746.24</v>
      </c>
      <c r="M2364" s="2">
        <v>1031.76</v>
      </c>
      <c r="N2364" s="3">
        <v>0.05</v>
      </c>
      <c r="O2364" t="s">
        <v>83</v>
      </c>
      <c r="P2364" t="s">
        <v>26</v>
      </c>
      <c r="Q2364" t="s">
        <v>35</v>
      </c>
      <c r="R2364" t="s">
        <v>65</v>
      </c>
    </row>
    <row r="2365" spans="1:18" x14ac:dyDescent="0.35">
      <c r="A2365" t="s">
        <v>2450</v>
      </c>
      <c r="B2365" s="1">
        <v>45472</v>
      </c>
      <c r="C2365" s="1">
        <v>45534</v>
      </c>
      <c r="D2365" t="s">
        <v>30</v>
      </c>
      <c r="E2365" t="s">
        <v>20</v>
      </c>
      <c r="F2365" t="s">
        <v>85</v>
      </c>
      <c r="G2365" t="s">
        <v>32</v>
      </c>
      <c r="H2365" t="s">
        <v>60</v>
      </c>
      <c r="I2365" t="s">
        <v>61</v>
      </c>
      <c r="J2365">
        <v>7</v>
      </c>
      <c r="K2365" s="2">
        <v>1014</v>
      </c>
      <c r="L2365" s="2">
        <v>707.84</v>
      </c>
      <c r="M2365" s="2">
        <v>306.16000000000003</v>
      </c>
      <c r="N2365" s="3">
        <v>0.05</v>
      </c>
      <c r="O2365" t="s">
        <v>25</v>
      </c>
      <c r="P2365" t="s">
        <v>46</v>
      </c>
      <c r="Q2365" t="s">
        <v>27</v>
      </c>
      <c r="R2365" t="s">
        <v>28</v>
      </c>
    </row>
    <row r="2366" spans="1:18" x14ac:dyDescent="0.35">
      <c r="A2366" t="s">
        <v>2451</v>
      </c>
      <c r="B2366" s="1">
        <v>45461</v>
      </c>
      <c r="C2366" s="1">
        <v>45543</v>
      </c>
      <c r="D2366" t="s">
        <v>37</v>
      </c>
      <c r="E2366" t="s">
        <v>20</v>
      </c>
      <c r="F2366" t="s">
        <v>102</v>
      </c>
      <c r="G2366" t="s">
        <v>38</v>
      </c>
      <c r="H2366" t="s">
        <v>33</v>
      </c>
      <c r="I2366" t="s">
        <v>24</v>
      </c>
      <c r="J2366">
        <v>2</v>
      </c>
      <c r="K2366" s="2">
        <v>2133</v>
      </c>
      <c r="L2366" s="2">
        <v>1232.19</v>
      </c>
      <c r="M2366" s="2">
        <v>900.81</v>
      </c>
      <c r="N2366" s="3">
        <v>0</v>
      </c>
      <c r="O2366" t="s">
        <v>83</v>
      </c>
      <c r="P2366" t="s">
        <v>26</v>
      </c>
      <c r="Q2366" t="s">
        <v>27</v>
      </c>
      <c r="R2366" t="s">
        <v>65</v>
      </c>
    </row>
    <row r="2367" spans="1:18" x14ac:dyDescent="0.35">
      <c r="A2367" t="s">
        <v>2452</v>
      </c>
      <c r="B2367" s="1">
        <v>45850</v>
      </c>
      <c r="C2367" s="1">
        <v>45935</v>
      </c>
      <c r="D2367" t="s">
        <v>94</v>
      </c>
      <c r="E2367" t="s">
        <v>20</v>
      </c>
      <c r="F2367" t="s">
        <v>89</v>
      </c>
      <c r="G2367" t="s">
        <v>32</v>
      </c>
      <c r="H2367" t="s">
        <v>95</v>
      </c>
      <c r="I2367" t="s">
        <v>55</v>
      </c>
      <c r="J2367">
        <v>2</v>
      </c>
      <c r="K2367" s="2">
        <v>3411</v>
      </c>
      <c r="L2367" s="2">
        <v>2185.11</v>
      </c>
      <c r="M2367" s="2">
        <v>1225.8900000000001</v>
      </c>
      <c r="N2367" s="3">
        <v>0.15</v>
      </c>
      <c r="O2367" t="s">
        <v>25</v>
      </c>
      <c r="P2367" t="s">
        <v>46</v>
      </c>
      <c r="Q2367" t="s">
        <v>27</v>
      </c>
      <c r="R2367" t="s">
        <v>65</v>
      </c>
    </row>
    <row r="2368" spans="1:18" x14ac:dyDescent="0.35">
      <c r="A2368" t="s">
        <v>2453</v>
      </c>
      <c r="B2368" s="1">
        <v>45881</v>
      </c>
      <c r="C2368" s="1">
        <v>45959</v>
      </c>
      <c r="D2368" t="s">
        <v>94</v>
      </c>
      <c r="E2368" t="s">
        <v>20</v>
      </c>
      <c r="F2368" t="s">
        <v>68</v>
      </c>
      <c r="G2368" t="s">
        <v>22</v>
      </c>
      <c r="H2368" t="s">
        <v>33</v>
      </c>
      <c r="I2368" t="s">
        <v>24</v>
      </c>
      <c r="J2368">
        <v>2</v>
      </c>
      <c r="K2368" s="2">
        <v>2077</v>
      </c>
      <c r="L2368" s="2">
        <v>1342.32</v>
      </c>
      <c r="M2368" s="2">
        <v>734.68</v>
      </c>
      <c r="N2368" s="3">
        <v>0.05</v>
      </c>
      <c r="O2368" t="s">
        <v>83</v>
      </c>
      <c r="P2368" t="s">
        <v>26</v>
      </c>
      <c r="Q2368" t="s">
        <v>35</v>
      </c>
      <c r="R2368" t="s">
        <v>65</v>
      </c>
    </row>
    <row r="2369" spans="1:18" x14ac:dyDescent="0.35">
      <c r="A2369" t="s">
        <v>2454</v>
      </c>
      <c r="B2369" s="1">
        <v>45700</v>
      </c>
      <c r="C2369" s="1">
        <v>45765</v>
      </c>
      <c r="D2369" t="s">
        <v>88</v>
      </c>
      <c r="E2369" t="s">
        <v>20</v>
      </c>
      <c r="F2369" t="s">
        <v>58</v>
      </c>
      <c r="G2369" t="s">
        <v>59</v>
      </c>
      <c r="H2369" t="s">
        <v>23</v>
      </c>
      <c r="I2369" t="s">
        <v>24</v>
      </c>
      <c r="J2369">
        <v>2</v>
      </c>
      <c r="K2369" s="2">
        <v>4267</v>
      </c>
      <c r="L2369" s="2">
        <v>2361.37</v>
      </c>
      <c r="M2369" s="2">
        <v>1905.63</v>
      </c>
      <c r="N2369" s="3">
        <v>0</v>
      </c>
      <c r="O2369" t="s">
        <v>50</v>
      </c>
      <c r="P2369" t="s">
        <v>26</v>
      </c>
      <c r="Q2369" t="s">
        <v>27</v>
      </c>
      <c r="R2369" t="s">
        <v>65</v>
      </c>
    </row>
    <row r="2370" spans="1:18" x14ac:dyDescent="0.35">
      <c r="A2370" t="s">
        <v>2455</v>
      </c>
      <c r="B2370" s="1">
        <v>45782</v>
      </c>
      <c r="C2370" s="1">
        <v>45822</v>
      </c>
      <c r="D2370" t="s">
        <v>42</v>
      </c>
      <c r="E2370" t="s">
        <v>20</v>
      </c>
      <c r="F2370" t="s">
        <v>79</v>
      </c>
      <c r="G2370" t="s">
        <v>32</v>
      </c>
      <c r="H2370" t="s">
        <v>23</v>
      </c>
      <c r="I2370" t="s">
        <v>24</v>
      </c>
      <c r="J2370">
        <v>1</v>
      </c>
      <c r="K2370" s="2">
        <v>1217</v>
      </c>
      <c r="L2370" s="2">
        <v>933.02</v>
      </c>
      <c r="M2370" s="2">
        <v>283.98</v>
      </c>
      <c r="N2370" s="3">
        <v>0.05</v>
      </c>
      <c r="O2370" t="s">
        <v>109</v>
      </c>
      <c r="P2370" t="s">
        <v>73</v>
      </c>
      <c r="Q2370" t="s">
        <v>35</v>
      </c>
      <c r="R2370" t="s">
        <v>65</v>
      </c>
    </row>
    <row r="2371" spans="1:18" x14ac:dyDescent="0.35">
      <c r="A2371" t="s">
        <v>2456</v>
      </c>
      <c r="B2371" s="1">
        <v>45668</v>
      </c>
      <c r="C2371" s="1">
        <v>45726</v>
      </c>
      <c r="D2371" t="s">
        <v>52</v>
      </c>
      <c r="E2371" t="s">
        <v>20</v>
      </c>
      <c r="F2371" t="s">
        <v>70</v>
      </c>
      <c r="G2371" t="s">
        <v>38</v>
      </c>
      <c r="H2371" t="s">
        <v>118</v>
      </c>
      <c r="I2371" t="s">
        <v>24</v>
      </c>
      <c r="J2371">
        <v>2</v>
      </c>
      <c r="K2371" s="2">
        <v>2397</v>
      </c>
      <c r="L2371" s="2">
        <v>1659.74</v>
      </c>
      <c r="M2371" s="2">
        <v>737.26</v>
      </c>
      <c r="N2371" s="3">
        <v>0.2</v>
      </c>
      <c r="O2371" t="s">
        <v>75</v>
      </c>
      <c r="P2371" t="s">
        <v>26</v>
      </c>
      <c r="Q2371" t="s">
        <v>35</v>
      </c>
      <c r="R2371" t="s">
        <v>40</v>
      </c>
    </row>
    <row r="2372" spans="1:18" x14ac:dyDescent="0.35">
      <c r="A2372" t="s">
        <v>2457</v>
      </c>
      <c r="B2372" s="1">
        <v>46012</v>
      </c>
      <c r="C2372" s="1">
        <v>46034</v>
      </c>
      <c r="D2372" t="s">
        <v>57</v>
      </c>
      <c r="E2372" t="s">
        <v>20</v>
      </c>
      <c r="F2372" t="s">
        <v>31</v>
      </c>
      <c r="G2372" t="s">
        <v>32</v>
      </c>
      <c r="H2372" t="s">
        <v>44</v>
      </c>
      <c r="I2372" t="s">
        <v>45</v>
      </c>
      <c r="J2372">
        <v>8</v>
      </c>
      <c r="K2372" s="2">
        <v>1545</v>
      </c>
      <c r="L2372" s="2">
        <v>884.62</v>
      </c>
      <c r="M2372" s="2">
        <v>660.38</v>
      </c>
      <c r="N2372" s="3">
        <v>0.05</v>
      </c>
      <c r="O2372" t="s">
        <v>25</v>
      </c>
      <c r="P2372" t="s">
        <v>26</v>
      </c>
      <c r="Q2372" t="s">
        <v>27</v>
      </c>
      <c r="R2372" t="s">
        <v>65</v>
      </c>
    </row>
    <row r="2373" spans="1:18" x14ac:dyDescent="0.35">
      <c r="A2373" t="s">
        <v>2458</v>
      </c>
      <c r="B2373" s="1">
        <v>45801</v>
      </c>
      <c r="C2373" s="1">
        <v>45886</v>
      </c>
      <c r="D2373" t="s">
        <v>30</v>
      </c>
      <c r="E2373" t="s">
        <v>20</v>
      </c>
      <c r="F2373" t="s">
        <v>85</v>
      </c>
      <c r="G2373" t="s">
        <v>38</v>
      </c>
      <c r="H2373" t="s">
        <v>95</v>
      </c>
      <c r="I2373" t="s">
        <v>55</v>
      </c>
      <c r="J2373">
        <v>2</v>
      </c>
      <c r="K2373" s="2">
        <v>1060</v>
      </c>
      <c r="L2373" s="2">
        <v>683.32</v>
      </c>
      <c r="M2373" s="2">
        <v>376.68</v>
      </c>
      <c r="N2373" s="3">
        <v>0</v>
      </c>
      <c r="O2373" t="s">
        <v>83</v>
      </c>
      <c r="P2373" t="s">
        <v>46</v>
      </c>
      <c r="Q2373" t="s">
        <v>35</v>
      </c>
      <c r="R2373" t="s">
        <v>28</v>
      </c>
    </row>
    <row r="2374" spans="1:18" x14ac:dyDescent="0.35">
      <c r="A2374" t="s">
        <v>2459</v>
      </c>
      <c r="B2374" s="1">
        <v>45353</v>
      </c>
      <c r="C2374" s="1">
        <v>45410</v>
      </c>
      <c r="D2374" t="s">
        <v>88</v>
      </c>
      <c r="E2374" t="s">
        <v>20</v>
      </c>
      <c r="F2374" t="s">
        <v>53</v>
      </c>
      <c r="G2374" t="s">
        <v>59</v>
      </c>
      <c r="H2374" t="s">
        <v>124</v>
      </c>
      <c r="I2374" t="s">
        <v>61</v>
      </c>
      <c r="J2374">
        <v>1</v>
      </c>
      <c r="K2374" s="2">
        <v>411</v>
      </c>
      <c r="L2374" s="2">
        <v>299.27</v>
      </c>
      <c r="M2374" s="2">
        <v>111.73</v>
      </c>
      <c r="N2374" s="3">
        <v>0.1</v>
      </c>
      <c r="O2374" t="s">
        <v>75</v>
      </c>
      <c r="P2374" t="s">
        <v>46</v>
      </c>
      <c r="Q2374" t="s">
        <v>35</v>
      </c>
      <c r="R2374" t="s">
        <v>40</v>
      </c>
    </row>
    <row r="2375" spans="1:18" x14ac:dyDescent="0.35">
      <c r="A2375" t="s">
        <v>2460</v>
      </c>
      <c r="B2375" s="1">
        <v>45994</v>
      </c>
      <c r="C2375" s="1">
        <v>46074</v>
      </c>
      <c r="D2375" t="s">
        <v>116</v>
      </c>
      <c r="E2375" t="s">
        <v>20</v>
      </c>
      <c r="F2375" t="s">
        <v>79</v>
      </c>
      <c r="G2375" t="s">
        <v>22</v>
      </c>
      <c r="H2375" t="s">
        <v>71</v>
      </c>
      <c r="I2375" t="s">
        <v>72</v>
      </c>
      <c r="J2375">
        <v>3</v>
      </c>
      <c r="K2375" s="2">
        <v>2330</v>
      </c>
      <c r="L2375" s="2">
        <v>1763.83</v>
      </c>
      <c r="M2375" s="2">
        <v>566.16999999999996</v>
      </c>
      <c r="N2375" s="3">
        <v>0.05</v>
      </c>
      <c r="O2375" t="s">
        <v>25</v>
      </c>
      <c r="P2375" t="s">
        <v>26</v>
      </c>
      <c r="Q2375" t="s">
        <v>35</v>
      </c>
      <c r="R2375" t="s">
        <v>65</v>
      </c>
    </row>
    <row r="2376" spans="1:18" x14ac:dyDescent="0.35">
      <c r="A2376" t="s">
        <v>2461</v>
      </c>
      <c r="B2376" s="1">
        <v>45301</v>
      </c>
      <c r="C2376" s="1">
        <v>45307</v>
      </c>
      <c r="D2376" t="s">
        <v>57</v>
      </c>
      <c r="E2376" t="s">
        <v>20</v>
      </c>
      <c r="F2376" t="s">
        <v>91</v>
      </c>
      <c r="G2376" t="s">
        <v>32</v>
      </c>
      <c r="H2376" t="s">
        <v>64</v>
      </c>
      <c r="I2376" t="s">
        <v>55</v>
      </c>
      <c r="J2376">
        <v>2</v>
      </c>
      <c r="K2376" s="2">
        <v>2547</v>
      </c>
      <c r="L2376" s="2">
        <v>1828.31</v>
      </c>
      <c r="M2376" s="2">
        <v>718.69</v>
      </c>
      <c r="N2376" s="3">
        <v>0</v>
      </c>
      <c r="O2376" t="s">
        <v>83</v>
      </c>
      <c r="P2376" t="s">
        <v>26</v>
      </c>
      <c r="Q2376" t="s">
        <v>27</v>
      </c>
      <c r="R2376" t="s">
        <v>40</v>
      </c>
    </row>
    <row r="2377" spans="1:18" x14ac:dyDescent="0.35">
      <c r="A2377" t="s">
        <v>2462</v>
      </c>
      <c r="B2377" s="1">
        <v>45637</v>
      </c>
      <c r="C2377" s="1">
        <v>45708</v>
      </c>
      <c r="D2377" t="s">
        <v>116</v>
      </c>
      <c r="E2377" t="s">
        <v>20</v>
      </c>
      <c r="F2377" t="s">
        <v>91</v>
      </c>
      <c r="G2377" t="s">
        <v>22</v>
      </c>
      <c r="H2377" t="s">
        <v>124</v>
      </c>
      <c r="I2377" t="s">
        <v>61</v>
      </c>
      <c r="J2377">
        <v>5</v>
      </c>
      <c r="K2377" s="2">
        <v>4737</v>
      </c>
      <c r="L2377" s="2">
        <v>3389.88</v>
      </c>
      <c r="M2377" s="2">
        <v>1347.12</v>
      </c>
      <c r="N2377" s="3">
        <v>0.2</v>
      </c>
      <c r="O2377" t="s">
        <v>109</v>
      </c>
      <c r="P2377" t="s">
        <v>26</v>
      </c>
      <c r="Q2377" t="s">
        <v>27</v>
      </c>
      <c r="R2377" t="s">
        <v>65</v>
      </c>
    </row>
    <row r="2378" spans="1:18" x14ac:dyDescent="0.35">
      <c r="A2378" t="s">
        <v>2463</v>
      </c>
      <c r="B2378" s="1">
        <v>45796</v>
      </c>
      <c r="C2378" s="1">
        <v>45822</v>
      </c>
      <c r="D2378" t="s">
        <v>42</v>
      </c>
      <c r="E2378" t="s">
        <v>20</v>
      </c>
      <c r="F2378" t="s">
        <v>58</v>
      </c>
      <c r="G2378" t="s">
        <v>43</v>
      </c>
      <c r="H2378" t="s">
        <v>71</v>
      </c>
      <c r="I2378" t="s">
        <v>72</v>
      </c>
      <c r="J2378">
        <v>6</v>
      </c>
      <c r="K2378" s="2">
        <v>4737</v>
      </c>
      <c r="L2378" s="2">
        <v>3580.08</v>
      </c>
      <c r="M2378" s="2">
        <v>1156.92</v>
      </c>
      <c r="N2378" s="3">
        <v>0.05</v>
      </c>
      <c r="O2378" t="s">
        <v>109</v>
      </c>
      <c r="P2378" t="s">
        <v>26</v>
      </c>
      <c r="Q2378" t="s">
        <v>27</v>
      </c>
      <c r="R2378" t="s">
        <v>28</v>
      </c>
    </row>
    <row r="2379" spans="1:18" x14ac:dyDescent="0.35">
      <c r="A2379" t="s">
        <v>2464</v>
      </c>
      <c r="B2379" s="1">
        <v>45927</v>
      </c>
      <c r="C2379" s="1">
        <v>45944</v>
      </c>
      <c r="D2379" t="s">
        <v>94</v>
      </c>
      <c r="E2379" t="s">
        <v>20</v>
      </c>
      <c r="F2379" t="s">
        <v>31</v>
      </c>
      <c r="G2379" t="s">
        <v>32</v>
      </c>
      <c r="H2379" t="s">
        <v>64</v>
      </c>
      <c r="I2379" t="s">
        <v>55</v>
      </c>
      <c r="J2379">
        <v>1</v>
      </c>
      <c r="K2379" s="2">
        <v>2059</v>
      </c>
      <c r="L2379" s="2">
        <v>1453.27</v>
      </c>
      <c r="M2379" s="2">
        <v>605.73</v>
      </c>
      <c r="N2379" s="3">
        <v>0.1</v>
      </c>
      <c r="O2379" t="s">
        <v>62</v>
      </c>
      <c r="P2379" t="s">
        <v>26</v>
      </c>
      <c r="Q2379" t="s">
        <v>27</v>
      </c>
      <c r="R2379" t="s">
        <v>65</v>
      </c>
    </row>
    <row r="2380" spans="1:18" x14ac:dyDescent="0.35">
      <c r="A2380" t="s">
        <v>2465</v>
      </c>
      <c r="B2380" s="1">
        <v>46019</v>
      </c>
      <c r="C2380" s="1">
        <v>46084</v>
      </c>
      <c r="D2380" t="s">
        <v>52</v>
      </c>
      <c r="E2380" t="s">
        <v>20</v>
      </c>
      <c r="F2380" t="s">
        <v>82</v>
      </c>
      <c r="G2380" t="s">
        <v>32</v>
      </c>
      <c r="H2380" t="s">
        <v>108</v>
      </c>
      <c r="I2380" t="s">
        <v>72</v>
      </c>
      <c r="J2380">
        <v>4</v>
      </c>
      <c r="K2380" s="2">
        <v>1490</v>
      </c>
      <c r="L2380" s="2">
        <v>1057.25</v>
      </c>
      <c r="M2380" s="2">
        <v>432.75</v>
      </c>
      <c r="N2380" s="3">
        <v>0.05</v>
      </c>
      <c r="O2380" t="s">
        <v>62</v>
      </c>
      <c r="P2380" t="s">
        <v>26</v>
      </c>
      <c r="Q2380" t="s">
        <v>35</v>
      </c>
      <c r="R2380" t="s">
        <v>65</v>
      </c>
    </row>
    <row r="2381" spans="1:18" x14ac:dyDescent="0.35">
      <c r="A2381" t="s">
        <v>2466</v>
      </c>
      <c r="B2381" s="1">
        <v>45610</v>
      </c>
      <c r="C2381" s="1">
        <v>45665</v>
      </c>
      <c r="D2381" t="s">
        <v>57</v>
      </c>
      <c r="E2381" t="s">
        <v>20</v>
      </c>
      <c r="F2381" t="s">
        <v>128</v>
      </c>
      <c r="G2381" t="s">
        <v>38</v>
      </c>
      <c r="H2381" t="s">
        <v>124</v>
      </c>
      <c r="I2381" t="s">
        <v>61</v>
      </c>
      <c r="J2381">
        <v>7</v>
      </c>
      <c r="K2381" s="2">
        <v>4228</v>
      </c>
      <c r="L2381" s="2">
        <v>2450.04</v>
      </c>
      <c r="M2381" s="2">
        <v>1777.96</v>
      </c>
      <c r="N2381" s="3">
        <v>0.1</v>
      </c>
      <c r="O2381" t="s">
        <v>83</v>
      </c>
      <c r="P2381" t="s">
        <v>26</v>
      </c>
      <c r="Q2381" t="s">
        <v>27</v>
      </c>
      <c r="R2381" t="s">
        <v>28</v>
      </c>
    </row>
    <row r="2382" spans="1:18" x14ac:dyDescent="0.35">
      <c r="A2382" t="s">
        <v>2467</v>
      </c>
      <c r="B2382" s="1">
        <v>45760</v>
      </c>
      <c r="C2382" s="1">
        <v>45805</v>
      </c>
      <c r="D2382" t="s">
        <v>104</v>
      </c>
      <c r="E2382" t="s">
        <v>20</v>
      </c>
      <c r="F2382" t="s">
        <v>70</v>
      </c>
      <c r="G2382" t="s">
        <v>59</v>
      </c>
      <c r="H2382" t="s">
        <v>49</v>
      </c>
      <c r="I2382" t="s">
        <v>45</v>
      </c>
      <c r="J2382">
        <v>8</v>
      </c>
      <c r="K2382" s="2">
        <v>4238</v>
      </c>
      <c r="L2382" s="2">
        <v>2378.34</v>
      </c>
      <c r="M2382" s="2">
        <v>1859.66</v>
      </c>
      <c r="N2382" s="3">
        <v>0.15</v>
      </c>
      <c r="O2382" t="s">
        <v>109</v>
      </c>
      <c r="P2382" t="s">
        <v>26</v>
      </c>
      <c r="Q2382" t="s">
        <v>27</v>
      </c>
      <c r="R2382" t="s">
        <v>28</v>
      </c>
    </row>
    <row r="2383" spans="1:18" x14ac:dyDescent="0.35">
      <c r="A2383" t="s">
        <v>2468</v>
      </c>
      <c r="B2383" s="1">
        <v>45567</v>
      </c>
      <c r="C2383" s="1">
        <v>45602</v>
      </c>
      <c r="D2383" t="s">
        <v>19</v>
      </c>
      <c r="E2383" t="s">
        <v>20</v>
      </c>
      <c r="F2383" t="s">
        <v>58</v>
      </c>
      <c r="G2383" t="s">
        <v>32</v>
      </c>
      <c r="H2383" t="s">
        <v>23</v>
      </c>
      <c r="I2383" t="s">
        <v>24</v>
      </c>
      <c r="J2383">
        <v>8</v>
      </c>
      <c r="K2383" s="2">
        <v>1760</v>
      </c>
      <c r="L2383" s="2">
        <v>1027.53</v>
      </c>
      <c r="M2383" s="2">
        <v>732.47</v>
      </c>
      <c r="N2383" s="3">
        <v>0.2</v>
      </c>
      <c r="O2383" t="s">
        <v>34</v>
      </c>
      <c r="P2383" t="s">
        <v>26</v>
      </c>
      <c r="Q2383" t="s">
        <v>27</v>
      </c>
      <c r="R2383" t="s">
        <v>28</v>
      </c>
    </row>
    <row r="2384" spans="1:18" x14ac:dyDescent="0.35">
      <c r="A2384" t="s">
        <v>2469</v>
      </c>
      <c r="B2384" s="1">
        <v>45716</v>
      </c>
      <c r="C2384" s="1">
        <v>45787</v>
      </c>
      <c r="D2384" t="s">
        <v>104</v>
      </c>
      <c r="E2384" t="s">
        <v>20</v>
      </c>
      <c r="F2384" t="s">
        <v>77</v>
      </c>
      <c r="G2384" t="s">
        <v>22</v>
      </c>
      <c r="H2384" t="s">
        <v>106</v>
      </c>
      <c r="I2384" t="s">
        <v>61</v>
      </c>
      <c r="J2384">
        <v>2</v>
      </c>
      <c r="K2384" s="2">
        <v>2814</v>
      </c>
      <c r="L2384" s="2">
        <v>2322.1999999999998</v>
      </c>
      <c r="M2384" s="2">
        <v>491.8</v>
      </c>
      <c r="N2384" s="3">
        <v>0.15</v>
      </c>
      <c r="O2384" t="s">
        <v>25</v>
      </c>
      <c r="P2384" t="s">
        <v>26</v>
      </c>
      <c r="Q2384" t="s">
        <v>27</v>
      </c>
      <c r="R2384" t="s">
        <v>40</v>
      </c>
    </row>
    <row r="2385" spans="1:18" x14ac:dyDescent="0.35">
      <c r="A2385" t="s">
        <v>2470</v>
      </c>
      <c r="B2385" s="1">
        <v>45314</v>
      </c>
      <c r="C2385" s="1">
        <v>45359</v>
      </c>
      <c r="D2385" t="s">
        <v>52</v>
      </c>
      <c r="E2385" t="s">
        <v>20</v>
      </c>
      <c r="F2385" t="s">
        <v>58</v>
      </c>
      <c r="G2385" t="s">
        <v>22</v>
      </c>
      <c r="H2385" t="s">
        <v>80</v>
      </c>
      <c r="I2385" t="s">
        <v>45</v>
      </c>
      <c r="J2385">
        <v>5</v>
      </c>
      <c r="K2385" s="2">
        <v>3405</v>
      </c>
      <c r="L2385" s="2">
        <v>2802.08</v>
      </c>
      <c r="M2385" s="2">
        <v>602.91999999999996</v>
      </c>
      <c r="N2385" s="3">
        <v>0.1</v>
      </c>
      <c r="O2385" t="s">
        <v>50</v>
      </c>
      <c r="P2385" t="s">
        <v>73</v>
      </c>
      <c r="Q2385" t="s">
        <v>35</v>
      </c>
      <c r="R2385" t="s">
        <v>65</v>
      </c>
    </row>
    <row r="2386" spans="1:18" x14ac:dyDescent="0.35">
      <c r="A2386" t="s">
        <v>2471</v>
      </c>
      <c r="B2386" s="1">
        <v>45553</v>
      </c>
      <c r="C2386" s="1">
        <v>45585</v>
      </c>
      <c r="D2386" t="s">
        <v>94</v>
      </c>
      <c r="E2386" t="s">
        <v>20</v>
      </c>
      <c r="F2386" t="s">
        <v>138</v>
      </c>
      <c r="G2386" t="s">
        <v>43</v>
      </c>
      <c r="H2386" t="s">
        <v>124</v>
      </c>
      <c r="I2386" t="s">
        <v>61</v>
      </c>
      <c r="J2386">
        <v>2</v>
      </c>
      <c r="K2386" s="2">
        <v>2486</v>
      </c>
      <c r="L2386" s="2">
        <v>1515.27</v>
      </c>
      <c r="M2386" s="2">
        <v>970.73</v>
      </c>
      <c r="N2386" s="3">
        <v>0</v>
      </c>
      <c r="O2386" t="s">
        <v>109</v>
      </c>
      <c r="P2386" t="s">
        <v>73</v>
      </c>
      <c r="Q2386" t="s">
        <v>35</v>
      </c>
      <c r="R2386" t="s">
        <v>65</v>
      </c>
    </row>
    <row r="2387" spans="1:18" x14ac:dyDescent="0.35">
      <c r="A2387" t="s">
        <v>2472</v>
      </c>
      <c r="B2387" s="1">
        <v>45712</v>
      </c>
      <c r="C2387" s="1">
        <v>45769</v>
      </c>
      <c r="D2387" t="s">
        <v>88</v>
      </c>
      <c r="E2387" t="s">
        <v>20</v>
      </c>
      <c r="F2387" t="s">
        <v>138</v>
      </c>
      <c r="G2387" t="s">
        <v>32</v>
      </c>
      <c r="H2387" t="s">
        <v>39</v>
      </c>
      <c r="I2387" t="s">
        <v>24</v>
      </c>
      <c r="J2387">
        <v>4</v>
      </c>
      <c r="K2387" s="2">
        <v>356</v>
      </c>
      <c r="L2387" s="2">
        <v>205.7</v>
      </c>
      <c r="M2387" s="2">
        <v>150.30000000000001</v>
      </c>
      <c r="N2387" s="3">
        <v>0</v>
      </c>
      <c r="O2387" t="s">
        <v>83</v>
      </c>
      <c r="P2387" t="s">
        <v>26</v>
      </c>
      <c r="Q2387" t="s">
        <v>27</v>
      </c>
      <c r="R2387" t="s">
        <v>28</v>
      </c>
    </row>
    <row r="2388" spans="1:18" x14ac:dyDescent="0.35">
      <c r="A2388" t="s">
        <v>2473</v>
      </c>
      <c r="B2388" s="1">
        <v>45827</v>
      </c>
      <c r="C2388" s="1">
        <v>45878</v>
      </c>
      <c r="D2388" t="s">
        <v>30</v>
      </c>
      <c r="E2388" t="s">
        <v>20</v>
      </c>
      <c r="F2388" t="s">
        <v>58</v>
      </c>
      <c r="G2388" t="s">
        <v>32</v>
      </c>
      <c r="H2388" t="s">
        <v>64</v>
      </c>
      <c r="I2388" t="s">
        <v>55</v>
      </c>
      <c r="J2388">
        <v>5</v>
      </c>
      <c r="K2388" s="2">
        <v>1329</v>
      </c>
      <c r="L2388" s="2">
        <v>990.76</v>
      </c>
      <c r="M2388" s="2">
        <v>338.24</v>
      </c>
      <c r="N2388" s="3">
        <v>0</v>
      </c>
      <c r="O2388" t="s">
        <v>62</v>
      </c>
      <c r="P2388" t="s">
        <v>46</v>
      </c>
      <c r="Q2388" t="s">
        <v>27</v>
      </c>
      <c r="R2388" t="s">
        <v>65</v>
      </c>
    </row>
    <row r="2389" spans="1:18" x14ac:dyDescent="0.35">
      <c r="A2389" t="s">
        <v>2474</v>
      </c>
      <c r="B2389" s="1">
        <v>45668</v>
      </c>
      <c r="C2389" s="1">
        <v>45755</v>
      </c>
      <c r="D2389" t="s">
        <v>88</v>
      </c>
      <c r="E2389" t="s">
        <v>20</v>
      </c>
      <c r="F2389" t="s">
        <v>31</v>
      </c>
      <c r="G2389" t="s">
        <v>59</v>
      </c>
      <c r="H2389" t="s">
        <v>23</v>
      </c>
      <c r="I2389" t="s">
        <v>24</v>
      </c>
      <c r="J2389">
        <v>8</v>
      </c>
      <c r="K2389" s="2">
        <v>475</v>
      </c>
      <c r="L2389" s="2">
        <v>288.85000000000002</v>
      </c>
      <c r="M2389" s="2">
        <v>186.15</v>
      </c>
      <c r="N2389" s="3">
        <v>0.2</v>
      </c>
      <c r="O2389" t="s">
        <v>50</v>
      </c>
      <c r="P2389" t="s">
        <v>26</v>
      </c>
      <c r="Q2389" t="s">
        <v>35</v>
      </c>
      <c r="R2389" t="s">
        <v>28</v>
      </c>
    </row>
    <row r="2390" spans="1:18" x14ac:dyDescent="0.35">
      <c r="A2390" t="s">
        <v>2475</v>
      </c>
      <c r="B2390" s="1">
        <v>45848</v>
      </c>
      <c r="C2390" s="1">
        <v>45865</v>
      </c>
      <c r="D2390" t="s">
        <v>67</v>
      </c>
      <c r="E2390" t="s">
        <v>20</v>
      </c>
      <c r="F2390" t="s">
        <v>102</v>
      </c>
      <c r="G2390" t="s">
        <v>43</v>
      </c>
      <c r="H2390" t="s">
        <v>33</v>
      </c>
      <c r="I2390" t="s">
        <v>24</v>
      </c>
      <c r="J2390">
        <v>7</v>
      </c>
      <c r="K2390" s="2">
        <v>2426</v>
      </c>
      <c r="L2390" s="2">
        <v>1509.37</v>
      </c>
      <c r="M2390" s="2">
        <v>916.63</v>
      </c>
      <c r="N2390" s="3">
        <v>0</v>
      </c>
      <c r="O2390" t="s">
        <v>83</v>
      </c>
      <c r="P2390" t="s">
        <v>46</v>
      </c>
      <c r="Q2390" t="s">
        <v>35</v>
      </c>
      <c r="R2390" t="s">
        <v>40</v>
      </c>
    </row>
    <row r="2391" spans="1:18" x14ac:dyDescent="0.35">
      <c r="A2391" t="s">
        <v>2476</v>
      </c>
      <c r="B2391" s="1">
        <v>45326</v>
      </c>
      <c r="C2391" s="1">
        <v>45330</v>
      </c>
      <c r="D2391" t="s">
        <v>116</v>
      </c>
      <c r="E2391" t="s">
        <v>20</v>
      </c>
      <c r="F2391" t="s">
        <v>77</v>
      </c>
      <c r="G2391" t="s">
        <v>38</v>
      </c>
      <c r="H2391" t="s">
        <v>106</v>
      </c>
      <c r="I2391" t="s">
        <v>61</v>
      </c>
      <c r="J2391">
        <v>8</v>
      </c>
      <c r="K2391" s="2">
        <v>4972</v>
      </c>
      <c r="L2391" s="2">
        <v>3797.41</v>
      </c>
      <c r="M2391" s="2">
        <v>1174.5899999999999</v>
      </c>
      <c r="N2391" s="3">
        <v>0.1</v>
      </c>
      <c r="O2391" t="s">
        <v>109</v>
      </c>
      <c r="P2391" t="s">
        <v>46</v>
      </c>
      <c r="Q2391" t="s">
        <v>35</v>
      </c>
      <c r="R2391" t="s">
        <v>40</v>
      </c>
    </row>
    <row r="2392" spans="1:18" x14ac:dyDescent="0.35">
      <c r="A2392" t="s">
        <v>2477</v>
      </c>
      <c r="B2392" s="1">
        <v>45583</v>
      </c>
      <c r="C2392" s="1">
        <v>45664</v>
      </c>
      <c r="D2392" t="s">
        <v>57</v>
      </c>
      <c r="E2392" t="s">
        <v>20</v>
      </c>
      <c r="F2392" t="s">
        <v>85</v>
      </c>
      <c r="G2392" t="s">
        <v>43</v>
      </c>
      <c r="H2392" t="s">
        <v>124</v>
      </c>
      <c r="I2392" t="s">
        <v>61</v>
      </c>
      <c r="J2392">
        <v>6</v>
      </c>
      <c r="K2392" s="2">
        <v>2705</v>
      </c>
      <c r="L2392" s="2">
        <v>2165.6</v>
      </c>
      <c r="M2392" s="2">
        <v>539.4</v>
      </c>
      <c r="N2392" s="3">
        <v>0.05</v>
      </c>
      <c r="O2392" t="s">
        <v>75</v>
      </c>
      <c r="P2392" t="s">
        <v>26</v>
      </c>
      <c r="Q2392" t="s">
        <v>35</v>
      </c>
      <c r="R2392" t="s">
        <v>40</v>
      </c>
    </row>
    <row r="2393" spans="1:18" x14ac:dyDescent="0.35">
      <c r="A2393" t="s">
        <v>2478</v>
      </c>
      <c r="B2393" s="1">
        <v>45464</v>
      </c>
      <c r="C2393" s="1">
        <v>45531</v>
      </c>
      <c r="D2393" t="s">
        <v>30</v>
      </c>
      <c r="E2393" t="s">
        <v>20</v>
      </c>
      <c r="F2393" t="s">
        <v>91</v>
      </c>
      <c r="G2393" t="s">
        <v>43</v>
      </c>
      <c r="H2393" t="s">
        <v>39</v>
      </c>
      <c r="I2393" t="s">
        <v>24</v>
      </c>
      <c r="J2393">
        <v>2</v>
      </c>
      <c r="K2393" s="2">
        <v>3698</v>
      </c>
      <c r="L2393" s="2">
        <v>2753.19</v>
      </c>
      <c r="M2393" s="2">
        <v>944.81</v>
      </c>
      <c r="N2393" s="3">
        <v>0</v>
      </c>
      <c r="O2393" t="s">
        <v>109</v>
      </c>
      <c r="P2393" t="s">
        <v>26</v>
      </c>
      <c r="Q2393" t="s">
        <v>35</v>
      </c>
      <c r="R2393" t="s">
        <v>65</v>
      </c>
    </row>
    <row r="2394" spans="1:18" x14ac:dyDescent="0.35">
      <c r="A2394" t="s">
        <v>2479</v>
      </c>
      <c r="B2394" s="1">
        <v>45618</v>
      </c>
      <c r="C2394" s="1">
        <v>45695</v>
      </c>
      <c r="D2394" t="s">
        <v>116</v>
      </c>
      <c r="E2394" t="s">
        <v>20</v>
      </c>
      <c r="F2394" t="s">
        <v>85</v>
      </c>
      <c r="G2394" t="s">
        <v>32</v>
      </c>
      <c r="H2394" t="s">
        <v>86</v>
      </c>
      <c r="I2394" t="s">
        <v>72</v>
      </c>
      <c r="J2394">
        <v>6</v>
      </c>
      <c r="K2394" s="2">
        <v>1262</v>
      </c>
      <c r="L2394" s="2">
        <v>963.51</v>
      </c>
      <c r="M2394" s="2">
        <v>298.49</v>
      </c>
      <c r="N2394" s="3">
        <v>0.15</v>
      </c>
      <c r="O2394" t="s">
        <v>62</v>
      </c>
      <c r="P2394" t="s">
        <v>26</v>
      </c>
      <c r="Q2394" t="s">
        <v>35</v>
      </c>
      <c r="R2394" t="s">
        <v>65</v>
      </c>
    </row>
    <row r="2395" spans="1:18" x14ac:dyDescent="0.35">
      <c r="A2395" t="s">
        <v>2480</v>
      </c>
      <c r="B2395" s="1">
        <v>45385</v>
      </c>
      <c r="C2395" s="1">
        <v>45475</v>
      </c>
      <c r="D2395" t="s">
        <v>67</v>
      </c>
      <c r="E2395" t="s">
        <v>20</v>
      </c>
      <c r="F2395" t="s">
        <v>89</v>
      </c>
      <c r="G2395" t="s">
        <v>59</v>
      </c>
      <c r="H2395" t="s">
        <v>39</v>
      </c>
      <c r="I2395" t="s">
        <v>24</v>
      </c>
      <c r="J2395">
        <v>2</v>
      </c>
      <c r="K2395" s="2">
        <v>3945</v>
      </c>
      <c r="L2395" s="2">
        <v>2720.22</v>
      </c>
      <c r="M2395" s="2">
        <v>1224.78</v>
      </c>
      <c r="N2395" s="3">
        <v>0</v>
      </c>
      <c r="O2395" t="s">
        <v>109</v>
      </c>
      <c r="P2395" t="s">
        <v>26</v>
      </c>
      <c r="Q2395" t="s">
        <v>35</v>
      </c>
      <c r="R2395" t="s">
        <v>40</v>
      </c>
    </row>
    <row r="2396" spans="1:18" x14ac:dyDescent="0.35">
      <c r="A2396" t="s">
        <v>2481</v>
      </c>
      <c r="B2396" s="1">
        <v>45706</v>
      </c>
      <c r="C2396" s="1">
        <v>45718</v>
      </c>
      <c r="D2396" t="s">
        <v>52</v>
      </c>
      <c r="E2396" t="s">
        <v>20</v>
      </c>
      <c r="F2396" t="s">
        <v>58</v>
      </c>
      <c r="G2396" t="s">
        <v>43</v>
      </c>
      <c r="H2396" t="s">
        <v>86</v>
      </c>
      <c r="I2396" t="s">
        <v>72</v>
      </c>
      <c r="J2396">
        <v>5</v>
      </c>
      <c r="K2396" s="2">
        <v>4938</v>
      </c>
      <c r="L2396" s="2">
        <v>3544.65</v>
      </c>
      <c r="M2396" s="2">
        <v>1393.35</v>
      </c>
      <c r="N2396" s="3">
        <v>0.1</v>
      </c>
      <c r="O2396" t="s">
        <v>83</v>
      </c>
      <c r="P2396" t="s">
        <v>26</v>
      </c>
      <c r="Q2396" t="s">
        <v>27</v>
      </c>
      <c r="R2396" t="s">
        <v>40</v>
      </c>
    </row>
    <row r="2397" spans="1:18" x14ac:dyDescent="0.35">
      <c r="A2397" t="s">
        <v>2482</v>
      </c>
      <c r="B2397" s="1">
        <v>46022</v>
      </c>
      <c r="C2397" s="1">
        <v>46069</v>
      </c>
      <c r="D2397" t="s">
        <v>116</v>
      </c>
      <c r="E2397" t="s">
        <v>20</v>
      </c>
      <c r="F2397" t="s">
        <v>58</v>
      </c>
      <c r="G2397" t="s">
        <v>43</v>
      </c>
      <c r="H2397" t="s">
        <v>71</v>
      </c>
      <c r="I2397" t="s">
        <v>72</v>
      </c>
      <c r="J2397">
        <v>4</v>
      </c>
      <c r="K2397" s="2">
        <v>2047</v>
      </c>
      <c r="L2397" s="2">
        <v>1229.6199999999999</v>
      </c>
      <c r="M2397" s="2">
        <v>817.38</v>
      </c>
      <c r="N2397" s="3">
        <v>0.15</v>
      </c>
      <c r="O2397" t="s">
        <v>75</v>
      </c>
      <c r="P2397" t="s">
        <v>26</v>
      </c>
      <c r="Q2397" t="s">
        <v>35</v>
      </c>
      <c r="R2397" t="s">
        <v>65</v>
      </c>
    </row>
    <row r="2398" spans="1:18" x14ac:dyDescent="0.35">
      <c r="A2398" t="s">
        <v>2483</v>
      </c>
      <c r="B2398" s="1">
        <v>45860</v>
      </c>
      <c r="C2398" s="1">
        <v>45878</v>
      </c>
      <c r="D2398" t="s">
        <v>30</v>
      </c>
      <c r="E2398" t="s">
        <v>20</v>
      </c>
      <c r="F2398" t="s">
        <v>58</v>
      </c>
      <c r="G2398" t="s">
        <v>22</v>
      </c>
      <c r="H2398" t="s">
        <v>86</v>
      </c>
      <c r="I2398" t="s">
        <v>72</v>
      </c>
      <c r="J2398">
        <v>3</v>
      </c>
      <c r="K2398" s="2">
        <v>3696</v>
      </c>
      <c r="L2398" s="2">
        <v>2452.3200000000002</v>
      </c>
      <c r="M2398" s="2">
        <v>1243.68</v>
      </c>
      <c r="N2398" s="3">
        <v>0.1</v>
      </c>
      <c r="O2398" t="s">
        <v>25</v>
      </c>
      <c r="P2398" t="s">
        <v>46</v>
      </c>
      <c r="Q2398" t="s">
        <v>35</v>
      </c>
      <c r="R2398" t="s">
        <v>65</v>
      </c>
    </row>
    <row r="2399" spans="1:18" x14ac:dyDescent="0.35">
      <c r="A2399" t="s">
        <v>2484</v>
      </c>
      <c r="B2399" s="1">
        <v>45865</v>
      </c>
      <c r="C2399" s="1">
        <v>45884</v>
      </c>
      <c r="D2399" t="s">
        <v>30</v>
      </c>
      <c r="E2399" t="s">
        <v>20</v>
      </c>
      <c r="F2399" t="s">
        <v>128</v>
      </c>
      <c r="G2399" t="s">
        <v>59</v>
      </c>
      <c r="H2399" t="s">
        <v>118</v>
      </c>
      <c r="I2399" t="s">
        <v>24</v>
      </c>
      <c r="J2399">
        <v>1</v>
      </c>
      <c r="K2399" s="2">
        <v>4574</v>
      </c>
      <c r="L2399" s="2">
        <v>2896.62</v>
      </c>
      <c r="M2399" s="2">
        <v>1677.38</v>
      </c>
      <c r="N2399" s="3">
        <v>0.2</v>
      </c>
      <c r="O2399" t="s">
        <v>25</v>
      </c>
      <c r="P2399" t="s">
        <v>26</v>
      </c>
      <c r="Q2399" t="s">
        <v>35</v>
      </c>
      <c r="R2399" t="s">
        <v>28</v>
      </c>
    </row>
    <row r="2400" spans="1:18" x14ac:dyDescent="0.35">
      <c r="A2400" t="s">
        <v>2485</v>
      </c>
      <c r="B2400" s="1">
        <v>45369</v>
      </c>
      <c r="C2400" s="1">
        <v>45410</v>
      </c>
      <c r="D2400" t="s">
        <v>88</v>
      </c>
      <c r="E2400" t="s">
        <v>20</v>
      </c>
      <c r="F2400" t="s">
        <v>79</v>
      </c>
      <c r="G2400" t="s">
        <v>59</v>
      </c>
      <c r="H2400" t="s">
        <v>124</v>
      </c>
      <c r="I2400" t="s">
        <v>61</v>
      </c>
      <c r="J2400">
        <v>5</v>
      </c>
      <c r="K2400" s="2">
        <v>3427</v>
      </c>
      <c r="L2400" s="2">
        <v>2879.88</v>
      </c>
      <c r="M2400" s="2">
        <v>547.12</v>
      </c>
      <c r="N2400" s="3">
        <v>0</v>
      </c>
      <c r="O2400" t="s">
        <v>62</v>
      </c>
      <c r="P2400" t="s">
        <v>26</v>
      </c>
      <c r="Q2400" t="s">
        <v>35</v>
      </c>
      <c r="R2400" t="s">
        <v>28</v>
      </c>
    </row>
    <row r="2401" spans="1:18" x14ac:dyDescent="0.35">
      <c r="A2401" t="s">
        <v>2486</v>
      </c>
      <c r="B2401" s="1">
        <v>45601</v>
      </c>
      <c r="C2401" s="1">
        <v>45666</v>
      </c>
      <c r="D2401" t="s">
        <v>57</v>
      </c>
      <c r="E2401" t="s">
        <v>20</v>
      </c>
      <c r="F2401" t="s">
        <v>82</v>
      </c>
      <c r="G2401" t="s">
        <v>59</v>
      </c>
      <c r="H2401" t="s">
        <v>71</v>
      </c>
      <c r="I2401" t="s">
        <v>72</v>
      </c>
      <c r="J2401">
        <v>6</v>
      </c>
      <c r="K2401" s="2">
        <v>1813</v>
      </c>
      <c r="L2401" s="2">
        <v>1267.49</v>
      </c>
      <c r="M2401" s="2">
        <v>545.51</v>
      </c>
      <c r="N2401" s="3">
        <v>0.05</v>
      </c>
      <c r="O2401" t="s">
        <v>34</v>
      </c>
      <c r="P2401" t="s">
        <v>46</v>
      </c>
      <c r="Q2401" t="s">
        <v>35</v>
      </c>
      <c r="R2401" t="s">
        <v>40</v>
      </c>
    </row>
    <row r="2402" spans="1:18" x14ac:dyDescent="0.35">
      <c r="A2402" t="s">
        <v>2487</v>
      </c>
      <c r="B2402" s="1">
        <v>45296</v>
      </c>
      <c r="C2402" s="1">
        <v>45306</v>
      </c>
      <c r="D2402" t="s">
        <v>57</v>
      </c>
      <c r="E2402" t="s">
        <v>20</v>
      </c>
      <c r="F2402" t="s">
        <v>77</v>
      </c>
      <c r="G2402" t="s">
        <v>38</v>
      </c>
      <c r="H2402" t="s">
        <v>60</v>
      </c>
      <c r="I2402" t="s">
        <v>61</v>
      </c>
      <c r="J2402">
        <v>2</v>
      </c>
      <c r="K2402" s="2">
        <v>1504</v>
      </c>
      <c r="L2402" s="2">
        <v>936.5</v>
      </c>
      <c r="M2402" s="2">
        <v>567.5</v>
      </c>
      <c r="N2402" s="3">
        <v>0.1</v>
      </c>
      <c r="O2402" t="s">
        <v>83</v>
      </c>
      <c r="P2402" t="s">
        <v>26</v>
      </c>
      <c r="Q2402" t="s">
        <v>27</v>
      </c>
      <c r="R2402" t="s">
        <v>65</v>
      </c>
    </row>
    <row r="2403" spans="1:18" x14ac:dyDescent="0.35">
      <c r="A2403" t="s">
        <v>2488</v>
      </c>
      <c r="B2403" s="1">
        <v>45459</v>
      </c>
      <c r="C2403" s="1">
        <v>45483</v>
      </c>
      <c r="D2403" t="s">
        <v>67</v>
      </c>
      <c r="E2403" t="s">
        <v>20</v>
      </c>
      <c r="F2403" t="s">
        <v>89</v>
      </c>
      <c r="G2403" t="s">
        <v>59</v>
      </c>
      <c r="H2403" t="s">
        <v>124</v>
      </c>
      <c r="I2403" t="s">
        <v>61</v>
      </c>
      <c r="J2403">
        <v>1</v>
      </c>
      <c r="K2403" s="2">
        <v>3651</v>
      </c>
      <c r="L2403" s="2">
        <v>2459.2399999999998</v>
      </c>
      <c r="M2403" s="2">
        <v>1191.76</v>
      </c>
      <c r="N2403" s="3">
        <v>0.15</v>
      </c>
      <c r="O2403" t="s">
        <v>62</v>
      </c>
      <c r="P2403" t="s">
        <v>26</v>
      </c>
      <c r="Q2403" t="s">
        <v>27</v>
      </c>
      <c r="R2403" t="s">
        <v>65</v>
      </c>
    </row>
    <row r="2404" spans="1:18" x14ac:dyDescent="0.35">
      <c r="A2404" t="s">
        <v>2489</v>
      </c>
      <c r="B2404" s="1">
        <v>45512</v>
      </c>
      <c r="C2404" s="1">
        <v>45588</v>
      </c>
      <c r="D2404" t="s">
        <v>94</v>
      </c>
      <c r="E2404" t="s">
        <v>20</v>
      </c>
      <c r="F2404" t="s">
        <v>68</v>
      </c>
      <c r="G2404" t="s">
        <v>38</v>
      </c>
      <c r="H2404" t="s">
        <v>80</v>
      </c>
      <c r="I2404" t="s">
        <v>45</v>
      </c>
      <c r="J2404">
        <v>2</v>
      </c>
      <c r="K2404" s="2">
        <v>3657</v>
      </c>
      <c r="L2404" s="2">
        <v>2452.94</v>
      </c>
      <c r="M2404" s="2">
        <v>1204.06</v>
      </c>
      <c r="N2404" s="3">
        <v>0.1</v>
      </c>
      <c r="O2404" t="s">
        <v>75</v>
      </c>
      <c r="P2404" t="s">
        <v>26</v>
      </c>
      <c r="Q2404" t="s">
        <v>35</v>
      </c>
      <c r="R2404" t="s">
        <v>28</v>
      </c>
    </row>
    <row r="2405" spans="1:18" x14ac:dyDescent="0.35">
      <c r="A2405" t="s">
        <v>2490</v>
      </c>
      <c r="B2405" s="1">
        <v>45899</v>
      </c>
      <c r="C2405" s="1">
        <v>45904</v>
      </c>
      <c r="D2405" t="s">
        <v>37</v>
      </c>
      <c r="E2405" t="s">
        <v>20</v>
      </c>
      <c r="F2405" t="s">
        <v>77</v>
      </c>
      <c r="G2405" t="s">
        <v>22</v>
      </c>
      <c r="H2405" t="s">
        <v>106</v>
      </c>
      <c r="I2405" t="s">
        <v>61</v>
      </c>
      <c r="J2405">
        <v>4</v>
      </c>
      <c r="K2405" s="2">
        <v>4292</v>
      </c>
      <c r="L2405" s="2">
        <v>3360.69</v>
      </c>
      <c r="M2405" s="2">
        <v>931.31</v>
      </c>
      <c r="N2405" s="3">
        <v>0.2</v>
      </c>
      <c r="O2405" t="s">
        <v>75</v>
      </c>
      <c r="P2405" t="s">
        <v>46</v>
      </c>
      <c r="Q2405" t="s">
        <v>27</v>
      </c>
      <c r="R2405" t="s">
        <v>28</v>
      </c>
    </row>
    <row r="2406" spans="1:18" x14ac:dyDescent="0.35">
      <c r="A2406" t="s">
        <v>2491</v>
      </c>
      <c r="B2406" s="1">
        <v>45329</v>
      </c>
      <c r="C2406" s="1">
        <v>45395</v>
      </c>
      <c r="D2406" t="s">
        <v>88</v>
      </c>
      <c r="E2406" t="s">
        <v>20</v>
      </c>
      <c r="F2406" t="s">
        <v>128</v>
      </c>
      <c r="G2406" t="s">
        <v>43</v>
      </c>
      <c r="H2406" t="s">
        <v>33</v>
      </c>
      <c r="I2406" t="s">
        <v>24</v>
      </c>
      <c r="J2406">
        <v>5</v>
      </c>
      <c r="K2406" s="2">
        <v>4433</v>
      </c>
      <c r="L2406" s="2">
        <v>3227.93</v>
      </c>
      <c r="M2406" s="2">
        <v>1205.07</v>
      </c>
      <c r="N2406" s="3">
        <v>0.1</v>
      </c>
      <c r="O2406" t="s">
        <v>50</v>
      </c>
      <c r="P2406" t="s">
        <v>26</v>
      </c>
      <c r="Q2406" t="s">
        <v>35</v>
      </c>
      <c r="R2406" t="s">
        <v>65</v>
      </c>
    </row>
    <row r="2407" spans="1:18" x14ac:dyDescent="0.35">
      <c r="A2407" t="s">
        <v>2492</v>
      </c>
      <c r="B2407" s="1">
        <v>45472</v>
      </c>
      <c r="C2407" s="1">
        <v>45553</v>
      </c>
      <c r="D2407" t="s">
        <v>37</v>
      </c>
      <c r="E2407" t="s">
        <v>20</v>
      </c>
      <c r="F2407" t="s">
        <v>31</v>
      </c>
      <c r="G2407" t="s">
        <v>43</v>
      </c>
      <c r="H2407" t="s">
        <v>124</v>
      </c>
      <c r="I2407" t="s">
        <v>61</v>
      </c>
      <c r="J2407">
        <v>1</v>
      </c>
      <c r="K2407" s="2">
        <v>4189</v>
      </c>
      <c r="L2407" s="2">
        <v>3149.96</v>
      </c>
      <c r="M2407" s="2">
        <v>1039.04</v>
      </c>
      <c r="N2407" s="3">
        <v>0.1</v>
      </c>
      <c r="O2407" t="s">
        <v>62</v>
      </c>
      <c r="P2407" t="s">
        <v>26</v>
      </c>
      <c r="Q2407" t="s">
        <v>27</v>
      </c>
      <c r="R2407" t="s">
        <v>40</v>
      </c>
    </row>
    <row r="2408" spans="1:18" x14ac:dyDescent="0.35">
      <c r="A2408" t="s">
        <v>2493</v>
      </c>
      <c r="B2408" s="1">
        <v>45774</v>
      </c>
      <c r="C2408" s="1">
        <v>45827</v>
      </c>
      <c r="D2408" t="s">
        <v>42</v>
      </c>
      <c r="E2408" t="s">
        <v>20</v>
      </c>
      <c r="F2408" t="s">
        <v>128</v>
      </c>
      <c r="G2408" t="s">
        <v>59</v>
      </c>
      <c r="H2408" t="s">
        <v>44</v>
      </c>
      <c r="I2408" t="s">
        <v>45</v>
      </c>
      <c r="J2408">
        <v>5</v>
      </c>
      <c r="K2408" s="2">
        <v>1035</v>
      </c>
      <c r="L2408" s="2">
        <v>727.55</v>
      </c>
      <c r="M2408" s="2">
        <v>307.45</v>
      </c>
      <c r="N2408" s="3">
        <v>0.2</v>
      </c>
      <c r="O2408" t="s">
        <v>109</v>
      </c>
      <c r="P2408" t="s">
        <v>26</v>
      </c>
      <c r="Q2408" t="s">
        <v>35</v>
      </c>
      <c r="R2408" t="s">
        <v>28</v>
      </c>
    </row>
    <row r="2409" spans="1:18" x14ac:dyDescent="0.35">
      <c r="A2409" t="s">
        <v>2494</v>
      </c>
      <c r="B2409" s="1">
        <v>45333</v>
      </c>
      <c r="C2409" s="1">
        <v>45360</v>
      </c>
      <c r="D2409" t="s">
        <v>52</v>
      </c>
      <c r="E2409" t="s">
        <v>20</v>
      </c>
      <c r="F2409" t="s">
        <v>53</v>
      </c>
      <c r="G2409" t="s">
        <v>59</v>
      </c>
      <c r="H2409" t="s">
        <v>80</v>
      </c>
      <c r="I2409" t="s">
        <v>45</v>
      </c>
      <c r="J2409">
        <v>3</v>
      </c>
      <c r="K2409" s="2">
        <v>1521</v>
      </c>
      <c r="L2409" s="2">
        <v>921.38</v>
      </c>
      <c r="M2409" s="2">
        <v>599.62</v>
      </c>
      <c r="N2409" s="3">
        <v>0</v>
      </c>
      <c r="O2409" t="s">
        <v>83</v>
      </c>
      <c r="P2409" t="s">
        <v>26</v>
      </c>
      <c r="Q2409" t="s">
        <v>27</v>
      </c>
      <c r="R2409" t="s">
        <v>65</v>
      </c>
    </row>
    <row r="2410" spans="1:18" x14ac:dyDescent="0.35">
      <c r="A2410" t="s">
        <v>2495</v>
      </c>
      <c r="B2410" s="1">
        <v>45690</v>
      </c>
      <c r="C2410" s="1">
        <v>45777</v>
      </c>
      <c r="D2410" t="s">
        <v>88</v>
      </c>
      <c r="E2410" t="s">
        <v>20</v>
      </c>
      <c r="F2410" t="s">
        <v>21</v>
      </c>
      <c r="G2410" t="s">
        <v>38</v>
      </c>
      <c r="H2410" t="s">
        <v>80</v>
      </c>
      <c r="I2410" t="s">
        <v>45</v>
      </c>
      <c r="J2410">
        <v>3</v>
      </c>
      <c r="K2410" s="2">
        <v>3341</v>
      </c>
      <c r="L2410" s="2">
        <v>2060.7399999999998</v>
      </c>
      <c r="M2410" s="2">
        <v>1280.26</v>
      </c>
      <c r="N2410" s="3">
        <v>0.15</v>
      </c>
      <c r="O2410" t="s">
        <v>62</v>
      </c>
      <c r="P2410" t="s">
        <v>46</v>
      </c>
      <c r="Q2410" t="s">
        <v>35</v>
      </c>
      <c r="R2410" t="s">
        <v>28</v>
      </c>
    </row>
    <row r="2411" spans="1:18" x14ac:dyDescent="0.35">
      <c r="A2411" t="s">
        <v>2496</v>
      </c>
      <c r="B2411" s="1">
        <v>45682</v>
      </c>
      <c r="C2411" s="1">
        <v>45714</v>
      </c>
      <c r="D2411" t="s">
        <v>116</v>
      </c>
      <c r="E2411" t="s">
        <v>20</v>
      </c>
      <c r="F2411" t="s">
        <v>82</v>
      </c>
      <c r="G2411" t="s">
        <v>22</v>
      </c>
      <c r="H2411" t="s">
        <v>49</v>
      </c>
      <c r="I2411" t="s">
        <v>45</v>
      </c>
      <c r="J2411">
        <v>7</v>
      </c>
      <c r="K2411" s="2">
        <v>4518</v>
      </c>
      <c r="L2411" s="2">
        <v>2683.65</v>
      </c>
      <c r="M2411" s="2">
        <v>1834.35</v>
      </c>
      <c r="N2411" s="3">
        <v>0.1</v>
      </c>
      <c r="O2411" t="s">
        <v>62</v>
      </c>
      <c r="P2411" t="s">
        <v>26</v>
      </c>
      <c r="Q2411" t="s">
        <v>35</v>
      </c>
      <c r="R2411" t="s">
        <v>28</v>
      </c>
    </row>
    <row r="2412" spans="1:18" x14ac:dyDescent="0.35">
      <c r="A2412" t="s">
        <v>2497</v>
      </c>
      <c r="B2412" s="1">
        <v>45420</v>
      </c>
      <c r="C2412" s="1">
        <v>45466</v>
      </c>
      <c r="D2412" t="s">
        <v>42</v>
      </c>
      <c r="E2412" t="s">
        <v>20</v>
      </c>
      <c r="F2412" t="s">
        <v>85</v>
      </c>
      <c r="G2412" t="s">
        <v>32</v>
      </c>
      <c r="H2412" t="s">
        <v>54</v>
      </c>
      <c r="I2412" t="s">
        <v>55</v>
      </c>
      <c r="J2412">
        <v>8</v>
      </c>
      <c r="K2412" s="2">
        <v>502</v>
      </c>
      <c r="L2412" s="2">
        <v>384.55</v>
      </c>
      <c r="M2412" s="2">
        <v>117.45</v>
      </c>
      <c r="N2412" s="3">
        <v>0</v>
      </c>
      <c r="O2412" t="s">
        <v>62</v>
      </c>
      <c r="P2412" t="s">
        <v>26</v>
      </c>
      <c r="Q2412" t="s">
        <v>35</v>
      </c>
      <c r="R2412" t="s">
        <v>65</v>
      </c>
    </row>
    <row r="2413" spans="1:18" x14ac:dyDescent="0.35">
      <c r="A2413" t="s">
        <v>2498</v>
      </c>
      <c r="B2413" s="1">
        <v>45505</v>
      </c>
      <c r="C2413" s="1">
        <v>45532</v>
      </c>
      <c r="D2413" t="s">
        <v>30</v>
      </c>
      <c r="E2413" t="s">
        <v>20</v>
      </c>
      <c r="F2413" t="s">
        <v>89</v>
      </c>
      <c r="G2413" t="s">
        <v>59</v>
      </c>
      <c r="H2413" t="s">
        <v>108</v>
      </c>
      <c r="I2413" t="s">
        <v>72</v>
      </c>
      <c r="J2413">
        <v>7</v>
      </c>
      <c r="K2413" s="2">
        <v>2188</v>
      </c>
      <c r="L2413" s="2">
        <v>1855.15</v>
      </c>
      <c r="M2413" s="2">
        <v>332.85</v>
      </c>
      <c r="N2413" s="3">
        <v>0.05</v>
      </c>
      <c r="O2413" t="s">
        <v>109</v>
      </c>
      <c r="P2413" t="s">
        <v>26</v>
      </c>
      <c r="Q2413" t="s">
        <v>27</v>
      </c>
      <c r="R2413" t="s">
        <v>65</v>
      </c>
    </row>
    <row r="2414" spans="1:18" x14ac:dyDescent="0.35">
      <c r="A2414" t="s">
        <v>2499</v>
      </c>
      <c r="B2414" s="1">
        <v>45528</v>
      </c>
      <c r="C2414" s="1">
        <v>45590</v>
      </c>
      <c r="D2414" t="s">
        <v>94</v>
      </c>
      <c r="E2414" t="s">
        <v>20</v>
      </c>
      <c r="F2414" t="s">
        <v>68</v>
      </c>
      <c r="G2414" t="s">
        <v>38</v>
      </c>
      <c r="H2414" t="s">
        <v>86</v>
      </c>
      <c r="I2414" t="s">
        <v>72</v>
      </c>
      <c r="J2414">
        <v>8</v>
      </c>
      <c r="K2414" s="2">
        <v>1747</v>
      </c>
      <c r="L2414" s="2">
        <v>1137.48</v>
      </c>
      <c r="M2414" s="2">
        <v>609.52</v>
      </c>
      <c r="N2414" s="3">
        <v>0.05</v>
      </c>
      <c r="O2414" t="s">
        <v>83</v>
      </c>
      <c r="P2414" t="s">
        <v>46</v>
      </c>
      <c r="Q2414" t="s">
        <v>35</v>
      </c>
      <c r="R2414" t="s">
        <v>65</v>
      </c>
    </row>
    <row r="2415" spans="1:18" x14ac:dyDescent="0.35">
      <c r="A2415" t="s">
        <v>2500</v>
      </c>
      <c r="B2415" s="1">
        <v>46007</v>
      </c>
      <c r="C2415" s="1">
        <v>46016</v>
      </c>
      <c r="D2415" t="s">
        <v>48</v>
      </c>
      <c r="E2415" t="s">
        <v>20</v>
      </c>
      <c r="F2415" t="s">
        <v>91</v>
      </c>
      <c r="G2415" t="s">
        <v>22</v>
      </c>
      <c r="H2415" t="s">
        <v>23</v>
      </c>
      <c r="I2415" t="s">
        <v>24</v>
      </c>
      <c r="J2415">
        <v>3</v>
      </c>
      <c r="K2415" s="2">
        <v>2000</v>
      </c>
      <c r="L2415" s="2">
        <v>1661.36</v>
      </c>
      <c r="M2415" s="2">
        <v>338.64</v>
      </c>
      <c r="N2415" s="3">
        <v>0.1</v>
      </c>
      <c r="O2415" t="s">
        <v>25</v>
      </c>
      <c r="P2415" t="s">
        <v>26</v>
      </c>
      <c r="Q2415" t="s">
        <v>27</v>
      </c>
      <c r="R2415" t="s">
        <v>28</v>
      </c>
    </row>
    <row r="2416" spans="1:18" x14ac:dyDescent="0.35">
      <c r="A2416" t="s">
        <v>2501</v>
      </c>
      <c r="B2416" s="1">
        <v>45493</v>
      </c>
      <c r="C2416" s="1">
        <v>45583</v>
      </c>
      <c r="D2416" t="s">
        <v>94</v>
      </c>
      <c r="E2416" t="s">
        <v>20</v>
      </c>
      <c r="F2416" t="s">
        <v>89</v>
      </c>
      <c r="G2416" t="s">
        <v>43</v>
      </c>
      <c r="H2416" t="s">
        <v>33</v>
      </c>
      <c r="I2416" t="s">
        <v>24</v>
      </c>
      <c r="J2416">
        <v>5</v>
      </c>
      <c r="K2416" s="2">
        <v>3307</v>
      </c>
      <c r="L2416" s="2">
        <v>2448.4499999999998</v>
      </c>
      <c r="M2416" s="2">
        <v>858.55</v>
      </c>
      <c r="N2416" s="3">
        <v>0.15</v>
      </c>
      <c r="O2416" t="s">
        <v>34</v>
      </c>
      <c r="P2416" t="s">
        <v>26</v>
      </c>
      <c r="Q2416" t="s">
        <v>27</v>
      </c>
      <c r="R2416" t="s">
        <v>40</v>
      </c>
    </row>
    <row r="2417" spans="1:18" x14ac:dyDescent="0.35">
      <c r="A2417" t="s">
        <v>2502</v>
      </c>
      <c r="B2417" s="1">
        <v>45767</v>
      </c>
      <c r="C2417" s="1">
        <v>45798</v>
      </c>
      <c r="D2417" t="s">
        <v>104</v>
      </c>
      <c r="E2417" t="s">
        <v>20</v>
      </c>
      <c r="F2417" t="s">
        <v>102</v>
      </c>
      <c r="G2417" t="s">
        <v>38</v>
      </c>
      <c r="H2417" t="s">
        <v>106</v>
      </c>
      <c r="I2417" t="s">
        <v>61</v>
      </c>
      <c r="J2417">
        <v>6</v>
      </c>
      <c r="K2417" s="2">
        <v>1231</v>
      </c>
      <c r="L2417" s="2">
        <v>1027.69</v>
      </c>
      <c r="M2417" s="2">
        <v>203.31</v>
      </c>
      <c r="N2417" s="3">
        <v>0.15</v>
      </c>
      <c r="O2417" t="s">
        <v>34</v>
      </c>
      <c r="P2417" t="s">
        <v>26</v>
      </c>
      <c r="Q2417" t="s">
        <v>35</v>
      </c>
      <c r="R2417" t="s">
        <v>40</v>
      </c>
    </row>
    <row r="2418" spans="1:18" x14ac:dyDescent="0.35">
      <c r="A2418" t="s">
        <v>2503</v>
      </c>
      <c r="B2418" s="1">
        <v>46014</v>
      </c>
      <c r="C2418" s="1">
        <v>46062</v>
      </c>
      <c r="D2418" t="s">
        <v>116</v>
      </c>
      <c r="E2418" t="s">
        <v>20</v>
      </c>
      <c r="F2418" t="s">
        <v>128</v>
      </c>
      <c r="G2418" t="s">
        <v>59</v>
      </c>
      <c r="H2418" t="s">
        <v>80</v>
      </c>
      <c r="I2418" t="s">
        <v>45</v>
      </c>
      <c r="J2418">
        <v>3</v>
      </c>
      <c r="K2418" s="2">
        <v>1085</v>
      </c>
      <c r="L2418" s="2">
        <v>756.07</v>
      </c>
      <c r="M2418" s="2">
        <v>328.93</v>
      </c>
      <c r="N2418" s="3">
        <v>0.1</v>
      </c>
      <c r="O2418" t="s">
        <v>34</v>
      </c>
      <c r="P2418" t="s">
        <v>26</v>
      </c>
      <c r="Q2418" t="s">
        <v>35</v>
      </c>
      <c r="R2418" t="s">
        <v>28</v>
      </c>
    </row>
    <row r="2419" spans="1:18" x14ac:dyDescent="0.35">
      <c r="A2419" t="s">
        <v>2504</v>
      </c>
      <c r="B2419" s="1">
        <v>45622</v>
      </c>
      <c r="C2419" s="1">
        <v>45651</v>
      </c>
      <c r="D2419" t="s">
        <v>48</v>
      </c>
      <c r="E2419" t="s">
        <v>20</v>
      </c>
      <c r="F2419" t="s">
        <v>21</v>
      </c>
      <c r="G2419" t="s">
        <v>32</v>
      </c>
      <c r="H2419" t="s">
        <v>71</v>
      </c>
      <c r="I2419" t="s">
        <v>72</v>
      </c>
      <c r="J2419">
        <v>8</v>
      </c>
      <c r="K2419" s="2">
        <v>1923</v>
      </c>
      <c r="L2419" s="2">
        <v>1304.95</v>
      </c>
      <c r="M2419" s="2">
        <v>618.04999999999995</v>
      </c>
      <c r="N2419" s="3">
        <v>0.2</v>
      </c>
      <c r="O2419" t="s">
        <v>109</v>
      </c>
      <c r="P2419" t="s">
        <v>26</v>
      </c>
      <c r="Q2419" t="s">
        <v>27</v>
      </c>
      <c r="R2419" t="s">
        <v>65</v>
      </c>
    </row>
    <row r="2420" spans="1:18" x14ac:dyDescent="0.35">
      <c r="A2420" t="s">
        <v>2505</v>
      </c>
      <c r="B2420" s="1">
        <v>45861</v>
      </c>
      <c r="C2420" s="1">
        <v>45891</v>
      </c>
      <c r="D2420" t="s">
        <v>30</v>
      </c>
      <c r="E2420" t="s">
        <v>20</v>
      </c>
      <c r="F2420" t="s">
        <v>77</v>
      </c>
      <c r="G2420" t="s">
        <v>59</v>
      </c>
      <c r="H2420" t="s">
        <v>54</v>
      </c>
      <c r="I2420" t="s">
        <v>55</v>
      </c>
      <c r="J2420">
        <v>4</v>
      </c>
      <c r="K2420" s="2">
        <v>4042</v>
      </c>
      <c r="L2420" s="2">
        <v>3326.78</v>
      </c>
      <c r="M2420" s="2">
        <v>715.22</v>
      </c>
      <c r="N2420" s="3">
        <v>0.2</v>
      </c>
      <c r="O2420" t="s">
        <v>75</v>
      </c>
      <c r="P2420" t="s">
        <v>26</v>
      </c>
      <c r="Q2420" t="s">
        <v>27</v>
      </c>
      <c r="R2420" t="s">
        <v>28</v>
      </c>
    </row>
    <row r="2421" spans="1:18" x14ac:dyDescent="0.35">
      <c r="A2421" t="s">
        <v>2506</v>
      </c>
      <c r="B2421" s="1">
        <v>46002</v>
      </c>
      <c r="C2421" s="1">
        <v>46052</v>
      </c>
      <c r="D2421" t="s">
        <v>57</v>
      </c>
      <c r="E2421" t="s">
        <v>20</v>
      </c>
      <c r="F2421" t="s">
        <v>70</v>
      </c>
      <c r="G2421" t="s">
        <v>43</v>
      </c>
      <c r="H2421" t="s">
        <v>33</v>
      </c>
      <c r="I2421" t="s">
        <v>24</v>
      </c>
      <c r="J2421">
        <v>3</v>
      </c>
      <c r="K2421" s="2">
        <v>1074</v>
      </c>
      <c r="L2421" s="2">
        <v>754.96</v>
      </c>
      <c r="M2421" s="2">
        <v>319.04000000000002</v>
      </c>
      <c r="N2421" s="3">
        <v>0.2</v>
      </c>
      <c r="O2421" t="s">
        <v>75</v>
      </c>
      <c r="P2421" t="s">
        <v>26</v>
      </c>
      <c r="Q2421" t="s">
        <v>27</v>
      </c>
      <c r="R2421" t="s">
        <v>28</v>
      </c>
    </row>
    <row r="2422" spans="1:18" x14ac:dyDescent="0.35">
      <c r="A2422" t="s">
        <v>2507</v>
      </c>
      <c r="B2422" s="1">
        <v>45631</v>
      </c>
      <c r="C2422" s="1">
        <v>45635</v>
      </c>
      <c r="D2422" t="s">
        <v>48</v>
      </c>
      <c r="E2422" t="s">
        <v>20</v>
      </c>
      <c r="F2422" t="s">
        <v>53</v>
      </c>
      <c r="G2422" t="s">
        <v>22</v>
      </c>
      <c r="H2422" t="s">
        <v>124</v>
      </c>
      <c r="I2422" t="s">
        <v>61</v>
      </c>
      <c r="J2422">
        <v>7</v>
      </c>
      <c r="K2422" s="2">
        <v>4592</v>
      </c>
      <c r="L2422" s="2">
        <v>3404.37</v>
      </c>
      <c r="M2422" s="2">
        <v>1187.6300000000001</v>
      </c>
      <c r="N2422" s="3">
        <v>0.15</v>
      </c>
      <c r="O2422" t="s">
        <v>83</v>
      </c>
      <c r="P2422" t="s">
        <v>73</v>
      </c>
      <c r="Q2422" t="s">
        <v>35</v>
      </c>
      <c r="R2422" t="s">
        <v>40</v>
      </c>
    </row>
    <row r="2423" spans="1:18" x14ac:dyDescent="0.35">
      <c r="A2423" t="s">
        <v>2508</v>
      </c>
      <c r="B2423" s="1">
        <v>45774</v>
      </c>
      <c r="C2423" s="1">
        <v>45788</v>
      </c>
      <c r="D2423" t="s">
        <v>104</v>
      </c>
      <c r="E2423" t="s">
        <v>20</v>
      </c>
      <c r="F2423" t="s">
        <v>58</v>
      </c>
      <c r="G2423" t="s">
        <v>59</v>
      </c>
      <c r="H2423" t="s">
        <v>44</v>
      </c>
      <c r="I2423" t="s">
        <v>45</v>
      </c>
      <c r="J2423">
        <v>7</v>
      </c>
      <c r="K2423" s="2">
        <v>2320</v>
      </c>
      <c r="L2423" s="2">
        <v>1665.42</v>
      </c>
      <c r="M2423" s="2">
        <v>654.58000000000004</v>
      </c>
      <c r="N2423" s="3">
        <v>0.05</v>
      </c>
      <c r="O2423" t="s">
        <v>25</v>
      </c>
      <c r="P2423" t="s">
        <v>46</v>
      </c>
      <c r="Q2423" t="s">
        <v>27</v>
      </c>
      <c r="R2423" t="s">
        <v>28</v>
      </c>
    </row>
    <row r="2424" spans="1:18" x14ac:dyDescent="0.35">
      <c r="A2424" t="s">
        <v>2509</v>
      </c>
      <c r="B2424" s="1">
        <v>45832</v>
      </c>
      <c r="C2424" s="1">
        <v>45877</v>
      </c>
      <c r="D2424" t="s">
        <v>30</v>
      </c>
      <c r="E2424" t="s">
        <v>20</v>
      </c>
      <c r="F2424" t="s">
        <v>70</v>
      </c>
      <c r="G2424" t="s">
        <v>43</v>
      </c>
      <c r="H2424" t="s">
        <v>108</v>
      </c>
      <c r="I2424" t="s">
        <v>72</v>
      </c>
      <c r="J2424">
        <v>3</v>
      </c>
      <c r="K2424" s="2">
        <v>4147</v>
      </c>
      <c r="L2424" s="2">
        <v>2490.9699999999998</v>
      </c>
      <c r="M2424" s="2">
        <v>1656.03</v>
      </c>
      <c r="N2424" s="3">
        <v>0.15</v>
      </c>
      <c r="O2424" t="s">
        <v>50</v>
      </c>
      <c r="P2424" t="s">
        <v>46</v>
      </c>
      <c r="Q2424" t="s">
        <v>27</v>
      </c>
      <c r="R2424" t="s">
        <v>65</v>
      </c>
    </row>
    <row r="2425" spans="1:18" x14ac:dyDescent="0.35">
      <c r="A2425" t="s">
        <v>2510</v>
      </c>
      <c r="B2425" s="1">
        <v>45744</v>
      </c>
      <c r="C2425" s="1">
        <v>45784</v>
      </c>
      <c r="D2425" t="s">
        <v>104</v>
      </c>
      <c r="E2425" t="s">
        <v>20</v>
      </c>
      <c r="F2425" t="s">
        <v>77</v>
      </c>
      <c r="G2425" t="s">
        <v>59</v>
      </c>
      <c r="H2425" t="s">
        <v>71</v>
      </c>
      <c r="I2425" t="s">
        <v>72</v>
      </c>
      <c r="J2425">
        <v>7</v>
      </c>
      <c r="K2425" s="2">
        <v>2166</v>
      </c>
      <c r="L2425" s="2">
        <v>1583.6</v>
      </c>
      <c r="M2425" s="2">
        <v>582.4</v>
      </c>
      <c r="N2425" s="3">
        <v>0.2</v>
      </c>
      <c r="O2425" t="s">
        <v>109</v>
      </c>
      <c r="P2425" t="s">
        <v>26</v>
      </c>
      <c r="Q2425" t="s">
        <v>35</v>
      </c>
      <c r="R2425" t="s">
        <v>40</v>
      </c>
    </row>
    <row r="2426" spans="1:18" x14ac:dyDescent="0.35">
      <c r="A2426" t="s">
        <v>2511</v>
      </c>
      <c r="B2426" s="1">
        <v>45584</v>
      </c>
      <c r="C2426" s="1">
        <v>45640</v>
      </c>
      <c r="D2426" t="s">
        <v>48</v>
      </c>
      <c r="E2426" t="s">
        <v>20</v>
      </c>
      <c r="F2426" t="s">
        <v>91</v>
      </c>
      <c r="G2426" t="s">
        <v>38</v>
      </c>
      <c r="H2426" t="s">
        <v>80</v>
      </c>
      <c r="I2426" t="s">
        <v>45</v>
      </c>
      <c r="J2426">
        <v>6</v>
      </c>
      <c r="K2426" s="2">
        <v>1925</v>
      </c>
      <c r="L2426" s="2">
        <v>1330.13</v>
      </c>
      <c r="M2426" s="2">
        <v>594.87</v>
      </c>
      <c r="N2426" s="3">
        <v>0</v>
      </c>
      <c r="O2426" t="s">
        <v>25</v>
      </c>
      <c r="P2426" t="s">
        <v>26</v>
      </c>
      <c r="Q2426" t="s">
        <v>27</v>
      </c>
      <c r="R2426" t="s">
        <v>28</v>
      </c>
    </row>
    <row r="2427" spans="1:18" x14ac:dyDescent="0.35">
      <c r="A2427" t="s">
        <v>2512</v>
      </c>
      <c r="B2427" s="1">
        <v>45970</v>
      </c>
      <c r="C2427" s="1">
        <v>45991</v>
      </c>
      <c r="D2427" t="s">
        <v>19</v>
      </c>
      <c r="E2427" t="s">
        <v>20</v>
      </c>
      <c r="F2427" t="s">
        <v>70</v>
      </c>
      <c r="G2427" t="s">
        <v>22</v>
      </c>
      <c r="H2427" t="s">
        <v>106</v>
      </c>
      <c r="I2427" t="s">
        <v>61</v>
      </c>
      <c r="J2427">
        <v>7</v>
      </c>
      <c r="K2427" s="2">
        <v>3380</v>
      </c>
      <c r="L2427" s="2">
        <v>2551.46</v>
      </c>
      <c r="M2427" s="2">
        <v>828.54</v>
      </c>
      <c r="N2427" s="3">
        <v>0.05</v>
      </c>
      <c r="O2427" t="s">
        <v>34</v>
      </c>
      <c r="P2427" t="s">
        <v>46</v>
      </c>
      <c r="Q2427" t="s">
        <v>27</v>
      </c>
      <c r="R2427" t="s">
        <v>65</v>
      </c>
    </row>
    <row r="2428" spans="1:18" x14ac:dyDescent="0.35">
      <c r="A2428" t="s">
        <v>2513</v>
      </c>
      <c r="B2428" s="1">
        <v>46013</v>
      </c>
      <c r="C2428" s="1">
        <v>46039</v>
      </c>
      <c r="D2428" t="s">
        <v>57</v>
      </c>
      <c r="E2428" t="s">
        <v>20</v>
      </c>
      <c r="F2428" t="s">
        <v>21</v>
      </c>
      <c r="G2428" t="s">
        <v>38</v>
      </c>
      <c r="H2428" t="s">
        <v>71</v>
      </c>
      <c r="I2428" t="s">
        <v>72</v>
      </c>
      <c r="J2428">
        <v>4</v>
      </c>
      <c r="K2428" s="2">
        <v>2635</v>
      </c>
      <c r="L2428" s="2">
        <v>1806.57</v>
      </c>
      <c r="M2428" s="2">
        <v>828.43</v>
      </c>
      <c r="N2428" s="3">
        <v>0.2</v>
      </c>
      <c r="O2428" t="s">
        <v>62</v>
      </c>
      <c r="P2428" t="s">
        <v>26</v>
      </c>
      <c r="Q2428" t="s">
        <v>27</v>
      </c>
      <c r="R2428" t="s">
        <v>28</v>
      </c>
    </row>
    <row r="2429" spans="1:18" x14ac:dyDescent="0.35">
      <c r="A2429" t="s">
        <v>2514</v>
      </c>
      <c r="B2429" s="1">
        <v>45886</v>
      </c>
      <c r="C2429" s="1">
        <v>45904</v>
      </c>
      <c r="D2429" t="s">
        <v>37</v>
      </c>
      <c r="E2429" t="s">
        <v>20</v>
      </c>
      <c r="F2429" t="s">
        <v>58</v>
      </c>
      <c r="G2429" t="s">
        <v>22</v>
      </c>
      <c r="H2429" t="s">
        <v>39</v>
      </c>
      <c r="I2429" t="s">
        <v>24</v>
      </c>
      <c r="J2429">
        <v>5</v>
      </c>
      <c r="K2429" s="2">
        <v>4795</v>
      </c>
      <c r="L2429" s="2">
        <v>3256.94</v>
      </c>
      <c r="M2429" s="2">
        <v>1538.06</v>
      </c>
      <c r="N2429" s="3">
        <v>0.2</v>
      </c>
      <c r="O2429" t="s">
        <v>83</v>
      </c>
      <c r="P2429" t="s">
        <v>73</v>
      </c>
      <c r="Q2429" t="s">
        <v>27</v>
      </c>
      <c r="R2429" t="s">
        <v>40</v>
      </c>
    </row>
    <row r="2430" spans="1:18" x14ac:dyDescent="0.35">
      <c r="A2430" t="s">
        <v>2515</v>
      </c>
      <c r="B2430" s="1">
        <v>45608</v>
      </c>
      <c r="C2430" s="1">
        <v>45649</v>
      </c>
      <c r="D2430" t="s">
        <v>48</v>
      </c>
      <c r="E2430" t="s">
        <v>20</v>
      </c>
      <c r="F2430" t="s">
        <v>138</v>
      </c>
      <c r="G2430" t="s">
        <v>43</v>
      </c>
      <c r="H2430" t="s">
        <v>60</v>
      </c>
      <c r="I2430" t="s">
        <v>61</v>
      </c>
      <c r="J2430">
        <v>4</v>
      </c>
      <c r="K2430" s="2">
        <v>4142</v>
      </c>
      <c r="L2430" s="2">
        <v>2722.21</v>
      </c>
      <c r="M2430" s="2">
        <v>1419.79</v>
      </c>
      <c r="N2430" s="3">
        <v>0.2</v>
      </c>
      <c r="O2430" t="s">
        <v>25</v>
      </c>
      <c r="P2430" t="s">
        <v>26</v>
      </c>
      <c r="Q2430" t="s">
        <v>35</v>
      </c>
      <c r="R2430" t="s">
        <v>28</v>
      </c>
    </row>
    <row r="2431" spans="1:18" x14ac:dyDescent="0.35">
      <c r="A2431" t="s">
        <v>2516</v>
      </c>
      <c r="B2431" s="1">
        <v>45923</v>
      </c>
      <c r="C2431" s="1">
        <v>46011</v>
      </c>
      <c r="D2431" t="s">
        <v>48</v>
      </c>
      <c r="E2431" t="s">
        <v>20</v>
      </c>
      <c r="F2431" t="s">
        <v>138</v>
      </c>
      <c r="G2431" t="s">
        <v>59</v>
      </c>
      <c r="H2431" t="s">
        <v>33</v>
      </c>
      <c r="I2431" t="s">
        <v>24</v>
      </c>
      <c r="J2431">
        <v>8</v>
      </c>
      <c r="K2431" s="2">
        <v>1092</v>
      </c>
      <c r="L2431" s="2">
        <v>696.47</v>
      </c>
      <c r="M2431" s="2">
        <v>395.53</v>
      </c>
      <c r="N2431" s="3">
        <v>0.15</v>
      </c>
      <c r="O2431" t="s">
        <v>25</v>
      </c>
      <c r="P2431" t="s">
        <v>26</v>
      </c>
      <c r="Q2431" t="s">
        <v>35</v>
      </c>
      <c r="R2431" t="s">
        <v>40</v>
      </c>
    </row>
    <row r="2432" spans="1:18" x14ac:dyDescent="0.35">
      <c r="A2432" t="s">
        <v>2517</v>
      </c>
      <c r="B2432" s="1">
        <v>45544</v>
      </c>
      <c r="C2432" s="1">
        <v>45581</v>
      </c>
      <c r="D2432" t="s">
        <v>94</v>
      </c>
      <c r="E2432" t="s">
        <v>20</v>
      </c>
      <c r="F2432" t="s">
        <v>102</v>
      </c>
      <c r="G2432" t="s">
        <v>22</v>
      </c>
      <c r="H2432" t="s">
        <v>124</v>
      </c>
      <c r="I2432" t="s">
        <v>61</v>
      </c>
      <c r="J2432">
        <v>5</v>
      </c>
      <c r="K2432" s="2">
        <v>2388</v>
      </c>
      <c r="L2432" s="2">
        <v>1881.34</v>
      </c>
      <c r="M2432" s="2">
        <v>506.66</v>
      </c>
      <c r="N2432" s="3">
        <v>0.15</v>
      </c>
      <c r="O2432" t="s">
        <v>75</v>
      </c>
      <c r="P2432" t="s">
        <v>26</v>
      </c>
      <c r="Q2432" t="s">
        <v>27</v>
      </c>
      <c r="R2432" t="s">
        <v>65</v>
      </c>
    </row>
    <row r="2433" spans="1:18" x14ac:dyDescent="0.35">
      <c r="A2433" t="s">
        <v>2518</v>
      </c>
      <c r="B2433" s="1">
        <v>46020</v>
      </c>
      <c r="C2433" s="1">
        <v>46064</v>
      </c>
      <c r="D2433" t="s">
        <v>116</v>
      </c>
      <c r="E2433" t="s">
        <v>20</v>
      </c>
      <c r="F2433" t="s">
        <v>102</v>
      </c>
      <c r="G2433" t="s">
        <v>32</v>
      </c>
      <c r="H2433" t="s">
        <v>71</v>
      </c>
      <c r="I2433" t="s">
        <v>72</v>
      </c>
      <c r="J2433">
        <v>1</v>
      </c>
      <c r="K2433" s="2">
        <v>3017</v>
      </c>
      <c r="L2433" s="2">
        <v>2054.65</v>
      </c>
      <c r="M2433" s="2">
        <v>962.35</v>
      </c>
      <c r="N2433" s="3">
        <v>0.15</v>
      </c>
      <c r="O2433" t="s">
        <v>62</v>
      </c>
      <c r="P2433" t="s">
        <v>26</v>
      </c>
      <c r="Q2433" t="s">
        <v>35</v>
      </c>
      <c r="R2433" t="s">
        <v>65</v>
      </c>
    </row>
    <row r="2434" spans="1:18" x14ac:dyDescent="0.35">
      <c r="A2434" t="s">
        <v>2519</v>
      </c>
      <c r="B2434" s="1">
        <v>45752</v>
      </c>
      <c r="C2434" s="1">
        <v>45811</v>
      </c>
      <c r="D2434" t="s">
        <v>42</v>
      </c>
      <c r="E2434" t="s">
        <v>20</v>
      </c>
      <c r="F2434" t="s">
        <v>79</v>
      </c>
      <c r="G2434" t="s">
        <v>59</v>
      </c>
      <c r="H2434" t="s">
        <v>33</v>
      </c>
      <c r="I2434" t="s">
        <v>24</v>
      </c>
      <c r="J2434">
        <v>8</v>
      </c>
      <c r="K2434" s="2">
        <v>2540</v>
      </c>
      <c r="L2434" s="2">
        <v>2018.25</v>
      </c>
      <c r="M2434" s="2">
        <v>521.75</v>
      </c>
      <c r="N2434" s="3">
        <v>0.05</v>
      </c>
      <c r="O2434" t="s">
        <v>75</v>
      </c>
      <c r="P2434" t="s">
        <v>26</v>
      </c>
      <c r="Q2434" t="s">
        <v>35</v>
      </c>
      <c r="R2434" t="s">
        <v>65</v>
      </c>
    </row>
    <row r="2435" spans="1:18" x14ac:dyDescent="0.35">
      <c r="A2435" t="s">
        <v>2520</v>
      </c>
      <c r="B2435" s="1">
        <v>45511</v>
      </c>
      <c r="C2435" s="1">
        <v>45578</v>
      </c>
      <c r="D2435" t="s">
        <v>94</v>
      </c>
      <c r="E2435" t="s">
        <v>20</v>
      </c>
      <c r="F2435" t="s">
        <v>102</v>
      </c>
      <c r="G2435" t="s">
        <v>59</v>
      </c>
      <c r="H2435" t="s">
        <v>118</v>
      </c>
      <c r="I2435" t="s">
        <v>24</v>
      </c>
      <c r="J2435">
        <v>3</v>
      </c>
      <c r="K2435" s="2">
        <v>2949</v>
      </c>
      <c r="L2435" s="2">
        <v>1754.48</v>
      </c>
      <c r="M2435" s="2">
        <v>1194.52</v>
      </c>
      <c r="N2435" s="3">
        <v>0</v>
      </c>
      <c r="O2435" t="s">
        <v>34</v>
      </c>
      <c r="P2435" t="s">
        <v>26</v>
      </c>
      <c r="Q2435" t="s">
        <v>35</v>
      </c>
      <c r="R2435" t="s">
        <v>40</v>
      </c>
    </row>
    <row r="2436" spans="1:18" x14ac:dyDescent="0.35">
      <c r="A2436" t="s">
        <v>2521</v>
      </c>
      <c r="B2436" s="1">
        <v>45694</v>
      </c>
      <c r="C2436" s="1">
        <v>45774</v>
      </c>
      <c r="D2436" t="s">
        <v>88</v>
      </c>
      <c r="E2436" t="s">
        <v>20</v>
      </c>
      <c r="F2436" t="s">
        <v>21</v>
      </c>
      <c r="G2436" t="s">
        <v>43</v>
      </c>
      <c r="H2436" t="s">
        <v>108</v>
      </c>
      <c r="I2436" t="s">
        <v>72</v>
      </c>
      <c r="J2436">
        <v>4</v>
      </c>
      <c r="K2436" s="2">
        <v>2742</v>
      </c>
      <c r="L2436" s="2">
        <v>1802.86</v>
      </c>
      <c r="M2436" s="2">
        <v>939.14</v>
      </c>
      <c r="N2436" s="3">
        <v>0.05</v>
      </c>
      <c r="O2436" t="s">
        <v>83</v>
      </c>
      <c r="P2436" t="s">
        <v>73</v>
      </c>
      <c r="Q2436" t="s">
        <v>27</v>
      </c>
      <c r="R2436" t="s">
        <v>28</v>
      </c>
    </row>
    <row r="2437" spans="1:18" x14ac:dyDescent="0.35">
      <c r="A2437" t="s">
        <v>2522</v>
      </c>
      <c r="B2437" s="1">
        <v>45994</v>
      </c>
      <c r="C2437" s="1">
        <v>46042</v>
      </c>
      <c r="D2437" t="s">
        <v>57</v>
      </c>
      <c r="E2437" t="s">
        <v>20</v>
      </c>
      <c r="F2437" t="s">
        <v>91</v>
      </c>
      <c r="G2437" t="s">
        <v>43</v>
      </c>
      <c r="H2437" t="s">
        <v>106</v>
      </c>
      <c r="I2437" t="s">
        <v>61</v>
      </c>
      <c r="J2437">
        <v>4</v>
      </c>
      <c r="K2437" s="2">
        <v>4432</v>
      </c>
      <c r="L2437" s="2">
        <v>2522.0300000000002</v>
      </c>
      <c r="M2437" s="2">
        <v>1909.97</v>
      </c>
      <c r="N2437" s="3">
        <v>0.15</v>
      </c>
      <c r="O2437" t="s">
        <v>75</v>
      </c>
      <c r="P2437" t="s">
        <v>26</v>
      </c>
      <c r="Q2437" t="s">
        <v>35</v>
      </c>
      <c r="R2437" t="s">
        <v>40</v>
      </c>
    </row>
    <row r="2438" spans="1:18" x14ac:dyDescent="0.35">
      <c r="A2438" t="s">
        <v>2523</v>
      </c>
      <c r="B2438" s="1">
        <v>45729</v>
      </c>
      <c r="C2438" s="1">
        <v>45732</v>
      </c>
      <c r="D2438" t="s">
        <v>52</v>
      </c>
      <c r="E2438" t="s">
        <v>20</v>
      </c>
      <c r="F2438" t="s">
        <v>82</v>
      </c>
      <c r="G2438" t="s">
        <v>22</v>
      </c>
      <c r="H2438" t="s">
        <v>44</v>
      </c>
      <c r="I2438" t="s">
        <v>45</v>
      </c>
      <c r="J2438">
        <v>1</v>
      </c>
      <c r="K2438" s="2">
        <v>2036</v>
      </c>
      <c r="L2438" s="2">
        <v>1365.56</v>
      </c>
      <c r="M2438" s="2">
        <v>670.44</v>
      </c>
      <c r="N2438" s="3">
        <v>0.15</v>
      </c>
      <c r="O2438" t="s">
        <v>62</v>
      </c>
      <c r="P2438" t="s">
        <v>26</v>
      </c>
      <c r="Q2438" t="s">
        <v>27</v>
      </c>
      <c r="R2438" t="s">
        <v>65</v>
      </c>
    </row>
    <row r="2439" spans="1:18" x14ac:dyDescent="0.35">
      <c r="A2439" t="s">
        <v>2524</v>
      </c>
      <c r="B2439" s="1">
        <v>45375</v>
      </c>
      <c r="C2439" s="1">
        <v>45432</v>
      </c>
      <c r="D2439" t="s">
        <v>104</v>
      </c>
      <c r="E2439" t="s">
        <v>20</v>
      </c>
      <c r="F2439" t="s">
        <v>58</v>
      </c>
      <c r="G2439" t="s">
        <v>59</v>
      </c>
      <c r="H2439" t="s">
        <v>33</v>
      </c>
      <c r="I2439" t="s">
        <v>24</v>
      </c>
      <c r="J2439">
        <v>3</v>
      </c>
      <c r="K2439" s="2">
        <v>1248</v>
      </c>
      <c r="L2439" s="2">
        <v>702.98</v>
      </c>
      <c r="M2439" s="2">
        <v>545.02</v>
      </c>
      <c r="N2439" s="3">
        <v>0.1</v>
      </c>
      <c r="O2439" t="s">
        <v>75</v>
      </c>
      <c r="P2439" t="s">
        <v>26</v>
      </c>
      <c r="Q2439" t="s">
        <v>35</v>
      </c>
      <c r="R2439" t="s">
        <v>40</v>
      </c>
    </row>
    <row r="2440" spans="1:18" x14ac:dyDescent="0.35">
      <c r="A2440" t="s">
        <v>2525</v>
      </c>
      <c r="B2440" s="1">
        <v>45856</v>
      </c>
      <c r="C2440" s="1">
        <v>45911</v>
      </c>
      <c r="D2440" t="s">
        <v>37</v>
      </c>
      <c r="E2440" t="s">
        <v>20</v>
      </c>
      <c r="F2440" t="s">
        <v>68</v>
      </c>
      <c r="G2440" t="s">
        <v>43</v>
      </c>
      <c r="H2440" t="s">
        <v>95</v>
      </c>
      <c r="I2440" t="s">
        <v>55</v>
      </c>
      <c r="J2440">
        <v>2</v>
      </c>
      <c r="K2440" s="2">
        <v>4912</v>
      </c>
      <c r="L2440" s="2">
        <v>2764.09</v>
      </c>
      <c r="M2440" s="2">
        <v>2147.91</v>
      </c>
      <c r="N2440" s="3">
        <v>0</v>
      </c>
      <c r="O2440" t="s">
        <v>50</v>
      </c>
      <c r="P2440" t="s">
        <v>26</v>
      </c>
      <c r="Q2440" t="s">
        <v>27</v>
      </c>
      <c r="R2440" t="s">
        <v>28</v>
      </c>
    </row>
    <row r="2441" spans="1:18" x14ac:dyDescent="0.35">
      <c r="A2441" t="s">
        <v>2526</v>
      </c>
      <c r="B2441" s="1">
        <v>45673</v>
      </c>
      <c r="C2441" s="1">
        <v>45692</v>
      </c>
      <c r="D2441" t="s">
        <v>116</v>
      </c>
      <c r="E2441" t="s">
        <v>20</v>
      </c>
      <c r="F2441" t="s">
        <v>70</v>
      </c>
      <c r="G2441" t="s">
        <v>38</v>
      </c>
      <c r="H2441" t="s">
        <v>64</v>
      </c>
      <c r="I2441" t="s">
        <v>55</v>
      </c>
      <c r="J2441">
        <v>7</v>
      </c>
      <c r="K2441" s="2">
        <v>310</v>
      </c>
      <c r="L2441" s="2">
        <v>246.29</v>
      </c>
      <c r="M2441" s="2">
        <v>63.71</v>
      </c>
      <c r="N2441" s="3">
        <v>0</v>
      </c>
      <c r="O2441" t="s">
        <v>75</v>
      </c>
      <c r="P2441" t="s">
        <v>46</v>
      </c>
      <c r="Q2441" t="s">
        <v>27</v>
      </c>
      <c r="R2441" t="s">
        <v>65</v>
      </c>
    </row>
    <row r="2442" spans="1:18" x14ac:dyDescent="0.35">
      <c r="A2442" t="s">
        <v>2527</v>
      </c>
      <c r="B2442" s="1">
        <v>45638</v>
      </c>
      <c r="C2442" s="1">
        <v>45702</v>
      </c>
      <c r="D2442" t="s">
        <v>116</v>
      </c>
      <c r="E2442" t="s">
        <v>20</v>
      </c>
      <c r="F2442" t="s">
        <v>31</v>
      </c>
      <c r="G2442" t="s">
        <v>43</v>
      </c>
      <c r="H2442" t="s">
        <v>71</v>
      </c>
      <c r="I2442" t="s">
        <v>72</v>
      </c>
      <c r="J2442">
        <v>1</v>
      </c>
      <c r="K2442" s="2">
        <v>1167</v>
      </c>
      <c r="L2442" s="2">
        <v>665.86</v>
      </c>
      <c r="M2442" s="2">
        <v>501.14</v>
      </c>
      <c r="N2442" s="3">
        <v>0</v>
      </c>
      <c r="O2442" t="s">
        <v>75</v>
      </c>
      <c r="P2442" t="s">
        <v>26</v>
      </c>
      <c r="Q2442" t="s">
        <v>27</v>
      </c>
      <c r="R2442" t="s">
        <v>40</v>
      </c>
    </row>
    <row r="2443" spans="1:18" x14ac:dyDescent="0.35">
      <c r="A2443" t="s">
        <v>2528</v>
      </c>
      <c r="B2443" s="1">
        <v>45864</v>
      </c>
      <c r="C2443" s="1">
        <v>45874</v>
      </c>
      <c r="D2443" t="s">
        <v>30</v>
      </c>
      <c r="E2443" t="s">
        <v>20</v>
      </c>
      <c r="F2443" t="s">
        <v>91</v>
      </c>
      <c r="G2443" t="s">
        <v>22</v>
      </c>
      <c r="H2443" t="s">
        <v>60</v>
      </c>
      <c r="I2443" t="s">
        <v>61</v>
      </c>
      <c r="J2443">
        <v>2</v>
      </c>
      <c r="K2443" s="2">
        <v>2718</v>
      </c>
      <c r="L2443" s="2">
        <v>1958.21</v>
      </c>
      <c r="M2443" s="2">
        <v>759.79</v>
      </c>
      <c r="N2443" s="3">
        <v>0.2</v>
      </c>
      <c r="O2443" t="s">
        <v>34</v>
      </c>
      <c r="P2443" t="s">
        <v>46</v>
      </c>
      <c r="Q2443" t="s">
        <v>35</v>
      </c>
      <c r="R2443" t="s">
        <v>28</v>
      </c>
    </row>
    <row r="2444" spans="1:18" x14ac:dyDescent="0.35">
      <c r="A2444" t="s">
        <v>2529</v>
      </c>
      <c r="B2444" s="1">
        <v>45656</v>
      </c>
      <c r="C2444" s="1">
        <v>45702</v>
      </c>
      <c r="D2444" t="s">
        <v>116</v>
      </c>
      <c r="E2444" t="s">
        <v>20</v>
      </c>
      <c r="F2444" t="s">
        <v>31</v>
      </c>
      <c r="G2444" t="s">
        <v>22</v>
      </c>
      <c r="H2444" t="s">
        <v>39</v>
      </c>
      <c r="I2444" t="s">
        <v>24</v>
      </c>
      <c r="J2444">
        <v>4</v>
      </c>
      <c r="K2444" s="2">
        <v>3673</v>
      </c>
      <c r="L2444" s="2">
        <v>2502.81</v>
      </c>
      <c r="M2444" s="2">
        <v>1170.19</v>
      </c>
      <c r="N2444" s="3">
        <v>0.2</v>
      </c>
      <c r="O2444" t="s">
        <v>25</v>
      </c>
      <c r="P2444" t="s">
        <v>26</v>
      </c>
      <c r="Q2444" t="s">
        <v>27</v>
      </c>
      <c r="R2444" t="s">
        <v>65</v>
      </c>
    </row>
    <row r="2445" spans="1:18" x14ac:dyDescent="0.35">
      <c r="A2445" t="s">
        <v>2530</v>
      </c>
      <c r="B2445" s="1">
        <v>45610</v>
      </c>
      <c r="C2445" s="1">
        <v>45691</v>
      </c>
      <c r="D2445" t="s">
        <v>116</v>
      </c>
      <c r="E2445" t="s">
        <v>20</v>
      </c>
      <c r="F2445" t="s">
        <v>79</v>
      </c>
      <c r="G2445" t="s">
        <v>22</v>
      </c>
      <c r="H2445" t="s">
        <v>71</v>
      </c>
      <c r="I2445" t="s">
        <v>72</v>
      </c>
      <c r="J2445">
        <v>4</v>
      </c>
      <c r="K2445" s="2">
        <v>1634</v>
      </c>
      <c r="L2445" s="2">
        <v>1343.4</v>
      </c>
      <c r="M2445" s="2">
        <v>290.60000000000002</v>
      </c>
      <c r="N2445" s="3">
        <v>0.2</v>
      </c>
      <c r="O2445" t="s">
        <v>34</v>
      </c>
      <c r="P2445" t="s">
        <v>26</v>
      </c>
      <c r="Q2445" t="s">
        <v>35</v>
      </c>
      <c r="R2445" t="s">
        <v>28</v>
      </c>
    </row>
    <row r="2446" spans="1:18" x14ac:dyDescent="0.35">
      <c r="A2446" t="s">
        <v>2531</v>
      </c>
      <c r="B2446" s="1">
        <v>45449</v>
      </c>
      <c r="C2446" s="1">
        <v>45527</v>
      </c>
      <c r="D2446" t="s">
        <v>30</v>
      </c>
      <c r="E2446" t="s">
        <v>20</v>
      </c>
      <c r="F2446" t="s">
        <v>89</v>
      </c>
      <c r="G2446" t="s">
        <v>32</v>
      </c>
      <c r="H2446" t="s">
        <v>86</v>
      </c>
      <c r="I2446" t="s">
        <v>72</v>
      </c>
      <c r="J2446">
        <v>3</v>
      </c>
      <c r="K2446" s="2">
        <v>908</v>
      </c>
      <c r="L2446" s="2">
        <v>575.52</v>
      </c>
      <c r="M2446" s="2">
        <v>332.48</v>
      </c>
      <c r="N2446" s="3">
        <v>0.05</v>
      </c>
      <c r="O2446" t="s">
        <v>25</v>
      </c>
      <c r="P2446" t="s">
        <v>26</v>
      </c>
      <c r="Q2446" t="s">
        <v>35</v>
      </c>
      <c r="R2446" t="s">
        <v>28</v>
      </c>
    </row>
    <row r="2447" spans="1:18" x14ac:dyDescent="0.35">
      <c r="A2447" t="s">
        <v>2532</v>
      </c>
      <c r="B2447" s="1">
        <v>45973</v>
      </c>
      <c r="C2447" s="1">
        <v>45982</v>
      </c>
      <c r="D2447" t="s">
        <v>19</v>
      </c>
      <c r="E2447" t="s">
        <v>20</v>
      </c>
      <c r="F2447" t="s">
        <v>53</v>
      </c>
      <c r="G2447" t="s">
        <v>32</v>
      </c>
      <c r="H2447" t="s">
        <v>108</v>
      </c>
      <c r="I2447" t="s">
        <v>72</v>
      </c>
      <c r="J2447">
        <v>2</v>
      </c>
      <c r="K2447" s="2">
        <v>4159</v>
      </c>
      <c r="L2447" s="2">
        <v>2740.63</v>
      </c>
      <c r="M2447" s="2">
        <v>1418.37</v>
      </c>
      <c r="N2447" s="3">
        <v>0.15</v>
      </c>
      <c r="O2447" t="s">
        <v>34</v>
      </c>
      <c r="P2447" t="s">
        <v>26</v>
      </c>
      <c r="Q2447" t="s">
        <v>27</v>
      </c>
      <c r="R2447" t="s">
        <v>40</v>
      </c>
    </row>
    <row r="2448" spans="1:18" x14ac:dyDescent="0.35">
      <c r="A2448" t="s">
        <v>2533</v>
      </c>
      <c r="B2448" s="1">
        <v>45701</v>
      </c>
      <c r="C2448" s="1">
        <v>45717</v>
      </c>
      <c r="D2448" t="s">
        <v>52</v>
      </c>
      <c r="E2448" t="s">
        <v>20</v>
      </c>
      <c r="F2448" t="s">
        <v>53</v>
      </c>
      <c r="G2448" t="s">
        <v>59</v>
      </c>
      <c r="H2448" t="s">
        <v>33</v>
      </c>
      <c r="I2448" t="s">
        <v>24</v>
      </c>
      <c r="J2448">
        <v>7</v>
      </c>
      <c r="K2448" s="2">
        <v>1375</v>
      </c>
      <c r="L2448" s="2">
        <v>1024.24</v>
      </c>
      <c r="M2448" s="2">
        <v>350.76</v>
      </c>
      <c r="N2448" s="3">
        <v>0</v>
      </c>
      <c r="O2448" t="s">
        <v>75</v>
      </c>
      <c r="P2448" t="s">
        <v>26</v>
      </c>
      <c r="Q2448" t="s">
        <v>27</v>
      </c>
      <c r="R2448" t="s">
        <v>40</v>
      </c>
    </row>
    <row r="2449" spans="1:18" x14ac:dyDescent="0.35">
      <c r="A2449" t="s">
        <v>2534</v>
      </c>
      <c r="B2449" s="1">
        <v>45617</v>
      </c>
      <c r="C2449" s="1">
        <v>45682</v>
      </c>
      <c r="D2449" t="s">
        <v>57</v>
      </c>
      <c r="E2449" t="s">
        <v>20</v>
      </c>
      <c r="F2449" t="s">
        <v>102</v>
      </c>
      <c r="G2449" t="s">
        <v>38</v>
      </c>
      <c r="H2449" t="s">
        <v>33</v>
      </c>
      <c r="I2449" t="s">
        <v>24</v>
      </c>
      <c r="J2449">
        <v>2</v>
      </c>
      <c r="K2449" s="2">
        <v>1265</v>
      </c>
      <c r="L2449" s="2">
        <v>859.55</v>
      </c>
      <c r="M2449" s="2">
        <v>405.45</v>
      </c>
      <c r="N2449" s="3">
        <v>0.2</v>
      </c>
      <c r="O2449" t="s">
        <v>25</v>
      </c>
      <c r="P2449" t="s">
        <v>26</v>
      </c>
      <c r="Q2449" t="s">
        <v>27</v>
      </c>
      <c r="R2449" t="s">
        <v>65</v>
      </c>
    </row>
    <row r="2450" spans="1:18" x14ac:dyDescent="0.35">
      <c r="A2450" t="s">
        <v>2535</v>
      </c>
      <c r="B2450" s="1">
        <v>46019</v>
      </c>
      <c r="C2450" s="1">
        <v>46104</v>
      </c>
      <c r="D2450" t="s">
        <v>52</v>
      </c>
      <c r="E2450" t="s">
        <v>20</v>
      </c>
      <c r="F2450" t="s">
        <v>21</v>
      </c>
      <c r="G2450" t="s">
        <v>59</v>
      </c>
      <c r="H2450" t="s">
        <v>71</v>
      </c>
      <c r="I2450" t="s">
        <v>72</v>
      </c>
      <c r="J2450">
        <v>4</v>
      </c>
      <c r="K2450" s="2">
        <v>1902</v>
      </c>
      <c r="L2450" s="2">
        <v>1150.01</v>
      </c>
      <c r="M2450" s="2">
        <v>751.99</v>
      </c>
      <c r="N2450" s="3">
        <v>0</v>
      </c>
      <c r="O2450" t="s">
        <v>75</v>
      </c>
      <c r="P2450" t="s">
        <v>26</v>
      </c>
      <c r="Q2450" t="s">
        <v>27</v>
      </c>
      <c r="R2450" t="s">
        <v>28</v>
      </c>
    </row>
    <row r="2451" spans="1:18" x14ac:dyDescent="0.35">
      <c r="A2451" t="s">
        <v>2536</v>
      </c>
      <c r="B2451" s="1">
        <v>45731</v>
      </c>
      <c r="C2451" s="1">
        <v>45753</v>
      </c>
      <c r="D2451" t="s">
        <v>88</v>
      </c>
      <c r="E2451" t="s">
        <v>20</v>
      </c>
      <c r="F2451" t="s">
        <v>85</v>
      </c>
      <c r="G2451" t="s">
        <v>38</v>
      </c>
      <c r="H2451" t="s">
        <v>86</v>
      </c>
      <c r="I2451" t="s">
        <v>72</v>
      </c>
      <c r="J2451">
        <v>5</v>
      </c>
      <c r="K2451" s="2">
        <v>3092</v>
      </c>
      <c r="L2451" s="2">
        <v>2099.91</v>
      </c>
      <c r="M2451" s="2">
        <v>992.09</v>
      </c>
      <c r="N2451" s="3">
        <v>0.2</v>
      </c>
      <c r="O2451" t="s">
        <v>50</v>
      </c>
      <c r="P2451" t="s">
        <v>26</v>
      </c>
      <c r="Q2451" t="s">
        <v>27</v>
      </c>
      <c r="R2451" t="s">
        <v>65</v>
      </c>
    </row>
    <row r="2452" spans="1:18" x14ac:dyDescent="0.35">
      <c r="A2452" t="s">
        <v>2537</v>
      </c>
      <c r="B2452" s="1">
        <v>45706</v>
      </c>
      <c r="C2452" s="1">
        <v>45779</v>
      </c>
      <c r="D2452" t="s">
        <v>104</v>
      </c>
      <c r="E2452" t="s">
        <v>20</v>
      </c>
      <c r="F2452" t="s">
        <v>89</v>
      </c>
      <c r="G2452" t="s">
        <v>38</v>
      </c>
      <c r="H2452" t="s">
        <v>23</v>
      </c>
      <c r="I2452" t="s">
        <v>24</v>
      </c>
      <c r="J2452">
        <v>6</v>
      </c>
      <c r="K2452" s="2">
        <v>552</v>
      </c>
      <c r="L2452" s="2">
        <v>330.64</v>
      </c>
      <c r="M2452" s="2">
        <v>221.36</v>
      </c>
      <c r="N2452" s="3">
        <v>0.1</v>
      </c>
      <c r="O2452" t="s">
        <v>75</v>
      </c>
      <c r="P2452" t="s">
        <v>26</v>
      </c>
      <c r="Q2452" t="s">
        <v>35</v>
      </c>
      <c r="R2452" t="s">
        <v>28</v>
      </c>
    </row>
    <row r="2453" spans="1:18" x14ac:dyDescent="0.35">
      <c r="A2453" t="s">
        <v>2538</v>
      </c>
      <c r="B2453" s="1">
        <v>45823</v>
      </c>
      <c r="C2453" s="1">
        <v>45841</v>
      </c>
      <c r="D2453" t="s">
        <v>67</v>
      </c>
      <c r="E2453" t="s">
        <v>20</v>
      </c>
      <c r="F2453" t="s">
        <v>85</v>
      </c>
      <c r="G2453" t="s">
        <v>38</v>
      </c>
      <c r="H2453" t="s">
        <v>124</v>
      </c>
      <c r="I2453" t="s">
        <v>61</v>
      </c>
      <c r="J2453">
        <v>2</v>
      </c>
      <c r="K2453" s="2">
        <v>4861</v>
      </c>
      <c r="L2453" s="2">
        <v>3042.75</v>
      </c>
      <c r="M2453" s="2">
        <v>1818.25</v>
      </c>
      <c r="N2453" s="3">
        <v>0</v>
      </c>
      <c r="O2453" t="s">
        <v>50</v>
      </c>
      <c r="P2453" t="s">
        <v>26</v>
      </c>
      <c r="Q2453" t="s">
        <v>35</v>
      </c>
      <c r="R2453" t="s">
        <v>28</v>
      </c>
    </row>
    <row r="2454" spans="1:18" x14ac:dyDescent="0.35">
      <c r="A2454" t="s">
        <v>2539</v>
      </c>
      <c r="B2454" s="1">
        <v>45554</v>
      </c>
      <c r="C2454" s="1">
        <v>45561</v>
      </c>
      <c r="D2454" t="s">
        <v>37</v>
      </c>
      <c r="E2454" t="s">
        <v>20</v>
      </c>
      <c r="F2454" t="s">
        <v>21</v>
      </c>
      <c r="G2454" t="s">
        <v>43</v>
      </c>
      <c r="H2454" t="s">
        <v>54</v>
      </c>
      <c r="I2454" t="s">
        <v>55</v>
      </c>
      <c r="J2454">
        <v>5</v>
      </c>
      <c r="K2454" s="2">
        <v>3780</v>
      </c>
      <c r="L2454" s="2">
        <v>2448.3200000000002</v>
      </c>
      <c r="M2454" s="2">
        <v>1331.68</v>
      </c>
      <c r="N2454" s="3">
        <v>0.2</v>
      </c>
      <c r="O2454" t="s">
        <v>25</v>
      </c>
      <c r="P2454" t="s">
        <v>46</v>
      </c>
      <c r="Q2454" t="s">
        <v>27</v>
      </c>
      <c r="R2454" t="s">
        <v>65</v>
      </c>
    </row>
    <row r="2455" spans="1:18" x14ac:dyDescent="0.35">
      <c r="A2455" t="s">
        <v>2540</v>
      </c>
      <c r="B2455" s="1">
        <v>45988</v>
      </c>
      <c r="C2455" s="1">
        <v>46033</v>
      </c>
      <c r="D2455" t="s">
        <v>57</v>
      </c>
      <c r="E2455" t="s">
        <v>20</v>
      </c>
      <c r="F2455" t="s">
        <v>53</v>
      </c>
      <c r="G2455" t="s">
        <v>59</v>
      </c>
      <c r="H2455" t="s">
        <v>54</v>
      </c>
      <c r="I2455" t="s">
        <v>55</v>
      </c>
      <c r="J2455">
        <v>7</v>
      </c>
      <c r="K2455" s="2">
        <v>1378</v>
      </c>
      <c r="L2455" s="2">
        <v>866.32</v>
      </c>
      <c r="M2455" s="2">
        <v>511.68</v>
      </c>
      <c r="N2455" s="3">
        <v>0.15</v>
      </c>
      <c r="O2455" t="s">
        <v>50</v>
      </c>
      <c r="P2455" t="s">
        <v>26</v>
      </c>
      <c r="Q2455" t="s">
        <v>35</v>
      </c>
      <c r="R2455" t="s">
        <v>65</v>
      </c>
    </row>
    <row r="2456" spans="1:18" x14ac:dyDescent="0.35">
      <c r="A2456" t="s">
        <v>2541</v>
      </c>
      <c r="B2456" s="1">
        <v>45961</v>
      </c>
      <c r="C2456" s="1">
        <v>45969</v>
      </c>
      <c r="D2456" t="s">
        <v>19</v>
      </c>
      <c r="E2456" t="s">
        <v>20</v>
      </c>
      <c r="F2456" t="s">
        <v>82</v>
      </c>
      <c r="G2456" t="s">
        <v>59</v>
      </c>
      <c r="H2456" t="s">
        <v>124</v>
      </c>
      <c r="I2456" t="s">
        <v>61</v>
      </c>
      <c r="J2456">
        <v>3</v>
      </c>
      <c r="K2456" s="2">
        <v>2546</v>
      </c>
      <c r="L2456" s="2">
        <v>1633.3</v>
      </c>
      <c r="M2456" s="2">
        <v>912.7</v>
      </c>
      <c r="N2456" s="3">
        <v>0</v>
      </c>
      <c r="O2456" t="s">
        <v>109</v>
      </c>
      <c r="P2456" t="s">
        <v>26</v>
      </c>
      <c r="Q2456" t="s">
        <v>35</v>
      </c>
      <c r="R2456" t="s">
        <v>40</v>
      </c>
    </row>
    <row r="2457" spans="1:18" x14ac:dyDescent="0.35">
      <c r="A2457" t="s">
        <v>2542</v>
      </c>
      <c r="B2457" s="1">
        <v>45475</v>
      </c>
      <c r="C2457" s="1">
        <v>45518</v>
      </c>
      <c r="D2457" t="s">
        <v>30</v>
      </c>
      <c r="E2457" t="s">
        <v>20</v>
      </c>
      <c r="F2457" t="s">
        <v>77</v>
      </c>
      <c r="G2457" t="s">
        <v>59</v>
      </c>
      <c r="H2457" t="s">
        <v>71</v>
      </c>
      <c r="I2457" t="s">
        <v>72</v>
      </c>
      <c r="J2457">
        <v>5</v>
      </c>
      <c r="K2457" s="2">
        <v>4020</v>
      </c>
      <c r="L2457" s="2">
        <v>3118.82</v>
      </c>
      <c r="M2457" s="2">
        <v>901.18</v>
      </c>
      <c r="N2457" s="3">
        <v>0.15</v>
      </c>
      <c r="O2457" t="s">
        <v>75</v>
      </c>
      <c r="P2457" t="s">
        <v>26</v>
      </c>
      <c r="Q2457" t="s">
        <v>27</v>
      </c>
      <c r="R2457" t="s">
        <v>28</v>
      </c>
    </row>
    <row r="2458" spans="1:18" x14ac:dyDescent="0.35">
      <c r="A2458" t="s">
        <v>2543</v>
      </c>
      <c r="B2458" s="1">
        <v>45692</v>
      </c>
      <c r="C2458" s="1">
        <v>45731</v>
      </c>
      <c r="D2458" t="s">
        <v>52</v>
      </c>
      <c r="E2458" t="s">
        <v>20</v>
      </c>
      <c r="F2458" t="s">
        <v>77</v>
      </c>
      <c r="G2458" t="s">
        <v>59</v>
      </c>
      <c r="H2458" t="s">
        <v>106</v>
      </c>
      <c r="I2458" t="s">
        <v>61</v>
      </c>
      <c r="J2458">
        <v>7</v>
      </c>
      <c r="K2458" s="2">
        <v>1311</v>
      </c>
      <c r="L2458" s="2">
        <v>1110.1099999999999</v>
      </c>
      <c r="M2458" s="2">
        <v>200.89</v>
      </c>
      <c r="N2458" s="3">
        <v>0.15</v>
      </c>
      <c r="O2458" t="s">
        <v>109</v>
      </c>
      <c r="P2458" t="s">
        <v>26</v>
      </c>
      <c r="Q2458" t="s">
        <v>27</v>
      </c>
      <c r="R2458" t="s">
        <v>28</v>
      </c>
    </row>
    <row r="2459" spans="1:18" x14ac:dyDescent="0.35">
      <c r="A2459" t="s">
        <v>2544</v>
      </c>
      <c r="B2459" s="1">
        <v>45994</v>
      </c>
      <c r="C2459" s="1">
        <v>46046</v>
      </c>
      <c r="D2459" t="s">
        <v>57</v>
      </c>
      <c r="E2459" t="s">
        <v>20</v>
      </c>
      <c r="F2459" t="s">
        <v>53</v>
      </c>
      <c r="G2459" t="s">
        <v>32</v>
      </c>
      <c r="H2459" t="s">
        <v>71</v>
      </c>
      <c r="I2459" t="s">
        <v>72</v>
      </c>
      <c r="J2459">
        <v>8</v>
      </c>
      <c r="K2459" s="2">
        <v>3479</v>
      </c>
      <c r="L2459" s="2">
        <v>2039.7</v>
      </c>
      <c r="M2459" s="2">
        <v>1439.3</v>
      </c>
      <c r="N2459" s="3">
        <v>0</v>
      </c>
      <c r="O2459" t="s">
        <v>75</v>
      </c>
      <c r="P2459" t="s">
        <v>26</v>
      </c>
      <c r="Q2459" t="s">
        <v>35</v>
      </c>
      <c r="R2459" t="s">
        <v>40</v>
      </c>
    </row>
    <row r="2460" spans="1:18" x14ac:dyDescent="0.35">
      <c r="A2460" t="s">
        <v>2545</v>
      </c>
      <c r="B2460" s="1">
        <v>45300</v>
      </c>
      <c r="C2460" s="1">
        <v>45327</v>
      </c>
      <c r="D2460" t="s">
        <v>116</v>
      </c>
      <c r="E2460" t="s">
        <v>20</v>
      </c>
      <c r="F2460" t="s">
        <v>128</v>
      </c>
      <c r="G2460" t="s">
        <v>38</v>
      </c>
      <c r="H2460" t="s">
        <v>44</v>
      </c>
      <c r="I2460" t="s">
        <v>45</v>
      </c>
      <c r="J2460">
        <v>3</v>
      </c>
      <c r="K2460" s="2">
        <v>2512</v>
      </c>
      <c r="L2460" s="2">
        <v>2041.85</v>
      </c>
      <c r="M2460" s="2">
        <v>470.15</v>
      </c>
      <c r="N2460" s="3">
        <v>0.15</v>
      </c>
      <c r="O2460" t="s">
        <v>25</v>
      </c>
      <c r="P2460" t="s">
        <v>26</v>
      </c>
      <c r="Q2460" t="s">
        <v>35</v>
      </c>
      <c r="R2460" t="s">
        <v>28</v>
      </c>
    </row>
    <row r="2461" spans="1:18" x14ac:dyDescent="0.35">
      <c r="A2461" t="s">
        <v>2546</v>
      </c>
      <c r="B2461" s="1">
        <v>45801</v>
      </c>
      <c r="C2461" s="1">
        <v>45866</v>
      </c>
      <c r="D2461" t="s">
        <v>67</v>
      </c>
      <c r="E2461" t="s">
        <v>20</v>
      </c>
      <c r="F2461" t="s">
        <v>89</v>
      </c>
      <c r="G2461" t="s">
        <v>32</v>
      </c>
      <c r="H2461" t="s">
        <v>49</v>
      </c>
      <c r="I2461" t="s">
        <v>45</v>
      </c>
      <c r="J2461">
        <v>3</v>
      </c>
      <c r="K2461" s="2">
        <v>815</v>
      </c>
      <c r="L2461" s="2">
        <v>649.19000000000005</v>
      </c>
      <c r="M2461" s="2">
        <v>165.81</v>
      </c>
      <c r="N2461" s="3">
        <v>0.1</v>
      </c>
      <c r="O2461" t="s">
        <v>25</v>
      </c>
      <c r="P2461" t="s">
        <v>26</v>
      </c>
      <c r="Q2461" t="s">
        <v>27</v>
      </c>
      <c r="R2461" t="s">
        <v>40</v>
      </c>
    </row>
    <row r="2462" spans="1:18" x14ac:dyDescent="0.35">
      <c r="A2462" t="s">
        <v>2547</v>
      </c>
      <c r="B2462" s="1">
        <v>45443</v>
      </c>
      <c r="C2462" s="1">
        <v>45481</v>
      </c>
      <c r="D2462" t="s">
        <v>67</v>
      </c>
      <c r="E2462" t="s">
        <v>20</v>
      </c>
      <c r="F2462" t="s">
        <v>85</v>
      </c>
      <c r="G2462" t="s">
        <v>38</v>
      </c>
      <c r="H2462" t="s">
        <v>86</v>
      </c>
      <c r="I2462" t="s">
        <v>72</v>
      </c>
      <c r="J2462">
        <v>6</v>
      </c>
      <c r="K2462" s="2">
        <v>1540</v>
      </c>
      <c r="L2462" s="2">
        <v>1229.45</v>
      </c>
      <c r="M2462" s="2">
        <v>310.55</v>
      </c>
      <c r="N2462" s="3">
        <v>0.1</v>
      </c>
      <c r="O2462" t="s">
        <v>25</v>
      </c>
      <c r="P2462" t="s">
        <v>26</v>
      </c>
      <c r="Q2462" t="s">
        <v>35</v>
      </c>
      <c r="R2462" t="s">
        <v>65</v>
      </c>
    </row>
    <row r="2463" spans="1:18" x14ac:dyDescent="0.35">
      <c r="A2463" t="s">
        <v>2548</v>
      </c>
      <c r="B2463" s="1">
        <v>45691</v>
      </c>
      <c r="C2463" s="1">
        <v>45702</v>
      </c>
      <c r="D2463" t="s">
        <v>116</v>
      </c>
      <c r="E2463" t="s">
        <v>20</v>
      </c>
      <c r="F2463" t="s">
        <v>79</v>
      </c>
      <c r="G2463" t="s">
        <v>43</v>
      </c>
      <c r="H2463" t="s">
        <v>106</v>
      </c>
      <c r="I2463" t="s">
        <v>61</v>
      </c>
      <c r="J2463">
        <v>2</v>
      </c>
      <c r="K2463" s="2">
        <v>3265</v>
      </c>
      <c r="L2463" s="2">
        <v>2128.27</v>
      </c>
      <c r="M2463" s="2">
        <v>1136.73</v>
      </c>
      <c r="N2463" s="3">
        <v>0</v>
      </c>
      <c r="O2463" t="s">
        <v>34</v>
      </c>
      <c r="P2463" t="s">
        <v>46</v>
      </c>
      <c r="Q2463" t="s">
        <v>35</v>
      </c>
      <c r="R2463" t="s">
        <v>28</v>
      </c>
    </row>
    <row r="2464" spans="1:18" x14ac:dyDescent="0.35">
      <c r="A2464" t="s">
        <v>2549</v>
      </c>
      <c r="B2464" s="1">
        <v>45381</v>
      </c>
      <c r="C2464" s="1">
        <v>45408</v>
      </c>
      <c r="D2464" t="s">
        <v>88</v>
      </c>
      <c r="E2464" t="s">
        <v>20</v>
      </c>
      <c r="F2464" t="s">
        <v>82</v>
      </c>
      <c r="G2464" t="s">
        <v>32</v>
      </c>
      <c r="H2464" t="s">
        <v>23</v>
      </c>
      <c r="I2464" t="s">
        <v>24</v>
      </c>
      <c r="J2464">
        <v>6</v>
      </c>
      <c r="K2464" s="2">
        <v>3689</v>
      </c>
      <c r="L2464" s="2">
        <v>2393.48</v>
      </c>
      <c r="M2464" s="2">
        <v>1295.52</v>
      </c>
      <c r="N2464" s="3">
        <v>0</v>
      </c>
      <c r="O2464" t="s">
        <v>83</v>
      </c>
      <c r="P2464" t="s">
        <v>26</v>
      </c>
      <c r="Q2464" t="s">
        <v>27</v>
      </c>
      <c r="R2464" t="s">
        <v>28</v>
      </c>
    </row>
    <row r="2465" spans="1:18" x14ac:dyDescent="0.35">
      <c r="A2465" t="s">
        <v>2550</v>
      </c>
      <c r="B2465" s="1">
        <v>45911</v>
      </c>
      <c r="C2465" s="1">
        <v>45924</v>
      </c>
      <c r="D2465" t="s">
        <v>37</v>
      </c>
      <c r="E2465" t="s">
        <v>20</v>
      </c>
      <c r="F2465" t="s">
        <v>77</v>
      </c>
      <c r="G2465" t="s">
        <v>38</v>
      </c>
      <c r="H2465" t="s">
        <v>71</v>
      </c>
      <c r="I2465" t="s">
        <v>72</v>
      </c>
      <c r="J2465">
        <v>5</v>
      </c>
      <c r="K2465" s="2">
        <v>2414</v>
      </c>
      <c r="L2465" s="2">
        <v>1853.13</v>
      </c>
      <c r="M2465" s="2">
        <v>560.87</v>
      </c>
      <c r="N2465" s="3">
        <v>0.05</v>
      </c>
      <c r="O2465" t="s">
        <v>109</v>
      </c>
      <c r="P2465" t="s">
        <v>46</v>
      </c>
      <c r="Q2465" t="s">
        <v>35</v>
      </c>
      <c r="R2465" t="s">
        <v>65</v>
      </c>
    </row>
    <row r="2466" spans="1:18" x14ac:dyDescent="0.35">
      <c r="A2466" t="s">
        <v>2551</v>
      </c>
      <c r="B2466" s="1">
        <v>45519</v>
      </c>
      <c r="C2466" s="1">
        <v>45555</v>
      </c>
      <c r="D2466" t="s">
        <v>37</v>
      </c>
      <c r="E2466" t="s">
        <v>20</v>
      </c>
      <c r="F2466" t="s">
        <v>58</v>
      </c>
      <c r="G2466" t="s">
        <v>43</v>
      </c>
      <c r="H2466" t="s">
        <v>71</v>
      </c>
      <c r="I2466" t="s">
        <v>72</v>
      </c>
      <c r="J2466">
        <v>8</v>
      </c>
      <c r="K2466" s="2">
        <v>4246</v>
      </c>
      <c r="L2466" s="2">
        <v>3306.01</v>
      </c>
      <c r="M2466" s="2">
        <v>939.99</v>
      </c>
      <c r="N2466" s="3">
        <v>0.2</v>
      </c>
      <c r="O2466" t="s">
        <v>25</v>
      </c>
      <c r="P2466" t="s">
        <v>46</v>
      </c>
      <c r="Q2466" t="s">
        <v>27</v>
      </c>
      <c r="R2466" t="s">
        <v>28</v>
      </c>
    </row>
    <row r="2467" spans="1:18" x14ac:dyDescent="0.35">
      <c r="A2467" t="s">
        <v>2552</v>
      </c>
      <c r="B2467" s="1">
        <v>45729</v>
      </c>
      <c r="C2467" s="1">
        <v>45799</v>
      </c>
      <c r="D2467" t="s">
        <v>104</v>
      </c>
      <c r="E2467" t="s">
        <v>20</v>
      </c>
      <c r="F2467" t="s">
        <v>102</v>
      </c>
      <c r="G2467" t="s">
        <v>38</v>
      </c>
      <c r="H2467" t="s">
        <v>86</v>
      </c>
      <c r="I2467" t="s">
        <v>72</v>
      </c>
      <c r="J2467">
        <v>2</v>
      </c>
      <c r="K2467" s="2">
        <v>2077</v>
      </c>
      <c r="L2467" s="2">
        <v>1530.36</v>
      </c>
      <c r="M2467" s="2">
        <v>546.64</v>
      </c>
      <c r="N2467" s="3">
        <v>0.15</v>
      </c>
      <c r="O2467" t="s">
        <v>34</v>
      </c>
      <c r="P2467" t="s">
        <v>26</v>
      </c>
      <c r="Q2467" t="s">
        <v>27</v>
      </c>
      <c r="R2467" t="s">
        <v>65</v>
      </c>
    </row>
    <row r="2468" spans="1:18" x14ac:dyDescent="0.35">
      <c r="A2468" t="s">
        <v>2553</v>
      </c>
      <c r="B2468" s="1">
        <v>45872</v>
      </c>
      <c r="C2468" s="1">
        <v>45924</v>
      </c>
      <c r="D2468" t="s">
        <v>37</v>
      </c>
      <c r="E2468" t="s">
        <v>20</v>
      </c>
      <c r="F2468" t="s">
        <v>31</v>
      </c>
      <c r="G2468" t="s">
        <v>32</v>
      </c>
      <c r="H2468" t="s">
        <v>108</v>
      </c>
      <c r="I2468" t="s">
        <v>72</v>
      </c>
      <c r="J2468">
        <v>3</v>
      </c>
      <c r="K2468" s="2">
        <v>3645</v>
      </c>
      <c r="L2468" s="2">
        <v>3091.01</v>
      </c>
      <c r="M2468" s="2">
        <v>553.99</v>
      </c>
      <c r="N2468" s="3">
        <v>0.1</v>
      </c>
      <c r="O2468" t="s">
        <v>34</v>
      </c>
      <c r="P2468" t="s">
        <v>26</v>
      </c>
      <c r="Q2468" t="s">
        <v>35</v>
      </c>
      <c r="R2468" t="s">
        <v>40</v>
      </c>
    </row>
    <row r="2469" spans="1:18" x14ac:dyDescent="0.35">
      <c r="A2469" t="s">
        <v>2554</v>
      </c>
      <c r="B2469" s="1">
        <v>45581</v>
      </c>
      <c r="C2469" s="1">
        <v>45628</v>
      </c>
      <c r="D2469" t="s">
        <v>48</v>
      </c>
      <c r="E2469" t="s">
        <v>20</v>
      </c>
      <c r="F2469" t="s">
        <v>91</v>
      </c>
      <c r="G2469" t="s">
        <v>22</v>
      </c>
      <c r="H2469" t="s">
        <v>108</v>
      </c>
      <c r="I2469" t="s">
        <v>72</v>
      </c>
      <c r="J2469">
        <v>4</v>
      </c>
      <c r="K2469" s="2">
        <v>2761</v>
      </c>
      <c r="L2469" s="2">
        <v>1951.48</v>
      </c>
      <c r="M2469" s="2">
        <v>809.52</v>
      </c>
      <c r="N2469" s="3">
        <v>0.2</v>
      </c>
      <c r="O2469" t="s">
        <v>75</v>
      </c>
      <c r="P2469" t="s">
        <v>26</v>
      </c>
      <c r="Q2469" t="s">
        <v>35</v>
      </c>
      <c r="R2469" t="s">
        <v>40</v>
      </c>
    </row>
    <row r="2470" spans="1:18" x14ac:dyDescent="0.35">
      <c r="A2470" t="s">
        <v>2555</v>
      </c>
      <c r="B2470" s="1">
        <v>45594</v>
      </c>
      <c r="C2470" s="1">
        <v>45620</v>
      </c>
      <c r="D2470" t="s">
        <v>19</v>
      </c>
      <c r="E2470" t="s">
        <v>20</v>
      </c>
      <c r="F2470" t="s">
        <v>102</v>
      </c>
      <c r="G2470" t="s">
        <v>59</v>
      </c>
      <c r="H2470" t="s">
        <v>71</v>
      </c>
      <c r="I2470" t="s">
        <v>72</v>
      </c>
      <c r="J2470">
        <v>6</v>
      </c>
      <c r="K2470" s="2">
        <v>1959</v>
      </c>
      <c r="L2470" s="2">
        <v>1146.07</v>
      </c>
      <c r="M2470" s="2">
        <v>812.93</v>
      </c>
      <c r="N2470" s="3">
        <v>0.1</v>
      </c>
      <c r="O2470" t="s">
        <v>75</v>
      </c>
      <c r="P2470" t="s">
        <v>26</v>
      </c>
      <c r="Q2470" t="s">
        <v>27</v>
      </c>
      <c r="R2470" t="s">
        <v>40</v>
      </c>
    </row>
    <row r="2471" spans="1:18" x14ac:dyDescent="0.35">
      <c r="A2471" t="s">
        <v>2556</v>
      </c>
      <c r="B2471" s="1">
        <v>45339</v>
      </c>
      <c r="C2471" s="1">
        <v>45373</v>
      </c>
      <c r="D2471" t="s">
        <v>52</v>
      </c>
      <c r="E2471" t="s">
        <v>20</v>
      </c>
      <c r="F2471" t="s">
        <v>102</v>
      </c>
      <c r="G2471" t="s">
        <v>22</v>
      </c>
      <c r="H2471" t="s">
        <v>80</v>
      </c>
      <c r="I2471" t="s">
        <v>45</v>
      </c>
      <c r="J2471">
        <v>6</v>
      </c>
      <c r="K2471" s="2">
        <v>2187</v>
      </c>
      <c r="L2471" s="2">
        <v>1685.88</v>
      </c>
      <c r="M2471" s="2">
        <v>501.12</v>
      </c>
      <c r="N2471" s="3">
        <v>0.2</v>
      </c>
      <c r="O2471" t="s">
        <v>83</v>
      </c>
      <c r="P2471" t="s">
        <v>26</v>
      </c>
      <c r="Q2471" t="s">
        <v>35</v>
      </c>
      <c r="R2471" t="s">
        <v>40</v>
      </c>
    </row>
    <row r="2472" spans="1:18" x14ac:dyDescent="0.35">
      <c r="A2472" t="s">
        <v>2557</v>
      </c>
      <c r="B2472" s="1">
        <v>45698</v>
      </c>
      <c r="C2472" s="1">
        <v>45761</v>
      </c>
      <c r="D2472" t="s">
        <v>88</v>
      </c>
      <c r="E2472" t="s">
        <v>20</v>
      </c>
      <c r="F2472" t="s">
        <v>82</v>
      </c>
      <c r="G2472" t="s">
        <v>43</v>
      </c>
      <c r="H2472" t="s">
        <v>124</v>
      </c>
      <c r="I2472" t="s">
        <v>61</v>
      </c>
      <c r="J2472">
        <v>7</v>
      </c>
      <c r="K2472" s="2">
        <v>662</v>
      </c>
      <c r="L2472" s="2">
        <v>389.62</v>
      </c>
      <c r="M2472" s="2">
        <v>272.38</v>
      </c>
      <c r="N2472" s="3">
        <v>0.2</v>
      </c>
      <c r="O2472" t="s">
        <v>34</v>
      </c>
      <c r="P2472" t="s">
        <v>26</v>
      </c>
      <c r="Q2472" t="s">
        <v>35</v>
      </c>
      <c r="R2472" t="s">
        <v>28</v>
      </c>
    </row>
    <row r="2473" spans="1:18" x14ac:dyDescent="0.35">
      <c r="A2473" t="s">
        <v>2558</v>
      </c>
      <c r="B2473" s="1">
        <v>45973</v>
      </c>
      <c r="C2473" s="1">
        <v>45992</v>
      </c>
      <c r="D2473" t="s">
        <v>48</v>
      </c>
      <c r="E2473" t="s">
        <v>20</v>
      </c>
      <c r="F2473" t="s">
        <v>58</v>
      </c>
      <c r="G2473" t="s">
        <v>22</v>
      </c>
      <c r="H2473" t="s">
        <v>118</v>
      </c>
      <c r="I2473" t="s">
        <v>24</v>
      </c>
      <c r="J2473">
        <v>6</v>
      </c>
      <c r="K2473" s="2">
        <v>2000</v>
      </c>
      <c r="L2473" s="2">
        <v>1510.41</v>
      </c>
      <c r="M2473" s="2">
        <v>489.59</v>
      </c>
      <c r="N2473" s="3">
        <v>0</v>
      </c>
      <c r="O2473" t="s">
        <v>50</v>
      </c>
      <c r="P2473" t="s">
        <v>26</v>
      </c>
      <c r="Q2473" t="s">
        <v>27</v>
      </c>
      <c r="R2473" t="s">
        <v>28</v>
      </c>
    </row>
    <row r="2474" spans="1:18" x14ac:dyDescent="0.35">
      <c r="A2474" t="s">
        <v>2559</v>
      </c>
      <c r="B2474" s="1">
        <v>45672</v>
      </c>
      <c r="C2474" s="1">
        <v>45692</v>
      </c>
      <c r="D2474" t="s">
        <v>116</v>
      </c>
      <c r="E2474" t="s">
        <v>20</v>
      </c>
      <c r="F2474" t="s">
        <v>82</v>
      </c>
      <c r="G2474" t="s">
        <v>43</v>
      </c>
      <c r="H2474" t="s">
        <v>106</v>
      </c>
      <c r="I2474" t="s">
        <v>61</v>
      </c>
      <c r="J2474">
        <v>2</v>
      </c>
      <c r="K2474" s="2">
        <v>582</v>
      </c>
      <c r="L2474" s="2">
        <v>467.01</v>
      </c>
      <c r="M2474" s="2">
        <v>114.99</v>
      </c>
      <c r="N2474" s="3">
        <v>0.15</v>
      </c>
      <c r="O2474" t="s">
        <v>83</v>
      </c>
      <c r="P2474" t="s">
        <v>26</v>
      </c>
      <c r="Q2474" t="s">
        <v>27</v>
      </c>
      <c r="R2474" t="s">
        <v>28</v>
      </c>
    </row>
    <row r="2475" spans="1:18" x14ac:dyDescent="0.35">
      <c r="A2475" t="s">
        <v>2560</v>
      </c>
      <c r="B2475" s="1">
        <v>45688</v>
      </c>
      <c r="C2475" s="1">
        <v>45701</v>
      </c>
      <c r="D2475" t="s">
        <v>116</v>
      </c>
      <c r="E2475" t="s">
        <v>20</v>
      </c>
      <c r="F2475" t="s">
        <v>77</v>
      </c>
      <c r="G2475" t="s">
        <v>43</v>
      </c>
      <c r="H2475" t="s">
        <v>80</v>
      </c>
      <c r="I2475" t="s">
        <v>45</v>
      </c>
      <c r="J2475">
        <v>6</v>
      </c>
      <c r="K2475" s="2">
        <v>1466</v>
      </c>
      <c r="L2475" s="2">
        <v>1153.06</v>
      </c>
      <c r="M2475" s="2">
        <v>312.94</v>
      </c>
      <c r="N2475" s="3">
        <v>0.2</v>
      </c>
      <c r="O2475" t="s">
        <v>109</v>
      </c>
      <c r="P2475" t="s">
        <v>26</v>
      </c>
      <c r="Q2475" t="s">
        <v>35</v>
      </c>
      <c r="R2475" t="s">
        <v>40</v>
      </c>
    </row>
    <row r="2476" spans="1:18" x14ac:dyDescent="0.35">
      <c r="A2476" t="s">
        <v>2561</v>
      </c>
      <c r="B2476" s="1">
        <v>45501</v>
      </c>
      <c r="C2476" s="1">
        <v>45531</v>
      </c>
      <c r="D2476" t="s">
        <v>30</v>
      </c>
      <c r="E2476" t="s">
        <v>20</v>
      </c>
      <c r="F2476" t="s">
        <v>77</v>
      </c>
      <c r="G2476" t="s">
        <v>43</v>
      </c>
      <c r="H2476" t="s">
        <v>118</v>
      </c>
      <c r="I2476" t="s">
        <v>24</v>
      </c>
      <c r="J2476">
        <v>2</v>
      </c>
      <c r="K2476" s="2">
        <v>1303</v>
      </c>
      <c r="L2476" s="2">
        <v>805.3</v>
      </c>
      <c r="M2476" s="2">
        <v>497.7</v>
      </c>
      <c r="N2476" s="3">
        <v>0.1</v>
      </c>
      <c r="O2476" t="s">
        <v>75</v>
      </c>
      <c r="P2476" t="s">
        <v>26</v>
      </c>
      <c r="Q2476" t="s">
        <v>35</v>
      </c>
      <c r="R2476" t="s">
        <v>28</v>
      </c>
    </row>
    <row r="2477" spans="1:18" x14ac:dyDescent="0.35">
      <c r="A2477" t="s">
        <v>2562</v>
      </c>
      <c r="B2477" s="1">
        <v>45929</v>
      </c>
      <c r="C2477" s="1">
        <v>45987</v>
      </c>
      <c r="D2477" t="s">
        <v>19</v>
      </c>
      <c r="E2477" t="s">
        <v>20</v>
      </c>
      <c r="F2477" t="s">
        <v>31</v>
      </c>
      <c r="G2477" t="s">
        <v>43</v>
      </c>
      <c r="H2477" t="s">
        <v>64</v>
      </c>
      <c r="I2477" t="s">
        <v>55</v>
      </c>
      <c r="J2477">
        <v>1</v>
      </c>
      <c r="K2477" s="2">
        <v>1055</v>
      </c>
      <c r="L2477" s="2">
        <v>817.63</v>
      </c>
      <c r="M2477" s="2">
        <v>237.37</v>
      </c>
      <c r="N2477" s="3">
        <v>0</v>
      </c>
      <c r="O2477" t="s">
        <v>83</v>
      </c>
      <c r="P2477" t="s">
        <v>26</v>
      </c>
      <c r="Q2477" t="s">
        <v>35</v>
      </c>
      <c r="R2477" t="s">
        <v>40</v>
      </c>
    </row>
    <row r="2478" spans="1:18" x14ac:dyDescent="0.35">
      <c r="A2478" t="s">
        <v>2563</v>
      </c>
      <c r="B2478" s="1">
        <v>46020</v>
      </c>
      <c r="C2478" s="1">
        <v>46092</v>
      </c>
      <c r="D2478" t="s">
        <v>52</v>
      </c>
      <c r="E2478" t="s">
        <v>20</v>
      </c>
      <c r="F2478" t="s">
        <v>85</v>
      </c>
      <c r="G2478" t="s">
        <v>22</v>
      </c>
      <c r="H2478" t="s">
        <v>44</v>
      </c>
      <c r="I2478" t="s">
        <v>45</v>
      </c>
      <c r="J2478">
        <v>7</v>
      </c>
      <c r="K2478" s="2">
        <v>863</v>
      </c>
      <c r="L2478" s="2">
        <v>610.17999999999995</v>
      </c>
      <c r="M2478" s="2">
        <v>252.82</v>
      </c>
      <c r="N2478" s="3">
        <v>0.2</v>
      </c>
      <c r="O2478" t="s">
        <v>50</v>
      </c>
      <c r="P2478" t="s">
        <v>26</v>
      </c>
      <c r="Q2478" t="s">
        <v>27</v>
      </c>
      <c r="R2478" t="s">
        <v>28</v>
      </c>
    </row>
    <row r="2479" spans="1:18" x14ac:dyDescent="0.35">
      <c r="A2479" t="s">
        <v>2564</v>
      </c>
      <c r="B2479" s="1">
        <v>45667</v>
      </c>
      <c r="C2479" s="1">
        <v>45743</v>
      </c>
      <c r="D2479" t="s">
        <v>52</v>
      </c>
      <c r="E2479" t="s">
        <v>20</v>
      </c>
      <c r="F2479" t="s">
        <v>102</v>
      </c>
      <c r="G2479" t="s">
        <v>32</v>
      </c>
      <c r="H2479" t="s">
        <v>54</v>
      </c>
      <c r="I2479" t="s">
        <v>55</v>
      </c>
      <c r="J2479">
        <v>8</v>
      </c>
      <c r="K2479" s="2">
        <v>2390</v>
      </c>
      <c r="L2479" s="2">
        <v>1641.7</v>
      </c>
      <c r="M2479" s="2">
        <v>748.3</v>
      </c>
      <c r="N2479" s="3">
        <v>0.05</v>
      </c>
      <c r="O2479" t="s">
        <v>62</v>
      </c>
      <c r="P2479" t="s">
        <v>73</v>
      </c>
      <c r="Q2479" t="s">
        <v>27</v>
      </c>
      <c r="R2479" t="s">
        <v>28</v>
      </c>
    </row>
    <row r="2480" spans="1:18" x14ac:dyDescent="0.35">
      <c r="A2480" t="s">
        <v>2565</v>
      </c>
      <c r="B2480" s="1">
        <v>45511</v>
      </c>
      <c r="C2480" s="1">
        <v>45529</v>
      </c>
      <c r="D2480" t="s">
        <v>30</v>
      </c>
      <c r="E2480" t="s">
        <v>20</v>
      </c>
      <c r="F2480" t="s">
        <v>77</v>
      </c>
      <c r="G2480" t="s">
        <v>22</v>
      </c>
      <c r="H2480" t="s">
        <v>86</v>
      </c>
      <c r="I2480" t="s">
        <v>72</v>
      </c>
      <c r="J2480">
        <v>3</v>
      </c>
      <c r="K2480" s="2">
        <v>2176</v>
      </c>
      <c r="L2480" s="2">
        <v>1406.67</v>
      </c>
      <c r="M2480" s="2">
        <v>769.33</v>
      </c>
      <c r="N2480" s="3">
        <v>0.2</v>
      </c>
      <c r="O2480" t="s">
        <v>25</v>
      </c>
      <c r="P2480" t="s">
        <v>26</v>
      </c>
      <c r="Q2480" t="s">
        <v>27</v>
      </c>
      <c r="R2480" t="s">
        <v>65</v>
      </c>
    </row>
    <row r="2481" spans="1:18" x14ac:dyDescent="0.35">
      <c r="A2481" t="s">
        <v>2566</v>
      </c>
      <c r="B2481" s="1">
        <v>45412</v>
      </c>
      <c r="C2481" s="1">
        <v>45454</v>
      </c>
      <c r="D2481" t="s">
        <v>42</v>
      </c>
      <c r="E2481" t="s">
        <v>20</v>
      </c>
      <c r="F2481" t="s">
        <v>58</v>
      </c>
      <c r="G2481" t="s">
        <v>22</v>
      </c>
      <c r="H2481" t="s">
        <v>54</v>
      </c>
      <c r="I2481" t="s">
        <v>55</v>
      </c>
      <c r="J2481">
        <v>7</v>
      </c>
      <c r="K2481" s="2">
        <v>4851</v>
      </c>
      <c r="L2481" s="2">
        <v>3118.69</v>
      </c>
      <c r="M2481" s="2">
        <v>1732.31</v>
      </c>
      <c r="N2481" s="3">
        <v>0.15</v>
      </c>
      <c r="O2481" t="s">
        <v>109</v>
      </c>
      <c r="P2481" t="s">
        <v>26</v>
      </c>
      <c r="Q2481" t="s">
        <v>27</v>
      </c>
      <c r="R2481" t="s">
        <v>28</v>
      </c>
    </row>
    <row r="2482" spans="1:18" x14ac:dyDescent="0.35">
      <c r="A2482" t="s">
        <v>2567</v>
      </c>
      <c r="B2482" s="1">
        <v>45704</v>
      </c>
      <c r="C2482" s="1">
        <v>45756</v>
      </c>
      <c r="D2482" t="s">
        <v>88</v>
      </c>
      <c r="E2482" t="s">
        <v>20</v>
      </c>
      <c r="F2482" t="s">
        <v>53</v>
      </c>
      <c r="G2482" t="s">
        <v>32</v>
      </c>
      <c r="H2482" t="s">
        <v>124</v>
      </c>
      <c r="I2482" t="s">
        <v>61</v>
      </c>
      <c r="J2482">
        <v>7</v>
      </c>
      <c r="K2482" s="2">
        <v>402</v>
      </c>
      <c r="L2482" s="2">
        <v>302.17</v>
      </c>
      <c r="M2482" s="2">
        <v>99.83</v>
      </c>
      <c r="N2482" s="3">
        <v>0</v>
      </c>
      <c r="O2482" t="s">
        <v>83</v>
      </c>
      <c r="P2482" t="s">
        <v>46</v>
      </c>
      <c r="Q2482" t="s">
        <v>27</v>
      </c>
      <c r="R2482" t="s">
        <v>28</v>
      </c>
    </row>
    <row r="2483" spans="1:18" x14ac:dyDescent="0.35">
      <c r="A2483" t="s">
        <v>2568</v>
      </c>
      <c r="B2483" s="1">
        <v>45477</v>
      </c>
      <c r="C2483" s="1">
        <v>45567</v>
      </c>
      <c r="D2483" t="s">
        <v>94</v>
      </c>
      <c r="E2483" t="s">
        <v>20</v>
      </c>
      <c r="F2483" t="s">
        <v>128</v>
      </c>
      <c r="G2483" t="s">
        <v>59</v>
      </c>
      <c r="H2483" t="s">
        <v>54</v>
      </c>
      <c r="I2483" t="s">
        <v>55</v>
      </c>
      <c r="J2483">
        <v>2</v>
      </c>
      <c r="K2483" s="2">
        <v>2041</v>
      </c>
      <c r="L2483" s="2">
        <v>1376.86</v>
      </c>
      <c r="M2483" s="2">
        <v>664.14</v>
      </c>
      <c r="N2483" s="3">
        <v>0.2</v>
      </c>
      <c r="O2483" t="s">
        <v>75</v>
      </c>
      <c r="P2483" t="s">
        <v>26</v>
      </c>
      <c r="Q2483" t="s">
        <v>35</v>
      </c>
      <c r="R2483" t="s">
        <v>28</v>
      </c>
    </row>
    <row r="2484" spans="1:18" x14ac:dyDescent="0.35">
      <c r="A2484" t="s">
        <v>2569</v>
      </c>
      <c r="B2484" s="1">
        <v>45728</v>
      </c>
      <c r="C2484" s="1">
        <v>45764</v>
      </c>
      <c r="D2484" t="s">
        <v>88</v>
      </c>
      <c r="E2484" t="s">
        <v>20</v>
      </c>
      <c r="F2484" t="s">
        <v>138</v>
      </c>
      <c r="G2484" t="s">
        <v>59</v>
      </c>
      <c r="H2484" t="s">
        <v>71</v>
      </c>
      <c r="I2484" t="s">
        <v>72</v>
      </c>
      <c r="J2484">
        <v>4</v>
      </c>
      <c r="K2484" s="2">
        <v>1918</v>
      </c>
      <c r="L2484" s="2">
        <v>1576.39</v>
      </c>
      <c r="M2484" s="2">
        <v>341.61</v>
      </c>
      <c r="N2484" s="3">
        <v>0</v>
      </c>
      <c r="O2484" t="s">
        <v>75</v>
      </c>
      <c r="P2484" t="s">
        <v>26</v>
      </c>
      <c r="Q2484" t="s">
        <v>27</v>
      </c>
      <c r="R2484" t="s">
        <v>65</v>
      </c>
    </row>
    <row r="2485" spans="1:18" x14ac:dyDescent="0.35">
      <c r="A2485" t="s">
        <v>2570</v>
      </c>
      <c r="B2485" s="1">
        <v>45329</v>
      </c>
      <c r="C2485" s="1">
        <v>45383</v>
      </c>
      <c r="D2485" t="s">
        <v>88</v>
      </c>
      <c r="E2485" t="s">
        <v>20</v>
      </c>
      <c r="F2485" t="s">
        <v>68</v>
      </c>
      <c r="G2485" t="s">
        <v>32</v>
      </c>
      <c r="H2485" t="s">
        <v>60</v>
      </c>
      <c r="I2485" t="s">
        <v>61</v>
      </c>
      <c r="J2485">
        <v>7</v>
      </c>
      <c r="K2485" s="2">
        <v>565</v>
      </c>
      <c r="L2485" s="2">
        <v>402.8</v>
      </c>
      <c r="M2485" s="2">
        <v>162.19999999999999</v>
      </c>
      <c r="N2485" s="3">
        <v>0.1</v>
      </c>
      <c r="O2485" t="s">
        <v>83</v>
      </c>
      <c r="P2485" t="s">
        <v>26</v>
      </c>
      <c r="Q2485" t="s">
        <v>35</v>
      </c>
      <c r="R2485" t="s">
        <v>28</v>
      </c>
    </row>
    <row r="2486" spans="1:18" x14ac:dyDescent="0.35">
      <c r="A2486" t="s">
        <v>2571</v>
      </c>
      <c r="B2486" s="1">
        <v>45640</v>
      </c>
      <c r="C2486" s="1">
        <v>45709</v>
      </c>
      <c r="D2486" t="s">
        <v>116</v>
      </c>
      <c r="E2486" t="s">
        <v>20</v>
      </c>
      <c r="F2486" t="s">
        <v>70</v>
      </c>
      <c r="G2486" t="s">
        <v>38</v>
      </c>
      <c r="H2486" t="s">
        <v>44</v>
      </c>
      <c r="I2486" t="s">
        <v>45</v>
      </c>
      <c r="J2486">
        <v>2</v>
      </c>
      <c r="K2486" s="2">
        <v>1221</v>
      </c>
      <c r="L2486" s="2">
        <v>912.51</v>
      </c>
      <c r="M2486" s="2">
        <v>308.49</v>
      </c>
      <c r="N2486" s="3">
        <v>0.2</v>
      </c>
      <c r="O2486" t="s">
        <v>83</v>
      </c>
      <c r="P2486" t="s">
        <v>73</v>
      </c>
      <c r="Q2486" t="s">
        <v>27</v>
      </c>
      <c r="R2486" t="s">
        <v>28</v>
      </c>
    </row>
    <row r="2487" spans="1:18" x14ac:dyDescent="0.35">
      <c r="A2487" t="s">
        <v>2572</v>
      </c>
      <c r="B2487" s="1">
        <v>45321</v>
      </c>
      <c r="C2487" s="1">
        <v>45373</v>
      </c>
      <c r="D2487" t="s">
        <v>52</v>
      </c>
      <c r="E2487" t="s">
        <v>20</v>
      </c>
      <c r="F2487" t="s">
        <v>31</v>
      </c>
      <c r="G2487" t="s">
        <v>22</v>
      </c>
      <c r="H2487" t="s">
        <v>108</v>
      </c>
      <c r="I2487" t="s">
        <v>72</v>
      </c>
      <c r="J2487">
        <v>2</v>
      </c>
      <c r="K2487" s="2">
        <v>4181</v>
      </c>
      <c r="L2487" s="2">
        <v>2684.53</v>
      </c>
      <c r="M2487" s="2">
        <v>1496.47</v>
      </c>
      <c r="N2487" s="3">
        <v>0</v>
      </c>
      <c r="O2487" t="s">
        <v>109</v>
      </c>
      <c r="P2487" t="s">
        <v>26</v>
      </c>
      <c r="Q2487" t="s">
        <v>27</v>
      </c>
      <c r="R2487" t="s">
        <v>28</v>
      </c>
    </row>
    <row r="2488" spans="1:18" x14ac:dyDescent="0.35">
      <c r="A2488" t="s">
        <v>2573</v>
      </c>
      <c r="B2488" s="1">
        <v>45997</v>
      </c>
      <c r="C2488" s="1">
        <v>46052</v>
      </c>
      <c r="D2488" t="s">
        <v>57</v>
      </c>
      <c r="E2488" t="s">
        <v>20</v>
      </c>
      <c r="F2488" t="s">
        <v>21</v>
      </c>
      <c r="G2488" t="s">
        <v>43</v>
      </c>
      <c r="H2488" t="s">
        <v>44</v>
      </c>
      <c r="I2488" t="s">
        <v>45</v>
      </c>
      <c r="J2488">
        <v>6</v>
      </c>
      <c r="K2488" s="2">
        <v>3260</v>
      </c>
      <c r="L2488" s="2">
        <v>2581.75</v>
      </c>
      <c r="M2488" s="2">
        <v>678.25</v>
      </c>
      <c r="N2488" s="3">
        <v>0.2</v>
      </c>
      <c r="O2488" t="s">
        <v>83</v>
      </c>
      <c r="P2488" t="s">
        <v>26</v>
      </c>
      <c r="Q2488" t="s">
        <v>27</v>
      </c>
      <c r="R2488" t="s">
        <v>40</v>
      </c>
    </row>
    <row r="2489" spans="1:18" x14ac:dyDescent="0.35">
      <c r="A2489" t="s">
        <v>2574</v>
      </c>
      <c r="B2489" s="1">
        <v>45879</v>
      </c>
      <c r="C2489" s="1">
        <v>45907</v>
      </c>
      <c r="D2489" t="s">
        <v>37</v>
      </c>
      <c r="E2489" t="s">
        <v>20</v>
      </c>
      <c r="F2489" t="s">
        <v>89</v>
      </c>
      <c r="G2489" t="s">
        <v>22</v>
      </c>
      <c r="H2489" t="s">
        <v>33</v>
      </c>
      <c r="I2489" t="s">
        <v>24</v>
      </c>
      <c r="J2489">
        <v>7</v>
      </c>
      <c r="K2489" s="2">
        <v>1884</v>
      </c>
      <c r="L2489" s="2">
        <v>1226.3599999999999</v>
      </c>
      <c r="M2489" s="2">
        <v>657.64</v>
      </c>
      <c r="N2489" s="3">
        <v>0.15</v>
      </c>
      <c r="O2489" t="s">
        <v>62</v>
      </c>
      <c r="P2489" t="s">
        <v>26</v>
      </c>
      <c r="Q2489" t="s">
        <v>35</v>
      </c>
      <c r="R2489" t="s">
        <v>40</v>
      </c>
    </row>
    <row r="2490" spans="1:18" x14ac:dyDescent="0.35">
      <c r="A2490" t="s">
        <v>2575</v>
      </c>
      <c r="B2490" s="1">
        <v>45791</v>
      </c>
      <c r="C2490" s="1">
        <v>45840</v>
      </c>
      <c r="D2490" t="s">
        <v>67</v>
      </c>
      <c r="E2490" t="s">
        <v>20</v>
      </c>
      <c r="F2490" t="s">
        <v>68</v>
      </c>
      <c r="G2490" t="s">
        <v>22</v>
      </c>
      <c r="H2490" t="s">
        <v>54</v>
      </c>
      <c r="I2490" t="s">
        <v>55</v>
      </c>
      <c r="J2490">
        <v>6</v>
      </c>
      <c r="K2490" s="2">
        <v>4879</v>
      </c>
      <c r="L2490" s="2">
        <v>2788.69</v>
      </c>
      <c r="M2490" s="2">
        <v>2090.31</v>
      </c>
      <c r="N2490" s="3">
        <v>0.15</v>
      </c>
      <c r="O2490" t="s">
        <v>109</v>
      </c>
      <c r="P2490" t="s">
        <v>73</v>
      </c>
      <c r="Q2490" t="s">
        <v>27</v>
      </c>
      <c r="R2490" t="s">
        <v>65</v>
      </c>
    </row>
    <row r="2491" spans="1:18" x14ac:dyDescent="0.35">
      <c r="A2491" t="s">
        <v>2576</v>
      </c>
      <c r="B2491" s="1">
        <v>45646</v>
      </c>
      <c r="C2491" s="1">
        <v>45677</v>
      </c>
      <c r="D2491" t="s">
        <v>57</v>
      </c>
      <c r="E2491" t="s">
        <v>20</v>
      </c>
      <c r="F2491" t="s">
        <v>91</v>
      </c>
      <c r="G2491" t="s">
        <v>32</v>
      </c>
      <c r="H2491" t="s">
        <v>54</v>
      </c>
      <c r="I2491" t="s">
        <v>55</v>
      </c>
      <c r="J2491">
        <v>5</v>
      </c>
      <c r="K2491" s="2">
        <v>1767</v>
      </c>
      <c r="L2491" s="2">
        <v>1388.84</v>
      </c>
      <c r="M2491" s="2">
        <v>378.16</v>
      </c>
      <c r="N2491" s="3">
        <v>0.15</v>
      </c>
      <c r="O2491" t="s">
        <v>50</v>
      </c>
      <c r="P2491" t="s">
        <v>26</v>
      </c>
      <c r="Q2491" t="s">
        <v>35</v>
      </c>
      <c r="R2491" t="s">
        <v>40</v>
      </c>
    </row>
    <row r="2492" spans="1:18" x14ac:dyDescent="0.35">
      <c r="A2492" t="s">
        <v>2577</v>
      </c>
      <c r="B2492" s="1">
        <v>45409</v>
      </c>
      <c r="C2492" s="1">
        <v>45458</v>
      </c>
      <c r="D2492" t="s">
        <v>42</v>
      </c>
      <c r="E2492" t="s">
        <v>20</v>
      </c>
      <c r="F2492" t="s">
        <v>70</v>
      </c>
      <c r="G2492" t="s">
        <v>43</v>
      </c>
      <c r="H2492" t="s">
        <v>39</v>
      </c>
      <c r="I2492" t="s">
        <v>24</v>
      </c>
      <c r="J2492">
        <v>2</v>
      </c>
      <c r="K2492" s="2">
        <v>914</v>
      </c>
      <c r="L2492" s="2">
        <v>564.11</v>
      </c>
      <c r="M2492" s="2">
        <v>349.89</v>
      </c>
      <c r="N2492" s="3">
        <v>0</v>
      </c>
      <c r="O2492" t="s">
        <v>50</v>
      </c>
      <c r="P2492" t="s">
        <v>73</v>
      </c>
      <c r="Q2492" t="s">
        <v>35</v>
      </c>
      <c r="R2492" t="s">
        <v>40</v>
      </c>
    </row>
    <row r="2493" spans="1:18" x14ac:dyDescent="0.35">
      <c r="A2493" t="s">
        <v>2578</v>
      </c>
      <c r="B2493" s="1">
        <v>45479</v>
      </c>
      <c r="C2493" s="1">
        <v>45507</v>
      </c>
      <c r="D2493" t="s">
        <v>30</v>
      </c>
      <c r="E2493" t="s">
        <v>20</v>
      </c>
      <c r="F2493" t="s">
        <v>68</v>
      </c>
      <c r="G2493" t="s">
        <v>38</v>
      </c>
      <c r="H2493" t="s">
        <v>124</v>
      </c>
      <c r="I2493" t="s">
        <v>61</v>
      </c>
      <c r="J2493">
        <v>8</v>
      </c>
      <c r="K2493" s="2">
        <v>1580</v>
      </c>
      <c r="L2493" s="2">
        <v>992.97</v>
      </c>
      <c r="M2493" s="2">
        <v>587.03</v>
      </c>
      <c r="N2493" s="3">
        <v>0</v>
      </c>
      <c r="O2493" t="s">
        <v>75</v>
      </c>
      <c r="P2493" t="s">
        <v>26</v>
      </c>
      <c r="Q2493" t="s">
        <v>35</v>
      </c>
      <c r="R2493" t="s">
        <v>28</v>
      </c>
    </row>
    <row r="2494" spans="1:18" x14ac:dyDescent="0.35">
      <c r="A2494" t="s">
        <v>2579</v>
      </c>
      <c r="B2494" s="1">
        <v>45685</v>
      </c>
      <c r="C2494" s="1">
        <v>45720</v>
      </c>
      <c r="D2494" t="s">
        <v>52</v>
      </c>
      <c r="E2494" t="s">
        <v>20</v>
      </c>
      <c r="F2494" t="s">
        <v>70</v>
      </c>
      <c r="G2494" t="s">
        <v>22</v>
      </c>
      <c r="H2494" t="s">
        <v>60</v>
      </c>
      <c r="I2494" t="s">
        <v>61</v>
      </c>
      <c r="J2494">
        <v>1</v>
      </c>
      <c r="K2494" s="2">
        <v>2854</v>
      </c>
      <c r="L2494" s="2">
        <v>2058.3200000000002</v>
      </c>
      <c r="M2494" s="2">
        <v>795.68</v>
      </c>
      <c r="N2494" s="3">
        <v>0.2</v>
      </c>
      <c r="O2494" t="s">
        <v>83</v>
      </c>
      <c r="P2494" t="s">
        <v>26</v>
      </c>
      <c r="Q2494" t="s">
        <v>27</v>
      </c>
      <c r="R2494" t="s">
        <v>40</v>
      </c>
    </row>
    <row r="2495" spans="1:18" x14ac:dyDescent="0.35">
      <c r="A2495" t="s">
        <v>2580</v>
      </c>
      <c r="B2495" s="1">
        <v>45757</v>
      </c>
      <c r="C2495" s="1">
        <v>45838</v>
      </c>
      <c r="D2495" t="s">
        <v>42</v>
      </c>
      <c r="E2495" t="s">
        <v>20</v>
      </c>
      <c r="F2495" t="s">
        <v>21</v>
      </c>
      <c r="G2495" t="s">
        <v>22</v>
      </c>
      <c r="H2495" t="s">
        <v>64</v>
      </c>
      <c r="I2495" t="s">
        <v>55</v>
      </c>
      <c r="J2495">
        <v>8</v>
      </c>
      <c r="K2495" s="2">
        <v>2193</v>
      </c>
      <c r="L2495" s="2">
        <v>1503.58</v>
      </c>
      <c r="M2495" s="2">
        <v>689.42</v>
      </c>
      <c r="N2495" s="3">
        <v>0.15</v>
      </c>
      <c r="O2495" t="s">
        <v>25</v>
      </c>
      <c r="P2495" t="s">
        <v>26</v>
      </c>
      <c r="Q2495" t="s">
        <v>27</v>
      </c>
      <c r="R2495" t="s">
        <v>28</v>
      </c>
    </row>
    <row r="2496" spans="1:18" x14ac:dyDescent="0.35">
      <c r="A2496" t="s">
        <v>2581</v>
      </c>
      <c r="B2496" s="1">
        <v>45761</v>
      </c>
      <c r="C2496" s="1">
        <v>45787</v>
      </c>
      <c r="D2496" t="s">
        <v>104</v>
      </c>
      <c r="E2496" t="s">
        <v>20</v>
      </c>
      <c r="F2496" t="s">
        <v>21</v>
      </c>
      <c r="G2496" t="s">
        <v>59</v>
      </c>
      <c r="H2496" t="s">
        <v>124</v>
      </c>
      <c r="I2496" t="s">
        <v>61</v>
      </c>
      <c r="J2496">
        <v>4</v>
      </c>
      <c r="K2496" s="2">
        <v>1720</v>
      </c>
      <c r="L2496" s="2">
        <v>1133.74</v>
      </c>
      <c r="M2496" s="2">
        <v>586.26</v>
      </c>
      <c r="N2496" s="3">
        <v>0</v>
      </c>
      <c r="O2496" t="s">
        <v>62</v>
      </c>
      <c r="P2496" t="s">
        <v>73</v>
      </c>
      <c r="Q2496" t="s">
        <v>35</v>
      </c>
      <c r="R2496" t="s">
        <v>40</v>
      </c>
    </row>
    <row r="2497" spans="1:18" x14ac:dyDescent="0.35">
      <c r="A2497" t="s">
        <v>2582</v>
      </c>
      <c r="B2497" s="1">
        <v>45927</v>
      </c>
      <c r="C2497" s="1">
        <v>45990</v>
      </c>
      <c r="D2497" t="s">
        <v>19</v>
      </c>
      <c r="E2497" t="s">
        <v>20</v>
      </c>
      <c r="F2497" t="s">
        <v>128</v>
      </c>
      <c r="G2497" t="s">
        <v>38</v>
      </c>
      <c r="H2497" t="s">
        <v>23</v>
      </c>
      <c r="I2497" t="s">
        <v>24</v>
      </c>
      <c r="J2497">
        <v>6</v>
      </c>
      <c r="K2497" s="2">
        <v>3936</v>
      </c>
      <c r="L2497" s="2">
        <v>2395.61</v>
      </c>
      <c r="M2497" s="2">
        <v>1540.39</v>
      </c>
      <c r="N2497" s="3">
        <v>0.2</v>
      </c>
      <c r="O2497" t="s">
        <v>25</v>
      </c>
      <c r="P2497" t="s">
        <v>26</v>
      </c>
      <c r="Q2497" t="s">
        <v>35</v>
      </c>
      <c r="R2497" t="s">
        <v>40</v>
      </c>
    </row>
    <row r="2498" spans="1:18" x14ac:dyDescent="0.35">
      <c r="A2498" t="s">
        <v>2583</v>
      </c>
      <c r="B2498" s="1">
        <v>45986</v>
      </c>
      <c r="C2498" s="1">
        <v>46068</v>
      </c>
      <c r="D2498" t="s">
        <v>116</v>
      </c>
      <c r="E2498" t="s">
        <v>20</v>
      </c>
      <c r="F2498" t="s">
        <v>79</v>
      </c>
      <c r="G2498" t="s">
        <v>59</v>
      </c>
      <c r="H2498" t="s">
        <v>118</v>
      </c>
      <c r="I2498" t="s">
        <v>24</v>
      </c>
      <c r="J2498">
        <v>8</v>
      </c>
      <c r="K2498" s="2">
        <v>1984</v>
      </c>
      <c r="L2498" s="2">
        <v>1525.79</v>
      </c>
      <c r="M2498" s="2">
        <v>458.21</v>
      </c>
      <c r="N2498" s="3">
        <v>0.05</v>
      </c>
      <c r="O2498" t="s">
        <v>62</v>
      </c>
      <c r="P2498" t="s">
        <v>26</v>
      </c>
      <c r="Q2498" t="s">
        <v>35</v>
      </c>
      <c r="R2498" t="s">
        <v>65</v>
      </c>
    </row>
    <row r="2499" spans="1:18" x14ac:dyDescent="0.35">
      <c r="A2499" t="s">
        <v>2584</v>
      </c>
      <c r="B2499" s="1">
        <v>45857</v>
      </c>
      <c r="C2499" s="1">
        <v>45928</v>
      </c>
      <c r="D2499" t="s">
        <v>37</v>
      </c>
      <c r="E2499" t="s">
        <v>20</v>
      </c>
      <c r="F2499" t="s">
        <v>91</v>
      </c>
      <c r="G2499" t="s">
        <v>43</v>
      </c>
      <c r="H2499" t="s">
        <v>64</v>
      </c>
      <c r="I2499" t="s">
        <v>55</v>
      </c>
      <c r="J2499">
        <v>2</v>
      </c>
      <c r="K2499" s="2">
        <v>586</v>
      </c>
      <c r="L2499" s="2">
        <v>382.6</v>
      </c>
      <c r="M2499" s="2">
        <v>203.4</v>
      </c>
      <c r="N2499" s="3">
        <v>0.2</v>
      </c>
      <c r="O2499" t="s">
        <v>50</v>
      </c>
      <c r="P2499" t="s">
        <v>26</v>
      </c>
      <c r="Q2499" t="s">
        <v>35</v>
      </c>
      <c r="R2499" t="s">
        <v>65</v>
      </c>
    </row>
    <row r="2500" spans="1:18" x14ac:dyDescent="0.35">
      <c r="A2500" t="s">
        <v>2585</v>
      </c>
      <c r="B2500" s="1">
        <v>45592</v>
      </c>
      <c r="C2500" s="1">
        <v>45622</v>
      </c>
      <c r="D2500" t="s">
        <v>19</v>
      </c>
      <c r="E2500" t="s">
        <v>20</v>
      </c>
      <c r="F2500" t="s">
        <v>91</v>
      </c>
      <c r="G2500" t="s">
        <v>32</v>
      </c>
      <c r="H2500" t="s">
        <v>108</v>
      </c>
      <c r="I2500" t="s">
        <v>72</v>
      </c>
      <c r="J2500">
        <v>5</v>
      </c>
      <c r="K2500" s="2">
        <v>2524</v>
      </c>
      <c r="L2500" s="2">
        <v>1426.86</v>
      </c>
      <c r="M2500" s="2">
        <v>1097.1400000000001</v>
      </c>
      <c r="N2500" s="3">
        <v>0.15</v>
      </c>
      <c r="O2500" t="s">
        <v>62</v>
      </c>
      <c r="P2500" t="s">
        <v>26</v>
      </c>
      <c r="Q2500" t="s">
        <v>35</v>
      </c>
      <c r="R2500" t="s">
        <v>65</v>
      </c>
    </row>
    <row r="2501" spans="1:18" x14ac:dyDescent="0.35">
      <c r="A2501" t="s">
        <v>2586</v>
      </c>
      <c r="B2501" s="1">
        <v>45726</v>
      </c>
      <c r="C2501" s="1">
        <v>45773</v>
      </c>
      <c r="D2501" t="s">
        <v>88</v>
      </c>
      <c r="E2501" t="s">
        <v>20</v>
      </c>
      <c r="F2501" t="s">
        <v>53</v>
      </c>
      <c r="G2501" t="s">
        <v>59</v>
      </c>
      <c r="H2501" t="s">
        <v>64</v>
      </c>
      <c r="I2501" t="s">
        <v>55</v>
      </c>
      <c r="J2501">
        <v>5</v>
      </c>
      <c r="K2501" s="2">
        <v>3042</v>
      </c>
      <c r="L2501" s="2">
        <v>2078.6999999999998</v>
      </c>
      <c r="M2501" s="2">
        <v>963.3</v>
      </c>
      <c r="N2501" s="3">
        <v>0.2</v>
      </c>
      <c r="O2501" t="s">
        <v>109</v>
      </c>
      <c r="P2501" t="s">
        <v>46</v>
      </c>
      <c r="Q2501" t="s">
        <v>35</v>
      </c>
      <c r="R2501" t="s">
        <v>40</v>
      </c>
    </row>
    <row r="2502" spans="1:18" x14ac:dyDescent="0.35">
      <c r="A2502" t="s">
        <v>2587</v>
      </c>
      <c r="B2502" s="1">
        <v>45372</v>
      </c>
      <c r="C2502" s="1">
        <v>45419</v>
      </c>
      <c r="D2502" t="s">
        <v>104</v>
      </c>
      <c r="E2502" t="s">
        <v>20</v>
      </c>
      <c r="F2502" t="s">
        <v>138</v>
      </c>
      <c r="G2502" t="s">
        <v>38</v>
      </c>
      <c r="H2502" t="s">
        <v>44</v>
      </c>
      <c r="I2502" t="s">
        <v>45</v>
      </c>
      <c r="J2502">
        <v>4</v>
      </c>
      <c r="K2502" s="2">
        <v>2553</v>
      </c>
      <c r="L2502" s="2">
        <v>2098.92</v>
      </c>
      <c r="M2502" s="2">
        <v>454.08</v>
      </c>
      <c r="N2502" s="3">
        <v>0.15</v>
      </c>
      <c r="O2502" t="s">
        <v>34</v>
      </c>
      <c r="P2502" t="s">
        <v>26</v>
      </c>
      <c r="Q2502" t="s">
        <v>35</v>
      </c>
      <c r="R2502" t="s">
        <v>28</v>
      </c>
    </row>
    <row r="2503" spans="1:18" x14ac:dyDescent="0.35">
      <c r="A2503" t="s">
        <v>2588</v>
      </c>
      <c r="B2503" s="1">
        <v>45665</v>
      </c>
      <c r="C2503" s="1">
        <v>45698</v>
      </c>
      <c r="D2503" t="s">
        <v>116</v>
      </c>
      <c r="E2503" t="s">
        <v>20</v>
      </c>
      <c r="F2503" t="s">
        <v>70</v>
      </c>
      <c r="G2503" t="s">
        <v>32</v>
      </c>
      <c r="H2503" t="s">
        <v>124</v>
      </c>
      <c r="I2503" t="s">
        <v>61</v>
      </c>
      <c r="J2503">
        <v>3</v>
      </c>
      <c r="K2503" s="2">
        <v>345</v>
      </c>
      <c r="L2503" s="2">
        <v>264.77999999999997</v>
      </c>
      <c r="M2503" s="2">
        <v>80.22</v>
      </c>
      <c r="N2503" s="3">
        <v>0.2</v>
      </c>
      <c r="O2503" t="s">
        <v>34</v>
      </c>
      <c r="P2503" t="s">
        <v>26</v>
      </c>
      <c r="Q2503" t="s">
        <v>35</v>
      </c>
      <c r="R2503" t="s">
        <v>28</v>
      </c>
    </row>
    <row r="2504" spans="1:18" x14ac:dyDescent="0.35">
      <c r="A2504" t="s">
        <v>2589</v>
      </c>
      <c r="B2504" s="1">
        <v>45534</v>
      </c>
      <c r="C2504" s="1">
        <v>45593</v>
      </c>
      <c r="D2504" t="s">
        <v>94</v>
      </c>
      <c r="E2504" t="s">
        <v>20</v>
      </c>
      <c r="F2504" t="s">
        <v>102</v>
      </c>
      <c r="G2504" t="s">
        <v>32</v>
      </c>
      <c r="H2504" t="s">
        <v>80</v>
      </c>
      <c r="I2504" t="s">
        <v>45</v>
      </c>
      <c r="J2504">
        <v>1</v>
      </c>
      <c r="K2504" s="2">
        <v>4248</v>
      </c>
      <c r="L2504" s="2">
        <v>2345.69</v>
      </c>
      <c r="M2504" s="2">
        <v>1902.31</v>
      </c>
      <c r="N2504" s="3">
        <v>0.2</v>
      </c>
      <c r="O2504" t="s">
        <v>83</v>
      </c>
      <c r="P2504" t="s">
        <v>26</v>
      </c>
      <c r="Q2504" t="s">
        <v>35</v>
      </c>
      <c r="R2504" t="s">
        <v>40</v>
      </c>
    </row>
    <row r="2505" spans="1:18" x14ac:dyDescent="0.35">
      <c r="A2505" t="s">
        <v>2590</v>
      </c>
      <c r="B2505" s="1">
        <v>45886</v>
      </c>
      <c r="C2505" s="1">
        <v>45913</v>
      </c>
      <c r="D2505" t="s">
        <v>37</v>
      </c>
      <c r="E2505" t="s">
        <v>20</v>
      </c>
      <c r="F2505" t="s">
        <v>58</v>
      </c>
      <c r="G2505" t="s">
        <v>59</v>
      </c>
      <c r="H2505" t="s">
        <v>71</v>
      </c>
      <c r="I2505" t="s">
        <v>72</v>
      </c>
      <c r="J2505">
        <v>2</v>
      </c>
      <c r="K2505" s="2">
        <v>2328</v>
      </c>
      <c r="L2505" s="2">
        <v>1700.02</v>
      </c>
      <c r="M2505" s="2">
        <v>627.98</v>
      </c>
      <c r="N2505" s="3">
        <v>0.15</v>
      </c>
      <c r="O2505" t="s">
        <v>25</v>
      </c>
      <c r="P2505" t="s">
        <v>26</v>
      </c>
      <c r="Q2505" t="s">
        <v>35</v>
      </c>
      <c r="R2505" t="s">
        <v>28</v>
      </c>
    </row>
    <row r="2506" spans="1:18" x14ac:dyDescent="0.35">
      <c r="A2506" t="s">
        <v>2591</v>
      </c>
      <c r="B2506" s="1">
        <v>45778</v>
      </c>
      <c r="C2506" s="1">
        <v>45809</v>
      </c>
      <c r="D2506" t="s">
        <v>42</v>
      </c>
      <c r="E2506" t="s">
        <v>20</v>
      </c>
      <c r="F2506" t="s">
        <v>91</v>
      </c>
      <c r="G2506" t="s">
        <v>32</v>
      </c>
      <c r="H2506" t="s">
        <v>106</v>
      </c>
      <c r="I2506" t="s">
        <v>61</v>
      </c>
      <c r="J2506">
        <v>1</v>
      </c>
      <c r="K2506" s="2">
        <v>2551</v>
      </c>
      <c r="L2506" s="2">
        <v>1672.24</v>
      </c>
      <c r="M2506" s="2">
        <v>878.76</v>
      </c>
      <c r="N2506" s="3">
        <v>0</v>
      </c>
      <c r="O2506" t="s">
        <v>75</v>
      </c>
      <c r="P2506" t="s">
        <v>73</v>
      </c>
      <c r="Q2506" t="s">
        <v>35</v>
      </c>
      <c r="R2506" t="s">
        <v>28</v>
      </c>
    </row>
    <row r="2507" spans="1:18" x14ac:dyDescent="0.35">
      <c r="A2507" t="s">
        <v>2592</v>
      </c>
      <c r="B2507" s="1">
        <v>45613</v>
      </c>
      <c r="C2507" s="1">
        <v>45629</v>
      </c>
      <c r="D2507" t="s">
        <v>48</v>
      </c>
      <c r="E2507" t="s">
        <v>20</v>
      </c>
      <c r="F2507" t="s">
        <v>138</v>
      </c>
      <c r="G2507" t="s">
        <v>59</v>
      </c>
      <c r="H2507" t="s">
        <v>33</v>
      </c>
      <c r="I2507" t="s">
        <v>24</v>
      </c>
      <c r="J2507">
        <v>7</v>
      </c>
      <c r="K2507" s="2">
        <v>3257</v>
      </c>
      <c r="L2507" s="2">
        <v>2016.53</v>
      </c>
      <c r="M2507" s="2">
        <v>1240.47</v>
      </c>
      <c r="N2507" s="3">
        <v>0.2</v>
      </c>
      <c r="O2507" t="s">
        <v>62</v>
      </c>
      <c r="P2507" t="s">
        <v>26</v>
      </c>
      <c r="Q2507" t="s">
        <v>35</v>
      </c>
      <c r="R2507" t="s">
        <v>40</v>
      </c>
    </row>
    <row r="2508" spans="1:18" x14ac:dyDescent="0.35">
      <c r="A2508" t="s">
        <v>2593</v>
      </c>
      <c r="B2508" s="1">
        <v>45770</v>
      </c>
      <c r="C2508" s="1">
        <v>45808</v>
      </c>
      <c r="D2508" t="s">
        <v>104</v>
      </c>
      <c r="E2508" t="s">
        <v>20</v>
      </c>
      <c r="F2508" t="s">
        <v>77</v>
      </c>
      <c r="G2508" t="s">
        <v>22</v>
      </c>
      <c r="H2508" t="s">
        <v>124</v>
      </c>
      <c r="I2508" t="s">
        <v>61</v>
      </c>
      <c r="J2508">
        <v>7</v>
      </c>
      <c r="K2508" s="2">
        <v>3837</v>
      </c>
      <c r="L2508" s="2">
        <v>2395.41</v>
      </c>
      <c r="M2508" s="2">
        <v>1441.59</v>
      </c>
      <c r="N2508" s="3">
        <v>0</v>
      </c>
      <c r="O2508" t="s">
        <v>83</v>
      </c>
      <c r="P2508" t="s">
        <v>46</v>
      </c>
      <c r="Q2508" t="s">
        <v>35</v>
      </c>
      <c r="R2508" t="s">
        <v>40</v>
      </c>
    </row>
    <row r="2509" spans="1:18" x14ac:dyDescent="0.35">
      <c r="A2509" t="s">
        <v>2594</v>
      </c>
      <c r="B2509" s="1">
        <v>45406</v>
      </c>
      <c r="C2509" s="1">
        <v>45451</v>
      </c>
      <c r="D2509" t="s">
        <v>42</v>
      </c>
      <c r="E2509" t="s">
        <v>20</v>
      </c>
      <c r="F2509" t="s">
        <v>79</v>
      </c>
      <c r="G2509" t="s">
        <v>32</v>
      </c>
      <c r="H2509" t="s">
        <v>54</v>
      </c>
      <c r="I2509" t="s">
        <v>55</v>
      </c>
      <c r="J2509">
        <v>1</v>
      </c>
      <c r="K2509" s="2">
        <v>2623</v>
      </c>
      <c r="L2509" s="2">
        <v>1484.65</v>
      </c>
      <c r="M2509" s="2">
        <v>1138.3499999999999</v>
      </c>
      <c r="N2509" s="3">
        <v>0</v>
      </c>
      <c r="O2509" t="s">
        <v>34</v>
      </c>
      <c r="P2509" t="s">
        <v>26</v>
      </c>
      <c r="Q2509" t="s">
        <v>27</v>
      </c>
      <c r="R2509" t="s">
        <v>40</v>
      </c>
    </row>
    <row r="2510" spans="1:18" x14ac:dyDescent="0.35">
      <c r="A2510" t="s">
        <v>2595</v>
      </c>
      <c r="B2510" s="1">
        <v>45838</v>
      </c>
      <c r="C2510" s="1">
        <v>45855</v>
      </c>
      <c r="D2510" t="s">
        <v>67</v>
      </c>
      <c r="E2510" t="s">
        <v>20</v>
      </c>
      <c r="F2510" t="s">
        <v>21</v>
      </c>
      <c r="G2510" t="s">
        <v>22</v>
      </c>
      <c r="H2510" t="s">
        <v>64</v>
      </c>
      <c r="I2510" t="s">
        <v>55</v>
      </c>
      <c r="J2510">
        <v>2</v>
      </c>
      <c r="K2510" s="2">
        <v>3509</v>
      </c>
      <c r="L2510" s="2">
        <v>2958.18</v>
      </c>
      <c r="M2510" s="2">
        <v>550.82000000000005</v>
      </c>
      <c r="N2510" s="3">
        <v>0.1</v>
      </c>
      <c r="O2510" t="s">
        <v>62</v>
      </c>
      <c r="P2510" t="s">
        <v>26</v>
      </c>
      <c r="Q2510" t="s">
        <v>35</v>
      </c>
      <c r="R2510" t="s">
        <v>28</v>
      </c>
    </row>
    <row r="2511" spans="1:18" x14ac:dyDescent="0.35">
      <c r="A2511" t="s">
        <v>2596</v>
      </c>
      <c r="B2511" s="1">
        <v>45822</v>
      </c>
      <c r="C2511" s="1">
        <v>45850</v>
      </c>
      <c r="D2511" t="s">
        <v>67</v>
      </c>
      <c r="E2511" t="s">
        <v>20</v>
      </c>
      <c r="F2511" t="s">
        <v>128</v>
      </c>
      <c r="G2511" t="s">
        <v>43</v>
      </c>
      <c r="H2511" t="s">
        <v>86</v>
      </c>
      <c r="I2511" t="s">
        <v>72</v>
      </c>
      <c r="J2511">
        <v>7</v>
      </c>
      <c r="K2511" s="2">
        <v>1014</v>
      </c>
      <c r="L2511" s="2">
        <v>634.24</v>
      </c>
      <c r="M2511" s="2">
        <v>379.76</v>
      </c>
      <c r="N2511" s="3">
        <v>0.1</v>
      </c>
      <c r="O2511" t="s">
        <v>109</v>
      </c>
      <c r="P2511" t="s">
        <v>26</v>
      </c>
      <c r="Q2511" t="s">
        <v>35</v>
      </c>
      <c r="R2511" t="s">
        <v>65</v>
      </c>
    </row>
    <row r="2512" spans="1:18" x14ac:dyDescent="0.35">
      <c r="A2512" t="s">
        <v>2597</v>
      </c>
      <c r="B2512" s="1">
        <v>45896</v>
      </c>
      <c r="C2512" s="1">
        <v>45925</v>
      </c>
      <c r="D2512" t="s">
        <v>37</v>
      </c>
      <c r="E2512" t="s">
        <v>20</v>
      </c>
      <c r="F2512" t="s">
        <v>79</v>
      </c>
      <c r="G2512" t="s">
        <v>22</v>
      </c>
      <c r="H2512" t="s">
        <v>49</v>
      </c>
      <c r="I2512" t="s">
        <v>45</v>
      </c>
      <c r="J2512">
        <v>6</v>
      </c>
      <c r="K2512" s="2">
        <v>1802</v>
      </c>
      <c r="L2512" s="2">
        <v>1008.24</v>
      </c>
      <c r="M2512" s="2">
        <v>793.76</v>
      </c>
      <c r="N2512" s="3">
        <v>0.15</v>
      </c>
      <c r="O2512" t="s">
        <v>75</v>
      </c>
      <c r="P2512" t="s">
        <v>26</v>
      </c>
      <c r="Q2512" t="s">
        <v>35</v>
      </c>
      <c r="R2512" t="s">
        <v>40</v>
      </c>
    </row>
    <row r="2513" spans="1:18" x14ac:dyDescent="0.35">
      <c r="A2513" t="s">
        <v>2598</v>
      </c>
      <c r="B2513" s="1">
        <v>45773</v>
      </c>
      <c r="C2513" s="1">
        <v>45783</v>
      </c>
      <c r="D2513" t="s">
        <v>104</v>
      </c>
      <c r="E2513" t="s">
        <v>20</v>
      </c>
      <c r="F2513" t="s">
        <v>77</v>
      </c>
      <c r="G2513" t="s">
        <v>38</v>
      </c>
      <c r="H2513" t="s">
        <v>106</v>
      </c>
      <c r="I2513" t="s">
        <v>61</v>
      </c>
      <c r="J2513">
        <v>2</v>
      </c>
      <c r="K2513" s="2">
        <v>1610</v>
      </c>
      <c r="L2513" s="2">
        <v>973.57</v>
      </c>
      <c r="M2513" s="2">
        <v>636.42999999999995</v>
      </c>
      <c r="N2513" s="3">
        <v>0.2</v>
      </c>
      <c r="O2513" t="s">
        <v>75</v>
      </c>
      <c r="P2513" t="s">
        <v>26</v>
      </c>
      <c r="Q2513" t="s">
        <v>27</v>
      </c>
      <c r="R2513" t="s">
        <v>28</v>
      </c>
    </row>
    <row r="2514" spans="1:18" x14ac:dyDescent="0.35">
      <c r="A2514" t="s">
        <v>2599</v>
      </c>
      <c r="B2514" s="1">
        <v>45484</v>
      </c>
      <c r="C2514" s="1">
        <v>45549</v>
      </c>
      <c r="D2514" t="s">
        <v>37</v>
      </c>
      <c r="E2514" t="s">
        <v>20</v>
      </c>
      <c r="F2514" t="s">
        <v>58</v>
      </c>
      <c r="G2514" t="s">
        <v>32</v>
      </c>
      <c r="H2514" t="s">
        <v>124</v>
      </c>
      <c r="I2514" t="s">
        <v>61</v>
      </c>
      <c r="J2514">
        <v>6</v>
      </c>
      <c r="K2514" s="2">
        <v>4567</v>
      </c>
      <c r="L2514" s="2">
        <v>3827.08</v>
      </c>
      <c r="M2514" s="2">
        <v>739.92</v>
      </c>
      <c r="N2514" s="3">
        <v>0.1</v>
      </c>
      <c r="O2514" t="s">
        <v>83</v>
      </c>
      <c r="P2514" t="s">
        <v>26</v>
      </c>
      <c r="Q2514" t="s">
        <v>35</v>
      </c>
      <c r="R2514" t="s">
        <v>28</v>
      </c>
    </row>
    <row r="2515" spans="1:18" x14ac:dyDescent="0.35">
      <c r="A2515" t="s">
        <v>2600</v>
      </c>
      <c r="B2515" s="1">
        <v>45634</v>
      </c>
      <c r="C2515" s="1">
        <v>45701</v>
      </c>
      <c r="D2515" t="s">
        <v>116</v>
      </c>
      <c r="E2515" t="s">
        <v>20</v>
      </c>
      <c r="F2515" t="s">
        <v>68</v>
      </c>
      <c r="G2515" t="s">
        <v>38</v>
      </c>
      <c r="H2515" t="s">
        <v>118</v>
      </c>
      <c r="I2515" t="s">
        <v>24</v>
      </c>
      <c r="J2515">
        <v>2</v>
      </c>
      <c r="K2515" s="2">
        <v>667</v>
      </c>
      <c r="L2515" s="2">
        <v>535.94000000000005</v>
      </c>
      <c r="M2515" s="2">
        <v>131.06</v>
      </c>
      <c r="N2515" s="3">
        <v>0.15</v>
      </c>
      <c r="O2515" t="s">
        <v>75</v>
      </c>
      <c r="P2515" t="s">
        <v>26</v>
      </c>
      <c r="Q2515" t="s">
        <v>27</v>
      </c>
      <c r="R2515" t="s">
        <v>40</v>
      </c>
    </row>
    <row r="2516" spans="1:18" x14ac:dyDescent="0.35">
      <c r="A2516" t="s">
        <v>2601</v>
      </c>
      <c r="B2516" s="1">
        <v>45328</v>
      </c>
      <c r="C2516" s="1">
        <v>45389</v>
      </c>
      <c r="D2516" t="s">
        <v>88</v>
      </c>
      <c r="E2516" t="s">
        <v>20</v>
      </c>
      <c r="F2516" t="s">
        <v>31</v>
      </c>
      <c r="G2516" t="s">
        <v>38</v>
      </c>
      <c r="H2516" t="s">
        <v>54</v>
      </c>
      <c r="I2516" t="s">
        <v>55</v>
      </c>
      <c r="J2516">
        <v>5</v>
      </c>
      <c r="K2516" s="2">
        <v>3915</v>
      </c>
      <c r="L2516" s="2">
        <v>3011.52</v>
      </c>
      <c r="M2516" s="2">
        <v>903.48</v>
      </c>
      <c r="N2516" s="3">
        <v>0.2</v>
      </c>
      <c r="O2516" t="s">
        <v>83</v>
      </c>
      <c r="P2516" t="s">
        <v>26</v>
      </c>
      <c r="Q2516" t="s">
        <v>35</v>
      </c>
      <c r="R2516" t="s">
        <v>40</v>
      </c>
    </row>
    <row r="2517" spans="1:18" x14ac:dyDescent="0.35">
      <c r="A2517" t="s">
        <v>2602</v>
      </c>
      <c r="B2517" s="1">
        <v>45510</v>
      </c>
      <c r="C2517" s="1">
        <v>45568</v>
      </c>
      <c r="D2517" t="s">
        <v>94</v>
      </c>
      <c r="E2517" t="s">
        <v>20</v>
      </c>
      <c r="F2517" t="s">
        <v>128</v>
      </c>
      <c r="G2517" t="s">
        <v>32</v>
      </c>
      <c r="H2517" t="s">
        <v>44</v>
      </c>
      <c r="I2517" t="s">
        <v>45</v>
      </c>
      <c r="J2517">
        <v>5</v>
      </c>
      <c r="K2517" s="2">
        <v>359</v>
      </c>
      <c r="L2517" s="2">
        <v>291.97000000000003</v>
      </c>
      <c r="M2517" s="2">
        <v>67.03</v>
      </c>
      <c r="N2517" s="3">
        <v>0.1</v>
      </c>
      <c r="O2517" t="s">
        <v>50</v>
      </c>
      <c r="P2517" t="s">
        <v>26</v>
      </c>
      <c r="Q2517" t="s">
        <v>27</v>
      </c>
      <c r="R2517" t="s">
        <v>28</v>
      </c>
    </row>
    <row r="2518" spans="1:18" x14ac:dyDescent="0.35">
      <c r="A2518" t="s">
        <v>2603</v>
      </c>
      <c r="B2518" s="1">
        <v>45412</v>
      </c>
      <c r="C2518" s="1">
        <v>45472</v>
      </c>
      <c r="D2518" t="s">
        <v>42</v>
      </c>
      <c r="E2518" t="s">
        <v>20</v>
      </c>
      <c r="F2518" t="s">
        <v>53</v>
      </c>
      <c r="G2518" t="s">
        <v>22</v>
      </c>
      <c r="H2518" t="s">
        <v>95</v>
      </c>
      <c r="I2518" t="s">
        <v>55</v>
      </c>
      <c r="J2518">
        <v>4</v>
      </c>
      <c r="K2518" s="2">
        <v>3494</v>
      </c>
      <c r="L2518" s="2">
        <v>2179.25</v>
      </c>
      <c r="M2518" s="2">
        <v>1314.75</v>
      </c>
      <c r="N2518" s="3">
        <v>0.1</v>
      </c>
      <c r="O2518" t="s">
        <v>34</v>
      </c>
      <c r="P2518" t="s">
        <v>26</v>
      </c>
      <c r="Q2518" t="s">
        <v>35</v>
      </c>
      <c r="R2518" t="s">
        <v>40</v>
      </c>
    </row>
    <row r="2519" spans="1:18" x14ac:dyDescent="0.35">
      <c r="A2519" t="s">
        <v>2604</v>
      </c>
      <c r="B2519" s="1">
        <v>45565</v>
      </c>
      <c r="C2519" s="1">
        <v>45573</v>
      </c>
      <c r="D2519" t="s">
        <v>94</v>
      </c>
      <c r="E2519" t="s">
        <v>20</v>
      </c>
      <c r="F2519" t="s">
        <v>138</v>
      </c>
      <c r="G2519" t="s">
        <v>38</v>
      </c>
      <c r="H2519" t="s">
        <v>95</v>
      </c>
      <c r="I2519" t="s">
        <v>55</v>
      </c>
      <c r="J2519">
        <v>6</v>
      </c>
      <c r="K2519" s="2">
        <v>2066</v>
      </c>
      <c r="L2519" s="2">
        <v>1260.2</v>
      </c>
      <c r="M2519" s="2">
        <v>805.8</v>
      </c>
      <c r="N2519" s="3">
        <v>0</v>
      </c>
      <c r="O2519" t="s">
        <v>62</v>
      </c>
      <c r="P2519" t="s">
        <v>26</v>
      </c>
      <c r="Q2519" t="s">
        <v>35</v>
      </c>
      <c r="R2519" t="s">
        <v>40</v>
      </c>
    </row>
    <row r="2520" spans="1:18" x14ac:dyDescent="0.35">
      <c r="A2520" t="s">
        <v>2605</v>
      </c>
      <c r="B2520" s="1">
        <v>45297</v>
      </c>
      <c r="C2520" s="1">
        <v>45343</v>
      </c>
      <c r="D2520" t="s">
        <v>116</v>
      </c>
      <c r="E2520" t="s">
        <v>20</v>
      </c>
      <c r="F2520" t="s">
        <v>77</v>
      </c>
      <c r="G2520" t="s">
        <v>32</v>
      </c>
      <c r="H2520" t="s">
        <v>108</v>
      </c>
      <c r="I2520" t="s">
        <v>72</v>
      </c>
      <c r="J2520">
        <v>1</v>
      </c>
      <c r="K2520" s="2">
        <v>1317</v>
      </c>
      <c r="L2520" s="2">
        <v>787.15</v>
      </c>
      <c r="M2520" s="2">
        <v>529.85</v>
      </c>
      <c r="N2520" s="3">
        <v>0.1</v>
      </c>
      <c r="O2520" t="s">
        <v>50</v>
      </c>
      <c r="P2520" t="s">
        <v>73</v>
      </c>
      <c r="Q2520" t="s">
        <v>35</v>
      </c>
      <c r="R2520" t="s">
        <v>40</v>
      </c>
    </row>
    <row r="2521" spans="1:18" x14ac:dyDescent="0.35">
      <c r="A2521" t="s">
        <v>2606</v>
      </c>
      <c r="B2521" s="1">
        <v>45492</v>
      </c>
      <c r="C2521" s="1">
        <v>45523</v>
      </c>
      <c r="D2521" t="s">
        <v>30</v>
      </c>
      <c r="E2521" t="s">
        <v>20</v>
      </c>
      <c r="F2521" t="s">
        <v>91</v>
      </c>
      <c r="G2521" t="s">
        <v>38</v>
      </c>
      <c r="H2521" t="s">
        <v>33</v>
      </c>
      <c r="I2521" t="s">
        <v>24</v>
      </c>
      <c r="J2521">
        <v>4</v>
      </c>
      <c r="K2521" s="2">
        <v>3234</v>
      </c>
      <c r="L2521" s="2">
        <v>2120.8200000000002</v>
      </c>
      <c r="M2521" s="2">
        <v>1113.18</v>
      </c>
      <c r="N2521" s="3">
        <v>0.15</v>
      </c>
      <c r="O2521" t="s">
        <v>62</v>
      </c>
      <c r="P2521" t="s">
        <v>26</v>
      </c>
      <c r="Q2521" t="s">
        <v>27</v>
      </c>
      <c r="R2521" t="s">
        <v>40</v>
      </c>
    </row>
    <row r="2522" spans="1:18" x14ac:dyDescent="0.35">
      <c r="A2522" t="s">
        <v>2607</v>
      </c>
      <c r="B2522" s="1">
        <v>45573</v>
      </c>
      <c r="C2522" s="1">
        <v>45583</v>
      </c>
      <c r="D2522" t="s">
        <v>94</v>
      </c>
      <c r="E2522" t="s">
        <v>20</v>
      </c>
      <c r="F2522" t="s">
        <v>85</v>
      </c>
      <c r="G2522" t="s">
        <v>59</v>
      </c>
      <c r="H2522" t="s">
        <v>71</v>
      </c>
      <c r="I2522" t="s">
        <v>72</v>
      </c>
      <c r="J2522">
        <v>8</v>
      </c>
      <c r="K2522" s="2">
        <v>2007</v>
      </c>
      <c r="L2522" s="2">
        <v>1119.3599999999999</v>
      </c>
      <c r="M2522" s="2">
        <v>887.64</v>
      </c>
      <c r="N2522" s="3">
        <v>0.05</v>
      </c>
      <c r="O2522" t="s">
        <v>109</v>
      </c>
      <c r="P2522" t="s">
        <v>26</v>
      </c>
      <c r="Q2522" t="s">
        <v>35</v>
      </c>
      <c r="R2522" t="s">
        <v>28</v>
      </c>
    </row>
    <row r="2523" spans="1:18" x14ac:dyDescent="0.35">
      <c r="A2523" t="s">
        <v>2608</v>
      </c>
      <c r="B2523" s="1">
        <v>45314</v>
      </c>
      <c r="C2523" s="1">
        <v>45354</v>
      </c>
      <c r="D2523" t="s">
        <v>52</v>
      </c>
      <c r="E2523" t="s">
        <v>20</v>
      </c>
      <c r="F2523" t="s">
        <v>77</v>
      </c>
      <c r="G2523" t="s">
        <v>59</v>
      </c>
      <c r="H2523" t="s">
        <v>86</v>
      </c>
      <c r="I2523" t="s">
        <v>72</v>
      </c>
      <c r="J2523">
        <v>2</v>
      </c>
      <c r="K2523" s="2">
        <v>4655</v>
      </c>
      <c r="L2523" s="2">
        <v>3537.5</v>
      </c>
      <c r="M2523" s="2">
        <v>1117.5</v>
      </c>
      <c r="N2523" s="3">
        <v>0.05</v>
      </c>
      <c r="O2523" t="s">
        <v>83</v>
      </c>
      <c r="P2523" t="s">
        <v>46</v>
      </c>
      <c r="Q2523" t="s">
        <v>27</v>
      </c>
      <c r="R2523" t="s">
        <v>40</v>
      </c>
    </row>
    <row r="2524" spans="1:18" x14ac:dyDescent="0.35">
      <c r="A2524" t="s">
        <v>2609</v>
      </c>
      <c r="B2524" s="1">
        <v>45833</v>
      </c>
      <c r="C2524" s="1">
        <v>45851</v>
      </c>
      <c r="D2524" t="s">
        <v>67</v>
      </c>
      <c r="E2524" t="s">
        <v>20</v>
      </c>
      <c r="F2524" t="s">
        <v>91</v>
      </c>
      <c r="G2524" t="s">
        <v>59</v>
      </c>
      <c r="H2524" t="s">
        <v>33</v>
      </c>
      <c r="I2524" t="s">
        <v>24</v>
      </c>
      <c r="J2524">
        <v>1</v>
      </c>
      <c r="K2524" s="2">
        <v>3139</v>
      </c>
      <c r="L2524" s="2">
        <v>2226.1999999999998</v>
      </c>
      <c r="M2524" s="2">
        <v>912.8</v>
      </c>
      <c r="N2524" s="3">
        <v>0.1</v>
      </c>
      <c r="O2524" t="s">
        <v>109</v>
      </c>
      <c r="P2524" t="s">
        <v>26</v>
      </c>
      <c r="Q2524" t="s">
        <v>35</v>
      </c>
      <c r="R2524" t="s">
        <v>65</v>
      </c>
    </row>
    <row r="2525" spans="1:18" x14ac:dyDescent="0.35">
      <c r="A2525" t="s">
        <v>2610</v>
      </c>
      <c r="B2525" s="1">
        <v>45749</v>
      </c>
      <c r="C2525" s="1">
        <v>45778</v>
      </c>
      <c r="D2525" t="s">
        <v>104</v>
      </c>
      <c r="E2525" t="s">
        <v>20</v>
      </c>
      <c r="F2525" t="s">
        <v>91</v>
      </c>
      <c r="G2525" t="s">
        <v>59</v>
      </c>
      <c r="H2525" t="s">
        <v>95</v>
      </c>
      <c r="I2525" t="s">
        <v>55</v>
      </c>
      <c r="J2525">
        <v>3</v>
      </c>
      <c r="K2525" s="2">
        <v>2519</v>
      </c>
      <c r="L2525" s="2">
        <v>1867.65</v>
      </c>
      <c r="M2525" s="2">
        <v>651.35</v>
      </c>
      <c r="N2525" s="3">
        <v>0.1</v>
      </c>
      <c r="O2525" t="s">
        <v>75</v>
      </c>
      <c r="P2525" t="s">
        <v>26</v>
      </c>
      <c r="Q2525" t="s">
        <v>27</v>
      </c>
      <c r="R2525" t="s">
        <v>65</v>
      </c>
    </row>
    <row r="2526" spans="1:18" x14ac:dyDescent="0.35">
      <c r="A2526" t="s">
        <v>2611</v>
      </c>
      <c r="B2526" s="1">
        <v>45452</v>
      </c>
      <c r="C2526" s="1">
        <v>45517</v>
      </c>
      <c r="D2526" t="s">
        <v>30</v>
      </c>
      <c r="E2526" t="s">
        <v>20</v>
      </c>
      <c r="F2526" t="s">
        <v>85</v>
      </c>
      <c r="G2526" t="s">
        <v>32</v>
      </c>
      <c r="H2526" t="s">
        <v>71</v>
      </c>
      <c r="I2526" t="s">
        <v>72</v>
      </c>
      <c r="J2526">
        <v>4</v>
      </c>
      <c r="K2526" s="2">
        <v>4520</v>
      </c>
      <c r="L2526" s="2">
        <v>3078.02</v>
      </c>
      <c r="M2526" s="2">
        <v>1441.98</v>
      </c>
      <c r="N2526" s="3">
        <v>0.05</v>
      </c>
      <c r="O2526" t="s">
        <v>50</v>
      </c>
      <c r="P2526" t="s">
        <v>26</v>
      </c>
      <c r="Q2526" t="s">
        <v>27</v>
      </c>
      <c r="R2526" t="s">
        <v>65</v>
      </c>
    </row>
    <row r="2527" spans="1:18" x14ac:dyDescent="0.35">
      <c r="A2527" t="s">
        <v>2612</v>
      </c>
      <c r="B2527" s="1">
        <v>45643</v>
      </c>
      <c r="C2527" s="1">
        <v>45669</v>
      </c>
      <c r="D2527" t="s">
        <v>57</v>
      </c>
      <c r="E2527" t="s">
        <v>20</v>
      </c>
      <c r="F2527" t="s">
        <v>70</v>
      </c>
      <c r="G2527" t="s">
        <v>43</v>
      </c>
      <c r="H2527" t="s">
        <v>80</v>
      </c>
      <c r="I2527" t="s">
        <v>45</v>
      </c>
      <c r="J2527">
        <v>8</v>
      </c>
      <c r="K2527" s="2">
        <v>3730</v>
      </c>
      <c r="L2527" s="2">
        <v>2928.17</v>
      </c>
      <c r="M2527" s="2">
        <v>801.83</v>
      </c>
      <c r="N2527" s="3">
        <v>0.2</v>
      </c>
      <c r="O2527" t="s">
        <v>50</v>
      </c>
      <c r="P2527" t="s">
        <v>26</v>
      </c>
      <c r="Q2527" t="s">
        <v>27</v>
      </c>
      <c r="R2527" t="s">
        <v>65</v>
      </c>
    </row>
    <row r="2528" spans="1:18" x14ac:dyDescent="0.35">
      <c r="A2528" t="s">
        <v>2613</v>
      </c>
      <c r="B2528" s="1">
        <v>45418</v>
      </c>
      <c r="C2528" s="1">
        <v>45494</v>
      </c>
      <c r="D2528" t="s">
        <v>67</v>
      </c>
      <c r="E2528" t="s">
        <v>20</v>
      </c>
      <c r="F2528" t="s">
        <v>53</v>
      </c>
      <c r="G2528" t="s">
        <v>38</v>
      </c>
      <c r="H2528" t="s">
        <v>60</v>
      </c>
      <c r="I2528" t="s">
        <v>61</v>
      </c>
      <c r="J2528">
        <v>6</v>
      </c>
      <c r="K2528" s="2">
        <v>2784</v>
      </c>
      <c r="L2528" s="2">
        <v>2150.6999999999998</v>
      </c>
      <c r="M2528" s="2">
        <v>633.29999999999995</v>
      </c>
      <c r="N2528" s="3">
        <v>0.1</v>
      </c>
      <c r="O2528" t="s">
        <v>34</v>
      </c>
      <c r="P2528" t="s">
        <v>46</v>
      </c>
      <c r="Q2528" t="s">
        <v>27</v>
      </c>
      <c r="R2528" t="s">
        <v>65</v>
      </c>
    </row>
    <row r="2529" spans="1:18" x14ac:dyDescent="0.35">
      <c r="A2529" t="s">
        <v>2614</v>
      </c>
      <c r="B2529" s="1">
        <v>45593</v>
      </c>
      <c r="C2529" s="1">
        <v>45661</v>
      </c>
      <c r="D2529" t="s">
        <v>57</v>
      </c>
      <c r="E2529" t="s">
        <v>20</v>
      </c>
      <c r="F2529" t="s">
        <v>138</v>
      </c>
      <c r="G2529" t="s">
        <v>43</v>
      </c>
      <c r="H2529" t="s">
        <v>64</v>
      </c>
      <c r="I2529" t="s">
        <v>55</v>
      </c>
      <c r="J2529">
        <v>2</v>
      </c>
      <c r="K2529" s="2">
        <v>2965</v>
      </c>
      <c r="L2529" s="2">
        <v>2084.77</v>
      </c>
      <c r="M2529" s="2">
        <v>880.23</v>
      </c>
      <c r="N2529" s="3">
        <v>0</v>
      </c>
      <c r="O2529" t="s">
        <v>109</v>
      </c>
      <c r="P2529" t="s">
        <v>26</v>
      </c>
      <c r="Q2529" t="s">
        <v>35</v>
      </c>
      <c r="R2529" t="s">
        <v>28</v>
      </c>
    </row>
    <row r="2530" spans="1:18" x14ac:dyDescent="0.35">
      <c r="A2530" t="s">
        <v>2615</v>
      </c>
      <c r="B2530" s="1">
        <v>45535</v>
      </c>
      <c r="C2530" s="1">
        <v>45580</v>
      </c>
      <c r="D2530" t="s">
        <v>94</v>
      </c>
      <c r="E2530" t="s">
        <v>20</v>
      </c>
      <c r="F2530" t="s">
        <v>70</v>
      </c>
      <c r="G2530" t="s">
        <v>43</v>
      </c>
      <c r="H2530" t="s">
        <v>118</v>
      </c>
      <c r="I2530" t="s">
        <v>24</v>
      </c>
      <c r="J2530">
        <v>7</v>
      </c>
      <c r="K2530" s="2">
        <v>3258</v>
      </c>
      <c r="L2530" s="2">
        <v>2558.04</v>
      </c>
      <c r="M2530" s="2">
        <v>699.96</v>
      </c>
      <c r="N2530" s="3">
        <v>0.1</v>
      </c>
      <c r="O2530" t="s">
        <v>50</v>
      </c>
      <c r="P2530" t="s">
        <v>26</v>
      </c>
      <c r="Q2530" t="s">
        <v>27</v>
      </c>
      <c r="R2530" t="s">
        <v>65</v>
      </c>
    </row>
    <row r="2531" spans="1:18" x14ac:dyDescent="0.35">
      <c r="A2531" t="s">
        <v>2616</v>
      </c>
      <c r="B2531" s="1">
        <v>46020</v>
      </c>
      <c r="C2531" s="1">
        <v>46040</v>
      </c>
      <c r="D2531" t="s">
        <v>57</v>
      </c>
      <c r="E2531" t="s">
        <v>20</v>
      </c>
      <c r="F2531" t="s">
        <v>138</v>
      </c>
      <c r="G2531" t="s">
        <v>22</v>
      </c>
      <c r="H2531" t="s">
        <v>108</v>
      </c>
      <c r="I2531" t="s">
        <v>72</v>
      </c>
      <c r="J2531">
        <v>8</v>
      </c>
      <c r="K2531" s="2">
        <v>3001</v>
      </c>
      <c r="L2531" s="2">
        <v>2053.0100000000002</v>
      </c>
      <c r="M2531" s="2">
        <v>947.99</v>
      </c>
      <c r="N2531" s="3">
        <v>0.1</v>
      </c>
      <c r="O2531" t="s">
        <v>62</v>
      </c>
      <c r="P2531" t="s">
        <v>26</v>
      </c>
      <c r="Q2531" t="s">
        <v>27</v>
      </c>
      <c r="R2531" t="s">
        <v>40</v>
      </c>
    </row>
    <row r="2532" spans="1:18" x14ac:dyDescent="0.35">
      <c r="A2532" t="s">
        <v>2617</v>
      </c>
      <c r="B2532" s="1">
        <v>45582</v>
      </c>
      <c r="C2532" s="1">
        <v>45600</v>
      </c>
      <c r="D2532" t="s">
        <v>19</v>
      </c>
      <c r="E2532" t="s">
        <v>20</v>
      </c>
      <c r="F2532" t="s">
        <v>128</v>
      </c>
      <c r="G2532" t="s">
        <v>59</v>
      </c>
      <c r="H2532" t="s">
        <v>86</v>
      </c>
      <c r="I2532" t="s">
        <v>72</v>
      </c>
      <c r="J2532">
        <v>8</v>
      </c>
      <c r="K2532" s="2">
        <v>1515</v>
      </c>
      <c r="L2532" s="2">
        <v>1168.06</v>
      </c>
      <c r="M2532" s="2">
        <v>346.94</v>
      </c>
      <c r="N2532" s="3">
        <v>0.1</v>
      </c>
      <c r="O2532" t="s">
        <v>62</v>
      </c>
      <c r="P2532" t="s">
        <v>26</v>
      </c>
      <c r="Q2532" t="s">
        <v>27</v>
      </c>
      <c r="R2532" t="s">
        <v>40</v>
      </c>
    </row>
    <row r="2533" spans="1:18" x14ac:dyDescent="0.35">
      <c r="A2533" t="s">
        <v>2618</v>
      </c>
      <c r="B2533" s="1">
        <v>45355</v>
      </c>
      <c r="C2533" s="1">
        <v>45394</v>
      </c>
      <c r="D2533" t="s">
        <v>88</v>
      </c>
      <c r="E2533" t="s">
        <v>20</v>
      </c>
      <c r="F2533" t="s">
        <v>128</v>
      </c>
      <c r="G2533" t="s">
        <v>43</v>
      </c>
      <c r="H2533" t="s">
        <v>80</v>
      </c>
      <c r="I2533" t="s">
        <v>45</v>
      </c>
      <c r="J2533">
        <v>5</v>
      </c>
      <c r="K2533" s="2">
        <v>4784</v>
      </c>
      <c r="L2533" s="2">
        <v>3448.1</v>
      </c>
      <c r="M2533" s="2">
        <v>1335.9</v>
      </c>
      <c r="N2533" s="3">
        <v>0.1</v>
      </c>
      <c r="O2533" t="s">
        <v>34</v>
      </c>
      <c r="P2533" t="s">
        <v>46</v>
      </c>
      <c r="Q2533" t="s">
        <v>27</v>
      </c>
      <c r="R2533" t="s">
        <v>40</v>
      </c>
    </row>
    <row r="2534" spans="1:18" x14ac:dyDescent="0.35">
      <c r="A2534" t="s">
        <v>2619</v>
      </c>
      <c r="B2534" s="1">
        <v>45728</v>
      </c>
      <c r="C2534" s="1">
        <v>45747</v>
      </c>
      <c r="D2534" t="s">
        <v>52</v>
      </c>
      <c r="E2534" t="s">
        <v>20</v>
      </c>
      <c r="F2534" t="s">
        <v>70</v>
      </c>
      <c r="G2534" t="s">
        <v>59</v>
      </c>
      <c r="H2534" t="s">
        <v>71</v>
      </c>
      <c r="I2534" t="s">
        <v>72</v>
      </c>
      <c r="J2534">
        <v>6</v>
      </c>
      <c r="K2534" s="2">
        <v>3755</v>
      </c>
      <c r="L2534" s="2">
        <v>2197.52</v>
      </c>
      <c r="M2534" s="2">
        <v>1557.48</v>
      </c>
      <c r="N2534" s="3">
        <v>0.15</v>
      </c>
      <c r="O2534" t="s">
        <v>83</v>
      </c>
      <c r="P2534" t="s">
        <v>26</v>
      </c>
      <c r="Q2534" t="s">
        <v>27</v>
      </c>
      <c r="R2534" t="s">
        <v>28</v>
      </c>
    </row>
    <row r="2535" spans="1:18" x14ac:dyDescent="0.35">
      <c r="A2535" t="s">
        <v>2620</v>
      </c>
      <c r="B2535" s="1">
        <v>45753</v>
      </c>
      <c r="C2535" s="1">
        <v>45811</v>
      </c>
      <c r="D2535" t="s">
        <v>42</v>
      </c>
      <c r="E2535" t="s">
        <v>20</v>
      </c>
      <c r="F2535" t="s">
        <v>77</v>
      </c>
      <c r="G2535" t="s">
        <v>32</v>
      </c>
      <c r="H2535" t="s">
        <v>124</v>
      </c>
      <c r="I2535" t="s">
        <v>61</v>
      </c>
      <c r="J2535">
        <v>1</v>
      </c>
      <c r="K2535" s="2">
        <v>3376</v>
      </c>
      <c r="L2535" s="2">
        <v>1982.31</v>
      </c>
      <c r="M2535" s="2">
        <v>1393.69</v>
      </c>
      <c r="N2535" s="3">
        <v>0.1</v>
      </c>
      <c r="O2535" t="s">
        <v>62</v>
      </c>
      <c r="P2535" t="s">
        <v>26</v>
      </c>
      <c r="Q2535" t="s">
        <v>35</v>
      </c>
      <c r="R2535" t="s">
        <v>40</v>
      </c>
    </row>
    <row r="2536" spans="1:18" x14ac:dyDescent="0.35">
      <c r="A2536" t="s">
        <v>2621</v>
      </c>
      <c r="B2536" s="1">
        <v>45661</v>
      </c>
      <c r="C2536" s="1">
        <v>45689</v>
      </c>
      <c r="D2536" t="s">
        <v>116</v>
      </c>
      <c r="E2536" t="s">
        <v>20</v>
      </c>
      <c r="F2536" t="s">
        <v>77</v>
      </c>
      <c r="G2536" t="s">
        <v>38</v>
      </c>
      <c r="H2536" t="s">
        <v>23</v>
      </c>
      <c r="I2536" t="s">
        <v>24</v>
      </c>
      <c r="J2536">
        <v>6</v>
      </c>
      <c r="K2536" s="2">
        <v>1227</v>
      </c>
      <c r="L2536" s="2">
        <v>776.56</v>
      </c>
      <c r="M2536" s="2">
        <v>450.44</v>
      </c>
      <c r="N2536" s="3">
        <v>0.05</v>
      </c>
      <c r="O2536" t="s">
        <v>25</v>
      </c>
      <c r="P2536" t="s">
        <v>26</v>
      </c>
      <c r="Q2536" t="s">
        <v>35</v>
      </c>
      <c r="R2536" t="s">
        <v>40</v>
      </c>
    </row>
    <row r="2537" spans="1:18" x14ac:dyDescent="0.35">
      <c r="A2537" t="s">
        <v>2622</v>
      </c>
      <c r="B2537" s="1">
        <v>45861</v>
      </c>
      <c r="C2537" s="1">
        <v>45894</v>
      </c>
      <c r="D2537" t="s">
        <v>30</v>
      </c>
      <c r="E2537" t="s">
        <v>20</v>
      </c>
      <c r="F2537" t="s">
        <v>68</v>
      </c>
      <c r="G2537" t="s">
        <v>22</v>
      </c>
      <c r="H2537" t="s">
        <v>80</v>
      </c>
      <c r="I2537" t="s">
        <v>45</v>
      </c>
      <c r="J2537">
        <v>6</v>
      </c>
      <c r="K2537" s="2">
        <v>3054</v>
      </c>
      <c r="L2537" s="2">
        <v>2525.9299999999998</v>
      </c>
      <c r="M2537" s="2">
        <v>528.07000000000005</v>
      </c>
      <c r="N2537" s="3">
        <v>0.1</v>
      </c>
      <c r="O2537" t="s">
        <v>50</v>
      </c>
      <c r="P2537" t="s">
        <v>73</v>
      </c>
      <c r="Q2537" t="s">
        <v>27</v>
      </c>
      <c r="R2537" t="s">
        <v>28</v>
      </c>
    </row>
    <row r="2538" spans="1:18" x14ac:dyDescent="0.35">
      <c r="A2538" t="s">
        <v>2623</v>
      </c>
      <c r="B2538" s="1">
        <v>45673</v>
      </c>
      <c r="C2538" s="1">
        <v>45760</v>
      </c>
      <c r="D2538" t="s">
        <v>88</v>
      </c>
      <c r="E2538" t="s">
        <v>20</v>
      </c>
      <c r="F2538" t="s">
        <v>31</v>
      </c>
      <c r="G2538" t="s">
        <v>38</v>
      </c>
      <c r="H2538" t="s">
        <v>60</v>
      </c>
      <c r="I2538" t="s">
        <v>61</v>
      </c>
      <c r="J2538">
        <v>7</v>
      </c>
      <c r="K2538" s="2">
        <v>3697</v>
      </c>
      <c r="L2538" s="2">
        <v>2093.21</v>
      </c>
      <c r="M2538" s="2">
        <v>1603.79</v>
      </c>
      <c r="N2538" s="3">
        <v>0.2</v>
      </c>
      <c r="O2538" t="s">
        <v>109</v>
      </c>
      <c r="P2538" t="s">
        <v>73</v>
      </c>
      <c r="Q2538" t="s">
        <v>27</v>
      </c>
      <c r="R2538" t="s">
        <v>28</v>
      </c>
    </row>
    <row r="2539" spans="1:18" x14ac:dyDescent="0.35">
      <c r="A2539" t="s">
        <v>2624</v>
      </c>
      <c r="B2539" s="1">
        <v>45806</v>
      </c>
      <c r="C2539" s="1">
        <v>45862</v>
      </c>
      <c r="D2539" t="s">
        <v>67</v>
      </c>
      <c r="E2539" t="s">
        <v>20</v>
      </c>
      <c r="F2539" t="s">
        <v>138</v>
      </c>
      <c r="G2539" t="s">
        <v>22</v>
      </c>
      <c r="H2539" t="s">
        <v>23</v>
      </c>
      <c r="I2539" t="s">
        <v>24</v>
      </c>
      <c r="J2539">
        <v>4</v>
      </c>
      <c r="K2539" s="2">
        <v>950</v>
      </c>
      <c r="L2539" s="2">
        <v>547.80999999999995</v>
      </c>
      <c r="M2539" s="2">
        <v>402.19</v>
      </c>
      <c r="N2539" s="3">
        <v>0.15</v>
      </c>
      <c r="O2539" t="s">
        <v>50</v>
      </c>
      <c r="P2539" t="s">
        <v>26</v>
      </c>
      <c r="Q2539" t="s">
        <v>27</v>
      </c>
      <c r="R2539" t="s">
        <v>28</v>
      </c>
    </row>
    <row r="2540" spans="1:18" x14ac:dyDescent="0.35">
      <c r="A2540" t="s">
        <v>2625</v>
      </c>
      <c r="B2540" s="1">
        <v>45932</v>
      </c>
      <c r="C2540" s="1">
        <v>46009</v>
      </c>
      <c r="D2540" t="s">
        <v>48</v>
      </c>
      <c r="E2540" t="s">
        <v>20</v>
      </c>
      <c r="F2540" t="s">
        <v>31</v>
      </c>
      <c r="G2540" t="s">
        <v>59</v>
      </c>
      <c r="H2540" t="s">
        <v>60</v>
      </c>
      <c r="I2540" t="s">
        <v>61</v>
      </c>
      <c r="J2540">
        <v>4</v>
      </c>
      <c r="K2540" s="2">
        <v>2127</v>
      </c>
      <c r="L2540" s="2">
        <v>1524.63</v>
      </c>
      <c r="M2540" s="2">
        <v>602.37</v>
      </c>
      <c r="N2540" s="3">
        <v>0.15</v>
      </c>
      <c r="O2540" t="s">
        <v>34</v>
      </c>
      <c r="P2540" t="s">
        <v>73</v>
      </c>
      <c r="Q2540" t="s">
        <v>27</v>
      </c>
      <c r="R2540" t="s">
        <v>65</v>
      </c>
    </row>
    <row r="2541" spans="1:18" x14ac:dyDescent="0.35">
      <c r="A2541" t="s">
        <v>2626</v>
      </c>
      <c r="B2541" s="1">
        <v>45988</v>
      </c>
      <c r="C2541" s="1">
        <v>46044</v>
      </c>
      <c r="D2541" t="s">
        <v>57</v>
      </c>
      <c r="E2541" t="s">
        <v>20</v>
      </c>
      <c r="F2541" t="s">
        <v>21</v>
      </c>
      <c r="G2541" t="s">
        <v>38</v>
      </c>
      <c r="H2541" t="s">
        <v>23</v>
      </c>
      <c r="I2541" t="s">
        <v>24</v>
      </c>
      <c r="J2541">
        <v>1</v>
      </c>
      <c r="K2541" s="2">
        <v>1020</v>
      </c>
      <c r="L2541" s="2">
        <v>673.78</v>
      </c>
      <c r="M2541" s="2">
        <v>346.22</v>
      </c>
      <c r="N2541" s="3">
        <v>0</v>
      </c>
      <c r="O2541" t="s">
        <v>25</v>
      </c>
      <c r="P2541" t="s">
        <v>26</v>
      </c>
      <c r="Q2541" t="s">
        <v>27</v>
      </c>
      <c r="R2541" t="s">
        <v>28</v>
      </c>
    </row>
    <row r="2542" spans="1:18" x14ac:dyDescent="0.35">
      <c r="A2542" t="s">
        <v>2627</v>
      </c>
      <c r="B2542" s="1">
        <v>45336</v>
      </c>
      <c r="C2542" s="1">
        <v>45359</v>
      </c>
      <c r="D2542" t="s">
        <v>52</v>
      </c>
      <c r="E2542" t="s">
        <v>20</v>
      </c>
      <c r="F2542" t="s">
        <v>58</v>
      </c>
      <c r="G2542" t="s">
        <v>32</v>
      </c>
      <c r="H2542" t="s">
        <v>124</v>
      </c>
      <c r="I2542" t="s">
        <v>61</v>
      </c>
      <c r="J2542">
        <v>1</v>
      </c>
      <c r="K2542" s="2">
        <v>570</v>
      </c>
      <c r="L2542" s="2">
        <v>434.6</v>
      </c>
      <c r="M2542" s="2">
        <v>135.4</v>
      </c>
      <c r="N2542" s="3">
        <v>0.2</v>
      </c>
      <c r="O2542" t="s">
        <v>50</v>
      </c>
      <c r="P2542" t="s">
        <v>26</v>
      </c>
      <c r="Q2542" t="s">
        <v>35</v>
      </c>
      <c r="R2542" t="s">
        <v>65</v>
      </c>
    </row>
    <row r="2543" spans="1:18" x14ac:dyDescent="0.35">
      <c r="A2543" t="s">
        <v>2628</v>
      </c>
      <c r="B2543" s="1">
        <v>45335</v>
      </c>
      <c r="C2543" s="1">
        <v>45361</v>
      </c>
      <c r="D2543" t="s">
        <v>52</v>
      </c>
      <c r="E2543" t="s">
        <v>20</v>
      </c>
      <c r="F2543" t="s">
        <v>102</v>
      </c>
      <c r="G2543" t="s">
        <v>59</v>
      </c>
      <c r="H2543" t="s">
        <v>33</v>
      </c>
      <c r="I2543" t="s">
        <v>24</v>
      </c>
      <c r="J2543">
        <v>8</v>
      </c>
      <c r="K2543" s="2">
        <v>4549</v>
      </c>
      <c r="L2543" s="2">
        <v>3789.73</v>
      </c>
      <c r="M2543" s="2">
        <v>759.27</v>
      </c>
      <c r="N2543" s="3">
        <v>0.05</v>
      </c>
      <c r="O2543" t="s">
        <v>50</v>
      </c>
      <c r="P2543" t="s">
        <v>26</v>
      </c>
      <c r="Q2543" t="s">
        <v>35</v>
      </c>
      <c r="R2543" t="s">
        <v>40</v>
      </c>
    </row>
    <row r="2544" spans="1:18" x14ac:dyDescent="0.35">
      <c r="A2544" t="s">
        <v>2629</v>
      </c>
      <c r="B2544" s="1">
        <v>45752</v>
      </c>
      <c r="C2544" s="1">
        <v>45821</v>
      </c>
      <c r="D2544" t="s">
        <v>42</v>
      </c>
      <c r="E2544" t="s">
        <v>20</v>
      </c>
      <c r="F2544" t="s">
        <v>77</v>
      </c>
      <c r="G2544" t="s">
        <v>32</v>
      </c>
      <c r="H2544" t="s">
        <v>118</v>
      </c>
      <c r="I2544" t="s">
        <v>24</v>
      </c>
      <c r="J2544">
        <v>8</v>
      </c>
      <c r="K2544" s="2">
        <v>3841</v>
      </c>
      <c r="L2544" s="2">
        <v>2398.86</v>
      </c>
      <c r="M2544" s="2">
        <v>1442.14</v>
      </c>
      <c r="N2544" s="3">
        <v>0.15</v>
      </c>
      <c r="O2544" t="s">
        <v>34</v>
      </c>
      <c r="P2544" t="s">
        <v>26</v>
      </c>
      <c r="Q2544" t="s">
        <v>27</v>
      </c>
      <c r="R2544" t="s">
        <v>40</v>
      </c>
    </row>
    <row r="2545" spans="1:18" x14ac:dyDescent="0.35">
      <c r="A2545" t="s">
        <v>2630</v>
      </c>
      <c r="B2545" s="1">
        <v>45816</v>
      </c>
      <c r="C2545" s="1">
        <v>45830</v>
      </c>
      <c r="D2545" t="s">
        <v>42</v>
      </c>
      <c r="E2545" t="s">
        <v>20</v>
      </c>
      <c r="F2545" t="s">
        <v>89</v>
      </c>
      <c r="G2545" t="s">
        <v>22</v>
      </c>
      <c r="H2545" t="s">
        <v>108</v>
      </c>
      <c r="I2545" t="s">
        <v>72</v>
      </c>
      <c r="J2545">
        <v>3</v>
      </c>
      <c r="K2545" s="2">
        <v>3615</v>
      </c>
      <c r="L2545" s="2">
        <v>2305.0300000000002</v>
      </c>
      <c r="M2545" s="2">
        <v>1309.97</v>
      </c>
      <c r="N2545" s="3">
        <v>0.15</v>
      </c>
      <c r="O2545" t="s">
        <v>109</v>
      </c>
      <c r="P2545" t="s">
        <v>26</v>
      </c>
      <c r="Q2545" t="s">
        <v>27</v>
      </c>
      <c r="R2545" t="s">
        <v>40</v>
      </c>
    </row>
    <row r="2546" spans="1:18" x14ac:dyDescent="0.35">
      <c r="A2546" t="s">
        <v>2631</v>
      </c>
      <c r="B2546" s="1">
        <v>45766</v>
      </c>
      <c r="C2546" s="1">
        <v>45851</v>
      </c>
      <c r="D2546" t="s">
        <v>67</v>
      </c>
      <c r="E2546" t="s">
        <v>20</v>
      </c>
      <c r="F2546" t="s">
        <v>91</v>
      </c>
      <c r="G2546" t="s">
        <v>22</v>
      </c>
      <c r="H2546" t="s">
        <v>54</v>
      </c>
      <c r="I2546" t="s">
        <v>55</v>
      </c>
      <c r="J2546">
        <v>3</v>
      </c>
      <c r="K2546" s="2">
        <v>4354</v>
      </c>
      <c r="L2546" s="2">
        <v>3466.35</v>
      </c>
      <c r="M2546" s="2">
        <v>887.65</v>
      </c>
      <c r="N2546" s="3">
        <v>0.2</v>
      </c>
      <c r="O2546" t="s">
        <v>50</v>
      </c>
      <c r="P2546" t="s">
        <v>46</v>
      </c>
      <c r="Q2546" t="s">
        <v>35</v>
      </c>
      <c r="R2546" t="s">
        <v>65</v>
      </c>
    </row>
    <row r="2547" spans="1:18" x14ac:dyDescent="0.35">
      <c r="A2547" t="s">
        <v>2632</v>
      </c>
      <c r="B2547" s="1">
        <v>45387</v>
      </c>
      <c r="C2547" s="1">
        <v>45477</v>
      </c>
      <c r="D2547" t="s">
        <v>67</v>
      </c>
      <c r="E2547" t="s">
        <v>20</v>
      </c>
      <c r="F2547" t="s">
        <v>82</v>
      </c>
      <c r="G2547" t="s">
        <v>22</v>
      </c>
      <c r="H2547" t="s">
        <v>64</v>
      </c>
      <c r="I2547" t="s">
        <v>55</v>
      </c>
      <c r="J2547">
        <v>8</v>
      </c>
      <c r="K2547" s="2">
        <v>2776</v>
      </c>
      <c r="L2547" s="2">
        <v>2034.29</v>
      </c>
      <c r="M2547" s="2">
        <v>741.71</v>
      </c>
      <c r="N2547" s="3">
        <v>0.1</v>
      </c>
      <c r="O2547" t="s">
        <v>50</v>
      </c>
      <c r="P2547" t="s">
        <v>26</v>
      </c>
      <c r="Q2547" t="s">
        <v>27</v>
      </c>
      <c r="R2547" t="s">
        <v>40</v>
      </c>
    </row>
    <row r="2548" spans="1:18" x14ac:dyDescent="0.35">
      <c r="A2548" t="s">
        <v>2633</v>
      </c>
      <c r="B2548" s="1">
        <v>45555</v>
      </c>
      <c r="C2548" s="1">
        <v>45607</v>
      </c>
      <c r="D2548" t="s">
        <v>19</v>
      </c>
      <c r="E2548" t="s">
        <v>20</v>
      </c>
      <c r="F2548" t="s">
        <v>31</v>
      </c>
      <c r="G2548" t="s">
        <v>22</v>
      </c>
      <c r="H2548" t="s">
        <v>54</v>
      </c>
      <c r="I2548" t="s">
        <v>55</v>
      </c>
      <c r="J2548">
        <v>6</v>
      </c>
      <c r="K2548" s="2">
        <v>2342</v>
      </c>
      <c r="L2548" s="2">
        <v>1857.47</v>
      </c>
      <c r="M2548" s="2">
        <v>484.53</v>
      </c>
      <c r="N2548" s="3">
        <v>0</v>
      </c>
      <c r="O2548" t="s">
        <v>62</v>
      </c>
      <c r="P2548" t="s">
        <v>26</v>
      </c>
      <c r="Q2548" t="s">
        <v>27</v>
      </c>
      <c r="R2548" t="s">
        <v>28</v>
      </c>
    </row>
    <row r="2549" spans="1:18" x14ac:dyDescent="0.35">
      <c r="A2549" t="s">
        <v>2634</v>
      </c>
      <c r="B2549" s="1">
        <v>45921</v>
      </c>
      <c r="C2549" s="1">
        <v>45959</v>
      </c>
      <c r="D2549" t="s">
        <v>94</v>
      </c>
      <c r="E2549" t="s">
        <v>20</v>
      </c>
      <c r="F2549" t="s">
        <v>82</v>
      </c>
      <c r="G2549" t="s">
        <v>59</v>
      </c>
      <c r="H2549" t="s">
        <v>33</v>
      </c>
      <c r="I2549" t="s">
        <v>24</v>
      </c>
      <c r="J2549">
        <v>7</v>
      </c>
      <c r="K2549" s="2">
        <v>391</v>
      </c>
      <c r="L2549" s="2">
        <v>325.16000000000003</v>
      </c>
      <c r="M2549" s="2">
        <v>65.84</v>
      </c>
      <c r="N2549" s="3">
        <v>0.2</v>
      </c>
      <c r="O2549" t="s">
        <v>62</v>
      </c>
      <c r="P2549" t="s">
        <v>26</v>
      </c>
      <c r="Q2549" t="s">
        <v>27</v>
      </c>
      <c r="R2549" t="s">
        <v>28</v>
      </c>
    </row>
    <row r="2550" spans="1:18" x14ac:dyDescent="0.35">
      <c r="A2550" t="s">
        <v>2635</v>
      </c>
      <c r="B2550" s="1">
        <v>45969</v>
      </c>
      <c r="C2550" s="1">
        <v>46040</v>
      </c>
      <c r="D2550" t="s">
        <v>57</v>
      </c>
      <c r="E2550" t="s">
        <v>20</v>
      </c>
      <c r="F2550" t="s">
        <v>89</v>
      </c>
      <c r="G2550" t="s">
        <v>32</v>
      </c>
      <c r="H2550" t="s">
        <v>86</v>
      </c>
      <c r="I2550" t="s">
        <v>72</v>
      </c>
      <c r="J2550">
        <v>3</v>
      </c>
      <c r="K2550" s="2">
        <v>2290</v>
      </c>
      <c r="L2550" s="2">
        <v>1442.44</v>
      </c>
      <c r="M2550" s="2">
        <v>847.56</v>
      </c>
      <c r="N2550" s="3">
        <v>0.05</v>
      </c>
      <c r="O2550" t="s">
        <v>25</v>
      </c>
      <c r="P2550" t="s">
        <v>26</v>
      </c>
      <c r="Q2550" t="s">
        <v>27</v>
      </c>
      <c r="R2550" t="s">
        <v>28</v>
      </c>
    </row>
    <row r="2551" spans="1:18" x14ac:dyDescent="0.35">
      <c r="A2551" t="s">
        <v>2636</v>
      </c>
      <c r="B2551" s="1">
        <v>45789</v>
      </c>
      <c r="C2551" s="1">
        <v>45863</v>
      </c>
      <c r="D2551" t="s">
        <v>67</v>
      </c>
      <c r="E2551" t="s">
        <v>20</v>
      </c>
      <c r="F2551" t="s">
        <v>77</v>
      </c>
      <c r="G2551" t="s">
        <v>43</v>
      </c>
      <c r="H2551" t="s">
        <v>49</v>
      </c>
      <c r="I2551" t="s">
        <v>45</v>
      </c>
      <c r="J2551">
        <v>7</v>
      </c>
      <c r="K2551" s="2">
        <v>826</v>
      </c>
      <c r="L2551" s="2">
        <v>581.84</v>
      </c>
      <c r="M2551" s="2">
        <v>244.16</v>
      </c>
      <c r="N2551" s="3">
        <v>0.05</v>
      </c>
      <c r="O2551" t="s">
        <v>34</v>
      </c>
      <c r="P2551" t="s">
        <v>46</v>
      </c>
      <c r="Q2551" t="s">
        <v>35</v>
      </c>
      <c r="R2551" t="s">
        <v>40</v>
      </c>
    </row>
    <row r="2552" spans="1:18" x14ac:dyDescent="0.35">
      <c r="A2552" t="s">
        <v>2637</v>
      </c>
      <c r="B2552" s="1">
        <v>45805</v>
      </c>
      <c r="C2552" s="1">
        <v>45839</v>
      </c>
      <c r="D2552" t="s">
        <v>67</v>
      </c>
      <c r="E2552" t="s">
        <v>20</v>
      </c>
      <c r="F2552" t="s">
        <v>138</v>
      </c>
      <c r="G2552" t="s">
        <v>22</v>
      </c>
      <c r="H2552" t="s">
        <v>23</v>
      </c>
      <c r="I2552" t="s">
        <v>24</v>
      </c>
      <c r="J2552">
        <v>6</v>
      </c>
      <c r="K2552" s="2">
        <v>2985</v>
      </c>
      <c r="L2552" s="2">
        <v>1986.56</v>
      </c>
      <c r="M2552" s="2">
        <v>998.44</v>
      </c>
      <c r="N2552" s="3">
        <v>0.2</v>
      </c>
      <c r="O2552" t="s">
        <v>34</v>
      </c>
      <c r="P2552" t="s">
        <v>26</v>
      </c>
      <c r="Q2552" t="s">
        <v>35</v>
      </c>
      <c r="R2552" t="s">
        <v>40</v>
      </c>
    </row>
    <row r="2553" spans="1:18" x14ac:dyDescent="0.35">
      <c r="A2553" t="s">
        <v>2638</v>
      </c>
      <c r="B2553" s="1">
        <v>45806</v>
      </c>
      <c r="C2553" s="1">
        <v>45858</v>
      </c>
      <c r="D2553" t="s">
        <v>67</v>
      </c>
      <c r="E2553" t="s">
        <v>20</v>
      </c>
      <c r="F2553" t="s">
        <v>77</v>
      </c>
      <c r="G2553" t="s">
        <v>22</v>
      </c>
      <c r="H2553" t="s">
        <v>95</v>
      </c>
      <c r="I2553" t="s">
        <v>55</v>
      </c>
      <c r="J2553">
        <v>1</v>
      </c>
      <c r="K2553" s="2">
        <v>743</v>
      </c>
      <c r="L2553" s="2">
        <v>483.84</v>
      </c>
      <c r="M2553" s="2">
        <v>259.16000000000003</v>
      </c>
      <c r="N2553" s="3">
        <v>0.1</v>
      </c>
      <c r="O2553" t="s">
        <v>34</v>
      </c>
      <c r="P2553" t="s">
        <v>26</v>
      </c>
      <c r="Q2553" t="s">
        <v>35</v>
      </c>
      <c r="R2553" t="s">
        <v>40</v>
      </c>
    </row>
    <row r="2554" spans="1:18" x14ac:dyDescent="0.35">
      <c r="A2554" t="s">
        <v>2639</v>
      </c>
      <c r="B2554" s="1">
        <v>45946</v>
      </c>
      <c r="C2554" s="1">
        <v>45981</v>
      </c>
      <c r="D2554" t="s">
        <v>19</v>
      </c>
      <c r="E2554" t="s">
        <v>20</v>
      </c>
      <c r="F2554" t="s">
        <v>70</v>
      </c>
      <c r="G2554" t="s">
        <v>22</v>
      </c>
      <c r="H2554" t="s">
        <v>64</v>
      </c>
      <c r="I2554" t="s">
        <v>55</v>
      </c>
      <c r="J2554">
        <v>4</v>
      </c>
      <c r="K2554" s="2">
        <v>3693</v>
      </c>
      <c r="L2554" s="2">
        <v>2214.63</v>
      </c>
      <c r="M2554" s="2">
        <v>1478.37</v>
      </c>
      <c r="N2554" s="3">
        <v>0.05</v>
      </c>
      <c r="O2554" t="s">
        <v>25</v>
      </c>
      <c r="P2554" t="s">
        <v>26</v>
      </c>
      <c r="Q2554" t="s">
        <v>35</v>
      </c>
      <c r="R2554" t="s">
        <v>40</v>
      </c>
    </row>
    <row r="2555" spans="1:18" x14ac:dyDescent="0.35">
      <c r="A2555" t="s">
        <v>2640</v>
      </c>
      <c r="B2555" s="1">
        <v>45489</v>
      </c>
      <c r="C2555" s="1">
        <v>45524</v>
      </c>
      <c r="D2555" t="s">
        <v>30</v>
      </c>
      <c r="E2555" t="s">
        <v>20</v>
      </c>
      <c r="F2555" t="s">
        <v>128</v>
      </c>
      <c r="G2555" t="s">
        <v>43</v>
      </c>
      <c r="H2555" t="s">
        <v>49</v>
      </c>
      <c r="I2555" t="s">
        <v>45</v>
      </c>
      <c r="J2555">
        <v>1</v>
      </c>
      <c r="K2555" s="2">
        <v>803</v>
      </c>
      <c r="L2555" s="2">
        <v>478.01</v>
      </c>
      <c r="M2555" s="2">
        <v>324.99</v>
      </c>
      <c r="N2555" s="3">
        <v>0.1</v>
      </c>
      <c r="O2555" t="s">
        <v>62</v>
      </c>
      <c r="P2555" t="s">
        <v>26</v>
      </c>
      <c r="Q2555" t="s">
        <v>35</v>
      </c>
      <c r="R2555" t="s">
        <v>28</v>
      </c>
    </row>
    <row r="2556" spans="1:18" x14ac:dyDescent="0.35">
      <c r="A2556" t="s">
        <v>2641</v>
      </c>
      <c r="B2556" s="1">
        <v>45343</v>
      </c>
      <c r="C2556" s="1">
        <v>45377</v>
      </c>
      <c r="D2556" t="s">
        <v>52</v>
      </c>
      <c r="E2556" t="s">
        <v>20</v>
      </c>
      <c r="F2556" t="s">
        <v>31</v>
      </c>
      <c r="G2556" t="s">
        <v>43</v>
      </c>
      <c r="H2556" t="s">
        <v>49</v>
      </c>
      <c r="I2556" t="s">
        <v>45</v>
      </c>
      <c r="J2556">
        <v>2</v>
      </c>
      <c r="K2556" s="2">
        <v>4982</v>
      </c>
      <c r="L2556" s="2">
        <v>3259.63</v>
      </c>
      <c r="M2556" s="2">
        <v>1722.37</v>
      </c>
      <c r="N2556" s="3">
        <v>0.2</v>
      </c>
      <c r="O2556" t="s">
        <v>62</v>
      </c>
      <c r="P2556" t="s">
        <v>26</v>
      </c>
      <c r="Q2556" t="s">
        <v>27</v>
      </c>
      <c r="R2556" t="s">
        <v>28</v>
      </c>
    </row>
    <row r="2557" spans="1:18" x14ac:dyDescent="0.35">
      <c r="A2557" t="s">
        <v>2642</v>
      </c>
      <c r="B2557" s="1">
        <v>45521</v>
      </c>
      <c r="C2557" s="1">
        <v>45564</v>
      </c>
      <c r="D2557" t="s">
        <v>37</v>
      </c>
      <c r="E2557" t="s">
        <v>20</v>
      </c>
      <c r="F2557" t="s">
        <v>77</v>
      </c>
      <c r="G2557" t="s">
        <v>32</v>
      </c>
      <c r="H2557" t="s">
        <v>64</v>
      </c>
      <c r="I2557" t="s">
        <v>55</v>
      </c>
      <c r="J2557">
        <v>1</v>
      </c>
      <c r="K2557" s="2">
        <v>4751</v>
      </c>
      <c r="L2557" s="2">
        <v>3505.16</v>
      </c>
      <c r="M2557" s="2">
        <v>1245.8399999999999</v>
      </c>
      <c r="N2557" s="3">
        <v>0</v>
      </c>
      <c r="O2557" t="s">
        <v>75</v>
      </c>
      <c r="P2557" t="s">
        <v>26</v>
      </c>
      <c r="Q2557" t="s">
        <v>35</v>
      </c>
      <c r="R2557" t="s">
        <v>40</v>
      </c>
    </row>
    <row r="2558" spans="1:18" x14ac:dyDescent="0.35">
      <c r="A2558" t="s">
        <v>2643</v>
      </c>
      <c r="B2558" s="1">
        <v>45712</v>
      </c>
      <c r="C2558" s="1">
        <v>45741</v>
      </c>
      <c r="D2558" t="s">
        <v>52</v>
      </c>
      <c r="E2558" t="s">
        <v>20</v>
      </c>
      <c r="F2558" t="s">
        <v>79</v>
      </c>
      <c r="G2558" t="s">
        <v>22</v>
      </c>
      <c r="H2558" t="s">
        <v>108</v>
      </c>
      <c r="I2558" t="s">
        <v>72</v>
      </c>
      <c r="J2558">
        <v>1</v>
      </c>
      <c r="K2558" s="2">
        <v>2586</v>
      </c>
      <c r="L2558" s="2">
        <v>1583.05</v>
      </c>
      <c r="M2558" s="2">
        <v>1002.95</v>
      </c>
      <c r="N2558" s="3">
        <v>0.05</v>
      </c>
      <c r="O2558" t="s">
        <v>25</v>
      </c>
      <c r="P2558" t="s">
        <v>73</v>
      </c>
      <c r="Q2558" t="s">
        <v>27</v>
      </c>
      <c r="R2558" t="s">
        <v>65</v>
      </c>
    </row>
    <row r="2559" spans="1:18" x14ac:dyDescent="0.35">
      <c r="A2559" t="s">
        <v>2644</v>
      </c>
      <c r="B2559" s="1">
        <v>45794</v>
      </c>
      <c r="C2559" s="1">
        <v>45802</v>
      </c>
      <c r="D2559" t="s">
        <v>104</v>
      </c>
      <c r="E2559" t="s">
        <v>20</v>
      </c>
      <c r="F2559" t="s">
        <v>70</v>
      </c>
      <c r="G2559" t="s">
        <v>22</v>
      </c>
      <c r="H2559" t="s">
        <v>23</v>
      </c>
      <c r="I2559" t="s">
        <v>24</v>
      </c>
      <c r="J2559">
        <v>3</v>
      </c>
      <c r="K2559" s="2">
        <v>1339</v>
      </c>
      <c r="L2559" s="2">
        <v>769.2</v>
      </c>
      <c r="M2559" s="2">
        <v>569.79999999999995</v>
      </c>
      <c r="N2559" s="3">
        <v>0.2</v>
      </c>
      <c r="O2559" t="s">
        <v>75</v>
      </c>
      <c r="P2559" t="s">
        <v>26</v>
      </c>
      <c r="Q2559" t="s">
        <v>35</v>
      </c>
      <c r="R2559" t="s">
        <v>65</v>
      </c>
    </row>
    <row r="2560" spans="1:18" x14ac:dyDescent="0.35">
      <c r="A2560" t="s">
        <v>2645</v>
      </c>
      <c r="B2560" s="1">
        <v>45708</v>
      </c>
      <c r="C2560" s="1">
        <v>45757</v>
      </c>
      <c r="D2560" t="s">
        <v>88</v>
      </c>
      <c r="E2560" t="s">
        <v>20</v>
      </c>
      <c r="F2560" t="s">
        <v>70</v>
      </c>
      <c r="G2560" t="s">
        <v>59</v>
      </c>
      <c r="H2560" t="s">
        <v>95</v>
      </c>
      <c r="I2560" t="s">
        <v>55</v>
      </c>
      <c r="J2560">
        <v>1</v>
      </c>
      <c r="K2560" s="2">
        <v>3034</v>
      </c>
      <c r="L2560" s="2">
        <v>2099.3000000000002</v>
      </c>
      <c r="M2560" s="2">
        <v>934.7</v>
      </c>
      <c r="N2560" s="3">
        <v>0.05</v>
      </c>
      <c r="O2560" t="s">
        <v>50</v>
      </c>
      <c r="P2560" t="s">
        <v>26</v>
      </c>
      <c r="Q2560" t="s">
        <v>27</v>
      </c>
      <c r="R2560" t="s">
        <v>40</v>
      </c>
    </row>
    <row r="2561" spans="1:18" x14ac:dyDescent="0.35">
      <c r="A2561" t="s">
        <v>2646</v>
      </c>
      <c r="B2561" s="1">
        <v>45512</v>
      </c>
      <c r="C2561" s="1">
        <v>45555</v>
      </c>
      <c r="D2561" t="s">
        <v>37</v>
      </c>
      <c r="E2561" t="s">
        <v>20</v>
      </c>
      <c r="F2561" t="s">
        <v>58</v>
      </c>
      <c r="G2561" t="s">
        <v>43</v>
      </c>
      <c r="H2561" t="s">
        <v>54</v>
      </c>
      <c r="I2561" t="s">
        <v>55</v>
      </c>
      <c r="J2561">
        <v>1</v>
      </c>
      <c r="K2561" s="2">
        <v>2856</v>
      </c>
      <c r="L2561" s="2">
        <v>2108.4499999999998</v>
      </c>
      <c r="M2561" s="2">
        <v>747.55</v>
      </c>
      <c r="N2561" s="3">
        <v>0</v>
      </c>
      <c r="O2561" t="s">
        <v>25</v>
      </c>
      <c r="P2561" t="s">
        <v>26</v>
      </c>
      <c r="Q2561" t="s">
        <v>35</v>
      </c>
      <c r="R2561" t="s">
        <v>28</v>
      </c>
    </row>
    <row r="2562" spans="1:18" x14ac:dyDescent="0.35">
      <c r="A2562" t="s">
        <v>2647</v>
      </c>
      <c r="B2562" s="1">
        <v>45303</v>
      </c>
      <c r="C2562" s="1">
        <v>45382</v>
      </c>
      <c r="D2562" t="s">
        <v>52</v>
      </c>
      <c r="E2562" t="s">
        <v>20</v>
      </c>
      <c r="F2562" t="s">
        <v>70</v>
      </c>
      <c r="G2562" t="s">
        <v>32</v>
      </c>
      <c r="H2562" t="s">
        <v>86</v>
      </c>
      <c r="I2562" t="s">
        <v>72</v>
      </c>
      <c r="J2562">
        <v>2</v>
      </c>
      <c r="K2562" s="2">
        <v>3588</v>
      </c>
      <c r="L2562" s="2">
        <v>2605.9699999999998</v>
      </c>
      <c r="M2562" s="2">
        <v>982.03</v>
      </c>
      <c r="N2562" s="3">
        <v>0.2</v>
      </c>
      <c r="O2562" t="s">
        <v>75</v>
      </c>
      <c r="P2562" t="s">
        <v>26</v>
      </c>
      <c r="Q2562" t="s">
        <v>35</v>
      </c>
      <c r="R2562" t="s">
        <v>40</v>
      </c>
    </row>
    <row r="2563" spans="1:18" x14ac:dyDescent="0.35">
      <c r="A2563" t="s">
        <v>2648</v>
      </c>
      <c r="B2563" s="1">
        <v>45536</v>
      </c>
      <c r="C2563" s="1">
        <v>45558</v>
      </c>
      <c r="D2563" t="s">
        <v>37</v>
      </c>
      <c r="E2563" t="s">
        <v>20</v>
      </c>
      <c r="F2563" t="s">
        <v>91</v>
      </c>
      <c r="G2563" t="s">
        <v>38</v>
      </c>
      <c r="H2563" t="s">
        <v>23</v>
      </c>
      <c r="I2563" t="s">
        <v>24</v>
      </c>
      <c r="J2563">
        <v>4</v>
      </c>
      <c r="K2563" s="2">
        <v>977</v>
      </c>
      <c r="L2563" s="2">
        <v>574.36</v>
      </c>
      <c r="M2563" s="2">
        <v>402.64</v>
      </c>
      <c r="N2563" s="3">
        <v>0.2</v>
      </c>
      <c r="O2563" t="s">
        <v>83</v>
      </c>
      <c r="P2563" t="s">
        <v>26</v>
      </c>
      <c r="Q2563" t="s">
        <v>35</v>
      </c>
      <c r="R2563" t="s">
        <v>40</v>
      </c>
    </row>
    <row r="2564" spans="1:18" x14ac:dyDescent="0.35">
      <c r="A2564" t="s">
        <v>2649</v>
      </c>
      <c r="B2564" s="1">
        <v>45699</v>
      </c>
      <c r="C2564" s="1">
        <v>45707</v>
      </c>
      <c r="D2564" t="s">
        <v>116</v>
      </c>
      <c r="E2564" t="s">
        <v>20</v>
      </c>
      <c r="F2564" t="s">
        <v>70</v>
      </c>
      <c r="G2564" t="s">
        <v>59</v>
      </c>
      <c r="H2564" t="s">
        <v>86</v>
      </c>
      <c r="I2564" t="s">
        <v>72</v>
      </c>
      <c r="J2564">
        <v>4</v>
      </c>
      <c r="K2564" s="2">
        <v>3590</v>
      </c>
      <c r="L2564" s="2">
        <v>2948.46</v>
      </c>
      <c r="M2564" s="2">
        <v>641.54</v>
      </c>
      <c r="N2564" s="3">
        <v>0</v>
      </c>
      <c r="O2564" t="s">
        <v>25</v>
      </c>
      <c r="P2564" t="s">
        <v>26</v>
      </c>
      <c r="Q2564" t="s">
        <v>27</v>
      </c>
      <c r="R2564" t="s">
        <v>40</v>
      </c>
    </row>
    <row r="2565" spans="1:18" x14ac:dyDescent="0.35">
      <c r="A2565" t="s">
        <v>2650</v>
      </c>
      <c r="B2565" s="1">
        <v>45756</v>
      </c>
      <c r="C2565" s="1">
        <v>45800</v>
      </c>
      <c r="D2565" t="s">
        <v>104</v>
      </c>
      <c r="E2565" t="s">
        <v>20</v>
      </c>
      <c r="F2565" t="s">
        <v>138</v>
      </c>
      <c r="G2565" t="s">
        <v>32</v>
      </c>
      <c r="H2565" t="s">
        <v>80</v>
      </c>
      <c r="I2565" t="s">
        <v>45</v>
      </c>
      <c r="J2565">
        <v>3</v>
      </c>
      <c r="K2565" s="2">
        <v>3748</v>
      </c>
      <c r="L2565" s="2">
        <v>3118.53</v>
      </c>
      <c r="M2565" s="2">
        <v>629.47</v>
      </c>
      <c r="N2565" s="3">
        <v>0.15</v>
      </c>
      <c r="O2565" t="s">
        <v>62</v>
      </c>
      <c r="P2565" t="s">
        <v>26</v>
      </c>
      <c r="Q2565" t="s">
        <v>35</v>
      </c>
      <c r="R2565" t="s">
        <v>65</v>
      </c>
    </row>
    <row r="2566" spans="1:18" x14ac:dyDescent="0.35">
      <c r="A2566" t="s">
        <v>2651</v>
      </c>
      <c r="B2566" s="1">
        <v>45350</v>
      </c>
      <c r="C2566" s="1">
        <v>45371</v>
      </c>
      <c r="D2566" t="s">
        <v>52</v>
      </c>
      <c r="E2566" t="s">
        <v>20</v>
      </c>
      <c r="F2566" t="s">
        <v>77</v>
      </c>
      <c r="G2566" t="s">
        <v>22</v>
      </c>
      <c r="H2566" t="s">
        <v>60</v>
      </c>
      <c r="I2566" t="s">
        <v>61</v>
      </c>
      <c r="J2566">
        <v>6</v>
      </c>
      <c r="K2566" s="2">
        <v>1223</v>
      </c>
      <c r="L2566" s="2">
        <v>675.48</v>
      </c>
      <c r="M2566" s="2">
        <v>547.52</v>
      </c>
      <c r="N2566" s="3">
        <v>0</v>
      </c>
      <c r="O2566" t="s">
        <v>50</v>
      </c>
      <c r="P2566" t="s">
        <v>26</v>
      </c>
      <c r="Q2566" t="s">
        <v>35</v>
      </c>
      <c r="R2566" t="s">
        <v>65</v>
      </c>
    </row>
    <row r="2567" spans="1:18" x14ac:dyDescent="0.35">
      <c r="A2567" t="s">
        <v>2652</v>
      </c>
      <c r="B2567" s="1">
        <v>45294</v>
      </c>
      <c r="C2567" s="1">
        <v>45337</v>
      </c>
      <c r="D2567" t="s">
        <v>116</v>
      </c>
      <c r="E2567" t="s">
        <v>20</v>
      </c>
      <c r="F2567" t="s">
        <v>85</v>
      </c>
      <c r="G2567" t="s">
        <v>22</v>
      </c>
      <c r="H2567" t="s">
        <v>106</v>
      </c>
      <c r="I2567" t="s">
        <v>61</v>
      </c>
      <c r="J2567">
        <v>2</v>
      </c>
      <c r="K2567" s="2">
        <v>1756</v>
      </c>
      <c r="L2567" s="2">
        <v>1333.41</v>
      </c>
      <c r="M2567" s="2">
        <v>422.59</v>
      </c>
      <c r="N2567" s="3">
        <v>0</v>
      </c>
      <c r="O2567" t="s">
        <v>62</v>
      </c>
      <c r="P2567" t="s">
        <v>46</v>
      </c>
      <c r="Q2567" t="s">
        <v>27</v>
      </c>
      <c r="R2567" t="s">
        <v>28</v>
      </c>
    </row>
    <row r="2568" spans="1:18" x14ac:dyDescent="0.35">
      <c r="A2568" t="s">
        <v>2653</v>
      </c>
      <c r="B2568" s="1">
        <v>45538</v>
      </c>
      <c r="C2568" s="1">
        <v>45587</v>
      </c>
      <c r="D2568" t="s">
        <v>94</v>
      </c>
      <c r="E2568" t="s">
        <v>20</v>
      </c>
      <c r="F2568" t="s">
        <v>82</v>
      </c>
      <c r="G2568" t="s">
        <v>59</v>
      </c>
      <c r="H2568" t="s">
        <v>71</v>
      </c>
      <c r="I2568" t="s">
        <v>72</v>
      </c>
      <c r="J2568">
        <v>4</v>
      </c>
      <c r="K2568" s="2">
        <v>2195</v>
      </c>
      <c r="L2568" s="2">
        <v>1621.87</v>
      </c>
      <c r="M2568" s="2">
        <v>573.13</v>
      </c>
      <c r="N2568" s="3">
        <v>0</v>
      </c>
      <c r="O2568" t="s">
        <v>109</v>
      </c>
      <c r="P2568" t="s">
        <v>26</v>
      </c>
      <c r="Q2568" t="s">
        <v>35</v>
      </c>
      <c r="R2568" t="s">
        <v>28</v>
      </c>
    </row>
    <row r="2569" spans="1:18" x14ac:dyDescent="0.35">
      <c r="A2569" t="s">
        <v>2654</v>
      </c>
      <c r="B2569" s="1">
        <v>45720</v>
      </c>
      <c r="C2569" s="1">
        <v>45765</v>
      </c>
      <c r="D2569" t="s">
        <v>88</v>
      </c>
      <c r="E2569" t="s">
        <v>20</v>
      </c>
      <c r="F2569" t="s">
        <v>58</v>
      </c>
      <c r="G2569" t="s">
        <v>59</v>
      </c>
      <c r="H2569" t="s">
        <v>106</v>
      </c>
      <c r="I2569" t="s">
        <v>61</v>
      </c>
      <c r="J2569">
        <v>8</v>
      </c>
      <c r="K2569" s="2">
        <v>2731</v>
      </c>
      <c r="L2569" s="2">
        <v>1621.08</v>
      </c>
      <c r="M2569" s="2">
        <v>1109.92</v>
      </c>
      <c r="N2569" s="3">
        <v>0.05</v>
      </c>
      <c r="O2569" t="s">
        <v>83</v>
      </c>
      <c r="P2569" t="s">
        <v>26</v>
      </c>
      <c r="Q2569" t="s">
        <v>35</v>
      </c>
      <c r="R2569" t="s">
        <v>28</v>
      </c>
    </row>
    <row r="2570" spans="1:18" x14ac:dyDescent="0.35">
      <c r="A2570" t="s">
        <v>2655</v>
      </c>
      <c r="B2570" s="1">
        <v>45697</v>
      </c>
      <c r="C2570" s="1">
        <v>45787</v>
      </c>
      <c r="D2570" t="s">
        <v>104</v>
      </c>
      <c r="E2570" t="s">
        <v>20</v>
      </c>
      <c r="F2570" t="s">
        <v>58</v>
      </c>
      <c r="G2570" t="s">
        <v>38</v>
      </c>
      <c r="H2570" t="s">
        <v>80</v>
      </c>
      <c r="I2570" t="s">
        <v>45</v>
      </c>
      <c r="J2570">
        <v>6</v>
      </c>
      <c r="K2570" s="2">
        <v>3010</v>
      </c>
      <c r="L2570" s="2">
        <v>2173.4</v>
      </c>
      <c r="M2570" s="2">
        <v>836.6</v>
      </c>
      <c r="N2570" s="3">
        <v>0</v>
      </c>
      <c r="O2570" t="s">
        <v>109</v>
      </c>
      <c r="P2570" t="s">
        <v>26</v>
      </c>
      <c r="Q2570" t="s">
        <v>27</v>
      </c>
      <c r="R2570" t="s">
        <v>40</v>
      </c>
    </row>
    <row r="2571" spans="1:18" x14ac:dyDescent="0.35">
      <c r="A2571" t="s">
        <v>2656</v>
      </c>
      <c r="B2571" s="1">
        <v>46019</v>
      </c>
      <c r="C2571" s="1">
        <v>46061</v>
      </c>
      <c r="D2571" t="s">
        <v>116</v>
      </c>
      <c r="E2571" t="s">
        <v>20</v>
      </c>
      <c r="F2571" t="s">
        <v>91</v>
      </c>
      <c r="G2571" t="s">
        <v>43</v>
      </c>
      <c r="H2571" t="s">
        <v>95</v>
      </c>
      <c r="I2571" t="s">
        <v>55</v>
      </c>
      <c r="J2571">
        <v>1</v>
      </c>
      <c r="K2571" s="2">
        <v>2889</v>
      </c>
      <c r="L2571" s="2">
        <v>1632.2</v>
      </c>
      <c r="M2571" s="2">
        <v>1256.8</v>
      </c>
      <c r="N2571" s="3">
        <v>0</v>
      </c>
      <c r="O2571" t="s">
        <v>62</v>
      </c>
      <c r="P2571" t="s">
        <v>46</v>
      </c>
      <c r="Q2571" t="s">
        <v>27</v>
      </c>
      <c r="R2571" t="s">
        <v>28</v>
      </c>
    </row>
    <row r="2572" spans="1:18" x14ac:dyDescent="0.35">
      <c r="A2572" t="s">
        <v>2657</v>
      </c>
      <c r="B2572" s="1">
        <v>45718</v>
      </c>
      <c r="C2572" s="1">
        <v>45746</v>
      </c>
      <c r="D2572" t="s">
        <v>52</v>
      </c>
      <c r="E2572" t="s">
        <v>20</v>
      </c>
      <c r="F2572" t="s">
        <v>128</v>
      </c>
      <c r="G2572" t="s">
        <v>38</v>
      </c>
      <c r="H2572" t="s">
        <v>86</v>
      </c>
      <c r="I2572" t="s">
        <v>72</v>
      </c>
      <c r="J2572">
        <v>6</v>
      </c>
      <c r="K2572" s="2">
        <v>4248</v>
      </c>
      <c r="L2572" s="2">
        <v>3228.36</v>
      </c>
      <c r="M2572" s="2">
        <v>1019.64</v>
      </c>
      <c r="N2572" s="3">
        <v>0.1</v>
      </c>
      <c r="O2572" t="s">
        <v>25</v>
      </c>
      <c r="P2572" t="s">
        <v>26</v>
      </c>
      <c r="Q2572" t="s">
        <v>35</v>
      </c>
      <c r="R2572" t="s">
        <v>28</v>
      </c>
    </row>
    <row r="2573" spans="1:18" x14ac:dyDescent="0.35">
      <c r="A2573" t="s">
        <v>2658</v>
      </c>
      <c r="B2573" s="1">
        <v>45707</v>
      </c>
      <c r="C2573" s="1">
        <v>45743</v>
      </c>
      <c r="D2573" t="s">
        <v>52</v>
      </c>
      <c r="E2573" t="s">
        <v>20</v>
      </c>
      <c r="F2573" t="s">
        <v>79</v>
      </c>
      <c r="G2573" t="s">
        <v>43</v>
      </c>
      <c r="H2573" t="s">
        <v>108</v>
      </c>
      <c r="I2573" t="s">
        <v>72</v>
      </c>
      <c r="J2573">
        <v>8</v>
      </c>
      <c r="K2573" s="2">
        <v>570</v>
      </c>
      <c r="L2573" s="2">
        <v>329.9</v>
      </c>
      <c r="M2573" s="2">
        <v>240.1</v>
      </c>
      <c r="N2573" s="3">
        <v>0.05</v>
      </c>
      <c r="O2573" t="s">
        <v>62</v>
      </c>
      <c r="P2573" t="s">
        <v>26</v>
      </c>
      <c r="Q2573" t="s">
        <v>27</v>
      </c>
      <c r="R2573" t="s">
        <v>40</v>
      </c>
    </row>
    <row r="2574" spans="1:18" x14ac:dyDescent="0.35">
      <c r="A2574" t="s">
        <v>2659</v>
      </c>
      <c r="B2574" s="1">
        <v>46012</v>
      </c>
      <c r="C2574" s="1">
        <v>46094</v>
      </c>
      <c r="D2574" t="s">
        <v>52</v>
      </c>
      <c r="E2574" t="s">
        <v>20</v>
      </c>
      <c r="F2574" t="s">
        <v>128</v>
      </c>
      <c r="G2574" t="s">
        <v>59</v>
      </c>
      <c r="H2574" t="s">
        <v>71</v>
      </c>
      <c r="I2574" t="s">
        <v>72</v>
      </c>
      <c r="J2574">
        <v>4</v>
      </c>
      <c r="K2574" s="2">
        <v>2038</v>
      </c>
      <c r="L2574" s="2">
        <v>1576.3</v>
      </c>
      <c r="M2574" s="2">
        <v>461.7</v>
      </c>
      <c r="N2574" s="3">
        <v>0.2</v>
      </c>
      <c r="O2574" t="s">
        <v>109</v>
      </c>
      <c r="P2574" t="s">
        <v>26</v>
      </c>
      <c r="Q2574" t="s">
        <v>27</v>
      </c>
      <c r="R2574" t="s">
        <v>40</v>
      </c>
    </row>
    <row r="2575" spans="1:18" x14ac:dyDescent="0.35">
      <c r="A2575" t="s">
        <v>2660</v>
      </c>
      <c r="B2575" s="1">
        <v>45679</v>
      </c>
      <c r="C2575" s="1">
        <v>45759</v>
      </c>
      <c r="D2575" t="s">
        <v>88</v>
      </c>
      <c r="E2575" t="s">
        <v>20</v>
      </c>
      <c r="F2575" t="s">
        <v>58</v>
      </c>
      <c r="G2575" t="s">
        <v>59</v>
      </c>
      <c r="H2575" t="s">
        <v>124</v>
      </c>
      <c r="I2575" t="s">
        <v>61</v>
      </c>
      <c r="J2575">
        <v>1</v>
      </c>
      <c r="K2575" s="2">
        <v>3204</v>
      </c>
      <c r="L2575" s="2">
        <v>1852.93</v>
      </c>
      <c r="M2575" s="2">
        <v>1351.07</v>
      </c>
      <c r="N2575" s="3">
        <v>0.2</v>
      </c>
      <c r="O2575" t="s">
        <v>83</v>
      </c>
      <c r="P2575" t="s">
        <v>26</v>
      </c>
      <c r="Q2575" t="s">
        <v>27</v>
      </c>
      <c r="R2575" t="s">
        <v>28</v>
      </c>
    </row>
    <row r="2576" spans="1:18" x14ac:dyDescent="0.35">
      <c r="A2576" t="s">
        <v>2661</v>
      </c>
      <c r="B2576" s="1">
        <v>45994</v>
      </c>
      <c r="C2576" s="1">
        <v>46041</v>
      </c>
      <c r="D2576" t="s">
        <v>57</v>
      </c>
      <c r="E2576" t="s">
        <v>20</v>
      </c>
      <c r="F2576" t="s">
        <v>91</v>
      </c>
      <c r="G2576" t="s">
        <v>38</v>
      </c>
      <c r="H2576" t="s">
        <v>44</v>
      </c>
      <c r="I2576" t="s">
        <v>45</v>
      </c>
      <c r="J2576">
        <v>2</v>
      </c>
      <c r="K2576" s="2">
        <v>3400</v>
      </c>
      <c r="L2576" s="2">
        <v>2654.46</v>
      </c>
      <c r="M2576" s="2">
        <v>745.54</v>
      </c>
      <c r="N2576" s="3">
        <v>0.2</v>
      </c>
      <c r="O2576" t="s">
        <v>62</v>
      </c>
      <c r="P2576" t="s">
        <v>26</v>
      </c>
      <c r="Q2576" t="s">
        <v>35</v>
      </c>
      <c r="R2576" t="s">
        <v>40</v>
      </c>
    </row>
    <row r="2577" spans="1:18" x14ac:dyDescent="0.35">
      <c r="A2577" t="s">
        <v>2662</v>
      </c>
      <c r="B2577" s="1">
        <v>45951</v>
      </c>
      <c r="C2577" s="1">
        <v>46017</v>
      </c>
      <c r="D2577" t="s">
        <v>48</v>
      </c>
      <c r="E2577" t="s">
        <v>20</v>
      </c>
      <c r="F2577" t="s">
        <v>77</v>
      </c>
      <c r="G2577" t="s">
        <v>43</v>
      </c>
      <c r="H2577" t="s">
        <v>23</v>
      </c>
      <c r="I2577" t="s">
        <v>24</v>
      </c>
      <c r="J2577">
        <v>5</v>
      </c>
      <c r="K2577" s="2">
        <v>653</v>
      </c>
      <c r="L2577" s="2">
        <v>427.79</v>
      </c>
      <c r="M2577" s="2">
        <v>225.21</v>
      </c>
      <c r="N2577" s="3">
        <v>0.15</v>
      </c>
      <c r="O2577" t="s">
        <v>75</v>
      </c>
      <c r="P2577" t="s">
        <v>26</v>
      </c>
      <c r="Q2577" t="s">
        <v>35</v>
      </c>
      <c r="R2577" t="s">
        <v>65</v>
      </c>
    </row>
    <row r="2578" spans="1:18" x14ac:dyDescent="0.35">
      <c r="A2578" t="s">
        <v>2663</v>
      </c>
      <c r="B2578" s="1">
        <v>45499</v>
      </c>
      <c r="C2578" s="1">
        <v>45549</v>
      </c>
      <c r="D2578" t="s">
        <v>37</v>
      </c>
      <c r="E2578" t="s">
        <v>20</v>
      </c>
      <c r="F2578" t="s">
        <v>53</v>
      </c>
      <c r="G2578" t="s">
        <v>32</v>
      </c>
      <c r="H2578" t="s">
        <v>106</v>
      </c>
      <c r="I2578" t="s">
        <v>61</v>
      </c>
      <c r="J2578">
        <v>8</v>
      </c>
      <c r="K2578" s="2">
        <v>3430</v>
      </c>
      <c r="L2578" s="2">
        <v>1893.4</v>
      </c>
      <c r="M2578" s="2">
        <v>1536.6</v>
      </c>
      <c r="N2578" s="3">
        <v>0.1</v>
      </c>
      <c r="O2578" t="s">
        <v>75</v>
      </c>
      <c r="P2578" t="s">
        <v>26</v>
      </c>
      <c r="Q2578" t="s">
        <v>35</v>
      </c>
      <c r="R2578" t="s">
        <v>40</v>
      </c>
    </row>
    <row r="2579" spans="1:18" x14ac:dyDescent="0.35">
      <c r="A2579" t="s">
        <v>2664</v>
      </c>
      <c r="B2579" s="1">
        <v>45442</v>
      </c>
      <c r="C2579" s="1">
        <v>45528</v>
      </c>
      <c r="D2579" t="s">
        <v>30</v>
      </c>
      <c r="E2579" t="s">
        <v>20</v>
      </c>
      <c r="F2579" t="s">
        <v>77</v>
      </c>
      <c r="G2579" t="s">
        <v>22</v>
      </c>
      <c r="H2579" t="s">
        <v>108</v>
      </c>
      <c r="I2579" t="s">
        <v>72</v>
      </c>
      <c r="J2579">
        <v>2</v>
      </c>
      <c r="K2579" s="2">
        <v>1611</v>
      </c>
      <c r="L2579" s="2">
        <v>898.65</v>
      </c>
      <c r="M2579" s="2">
        <v>712.35</v>
      </c>
      <c r="N2579" s="3">
        <v>0.15</v>
      </c>
      <c r="O2579" t="s">
        <v>75</v>
      </c>
      <c r="P2579" t="s">
        <v>26</v>
      </c>
      <c r="Q2579" t="s">
        <v>27</v>
      </c>
      <c r="R2579" t="s">
        <v>28</v>
      </c>
    </row>
    <row r="2580" spans="1:18" x14ac:dyDescent="0.35">
      <c r="A2580" t="s">
        <v>2665</v>
      </c>
      <c r="B2580" s="1">
        <v>45866</v>
      </c>
      <c r="C2580" s="1">
        <v>45924</v>
      </c>
      <c r="D2580" t="s">
        <v>37</v>
      </c>
      <c r="E2580" t="s">
        <v>20</v>
      </c>
      <c r="F2580" t="s">
        <v>53</v>
      </c>
      <c r="G2580" t="s">
        <v>38</v>
      </c>
      <c r="H2580" t="s">
        <v>54</v>
      </c>
      <c r="I2580" t="s">
        <v>55</v>
      </c>
      <c r="J2580">
        <v>2</v>
      </c>
      <c r="K2580" s="2">
        <v>516</v>
      </c>
      <c r="L2580" s="2">
        <v>420.98</v>
      </c>
      <c r="M2580" s="2">
        <v>95.02</v>
      </c>
      <c r="N2580" s="3">
        <v>0.2</v>
      </c>
      <c r="O2580" t="s">
        <v>50</v>
      </c>
      <c r="P2580" t="s">
        <v>26</v>
      </c>
      <c r="Q2580" t="s">
        <v>35</v>
      </c>
      <c r="R2580" t="s">
        <v>65</v>
      </c>
    </row>
    <row r="2581" spans="1:18" x14ac:dyDescent="0.35">
      <c r="A2581" t="s">
        <v>2666</v>
      </c>
      <c r="B2581" s="1">
        <v>45295</v>
      </c>
      <c r="C2581" s="1">
        <v>45369</v>
      </c>
      <c r="D2581" t="s">
        <v>52</v>
      </c>
      <c r="E2581" t="s">
        <v>20</v>
      </c>
      <c r="F2581" t="s">
        <v>58</v>
      </c>
      <c r="G2581" t="s">
        <v>22</v>
      </c>
      <c r="H2581" t="s">
        <v>118</v>
      </c>
      <c r="I2581" t="s">
        <v>24</v>
      </c>
      <c r="J2581">
        <v>1</v>
      </c>
      <c r="K2581" s="2">
        <v>701</v>
      </c>
      <c r="L2581" s="2">
        <v>594.73</v>
      </c>
      <c r="M2581" s="2">
        <v>106.27</v>
      </c>
      <c r="N2581" s="3">
        <v>0.05</v>
      </c>
      <c r="O2581" t="s">
        <v>34</v>
      </c>
      <c r="P2581" t="s">
        <v>26</v>
      </c>
      <c r="Q2581" t="s">
        <v>27</v>
      </c>
      <c r="R2581" t="s">
        <v>40</v>
      </c>
    </row>
    <row r="2582" spans="1:18" x14ac:dyDescent="0.35">
      <c r="A2582" t="s">
        <v>2667</v>
      </c>
      <c r="B2582" s="1">
        <v>45976</v>
      </c>
      <c r="C2582" s="1">
        <v>46064</v>
      </c>
      <c r="D2582" t="s">
        <v>116</v>
      </c>
      <c r="E2582" t="s">
        <v>20</v>
      </c>
      <c r="F2582" t="s">
        <v>82</v>
      </c>
      <c r="G2582" t="s">
        <v>59</v>
      </c>
      <c r="H2582" t="s">
        <v>64</v>
      </c>
      <c r="I2582" t="s">
        <v>55</v>
      </c>
      <c r="J2582">
        <v>8</v>
      </c>
      <c r="K2582" s="2">
        <v>4321</v>
      </c>
      <c r="L2582" s="2">
        <v>3394.01</v>
      </c>
      <c r="M2582" s="2">
        <v>926.99</v>
      </c>
      <c r="N2582" s="3">
        <v>0.15</v>
      </c>
      <c r="O2582" t="s">
        <v>62</v>
      </c>
      <c r="P2582" t="s">
        <v>26</v>
      </c>
      <c r="Q2582" t="s">
        <v>35</v>
      </c>
      <c r="R2582" t="s">
        <v>65</v>
      </c>
    </row>
    <row r="2583" spans="1:18" x14ac:dyDescent="0.35">
      <c r="A2583" t="s">
        <v>2668</v>
      </c>
      <c r="B2583" s="1">
        <v>45424</v>
      </c>
      <c r="C2583" s="1">
        <v>45439</v>
      </c>
      <c r="D2583" t="s">
        <v>104</v>
      </c>
      <c r="E2583" t="s">
        <v>20</v>
      </c>
      <c r="F2583" t="s">
        <v>128</v>
      </c>
      <c r="G2583" t="s">
        <v>32</v>
      </c>
      <c r="H2583" t="s">
        <v>23</v>
      </c>
      <c r="I2583" t="s">
        <v>24</v>
      </c>
      <c r="J2583">
        <v>7</v>
      </c>
      <c r="K2583" s="2">
        <v>3586</v>
      </c>
      <c r="L2583" s="2">
        <v>2439.21</v>
      </c>
      <c r="M2583" s="2">
        <v>1146.79</v>
      </c>
      <c r="N2583" s="3">
        <v>0.1</v>
      </c>
      <c r="O2583" t="s">
        <v>34</v>
      </c>
      <c r="P2583" t="s">
        <v>26</v>
      </c>
      <c r="Q2583" t="s">
        <v>35</v>
      </c>
      <c r="R2583" t="s">
        <v>40</v>
      </c>
    </row>
    <row r="2584" spans="1:18" x14ac:dyDescent="0.35">
      <c r="A2584" t="s">
        <v>2669</v>
      </c>
      <c r="B2584" s="1">
        <v>46004</v>
      </c>
      <c r="C2584" s="1">
        <v>46079</v>
      </c>
      <c r="D2584" t="s">
        <v>116</v>
      </c>
      <c r="E2584" t="s">
        <v>20</v>
      </c>
      <c r="F2584" t="s">
        <v>91</v>
      </c>
      <c r="G2584" t="s">
        <v>43</v>
      </c>
      <c r="H2584" t="s">
        <v>33</v>
      </c>
      <c r="I2584" t="s">
        <v>24</v>
      </c>
      <c r="J2584">
        <v>3</v>
      </c>
      <c r="K2584" s="2">
        <v>602</v>
      </c>
      <c r="L2584" s="2">
        <v>487.38</v>
      </c>
      <c r="M2584" s="2">
        <v>114.62</v>
      </c>
      <c r="N2584" s="3">
        <v>0.1</v>
      </c>
      <c r="O2584" t="s">
        <v>62</v>
      </c>
      <c r="P2584" t="s">
        <v>26</v>
      </c>
      <c r="Q2584" t="s">
        <v>35</v>
      </c>
      <c r="R2584" t="s">
        <v>40</v>
      </c>
    </row>
    <row r="2585" spans="1:18" x14ac:dyDescent="0.35">
      <c r="A2585" t="s">
        <v>2670</v>
      </c>
      <c r="B2585" s="1">
        <v>45835</v>
      </c>
      <c r="C2585" s="1">
        <v>45923</v>
      </c>
      <c r="D2585" t="s">
        <v>37</v>
      </c>
      <c r="E2585" t="s">
        <v>20</v>
      </c>
      <c r="F2585" t="s">
        <v>53</v>
      </c>
      <c r="G2585" t="s">
        <v>22</v>
      </c>
      <c r="H2585" t="s">
        <v>54</v>
      </c>
      <c r="I2585" t="s">
        <v>55</v>
      </c>
      <c r="J2585">
        <v>6</v>
      </c>
      <c r="K2585" s="2">
        <v>667</v>
      </c>
      <c r="L2585" s="2">
        <v>466.1</v>
      </c>
      <c r="M2585" s="2">
        <v>200.9</v>
      </c>
      <c r="N2585" s="3">
        <v>0</v>
      </c>
      <c r="O2585" t="s">
        <v>34</v>
      </c>
      <c r="P2585" t="s">
        <v>26</v>
      </c>
      <c r="Q2585" t="s">
        <v>35</v>
      </c>
      <c r="R2585" t="s">
        <v>65</v>
      </c>
    </row>
    <row r="2586" spans="1:18" x14ac:dyDescent="0.35">
      <c r="A2586" t="s">
        <v>2671</v>
      </c>
      <c r="B2586" s="1">
        <v>45776</v>
      </c>
      <c r="C2586" s="1">
        <v>45803</v>
      </c>
      <c r="D2586" t="s">
        <v>104</v>
      </c>
      <c r="E2586" t="s">
        <v>20</v>
      </c>
      <c r="F2586" t="s">
        <v>58</v>
      </c>
      <c r="G2586" t="s">
        <v>22</v>
      </c>
      <c r="H2586" t="s">
        <v>44</v>
      </c>
      <c r="I2586" t="s">
        <v>45</v>
      </c>
      <c r="J2586">
        <v>2</v>
      </c>
      <c r="K2586" s="2">
        <v>4813</v>
      </c>
      <c r="L2586" s="2">
        <v>3702.39</v>
      </c>
      <c r="M2586" s="2">
        <v>1110.6099999999999</v>
      </c>
      <c r="N2586" s="3">
        <v>0.05</v>
      </c>
      <c r="O2586" t="s">
        <v>109</v>
      </c>
      <c r="P2586" t="s">
        <v>26</v>
      </c>
      <c r="Q2586" t="s">
        <v>35</v>
      </c>
      <c r="R2586" t="s">
        <v>40</v>
      </c>
    </row>
    <row r="2587" spans="1:18" x14ac:dyDescent="0.35">
      <c r="A2587" t="s">
        <v>2672</v>
      </c>
      <c r="B2587" s="1">
        <v>45753</v>
      </c>
      <c r="C2587" s="1">
        <v>45833</v>
      </c>
      <c r="D2587" t="s">
        <v>42</v>
      </c>
      <c r="E2587" t="s">
        <v>20</v>
      </c>
      <c r="F2587" t="s">
        <v>70</v>
      </c>
      <c r="G2587" t="s">
        <v>22</v>
      </c>
      <c r="H2587" t="s">
        <v>108</v>
      </c>
      <c r="I2587" t="s">
        <v>72</v>
      </c>
      <c r="J2587">
        <v>6</v>
      </c>
      <c r="K2587" s="2">
        <v>4806</v>
      </c>
      <c r="L2587" s="2">
        <v>2954.96</v>
      </c>
      <c r="M2587" s="2">
        <v>1851.04</v>
      </c>
      <c r="N2587" s="3">
        <v>0.1</v>
      </c>
      <c r="O2587" t="s">
        <v>50</v>
      </c>
      <c r="P2587" t="s">
        <v>26</v>
      </c>
      <c r="Q2587" t="s">
        <v>35</v>
      </c>
      <c r="R2587" t="s">
        <v>28</v>
      </c>
    </row>
    <row r="2588" spans="1:18" x14ac:dyDescent="0.35">
      <c r="A2588" t="s">
        <v>2673</v>
      </c>
      <c r="B2588" s="1">
        <v>45473</v>
      </c>
      <c r="C2588" s="1">
        <v>45520</v>
      </c>
      <c r="D2588" t="s">
        <v>30</v>
      </c>
      <c r="E2588" t="s">
        <v>20</v>
      </c>
      <c r="F2588" t="s">
        <v>53</v>
      </c>
      <c r="G2588" t="s">
        <v>59</v>
      </c>
      <c r="H2588" t="s">
        <v>86</v>
      </c>
      <c r="I2588" t="s">
        <v>72</v>
      </c>
      <c r="J2588">
        <v>2</v>
      </c>
      <c r="K2588" s="2">
        <v>1939</v>
      </c>
      <c r="L2588" s="2">
        <v>1471.91</v>
      </c>
      <c r="M2588" s="2">
        <v>467.09</v>
      </c>
      <c r="N2588" s="3">
        <v>0</v>
      </c>
      <c r="O2588" t="s">
        <v>25</v>
      </c>
      <c r="P2588" t="s">
        <v>26</v>
      </c>
      <c r="Q2588" t="s">
        <v>35</v>
      </c>
      <c r="R2588" t="s">
        <v>28</v>
      </c>
    </row>
    <row r="2589" spans="1:18" x14ac:dyDescent="0.35">
      <c r="A2589" t="s">
        <v>2674</v>
      </c>
      <c r="B2589" s="1">
        <v>45883</v>
      </c>
      <c r="C2589" s="1">
        <v>45897</v>
      </c>
      <c r="D2589" t="s">
        <v>30</v>
      </c>
      <c r="E2589" t="s">
        <v>20</v>
      </c>
      <c r="F2589" t="s">
        <v>91</v>
      </c>
      <c r="G2589" t="s">
        <v>38</v>
      </c>
      <c r="H2589" t="s">
        <v>64</v>
      </c>
      <c r="I2589" t="s">
        <v>55</v>
      </c>
      <c r="J2589">
        <v>4</v>
      </c>
      <c r="K2589" s="2">
        <v>2027</v>
      </c>
      <c r="L2589" s="2">
        <v>1260.17</v>
      </c>
      <c r="M2589" s="2">
        <v>766.83</v>
      </c>
      <c r="N2589" s="3">
        <v>0.1</v>
      </c>
      <c r="O2589" t="s">
        <v>83</v>
      </c>
      <c r="P2589" t="s">
        <v>46</v>
      </c>
      <c r="Q2589" t="s">
        <v>35</v>
      </c>
      <c r="R2589" t="s">
        <v>65</v>
      </c>
    </row>
    <row r="2590" spans="1:18" x14ac:dyDescent="0.35">
      <c r="A2590" t="s">
        <v>2675</v>
      </c>
      <c r="B2590" s="1">
        <v>45513</v>
      </c>
      <c r="C2590" s="1">
        <v>45521</v>
      </c>
      <c r="D2590" t="s">
        <v>30</v>
      </c>
      <c r="E2590" t="s">
        <v>20</v>
      </c>
      <c r="F2590" t="s">
        <v>70</v>
      </c>
      <c r="G2590" t="s">
        <v>32</v>
      </c>
      <c r="H2590" t="s">
        <v>44</v>
      </c>
      <c r="I2590" t="s">
        <v>45</v>
      </c>
      <c r="J2590">
        <v>7</v>
      </c>
      <c r="K2590" s="2">
        <v>4644</v>
      </c>
      <c r="L2590" s="2">
        <v>3272.53</v>
      </c>
      <c r="M2590" s="2">
        <v>1371.47</v>
      </c>
      <c r="N2590" s="3">
        <v>0.05</v>
      </c>
      <c r="O2590" t="s">
        <v>83</v>
      </c>
      <c r="P2590" t="s">
        <v>26</v>
      </c>
      <c r="Q2590" t="s">
        <v>35</v>
      </c>
      <c r="R2590" t="s">
        <v>28</v>
      </c>
    </row>
    <row r="2591" spans="1:18" x14ac:dyDescent="0.35">
      <c r="A2591" t="s">
        <v>2676</v>
      </c>
      <c r="B2591" s="1">
        <v>45725</v>
      </c>
      <c r="C2591" s="1">
        <v>45749</v>
      </c>
      <c r="D2591" t="s">
        <v>88</v>
      </c>
      <c r="E2591" t="s">
        <v>20</v>
      </c>
      <c r="F2591" t="s">
        <v>68</v>
      </c>
      <c r="G2591" t="s">
        <v>32</v>
      </c>
      <c r="H2591" t="s">
        <v>33</v>
      </c>
      <c r="I2591" t="s">
        <v>24</v>
      </c>
      <c r="J2591">
        <v>5</v>
      </c>
      <c r="K2591" s="2">
        <v>4796</v>
      </c>
      <c r="L2591" s="2">
        <v>3002.65</v>
      </c>
      <c r="M2591" s="2">
        <v>1793.35</v>
      </c>
      <c r="N2591" s="3">
        <v>0.15</v>
      </c>
      <c r="O2591" t="s">
        <v>50</v>
      </c>
      <c r="P2591" t="s">
        <v>26</v>
      </c>
      <c r="Q2591" t="s">
        <v>27</v>
      </c>
      <c r="R2591" t="s">
        <v>40</v>
      </c>
    </row>
    <row r="2592" spans="1:18" x14ac:dyDescent="0.35">
      <c r="A2592" t="s">
        <v>2677</v>
      </c>
      <c r="B2592" s="1">
        <v>45669</v>
      </c>
      <c r="C2592" s="1">
        <v>45687</v>
      </c>
      <c r="D2592" t="s">
        <v>57</v>
      </c>
      <c r="E2592" t="s">
        <v>20</v>
      </c>
      <c r="F2592" t="s">
        <v>128</v>
      </c>
      <c r="G2592" t="s">
        <v>22</v>
      </c>
      <c r="H2592" t="s">
        <v>106</v>
      </c>
      <c r="I2592" t="s">
        <v>61</v>
      </c>
      <c r="J2592">
        <v>3</v>
      </c>
      <c r="K2592" s="2">
        <v>1344</v>
      </c>
      <c r="L2592" s="2">
        <v>972.66</v>
      </c>
      <c r="M2592" s="2">
        <v>371.34</v>
      </c>
      <c r="N2592" s="3">
        <v>0.05</v>
      </c>
      <c r="O2592" t="s">
        <v>50</v>
      </c>
      <c r="P2592" t="s">
        <v>26</v>
      </c>
      <c r="Q2592" t="s">
        <v>27</v>
      </c>
      <c r="R2592" t="s">
        <v>28</v>
      </c>
    </row>
    <row r="2593" spans="1:18" x14ac:dyDescent="0.35">
      <c r="A2593" t="s">
        <v>2678</v>
      </c>
      <c r="B2593" s="1">
        <v>45873</v>
      </c>
      <c r="C2593" s="1">
        <v>45959</v>
      </c>
      <c r="D2593" t="s">
        <v>94</v>
      </c>
      <c r="E2593" t="s">
        <v>20</v>
      </c>
      <c r="F2593" t="s">
        <v>58</v>
      </c>
      <c r="G2593" t="s">
        <v>22</v>
      </c>
      <c r="H2593" t="s">
        <v>44</v>
      </c>
      <c r="I2593" t="s">
        <v>45</v>
      </c>
      <c r="J2593">
        <v>8</v>
      </c>
      <c r="K2593" s="2">
        <v>3359</v>
      </c>
      <c r="L2593" s="2">
        <v>2166.15</v>
      </c>
      <c r="M2593" s="2">
        <v>1192.8499999999999</v>
      </c>
      <c r="N2593" s="3">
        <v>0</v>
      </c>
      <c r="O2593" t="s">
        <v>34</v>
      </c>
      <c r="P2593" t="s">
        <v>26</v>
      </c>
      <c r="Q2593" t="s">
        <v>27</v>
      </c>
      <c r="R2593" t="s">
        <v>40</v>
      </c>
    </row>
    <row r="2594" spans="1:18" x14ac:dyDescent="0.35">
      <c r="A2594" t="s">
        <v>2679</v>
      </c>
      <c r="B2594" s="1">
        <v>45599</v>
      </c>
      <c r="C2594" s="1">
        <v>45628</v>
      </c>
      <c r="D2594" t="s">
        <v>48</v>
      </c>
      <c r="E2594" t="s">
        <v>20</v>
      </c>
      <c r="F2594" t="s">
        <v>70</v>
      </c>
      <c r="G2594" t="s">
        <v>32</v>
      </c>
      <c r="H2594" t="s">
        <v>33</v>
      </c>
      <c r="I2594" t="s">
        <v>24</v>
      </c>
      <c r="J2594">
        <v>5</v>
      </c>
      <c r="K2594" s="2">
        <v>2034</v>
      </c>
      <c r="L2594" s="2">
        <v>1509.68</v>
      </c>
      <c r="M2594" s="2">
        <v>524.32000000000005</v>
      </c>
      <c r="N2594" s="3">
        <v>0.1</v>
      </c>
      <c r="O2594" t="s">
        <v>50</v>
      </c>
      <c r="P2594" t="s">
        <v>73</v>
      </c>
      <c r="Q2594" t="s">
        <v>27</v>
      </c>
      <c r="R2594" t="s">
        <v>28</v>
      </c>
    </row>
    <row r="2595" spans="1:18" x14ac:dyDescent="0.35">
      <c r="A2595" t="s">
        <v>2680</v>
      </c>
      <c r="B2595" s="1">
        <v>45998</v>
      </c>
      <c r="C2595" s="1">
        <v>46043</v>
      </c>
      <c r="D2595" t="s">
        <v>57</v>
      </c>
      <c r="E2595" t="s">
        <v>20</v>
      </c>
      <c r="F2595" t="s">
        <v>102</v>
      </c>
      <c r="G2595" t="s">
        <v>38</v>
      </c>
      <c r="H2595" t="s">
        <v>124</v>
      </c>
      <c r="I2595" t="s">
        <v>61</v>
      </c>
      <c r="J2595">
        <v>1</v>
      </c>
      <c r="K2595" s="2">
        <v>1452</v>
      </c>
      <c r="L2595" s="2">
        <v>867.39</v>
      </c>
      <c r="M2595" s="2">
        <v>584.61</v>
      </c>
      <c r="N2595" s="3">
        <v>0.15</v>
      </c>
      <c r="O2595" t="s">
        <v>34</v>
      </c>
      <c r="P2595" t="s">
        <v>46</v>
      </c>
      <c r="Q2595" t="s">
        <v>35</v>
      </c>
      <c r="R2595" t="s">
        <v>65</v>
      </c>
    </row>
    <row r="2596" spans="1:18" x14ac:dyDescent="0.35">
      <c r="A2596" t="s">
        <v>2681</v>
      </c>
      <c r="B2596" s="1">
        <v>46010</v>
      </c>
      <c r="C2596" s="1">
        <v>46060</v>
      </c>
      <c r="D2596" t="s">
        <v>116</v>
      </c>
      <c r="E2596" t="s">
        <v>20</v>
      </c>
      <c r="F2596" t="s">
        <v>91</v>
      </c>
      <c r="G2596" t="s">
        <v>32</v>
      </c>
      <c r="H2596" t="s">
        <v>60</v>
      </c>
      <c r="I2596" t="s">
        <v>61</v>
      </c>
      <c r="J2596">
        <v>6</v>
      </c>
      <c r="K2596" s="2">
        <v>3721</v>
      </c>
      <c r="L2596" s="2">
        <v>3031.19</v>
      </c>
      <c r="M2596" s="2">
        <v>689.81</v>
      </c>
      <c r="N2596" s="3">
        <v>0.05</v>
      </c>
      <c r="O2596" t="s">
        <v>50</v>
      </c>
      <c r="P2596" t="s">
        <v>26</v>
      </c>
      <c r="Q2596" t="s">
        <v>35</v>
      </c>
      <c r="R2596" t="s">
        <v>40</v>
      </c>
    </row>
    <row r="2597" spans="1:18" x14ac:dyDescent="0.35">
      <c r="A2597" t="s">
        <v>2682</v>
      </c>
      <c r="B2597" s="1">
        <v>45296</v>
      </c>
      <c r="C2597" s="1">
        <v>45365</v>
      </c>
      <c r="D2597" t="s">
        <v>52</v>
      </c>
      <c r="E2597" t="s">
        <v>20</v>
      </c>
      <c r="F2597" t="s">
        <v>91</v>
      </c>
      <c r="G2597" t="s">
        <v>59</v>
      </c>
      <c r="H2597" t="s">
        <v>64</v>
      </c>
      <c r="I2597" t="s">
        <v>55</v>
      </c>
      <c r="J2597">
        <v>6</v>
      </c>
      <c r="K2597" s="2">
        <v>435</v>
      </c>
      <c r="L2597" s="2">
        <v>313.98</v>
      </c>
      <c r="M2597" s="2">
        <v>121.02</v>
      </c>
      <c r="N2597" s="3">
        <v>0.15</v>
      </c>
      <c r="O2597" t="s">
        <v>34</v>
      </c>
      <c r="P2597" t="s">
        <v>73</v>
      </c>
      <c r="Q2597" t="s">
        <v>35</v>
      </c>
      <c r="R2597" t="s">
        <v>28</v>
      </c>
    </row>
    <row r="2598" spans="1:18" x14ac:dyDescent="0.35">
      <c r="A2598" t="s">
        <v>2683</v>
      </c>
      <c r="B2598" s="1">
        <v>45353</v>
      </c>
      <c r="C2598" s="1">
        <v>45364</v>
      </c>
      <c r="D2598" t="s">
        <v>52</v>
      </c>
      <c r="E2598" t="s">
        <v>20</v>
      </c>
      <c r="F2598" t="s">
        <v>70</v>
      </c>
      <c r="G2598" t="s">
        <v>43</v>
      </c>
      <c r="H2598" t="s">
        <v>23</v>
      </c>
      <c r="I2598" t="s">
        <v>24</v>
      </c>
      <c r="J2598">
        <v>3</v>
      </c>
      <c r="K2598" s="2">
        <v>4287</v>
      </c>
      <c r="L2598" s="2">
        <v>2967.39</v>
      </c>
      <c r="M2598" s="2">
        <v>1319.61</v>
      </c>
      <c r="N2598" s="3">
        <v>0.2</v>
      </c>
      <c r="O2598" t="s">
        <v>75</v>
      </c>
      <c r="P2598" t="s">
        <v>26</v>
      </c>
      <c r="Q2598" t="s">
        <v>27</v>
      </c>
      <c r="R2598" t="s">
        <v>28</v>
      </c>
    </row>
    <row r="2599" spans="1:18" x14ac:dyDescent="0.35">
      <c r="A2599" t="s">
        <v>2684</v>
      </c>
      <c r="B2599" s="1">
        <v>45401</v>
      </c>
      <c r="C2599" s="1">
        <v>45471</v>
      </c>
      <c r="D2599" t="s">
        <v>42</v>
      </c>
      <c r="E2599" t="s">
        <v>20</v>
      </c>
      <c r="F2599" t="s">
        <v>70</v>
      </c>
      <c r="G2599" t="s">
        <v>22</v>
      </c>
      <c r="H2599" t="s">
        <v>118</v>
      </c>
      <c r="I2599" t="s">
        <v>24</v>
      </c>
      <c r="J2599">
        <v>2</v>
      </c>
      <c r="K2599" s="2">
        <v>2054</v>
      </c>
      <c r="L2599" s="2">
        <v>1599.65</v>
      </c>
      <c r="M2599" s="2">
        <v>454.35</v>
      </c>
      <c r="N2599" s="3">
        <v>0.05</v>
      </c>
      <c r="O2599" t="s">
        <v>109</v>
      </c>
      <c r="P2599" t="s">
        <v>26</v>
      </c>
      <c r="Q2599" t="s">
        <v>35</v>
      </c>
      <c r="R2599" t="s">
        <v>65</v>
      </c>
    </row>
    <row r="2600" spans="1:18" x14ac:dyDescent="0.35">
      <c r="A2600" t="s">
        <v>2685</v>
      </c>
      <c r="B2600" s="1">
        <v>45941</v>
      </c>
      <c r="C2600" s="1">
        <v>45953</v>
      </c>
      <c r="D2600" t="s">
        <v>94</v>
      </c>
      <c r="E2600" t="s">
        <v>20</v>
      </c>
      <c r="F2600" t="s">
        <v>128</v>
      </c>
      <c r="G2600" t="s">
        <v>43</v>
      </c>
      <c r="H2600" t="s">
        <v>39</v>
      </c>
      <c r="I2600" t="s">
        <v>24</v>
      </c>
      <c r="J2600">
        <v>6</v>
      </c>
      <c r="K2600" s="2">
        <v>4391</v>
      </c>
      <c r="L2600" s="2">
        <v>3541.46</v>
      </c>
      <c r="M2600" s="2">
        <v>849.54</v>
      </c>
      <c r="N2600" s="3">
        <v>0</v>
      </c>
      <c r="O2600" t="s">
        <v>62</v>
      </c>
      <c r="P2600" t="s">
        <v>26</v>
      </c>
      <c r="Q2600" t="s">
        <v>27</v>
      </c>
      <c r="R2600" t="s">
        <v>40</v>
      </c>
    </row>
    <row r="2601" spans="1:18" x14ac:dyDescent="0.35">
      <c r="A2601" t="s">
        <v>2686</v>
      </c>
      <c r="B2601" s="1">
        <v>45585</v>
      </c>
      <c r="C2601" s="1">
        <v>45675</v>
      </c>
      <c r="D2601" t="s">
        <v>57</v>
      </c>
      <c r="E2601" t="s">
        <v>20</v>
      </c>
      <c r="F2601" t="s">
        <v>53</v>
      </c>
      <c r="G2601" t="s">
        <v>32</v>
      </c>
      <c r="H2601" t="s">
        <v>108</v>
      </c>
      <c r="I2601" t="s">
        <v>72</v>
      </c>
      <c r="J2601">
        <v>3</v>
      </c>
      <c r="K2601" s="2">
        <v>2773</v>
      </c>
      <c r="L2601" s="2">
        <v>2281.0100000000002</v>
      </c>
      <c r="M2601" s="2">
        <v>491.99</v>
      </c>
      <c r="N2601" s="3">
        <v>0.1</v>
      </c>
      <c r="O2601" t="s">
        <v>25</v>
      </c>
      <c r="P2601" t="s">
        <v>73</v>
      </c>
      <c r="Q2601" t="s">
        <v>27</v>
      </c>
      <c r="R2601" t="s">
        <v>28</v>
      </c>
    </row>
    <row r="2602" spans="1:18" x14ac:dyDescent="0.35">
      <c r="A2602" t="s">
        <v>2687</v>
      </c>
      <c r="B2602" s="1">
        <v>45641</v>
      </c>
      <c r="C2602" s="1">
        <v>45676</v>
      </c>
      <c r="D2602" t="s">
        <v>57</v>
      </c>
      <c r="E2602" t="s">
        <v>20</v>
      </c>
      <c r="F2602" t="s">
        <v>128</v>
      </c>
      <c r="G2602" t="s">
        <v>38</v>
      </c>
      <c r="H2602" t="s">
        <v>60</v>
      </c>
      <c r="I2602" t="s">
        <v>61</v>
      </c>
      <c r="J2602">
        <v>3</v>
      </c>
      <c r="K2602" s="2">
        <v>1480</v>
      </c>
      <c r="L2602" s="2">
        <v>1066.9100000000001</v>
      </c>
      <c r="M2602" s="2">
        <v>413.09</v>
      </c>
      <c r="N2602" s="3">
        <v>0.05</v>
      </c>
      <c r="O2602" t="s">
        <v>75</v>
      </c>
      <c r="P2602" t="s">
        <v>26</v>
      </c>
      <c r="Q2602" t="s">
        <v>35</v>
      </c>
      <c r="R2602" t="s">
        <v>28</v>
      </c>
    </row>
    <row r="2603" spans="1:18" x14ac:dyDescent="0.35">
      <c r="A2603" t="s">
        <v>2688</v>
      </c>
      <c r="B2603" s="1">
        <v>45574</v>
      </c>
      <c r="C2603" s="1">
        <v>45626</v>
      </c>
      <c r="D2603" t="s">
        <v>19</v>
      </c>
      <c r="E2603" t="s">
        <v>20</v>
      </c>
      <c r="F2603" t="s">
        <v>53</v>
      </c>
      <c r="G2603" t="s">
        <v>38</v>
      </c>
      <c r="H2603" t="s">
        <v>106</v>
      </c>
      <c r="I2603" t="s">
        <v>61</v>
      </c>
      <c r="J2603">
        <v>6</v>
      </c>
      <c r="K2603" s="2">
        <v>2423</v>
      </c>
      <c r="L2603" s="2">
        <v>1830.71</v>
      </c>
      <c r="M2603" s="2">
        <v>592.29</v>
      </c>
      <c r="N2603" s="3">
        <v>0.15</v>
      </c>
      <c r="O2603" t="s">
        <v>75</v>
      </c>
      <c r="P2603" t="s">
        <v>46</v>
      </c>
      <c r="Q2603" t="s">
        <v>27</v>
      </c>
      <c r="R2603" t="s">
        <v>28</v>
      </c>
    </row>
    <row r="2604" spans="1:18" x14ac:dyDescent="0.35">
      <c r="A2604" t="s">
        <v>2689</v>
      </c>
      <c r="B2604" s="1">
        <v>45744</v>
      </c>
      <c r="C2604" s="1">
        <v>45820</v>
      </c>
      <c r="D2604" t="s">
        <v>42</v>
      </c>
      <c r="E2604" t="s">
        <v>20</v>
      </c>
      <c r="F2604" t="s">
        <v>138</v>
      </c>
      <c r="G2604" t="s">
        <v>38</v>
      </c>
      <c r="H2604" t="s">
        <v>49</v>
      </c>
      <c r="I2604" t="s">
        <v>45</v>
      </c>
      <c r="J2604">
        <v>7</v>
      </c>
      <c r="K2604" s="2">
        <v>1855</v>
      </c>
      <c r="L2604" s="2">
        <v>1094.52</v>
      </c>
      <c r="M2604" s="2">
        <v>760.48</v>
      </c>
      <c r="N2604" s="3">
        <v>0.1</v>
      </c>
      <c r="O2604" t="s">
        <v>34</v>
      </c>
      <c r="P2604" t="s">
        <v>26</v>
      </c>
      <c r="Q2604" t="s">
        <v>27</v>
      </c>
      <c r="R2604" t="s">
        <v>28</v>
      </c>
    </row>
    <row r="2605" spans="1:18" x14ac:dyDescent="0.35">
      <c r="A2605" t="s">
        <v>2690</v>
      </c>
      <c r="B2605" s="1">
        <v>45590</v>
      </c>
      <c r="C2605" s="1">
        <v>45674</v>
      </c>
      <c r="D2605" t="s">
        <v>57</v>
      </c>
      <c r="E2605" t="s">
        <v>20</v>
      </c>
      <c r="F2605" t="s">
        <v>77</v>
      </c>
      <c r="G2605" t="s">
        <v>59</v>
      </c>
      <c r="H2605" t="s">
        <v>118</v>
      </c>
      <c r="I2605" t="s">
        <v>24</v>
      </c>
      <c r="J2605">
        <v>6</v>
      </c>
      <c r="K2605" s="2">
        <v>3571</v>
      </c>
      <c r="L2605" s="2">
        <v>2374.33</v>
      </c>
      <c r="M2605" s="2">
        <v>1196.67</v>
      </c>
      <c r="N2605" s="3">
        <v>0</v>
      </c>
      <c r="O2605" t="s">
        <v>109</v>
      </c>
      <c r="P2605" t="s">
        <v>26</v>
      </c>
      <c r="Q2605" t="s">
        <v>27</v>
      </c>
      <c r="R2605" t="s">
        <v>65</v>
      </c>
    </row>
    <row r="2606" spans="1:18" x14ac:dyDescent="0.35">
      <c r="A2606" t="s">
        <v>2691</v>
      </c>
      <c r="B2606" s="1">
        <v>45635</v>
      </c>
      <c r="C2606" s="1">
        <v>45672</v>
      </c>
      <c r="D2606" t="s">
        <v>57</v>
      </c>
      <c r="E2606" t="s">
        <v>20</v>
      </c>
      <c r="F2606" t="s">
        <v>89</v>
      </c>
      <c r="G2606" t="s">
        <v>59</v>
      </c>
      <c r="H2606" t="s">
        <v>33</v>
      </c>
      <c r="I2606" t="s">
        <v>24</v>
      </c>
      <c r="J2606">
        <v>4</v>
      </c>
      <c r="K2606" s="2">
        <v>1914</v>
      </c>
      <c r="L2606" s="2">
        <v>1277.82</v>
      </c>
      <c r="M2606" s="2">
        <v>636.17999999999995</v>
      </c>
      <c r="N2606" s="3">
        <v>0.15</v>
      </c>
      <c r="O2606" t="s">
        <v>109</v>
      </c>
      <c r="P2606" t="s">
        <v>73</v>
      </c>
      <c r="Q2606" t="s">
        <v>27</v>
      </c>
      <c r="R2606" t="s">
        <v>40</v>
      </c>
    </row>
    <row r="2607" spans="1:18" x14ac:dyDescent="0.35">
      <c r="A2607" t="s">
        <v>2692</v>
      </c>
      <c r="B2607" s="1">
        <v>45733</v>
      </c>
      <c r="C2607" s="1">
        <v>45776</v>
      </c>
      <c r="D2607" t="s">
        <v>88</v>
      </c>
      <c r="E2607" t="s">
        <v>20</v>
      </c>
      <c r="F2607" t="s">
        <v>21</v>
      </c>
      <c r="G2607" t="s">
        <v>38</v>
      </c>
      <c r="H2607" t="s">
        <v>54</v>
      </c>
      <c r="I2607" t="s">
        <v>55</v>
      </c>
      <c r="J2607">
        <v>8</v>
      </c>
      <c r="K2607" s="2">
        <v>1110</v>
      </c>
      <c r="L2607" s="2">
        <v>852.6</v>
      </c>
      <c r="M2607" s="2">
        <v>257.39999999999998</v>
      </c>
      <c r="N2607" s="3">
        <v>0.1</v>
      </c>
      <c r="O2607" t="s">
        <v>34</v>
      </c>
      <c r="P2607" t="s">
        <v>26</v>
      </c>
      <c r="Q2607" t="s">
        <v>35</v>
      </c>
      <c r="R2607" t="s">
        <v>65</v>
      </c>
    </row>
    <row r="2608" spans="1:18" x14ac:dyDescent="0.35">
      <c r="A2608" t="s">
        <v>2693</v>
      </c>
      <c r="B2608" s="1">
        <v>45474</v>
      </c>
      <c r="C2608" s="1">
        <v>45498</v>
      </c>
      <c r="D2608" t="s">
        <v>67</v>
      </c>
      <c r="E2608" t="s">
        <v>20</v>
      </c>
      <c r="F2608" t="s">
        <v>102</v>
      </c>
      <c r="G2608" t="s">
        <v>38</v>
      </c>
      <c r="H2608" t="s">
        <v>39</v>
      </c>
      <c r="I2608" t="s">
        <v>24</v>
      </c>
      <c r="J2608">
        <v>2</v>
      </c>
      <c r="K2608" s="2">
        <v>2619</v>
      </c>
      <c r="L2608" s="2">
        <v>1888.64</v>
      </c>
      <c r="M2608" s="2">
        <v>730.36</v>
      </c>
      <c r="N2608" s="3">
        <v>0.05</v>
      </c>
      <c r="O2608" t="s">
        <v>109</v>
      </c>
      <c r="P2608" t="s">
        <v>26</v>
      </c>
      <c r="Q2608" t="s">
        <v>27</v>
      </c>
      <c r="R2608" t="s">
        <v>28</v>
      </c>
    </row>
    <row r="2609" spans="1:18" x14ac:dyDescent="0.35">
      <c r="A2609" t="s">
        <v>2694</v>
      </c>
      <c r="B2609" s="1">
        <v>45513</v>
      </c>
      <c r="C2609" s="1">
        <v>45581</v>
      </c>
      <c r="D2609" t="s">
        <v>94</v>
      </c>
      <c r="E2609" t="s">
        <v>20</v>
      </c>
      <c r="F2609" t="s">
        <v>53</v>
      </c>
      <c r="G2609" t="s">
        <v>43</v>
      </c>
      <c r="H2609" t="s">
        <v>44</v>
      </c>
      <c r="I2609" t="s">
        <v>45</v>
      </c>
      <c r="J2609">
        <v>7</v>
      </c>
      <c r="K2609" s="2">
        <v>1852</v>
      </c>
      <c r="L2609" s="2">
        <v>1085.83</v>
      </c>
      <c r="M2609" s="2">
        <v>766.17</v>
      </c>
      <c r="N2609" s="3">
        <v>0.2</v>
      </c>
      <c r="O2609" t="s">
        <v>83</v>
      </c>
      <c r="P2609" t="s">
        <v>26</v>
      </c>
      <c r="Q2609" t="s">
        <v>27</v>
      </c>
      <c r="R2609" t="s">
        <v>28</v>
      </c>
    </row>
    <row r="2610" spans="1:18" x14ac:dyDescent="0.35">
      <c r="A2610" t="s">
        <v>2695</v>
      </c>
      <c r="B2610" s="1">
        <v>46019</v>
      </c>
      <c r="C2610" s="1">
        <v>46025</v>
      </c>
      <c r="D2610" t="s">
        <v>57</v>
      </c>
      <c r="E2610" t="s">
        <v>20</v>
      </c>
      <c r="F2610" t="s">
        <v>58</v>
      </c>
      <c r="G2610" t="s">
        <v>43</v>
      </c>
      <c r="H2610" t="s">
        <v>118</v>
      </c>
      <c r="I2610" t="s">
        <v>24</v>
      </c>
      <c r="J2610">
        <v>5</v>
      </c>
      <c r="K2610" s="2">
        <v>651</v>
      </c>
      <c r="L2610" s="2">
        <v>368.14</v>
      </c>
      <c r="M2610" s="2">
        <v>282.86</v>
      </c>
      <c r="N2610" s="3">
        <v>0.05</v>
      </c>
      <c r="O2610" t="s">
        <v>62</v>
      </c>
      <c r="P2610" t="s">
        <v>26</v>
      </c>
      <c r="Q2610" t="s">
        <v>35</v>
      </c>
      <c r="R2610" t="s">
        <v>40</v>
      </c>
    </row>
    <row r="2611" spans="1:18" x14ac:dyDescent="0.35">
      <c r="A2611" t="s">
        <v>2696</v>
      </c>
      <c r="B2611" s="1">
        <v>45664</v>
      </c>
      <c r="C2611" s="1">
        <v>45746</v>
      </c>
      <c r="D2611" t="s">
        <v>52</v>
      </c>
      <c r="E2611" t="s">
        <v>20</v>
      </c>
      <c r="F2611" t="s">
        <v>91</v>
      </c>
      <c r="G2611" t="s">
        <v>22</v>
      </c>
      <c r="H2611" t="s">
        <v>44</v>
      </c>
      <c r="I2611" t="s">
        <v>45</v>
      </c>
      <c r="J2611">
        <v>2</v>
      </c>
      <c r="K2611" s="2">
        <v>4743</v>
      </c>
      <c r="L2611" s="2">
        <v>3267.95</v>
      </c>
      <c r="M2611" s="2">
        <v>1475.05</v>
      </c>
      <c r="N2611" s="3">
        <v>0.05</v>
      </c>
      <c r="O2611" t="s">
        <v>62</v>
      </c>
      <c r="P2611" t="s">
        <v>46</v>
      </c>
      <c r="Q2611" t="s">
        <v>35</v>
      </c>
      <c r="R2611" t="s">
        <v>65</v>
      </c>
    </row>
    <row r="2612" spans="1:18" x14ac:dyDescent="0.35">
      <c r="A2612" t="s">
        <v>2697</v>
      </c>
      <c r="B2612" s="1">
        <v>45396</v>
      </c>
      <c r="C2612" s="1">
        <v>45452</v>
      </c>
      <c r="D2612" t="s">
        <v>42</v>
      </c>
      <c r="E2612" t="s">
        <v>20</v>
      </c>
      <c r="F2612" t="s">
        <v>102</v>
      </c>
      <c r="G2612" t="s">
        <v>38</v>
      </c>
      <c r="H2612" t="s">
        <v>80</v>
      </c>
      <c r="I2612" t="s">
        <v>45</v>
      </c>
      <c r="J2612">
        <v>2</v>
      </c>
      <c r="K2612" s="2">
        <v>2867</v>
      </c>
      <c r="L2612" s="2">
        <v>2261.4</v>
      </c>
      <c r="M2612" s="2">
        <v>605.6</v>
      </c>
      <c r="N2612" s="3">
        <v>0.05</v>
      </c>
      <c r="O2612" t="s">
        <v>25</v>
      </c>
      <c r="P2612" t="s">
        <v>26</v>
      </c>
      <c r="Q2612" t="s">
        <v>27</v>
      </c>
      <c r="R2612" t="s">
        <v>65</v>
      </c>
    </row>
    <row r="2613" spans="1:18" x14ac:dyDescent="0.35">
      <c r="A2613" t="s">
        <v>2698</v>
      </c>
      <c r="B2613" s="1">
        <v>45614</v>
      </c>
      <c r="C2613" s="1">
        <v>45634</v>
      </c>
      <c r="D2613" t="s">
        <v>48</v>
      </c>
      <c r="E2613" t="s">
        <v>20</v>
      </c>
      <c r="F2613" t="s">
        <v>82</v>
      </c>
      <c r="G2613" t="s">
        <v>32</v>
      </c>
      <c r="H2613" t="s">
        <v>86</v>
      </c>
      <c r="I2613" t="s">
        <v>72</v>
      </c>
      <c r="J2613">
        <v>6</v>
      </c>
      <c r="K2613" s="2">
        <v>3598</v>
      </c>
      <c r="L2613" s="2">
        <v>2807.34</v>
      </c>
      <c r="M2613" s="2">
        <v>790.66</v>
      </c>
      <c r="N2613" s="3">
        <v>0.2</v>
      </c>
      <c r="O2613" t="s">
        <v>50</v>
      </c>
      <c r="P2613" t="s">
        <v>26</v>
      </c>
      <c r="Q2613" t="s">
        <v>27</v>
      </c>
      <c r="R2613" t="s">
        <v>65</v>
      </c>
    </row>
    <row r="2614" spans="1:18" x14ac:dyDescent="0.35">
      <c r="A2614" t="s">
        <v>2699</v>
      </c>
      <c r="B2614" s="1">
        <v>45420</v>
      </c>
      <c r="C2614" s="1">
        <v>45441</v>
      </c>
      <c r="D2614" t="s">
        <v>104</v>
      </c>
      <c r="E2614" t="s">
        <v>20</v>
      </c>
      <c r="F2614" t="s">
        <v>31</v>
      </c>
      <c r="G2614" t="s">
        <v>32</v>
      </c>
      <c r="H2614" t="s">
        <v>80</v>
      </c>
      <c r="I2614" t="s">
        <v>45</v>
      </c>
      <c r="J2614">
        <v>3</v>
      </c>
      <c r="K2614" s="2">
        <v>3519</v>
      </c>
      <c r="L2614" s="2">
        <v>2815.51</v>
      </c>
      <c r="M2614" s="2">
        <v>703.49</v>
      </c>
      <c r="N2614" s="3">
        <v>0.15</v>
      </c>
      <c r="O2614" t="s">
        <v>25</v>
      </c>
      <c r="P2614" t="s">
        <v>73</v>
      </c>
      <c r="Q2614" t="s">
        <v>35</v>
      </c>
      <c r="R2614" t="s">
        <v>28</v>
      </c>
    </row>
    <row r="2615" spans="1:18" x14ac:dyDescent="0.35">
      <c r="A2615" t="s">
        <v>2700</v>
      </c>
      <c r="B2615" s="1">
        <v>45551</v>
      </c>
      <c r="C2615" s="1">
        <v>45574</v>
      </c>
      <c r="D2615" t="s">
        <v>94</v>
      </c>
      <c r="E2615" t="s">
        <v>20</v>
      </c>
      <c r="F2615" t="s">
        <v>53</v>
      </c>
      <c r="G2615" t="s">
        <v>38</v>
      </c>
      <c r="H2615" t="s">
        <v>71</v>
      </c>
      <c r="I2615" t="s">
        <v>72</v>
      </c>
      <c r="J2615">
        <v>7</v>
      </c>
      <c r="K2615" s="2">
        <v>3912</v>
      </c>
      <c r="L2615" s="2">
        <v>3106.37</v>
      </c>
      <c r="M2615" s="2">
        <v>805.63</v>
      </c>
      <c r="N2615" s="3">
        <v>0</v>
      </c>
      <c r="O2615" t="s">
        <v>109</v>
      </c>
      <c r="P2615" t="s">
        <v>46</v>
      </c>
      <c r="Q2615" t="s">
        <v>27</v>
      </c>
      <c r="R2615" t="s">
        <v>65</v>
      </c>
    </row>
    <row r="2616" spans="1:18" x14ac:dyDescent="0.35">
      <c r="A2616" t="s">
        <v>2701</v>
      </c>
      <c r="B2616" s="1">
        <v>45941</v>
      </c>
      <c r="C2616" s="1">
        <v>46028</v>
      </c>
      <c r="D2616" t="s">
        <v>57</v>
      </c>
      <c r="E2616" t="s">
        <v>20</v>
      </c>
      <c r="F2616" t="s">
        <v>79</v>
      </c>
      <c r="G2616" t="s">
        <v>59</v>
      </c>
      <c r="H2616" t="s">
        <v>95</v>
      </c>
      <c r="I2616" t="s">
        <v>55</v>
      </c>
      <c r="J2616">
        <v>8</v>
      </c>
      <c r="K2616" s="2">
        <v>3794</v>
      </c>
      <c r="L2616" s="2">
        <v>3122.41</v>
      </c>
      <c r="M2616" s="2">
        <v>671.59</v>
      </c>
      <c r="N2616" s="3">
        <v>0.15</v>
      </c>
      <c r="O2616" t="s">
        <v>34</v>
      </c>
      <c r="P2616" t="s">
        <v>46</v>
      </c>
      <c r="Q2616" t="s">
        <v>35</v>
      </c>
      <c r="R2616" t="s">
        <v>40</v>
      </c>
    </row>
    <row r="2617" spans="1:18" x14ac:dyDescent="0.35">
      <c r="A2617" t="s">
        <v>2702</v>
      </c>
      <c r="B2617" s="1">
        <v>45429</v>
      </c>
      <c r="C2617" s="1">
        <v>45441</v>
      </c>
      <c r="D2617" t="s">
        <v>104</v>
      </c>
      <c r="E2617" t="s">
        <v>20</v>
      </c>
      <c r="F2617" t="s">
        <v>79</v>
      </c>
      <c r="G2617" t="s">
        <v>32</v>
      </c>
      <c r="H2617" t="s">
        <v>118</v>
      </c>
      <c r="I2617" t="s">
        <v>24</v>
      </c>
      <c r="J2617">
        <v>6</v>
      </c>
      <c r="K2617" s="2">
        <v>1762</v>
      </c>
      <c r="L2617" s="2">
        <v>1414.62</v>
      </c>
      <c r="M2617" s="2">
        <v>347.38</v>
      </c>
      <c r="N2617" s="3">
        <v>0.1</v>
      </c>
      <c r="O2617" t="s">
        <v>75</v>
      </c>
      <c r="P2617" t="s">
        <v>26</v>
      </c>
      <c r="Q2617" t="s">
        <v>27</v>
      </c>
      <c r="R2617" t="s">
        <v>40</v>
      </c>
    </row>
    <row r="2618" spans="1:18" x14ac:dyDescent="0.35">
      <c r="A2618" t="s">
        <v>2703</v>
      </c>
      <c r="B2618" s="1">
        <v>45366</v>
      </c>
      <c r="C2618" s="1">
        <v>45371</v>
      </c>
      <c r="D2618" t="s">
        <v>52</v>
      </c>
      <c r="E2618" t="s">
        <v>20</v>
      </c>
      <c r="F2618" t="s">
        <v>70</v>
      </c>
      <c r="G2618" t="s">
        <v>43</v>
      </c>
      <c r="H2618" t="s">
        <v>95</v>
      </c>
      <c r="I2618" t="s">
        <v>55</v>
      </c>
      <c r="J2618">
        <v>8</v>
      </c>
      <c r="K2618" s="2">
        <v>1484</v>
      </c>
      <c r="L2618" s="2">
        <v>1171.5899999999999</v>
      </c>
      <c r="M2618" s="2">
        <v>312.41000000000003</v>
      </c>
      <c r="N2618" s="3">
        <v>0.1</v>
      </c>
      <c r="O2618" t="s">
        <v>83</v>
      </c>
      <c r="P2618" t="s">
        <v>26</v>
      </c>
      <c r="Q2618" t="s">
        <v>35</v>
      </c>
      <c r="R2618" t="s">
        <v>28</v>
      </c>
    </row>
    <row r="2619" spans="1:18" x14ac:dyDescent="0.35">
      <c r="A2619" t="s">
        <v>2704</v>
      </c>
      <c r="B2619" s="1">
        <v>45739</v>
      </c>
      <c r="C2619" s="1">
        <v>45827</v>
      </c>
      <c r="D2619" t="s">
        <v>42</v>
      </c>
      <c r="E2619" t="s">
        <v>20</v>
      </c>
      <c r="F2619" t="s">
        <v>31</v>
      </c>
      <c r="G2619" t="s">
        <v>32</v>
      </c>
      <c r="H2619" t="s">
        <v>95</v>
      </c>
      <c r="I2619" t="s">
        <v>55</v>
      </c>
      <c r="J2619">
        <v>4</v>
      </c>
      <c r="K2619" s="2">
        <v>1757</v>
      </c>
      <c r="L2619" s="2">
        <v>1492.44</v>
      </c>
      <c r="M2619" s="2">
        <v>264.56</v>
      </c>
      <c r="N2619" s="3">
        <v>0.15</v>
      </c>
      <c r="O2619" t="s">
        <v>50</v>
      </c>
      <c r="P2619" t="s">
        <v>26</v>
      </c>
      <c r="Q2619" t="s">
        <v>27</v>
      </c>
      <c r="R2619" t="s">
        <v>28</v>
      </c>
    </row>
    <row r="2620" spans="1:18" x14ac:dyDescent="0.35">
      <c r="A2620" t="s">
        <v>2705</v>
      </c>
      <c r="B2620" s="1">
        <v>45860</v>
      </c>
      <c r="C2620" s="1">
        <v>45947</v>
      </c>
      <c r="D2620" t="s">
        <v>94</v>
      </c>
      <c r="E2620" t="s">
        <v>20</v>
      </c>
      <c r="F2620" t="s">
        <v>31</v>
      </c>
      <c r="G2620" t="s">
        <v>22</v>
      </c>
      <c r="H2620" t="s">
        <v>33</v>
      </c>
      <c r="I2620" t="s">
        <v>24</v>
      </c>
      <c r="J2620">
        <v>4</v>
      </c>
      <c r="K2620" s="2">
        <v>3423</v>
      </c>
      <c r="L2620" s="2">
        <v>2879</v>
      </c>
      <c r="M2620" s="2">
        <v>544</v>
      </c>
      <c r="N2620" s="3">
        <v>0.05</v>
      </c>
      <c r="O2620" t="s">
        <v>50</v>
      </c>
      <c r="P2620" t="s">
        <v>26</v>
      </c>
      <c r="Q2620" t="s">
        <v>27</v>
      </c>
      <c r="R2620" t="s">
        <v>40</v>
      </c>
    </row>
    <row r="2621" spans="1:18" x14ac:dyDescent="0.35">
      <c r="A2621" t="s">
        <v>2706</v>
      </c>
      <c r="B2621" s="1">
        <v>45332</v>
      </c>
      <c r="C2621" s="1">
        <v>45370</v>
      </c>
      <c r="D2621" t="s">
        <v>52</v>
      </c>
      <c r="E2621" t="s">
        <v>20</v>
      </c>
      <c r="F2621" t="s">
        <v>68</v>
      </c>
      <c r="G2621" t="s">
        <v>59</v>
      </c>
      <c r="H2621" t="s">
        <v>71</v>
      </c>
      <c r="I2621" t="s">
        <v>72</v>
      </c>
      <c r="J2621">
        <v>4</v>
      </c>
      <c r="K2621" s="2">
        <v>3185</v>
      </c>
      <c r="L2621" s="2">
        <v>2490.61</v>
      </c>
      <c r="M2621" s="2">
        <v>694.39</v>
      </c>
      <c r="N2621" s="3">
        <v>0.15</v>
      </c>
      <c r="O2621" t="s">
        <v>50</v>
      </c>
      <c r="P2621" t="s">
        <v>26</v>
      </c>
      <c r="Q2621" t="s">
        <v>27</v>
      </c>
      <c r="R2621" t="s">
        <v>28</v>
      </c>
    </row>
    <row r="2622" spans="1:18" x14ac:dyDescent="0.35">
      <c r="A2622" t="s">
        <v>2707</v>
      </c>
      <c r="B2622" s="1">
        <v>45374</v>
      </c>
      <c r="C2622" s="1">
        <v>45431</v>
      </c>
      <c r="D2622" t="s">
        <v>104</v>
      </c>
      <c r="E2622" t="s">
        <v>20</v>
      </c>
      <c r="F2622" t="s">
        <v>58</v>
      </c>
      <c r="G2622" t="s">
        <v>22</v>
      </c>
      <c r="H2622" t="s">
        <v>95</v>
      </c>
      <c r="I2622" t="s">
        <v>55</v>
      </c>
      <c r="J2622">
        <v>3</v>
      </c>
      <c r="K2622" s="2">
        <v>962</v>
      </c>
      <c r="L2622" s="2">
        <v>621.09</v>
      </c>
      <c r="M2622" s="2">
        <v>340.91</v>
      </c>
      <c r="N2622" s="3">
        <v>0.05</v>
      </c>
      <c r="O2622" t="s">
        <v>34</v>
      </c>
      <c r="P2622" t="s">
        <v>26</v>
      </c>
      <c r="Q2622" t="s">
        <v>27</v>
      </c>
      <c r="R2622" t="s">
        <v>40</v>
      </c>
    </row>
    <row r="2623" spans="1:18" x14ac:dyDescent="0.35">
      <c r="A2623" t="s">
        <v>2708</v>
      </c>
      <c r="B2623" s="1">
        <v>45963</v>
      </c>
      <c r="C2623" s="1">
        <v>45966</v>
      </c>
      <c r="D2623" t="s">
        <v>19</v>
      </c>
      <c r="E2623" t="s">
        <v>20</v>
      </c>
      <c r="F2623" t="s">
        <v>21</v>
      </c>
      <c r="G2623" t="s">
        <v>43</v>
      </c>
      <c r="H2623" t="s">
        <v>124</v>
      </c>
      <c r="I2623" t="s">
        <v>61</v>
      </c>
      <c r="J2623">
        <v>6</v>
      </c>
      <c r="K2623" s="2">
        <v>350</v>
      </c>
      <c r="L2623" s="2">
        <v>250.42</v>
      </c>
      <c r="M2623" s="2">
        <v>99.58</v>
      </c>
      <c r="N2623" s="3">
        <v>0.2</v>
      </c>
      <c r="O2623" t="s">
        <v>34</v>
      </c>
      <c r="P2623" t="s">
        <v>26</v>
      </c>
      <c r="Q2623" t="s">
        <v>35</v>
      </c>
      <c r="R2623" t="s">
        <v>28</v>
      </c>
    </row>
    <row r="2624" spans="1:18" x14ac:dyDescent="0.35">
      <c r="A2624" t="s">
        <v>2709</v>
      </c>
      <c r="B2624" s="1">
        <v>45646</v>
      </c>
      <c r="C2624" s="1">
        <v>45707</v>
      </c>
      <c r="D2624" t="s">
        <v>116</v>
      </c>
      <c r="E2624" t="s">
        <v>20</v>
      </c>
      <c r="F2624" t="s">
        <v>102</v>
      </c>
      <c r="G2624" t="s">
        <v>38</v>
      </c>
      <c r="H2624" t="s">
        <v>60</v>
      </c>
      <c r="I2624" t="s">
        <v>61</v>
      </c>
      <c r="J2624">
        <v>7</v>
      </c>
      <c r="K2624" s="2">
        <v>3696</v>
      </c>
      <c r="L2624" s="2">
        <v>2885.13</v>
      </c>
      <c r="M2624" s="2">
        <v>810.87</v>
      </c>
      <c r="N2624" s="3">
        <v>0.05</v>
      </c>
      <c r="O2624" t="s">
        <v>75</v>
      </c>
      <c r="P2624" t="s">
        <v>26</v>
      </c>
      <c r="Q2624" t="s">
        <v>35</v>
      </c>
      <c r="R2624" t="s">
        <v>28</v>
      </c>
    </row>
    <row r="2625" spans="1:18" x14ac:dyDescent="0.35">
      <c r="A2625" t="s">
        <v>2710</v>
      </c>
      <c r="B2625" s="1">
        <v>45917</v>
      </c>
      <c r="C2625" s="1">
        <v>45952</v>
      </c>
      <c r="D2625" t="s">
        <v>94</v>
      </c>
      <c r="E2625" t="s">
        <v>20</v>
      </c>
      <c r="F2625" t="s">
        <v>21</v>
      </c>
      <c r="G2625" t="s">
        <v>43</v>
      </c>
      <c r="H2625" t="s">
        <v>64</v>
      </c>
      <c r="I2625" t="s">
        <v>55</v>
      </c>
      <c r="J2625">
        <v>6</v>
      </c>
      <c r="K2625" s="2">
        <v>2576</v>
      </c>
      <c r="L2625" s="2">
        <v>1542.68</v>
      </c>
      <c r="M2625" s="2">
        <v>1033.32</v>
      </c>
      <c r="N2625" s="3">
        <v>0.05</v>
      </c>
      <c r="O2625" t="s">
        <v>109</v>
      </c>
      <c r="P2625" t="s">
        <v>26</v>
      </c>
      <c r="Q2625" t="s">
        <v>27</v>
      </c>
      <c r="R2625" t="s">
        <v>65</v>
      </c>
    </row>
    <row r="2626" spans="1:18" x14ac:dyDescent="0.35">
      <c r="A2626" t="s">
        <v>2711</v>
      </c>
      <c r="B2626" s="1">
        <v>45327</v>
      </c>
      <c r="C2626" s="1">
        <v>45371</v>
      </c>
      <c r="D2626" t="s">
        <v>52</v>
      </c>
      <c r="E2626" t="s">
        <v>20</v>
      </c>
      <c r="F2626" t="s">
        <v>138</v>
      </c>
      <c r="G2626" t="s">
        <v>43</v>
      </c>
      <c r="H2626" t="s">
        <v>54</v>
      </c>
      <c r="I2626" t="s">
        <v>55</v>
      </c>
      <c r="J2626">
        <v>6</v>
      </c>
      <c r="K2626" s="2">
        <v>2709</v>
      </c>
      <c r="L2626" s="2">
        <v>1962.81</v>
      </c>
      <c r="M2626" s="2">
        <v>746.19</v>
      </c>
      <c r="N2626" s="3">
        <v>0</v>
      </c>
      <c r="O2626" t="s">
        <v>25</v>
      </c>
      <c r="P2626" t="s">
        <v>73</v>
      </c>
      <c r="Q2626" t="s">
        <v>27</v>
      </c>
      <c r="R2626" t="s">
        <v>28</v>
      </c>
    </row>
    <row r="2627" spans="1:18" x14ac:dyDescent="0.35">
      <c r="A2627" t="s">
        <v>2712</v>
      </c>
      <c r="B2627" s="1">
        <v>45902</v>
      </c>
      <c r="C2627" s="1">
        <v>45957</v>
      </c>
      <c r="D2627" t="s">
        <v>94</v>
      </c>
      <c r="E2627" t="s">
        <v>20</v>
      </c>
      <c r="F2627" t="s">
        <v>91</v>
      </c>
      <c r="G2627" t="s">
        <v>22</v>
      </c>
      <c r="H2627" t="s">
        <v>124</v>
      </c>
      <c r="I2627" t="s">
        <v>61</v>
      </c>
      <c r="J2627">
        <v>6</v>
      </c>
      <c r="K2627" s="2">
        <v>1178</v>
      </c>
      <c r="L2627" s="2">
        <v>993.29</v>
      </c>
      <c r="M2627" s="2">
        <v>184.71</v>
      </c>
      <c r="N2627" s="3">
        <v>0.05</v>
      </c>
      <c r="O2627" t="s">
        <v>75</v>
      </c>
      <c r="P2627" t="s">
        <v>26</v>
      </c>
      <c r="Q2627" t="s">
        <v>27</v>
      </c>
      <c r="R2627" t="s">
        <v>40</v>
      </c>
    </row>
    <row r="2628" spans="1:18" x14ac:dyDescent="0.35">
      <c r="A2628" t="s">
        <v>2713</v>
      </c>
      <c r="B2628" s="1">
        <v>45323</v>
      </c>
      <c r="C2628" s="1">
        <v>45358</v>
      </c>
      <c r="D2628" t="s">
        <v>52</v>
      </c>
      <c r="E2628" t="s">
        <v>20</v>
      </c>
      <c r="F2628" t="s">
        <v>89</v>
      </c>
      <c r="G2628" t="s">
        <v>22</v>
      </c>
      <c r="H2628" t="s">
        <v>118</v>
      </c>
      <c r="I2628" t="s">
        <v>24</v>
      </c>
      <c r="J2628">
        <v>4</v>
      </c>
      <c r="K2628" s="2">
        <v>4368</v>
      </c>
      <c r="L2628" s="2">
        <v>2586.73</v>
      </c>
      <c r="M2628" s="2">
        <v>1781.27</v>
      </c>
      <c r="N2628" s="3">
        <v>0.05</v>
      </c>
      <c r="O2628" t="s">
        <v>75</v>
      </c>
      <c r="P2628" t="s">
        <v>26</v>
      </c>
      <c r="Q2628" t="s">
        <v>35</v>
      </c>
      <c r="R2628" t="s">
        <v>28</v>
      </c>
    </row>
    <row r="2629" spans="1:18" x14ac:dyDescent="0.35">
      <c r="A2629" t="s">
        <v>2714</v>
      </c>
      <c r="B2629" s="1">
        <v>46018</v>
      </c>
      <c r="C2629" s="1">
        <v>46046</v>
      </c>
      <c r="D2629" t="s">
        <v>57</v>
      </c>
      <c r="E2629" t="s">
        <v>20</v>
      </c>
      <c r="F2629" t="s">
        <v>77</v>
      </c>
      <c r="G2629" t="s">
        <v>59</v>
      </c>
      <c r="H2629" t="s">
        <v>86</v>
      </c>
      <c r="I2629" t="s">
        <v>72</v>
      </c>
      <c r="J2629">
        <v>2</v>
      </c>
      <c r="K2629" s="2">
        <v>1446</v>
      </c>
      <c r="L2629" s="2">
        <v>830.08</v>
      </c>
      <c r="M2629" s="2">
        <v>615.91999999999996</v>
      </c>
      <c r="N2629" s="3">
        <v>0.2</v>
      </c>
      <c r="O2629" t="s">
        <v>75</v>
      </c>
      <c r="P2629" t="s">
        <v>26</v>
      </c>
      <c r="Q2629" t="s">
        <v>27</v>
      </c>
      <c r="R2629" t="s">
        <v>40</v>
      </c>
    </row>
    <row r="2630" spans="1:18" x14ac:dyDescent="0.35">
      <c r="A2630" t="s">
        <v>2715</v>
      </c>
      <c r="B2630" s="1">
        <v>45606</v>
      </c>
      <c r="C2630" s="1">
        <v>45695</v>
      </c>
      <c r="D2630" t="s">
        <v>116</v>
      </c>
      <c r="E2630" t="s">
        <v>20</v>
      </c>
      <c r="F2630" t="s">
        <v>128</v>
      </c>
      <c r="G2630" t="s">
        <v>43</v>
      </c>
      <c r="H2630" t="s">
        <v>60</v>
      </c>
      <c r="I2630" t="s">
        <v>61</v>
      </c>
      <c r="J2630">
        <v>6</v>
      </c>
      <c r="K2630" s="2">
        <v>1438</v>
      </c>
      <c r="L2630" s="2">
        <v>821.36</v>
      </c>
      <c r="M2630" s="2">
        <v>616.64</v>
      </c>
      <c r="N2630" s="3">
        <v>0</v>
      </c>
      <c r="O2630" t="s">
        <v>50</v>
      </c>
      <c r="P2630" t="s">
        <v>26</v>
      </c>
      <c r="Q2630" t="s">
        <v>35</v>
      </c>
      <c r="R2630" t="s">
        <v>28</v>
      </c>
    </row>
    <row r="2631" spans="1:18" x14ac:dyDescent="0.35">
      <c r="A2631" t="s">
        <v>2716</v>
      </c>
      <c r="B2631" s="1">
        <v>45364</v>
      </c>
      <c r="C2631" s="1">
        <v>45378</v>
      </c>
      <c r="D2631" t="s">
        <v>52</v>
      </c>
      <c r="E2631" t="s">
        <v>20</v>
      </c>
      <c r="F2631" t="s">
        <v>89</v>
      </c>
      <c r="G2631" t="s">
        <v>32</v>
      </c>
      <c r="H2631" t="s">
        <v>44</v>
      </c>
      <c r="I2631" t="s">
        <v>45</v>
      </c>
      <c r="J2631">
        <v>4</v>
      </c>
      <c r="K2631" s="2">
        <v>2254</v>
      </c>
      <c r="L2631" s="2">
        <v>1846.7</v>
      </c>
      <c r="M2631" s="2">
        <v>407.3</v>
      </c>
      <c r="N2631" s="3">
        <v>0</v>
      </c>
      <c r="O2631" t="s">
        <v>25</v>
      </c>
      <c r="P2631" t="s">
        <v>46</v>
      </c>
      <c r="Q2631" t="s">
        <v>35</v>
      </c>
      <c r="R2631" t="s">
        <v>65</v>
      </c>
    </row>
    <row r="2632" spans="1:18" x14ac:dyDescent="0.35">
      <c r="A2632" t="s">
        <v>2717</v>
      </c>
      <c r="B2632" s="1">
        <v>45557</v>
      </c>
      <c r="C2632" s="1">
        <v>45646</v>
      </c>
      <c r="D2632" t="s">
        <v>48</v>
      </c>
      <c r="E2632" t="s">
        <v>20</v>
      </c>
      <c r="F2632" t="s">
        <v>91</v>
      </c>
      <c r="G2632" t="s">
        <v>22</v>
      </c>
      <c r="H2632" t="s">
        <v>39</v>
      </c>
      <c r="I2632" t="s">
        <v>24</v>
      </c>
      <c r="J2632">
        <v>4</v>
      </c>
      <c r="K2632" s="2">
        <v>4662</v>
      </c>
      <c r="L2632" s="2">
        <v>3276.59</v>
      </c>
      <c r="M2632" s="2">
        <v>1385.41</v>
      </c>
      <c r="N2632" s="3">
        <v>0</v>
      </c>
      <c r="O2632" t="s">
        <v>109</v>
      </c>
      <c r="P2632" t="s">
        <v>26</v>
      </c>
      <c r="Q2632" t="s">
        <v>35</v>
      </c>
      <c r="R2632" t="s">
        <v>65</v>
      </c>
    </row>
    <row r="2633" spans="1:18" x14ac:dyDescent="0.35">
      <c r="A2633" t="s">
        <v>2718</v>
      </c>
      <c r="B2633" s="1">
        <v>45386</v>
      </c>
      <c r="C2633" s="1">
        <v>45475</v>
      </c>
      <c r="D2633" t="s">
        <v>67</v>
      </c>
      <c r="E2633" t="s">
        <v>20</v>
      </c>
      <c r="F2633" t="s">
        <v>58</v>
      </c>
      <c r="G2633" t="s">
        <v>43</v>
      </c>
      <c r="H2633" t="s">
        <v>39</v>
      </c>
      <c r="I2633" t="s">
        <v>24</v>
      </c>
      <c r="J2633">
        <v>3</v>
      </c>
      <c r="K2633" s="2">
        <v>854</v>
      </c>
      <c r="L2633" s="2">
        <v>508.92</v>
      </c>
      <c r="M2633" s="2">
        <v>345.08</v>
      </c>
      <c r="N2633" s="3">
        <v>0.2</v>
      </c>
      <c r="O2633" t="s">
        <v>25</v>
      </c>
      <c r="P2633" t="s">
        <v>26</v>
      </c>
      <c r="Q2633" t="s">
        <v>35</v>
      </c>
      <c r="R2633" t="s">
        <v>28</v>
      </c>
    </row>
    <row r="2634" spans="1:18" x14ac:dyDescent="0.35">
      <c r="A2634" t="s">
        <v>2719</v>
      </c>
      <c r="B2634" s="1">
        <v>45429</v>
      </c>
      <c r="C2634" s="1">
        <v>45498</v>
      </c>
      <c r="D2634" t="s">
        <v>67</v>
      </c>
      <c r="E2634" t="s">
        <v>20</v>
      </c>
      <c r="F2634" t="s">
        <v>138</v>
      </c>
      <c r="G2634" t="s">
        <v>32</v>
      </c>
      <c r="H2634" t="s">
        <v>80</v>
      </c>
      <c r="I2634" t="s">
        <v>45</v>
      </c>
      <c r="J2634">
        <v>2</v>
      </c>
      <c r="K2634" s="2">
        <v>3778</v>
      </c>
      <c r="L2634" s="2">
        <v>2611.2600000000002</v>
      </c>
      <c r="M2634" s="2">
        <v>1166.74</v>
      </c>
      <c r="N2634" s="3">
        <v>0.2</v>
      </c>
      <c r="O2634" t="s">
        <v>83</v>
      </c>
      <c r="P2634" t="s">
        <v>46</v>
      </c>
      <c r="Q2634" t="s">
        <v>35</v>
      </c>
      <c r="R2634" t="s">
        <v>65</v>
      </c>
    </row>
    <row r="2635" spans="1:18" x14ac:dyDescent="0.35">
      <c r="A2635" t="s">
        <v>2720</v>
      </c>
      <c r="B2635" s="1">
        <v>45913</v>
      </c>
      <c r="C2635" s="1">
        <v>45989</v>
      </c>
      <c r="D2635" t="s">
        <v>19</v>
      </c>
      <c r="E2635" t="s">
        <v>20</v>
      </c>
      <c r="F2635" t="s">
        <v>138</v>
      </c>
      <c r="G2635" t="s">
        <v>22</v>
      </c>
      <c r="H2635" t="s">
        <v>106</v>
      </c>
      <c r="I2635" t="s">
        <v>61</v>
      </c>
      <c r="J2635">
        <v>4</v>
      </c>
      <c r="K2635" s="2">
        <v>1351</v>
      </c>
      <c r="L2635" s="2">
        <v>856.58</v>
      </c>
      <c r="M2635" s="2">
        <v>494.42</v>
      </c>
      <c r="N2635" s="3">
        <v>0</v>
      </c>
      <c r="O2635" t="s">
        <v>109</v>
      </c>
      <c r="P2635" t="s">
        <v>26</v>
      </c>
      <c r="Q2635" t="s">
        <v>27</v>
      </c>
      <c r="R2635" t="s">
        <v>40</v>
      </c>
    </row>
    <row r="2636" spans="1:18" x14ac:dyDescent="0.35">
      <c r="A2636" t="s">
        <v>2721</v>
      </c>
      <c r="B2636" s="1">
        <v>45604</v>
      </c>
      <c r="C2636" s="1">
        <v>45623</v>
      </c>
      <c r="D2636" t="s">
        <v>19</v>
      </c>
      <c r="E2636" t="s">
        <v>20</v>
      </c>
      <c r="F2636" t="s">
        <v>82</v>
      </c>
      <c r="G2636" t="s">
        <v>22</v>
      </c>
      <c r="H2636" t="s">
        <v>39</v>
      </c>
      <c r="I2636" t="s">
        <v>24</v>
      </c>
      <c r="J2636">
        <v>7</v>
      </c>
      <c r="K2636" s="2">
        <v>3259</v>
      </c>
      <c r="L2636" s="2">
        <v>2643.82</v>
      </c>
      <c r="M2636" s="2">
        <v>615.17999999999995</v>
      </c>
      <c r="N2636" s="3">
        <v>0</v>
      </c>
      <c r="O2636" t="s">
        <v>25</v>
      </c>
      <c r="P2636" t="s">
        <v>26</v>
      </c>
      <c r="Q2636" t="s">
        <v>35</v>
      </c>
      <c r="R2636" t="s">
        <v>28</v>
      </c>
    </row>
    <row r="2637" spans="1:18" x14ac:dyDescent="0.35">
      <c r="A2637" t="s">
        <v>2722</v>
      </c>
      <c r="B2637" s="1">
        <v>45496</v>
      </c>
      <c r="C2637" s="1">
        <v>45514</v>
      </c>
      <c r="D2637" t="s">
        <v>30</v>
      </c>
      <c r="E2637" t="s">
        <v>20</v>
      </c>
      <c r="F2637" t="s">
        <v>79</v>
      </c>
      <c r="G2637" t="s">
        <v>22</v>
      </c>
      <c r="H2637" t="s">
        <v>108</v>
      </c>
      <c r="I2637" t="s">
        <v>72</v>
      </c>
      <c r="J2637">
        <v>6</v>
      </c>
      <c r="K2637" s="2">
        <v>3035</v>
      </c>
      <c r="L2637" s="2">
        <v>2189.35</v>
      </c>
      <c r="M2637" s="2">
        <v>845.65</v>
      </c>
      <c r="N2637" s="3">
        <v>0.15</v>
      </c>
      <c r="O2637" t="s">
        <v>75</v>
      </c>
      <c r="P2637" t="s">
        <v>73</v>
      </c>
      <c r="Q2637" t="s">
        <v>27</v>
      </c>
      <c r="R2637" t="s">
        <v>65</v>
      </c>
    </row>
    <row r="2638" spans="1:18" x14ac:dyDescent="0.35">
      <c r="A2638" t="s">
        <v>2723</v>
      </c>
      <c r="B2638" s="1">
        <v>45989</v>
      </c>
      <c r="C2638" s="1">
        <v>46008</v>
      </c>
      <c r="D2638" t="s">
        <v>48</v>
      </c>
      <c r="E2638" t="s">
        <v>20</v>
      </c>
      <c r="F2638" t="s">
        <v>128</v>
      </c>
      <c r="G2638" t="s">
        <v>22</v>
      </c>
      <c r="H2638" t="s">
        <v>71</v>
      </c>
      <c r="I2638" t="s">
        <v>72</v>
      </c>
      <c r="J2638">
        <v>6</v>
      </c>
      <c r="K2638" s="2">
        <v>3767</v>
      </c>
      <c r="L2638" s="2">
        <v>2219.3000000000002</v>
      </c>
      <c r="M2638" s="2">
        <v>1547.7</v>
      </c>
      <c r="N2638" s="3">
        <v>0.15</v>
      </c>
      <c r="O2638" t="s">
        <v>75</v>
      </c>
      <c r="P2638" t="s">
        <v>46</v>
      </c>
      <c r="Q2638" t="s">
        <v>35</v>
      </c>
      <c r="R2638" t="s">
        <v>65</v>
      </c>
    </row>
    <row r="2639" spans="1:18" x14ac:dyDescent="0.35">
      <c r="A2639" t="s">
        <v>2724</v>
      </c>
      <c r="B2639" s="1">
        <v>45859</v>
      </c>
      <c r="C2639" s="1">
        <v>45920</v>
      </c>
      <c r="D2639" t="s">
        <v>37</v>
      </c>
      <c r="E2639" t="s">
        <v>20</v>
      </c>
      <c r="F2639" t="s">
        <v>102</v>
      </c>
      <c r="G2639" t="s">
        <v>22</v>
      </c>
      <c r="H2639" t="s">
        <v>124</v>
      </c>
      <c r="I2639" t="s">
        <v>61</v>
      </c>
      <c r="J2639">
        <v>8</v>
      </c>
      <c r="K2639" s="2">
        <v>3887</v>
      </c>
      <c r="L2639" s="2">
        <v>3146.26</v>
      </c>
      <c r="M2639" s="2">
        <v>740.74</v>
      </c>
      <c r="N2639" s="3">
        <v>0.1</v>
      </c>
      <c r="O2639" t="s">
        <v>62</v>
      </c>
      <c r="P2639" t="s">
        <v>26</v>
      </c>
      <c r="Q2639" t="s">
        <v>27</v>
      </c>
      <c r="R2639" t="s">
        <v>28</v>
      </c>
    </row>
    <row r="2640" spans="1:18" x14ac:dyDescent="0.35">
      <c r="A2640" t="s">
        <v>2725</v>
      </c>
      <c r="B2640" s="1">
        <v>45913</v>
      </c>
      <c r="C2640" s="1">
        <v>45984</v>
      </c>
      <c r="D2640" t="s">
        <v>19</v>
      </c>
      <c r="E2640" t="s">
        <v>20</v>
      </c>
      <c r="F2640" t="s">
        <v>91</v>
      </c>
      <c r="G2640" t="s">
        <v>38</v>
      </c>
      <c r="H2640" t="s">
        <v>33</v>
      </c>
      <c r="I2640" t="s">
        <v>24</v>
      </c>
      <c r="J2640">
        <v>8</v>
      </c>
      <c r="K2640" s="2">
        <v>1616</v>
      </c>
      <c r="L2640" s="2">
        <v>1023.45</v>
      </c>
      <c r="M2640" s="2">
        <v>592.54999999999995</v>
      </c>
      <c r="N2640" s="3">
        <v>0</v>
      </c>
      <c r="O2640" t="s">
        <v>109</v>
      </c>
      <c r="P2640" t="s">
        <v>26</v>
      </c>
      <c r="Q2640" t="s">
        <v>35</v>
      </c>
      <c r="R2640" t="s">
        <v>40</v>
      </c>
    </row>
    <row r="2641" spans="1:18" x14ac:dyDescent="0.35">
      <c r="A2641" t="s">
        <v>2726</v>
      </c>
      <c r="B2641" s="1">
        <v>45641</v>
      </c>
      <c r="C2641" s="1">
        <v>45708</v>
      </c>
      <c r="D2641" t="s">
        <v>116</v>
      </c>
      <c r="E2641" t="s">
        <v>20</v>
      </c>
      <c r="F2641" t="s">
        <v>128</v>
      </c>
      <c r="G2641" t="s">
        <v>59</v>
      </c>
      <c r="H2641" t="s">
        <v>60</v>
      </c>
      <c r="I2641" t="s">
        <v>61</v>
      </c>
      <c r="J2641">
        <v>2</v>
      </c>
      <c r="K2641" s="2">
        <v>4037</v>
      </c>
      <c r="L2641" s="2">
        <v>2560.12</v>
      </c>
      <c r="M2641" s="2">
        <v>1476.88</v>
      </c>
      <c r="N2641" s="3">
        <v>0.05</v>
      </c>
      <c r="O2641" t="s">
        <v>34</v>
      </c>
      <c r="P2641" t="s">
        <v>26</v>
      </c>
      <c r="Q2641" t="s">
        <v>35</v>
      </c>
      <c r="R2641" t="s">
        <v>65</v>
      </c>
    </row>
    <row r="2642" spans="1:18" x14ac:dyDescent="0.35">
      <c r="A2642" t="s">
        <v>2727</v>
      </c>
      <c r="B2642" s="1">
        <v>45985</v>
      </c>
      <c r="C2642" s="1">
        <v>45993</v>
      </c>
      <c r="D2642" t="s">
        <v>48</v>
      </c>
      <c r="E2642" t="s">
        <v>20</v>
      </c>
      <c r="F2642" t="s">
        <v>21</v>
      </c>
      <c r="G2642" t="s">
        <v>32</v>
      </c>
      <c r="H2642" t="s">
        <v>71</v>
      </c>
      <c r="I2642" t="s">
        <v>72</v>
      </c>
      <c r="J2642">
        <v>2</v>
      </c>
      <c r="K2642" s="2">
        <v>3149</v>
      </c>
      <c r="L2642" s="2">
        <v>2492.3000000000002</v>
      </c>
      <c r="M2642" s="2">
        <v>656.7</v>
      </c>
      <c r="N2642" s="3">
        <v>0.15</v>
      </c>
      <c r="O2642" t="s">
        <v>50</v>
      </c>
      <c r="P2642" t="s">
        <v>26</v>
      </c>
      <c r="Q2642" t="s">
        <v>35</v>
      </c>
      <c r="R2642" t="s">
        <v>28</v>
      </c>
    </row>
    <row r="2643" spans="1:18" x14ac:dyDescent="0.35">
      <c r="A2643" t="s">
        <v>2728</v>
      </c>
      <c r="B2643" s="1">
        <v>45969</v>
      </c>
      <c r="C2643" s="1">
        <v>46022</v>
      </c>
      <c r="D2643" t="s">
        <v>48</v>
      </c>
      <c r="E2643" t="s">
        <v>20</v>
      </c>
      <c r="F2643" t="s">
        <v>21</v>
      </c>
      <c r="G2643" t="s">
        <v>32</v>
      </c>
      <c r="H2643" t="s">
        <v>86</v>
      </c>
      <c r="I2643" t="s">
        <v>72</v>
      </c>
      <c r="J2643">
        <v>6</v>
      </c>
      <c r="K2643" s="2">
        <v>2584</v>
      </c>
      <c r="L2643" s="2">
        <v>1887.06</v>
      </c>
      <c r="M2643" s="2">
        <v>696.94</v>
      </c>
      <c r="N2643" s="3">
        <v>0.1</v>
      </c>
      <c r="O2643" t="s">
        <v>62</v>
      </c>
      <c r="P2643" t="s">
        <v>26</v>
      </c>
      <c r="Q2643" t="s">
        <v>35</v>
      </c>
      <c r="R2643" t="s">
        <v>40</v>
      </c>
    </row>
    <row r="2644" spans="1:18" x14ac:dyDescent="0.35">
      <c r="A2644" t="s">
        <v>2729</v>
      </c>
      <c r="B2644" s="1">
        <v>45323</v>
      </c>
      <c r="C2644" s="1">
        <v>45378</v>
      </c>
      <c r="D2644" t="s">
        <v>52</v>
      </c>
      <c r="E2644" t="s">
        <v>20</v>
      </c>
      <c r="F2644" t="s">
        <v>58</v>
      </c>
      <c r="G2644" t="s">
        <v>22</v>
      </c>
      <c r="H2644" t="s">
        <v>71</v>
      </c>
      <c r="I2644" t="s">
        <v>72</v>
      </c>
      <c r="J2644">
        <v>6</v>
      </c>
      <c r="K2644" s="2">
        <v>3744</v>
      </c>
      <c r="L2644" s="2">
        <v>2068.67</v>
      </c>
      <c r="M2644" s="2">
        <v>1675.33</v>
      </c>
      <c r="N2644" s="3">
        <v>0.15</v>
      </c>
      <c r="O2644" t="s">
        <v>34</v>
      </c>
      <c r="P2644" t="s">
        <v>26</v>
      </c>
      <c r="Q2644" t="s">
        <v>35</v>
      </c>
      <c r="R2644" t="s">
        <v>28</v>
      </c>
    </row>
    <row r="2645" spans="1:18" x14ac:dyDescent="0.35">
      <c r="A2645" t="s">
        <v>2730</v>
      </c>
      <c r="B2645" s="1">
        <v>45761</v>
      </c>
      <c r="C2645" s="1">
        <v>45835</v>
      </c>
      <c r="D2645" t="s">
        <v>42</v>
      </c>
      <c r="E2645" t="s">
        <v>20</v>
      </c>
      <c r="F2645" t="s">
        <v>58</v>
      </c>
      <c r="G2645" t="s">
        <v>43</v>
      </c>
      <c r="H2645" t="s">
        <v>49</v>
      </c>
      <c r="I2645" t="s">
        <v>45</v>
      </c>
      <c r="J2645">
        <v>1</v>
      </c>
      <c r="K2645" s="2">
        <v>3137</v>
      </c>
      <c r="L2645" s="2">
        <v>2367.6</v>
      </c>
      <c r="M2645" s="2">
        <v>769.4</v>
      </c>
      <c r="N2645" s="3">
        <v>0.1</v>
      </c>
      <c r="O2645" t="s">
        <v>75</v>
      </c>
      <c r="P2645" t="s">
        <v>26</v>
      </c>
      <c r="Q2645" t="s">
        <v>35</v>
      </c>
      <c r="R2645" t="s">
        <v>40</v>
      </c>
    </row>
    <row r="2646" spans="1:18" x14ac:dyDescent="0.35">
      <c r="A2646" t="s">
        <v>2731</v>
      </c>
      <c r="B2646" s="1">
        <v>45581</v>
      </c>
      <c r="C2646" s="1">
        <v>45588</v>
      </c>
      <c r="D2646" t="s">
        <v>94</v>
      </c>
      <c r="E2646" t="s">
        <v>20</v>
      </c>
      <c r="F2646" t="s">
        <v>138</v>
      </c>
      <c r="G2646" t="s">
        <v>32</v>
      </c>
      <c r="H2646" t="s">
        <v>60</v>
      </c>
      <c r="I2646" t="s">
        <v>61</v>
      </c>
      <c r="J2646">
        <v>7</v>
      </c>
      <c r="K2646" s="2">
        <v>4035</v>
      </c>
      <c r="L2646" s="2">
        <v>3064.84</v>
      </c>
      <c r="M2646" s="2">
        <v>970.16</v>
      </c>
      <c r="N2646" s="3">
        <v>0.15</v>
      </c>
      <c r="O2646" t="s">
        <v>75</v>
      </c>
      <c r="P2646" t="s">
        <v>26</v>
      </c>
      <c r="Q2646" t="s">
        <v>27</v>
      </c>
      <c r="R2646" t="s">
        <v>65</v>
      </c>
    </row>
    <row r="2647" spans="1:18" x14ac:dyDescent="0.35">
      <c r="A2647" t="s">
        <v>2732</v>
      </c>
      <c r="B2647" s="1">
        <v>45331</v>
      </c>
      <c r="C2647" s="1">
        <v>45392</v>
      </c>
      <c r="D2647" t="s">
        <v>88</v>
      </c>
      <c r="E2647" t="s">
        <v>20</v>
      </c>
      <c r="F2647" t="s">
        <v>128</v>
      </c>
      <c r="G2647" t="s">
        <v>38</v>
      </c>
      <c r="H2647" t="s">
        <v>71</v>
      </c>
      <c r="I2647" t="s">
        <v>72</v>
      </c>
      <c r="J2647">
        <v>1</v>
      </c>
      <c r="K2647" s="2">
        <v>2571</v>
      </c>
      <c r="L2647" s="2">
        <v>2007.2</v>
      </c>
      <c r="M2647" s="2">
        <v>563.79999999999995</v>
      </c>
      <c r="N2647" s="3">
        <v>0</v>
      </c>
      <c r="O2647" t="s">
        <v>25</v>
      </c>
      <c r="P2647" t="s">
        <v>46</v>
      </c>
      <c r="Q2647" t="s">
        <v>35</v>
      </c>
      <c r="R2647" t="s">
        <v>40</v>
      </c>
    </row>
    <row r="2648" spans="1:18" x14ac:dyDescent="0.35">
      <c r="A2648" t="s">
        <v>2733</v>
      </c>
      <c r="B2648" s="1">
        <v>45400</v>
      </c>
      <c r="C2648" s="1">
        <v>45459</v>
      </c>
      <c r="D2648" t="s">
        <v>42</v>
      </c>
      <c r="E2648" t="s">
        <v>20</v>
      </c>
      <c r="F2648" t="s">
        <v>68</v>
      </c>
      <c r="G2648" t="s">
        <v>38</v>
      </c>
      <c r="H2648" t="s">
        <v>44</v>
      </c>
      <c r="I2648" t="s">
        <v>45</v>
      </c>
      <c r="J2648">
        <v>8</v>
      </c>
      <c r="K2648" s="2">
        <v>4702</v>
      </c>
      <c r="L2648" s="2">
        <v>3845.07</v>
      </c>
      <c r="M2648" s="2">
        <v>856.93</v>
      </c>
      <c r="N2648" s="3">
        <v>0</v>
      </c>
      <c r="O2648" t="s">
        <v>34</v>
      </c>
      <c r="P2648" t="s">
        <v>73</v>
      </c>
      <c r="Q2648" t="s">
        <v>35</v>
      </c>
      <c r="R2648" t="s">
        <v>40</v>
      </c>
    </row>
    <row r="2649" spans="1:18" x14ac:dyDescent="0.35">
      <c r="A2649" t="s">
        <v>2734</v>
      </c>
      <c r="B2649" s="1">
        <v>45787</v>
      </c>
      <c r="C2649" s="1">
        <v>45800</v>
      </c>
      <c r="D2649" t="s">
        <v>104</v>
      </c>
      <c r="E2649" t="s">
        <v>20</v>
      </c>
      <c r="F2649" t="s">
        <v>31</v>
      </c>
      <c r="G2649" t="s">
        <v>43</v>
      </c>
      <c r="H2649" t="s">
        <v>64</v>
      </c>
      <c r="I2649" t="s">
        <v>55</v>
      </c>
      <c r="J2649">
        <v>5</v>
      </c>
      <c r="K2649" s="2">
        <v>2539</v>
      </c>
      <c r="L2649" s="2">
        <v>2127.63</v>
      </c>
      <c r="M2649" s="2">
        <v>411.37</v>
      </c>
      <c r="N2649" s="3">
        <v>0.05</v>
      </c>
      <c r="O2649" t="s">
        <v>109</v>
      </c>
      <c r="P2649" t="s">
        <v>46</v>
      </c>
      <c r="Q2649" t="s">
        <v>35</v>
      </c>
      <c r="R2649" t="s">
        <v>28</v>
      </c>
    </row>
    <row r="2650" spans="1:18" x14ac:dyDescent="0.35">
      <c r="A2650" t="s">
        <v>2735</v>
      </c>
      <c r="B2650" s="1">
        <v>46004</v>
      </c>
      <c r="C2650" s="1">
        <v>46040</v>
      </c>
      <c r="D2650" t="s">
        <v>57</v>
      </c>
      <c r="E2650" t="s">
        <v>20</v>
      </c>
      <c r="F2650" t="s">
        <v>68</v>
      </c>
      <c r="G2650" t="s">
        <v>59</v>
      </c>
      <c r="H2650" t="s">
        <v>95</v>
      </c>
      <c r="I2650" t="s">
        <v>55</v>
      </c>
      <c r="J2650">
        <v>7</v>
      </c>
      <c r="K2650" s="2">
        <v>4150</v>
      </c>
      <c r="L2650" s="2">
        <v>2425.65</v>
      </c>
      <c r="M2650" s="2">
        <v>1724.35</v>
      </c>
      <c r="N2650" s="3">
        <v>0</v>
      </c>
      <c r="O2650" t="s">
        <v>62</v>
      </c>
      <c r="P2650" t="s">
        <v>26</v>
      </c>
      <c r="Q2650" t="s">
        <v>27</v>
      </c>
      <c r="R2650" t="s">
        <v>28</v>
      </c>
    </row>
    <row r="2651" spans="1:18" x14ac:dyDescent="0.35">
      <c r="A2651" t="s">
        <v>2736</v>
      </c>
      <c r="B2651" s="1">
        <v>45540</v>
      </c>
      <c r="C2651" s="1">
        <v>45563</v>
      </c>
      <c r="D2651" t="s">
        <v>37</v>
      </c>
      <c r="E2651" t="s">
        <v>20</v>
      </c>
      <c r="F2651" t="s">
        <v>128</v>
      </c>
      <c r="G2651" t="s">
        <v>32</v>
      </c>
      <c r="H2651" t="s">
        <v>80</v>
      </c>
      <c r="I2651" t="s">
        <v>45</v>
      </c>
      <c r="J2651">
        <v>1</v>
      </c>
      <c r="K2651" s="2">
        <v>2636</v>
      </c>
      <c r="L2651" s="2">
        <v>1627.04</v>
      </c>
      <c r="M2651" s="2">
        <v>1008.96</v>
      </c>
      <c r="N2651" s="3">
        <v>0.1</v>
      </c>
      <c r="O2651" t="s">
        <v>83</v>
      </c>
      <c r="P2651" t="s">
        <v>26</v>
      </c>
      <c r="Q2651" t="s">
        <v>35</v>
      </c>
      <c r="R2651" t="s">
        <v>65</v>
      </c>
    </row>
    <row r="2652" spans="1:18" x14ac:dyDescent="0.35">
      <c r="A2652" t="s">
        <v>2737</v>
      </c>
      <c r="B2652" s="1">
        <v>45725</v>
      </c>
      <c r="C2652" s="1">
        <v>45795</v>
      </c>
      <c r="D2652" t="s">
        <v>104</v>
      </c>
      <c r="E2652" t="s">
        <v>20</v>
      </c>
      <c r="F2652" t="s">
        <v>31</v>
      </c>
      <c r="G2652" t="s">
        <v>32</v>
      </c>
      <c r="H2652" t="s">
        <v>95</v>
      </c>
      <c r="I2652" t="s">
        <v>55</v>
      </c>
      <c r="J2652">
        <v>8</v>
      </c>
      <c r="K2652" s="2">
        <v>2400</v>
      </c>
      <c r="L2652" s="2">
        <v>1904.13</v>
      </c>
      <c r="M2652" s="2">
        <v>495.87</v>
      </c>
      <c r="N2652" s="3">
        <v>0.2</v>
      </c>
      <c r="O2652" t="s">
        <v>34</v>
      </c>
      <c r="P2652" t="s">
        <v>46</v>
      </c>
      <c r="Q2652" t="s">
        <v>35</v>
      </c>
      <c r="R2652" t="s">
        <v>28</v>
      </c>
    </row>
    <row r="2653" spans="1:18" x14ac:dyDescent="0.35">
      <c r="A2653" t="s">
        <v>2738</v>
      </c>
      <c r="B2653" s="1">
        <v>45817</v>
      </c>
      <c r="C2653" s="1">
        <v>45832</v>
      </c>
      <c r="D2653" t="s">
        <v>42</v>
      </c>
      <c r="E2653" t="s">
        <v>20</v>
      </c>
      <c r="F2653" t="s">
        <v>82</v>
      </c>
      <c r="G2653" t="s">
        <v>22</v>
      </c>
      <c r="H2653" t="s">
        <v>124</v>
      </c>
      <c r="I2653" t="s">
        <v>61</v>
      </c>
      <c r="J2653">
        <v>3</v>
      </c>
      <c r="K2653" s="2">
        <v>2439</v>
      </c>
      <c r="L2653" s="2">
        <v>1957.16</v>
      </c>
      <c r="M2653" s="2">
        <v>481.84</v>
      </c>
      <c r="N2653" s="3">
        <v>0.15</v>
      </c>
      <c r="O2653" t="s">
        <v>25</v>
      </c>
      <c r="P2653" t="s">
        <v>26</v>
      </c>
      <c r="Q2653" t="s">
        <v>27</v>
      </c>
      <c r="R2653" t="s">
        <v>28</v>
      </c>
    </row>
    <row r="2654" spans="1:18" x14ac:dyDescent="0.35">
      <c r="A2654" t="s">
        <v>2739</v>
      </c>
      <c r="B2654" s="1">
        <v>45988</v>
      </c>
      <c r="C2654" s="1">
        <v>46015</v>
      </c>
      <c r="D2654" t="s">
        <v>48</v>
      </c>
      <c r="E2654" t="s">
        <v>20</v>
      </c>
      <c r="F2654" t="s">
        <v>85</v>
      </c>
      <c r="G2654" t="s">
        <v>43</v>
      </c>
      <c r="H2654" t="s">
        <v>39</v>
      </c>
      <c r="I2654" t="s">
        <v>24</v>
      </c>
      <c r="J2654">
        <v>7</v>
      </c>
      <c r="K2654" s="2">
        <v>2662</v>
      </c>
      <c r="L2654" s="2">
        <v>1572.63</v>
      </c>
      <c r="M2654" s="2">
        <v>1089.3699999999999</v>
      </c>
      <c r="N2654" s="3">
        <v>0.05</v>
      </c>
      <c r="O2654" t="s">
        <v>109</v>
      </c>
      <c r="P2654" t="s">
        <v>26</v>
      </c>
      <c r="Q2654" t="s">
        <v>35</v>
      </c>
      <c r="R2654" t="s">
        <v>28</v>
      </c>
    </row>
    <row r="2655" spans="1:18" x14ac:dyDescent="0.35">
      <c r="A2655" t="s">
        <v>2740</v>
      </c>
      <c r="B2655" s="1">
        <v>45814</v>
      </c>
      <c r="C2655" s="1">
        <v>45832</v>
      </c>
      <c r="D2655" t="s">
        <v>42</v>
      </c>
      <c r="E2655" t="s">
        <v>20</v>
      </c>
      <c r="F2655" t="s">
        <v>82</v>
      </c>
      <c r="G2655" t="s">
        <v>32</v>
      </c>
      <c r="H2655" t="s">
        <v>108</v>
      </c>
      <c r="I2655" t="s">
        <v>72</v>
      </c>
      <c r="J2655">
        <v>6</v>
      </c>
      <c r="K2655" s="2">
        <v>960</v>
      </c>
      <c r="L2655" s="2">
        <v>544.38</v>
      </c>
      <c r="M2655" s="2">
        <v>415.62</v>
      </c>
      <c r="N2655" s="3">
        <v>0.15</v>
      </c>
      <c r="O2655" t="s">
        <v>75</v>
      </c>
      <c r="P2655" t="s">
        <v>26</v>
      </c>
      <c r="Q2655" t="s">
        <v>27</v>
      </c>
      <c r="R2655" t="s">
        <v>65</v>
      </c>
    </row>
    <row r="2656" spans="1:18" x14ac:dyDescent="0.35">
      <c r="A2656" t="s">
        <v>2741</v>
      </c>
      <c r="B2656" s="1">
        <v>45450</v>
      </c>
      <c r="C2656" s="1">
        <v>45498</v>
      </c>
      <c r="D2656" t="s">
        <v>67</v>
      </c>
      <c r="E2656" t="s">
        <v>20</v>
      </c>
      <c r="F2656" t="s">
        <v>91</v>
      </c>
      <c r="G2656" t="s">
        <v>22</v>
      </c>
      <c r="H2656" t="s">
        <v>60</v>
      </c>
      <c r="I2656" t="s">
        <v>61</v>
      </c>
      <c r="J2656">
        <v>8</v>
      </c>
      <c r="K2656" s="2">
        <v>2724</v>
      </c>
      <c r="L2656" s="2">
        <v>2292.9299999999998</v>
      </c>
      <c r="M2656" s="2">
        <v>431.07</v>
      </c>
      <c r="N2656" s="3">
        <v>0</v>
      </c>
      <c r="O2656" t="s">
        <v>83</v>
      </c>
      <c r="P2656" t="s">
        <v>26</v>
      </c>
      <c r="Q2656" t="s">
        <v>27</v>
      </c>
      <c r="R2656" t="s">
        <v>28</v>
      </c>
    </row>
    <row r="2657" spans="1:18" x14ac:dyDescent="0.35">
      <c r="A2657" t="s">
        <v>2742</v>
      </c>
      <c r="B2657" s="1">
        <v>45418</v>
      </c>
      <c r="C2657" s="1">
        <v>45430</v>
      </c>
      <c r="D2657" t="s">
        <v>104</v>
      </c>
      <c r="E2657" t="s">
        <v>20</v>
      </c>
      <c r="F2657" t="s">
        <v>138</v>
      </c>
      <c r="G2657" t="s">
        <v>32</v>
      </c>
      <c r="H2657" t="s">
        <v>80</v>
      </c>
      <c r="I2657" t="s">
        <v>45</v>
      </c>
      <c r="J2657">
        <v>2</v>
      </c>
      <c r="K2657" s="2">
        <v>844</v>
      </c>
      <c r="L2657" s="2">
        <v>614.05999999999995</v>
      </c>
      <c r="M2657" s="2">
        <v>229.94</v>
      </c>
      <c r="N2657" s="3">
        <v>0</v>
      </c>
      <c r="O2657" t="s">
        <v>25</v>
      </c>
      <c r="P2657" t="s">
        <v>26</v>
      </c>
      <c r="Q2657" t="s">
        <v>35</v>
      </c>
      <c r="R2657" t="s">
        <v>28</v>
      </c>
    </row>
    <row r="2658" spans="1:18" x14ac:dyDescent="0.35">
      <c r="A2658" t="s">
        <v>2743</v>
      </c>
      <c r="B2658" s="1">
        <v>45545</v>
      </c>
      <c r="C2658" s="1">
        <v>45599</v>
      </c>
      <c r="D2658" t="s">
        <v>19</v>
      </c>
      <c r="E2658" t="s">
        <v>20</v>
      </c>
      <c r="F2658" t="s">
        <v>68</v>
      </c>
      <c r="G2658" t="s">
        <v>43</v>
      </c>
      <c r="H2658" t="s">
        <v>54</v>
      </c>
      <c r="I2658" t="s">
        <v>55</v>
      </c>
      <c r="J2658">
        <v>1</v>
      </c>
      <c r="K2658" s="2">
        <v>570</v>
      </c>
      <c r="L2658" s="2">
        <v>462.47</v>
      </c>
      <c r="M2658" s="2">
        <v>107.53</v>
      </c>
      <c r="N2658" s="3">
        <v>0.1</v>
      </c>
      <c r="O2658" t="s">
        <v>109</v>
      </c>
      <c r="P2658" t="s">
        <v>26</v>
      </c>
      <c r="Q2658" t="s">
        <v>35</v>
      </c>
      <c r="R2658" t="s">
        <v>40</v>
      </c>
    </row>
    <row r="2659" spans="1:18" x14ac:dyDescent="0.35">
      <c r="A2659" t="s">
        <v>2744</v>
      </c>
      <c r="B2659" s="1">
        <v>45961</v>
      </c>
      <c r="C2659" s="1">
        <v>45995</v>
      </c>
      <c r="D2659" t="s">
        <v>48</v>
      </c>
      <c r="E2659" t="s">
        <v>20</v>
      </c>
      <c r="F2659" t="s">
        <v>68</v>
      </c>
      <c r="G2659" t="s">
        <v>22</v>
      </c>
      <c r="H2659" t="s">
        <v>49</v>
      </c>
      <c r="I2659" t="s">
        <v>45</v>
      </c>
      <c r="J2659">
        <v>5</v>
      </c>
      <c r="K2659" s="2">
        <v>1414</v>
      </c>
      <c r="L2659" s="2">
        <v>1106.44</v>
      </c>
      <c r="M2659" s="2">
        <v>307.56</v>
      </c>
      <c r="N2659" s="3">
        <v>0.1</v>
      </c>
      <c r="O2659" t="s">
        <v>25</v>
      </c>
      <c r="P2659" t="s">
        <v>73</v>
      </c>
      <c r="Q2659" t="s">
        <v>35</v>
      </c>
      <c r="R2659" t="s">
        <v>65</v>
      </c>
    </row>
    <row r="2660" spans="1:18" x14ac:dyDescent="0.35">
      <c r="A2660" t="s">
        <v>2745</v>
      </c>
      <c r="B2660" s="1">
        <v>45928</v>
      </c>
      <c r="C2660" s="1">
        <v>46004</v>
      </c>
      <c r="D2660" t="s">
        <v>48</v>
      </c>
      <c r="E2660" t="s">
        <v>20</v>
      </c>
      <c r="F2660" t="s">
        <v>102</v>
      </c>
      <c r="G2660" t="s">
        <v>43</v>
      </c>
      <c r="H2660" t="s">
        <v>64</v>
      </c>
      <c r="I2660" t="s">
        <v>55</v>
      </c>
      <c r="J2660">
        <v>5</v>
      </c>
      <c r="K2660" s="2">
        <v>1460</v>
      </c>
      <c r="L2660" s="2">
        <v>1149.94</v>
      </c>
      <c r="M2660" s="2">
        <v>310.06</v>
      </c>
      <c r="N2660" s="3">
        <v>0.15</v>
      </c>
      <c r="O2660" t="s">
        <v>75</v>
      </c>
      <c r="P2660" t="s">
        <v>46</v>
      </c>
      <c r="Q2660" t="s">
        <v>35</v>
      </c>
      <c r="R2660" t="s">
        <v>28</v>
      </c>
    </row>
    <row r="2661" spans="1:18" x14ac:dyDescent="0.35">
      <c r="A2661" t="s">
        <v>2746</v>
      </c>
      <c r="B2661" s="1">
        <v>45741</v>
      </c>
      <c r="C2661" s="1">
        <v>45784</v>
      </c>
      <c r="D2661" t="s">
        <v>104</v>
      </c>
      <c r="E2661" t="s">
        <v>20</v>
      </c>
      <c r="F2661" t="s">
        <v>79</v>
      </c>
      <c r="G2661" t="s">
        <v>59</v>
      </c>
      <c r="H2661" t="s">
        <v>54</v>
      </c>
      <c r="I2661" t="s">
        <v>55</v>
      </c>
      <c r="J2661">
        <v>7</v>
      </c>
      <c r="K2661" s="2">
        <v>4641</v>
      </c>
      <c r="L2661" s="2">
        <v>3554.78</v>
      </c>
      <c r="M2661" s="2">
        <v>1086.22</v>
      </c>
      <c r="N2661" s="3">
        <v>0.05</v>
      </c>
      <c r="O2661" t="s">
        <v>25</v>
      </c>
      <c r="P2661" t="s">
        <v>26</v>
      </c>
      <c r="Q2661" t="s">
        <v>35</v>
      </c>
      <c r="R2661" t="s">
        <v>28</v>
      </c>
    </row>
    <row r="2662" spans="1:18" x14ac:dyDescent="0.35">
      <c r="A2662" t="s">
        <v>2747</v>
      </c>
      <c r="B2662" s="1">
        <v>45479</v>
      </c>
      <c r="C2662" s="1">
        <v>45506</v>
      </c>
      <c r="D2662" t="s">
        <v>30</v>
      </c>
      <c r="E2662" t="s">
        <v>20</v>
      </c>
      <c r="F2662" t="s">
        <v>102</v>
      </c>
      <c r="G2662" t="s">
        <v>38</v>
      </c>
      <c r="H2662" t="s">
        <v>86</v>
      </c>
      <c r="I2662" t="s">
        <v>72</v>
      </c>
      <c r="J2662">
        <v>6</v>
      </c>
      <c r="K2662" s="2">
        <v>4847</v>
      </c>
      <c r="L2662" s="2">
        <v>3528.37</v>
      </c>
      <c r="M2662" s="2">
        <v>1318.63</v>
      </c>
      <c r="N2662" s="3">
        <v>0.1</v>
      </c>
      <c r="O2662" t="s">
        <v>34</v>
      </c>
      <c r="P2662" t="s">
        <v>26</v>
      </c>
      <c r="Q2662" t="s">
        <v>35</v>
      </c>
      <c r="R2662" t="s">
        <v>65</v>
      </c>
    </row>
    <row r="2663" spans="1:18" x14ac:dyDescent="0.35">
      <c r="A2663" t="s">
        <v>2748</v>
      </c>
      <c r="B2663" s="1">
        <v>45467</v>
      </c>
      <c r="C2663" s="1">
        <v>45535</v>
      </c>
      <c r="D2663" t="s">
        <v>30</v>
      </c>
      <c r="E2663" t="s">
        <v>20</v>
      </c>
      <c r="F2663" t="s">
        <v>58</v>
      </c>
      <c r="G2663" t="s">
        <v>59</v>
      </c>
      <c r="H2663" t="s">
        <v>54</v>
      </c>
      <c r="I2663" t="s">
        <v>55</v>
      </c>
      <c r="J2663">
        <v>6</v>
      </c>
      <c r="K2663" s="2">
        <v>529</v>
      </c>
      <c r="L2663" s="2">
        <v>341.12</v>
      </c>
      <c r="M2663" s="2">
        <v>187.88</v>
      </c>
      <c r="N2663" s="3">
        <v>0.15</v>
      </c>
      <c r="O2663" t="s">
        <v>25</v>
      </c>
      <c r="P2663" t="s">
        <v>26</v>
      </c>
      <c r="Q2663" t="s">
        <v>35</v>
      </c>
      <c r="R2663" t="s">
        <v>28</v>
      </c>
    </row>
    <row r="2664" spans="1:18" x14ac:dyDescent="0.35">
      <c r="A2664" t="s">
        <v>2749</v>
      </c>
      <c r="B2664" s="1">
        <v>45661</v>
      </c>
      <c r="C2664" s="1">
        <v>45697</v>
      </c>
      <c r="D2664" t="s">
        <v>116</v>
      </c>
      <c r="E2664" t="s">
        <v>20</v>
      </c>
      <c r="F2664" t="s">
        <v>128</v>
      </c>
      <c r="G2664" t="s">
        <v>22</v>
      </c>
      <c r="H2664" t="s">
        <v>49</v>
      </c>
      <c r="I2664" t="s">
        <v>45</v>
      </c>
      <c r="J2664">
        <v>6</v>
      </c>
      <c r="K2664" s="2">
        <v>1781</v>
      </c>
      <c r="L2664" s="2">
        <v>1355.56</v>
      </c>
      <c r="M2664" s="2">
        <v>425.44</v>
      </c>
      <c r="N2664" s="3">
        <v>0.1</v>
      </c>
      <c r="O2664" t="s">
        <v>62</v>
      </c>
      <c r="P2664" t="s">
        <v>26</v>
      </c>
      <c r="Q2664" t="s">
        <v>35</v>
      </c>
      <c r="R2664" t="s">
        <v>65</v>
      </c>
    </row>
    <row r="2665" spans="1:18" x14ac:dyDescent="0.35">
      <c r="A2665" t="s">
        <v>2750</v>
      </c>
      <c r="B2665" s="1">
        <v>45691</v>
      </c>
      <c r="C2665" s="1">
        <v>45727</v>
      </c>
      <c r="D2665" t="s">
        <v>52</v>
      </c>
      <c r="E2665" t="s">
        <v>20</v>
      </c>
      <c r="F2665" t="s">
        <v>79</v>
      </c>
      <c r="G2665" t="s">
        <v>22</v>
      </c>
      <c r="H2665" t="s">
        <v>54</v>
      </c>
      <c r="I2665" t="s">
        <v>55</v>
      </c>
      <c r="J2665">
        <v>1</v>
      </c>
      <c r="K2665" s="2">
        <v>2807</v>
      </c>
      <c r="L2665" s="2">
        <v>1781.58</v>
      </c>
      <c r="M2665" s="2">
        <v>1025.42</v>
      </c>
      <c r="N2665" s="3">
        <v>0.15</v>
      </c>
      <c r="O2665" t="s">
        <v>25</v>
      </c>
      <c r="P2665" t="s">
        <v>26</v>
      </c>
      <c r="Q2665" t="s">
        <v>27</v>
      </c>
      <c r="R2665" t="s">
        <v>40</v>
      </c>
    </row>
    <row r="2666" spans="1:18" x14ac:dyDescent="0.35">
      <c r="A2666" t="s">
        <v>2751</v>
      </c>
      <c r="B2666" s="1">
        <v>45596</v>
      </c>
      <c r="C2666" s="1">
        <v>45668</v>
      </c>
      <c r="D2666" t="s">
        <v>57</v>
      </c>
      <c r="E2666" t="s">
        <v>20</v>
      </c>
      <c r="F2666" t="s">
        <v>128</v>
      </c>
      <c r="G2666" t="s">
        <v>59</v>
      </c>
      <c r="H2666" t="s">
        <v>106</v>
      </c>
      <c r="I2666" t="s">
        <v>61</v>
      </c>
      <c r="J2666">
        <v>8</v>
      </c>
      <c r="K2666" s="2">
        <v>3283</v>
      </c>
      <c r="L2666" s="2">
        <v>2595.86</v>
      </c>
      <c r="M2666" s="2">
        <v>687.14</v>
      </c>
      <c r="N2666" s="3">
        <v>0.1</v>
      </c>
      <c r="O2666" t="s">
        <v>83</v>
      </c>
      <c r="P2666" t="s">
        <v>46</v>
      </c>
      <c r="Q2666" t="s">
        <v>35</v>
      </c>
      <c r="R2666" t="s">
        <v>65</v>
      </c>
    </row>
    <row r="2667" spans="1:18" x14ac:dyDescent="0.35">
      <c r="A2667" t="s">
        <v>2752</v>
      </c>
      <c r="B2667" s="1">
        <v>45589</v>
      </c>
      <c r="C2667" s="1">
        <v>45675</v>
      </c>
      <c r="D2667" t="s">
        <v>57</v>
      </c>
      <c r="E2667" t="s">
        <v>20</v>
      </c>
      <c r="F2667" t="s">
        <v>79</v>
      </c>
      <c r="G2667" t="s">
        <v>22</v>
      </c>
      <c r="H2667" t="s">
        <v>106</v>
      </c>
      <c r="I2667" t="s">
        <v>61</v>
      </c>
      <c r="J2667">
        <v>2</v>
      </c>
      <c r="K2667" s="2">
        <v>1444</v>
      </c>
      <c r="L2667" s="2">
        <v>803.79</v>
      </c>
      <c r="M2667" s="2">
        <v>640.21</v>
      </c>
      <c r="N2667" s="3">
        <v>0</v>
      </c>
      <c r="O2667" t="s">
        <v>83</v>
      </c>
      <c r="P2667" t="s">
        <v>46</v>
      </c>
      <c r="Q2667" t="s">
        <v>35</v>
      </c>
      <c r="R2667" t="s">
        <v>40</v>
      </c>
    </row>
    <row r="2668" spans="1:18" x14ac:dyDescent="0.35">
      <c r="A2668" t="s">
        <v>2753</v>
      </c>
      <c r="B2668" s="1">
        <v>45494</v>
      </c>
      <c r="C2668" s="1">
        <v>45574</v>
      </c>
      <c r="D2668" t="s">
        <v>94</v>
      </c>
      <c r="E2668" t="s">
        <v>20</v>
      </c>
      <c r="F2668" t="s">
        <v>89</v>
      </c>
      <c r="G2668" t="s">
        <v>43</v>
      </c>
      <c r="H2668" t="s">
        <v>106</v>
      </c>
      <c r="I2668" t="s">
        <v>61</v>
      </c>
      <c r="J2668">
        <v>2</v>
      </c>
      <c r="K2668" s="2">
        <v>3856</v>
      </c>
      <c r="L2668" s="2">
        <v>2784.23</v>
      </c>
      <c r="M2668" s="2">
        <v>1071.77</v>
      </c>
      <c r="N2668" s="3">
        <v>0</v>
      </c>
      <c r="O2668" t="s">
        <v>62</v>
      </c>
      <c r="P2668" t="s">
        <v>26</v>
      </c>
      <c r="Q2668" t="s">
        <v>27</v>
      </c>
      <c r="R2668" t="s">
        <v>40</v>
      </c>
    </row>
    <row r="2669" spans="1:18" x14ac:dyDescent="0.35">
      <c r="A2669" t="s">
        <v>2754</v>
      </c>
      <c r="B2669" s="1">
        <v>45431</v>
      </c>
      <c r="C2669" s="1">
        <v>45480</v>
      </c>
      <c r="D2669" t="s">
        <v>67</v>
      </c>
      <c r="E2669" t="s">
        <v>20</v>
      </c>
      <c r="F2669" t="s">
        <v>91</v>
      </c>
      <c r="G2669" t="s">
        <v>32</v>
      </c>
      <c r="H2669" t="s">
        <v>118</v>
      </c>
      <c r="I2669" t="s">
        <v>24</v>
      </c>
      <c r="J2669">
        <v>5</v>
      </c>
      <c r="K2669" s="2">
        <v>1948</v>
      </c>
      <c r="L2669" s="2">
        <v>1472.09</v>
      </c>
      <c r="M2669" s="2">
        <v>475.91</v>
      </c>
      <c r="N2669" s="3">
        <v>0</v>
      </c>
      <c r="O2669" t="s">
        <v>109</v>
      </c>
      <c r="P2669" t="s">
        <v>26</v>
      </c>
      <c r="Q2669" t="s">
        <v>27</v>
      </c>
      <c r="R2669" t="s">
        <v>65</v>
      </c>
    </row>
    <row r="2670" spans="1:18" x14ac:dyDescent="0.35">
      <c r="A2670" t="s">
        <v>2755</v>
      </c>
      <c r="B2670" s="1">
        <v>45988</v>
      </c>
      <c r="C2670" s="1">
        <v>46065</v>
      </c>
      <c r="D2670" t="s">
        <v>116</v>
      </c>
      <c r="E2670" t="s">
        <v>20</v>
      </c>
      <c r="F2670" t="s">
        <v>89</v>
      </c>
      <c r="G2670" t="s">
        <v>32</v>
      </c>
      <c r="H2670" t="s">
        <v>49</v>
      </c>
      <c r="I2670" t="s">
        <v>45</v>
      </c>
      <c r="J2670">
        <v>5</v>
      </c>
      <c r="K2670" s="2">
        <v>2490</v>
      </c>
      <c r="L2670" s="2">
        <v>1713.07</v>
      </c>
      <c r="M2670" s="2">
        <v>776.93</v>
      </c>
      <c r="N2670" s="3">
        <v>0.05</v>
      </c>
      <c r="O2670" t="s">
        <v>62</v>
      </c>
      <c r="P2670" t="s">
        <v>26</v>
      </c>
      <c r="Q2670" t="s">
        <v>35</v>
      </c>
      <c r="R2670" t="s">
        <v>65</v>
      </c>
    </row>
    <row r="2671" spans="1:18" x14ac:dyDescent="0.35">
      <c r="A2671" t="s">
        <v>2756</v>
      </c>
      <c r="B2671" s="1">
        <v>45562</v>
      </c>
      <c r="C2671" s="1">
        <v>45637</v>
      </c>
      <c r="D2671" t="s">
        <v>48</v>
      </c>
      <c r="E2671" t="s">
        <v>20</v>
      </c>
      <c r="F2671" t="s">
        <v>58</v>
      </c>
      <c r="G2671" t="s">
        <v>59</v>
      </c>
      <c r="H2671" t="s">
        <v>60</v>
      </c>
      <c r="I2671" t="s">
        <v>61</v>
      </c>
      <c r="J2671">
        <v>5</v>
      </c>
      <c r="K2671" s="2">
        <v>3053</v>
      </c>
      <c r="L2671" s="2">
        <v>2232.81</v>
      </c>
      <c r="M2671" s="2">
        <v>820.19</v>
      </c>
      <c r="N2671" s="3">
        <v>0.1</v>
      </c>
      <c r="O2671" t="s">
        <v>109</v>
      </c>
      <c r="P2671" t="s">
        <v>46</v>
      </c>
      <c r="Q2671" t="s">
        <v>27</v>
      </c>
      <c r="R2671" t="s">
        <v>28</v>
      </c>
    </row>
    <row r="2672" spans="1:18" x14ac:dyDescent="0.35">
      <c r="A2672" t="s">
        <v>2757</v>
      </c>
      <c r="B2672" s="1">
        <v>45751</v>
      </c>
      <c r="C2672" s="1">
        <v>45778</v>
      </c>
      <c r="D2672" t="s">
        <v>104</v>
      </c>
      <c r="E2672" t="s">
        <v>20</v>
      </c>
      <c r="F2672" t="s">
        <v>89</v>
      </c>
      <c r="G2672" t="s">
        <v>32</v>
      </c>
      <c r="H2672" t="s">
        <v>118</v>
      </c>
      <c r="I2672" t="s">
        <v>24</v>
      </c>
      <c r="J2672">
        <v>5</v>
      </c>
      <c r="K2672" s="2">
        <v>1477</v>
      </c>
      <c r="L2672" s="2">
        <v>1135.52</v>
      </c>
      <c r="M2672" s="2">
        <v>341.48</v>
      </c>
      <c r="N2672" s="3">
        <v>0.15</v>
      </c>
      <c r="O2672" t="s">
        <v>34</v>
      </c>
      <c r="P2672" t="s">
        <v>26</v>
      </c>
      <c r="Q2672" t="s">
        <v>27</v>
      </c>
      <c r="R2672" t="s">
        <v>28</v>
      </c>
    </row>
    <row r="2673" spans="1:18" x14ac:dyDescent="0.35">
      <c r="A2673" t="s">
        <v>2758</v>
      </c>
      <c r="B2673" s="1">
        <v>45510</v>
      </c>
      <c r="C2673" s="1">
        <v>45589</v>
      </c>
      <c r="D2673" t="s">
        <v>94</v>
      </c>
      <c r="E2673" t="s">
        <v>20</v>
      </c>
      <c r="F2673" t="s">
        <v>77</v>
      </c>
      <c r="G2673" t="s">
        <v>43</v>
      </c>
      <c r="H2673" t="s">
        <v>108</v>
      </c>
      <c r="I2673" t="s">
        <v>72</v>
      </c>
      <c r="J2673">
        <v>3</v>
      </c>
      <c r="K2673" s="2">
        <v>4197</v>
      </c>
      <c r="L2673" s="2">
        <v>2437.23</v>
      </c>
      <c r="M2673" s="2">
        <v>1759.77</v>
      </c>
      <c r="N2673" s="3">
        <v>0.15</v>
      </c>
      <c r="O2673" t="s">
        <v>34</v>
      </c>
      <c r="P2673" t="s">
        <v>26</v>
      </c>
      <c r="Q2673" t="s">
        <v>35</v>
      </c>
      <c r="R2673" t="s">
        <v>28</v>
      </c>
    </row>
    <row r="2674" spans="1:18" x14ac:dyDescent="0.35">
      <c r="A2674" t="s">
        <v>2759</v>
      </c>
      <c r="B2674" s="1">
        <v>45576</v>
      </c>
      <c r="C2674" s="1">
        <v>45628</v>
      </c>
      <c r="D2674" t="s">
        <v>48</v>
      </c>
      <c r="E2674" t="s">
        <v>20</v>
      </c>
      <c r="F2674" t="s">
        <v>91</v>
      </c>
      <c r="G2674" t="s">
        <v>59</v>
      </c>
      <c r="H2674" t="s">
        <v>44</v>
      </c>
      <c r="I2674" t="s">
        <v>45</v>
      </c>
      <c r="J2674">
        <v>6</v>
      </c>
      <c r="K2674" s="2">
        <v>1113</v>
      </c>
      <c r="L2674" s="2">
        <v>666.7</v>
      </c>
      <c r="M2674" s="2">
        <v>446.3</v>
      </c>
      <c r="N2674" s="3">
        <v>0</v>
      </c>
      <c r="O2674" t="s">
        <v>25</v>
      </c>
      <c r="P2674" t="s">
        <v>73</v>
      </c>
      <c r="Q2674" t="s">
        <v>27</v>
      </c>
      <c r="R2674" t="s">
        <v>40</v>
      </c>
    </row>
    <row r="2675" spans="1:18" x14ac:dyDescent="0.35">
      <c r="A2675" t="s">
        <v>2760</v>
      </c>
      <c r="B2675" s="1">
        <v>45298</v>
      </c>
      <c r="C2675" s="1">
        <v>45318</v>
      </c>
      <c r="D2675" t="s">
        <v>57</v>
      </c>
      <c r="E2675" t="s">
        <v>20</v>
      </c>
      <c r="F2675" t="s">
        <v>138</v>
      </c>
      <c r="G2675" t="s">
        <v>43</v>
      </c>
      <c r="H2675" t="s">
        <v>71</v>
      </c>
      <c r="I2675" t="s">
        <v>72</v>
      </c>
      <c r="J2675">
        <v>3</v>
      </c>
      <c r="K2675" s="2">
        <v>610</v>
      </c>
      <c r="L2675" s="2">
        <v>477.31</v>
      </c>
      <c r="M2675" s="2">
        <v>132.69</v>
      </c>
      <c r="N2675" s="3">
        <v>0.15</v>
      </c>
      <c r="O2675" t="s">
        <v>50</v>
      </c>
      <c r="P2675" t="s">
        <v>26</v>
      </c>
      <c r="Q2675" t="s">
        <v>27</v>
      </c>
      <c r="R2675" t="s">
        <v>40</v>
      </c>
    </row>
    <row r="2676" spans="1:18" x14ac:dyDescent="0.35">
      <c r="A2676" t="s">
        <v>2761</v>
      </c>
      <c r="B2676" s="1">
        <v>45722</v>
      </c>
      <c r="C2676" s="1">
        <v>45787</v>
      </c>
      <c r="D2676" t="s">
        <v>104</v>
      </c>
      <c r="E2676" t="s">
        <v>20</v>
      </c>
      <c r="F2676" t="s">
        <v>91</v>
      </c>
      <c r="G2676" t="s">
        <v>32</v>
      </c>
      <c r="H2676" t="s">
        <v>124</v>
      </c>
      <c r="I2676" t="s">
        <v>61</v>
      </c>
      <c r="J2676">
        <v>3</v>
      </c>
      <c r="K2676" s="2">
        <v>1989</v>
      </c>
      <c r="L2676" s="2">
        <v>1219.3699999999999</v>
      </c>
      <c r="M2676" s="2">
        <v>769.63</v>
      </c>
      <c r="N2676" s="3">
        <v>0.2</v>
      </c>
      <c r="O2676" t="s">
        <v>75</v>
      </c>
      <c r="P2676" t="s">
        <v>26</v>
      </c>
      <c r="Q2676" t="s">
        <v>35</v>
      </c>
      <c r="R2676" t="s">
        <v>28</v>
      </c>
    </row>
    <row r="2677" spans="1:18" x14ac:dyDescent="0.35">
      <c r="A2677" t="s">
        <v>2762</v>
      </c>
      <c r="B2677" s="1">
        <v>45428</v>
      </c>
      <c r="C2677" s="1">
        <v>45487</v>
      </c>
      <c r="D2677" t="s">
        <v>67</v>
      </c>
      <c r="E2677" t="s">
        <v>20</v>
      </c>
      <c r="F2677" t="s">
        <v>68</v>
      </c>
      <c r="G2677" t="s">
        <v>38</v>
      </c>
      <c r="H2677" t="s">
        <v>54</v>
      </c>
      <c r="I2677" t="s">
        <v>55</v>
      </c>
      <c r="J2677">
        <v>7</v>
      </c>
      <c r="K2677" s="2">
        <v>1832</v>
      </c>
      <c r="L2677" s="2">
        <v>1460.95</v>
      </c>
      <c r="M2677" s="2">
        <v>371.05</v>
      </c>
      <c r="N2677" s="3">
        <v>0</v>
      </c>
      <c r="O2677" t="s">
        <v>25</v>
      </c>
      <c r="P2677" t="s">
        <v>26</v>
      </c>
      <c r="Q2677" t="s">
        <v>27</v>
      </c>
      <c r="R2677" t="s">
        <v>40</v>
      </c>
    </row>
    <row r="2678" spans="1:18" x14ac:dyDescent="0.35">
      <c r="A2678" t="s">
        <v>2763</v>
      </c>
      <c r="B2678" s="1">
        <v>45743</v>
      </c>
      <c r="C2678" s="1">
        <v>45767</v>
      </c>
      <c r="D2678" t="s">
        <v>88</v>
      </c>
      <c r="E2678" t="s">
        <v>20</v>
      </c>
      <c r="F2678" t="s">
        <v>31</v>
      </c>
      <c r="G2678" t="s">
        <v>43</v>
      </c>
      <c r="H2678" t="s">
        <v>23</v>
      </c>
      <c r="I2678" t="s">
        <v>24</v>
      </c>
      <c r="J2678">
        <v>4</v>
      </c>
      <c r="K2678" s="2">
        <v>2359</v>
      </c>
      <c r="L2678" s="2">
        <v>1570.17</v>
      </c>
      <c r="M2678" s="2">
        <v>788.83</v>
      </c>
      <c r="N2678" s="3">
        <v>0.2</v>
      </c>
      <c r="O2678" t="s">
        <v>83</v>
      </c>
      <c r="P2678" t="s">
        <v>46</v>
      </c>
      <c r="Q2678" t="s">
        <v>27</v>
      </c>
      <c r="R2678" t="s">
        <v>40</v>
      </c>
    </row>
    <row r="2679" spans="1:18" x14ac:dyDescent="0.35">
      <c r="A2679" t="s">
        <v>2764</v>
      </c>
      <c r="B2679" s="1">
        <v>45657</v>
      </c>
      <c r="C2679" s="1">
        <v>45720</v>
      </c>
      <c r="D2679" t="s">
        <v>52</v>
      </c>
      <c r="E2679" t="s">
        <v>20</v>
      </c>
      <c r="F2679" t="s">
        <v>68</v>
      </c>
      <c r="G2679" t="s">
        <v>59</v>
      </c>
      <c r="H2679" t="s">
        <v>86</v>
      </c>
      <c r="I2679" t="s">
        <v>72</v>
      </c>
      <c r="J2679">
        <v>1</v>
      </c>
      <c r="K2679" s="2">
        <v>3217</v>
      </c>
      <c r="L2679" s="2">
        <v>1773.5</v>
      </c>
      <c r="M2679" s="2">
        <v>1443.5</v>
      </c>
      <c r="N2679" s="3">
        <v>0.05</v>
      </c>
      <c r="O2679" t="s">
        <v>62</v>
      </c>
      <c r="P2679" t="s">
        <v>26</v>
      </c>
      <c r="Q2679" t="s">
        <v>35</v>
      </c>
      <c r="R2679" t="s">
        <v>28</v>
      </c>
    </row>
    <row r="2680" spans="1:18" x14ac:dyDescent="0.35">
      <c r="A2680" t="s">
        <v>2765</v>
      </c>
      <c r="B2680" s="1">
        <v>45779</v>
      </c>
      <c r="C2680" s="1">
        <v>45861</v>
      </c>
      <c r="D2680" t="s">
        <v>67</v>
      </c>
      <c r="E2680" t="s">
        <v>20</v>
      </c>
      <c r="F2680" t="s">
        <v>21</v>
      </c>
      <c r="G2680" t="s">
        <v>22</v>
      </c>
      <c r="H2680" t="s">
        <v>86</v>
      </c>
      <c r="I2680" t="s">
        <v>72</v>
      </c>
      <c r="J2680">
        <v>8</v>
      </c>
      <c r="K2680" s="2">
        <v>3980</v>
      </c>
      <c r="L2680" s="2">
        <v>2314.91</v>
      </c>
      <c r="M2680" s="2">
        <v>1665.09</v>
      </c>
      <c r="N2680" s="3">
        <v>0.05</v>
      </c>
      <c r="O2680" t="s">
        <v>83</v>
      </c>
      <c r="P2680" t="s">
        <v>46</v>
      </c>
      <c r="Q2680" t="s">
        <v>35</v>
      </c>
      <c r="R2680" t="s">
        <v>28</v>
      </c>
    </row>
    <row r="2681" spans="1:18" x14ac:dyDescent="0.35">
      <c r="A2681" t="s">
        <v>2766</v>
      </c>
      <c r="B2681" s="1">
        <v>45610</v>
      </c>
      <c r="C2681" s="1">
        <v>45679</v>
      </c>
      <c r="D2681" t="s">
        <v>57</v>
      </c>
      <c r="E2681" t="s">
        <v>20</v>
      </c>
      <c r="F2681" t="s">
        <v>102</v>
      </c>
      <c r="G2681" t="s">
        <v>32</v>
      </c>
      <c r="H2681" t="s">
        <v>49</v>
      </c>
      <c r="I2681" t="s">
        <v>45</v>
      </c>
      <c r="J2681">
        <v>3</v>
      </c>
      <c r="K2681" s="2">
        <v>4018</v>
      </c>
      <c r="L2681" s="2">
        <v>2941.02</v>
      </c>
      <c r="M2681" s="2">
        <v>1076.98</v>
      </c>
      <c r="N2681" s="3">
        <v>0.1</v>
      </c>
      <c r="O2681" t="s">
        <v>62</v>
      </c>
      <c r="P2681" t="s">
        <v>26</v>
      </c>
      <c r="Q2681" t="s">
        <v>27</v>
      </c>
      <c r="R2681" t="s">
        <v>28</v>
      </c>
    </row>
    <row r="2682" spans="1:18" x14ac:dyDescent="0.35">
      <c r="A2682" t="s">
        <v>2767</v>
      </c>
      <c r="B2682" s="1">
        <v>45914</v>
      </c>
      <c r="C2682" s="1">
        <v>45924</v>
      </c>
      <c r="D2682" t="s">
        <v>37</v>
      </c>
      <c r="E2682" t="s">
        <v>20</v>
      </c>
      <c r="F2682" t="s">
        <v>68</v>
      </c>
      <c r="G2682" t="s">
        <v>32</v>
      </c>
      <c r="H2682" t="s">
        <v>106</v>
      </c>
      <c r="I2682" t="s">
        <v>61</v>
      </c>
      <c r="J2682">
        <v>3</v>
      </c>
      <c r="K2682" s="2">
        <v>525</v>
      </c>
      <c r="L2682" s="2">
        <v>391.95</v>
      </c>
      <c r="M2682" s="2">
        <v>133.05000000000001</v>
      </c>
      <c r="N2682" s="3">
        <v>0.2</v>
      </c>
      <c r="O2682" t="s">
        <v>75</v>
      </c>
      <c r="P2682" t="s">
        <v>26</v>
      </c>
      <c r="Q2682" t="s">
        <v>35</v>
      </c>
      <c r="R2682" t="s">
        <v>40</v>
      </c>
    </row>
    <row r="2683" spans="1:18" x14ac:dyDescent="0.35">
      <c r="A2683" t="s">
        <v>2768</v>
      </c>
      <c r="B2683" s="1">
        <v>45476</v>
      </c>
      <c r="C2683" s="1">
        <v>45510</v>
      </c>
      <c r="D2683" t="s">
        <v>30</v>
      </c>
      <c r="E2683" t="s">
        <v>20</v>
      </c>
      <c r="F2683" t="s">
        <v>91</v>
      </c>
      <c r="G2683" t="s">
        <v>32</v>
      </c>
      <c r="H2683" t="s">
        <v>95</v>
      </c>
      <c r="I2683" t="s">
        <v>55</v>
      </c>
      <c r="J2683">
        <v>6</v>
      </c>
      <c r="K2683" s="2">
        <v>4971</v>
      </c>
      <c r="L2683" s="2">
        <v>3885.97</v>
      </c>
      <c r="M2683" s="2">
        <v>1085.03</v>
      </c>
      <c r="N2683" s="3">
        <v>0.15</v>
      </c>
      <c r="O2683" t="s">
        <v>25</v>
      </c>
      <c r="P2683" t="s">
        <v>46</v>
      </c>
      <c r="Q2683" t="s">
        <v>35</v>
      </c>
      <c r="R2683" t="s">
        <v>40</v>
      </c>
    </row>
    <row r="2684" spans="1:18" x14ac:dyDescent="0.35">
      <c r="A2684" t="s">
        <v>2769</v>
      </c>
      <c r="B2684" s="1">
        <v>45409</v>
      </c>
      <c r="C2684" s="1">
        <v>45470</v>
      </c>
      <c r="D2684" t="s">
        <v>42</v>
      </c>
      <c r="E2684" t="s">
        <v>20</v>
      </c>
      <c r="F2684" t="s">
        <v>31</v>
      </c>
      <c r="G2684" t="s">
        <v>22</v>
      </c>
      <c r="H2684" t="s">
        <v>80</v>
      </c>
      <c r="I2684" t="s">
        <v>45</v>
      </c>
      <c r="J2684">
        <v>1</v>
      </c>
      <c r="K2684" s="2">
        <v>1919</v>
      </c>
      <c r="L2684" s="2">
        <v>1168.6400000000001</v>
      </c>
      <c r="M2684" s="2">
        <v>750.36</v>
      </c>
      <c r="N2684" s="3">
        <v>0.05</v>
      </c>
      <c r="O2684" t="s">
        <v>75</v>
      </c>
      <c r="P2684" t="s">
        <v>26</v>
      </c>
      <c r="Q2684" t="s">
        <v>35</v>
      </c>
      <c r="R2684" t="s">
        <v>28</v>
      </c>
    </row>
    <row r="2685" spans="1:18" x14ac:dyDescent="0.35">
      <c r="A2685" t="s">
        <v>2770</v>
      </c>
      <c r="B2685" s="1">
        <v>45768</v>
      </c>
      <c r="C2685" s="1">
        <v>45814</v>
      </c>
      <c r="D2685" t="s">
        <v>42</v>
      </c>
      <c r="E2685" t="s">
        <v>20</v>
      </c>
      <c r="F2685" t="s">
        <v>128</v>
      </c>
      <c r="G2685" t="s">
        <v>59</v>
      </c>
      <c r="H2685" t="s">
        <v>33</v>
      </c>
      <c r="I2685" t="s">
        <v>24</v>
      </c>
      <c r="J2685">
        <v>5</v>
      </c>
      <c r="K2685" s="2">
        <v>1297</v>
      </c>
      <c r="L2685" s="2">
        <v>1076.28</v>
      </c>
      <c r="M2685" s="2">
        <v>220.72</v>
      </c>
      <c r="N2685" s="3">
        <v>0.05</v>
      </c>
      <c r="O2685" t="s">
        <v>34</v>
      </c>
      <c r="P2685" t="s">
        <v>26</v>
      </c>
      <c r="Q2685" t="s">
        <v>35</v>
      </c>
      <c r="R2685" t="s">
        <v>65</v>
      </c>
    </row>
    <row r="2686" spans="1:18" x14ac:dyDescent="0.35">
      <c r="A2686" t="s">
        <v>2771</v>
      </c>
      <c r="B2686" s="1">
        <v>45649</v>
      </c>
      <c r="C2686" s="1">
        <v>45718</v>
      </c>
      <c r="D2686" t="s">
        <v>52</v>
      </c>
      <c r="E2686" t="s">
        <v>20</v>
      </c>
      <c r="F2686" t="s">
        <v>21</v>
      </c>
      <c r="G2686" t="s">
        <v>43</v>
      </c>
      <c r="H2686" t="s">
        <v>124</v>
      </c>
      <c r="I2686" t="s">
        <v>61</v>
      </c>
      <c r="J2686">
        <v>6</v>
      </c>
      <c r="K2686" s="2">
        <v>4733</v>
      </c>
      <c r="L2686" s="2">
        <v>3951.34</v>
      </c>
      <c r="M2686" s="2">
        <v>781.66</v>
      </c>
      <c r="N2686" s="3">
        <v>0.1</v>
      </c>
      <c r="O2686" t="s">
        <v>50</v>
      </c>
      <c r="P2686" t="s">
        <v>46</v>
      </c>
      <c r="Q2686" t="s">
        <v>35</v>
      </c>
      <c r="R2686" t="s">
        <v>40</v>
      </c>
    </row>
    <row r="2687" spans="1:18" x14ac:dyDescent="0.35">
      <c r="A2687" t="s">
        <v>2772</v>
      </c>
      <c r="B2687" s="1">
        <v>45336</v>
      </c>
      <c r="C2687" s="1">
        <v>45376</v>
      </c>
      <c r="D2687" t="s">
        <v>52</v>
      </c>
      <c r="E2687" t="s">
        <v>20</v>
      </c>
      <c r="F2687" t="s">
        <v>138</v>
      </c>
      <c r="G2687" t="s">
        <v>22</v>
      </c>
      <c r="H2687" t="s">
        <v>64</v>
      </c>
      <c r="I2687" t="s">
        <v>55</v>
      </c>
      <c r="J2687">
        <v>3</v>
      </c>
      <c r="K2687" s="2">
        <v>2332</v>
      </c>
      <c r="L2687" s="2">
        <v>1571.05</v>
      </c>
      <c r="M2687" s="2">
        <v>760.95</v>
      </c>
      <c r="N2687" s="3">
        <v>0.15</v>
      </c>
      <c r="O2687" t="s">
        <v>83</v>
      </c>
      <c r="P2687" t="s">
        <v>26</v>
      </c>
      <c r="Q2687" t="s">
        <v>35</v>
      </c>
      <c r="R2687" t="s">
        <v>40</v>
      </c>
    </row>
    <row r="2688" spans="1:18" x14ac:dyDescent="0.35">
      <c r="A2688" t="s">
        <v>2773</v>
      </c>
      <c r="B2688" s="1">
        <v>45398</v>
      </c>
      <c r="C2688" s="1">
        <v>45470</v>
      </c>
      <c r="D2688" t="s">
        <v>42</v>
      </c>
      <c r="E2688" t="s">
        <v>20</v>
      </c>
      <c r="F2688" t="s">
        <v>138</v>
      </c>
      <c r="G2688" t="s">
        <v>59</v>
      </c>
      <c r="H2688" t="s">
        <v>23</v>
      </c>
      <c r="I2688" t="s">
        <v>24</v>
      </c>
      <c r="J2688">
        <v>3</v>
      </c>
      <c r="K2688" s="2">
        <v>622</v>
      </c>
      <c r="L2688" s="2">
        <v>490.12</v>
      </c>
      <c r="M2688" s="2">
        <v>131.88</v>
      </c>
      <c r="N2688" s="3">
        <v>0.1</v>
      </c>
      <c r="O2688" t="s">
        <v>109</v>
      </c>
      <c r="P2688" t="s">
        <v>46</v>
      </c>
      <c r="Q2688" t="s">
        <v>35</v>
      </c>
      <c r="R2688" t="s">
        <v>28</v>
      </c>
    </row>
    <row r="2689" spans="1:18" x14ac:dyDescent="0.35">
      <c r="A2689" t="s">
        <v>2774</v>
      </c>
      <c r="B2689" s="1">
        <v>45990</v>
      </c>
      <c r="C2689" s="1">
        <v>46026</v>
      </c>
      <c r="D2689" t="s">
        <v>57</v>
      </c>
      <c r="E2689" t="s">
        <v>20</v>
      </c>
      <c r="F2689" t="s">
        <v>77</v>
      </c>
      <c r="G2689" t="s">
        <v>43</v>
      </c>
      <c r="H2689" t="s">
        <v>106</v>
      </c>
      <c r="I2689" t="s">
        <v>61</v>
      </c>
      <c r="J2689">
        <v>2</v>
      </c>
      <c r="K2689" s="2">
        <v>4289</v>
      </c>
      <c r="L2689" s="2">
        <v>2694.51</v>
      </c>
      <c r="M2689" s="2">
        <v>1594.49</v>
      </c>
      <c r="N2689" s="3">
        <v>0.15</v>
      </c>
      <c r="O2689" t="s">
        <v>50</v>
      </c>
      <c r="P2689" t="s">
        <v>46</v>
      </c>
      <c r="Q2689" t="s">
        <v>35</v>
      </c>
      <c r="R2689" t="s">
        <v>28</v>
      </c>
    </row>
    <row r="2690" spans="1:18" x14ac:dyDescent="0.35">
      <c r="A2690" t="s">
        <v>2775</v>
      </c>
      <c r="B2690" s="1">
        <v>45727</v>
      </c>
      <c r="C2690" s="1">
        <v>45778</v>
      </c>
      <c r="D2690" t="s">
        <v>104</v>
      </c>
      <c r="E2690" t="s">
        <v>20</v>
      </c>
      <c r="F2690" t="s">
        <v>21</v>
      </c>
      <c r="G2690" t="s">
        <v>59</v>
      </c>
      <c r="H2690" t="s">
        <v>124</v>
      </c>
      <c r="I2690" t="s">
        <v>61</v>
      </c>
      <c r="J2690">
        <v>1</v>
      </c>
      <c r="K2690" s="2">
        <v>3917</v>
      </c>
      <c r="L2690" s="2">
        <v>3205.37</v>
      </c>
      <c r="M2690" s="2">
        <v>711.63</v>
      </c>
      <c r="N2690" s="3">
        <v>0.2</v>
      </c>
      <c r="O2690" t="s">
        <v>34</v>
      </c>
      <c r="P2690" t="s">
        <v>46</v>
      </c>
      <c r="Q2690" t="s">
        <v>35</v>
      </c>
      <c r="R2690" t="s">
        <v>65</v>
      </c>
    </row>
    <row r="2691" spans="1:18" x14ac:dyDescent="0.35">
      <c r="A2691" t="s">
        <v>2776</v>
      </c>
      <c r="B2691" s="1">
        <v>45614</v>
      </c>
      <c r="C2691" s="1">
        <v>45674</v>
      </c>
      <c r="D2691" t="s">
        <v>57</v>
      </c>
      <c r="E2691" t="s">
        <v>20</v>
      </c>
      <c r="F2691" t="s">
        <v>128</v>
      </c>
      <c r="G2691" t="s">
        <v>32</v>
      </c>
      <c r="H2691" t="s">
        <v>44</v>
      </c>
      <c r="I2691" t="s">
        <v>45</v>
      </c>
      <c r="J2691">
        <v>2</v>
      </c>
      <c r="K2691" s="2">
        <v>1004</v>
      </c>
      <c r="L2691" s="2">
        <v>671.26</v>
      </c>
      <c r="M2691" s="2">
        <v>332.74</v>
      </c>
      <c r="N2691" s="3">
        <v>0</v>
      </c>
      <c r="O2691" t="s">
        <v>62</v>
      </c>
      <c r="P2691" t="s">
        <v>26</v>
      </c>
      <c r="Q2691" t="s">
        <v>27</v>
      </c>
      <c r="R2691" t="s">
        <v>65</v>
      </c>
    </row>
    <row r="2692" spans="1:18" x14ac:dyDescent="0.35">
      <c r="A2692" t="s">
        <v>2777</v>
      </c>
      <c r="B2692" s="1">
        <v>45750</v>
      </c>
      <c r="C2692" s="1">
        <v>45832</v>
      </c>
      <c r="D2692" t="s">
        <v>42</v>
      </c>
      <c r="E2692" t="s">
        <v>20</v>
      </c>
      <c r="F2692" t="s">
        <v>128</v>
      </c>
      <c r="G2692" t="s">
        <v>22</v>
      </c>
      <c r="H2692" t="s">
        <v>71</v>
      </c>
      <c r="I2692" t="s">
        <v>72</v>
      </c>
      <c r="J2692">
        <v>8</v>
      </c>
      <c r="K2692" s="2">
        <v>4707</v>
      </c>
      <c r="L2692" s="2">
        <v>3849.53</v>
      </c>
      <c r="M2692" s="2">
        <v>857.47</v>
      </c>
      <c r="N2692" s="3">
        <v>0.2</v>
      </c>
      <c r="O2692" t="s">
        <v>25</v>
      </c>
      <c r="P2692" t="s">
        <v>26</v>
      </c>
      <c r="Q2692" t="s">
        <v>27</v>
      </c>
      <c r="R2692" t="s">
        <v>40</v>
      </c>
    </row>
    <row r="2693" spans="1:18" x14ac:dyDescent="0.35">
      <c r="A2693" t="s">
        <v>2778</v>
      </c>
      <c r="B2693" s="1">
        <v>45880</v>
      </c>
      <c r="C2693" s="1">
        <v>45910</v>
      </c>
      <c r="D2693" t="s">
        <v>37</v>
      </c>
      <c r="E2693" t="s">
        <v>20</v>
      </c>
      <c r="F2693" t="s">
        <v>77</v>
      </c>
      <c r="G2693" t="s">
        <v>43</v>
      </c>
      <c r="H2693" t="s">
        <v>118</v>
      </c>
      <c r="I2693" t="s">
        <v>24</v>
      </c>
      <c r="J2693">
        <v>5</v>
      </c>
      <c r="K2693" s="2">
        <v>3219</v>
      </c>
      <c r="L2693" s="2">
        <v>2274.1</v>
      </c>
      <c r="M2693" s="2">
        <v>944.9</v>
      </c>
      <c r="N2693" s="3">
        <v>0.2</v>
      </c>
      <c r="O2693" t="s">
        <v>83</v>
      </c>
      <c r="P2693" t="s">
        <v>73</v>
      </c>
      <c r="Q2693" t="s">
        <v>35</v>
      </c>
      <c r="R2693" t="s">
        <v>65</v>
      </c>
    </row>
    <row r="2694" spans="1:18" x14ac:dyDescent="0.35">
      <c r="A2694" t="s">
        <v>2779</v>
      </c>
      <c r="B2694" s="1">
        <v>45306</v>
      </c>
      <c r="C2694" s="1">
        <v>45343</v>
      </c>
      <c r="D2694" t="s">
        <v>116</v>
      </c>
      <c r="E2694" t="s">
        <v>20</v>
      </c>
      <c r="F2694" t="s">
        <v>53</v>
      </c>
      <c r="G2694" t="s">
        <v>43</v>
      </c>
      <c r="H2694" t="s">
        <v>106</v>
      </c>
      <c r="I2694" t="s">
        <v>61</v>
      </c>
      <c r="J2694">
        <v>5</v>
      </c>
      <c r="K2694" s="2">
        <v>621</v>
      </c>
      <c r="L2694" s="2">
        <v>458.6</v>
      </c>
      <c r="M2694" s="2">
        <v>162.4</v>
      </c>
      <c r="N2694" s="3">
        <v>0.15</v>
      </c>
      <c r="O2694" t="s">
        <v>25</v>
      </c>
      <c r="P2694" t="s">
        <v>46</v>
      </c>
      <c r="Q2694" t="s">
        <v>35</v>
      </c>
      <c r="R2694" t="s">
        <v>40</v>
      </c>
    </row>
    <row r="2695" spans="1:18" x14ac:dyDescent="0.35">
      <c r="A2695" t="s">
        <v>2780</v>
      </c>
      <c r="B2695" s="1">
        <v>45695</v>
      </c>
      <c r="C2695" s="1">
        <v>45772</v>
      </c>
      <c r="D2695" t="s">
        <v>88</v>
      </c>
      <c r="E2695" t="s">
        <v>20</v>
      </c>
      <c r="F2695" t="s">
        <v>128</v>
      </c>
      <c r="G2695" t="s">
        <v>32</v>
      </c>
      <c r="H2695" t="s">
        <v>108</v>
      </c>
      <c r="I2695" t="s">
        <v>72</v>
      </c>
      <c r="J2695">
        <v>3</v>
      </c>
      <c r="K2695" s="2">
        <v>711</v>
      </c>
      <c r="L2695" s="2">
        <v>533.58000000000004</v>
      </c>
      <c r="M2695" s="2">
        <v>177.42</v>
      </c>
      <c r="N2695" s="3">
        <v>0.05</v>
      </c>
      <c r="O2695" t="s">
        <v>109</v>
      </c>
      <c r="P2695" t="s">
        <v>46</v>
      </c>
      <c r="Q2695" t="s">
        <v>27</v>
      </c>
      <c r="R2695" t="s">
        <v>28</v>
      </c>
    </row>
    <row r="2696" spans="1:18" x14ac:dyDescent="0.35">
      <c r="A2696" t="s">
        <v>2781</v>
      </c>
      <c r="B2696" s="1">
        <v>45664</v>
      </c>
      <c r="C2696" s="1">
        <v>45716</v>
      </c>
      <c r="D2696" t="s">
        <v>116</v>
      </c>
      <c r="E2696" t="s">
        <v>20</v>
      </c>
      <c r="F2696" t="s">
        <v>128</v>
      </c>
      <c r="G2696" t="s">
        <v>59</v>
      </c>
      <c r="H2696" t="s">
        <v>106</v>
      </c>
      <c r="I2696" t="s">
        <v>61</v>
      </c>
      <c r="J2696">
        <v>2</v>
      </c>
      <c r="K2696" s="2">
        <v>1564</v>
      </c>
      <c r="L2696" s="2">
        <v>862.48</v>
      </c>
      <c r="M2696" s="2">
        <v>701.52</v>
      </c>
      <c r="N2696" s="3">
        <v>0.05</v>
      </c>
      <c r="O2696" t="s">
        <v>75</v>
      </c>
      <c r="P2696" t="s">
        <v>26</v>
      </c>
      <c r="Q2696" t="s">
        <v>27</v>
      </c>
      <c r="R2696" t="s">
        <v>40</v>
      </c>
    </row>
    <row r="2697" spans="1:18" x14ac:dyDescent="0.35">
      <c r="A2697" t="s">
        <v>2782</v>
      </c>
      <c r="B2697" s="1">
        <v>45531</v>
      </c>
      <c r="C2697" s="1">
        <v>45552</v>
      </c>
      <c r="D2697" t="s">
        <v>37</v>
      </c>
      <c r="E2697" t="s">
        <v>20</v>
      </c>
      <c r="F2697" t="s">
        <v>77</v>
      </c>
      <c r="G2697" t="s">
        <v>43</v>
      </c>
      <c r="H2697" t="s">
        <v>49</v>
      </c>
      <c r="I2697" t="s">
        <v>45</v>
      </c>
      <c r="J2697">
        <v>6</v>
      </c>
      <c r="K2697" s="2">
        <v>3481</v>
      </c>
      <c r="L2697" s="2">
        <v>1935.14</v>
      </c>
      <c r="M2697" s="2">
        <v>1545.86</v>
      </c>
      <c r="N2697" s="3">
        <v>0.15</v>
      </c>
      <c r="O2697" t="s">
        <v>62</v>
      </c>
      <c r="P2697" t="s">
        <v>46</v>
      </c>
      <c r="Q2697" t="s">
        <v>27</v>
      </c>
      <c r="R2697" t="s">
        <v>40</v>
      </c>
    </row>
    <row r="2698" spans="1:18" x14ac:dyDescent="0.35">
      <c r="A2698" t="s">
        <v>2783</v>
      </c>
      <c r="B2698" s="1">
        <v>45961</v>
      </c>
      <c r="C2698" s="1">
        <v>46041</v>
      </c>
      <c r="D2698" t="s">
        <v>57</v>
      </c>
      <c r="E2698" t="s">
        <v>20</v>
      </c>
      <c r="F2698" t="s">
        <v>85</v>
      </c>
      <c r="G2698" t="s">
        <v>22</v>
      </c>
      <c r="H2698" t="s">
        <v>33</v>
      </c>
      <c r="I2698" t="s">
        <v>24</v>
      </c>
      <c r="J2698">
        <v>1</v>
      </c>
      <c r="K2698" s="2">
        <v>1956</v>
      </c>
      <c r="L2698" s="2">
        <v>1118.74</v>
      </c>
      <c r="M2698" s="2">
        <v>837.26</v>
      </c>
      <c r="N2698" s="3">
        <v>0.1</v>
      </c>
      <c r="O2698" t="s">
        <v>109</v>
      </c>
      <c r="P2698" t="s">
        <v>26</v>
      </c>
      <c r="Q2698" t="s">
        <v>27</v>
      </c>
      <c r="R2698" t="s">
        <v>65</v>
      </c>
    </row>
    <row r="2699" spans="1:18" x14ac:dyDescent="0.35">
      <c r="A2699" t="s">
        <v>2784</v>
      </c>
      <c r="B2699" s="1">
        <v>45819</v>
      </c>
      <c r="C2699" s="1">
        <v>45863</v>
      </c>
      <c r="D2699" t="s">
        <v>67</v>
      </c>
      <c r="E2699" t="s">
        <v>20</v>
      </c>
      <c r="F2699" t="s">
        <v>58</v>
      </c>
      <c r="G2699" t="s">
        <v>22</v>
      </c>
      <c r="H2699" t="s">
        <v>60</v>
      </c>
      <c r="I2699" t="s">
        <v>61</v>
      </c>
      <c r="J2699">
        <v>5</v>
      </c>
      <c r="K2699" s="2">
        <v>3935</v>
      </c>
      <c r="L2699" s="2">
        <v>3127.97</v>
      </c>
      <c r="M2699" s="2">
        <v>807.03</v>
      </c>
      <c r="N2699" s="3">
        <v>0.15</v>
      </c>
      <c r="O2699" t="s">
        <v>75</v>
      </c>
      <c r="P2699" t="s">
        <v>26</v>
      </c>
      <c r="Q2699" t="s">
        <v>27</v>
      </c>
      <c r="R2699" t="s">
        <v>28</v>
      </c>
    </row>
    <row r="2700" spans="1:18" x14ac:dyDescent="0.35">
      <c r="A2700" t="s">
        <v>2785</v>
      </c>
      <c r="B2700" s="1">
        <v>45802</v>
      </c>
      <c r="C2700" s="1">
        <v>45839</v>
      </c>
      <c r="D2700" t="s">
        <v>67</v>
      </c>
      <c r="E2700" t="s">
        <v>20</v>
      </c>
      <c r="F2700" t="s">
        <v>79</v>
      </c>
      <c r="G2700" t="s">
        <v>43</v>
      </c>
      <c r="H2700" t="s">
        <v>106</v>
      </c>
      <c r="I2700" t="s">
        <v>61</v>
      </c>
      <c r="J2700">
        <v>5</v>
      </c>
      <c r="K2700" s="2">
        <v>2262</v>
      </c>
      <c r="L2700" s="2">
        <v>1835.76</v>
      </c>
      <c r="M2700" s="2">
        <v>426.24</v>
      </c>
      <c r="N2700" s="3">
        <v>0.05</v>
      </c>
      <c r="O2700" t="s">
        <v>34</v>
      </c>
      <c r="P2700" t="s">
        <v>26</v>
      </c>
      <c r="Q2700" t="s">
        <v>35</v>
      </c>
      <c r="R2700" t="s">
        <v>40</v>
      </c>
    </row>
    <row r="2701" spans="1:18" x14ac:dyDescent="0.35">
      <c r="A2701" t="s">
        <v>2786</v>
      </c>
      <c r="B2701" s="1">
        <v>45582</v>
      </c>
      <c r="C2701" s="1">
        <v>45610</v>
      </c>
      <c r="D2701" t="s">
        <v>19</v>
      </c>
      <c r="E2701" t="s">
        <v>20</v>
      </c>
      <c r="F2701" t="s">
        <v>53</v>
      </c>
      <c r="G2701" t="s">
        <v>32</v>
      </c>
      <c r="H2701" t="s">
        <v>60</v>
      </c>
      <c r="I2701" t="s">
        <v>61</v>
      </c>
      <c r="J2701">
        <v>8</v>
      </c>
      <c r="K2701" s="2">
        <v>975</v>
      </c>
      <c r="L2701" s="2">
        <v>605.97</v>
      </c>
      <c r="M2701" s="2">
        <v>369.03</v>
      </c>
      <c r="N2701" s="3">
        <v>0.15</v>
      </c>
      <c r="O2701" t="s">
        <v>75</v>
      </c>
      <c r="P2701" t="s">
        <v>26</v>
      </c>
      <c r="Q2701" t="s">
        <v>35</v>
      </c>
      <c r="R2701" t="s">
        <v>40</v>
      </c>
    </row>
    <row r="2702" spans="1:18" x14ac:dyDescent="0.35">
      <c r="A2702" t="s">
        <v>2787</v>
      </c>
      <c r="B2702" s="1">
        <v>46016</v>
      </c>
      <c r="C2702" s="1">
        <v>46081</v>
      </c>
      <c r="D2702" t="s">
        <v>116</v>
      </c>
      <c r="E2702" t="s">
        <v>20</v>
      </c>
      <c r="F2702" t="s">
        <v>53</v>
      </c>
      <c r="G2702" t="s">
        <v>38</v>
      </c>
      <c r="H2702" t="s">
        <v>49</v>
      </c>
      <c r="I2702" t="s">
        <v>45</v>
      </c>
      <c r="J2702">
        <v>6</v>
      </c>
      <c r="K2702" s="2">
        <v>2388</v>
      </c>
      <c r="L2702" s="2">
        <v>1910.4</v>
      </c>
      <c r="M2702" s="2">
        <v>477.6</v>
      </c>
      <c r="N2702" s="3">
        <v>0.1</v>
      </c>
      <c r="O2702" t="s">
        <v>50</v>
      </c>
      <c r="P2702" t="s">
        <v>26</v>
      </c>
      <c r="Q2702" t="s">
        <v>35</v>
      </c>
      <c r="R2702" t="s">
        <v>40</v>
      </c>
    </row>
    <row r="2703" spans="1:18" x14ac:dyDescent="0.35">
      <c r="A2703" t="s">
        <v>2788</v>
      </c>
      <c r="B2703" s="1">
        <v>45360</v>
      </c>
      <c r="C2703" s="1">
        <v>45398</v>
      </c>
      <c r="D2703" t="s">
        <v>88</v>
      </c>
      <c r="E2703" t="s">
        <v>20</v>
      </c>
      <c r="F2703" t="s">
        <v>89</v>
      </c>
      <c r="G2703" t="s">
        <v>22</v>
      </c>
      <c r="H2703" t="s">
        <v>108</v>
      </c>
      <c r="I2703" t="s">
        <v>72</v>
      </c>
      <c r="J2703">
        <v>6</v>
      </c>
      <c r="K2703" s="2">
        <v>2215</v>
      </c>
      <c r="L2703" s="2">
        <v>1384.84</v>
      </c>
      <c r="M2703" s="2">
        <v>830.16</v>
      </c>
      <c r="N2703" s="3">
        <v>0</v>
      </c>
      <c r="O2703" t="s">
        <v>83</v>
      </c>
      <c r="P2703" t="s">
        <v>26</v>
      </c>
      <c r="Q2703" t="s">
        <v>27</v>
      </c>
      <c r="R2703" t="s">
        <v>28</v>
      </c>
    </row>
    <row r="2704" spans="1:18" x14ac:dyDescent="0.35">
      <c r="A2704" t="s">
        <v>2789</v>
      </c>
      <c r="B2704" s="1">
        <v>45940</v>
      </c>
      <c r="C2704" s="1">
        <v>45963</v>
      </c>
      <c r="D2704" t="s">
        <v>19</v>
      </c>
      <c r="E2704" t="s">
        <v>20</v>
      </c>
      <c r="F2704" t="s">
        <v>79</v>
      </c>
      <c r="G2704" t="s">
        <v>22</v>
      </c>
      <c r="H2704" t="s">
        <v>86</v>
      </c>
      <c r="I2704" t="s">
        <v>72</v>
      </c>
      <c r="J2704">
        <v>4</v>
      </c>
      <c r="K2704" s="2">
        <v>4593</v>
      </c>
      <c r="L2704" s="2">
        <v>2695.18</v>
      </c>
      <c r="M2704" s="2">
        <v>1897.82</v>
      </c>
      <c r="N2704" s="3">
        <v>0.05</v>
      </c>
      <c r="O2704" t="s">
        <v>34</v>
      </c>
      <c r="P2704" t="s">
        <v>46</v>
      </c>
      <c r="Q2704" t="s">
        <v>27</v>
      </c>
      <c r="R2704" t="s">
        <v>28</v>
      </c>
    </row>
    <row r="2705" spans="1:18" x14ac:dyDescent="0.35">
      <c r="A2705" t="s">
        <v>2790</v>
      </c>
      <c r="B2705" s="1">
        <v>45969</v>
      </c>
      <c r="C2705" s="1">
        <v>45972</v>
      </c>
      <c r="D2705" t="s">
        <v>19</v>
      </c>
      <c r="E2705" t="s">
        <v>20</v>
      </c>
      <c r="F2705" t="s">
        <v>53</v>
      </c>
      <c r="G2705" t="s">
        <v>22</v>
      </c>
      <c r="H2705" t="s">
        <v>44</v>
      </c>
      <c r="I2705" t="s">
        <v>45</v>
      </c>
      <c r="J2705">
        <v>5</v>
      </c>
      <c r="K2705" s="2">
        <v>4489</v>
      </c>
      <c r="L2705" s="2">
        <v>3711.95</v>
      </c>
      <c r="M2705" s="2">
        <v>777.05</v>
      </c>
      <c r="N2705" s="3">
        <v>0.1</v>
      </c>
      <c r="O2705" t="s">
        <v>75</v>
      </c>
      <c r="P2705" t="s">
        <v>26</v>
      </c>
      <c r="Q2705" t="s">
        <v>35</v>
      </c>
      <c r="R2705" t="s">
        <v>65</v>
      </c>
    </row>
    <row r="2706" spans="1:18" x14ac:dyDescent="0.35">
      <c r="A2706" t="s">
        <v>2791</v>
      </c>
      <c r="B2706" s="1">
        <v>45564</v>
      </c>
      <c r="C2706" s="1">
        <v>45581</v>
      </c>
      <c r="D2706" t="s">
        <v>94</v>
      </c>
      <c r="E2706" t="s">
        <v>20</v>
      </c>
      <c r="F2706" t="s">
        <v>102</v>
      </c>
      <c r="G2706" t="s">
        <v>59</v>
      </c>
      <c r="H2706" t="s">
        <v>60</v>
      </c>
      <c r="I2706" t="s">
        <v>61</v>
      </c>
      <c r="J2706">
        <v>7</v>
      </c>
      <c r="K2706" s="2">
        <v>3499</v>
      </c>
      <c r="L2706" s="2">
        <v>2235.9</v>
      </c>
      <c r="M2706" s="2">
        <v>1263.0999999999999</v>
      </c>
      <c r="N2706" s="3">
        <v>0</v>
      </c>
      <c r="O2706" t="s">
        <v>75</v>
      </c>
      <c r="P2706" t="s">
        <v>26</v>
      </c>
      <c r="Q2706" t="s">
        <v>27</v>
      </c>
      <c r="R2706" t="s">
        <v>28</v>
      </c>
    </row>
    <row r="2707" spans="1:18" x14ac:dyDescent="0.35">
      <c r="A2707" t="s">
        <v>2792</v>
      </c>
      <c r="B2707" s="1">
        <v>45703</v>
      </c>
      <c r="C2707" s="1">
        <v>45793</v>
      </c>
      <c r="D2707" t="s">
        <v>104</v>
      </c>
      <c r="E2707" t="s">
        <v>20</v>
      </c>
      <c r="F2707" t="s">
        <v>31</v>
      </c>
      <c r="G2707" t="s">
        <v>22</v>
      </c>
      <c r="H2707" t="s">
        <v>80</v>
      </c>
      <c r="I2707" t="s">
        <v>45</v>
      </c>
      <c r="J2707">
        <v>8</v>
      </c>
      <c r="K2707" s="2">
        <v>3582</v>
      </c>
      <c r="L2707" s="2">
        <v>2959.4</v>
      </c>
      <c r="M2707" s="2">
        <v>622.6</v>
      </c>
      <c r="N2707" s="3">
        <v>0.15</v>
      </c>
      <c r="O2707" t="s">
        <v>109</v>
      </c>
      <c r="P2707" t="s">
        <v>46</v>
      </c>
      <c r="Q2707" t="s">
        <v>35</v>
      </c>
      <c r="R2707" t="s">
        <v>40</v>
      </c>
    </row>
    <row r="2708" spans="1:18" x14ac:dyDescent="0.35">
      <c r="A2708" t="s">
        <v>2793</v>
      </c>
      <c r="B2708" s="1">
        <v>45702</v>
      </c>
      <c r="C2708" s="1">
        <v>45737</v>
      </c>
      <c r="D2708" t="s">
        <v>52</v>
      </c>
      <c r="E2708" t="s">
        <v>20</v>
      </c>
      <c r="F2708" t="s">
        <v>85</v>
      </c>
      <c r="G2708" t="s">
        <v>32</v>
      </c>
      <c r="H2708" t="s">
        <v>124</v>
      </c>
      <c r="I2708" t="s">
        <v>61</v>
      </c>
      <c r="J2708">
        <v>1</v>
      </c>
      <c r="K2708" s="2">
        <v>4905</v>
      </c>
      <c r="L2708" s="2">
        <v>2882.75</v>
      </c>
      <c r="M2708" s="2">
        <v>2022.25</v>
      </c>
      <c r="N2708" s="3">
        <v>0.1</v>
      </c>
      <c r="O2708" t="s">
        <v>50</v>
      </c>
      <c r="P2708" t="s">
        <v>26</v>
      </c>
      <c r="Q2708" t="s">
        <v>35</v>
      </c>
      <c r="R2708" t="s">
        <v>40</v>
      </c>
    </row>
    <row r="2709" spans="1:18" x14ac:dyDescent="0.35">
      <c r="A2709" t="s">
        <v>2794</v>
      </c>
      <c r="B2709" s="1">
        <v>45481</v>
      </c>
      <c r="C2709" s="1">
        <v>45493</v>
      </c>
      <c r="D2709" t="s">
        <v>67</v>
      </c>
      <c r="E2709" t="s">
        <v>20</v>
      </c>
      <c r="F2709" t="s">
        <v>102</v>
      </c>
      <c r="G2709" t="s">
        <v>32</v>
      </c>
      <c r="H2709" t="s">
        <v>124</v>
      </c>
      <c r="I2709" t="s">
        <v>61</v>
      </c>
      <c r="J2709">
        <v>1</v>
      </c>
      <c r="K2709" s="2">
        <v>2655</v>
      </c>
      <c r="L2709" s="2">
        <v>1956.63</v>
      </c>
      <c r="M2709" s="2">
        <v>698.37</v>
      </c>
      <c r="N2709" s="3">
        <v>0.2</v>
      </c>
      <c r="O2709" t="s">
        <v>50</v>
      </c>
      <c r="P2709" t="s">
        <v>26</v>
      </c>
      <c r="Q2709" t="s">
        <v>35</v>
      </c>
      <c r="R2709" t="s">
        <v>28</v>
      </c>
    </row>
    <row r="2710" spans="1:18" x14ac:dyDescent="0.35">
      <c r="A2710" t="s">
        <v>2795</v>
      </c>
      <c r="B2710" s="1">
        <v>45771</v>
      </c>
      <c r="C2710" s="1">
        <v>45820</v>
      </c>
      <c r="D2710" t="s">
        <v>42</v>
      </c>
      <c r="E2710" t="s">
        <v>20</v>
      </c>
      <c r="F2710" t="s">
        <v>138</v>
      </c>
      <c r="G2710" t="s">
        <v>59</v>
      </c>
      <c r="H2710" t="s">
        <v>44</v>
      </c>
      <c r="I2710" t="s">
        <v>45</v>
      </c>
      <c r="J2710">
        <v>5</v>
      </c>
      <c r="K2710" s="2">
        <v>1461</v>
      </c>
      <c r="L2710" s="2">
        <v>805.72</v>
      </c>
      <c r="M2710" s="2">
        <v>655.28</v>
      </c>
      <c r="N2710" s="3">
        <v>0.05</v>
      </c>
      <c r="O2710" t="s">
        <v>109</v>
      </c>
      <c r="P2710" t="s">
        <v>26</v>
      </c>
      <c r="Q2710" t="s">
        <v>35</v>
      </c>
      <c r="R2710" t="s">
        <v>65</v>
      </c>
    </row>
    <row r="2711" spans="1:18" x14ac:dyDescent="0.35">
      <c r="A2711" t="s">
        <v>2796</v>
      </c>
      <c r="B2711" s="1">
        <v>45466</v>
      </c>
      <c r="C2711" s="1">
        <v>45545</v>
      </c>
      <c r="D2711" t="s">
        <v>37</v>
      </c>
      <c r="E2711" t="s">
        <v>20</v>
      </c>
      <c r="F2711" t="s">
        <v>79</v>
      </c>
      <c r="G2711" t="s">
        <v>38</v>
      </c>
      <c r="H2711" t="s">
        <v>64</v>
      </c>
      <c r="I2711" t="s">
        <v>55</v>
      </c>
      <c r="J2711">
        <v>4</v>
      </c>
      <c r="K2711" s="2">
        <v>4610</v>
      </c>
      <c r="L2711" s="2">
        <v>3621.32</v>
      </c>
      <c r="M2711" s="2">
        <v>988.68</v>
      </c>
      <c r="N2711" s="3">
        <v>0.15</v>
      </c>
      <c r="O2711" t="s">
        <v>62</v>
      </c>
      <c r="P2711" t="s">
        <v>46</v>
      </c>
      <c r="Q2711" t="s">
        <v>27</v>
      </c>
      <c r="R2711" t="s">
        <v>40</v>
      </c>
    </row>
    <row r="2712" spans="1:18" x14ac:dyDescent="0.35">
      <c r="A2712" t="s">
        <v>2797</v>
      </c>
      <c r="B2712" s="1">
        <v>45716</v>
      </c>
      <c r="C2712" s="1">
        <v>45774</v>
      </c>
      <c r="D2712" t="s">
        <v>88</v>
      </c>
      <c r="E2712" t="s">
        <v>20</v>
      </c>
      <c r="F2712" t="s">
        <v>82</v>
      </c>
      <c r="G2712" t="s">
        <v>32</v>
      </c>
      <c r="H2712" t="s">
        <v>71</v>
      </c>
      <c r="I2712" t="s">
        <v>72</v>
      </c>
      <c r="J2712">
        <v>1</v>
      </c>
      <c r="K2712" s="2">
        <v>2313</v>
      </c>
      <c r="L2712" s="2">
        <v>1827.34</v>
      </c>
      <c r="M2712" s="2">
        <v>485.66</v>
      </c>
      <c r="N2712" s="3">
        <v>0.05</v>
      </c>
      <c r="O2712" t="s">
        <v>25</v>
      </c>
      <c r="P2712" t="s">
        <v>26</v>
      </c>
      <c r="Q2712" t="s">
        <v>27</v>
      </c>
      <c r="R2712" t="s">
        <v>65</v>
      </c>
    </row>
    <row r="2713" spans="1:18" x14ac:dyDescent="0.35">
      <c r="A2713" t="s">
        <v>2798</v>
      </c>
      <c r="B2713" s="1">
        <v>45536</v>
      </c>
      <c r="C2713" s="1">
        <v>45569</v>
      </c>
      <c r="D2713" t="s">
        <v>94</v>
      </c>
      <c r="E2713" t="s">
        <v>20</v>
      </c>
      <c r="F2713" t="s">
        <v>53</v>
      </c>
      <c r="G2713" t="s">
        <v>43</v>
      </c>
      <c r="H2713" t="s">
        <v>39</v>
      </c>
      <c r="I2713" t="s">
        <v>24</v>
      </c>
      <c r="J2713">
        <v>2</v>
      </c>
      <c r="K2713" s="2">
        <v>1217</v>
      </c>
      <c r="L2713" s="2">
        <v>765.31</v>
      </c>
      <c r="M2713" s="2">
        <v>451.69</v>
      </c>
      <c r="N2713" s="3">
        <v>0.2</v>
      </c>
      <c r="O2713" t="s">
        <v>109</v>
      </c>
      <c r="P2713" t="s">
        <v>26</v>
      </c>
      <c r="Q2713" t="s">
        <v>35</v>
      </c>
      <c r="R2713" t="s">
        <v>40</v>
      </c>
    </row>
    <row r="2714" spans="1:18" x14ac:dyDescent="0.35">
      <c r="A2714" t="s">
        <v>2799</v>
      </c>
      <c r="B2714" s="1">
        <v>45827</v>
      </c>
      <c r="C2714" s="1">
        <v>45893</v>
      </c>
      <c r="D2714" t="s">
        <v>30</v>
      </c>
      <c r="E2714" t="s">
        <v>20</v>
      </c>
      <c r="F2714" t="s">
        <v>68</v>
      </c>
      <c r="G2714" t="s">
        <v>43</v>
      </c>
      <c r="H2714" t="s">
        <v>80</v>
      </c>
      <c r="I2714" t="s">
        <v>45</v>
      </c>
      <c r="J2714">
        <v>3</v>
      </c>
      <c r="K2714" s="2">
        <v>2671</v>
      </c>
      <c r="L2714" s="2">
        <v>1592.03</v>
      </c>
      <c r="M2714" s="2">
        <v>1078.97</v>
      </c>
      <c r="N2714" s="3">
        <v>0.1</v>
      </c>
      <c r="O2714" t="s">
        <v>25</v>
      </c>
      <c r="P2714" t="s">
        <v>26</v>
      </c>
      <c r="Q2714" t="s">
        <v>35</v>
      </c>
      <c r="R2714" t="s">
        <v>65</v>
      </c>
    </row>
    <row r="2715" spans="1:18" x14ac:dyDescent="0.35">
      <c r="A2715" t="s">
        <v>2800</v>
      </c>
      <c r="B2715" s="1">
        <v>45760</v>
      </c>
      <c r="C2715" s="1">
        <v>45795</v>
      </c>
      <c r="D2715" t="s">
        <v>104</v>
      </c>
      <c r="E2715" t="s">
        <v>20</v>
      </c>
      <c r="F2715" t="s">
        <v>138</v>
      </c>
      <c r="G2715" t="s">
        <v>59</v>
      </c>
      <c r="H2715" t="s">
        <v>80</v>
      </c>
      <c r="I2715" t="s">
        <v>45</v>
      </c>
      <c r="J2715">
        <v>4</v>
      </c>
      <c r="K2715" s="2">
        <v>2899</v>
      </c>
      <c r="L2715" s="2">
        <v>2409.7600000000002</v>
      </c>
      <c r="M2715" s="2">
        <v>489.24</v>
      </c>
      <c r="N2715" s="3">
        <v>0</v>
      </c>
      <c r="O2715" t="s">
        <v>62</v>
      </c>
      <c r="P2715" t="s">
        <v>26</v>
      </c>
      <c r="Q2715" t="s">
        <v>27</v>
      </c>
      <c r="R2715" t="s">
        <v>65</v>
      </c>
    </row>
    <row r="2716" spans="1:18" x14ac:dyDescent="0.35">
      <c r="A2716" t="s">
        <v>2801</v>
      </c>
      <c r="B2716" s="1">
        <v>45539</v>
      </c>
      <c r="C2716" s="1">
        <v>45584</v>
      </c>
      <c r="D2716" t="s">
        <v>94</v>
      </c>
      <c r="E2716" t="s">
        <v>20</v>
      </c>
      <c r="F2716" t="s">
        <v>31</v>
      </c>
      <c r="G2716" t="s">
        <v>59</v>
      </c>
      <c r="H2716" t="s">
        <v>80</v>
      </c>
      <c r="I2716" t="s">
        <v>45</v>
      </c>
      <c r="J2716">
        <v>7</v>
      </c>
      <c r="K2716" s="2">
        <v>3839</v>
      </c>
      <c r="L2716" s="2">
        <v>2868.17</v>
      </c>
      <c r="M2716" s="2">
        <v>970.83</v>
      </c>
      <c r="N2716" s="3">
        <v>0.05</v>
      </c>
      <c r="O2716" t="s">
        <v>34</v>
      </c>
      <c r="P2716" t="s">
        <v>46</v>
      </c>
      <c r="Q2716" t="s">
        <v>35</v>
      </c>
      <c r="R2716" t="s">
        <v>65</v>
      </c>
    </row>
    <row r="2717" spans="1:18" x14ac:dyDescent="0.35">
      <c r="A2717" t="s">
        <v>2802</v>
      </c>
      <c r="B2717" s="1">
        <v>45842</v>
      </c>
      <c r="C2717" s="1">
        <v>45900</v>
      </c>
      <c r="D2717" t="s">
        <v>30</v>
      </c>
      <c r="E2717" t="s">
        <v>20</v>
      </c>
      <c r="F2717" t="s">
        <v>77</v>
      </c>
      <c r="G2717" t="s">
        <v>38</v>
      </c>
      <c r="H2717" t="s">
        <v>49</v>
      </c>
      <c r="I2717" t="s">
        <v>45</v>
      </c>
      <c r="J2717">
        <v>8</v>
      </c>
      <c r="K2717" s="2">
        <v>4673</v>
      </c>
      <c r="L2717" s="2">
        <v>3028.6</v>
      </c>
      <c r="M2717" s="2">
        <v>1644.4</v>
      </c>
      <c r="N2717" s="3">
        <v>0.05</v>
      </c>
      <c r="O2717" t="s">
        <v>34</v>
      </c>
      <c r="P2717" t="s">
        <v>26</v>
      </c>
      <c r="Q2717" t="s">
        <v>27</v>
      </c>
      <c r="R2717" t="s">
        <v>65</v>
      </c>
    </row>
    <row r="2718" spans="1:18" x14ac:dyDescent="0.35">
      <c r="A2718" t="s">
        <v>2803</v>
      </c>
      <c r="B2718" s="1">
        <v>45734</v>
      </c>
      <c r="C2718" s="1">
        <v>45753</v>
      </c>
      <c r="D2718" t="s">
        <v>88</v>
      </c>
      <c r="E2718" t="s">
        <v>20</v>
      </c>
      <c r="F2718" t="s">
        <v>21</v>
      </c>
      <c r="G2718" t="s">
        <v>32</v>
      </c>
      <c r="H2718" t="s">
        <v>80</v>
      </c>
      <c r="I2718" t="s">
        <v>45</v>
      </c>
      <c r="J2718">
        <v>5</v>
      </c>
      <c r="K2718" s="2">
        <v>4154</v>
      </c>
      <c r="L2718" s="2">
        <v>3161.63</v>
      </c>
      <c r="M2718" s="2">
        <v>992.37</v>
      </c>
      <c r="N2718" s="3">
        <v>0.15</v>
      </c>
      <c r="O2718" t="s">
        <v>62</v>
      </c>
      <c r="P2718" t="s">
        <v>46</v>
      </c>
      <c r="Q2718" t="s">
        <v>35</v>
      </c>
      <c r="R2718" t="s">
        <v>28</v>
      </c>
    </row>
    <row r="2719" spans="1:18" x14ac:dyDescent="0.35">
      <c r="A2719" t="s">
        <v>2804</v>
      </c>
      <c r="B2719" s="1">
        <v>45733</v>
      </c>
      <c r="C2719" s="1">
        <v>45803</v>
      </c>
      <c r="D2719" t="s">
        <v>104</v>
      </c>
      <c r="E2719" t="s">
        <v>20</v>
      </c>
      <c r="F2719" t="s">
        <v>68</v>
      </c>
      <c r="G2719" t="s">
        <v>38</v>
      </c>
      <c r="H2719" t="s">
        <v>49</v>
      </c>
      <c r="I2719" t="s">
        <v>45</v>
      </c>
      <c r="J2719">
        <v>8</v>
      </c>
      <c r="K2719" s="2">
        <v>4048</v>
      </c>
      <c r="L2719" s="2">
        <v>2753.58</v>
      </c>
      <c r="M2719" s="2">
        <v>1294.42</v>
      </c>
      <c r="N2719" s="3">
        <v>0.05</v>
      </c>
      <c r="O2719" t="s">
        <v>83</v>
      </c>
      <c r="P2719" t="s">
        <v>26</v>
      </c>
      <c r="Q2719" t="s">
        <v>35</v>
      </c>
      <c r="R2719" t="s">
        <v>28</v>
      </c>
    </row>
    <row r="2720" spans="1:18" x14ac:dyDescent="0.35">
      <c r="A2720" t="s">
        <v>2805</v>
      </c>
      <c r="B2720" s="1">
        <v>45913</v>
      </c>
      <c r="C2720" s="1">
        <v>45923</v>
      </c>
      <c r="D2720" t="s">
        <v>37</v>
      </c>
      <c r="E2720" t="s">
        <v>20</v>
      </c>
      <c r="F2720" t="s">
        <v>89</v>
      </c>
      <c r="G2720" t="s">
        <v>38</v>
      </c>
      <c r="H2720" t="s">
        <v>64</v>
      </c>
      <c r="I2720" t="s">
        <v>55</v>
      </c>
      <c r="J2720">
        <v>3</v>
      </c>
      <c r="K2720" s="2">
        <v>373</v>
      </c>
      <c r="L2720" s="2">
        <v>265.58</v>
      </c>
      <c r="M2720" s="2">
        <v>107.42</v>
      </c>
      <c r="N2720" s="3">
        <v>0.05</v>
      </c>
      <c r="O2720" t="s">
        <v>83</v>
      </c>
      <c r="P2720" t="s">
        <v>26</v>
      </c>
      <c r="Q2720" t="s">
        <v>35</v>
      </c>
      <c r="R2720" t="s">
        <v>65</v>
      </c>
    </row>
    <row r="2721" spans="1:18" x14ac:dyDescent="0.35">
      <c r="A2721" t="s">
        <v>2806</v>
      </c>
      <c r="B2721" s="1">
        <v>45369</v>
      </c>
      <c r="C2721" s="1">
        <v>45445</v>
      </c>
      <c r="D2721" t="s">
        <v>42</v>
      </c>
      <c r="E2721" t="s">
        <v>20</v>
      </c>
      <c r="F2721" t="s">
        <v>53</v>
      </c>
      <c r="G2721" t="s">
        <v>32</v>
      </c>
      <c r="H2721" t="s">
        <v>23</v>
      </c>
      <c r="I2721" t="s">
        <v>24</v>
      </c>
      <c r="J2721">
        <v>6</v>
      </c>
      <c r="K2721" s="2">
        <v>3435</v>
      </c>
      <c r="L2721" s="2">
        <v>2740.71</v>
      </c>
      <c r="M2721" s="2">
        <v>694.29</v>
      </c>
      <c r="N2721" s="3">
        <v>0.05</v>
      </c>
      <c r="O2721" t="s">
        <v>83</v>
      </c>
      <c r="P2721" t="s">
        <v>26</v>
      </c>
      <c r="Q2721" t="s">
        <v>35</v>
      </c>
      <c r="R2721" t="s">
        <v>40</v>
      </c>
    </row>
    <row r="2722" spans="1:18" x14ac:dyDescent="0.35">
      <c r="A2722" t="s">
        <v>2807</v>
      </c>
      <c r="B2722" s="1">
        <v>45727</v>
      </c>
      <c r="C2722" s="1">
        <v>45782</v>
      </c>
      <c r="D2722" t="s">
        <v>104</v>
      </c>
      <c r="E2722" t="s">
        <v>20</v>
      </c>
      <c r="F2722" t="s">
        <v>82</v>
      </c>
      <c r="G2722" t="s">
        <v>32</v>
      </c>
      <c r="H2722" t="s">
        <v>71</v>
      </c>
      <c r="I2722" t="s">
        <v>72</v>
      </c>
      <c r="J2722">
        <v>4</v>
      </c>
      <c r="K2722" s="2">
        <v>2037</v>
      </c>
      <c r="L2722" s="2">
        <v>1142.6400000000001</v>
      </c>
      <c r="M2722" s="2">
        <v>894.36</v>
      </c>
      <c r="N2722" s="3">
        <v>0.1</v>
      </c>
      <c r="O2722" t="s">
        <v>34</v>
      </c>
      <c r="P2722" t="s">
        <v>26</v>
      </c>
      <c r="Q2722" t="s">
        <v>27</v>
      </c>
      <c r="R2722" t="s">
        <v>40</v>
      </c>
    </row>
    <row r="2723" spans="1:18" x14ac:dyDescent="0.35">
      <c r="A2723" t="s">
        <v>2808</v>
      </c>
      <c r="B2723" s="1">
        <v>45538</v>
      </c>
      <c r="C2723" s="1">
        <v>45627</v>
      </c>
      <c r="D2723" t="s">
        <v>48</v>
      </c>
      <c r="E2723" t="s">
        <v>20</v>
      </c>
      <c r="F2723" t="s">
        <v>70</v>
      </c>
      <c r="G2723" t="s">
        <v>43</v>
      </c>
      <c r="H2723" t="s">
        <v>54</v>
      </c>
      <c r="I2723" t="s">
        <v>55</v>
      </c>
      <c r="J2723">
        <v>5</v>
      </c>
      <c r="K2723" s="2">
        <v>418</v>
      </c>
      <c r="L2723" s="2">
        <v>236.63</v>
      </c>
      <c r="M2723" s="2">
        <v>181.37</v>
      </c>
      <c r="N2723" s="3">
        <v>0.05</v>
      </c>
      <c r="O2723" t="s">
        <v>75</v>
      </c>
      <c r="P2723" t="s">
        <v>26</v>
      </c>
      <c r="Q2723" t="s">
        <v>35</v>
      </c>
      <c r="R2723" t="s">
        <v>28</v>
      </c>
    </row>
    <row r="2724" spans="1:18" x14ac:dyDescent="0.35">
      <c r="A2724" t="s">
        <v>2809</v>
      </c>
      <c r="B2724" s="1">
        <v>45980</v>
      </c>
      <c r="C2724" s="1">
        <v>46018</v>
      </c>
      <c r="D2724" t="s">
        <v>48</v>
      </c>
      <c r="E2724" t="s">
        <v>20</v>
      </c>
      <c r="F2724" t="s">
        <v>79</v>
      </c>
      <c r="G2724" t="s">
        <v>22</v>
      </c>
      <c r="H2724" t="s">
        <v>86</v>
      </c>
      <c r="I2724" t="s">
        <v>72</v>
      </c>
      <c r="J2724">
        <v>3</v>
      </c>
      <c r="K2724" s="2">
        <v>2619</v>
      </c>
      <c r="L2724" s="2">
        <v>1674.22</v>
      </c>
      <c r="M2724" s="2">
        <v>944.78</v>
      </c>
      <c r="N2724" s="3">
        <v>0.2</v>
      </c>
      <c r="O2724" t="s">
        <v>109</v>
      </c>
      <c r="P2724" t="s">
        <v>26</v>
      </c>
      <c r="Q2724" t="s">
        <v>27</v>
      </c>
      <c r="R2724" t="s">
        <v>65</v>
      </c>
    </row>
    <row r="2725" spans="1:18" x14ac:dyDescent="0.35">
      <c r="A2725" t="s">
        <v>2810</v>
      </c>
      <c r="B2725" s="1">
        <v>45544</v>
      </c>
      <c r="C2725" s="1">
        <v>45570</v>
      </c>
      <c r="D2725" t="s">
        <v>94</v>
      </c>
      <c r="E2725" t="s">
        <v>20</v>
      </c>
      <c r="F2725" t="s">
        <v>82</v>
      </c>
      <c r="G2725" t="s">
        <v>32</v>
      </c>
      <c r="H2725" t="s">
        <v>54</v>
      </c>
      <c r="I2725" t="s">
        <v>55</v>
      </c>
      <c r="J2725">
        <v>8</v>
      </c>
      <c r="K2725" s="2">
        <v>500</v>
      </c>
      <c r="L2725" s="2">
        <v>314.75</v>
      </c>
      <c r="M2725" s="2">
        <v>185.25</v>
      </c>
      <c r="N2725" s="3">
        <v>0.05</v>
      </c>
      <c r="O2725" t="s">
        <v>25</v>
      </c>
      <c r="P2725" t="s">
        <v>26</v>
      </c>
      <c r="Q2725" t="s">
        <v>27</v>
      </c>
      <c r="R2725" t="s">
        <v>40</v>
      </c>
    </row>
    <row r="2726" spans="1:18" x14ac:dyDescent="0.35">
      <c r="A2726" t="s">
        <v>2811</v>
      </c>
      <c r="B2726" s="1">
        <v>45787</v>
      </c>
      <c r="C2726" s="1">
        <v>45802</v>
      </c>
      <c r="D2726" t="s">
        <v>104</v>
      </c>
      <c r="E2726" t="s">
        <v>20</v>
      </c>
      <c r="F2726" t="s">
        <v>31</v>
      </c>
      <c r="G2726" t="s">
        <v>22</v>
      </c>
      <c r="H2726" t="s">
        <v>54</v>
      </c>
      <c r="I2726" t="s">
        <v>55</v>
      </c>
      <c r="J2726">
        <v>4</v>
      </c>
      <c r="K2726" s="2">
        <v>2991</v>
      </c>
      <c r="L2726" s="2">
        <v>2487.35</v>
      </c>
      <c r="M2726" s="2">
        <v>503.65</v>
      </c>
      <c r="N2726" s="3">
        <v>0.05</v>
      </c>
      <c r="O2726" t="s">
        <v>62</v>
      </c>
      <c r="P2726" t="s">
        <v>26</v>
      </c>
      <c r="Q2726" t="s">
        <v>27</v>
      </c>
      <c r="R2726" t="s">
        <v>40</v>
      </c>
    </row>
    <row r="2727" spans="1:18" x14ac:dyDescent="0.35">
      <c r="A2727" t="s">
        <v>2812</v>
      </c>
      <c r="B2727" s="1">
        <v>45738</v>
      </c>
      <c r="C2727" s="1">
        <v>45786</v>
      </c>
      <c r="D2727" t="s">
        <v>104</v>
      </c>
      <c r="E2727" t="s">
        <v>20</v>
      </c>
      <c r="F2727" t="s">
        <v>70</v>
      </c>
      <c r="G2727" t="s">
        <v>22</v>
      </c>
      <c r="H2727" t="s">
        <v>80</v>
      </c>
      <c r="I2727" t="s">
        <v>45</v>
      </c>
      <c r="J2727">
        <v>8</v>
      </c>
      <c r="K2727" s="2">
        <v>3559</v>
      </c>
      <c r="L2727" s="2">
        <v>2424.64</v>
      </c>
      <c r="M2727" s="2">
        <v>1134.3599999999999</v>
      </c>
      <c r="N2727" s="3">
        <v>0</v>
      </c>
      <c r="O2727" t="s">
        <v>83</v>
      </c>
      <c r="P2727" t="s">
        <v>26</v>
      </c>
      <c r="Q2727" t="s">
        <v>35</v>
      </c>
      <c r="R2727" t="s">
        <v>65</v>
      </c>
    </row>
    <row r="2728" spans="1:18" x14ac:dyDescent="0.35">
      <c r="A2728" t="s">
        <v>2813</v>
      </c>
      <c r="B2728" s="1">
        <v>45401</v>
      </c>
      <c r="C2728" s="1">
        <v>45440</v>
      </c>
      <c r="D2728" t="s">
        <v>104</v>
      </c>
      <c r="E2728" t="s">
        <v>20</v>
      </c>
      <c r="F2728" t="s">
        <v>77</v>
      </c>
      <c r="G2728" t="s">
        <v>32</v>
      </c>
      <c r="H2728" t="s">
        <v>106</v>
      </c>
      <c r="I2728" t="s">
        <v>61</v>
      </c>
      <c r="J2728">
        <v>3</v>
      </c>
      <c r="K2728" s="2">
        <v>3491</v>
      </c>
      <c r="L2728" s="2">
        <v>2368.2800000000002</v>
      </c>
      <c r="M2728" s="2">
        <v>1122.72</v>
      </c>
      <c r="N2728" s="3">
        <v>0.15</v>
      </c>
      <c r="O2728" t="s">
        <v>50</v>
      </c>
      <c r="P2728" t="s">
        <v>26</v>
      </c>
      <c r="Q2728" t="s">
        <v>27</v>
      </c>
      <c r="R2728" t="s">
        <v>65</v>
      </c>
    </row>
    <row r="2729" spans="1:18" x14ac:dyDescent="0.35">
      <c r="A2729" t="s">
        <v>2814</v>
      </c>
      <c r="B2729" s="1">
        <v>45564</v>
      </c>
      <c r="C2729" s="1">
        <v>45589</v>
      </c>
      <c r="D2729" t="s">
        <v>94</v>
      </c>
      <c r="E2729" t="s">
        <v>20</v>
      </c>
      <c r="F2729" t="s">
        <v>91</v>
      </c>
      <c r="G2729" t="s">
        <v>43</v>
      </c>
      <c r="H2729" t="s">
        <v>60</v>
      </c>
      <c r="I2729" t="s">
        <v>61</v>
      </c>
      <c r="J2729">
        <v>1</v>
      </c>
      <c r="K2729" s="2">
        <v>1437</v>
      </c>
      <c r="L2729" s="2">
        <v>939.4</v>
      </c>
      <c r="M2729" s="2">
        <v>497.6</v>
      </c>
      <c r="N2729" s="3">
        <v>0</v>
      </c>
      <c r="O2729" t="s">
        <v>75</v>
      </c>
      <c r="P2729" t="s">
        <v>46</v>
      </c>
      <c r="Q2729" t="s">
        <v>27</v>
      </c>
      <c r="R2729" t="s">
        <v>65</v>
      </c>
    </row>
    <row r="2730" spans="1:18" x14ac:dyDescent="0.35">
      <c r="A2730" t="s">
        <v>2815</v>
      </c>
      <c r="B2730" s="1">
        <v>45343</v>
      </c>
      <c r="C2730" s="1">
        <v>45401</v>
      </c>
      <c r="D2730" t="s">
        <v>88</v>
      </c>
      <c r="E2730" t="s">
        <v>20</v>
      </c>
      <c r="F2730" t="s">
        <v>128</v>
      </c>
      <c r="G2730" t="s">
        <v>32</v>
      </c>
      <c r="H2730" t="s">
        <v>108</v>
      </c>
      <c r="I2730" t="s">
        <v>72</v>
      </c>
      <c r="J2730">
        <v>6</v>
      </c>
      <c r="K2730" s="2">
        <v>4430</v>
      </c>
      <c r="L2730" s="2">
        <v>3621.49</v>
      </c>
      <c r="M2730" s="2">
        <v>808.51</v>
      </c>
      <c r="N2730" s="3">
        <v>0.05</v>
      </c>
      <c r="O2730" t="s">
        <v>83</v>
      </c>
      <c r="P2730" t="s">
        <v>26</v>
      </c>
      <c r="Q2730" t="s">
        <v>27</v>
      </c>
      <c r="R2730" t="s">
        <v>28</v>
      </c>
    </row>
    <row r="2731" spans="1:18" x14ac:dyDescent="0.35">
      <c r="A2731" t="s">
        <v>2816</v>
      </c>
      <c r="B2731" s="1">
        <v>45909</v>
      </c>
      <c r="C2731" s="1">
        <v>45989</v>
      </c>
      <c r="D2731" t="s">
        <v>19</v>
      </c>
      <c r="E2731" t="s">
        <v>20</v>
      </c>
      <c r="F2731" t="s">
        <v>70</v>
      </c>
      <c r="G2731" t="s">
        <v>59</v>
      </c>
      <c r="H2731" t="s">
        <v>33</v>
      </c>
      <c r="I2731" t="s">
        <v>24</v>
      </c>
      <c r="J2731">
        <v>8</v>
      </c>
      <c r="K2731" s="2">
        <v>1216</v>
      </c>
      <c r="L2731" s="2">
        <v>708.8</v>
      </c>
      <c r="M2731" s="2">
        <v>507.2</v>
      </c>
      <c r="N2731" s="3">
        <v>0.2</v>
      </c>
      <c r="O2731" t="s">
        <v>83</v>
      </c>
      <c r="P2731" t="s">
        <v>26</v>
      </c>
      <c r="Q2731" t="s">
        <v>35</v>
      </c>
      <c r="R2731" t="s">
        <v>40</v>
      </c>
    </row>
    <row r="2732" spans="1:18" x14ac:dyDescent="0.35">
      <c r="A2732" t="s">
        <v>2817</v>
      </c>
      <c r="B2732" s="1">
        <v>45765</v>
      </c>
      <c r="C2732" s="1">
        <v>45853</v>
      </c>
      <c r="D2732" t="s">
        <v>67</v>
      </c>
      <c r="E2732" t="s">
        <v>20</v>
      </c>
      <c r="F2732" t="s">
        <v>89</v>
      </c>
      <c r="G2732" t="s">
        <v>38</v>
      </c>
      <c r="H2732" t="s">
        <v>23</v>
      </c>
      <c r="I2732" t="s">
        <v>24</v>
      </c>
      <c r="J2732">
        <v>3</v>
      </c>
      <c r="K2732" s="2">
        <v>990</v>
      </c>
      <c r="L2732" s="2">
        <v>669.66</v>
      </c>
      <c r="M2732" s="2">
        <v>320.33999999999997</v>
      </c>
      <c r="N2732" s="3">
        <v>0</v>
      </c>
      <c r="O2732" t="s">
        <v>75</v>
      </c>
      <c r="P2732" t="s">
        <v>73</v>
      </c>
      <c r="Q2732" t="s">
        <v>35</v>
      </c>
      <c r="R2732" t="s">
        <v>65</v>
      </c>
    </row>
    <row r="2733" spans="1:18" x14ac:dyDescent="0.35">
      <c r="A2733" t="s">
        <v>2818</v>
      </c>
      <c r="B2733" s="1">
        <v>45981</v>
      </c>
      <c r="C2733" s="1">
        <v>46025</v>
      </c>
      <c r="D2733" t="s">
        <v>57</v>
      </c>
      <c r="E2733" t="s">
        <v>20</v>
      </c>
      <c r="F2733" t="s">
        <v>53</v>
      </c>
      <c r="G2733" t="s">
        <v>43</v>
      </c>
      <c r="H2733" t="s">
        <v>54</v>
      </c>
      <c r="I2733" t="s">
        <v>55</v>
      </c>
      <c r="J2733">
        <v>1</v>
      </c>
      <c r="K2733" s="2">
        <v>331</v>
      </c>
      <c r="L2733" s="2">
        <v>264.88</v>
      </c>
      <c r="M2733" s="2">
        <v>66.12</v>
      </c>
      <c r="N2733" s="3">
        <v>0.1</v>
      </c>
      <c r="O2733" t="s">
        <v>83</v>
      </c>
      <c r="P2733" t="s">
        <v>26</v>
      </c>
      <c r="Q2733" t="s">
        <v>35</v>
      </c>
      <c r="R2733" t="s">
        <v>40</v>
      </c>
    </row>
    <row r="2734" spans="1:18" x14ac:dyDescent="0.35">
      <c r="A2734" t="s">
        <v>2819</v>
      </c>
      <c r="B2734" s="1">
        <v>45507</v>
      </c>
      <c r="C2734" s="1">
        <v>45530</v>
      </c>
      <c r="D2734" t="s">
        <v>30</v>
      </c>
      <c r="E2734" t="s">
        <v>20</v>
      </c>
      <c r="F2734" t="s">
        <v>138</v>
      </c>
      <c r="G2734" t="s">
        <v>38</v>
      </c>
      <c r="H2734" t="s">
        <v>64</v>
      </c>
      <c r="I2734" t="s">
        <v>55</v>
      </c>
      <c r="J2734">
        <v>2</v>
      </c>
      <c r="K2734" s="2">
        <v>2371</v>
      </c>
      <c r="L2734" s="2">
        <v>1415.23</v>
      </c>
      <c r="M2734" s="2">
        <v>955.77</v>
      </c>
      <c r="N2734" s="3">
        <v>0.05</v>
      </c>
      <c r="O2734" t="s">
        <v>62</v>
      </c>
      <c r="P2734" t="s">
        <v>26</v>
      </c>
      <c r="Q2734" t="s">
        <v>27</v>
      </c>
      <c r="R2734" t="s">
        <v>40</v>
      </c>
    </row>
    <row r="2735" spans="1:18" x14ac:dyDescent="0.35">
      <c r="A2735" t="s">
        <v>2820</v>
      </c>
      <c r="B2735" s="1">
        <v>45699</v>
      </c>
      <c r="C2735" s="1">
        <v>45766</v>
      </c>
      <c r="D2735" t="s">
        <v>88</v>
      </c>
      <c r="E2735" t="s">
        <v>20</v>
      </c>
      <c r="F2735" t="s">
        <v>77</v>
      </c>
      <c r="G2735" t="s">
        <v>59</v>
      </c>
      <c r="H2735" t="s">
        <v>108</v>
      </c>
      <c r="I2735" t="s">
        <v>72</v>
      </c>
      <c r="J2735">
        <v>3</v>
      </c>
      <c r="K2735" s="2">
        <v>4083</v>
      </c>
      <c r="L2735" s="2">
        <v>2303.17</v>
      </c>
      <c r="M2735" s="2">
        <v>1779.83</v>
      </c>
      <c r="N2735" s="3">
        <v>0.2</v>
      </c>
      <c r="O2735" t="s">
        <v>109</v>
      </c>
      <c r="P2735" t="s">
        <v>26</v>
      </c>
      <c r="Q2735" t="s">
        <v>27</v>
      </c>
      <c r="R2735" t="s">
        <v>28</v>
      </c>
    </row>
    <row r="2736" spans="1:18" x14ac:dyDescent="0.35">
      <c r="A2736" t="s">
        <v>2821</v>
      </c>
      <c r="B2736" s="1">
        <v>45908</v>
      </c>
      <c r="C2736" s="1">
        <v>45938</v>
      </c>
      <c r="D2736" t="s">
        <v>94</v>
      </c>
      <c r="E2736" t="s">
        <v>20</v>
      </c>
      <c r="F2736" t="s">
        <v>77</v>
      </c>
      <c r="G2736" t="s">
        <v>38</v>
      </c>
      <c r="H2736" t="s">
        <v>71</v>
      </c>
      <c r="I2736" t="s">
        <v>72</v>
      </c>
      <c r="J2736">
        <v>6</v>
      </c>
      <c r="K2736" s="2">
        <v>2086</v>
      </c>
      <c r="L2736" s="2">
        <v>1156.23</v>
      </c>
      <c r="M2736" s="2">
        <v>929.77</v>
      </c>
      <c r="N2736" s="3">
        <v>0</v>
      </c>
      <c r="O2736" t="s">
        <v>34</v>
      </c>
      <c r="P2736" t="s">
        <v>26</v>
      </c>
      <c r="Q2736" t="s">
        <v>27</v>
      </c>
      <c r="R2736" t="s">
        <v>40</v>
      </c>
    </row>
    <row r="2737" spans="1:18" x14ac:dyDescent="0.35">
      <c r="A2737" t="s">
        <v>2822</v>
      </c>
      <c r="B2737" s="1">
        <v>45818</v>
      </c>
      <c r="C2737" s="1">
        <v>45875</v>
      </c>
      <c r="D2737" t="s">
        <v>30</v>
      </c>
      <c r="E2737" t="s">
        <v>20</v>
      </c>
      <c r="F2737" t="s">
        <v>68</v>
      </c>
      <c r="G2737" t="s">
        <v>22</v>
      </c>
      <c r="H2737" t="s">
        <v>124</v>
      </c>
      <c r="I2737" t="s">
        <v>61</v>
      </c>
      <c r="J2737">
        <v>6</v>
      </c>
      <c r="K2737" s="2">
        <v>2623</v>
      </c>
      <c r="L2737" s="2">
        <v>1733.55</v>
      </c>
      <c r="M2737" s="2">
        <v>889.45</v>
      </c>
      <c r="N2737" s="3">
        <v>0.15</v>
      </c>
      <c r="O2737" t="s">
        <v>83</v>
      </c>
      <c r="P2737" t="s">
        <v>26</v>
      </c>
      <c r="Q2737" t="s">
        <v>35</v>
      </c>
      <c r="R2737" t="s">
        <v>40</v>
      </c>
    </row>
    <row r="2738" spans="1:18" x14ac:dyDescent="0.35">
      <c r="A2738" t="s">
        <v>2823</v>
      </c>
      <c r="B2738" s="1">
        <v>45961</v>
      </c>
      <c r="C2738" s="1">
        <v>45967</v>
      </c>
      <c r="D2738" t="s">
        <v>19</v>
      </c>
      <c r="E2738" t="s">
        <v>20</v>
      </c>
      <c r="F2738" t="s">
        <v>85</v>
      </c>
      <c r="G2738" t="s">
        <v>22</v>
      </c>
      <c r="H2738" t="s">
        <v>108</v>
      </c>
      <c r="I2738" t="s">
        <v>72</v>
      </c>
      <c r="J2738">
        <v>5</v>
      </c>
      <c r="K2738" s="2">
        <v>3750</v>
      </c>
      <c r="L2738" s="2">
        <v>2310.25</v>
      </c>
      <c r="M2738" s="2">
        <v>1439.75</v>
      </c>
      <c r="N2738" s="3">
        <v>0.05</v>
      </c>
      <c r="O2738" t="s">
        <v>109</v>
      </c>
      <c r="P2738" t="s">
        <v>26</v>
      </c>
      <c r="Q2738" t="s">
        <v>35</v>
      </c>
      <c r="R2738" t="s">
        <v>65</v>
      </c>
    </row>
    <row r="2739" spans="1:18" x14ac:dyDescent="0.35">
      <c r="A2739" t="s">
        <v>2824</v>
      </c>
      <c r="B2739" s="1">
        <v>45583</v>
      </c>
      <c r="C2739" s="1">
        <v>45594</v>
      </c>
      <c r="D2739" t="s">
        <v>94</v>
      </c>
      <c r="E2739" t="s">
        <v>20</v>
      </c>
      <c r="F2739" t="s">
        <v>128</v>
      </c>
      <c r="G2739" t="s">
        <v>32</v>
      </c>
      <c r="H2739" t="s">
        <v>80</v>
      </c>
      <c r="I2739" t="s">
        <v>45</v>
      </c>
      <c r="J2739">
        <v>7</v>
      </c>
      <c r="K2739" s="2">
        <v>1944</v>
      </c>
      <c r="L2739" s="2">
        <v>1139.82</v>
      </c>
      <c r="M2739" s="2">
        <v>804.18</v>
      </c>
      <c r="N2739" s="3">
        <v>0.1</v>
      </c>
      <c r="O2739" t="s">
        <v>109</v>
      </c>
      <c r="P2739" t="s">
        <v>73</v>
      </c>
      <c r="Q2739" t="s">
        <v>27</v>
      </c>
      <c r="R2739" t="s">
        <v>65</v>
      </c>
    </row>
    <row r="2740" spans="1:18" x14ac:dyDescent="0.35">
      <c r="A2740" t="s">
        <v>2825</v>
      </c>
      <c r="B2740" s="1">
        <v>45667</v>
      </c>
      <c r="C2740" s="1">
        <v>45683</v>
      </c>
      <c r="D2740" t="s">
        <v>57</v>
      </c>
      <c r="E2740" t="s">
        <v>20</v>
      </c>
      <c r="F2740" t="s">
        <v>70</v>
      </c>
      <c r="G2740" t="s">
        <v>22</v>
      </c>
      <c r="H2740" t="s">
        <v>124</v>
      </c>
      <c r="I2740" t="s">
        <v>61</v>
      </c>
      <c r="J2740">
        <v>7</v>
      </c>
      <c r="K2740" s="2">
        <v>3240</v>
      </c>
      <c r="L2740" s="2">
        <v>2132.8200000000002</v>
      </c>
      <c r="M2740" s="2">
        <v>1107.18</v>
      </c>
      <c r="N2740" s="3">
        <v>0.2</v>
      </c>
      <c r="O2740" t="s">
        <v>25</v>
      </c>
      <c r="P2740" t="s">
        <v>26</v>
      </c>
      <c r="Q2740" t="s">
        <v>27</v>
      </c>
      <c r="R2740" t="s">
        <v>65</v>
      </c>
    </row>
    <row r="2741" spans="1:18" x14ac:dyDescent="0.35">
      <c r="A2741" t="s">
        <v>2826</v>
      </c>
      <c r="B2741" s="1">
        <v>45516</v>
      </c>
      <c r="C2741" s="1">
        <v>45576</v>
      </c>
      <c r="D2741" t="s">
        <v>94</v>
      </c>
      <c r="E2741" t="s">
        <v>20</v>
      </c>
      <c r="F2741" t="s">
        <v>138</v>
      </c>
      <c r="G2741" t="s">
        <v>32</v>
      </c>
      <c r="H2741" t="s">
        <v>49</v>
      </c>
      <c r="I2741" t="s">
        <v>45</v>
      </c>
      <c r="J2741">
        <v>3</v>
      </c>
      <c r="K2741" s="2">
        <v>4964</v>
      </c>
      <c r="L2741" s="2">
        <v>3827.39</v>
      </c>
      <c r="M2741" s="2">
        <v>1136.6099999999999</v>
      </c>
      <c r="N2741" s="3">
        <v>0.15</v>
      </c>
      <c r="O2741" t="s">
        <v>25</v>
      </c>
      <c r="P2741" t="s">
        <v>26</v>
      </c>
      <c r="Q2741" t="s">
        <v>27</v>
      </c>
      <c r="R2741" t="s">
        <v>28</v>
      </c>
    </row>
    <row r="2742" spans="1:18" x14ac:dyDescent="0.35">
      <c r="A2742" t="s">
        <v>2827</v>
      </c>
      <c r="B2742" s="1">
        <v>45422</v>
      </c>
      <c r="C2742" s="1">
        <v>45466</v>
      </c>
      <c r="D2742" t="s">
        <v>42</v>
      </c>
      <c r="E2742" t="s">
        <v>20</v>
      </c>
      <c r="F2742" t="s">
        <v>85</v>
      </c>
      <c r="G2742" t="s">
        <v>32</v>
      </c>
      <c r="H2742" t="s">
        <v>23</v>
      </c>
      <c r="I2742" t="s">
        <v>24</v>
      </c>
      <c r="J2742">
        <v>6</v>
      </c>
      <c r="K2742" s="2">
        <v>3192</v>
      </c>
      <c r="L2742" s="2">
        <v>2634.49</v>
      </c>
      <c r="M2742" s="2">
        <v>557.51</v>
      </c>
      <c r="N2742" s="3">
        <v>0.15</v>
      </c>
      <c r="O2742" t="s">
        <v>62</v>
      </c>
      <c r="P2742" t="s">
        <v>26</v>
      </c>
      <c r="Q2742" t="s">
        <v>27</v>
      </c>
      <c r="R2742" t="s">
        <v>40</v>
      </c>
    </row>
    <row r="2743" spans="1:18" x14ac:dyDescent="0.35">
      <c r="A2743" t="s">
        <v>2828</v>
      </c>
      <c r="B2743" s="1">
        <v>45698</v>
      </c>
      <c r="C2743" s="1">
        <v>45753</v>
      </c>
      <c r="D2743" t="s">
        <v>88</v>
      </c>
      <c r="E2743" t="s">
        <v>20</v>
      </c>
      <c r="F2743" t="s">
        <v>91</v>
      </c>
      <c r="G2743" t="s">
        <v>38</v>
      </c>
      <c r="H2743" t="s">
        <v>23</v>
      </c>
      <c r="I2743" t="s">
        <v>24</v>
      </c>
      <c r="J2743">
        <v>2</v>
      </c>
      <c r="K2743" s="2">
        <v>2632</v>
      </c>
      <c r="L2743" s="2">
        <v>2186.44</v>
      </c>
      <c r="M2743" s="2">
        <v>445.56</v>
      </c>
      <c r="N2743" s="3">
        <v>0.05</v>
      </c>
      <c r="O2743" t="s">
        <v>83</v>
      </c>
      <c r="P2743" t="s">
        <v>26</v>
      </c>
      <c r="Q2743" t="s">
        <v>35</v>
      </c>
      <c r="R2743" t="s">
        <v>28</v>
      </c>
    </row>
    <row r="2744" spans="1:18" x14ac:dyDescent="0.35">
      <c r="A2744" t="s">
        <v>2829</v>
      </c>
      <c r="B2744" s="1">
        <v>45850</v>
      </c>
      <c r="C2744" s="1">
        <v>45862</v>
      </c>
      <c r="D2744" t="s">
        <v>67</v>
      </c>
      <c r="E2744" t="s">
        <v>20</v>
      </c>
      <c r="F2744" t="s">
        <v>79</v>
      </c>
      <c r="G2744" t="s">
        <v>59</v>
      </c>
      <c r="H2744" t="s">
        <v>108</v>
      </c>
      <c r="I2744" t="s">
        <v>72</v>
      </c>
      <c r="J2744">
        <v>3</v>
      </c>
      <c r="K2744" s="2">
        <v>1765</v>
      </c>
      <c r="L2744" s="2">
        <v>1267.04</v>
      </c>
      <c r="M2744" s="2">
        <v>497.96</v>
      </c>
      <c r="N2744" s="3">
        <v>0.2</v>
      </c>
      <c r="O2744" t="s">
        <v>75</v>
      </c>
      <c r="P2744" t="s">
        <v>26</v>
      </c>
      <c r="Q2744" t="s">
        <v>27</v>
      </c>
      <c r="R2744" t="s">
        <v>40</v>
      </c>
    </row>
    <row r="2745" spans="1:18" x14ac:dyDescent="0.35">
      <c r="A2745" t="s">
        <v>2830</v>
      </c>
      <c r="B2745" s="1">
        <v>45979</v>
      </c>
      <c r="C2745" s="1">
        <v>46006</v>
      </c>
      <c r="D2745" t="s">
        <v>48</v>
      </c>
      <c r="E2745" t="s">
        <v>20</v>
      </c>
      <c r="F2745" t="s">
        <v>21</v>
      </c>
      <c r="G2745" t="s">
        <v>22</v>
      </c>
      <c r="H2745" t="s">
        <v>54</v>
      </c>
      <c r="I2745" t="s">
        <v>55</v>
      </c>
      <c r="J2745">
        <v>3</v>
      </c>
      <c r="K2745" s="2">
        <v>3325</v>
      </c>
      <c r="L2745" s="2">
        <v>1915.48</v>
      </c>
      <c r="M2745" s="2">
        <v>1409.52</v>
      </c>
      <c r="N2745" s="3">
        <v>0</v>
      </c>
      <c r="O2745" t="s">
        <v>83</v>
      </c>
      <c r="P2745" t="s">
        <v>26</v>
      </c>
      <c r="Q2745" t="s">
        <v>27</v>
      </c>
      <c r="R2745" t="s">
        <v>40</v>
      </c>
    </row>
    <row r="2746" spans="1:18" x14ac:dyDescent="0.35">
      <c r="A2746" t="s">
        <v>2831</v>
      </c>
      <c r="B2746" s="1">
        <v>45734</v>
      </c>
      <c r="C2746" s="1">
        <v>45823</v>
      </c>
      <c r="D2746" t="s">
        <v>42</v>
      </c>
      <c r="E2746" t="s">
        <v>20</v>
      </c>
      <c r="F2746" t="s">
        <v>138</v>
      </c>
      <c r="G2746" t="s">
        <v>43</v>
      </c>
      <c r="H2746" t="s">
        <v>64</v>
      </c>
      <c r="I2746" t="s">
        <v>55</v>
      </c>
      <c r="J2746">
        <v>4</v>
      </c>
      <c r="K2746" s="2">
        <v>745</v>
      </c>
      <c r="L2746" s="2">
        <v>514.30999999999995</v>
      </c>
      <c r="M2746" s="2">
        <v>230.69</v>
      </c>
      <c r="N2746" s="3">
        <v>0.2</v>
      </c>
      <c r="O2746" t="s">
        <v>75</v>
      </c>
      <c r="P2746" t="s">
        <v>26</v>
      </c>
      <c r="Q2746" t="s">
        <v>35</v>
      </c>
      <c r="R2746" t="s">
        <v>65</v>
      </c>
    </row>
    <row r="2747" spans="1:18" x14ac:dyDescent="0.35">
      <c r="A2747" t="s">
        <v>2832</v>
      </c>
      <c r="B2747" s="1">
        <v>45930</v>
      </c>
      <c r="C2747" s="1">
        <v>45936</v>
      </c>
      <c r="D2747" t="s">
        <v>94</v>
      </c>
      <c r="E2747" t="s">
        <v>20</v>
      </c>
      <c r="F2747" t="s">
        <v>53</v>
      </c>
      <c r="G2747" t="s">
        <v>59</v>
      </c>
      <c r="H2747" t="s">
        <v>118</v>
      </c>
      <c r="I2747" t="s">
        <v>24</v>
      </c>
      <c r="J2747">
        <v>3</v>
      </c>
      <c r="K2747" s="2">
        <v>2845</v>
      </c>
      <c r="L2747" s="2">
        <v>1905.5</v>
      </c>
      <c r="M2747" s="2">
        <v>939.5</v>
      </c>
      <c r="N2747" s="3">
        <v>0.1</v>
      </c>
      <c r="O2747" t="s">
        <v>109</v>
      </c>
      <c r="P2747" t="s">
        <v>26</v>
      </c>
      <c r="Q2747" t="s">
        <v>27</v>
      </c>
      <c r="R2747" t="s">
        <v>40</v>
      </c>
    </row>
    <row r="2748" spans="1:18" x14ac:dyDescent="0.35">
      <c r="A2748" t="s">
        <v>2833</v>
      </c>
      <c r="B2748" s="1">
        <v>45992</v>
      </c>
      <c r="C2748" s="1">
        <v>45995</v>
      </c>
      <c r="D2748" t="s">
        <v>48</v>
      </c>
      <c r="E2748" t="s">
        <v>20</v>
      </c>
      <c r="F2748" t="s">
        <v>77</v>
      </c>
      <c r="G2748" t="s">
        <v>43</v>
      </c>
      <c r="H2748" t="s">
        <v>95</v>
      </c>
      <c r="I2748" t="s">
        <v>55</v>
      </c>
      <c r="J2748">
        <v>5</v>
      </c>
      <c r="K2748" s="2">
        <v>2023</v>
      </c>
      <c r="L2748" s="2">
        <v>1360.55</v>
      </c>
      <c r="M2748" s="2">
        <v>662.45</v>
      </c>
      <c r="N2748" s="3">
        <v>0.2</v>
      </c>
      <c r="O2748" t="s">
        <v>34</v>
      </c>
      <c r="P2748" t="s">
        <v>26</v>
      </c>
      <c r="Q2748" t="s">
        <v>35</v>
      </c>
      <c r="R2748" t="s">
        <v>40</v>
      </c>
    </row>
    <row r="2749" spans="1:18" x14ac:dyDescent="0.35">
      <c r="A2749" t="s">
        <v>2834</v>
      </c>
      <c r="B2749" s="1">
        <v>45885</v>
      </c>
      <c r="C2749" s="1">
        <v>45911</v>
      </c>
      <c r="D2749" t="s">
        <v>37</v>
      </c>
      <c r="E2749" t="s">
        <v>20</v>
      </c>
      <c r="F2749" t="s">
        <v>53</v>
      </c>
      <c r="G2749" t="s">
        <v>22</v>
      </c>
      <c r="H2749" t="s">
        <v>44</v>
      </c>
      <c r="I2749" t="s">
        <v>45</v>
      </c>
      <c r="J2749">
        <v>7</v>
      </c>
      <c r="K2749" s="2">
        <v>1653</v>
      </c>
      <c r="L2749" s="2">
        <v>1145.56</v>
      </c>
      <c r="M2749" s="2">
        <v>507.44</v>
      </c>
      <c r="N2749" s="3">
        <v>0.2</v>
      </c>
      <c r="O2749" t="s">
        <v>50</v>
      </c>
      <c r="P2749" t="s">
        <v>46</v>
      </c>
      <c r="Q2749" t="s">
        <v>27</v>
      </c>
      <c r="R2749" t="s">
        <v>28</v>
      </c>
    </row>
    <row r="2750" spans="1:18" x14ac:dyDescent="0.35">
      <c r="A2750" t="s">
        <v>2835</v>
      </c>
      <c r="B2750" s="1">
        <v>45438</v>
      </c>
      <c r="C2750" s="1">
        <v>45482</v>
      </c>
      <c r="D2750" t="s">
        <v>67</v>
      </c>
      <c r="E2750" t="s">
        <v>20</v>
      </c>
      <c r="F2750" t="s">
        <v>58</v>
      </c>
      <c r="G2750" t="s">
        <v>22</v>
      </c>
      <c r="H2750" t="s">
        <v>60</v>
      </c>
      <c r="I2750" t="s">
        <v>61</v>
      </c>
      <c r="J2750">
        <v>3</v>
      </c>
      <c r="K2750" s="2">
        <v>4296</v>
      </c>
      <c r="L2750" s="2">
        <v>3177.33</v>
      </c>
      <c r="M2750" s="2">
        <v>1118.67</v>
      </c>
      <c r="N2750" s="3">
        <v>0.05</v>
      </c>
      <c r="O2750" t="s">
        <v>50</v>
      </c>
      <c r="P2750" t="s">
        <v>46</v>
      </c>
      <c r="Q2750" t="s">
        <v>27</v>
      </c>
      <c r="R2750" t="s">
        <v>40</v>
      </c>
    </row>
    <row r="2751" spans="1:18" x14ac:dyDescent="0.35">
      <c r="A2751" t="s">
        <v>2836</v>
      </c>
      <c r="B2751" s="1">
        <v>45348</v>
      </c>
      <c r="C2751" s="1">
        <v>45438</v>
      </c>
      <c r="D2751" t="s">
        <v>104</v>
      </c>
      <c r="E2751" t="s">
        <v>20</v>
      </c>
      <c r="F2751" t="s">
        <v>77</v>
      </c>
      <c r="G2751" t="s">
        <v>22</v>
      </c>
      <c r="H2751" t="s">
        <v>80</v>
      </c>
      <c r="I2751" t="s">
        <v>45</v>
      </c>
      <c r="J2751">
        <v>3</v>
      </c>
      <c r="K2751" s="2">
        <v>1876</v>
      </c>
      <c r="L2751" s="2">
        <v>1174.3699999999999</v>
      </c>
      <c r="M2751" s="2">
        <v>701.63</v>
      </c>
      <c r="N2751" s="3">
        <v>0.05</v>
      </c>
      <c r="O2751" t="s">
        <v>62</v>
      </c>
      <c r="P2751" t="s">
        <v>26</v>
      </c>
      <c r="Q2751" t="s">
        <v>27</v>
      </c>
      <c r="R2751" t="s">
        <v>40</v>
      </c>
    </row>
    <row r="2752" spans="1:18" x14ac:dyDescent="0.35">
      <c r="A2752" t="s">
        <v>2837</v>
      </c>
      <c r="B2752" s="1">
        <v>45394</v>
      </c>
      <c r="C2752" s="1">
        <v>45435</v>
      </c>
      <c r="D2752" t="s">
        <v>104</v>
      </c>
      <c r="E2752" t="s">
        <v>20</v>
      </c>
      <c r="F2752" t="s">
        <v>85</v>
      </c>
      <c r="G2752" t="s">
        <v>59</v>
      </c>
      <c r="H2752" t="s">
        <v>95</v>
      </c>
      <c r="I2752" t="s">
        <v>55</v>
      </c>
      <c r="J2752">
        <v>7</v>
      </c>
      <c r="K2752" s="2">
        <v>1012</v>
      </c>
      <c r="L2752" s="2">
        <v>571.23</v>
      </c>
      <c r="M2752" s="2">
        <v>440.77</v>
      </c>
      <c r="N2752" s="3">
        <v>0.2</v>
      </c>
      <c r="O2752" t="s">
        <v>62</v>
      </c>
      <c r="P2752" t="s">
        <v>26</v>
      </c>
      <c r="Q2752" t="s">
        <v>35</v>
      </c>
      <c r="R2752" t="s">
        <v>65</v>
      </c>
    </row>
    <row r="2753" spans="1:18" x14ac:dyDescent="0.35">
      <c r="A2753" t="s">
        <v>2838</v>
      </c>
      <c r="B2753" s="1">
        <v>45824</v>
      </c>
      <c r="C2753" s="1">
        <v>45893</v>
      </c>
      <c r="D2753" t="s">
        <v>30</v>
      </c>
      <c r="E2753" t="s">
        <v>20</v>
      </c>
      <c r="F2753" t="s">
        <v>77</v>
      </c>
      <c r="G2753" t="s">
        <v>38</v>
      </c>
      <c r="H2753" t="s">
        <v>60</v>
      </c>
      <c r="I2753" t="s">
        <v>61</v>
      </c>
      <c r="J2753">
        <v>3</v>
      </c>
      <c r="K2753" s="2">
        <v>2526</v>
      </c>
      <c r="L2753" s="2">
        <v>1847.06</v>
      </c>
      <c r="M2753" s="2">
        <v>678.94</v>
      </c>
      <c r="N2753" s="3">
        <v>0.1</v>
      </c>
      <c r="O2753" t="s">
        <v>75</v>
      </c>
      <c r="P2753" t="s">
        <v>26</v>
      </c>
      <c r="Q2753" t="s">
        <v>35</v>
      </c>
      <c r="R2753" t="s">
        <v>28</v>
      </c>
    </row>
    <row r="2754" spans="1:18" x14ac:dyDescent="0.35">
      <c r="A2754" t="s">
        <v>2839</v>
      </c>
      <c r="B2754" s="1">
        <v>45824</v>
      </c>
      <c r="C2754" s="1">
        <v>45881</v>
      </c>
      <c r="D2754" t="s">
        <v>30</v>
      </c>
      <c r="E2754" t="s">
        <v>20</v>
      </c>
      <c r="F2754" t="s">
        <v>82</v>
      </c>
      <c r="G2754" t="s">
        <v>38</v>
      </c>
      <c r="H2754" t="s">
        <v>95</v>
      </c>
      <c r="I2754" t="s">
        <v>55</v>
      </c>
      <c r="J2754">
        <v>6</v>
      </c>
      <c r="K2754" s="2">
        <v>3716</v>
      </c>
      <c r="L2754" s="2">
        <v>2299.6999999999998</v>
      </c>
      <c r="M2754" s="2">
        <v>1416.3</v>
      </c>
      <c r="N2754" s="3">
        <v>0</v>
      </c>
      <c r="O2754" t="s">
        <v>75</v>
      </c>
      <c r="P2754" t="s">
        <v>26</v>
      </c>
      <c r="Q2754" t="s">
        <v>27</v>
      </c>
      <c r="R2754" t="s">
        <v>65</v>
      </c>
    </row>
    <row r="2755" spans="1:18" x14ac:dyDescent="0.35">
      <c r="A2755" t="s">
        <v>2840</v>
      </c>
      <c r="B2755" s="1">
        <v>45963</v>
      </c>
      <c r="C2755" s="1">
        <v>45996</v>
      </c>
      <c r="D2755" t="s">
        <v>48</v>
      </c>
      <c r="E2755" t="s">
        <v>20</v>
      </c>
      <c r="F2755" t="s">
        <v>82</v>
      </c>
      <c r="G2755" t="s">
        <v>22</v>
      </c>
      <c r="H2755" t="s">
        <v>33</v>
      </c>
      <c r="I2755" t="s">
        <v>24</v>
      </c>
      <c r="J2755">
        <v>1</v>
      </c>
      <c r="K2755" s="2">
        <v>1293</v>
      </c>
      <c r="L2755" s="2">
        <v>935.86</v>
      </c>
      <c r="M2755" s="2">
        <v>357.14</v>
      </c>
      <c r="N2755" s="3">
        <v>0.15</v>
      </c>
      <c r="O2755" t="s">
        <v>62</v>
      </c>
      <c r="P2755" t="s">
        <v>26</v>
      </c>
      <c r="Q2755" t="s">
        <v>27</v>
      </c>
      <c r="R2755" t="s">
        <v>65</v>
      </c>
    </row>
    <row r="2756" spans="1:18" x14ac:dyDescent="0.35">
      <c r="A2756" t="s">
        <v>2841</v>
      </c>
      <c r="B2756" s="1">
        <v>45500</v>
      </c>
      <c r="C2756" s="1">
        <v>45566</v>
      </c>
      <c r="D2756" t="s">
        <v>94</v>
      </c>
      <c r="E2756" t="s">
        <v>20</v>
      </c>
      <c r="F2756" t="s">
        <v>89</v>
      </c>
      <c r="G2756" t="s">
        <v>38</v>
      </c>
      <c r="H2756" t="s">
        <v>60</v>
      </c>
      <c r="I2756" t="s">
        <v>61</v>
      </c>
      <c r="J2756">
        <v>4</v>
      </c>
      <c r="K2756" s="2">
        <v>4814</v>
      </c>
      <c r="L2756" s="2">
        <v>2779.21</v>
      </c>
      <c r="M2756" s="2">
        <v>2034.79</v>
      </c>
      <c r="N2756" s="3">
        <v>0</v>
      </c>
      <c r="O2756" t="s">
        <v>25</v>
      </c>
      <c r="P2756" t="s">
        <v>26</v>
      </c>
      <c r="Q2756" t="s">
        <v>27</v>
      </c>
      <c r="R2756" t="s">
        <v>65</v>
      </c>
    </row>
    <row r="2757" spans="1:18" x14ac:dyDescent="0.35">
      <c r="A2757" t="s">
        <v>2842</v>
      </c>
      <c r="B2757" s="1">
        <v>45667</v>
      </c>
      <c r="C2757" s="1">
        <v>45693</v>
      </c>
      <c r="D2757" t="s">
        <v>116</v>
      </c>
      <c r="E2757" t="s">
        <v>20</v>
      </c>
      <c r="F2757" t="s">
        <v>91</v>
      </c>
      <c r="G2757" t="s">
        <v>38</v>
      </c>
      <c r="H2757" t="s">
        <v>39</v>
      </c>
      <c r="I2757" t="s">
        <v>24</v>
      </c>
      <c r="J2757">
        <v>3</v>
      </c>
      <c r="K2757" s="2">
        <v>2269</v>
      </c>
      <c r="L2757" s="2">
        <v>1315.62</v>
      </c>
      <c r="M2757" s="2">
        <v>953.38</v>
      </c>
      <c r="N2757" s="3">
        <v>0.2</v>
      </c>
      <c r="O2757" t="s">
        <v>83</v>
      </c>
      <c r="P2757" t="s">
        <v>26</v>
      </c>
      <c r="Q2757" t="s">
        <v>35</v>
      </c>
      <c r="R2757" t="s">
        <v>65</v>
      </c>
    </row>
    <row r="2758" spans="1:18" x14ac:dyDescent="0.35">
      <c r="A2758" t="s">
        <v>2843</v>
      </c>
      <c r="B2758" s="1">
        <v>45994</v>
      </c>
      <c r="C2758" s="1">
        <v>46024</v>
      </c>
      <c r="D2758" t="s">
        <v>57</v>
      </c>
      <c r="E2758" t="s">
        <v>20</v>
      </c>
      <c r="F2758" t="s">
        <v>79</v>
      </c>
      <c r="G2758" t="s">
        <v>32</v>
      </c>
      <c r="H2758" t="s">
        <v>23</v>
      </c>
      <c r="I2758" t="s">
        <v>24</v>
      </c>
      <c r="J2758">
        <v>1</v>
      </c>
      <c r="K2758" s="2">
        <v>4832</v>
      </c>
      <c r="L2758" s="2">
        <v>2772.91</v>
      </c>
      <c r="M2758" s="2">
        <v>2059.09</v>
      </c>
      <c r="N2758" s="3">
        <v>0.05</v>
      </c>
      <c r="O2758" t="s">
        <v>83</v>
      </c>
      <c r="P2758" t="s">
        <v>26</v>
      </c>
      <c r="Q2758" t="s">
        <v>35</v>
      </c>
      <c r="R2758" t="s">
        <v>40</v>
      </c>
    </row>
    <row r="2759" spans="1:18" x14ac:dyDescent="0.35">
      <c r="A2759" t="s">
        <v>2844</v>
      </c>
      <c r="B2759" s="1">
        <v>45483</v>
      </c>
      <c r="C2759" s="1">
        <v>45490</v>
      </c>
      <c r="D2759" t="s">
        <v>67</v>
      </c>
      <c r="E2759" t="s">
        <v>20</v>
      </c>
      <c r="F2759" t="s">
        <v>128</v>
      </c>
      <c r="G2759" t="s">
        <v>43</v>
      </c>
      <c r="H2759" t="s">
        <v>33</v>
      </c>
      <c r="I2759" t="s">
        <v>24</v>
      </c>
      <c r="J2759">
        <v>6</v>
      </c>
      <c r="K2759" s="2">
        <v>448</v>
      </c>
      <c r="L2759" s="2">
        <v>259.52999999999997</v>
      </c>
      <c r="M2759" s="2">
        <v>188.47</v>
      </c>
      <c r="N2759" s="3">
        <v>0.05</v>
      </c>
      <c r="O2759" t="s">
        <v>62</v>
      </c>
      <c r="P2759" t="s">
        <v>73</v>
      </c>
      <c r="Q2759" t="s">
        <v>27</v>
      </c>
      <c r="R2759" t="s">
        <v>28</v>
      </c>
    </row>
    <row r="2760" spans="1:18" x14ac:dyDescent="0.35">
      <c r="A2760" t="s">
        <v>2845</v>
      </c>
      <c r="B2760" s="1">
        <v>46007</v>
      </c>
      <c r="C2760" s="1">
        <v>46010</v>
      </c>
      <c r="D2760" t="s">
        <v>48</v>
      </c>
      <c r="E2760" t="s">
        <v>20</v>
      </c>
      <c r="F2760" t="s">
        <v>85</v>
      </c>
      <c r="G2760" t="s">
        <v>32</v>
      </c>
      <c r="H2760" t="s">
        <v>39</v>
      </c>
      <c r="I2760" t="s">
        <v>24</v>
      </c>
      <c r="J2760">
        <v>8</v>
      </c>
      <c r="K2760" s="2">
        <v>3381</v>
      </c>
      <c r="L2760" s="2">
        <v>2714.5</v>
      </c>
      <c r="M2760" s="2">
        <v>666.5</v>
      </c>
      <c r="N2760" s="3">
        <v>0.1</v>
      </c>
      <c r="O2760" t="s">
        <v>109</v>
      </c>
      <c r="P2760" t="s">
        <v>46</v>
      </c>
      <c r="Q2760" t="s">
        <v>27</v>
      </c>
      <c r="R2760" t="s">
        <v>40</v>
      </c>
    </row>
    <row r="2761" spans="1:18" x14ac:dyDescent="0.35">
      <c r="A2761" t="s">
        <v>2846</v>
      </c>
      <c r="B2761" s="1">
        <v>45515</v>
      </c>
      <c r="C2761" s="1">
        <v>45583</v>
      </c>
      <c r="D2761" t="s">
        <v>94</v>
      </c>
      <c r="E2761" t="s">
        <v>20</v>
      </c>
      <c r="F2761" t="s">
        <v>82</v>
      </c>
      <c r="G2761" t="s">
        <v>22</v>
      </c>
      <c r="H2761" t="s">
        <v>106</v>
      </c>
      <c r="I2761" t="s">
        <v>61</v>
      </c>
      <c r="J2761">
        <v>6</v>
      </c>
      <c r="K2761" s="2">
        <v>895</v>
      </c>
      <c r="L2761" s="2">
        <v>568.69000000000005</v>
      </c>
      <c r="M2761" s="2">
        <v>326.31</v>
      </c>
      <c r="N2761" s="3">
        <v>0.1</v>
      </c>
      <c r="O2761" t="s">
        <v>50</v>
      </c>
      <c r="P2761" t="s">
        <v>26</v>
      </c>
      <c r="Q2761" t="s">
        <v>35</v>
      </c>
      <c r="R2761" t="s">
        <v>65</v>
      </c>
    </row>
    <row r="2762" spans="1:18" x14ac:dyDescent="0.35">
      <c r="A2762" t="s">
        <v>2847</v>
      </c>
      <c r="B2762" s="1">
        <v>45351</v>
      </c>
      <c r="C2762" s="1">
        <v>45424</v>
      </c>
      <c r="D2762" t="s">
        <v>104</v>
      </c>
      <c r="E2762" t="s">
        <v>20</v>
      </c>
      <c r="F2762" t="s">
        <v>77</v>
      </c>
      <c r="G2762" t="s">
        <v>38</v>
      </c>
      <c r="H2762" t="s">
        <v>106</v>
      </c>
      <c r="I2762" t="s">
        <v>61</v>
      </c>
      <c r="J2762">
        <v>3</v>
      </c>
      <c r="K2762" s="2">
        <v>4253</v>
      </c>
      <c r="L2762" s="2">
        <v>3019.25</v>
      </c>
      <c r="M2762" s="2">
        <v>1233.75</v>
      </c>
      <c r="N2762" s="3">
        <v>0.05</v>
      </c>
      <c r="O2762" t="s">
        <v>75</v>
      </c>
      <c r="P2762" t="s">
        <v>26</v>
      </c>
      <c r="Q2762" t="s">
        <v>27</v>
      </c>
      <c r="R2762" t="s">
        <v>65</v>
      </c>
    </row>
    <row r="2763" spans="1:18" x14ac:dyDescent="0.35">
      <c r="A2763" t="s">
        <v>2848</v>
      </c>
      <c r="B2763" s="1">
        <v>45535</v>
      </c>
      <c r="C2763" s="1">
        <v>45622</v>
      </c>
      <c r="D2763" t="s">
        <v>19</v>
      </c>
      <c r="E2763" t="s">
        <v>20</v>
      </c>
      <c r="F2763" t="s">
        <v>85</v>
      </c>
      <c r="G2763" t="s">
        <v>32</v>
      </c>
      <c r="H2763" t="s">
        <v>54</v>
      </c>
      <c r="I2763" t="s">
        <v>55</v>
      </c>
      <c r="J2763">
        <v>4</v>
      </c>
      <c r="K2763" s="2">
        <v>2618</v>
      </c>
      <c r="L2763" s="2">
        <v>1943.74</v>
      </c>
      <c r="M2763" s="2">
        <v>674.26</v>
      </c>
      <c r="N2763" s="3">
        <v>0.2</v>
      </c>
      <c r="O2763" t="s">
        <v>83</v>
      </c>
      <c r="P2763" t="s">
        <v>26</v>
      </c>
      <c r="Q2763" t="s">
        <v>27</v>
      </c>
      <c r="R2763" t="s">
        <v>28</v>
      </c>
    </row>
    <row r="2764" spans="1:18" x14ac:dyDescent="0.35">
      <c r="A2764" t="s">
        <v>2849</v>
      </c>
      <c r="B2764" s="1">
        <v>45675</v>
      </c>
      <c r="C2764" s="1">
        <v>45754</v>
      </c>
      <c r="D2764" t="s">
        <v>88</v>
      </c>
      <c r="E2764" t="s">
        <v>20</v>
      </c>
      <c r="F2764" t="s">
        <v>89</v>
      </c>
      <c r="G2764" t="s">
        <v>22</v>
      </c>
      <c r="H2764" t="s">
        <v>86</v>
      </c>
      <c r="I2764" t="s">
        <v>72</v>
      </c>
      <c r="J2764">
        <v>5</v>
      </c>
      <c r="K2764" s="2">
        <v>923</v>
      </c>
      <c r="L2764" s="2">
        <v>572.29</v>
      </c>
      <c r="M2764" s="2">
        <v>350.71</v>
      </c>
      <c r="N2764" s="3">
        <v>0.2</v>
      </c>
      <c r="O2764" t="s">
        <v>62</v>
      </c>
      <c r="P2764" t="s">
        <v>26</v>
      </c>
      <c r="Q2764" t="s">
        <v>27</v>
      </c>
      <c r="R2764" t="s">
        <v>65</v>
      </c>
    </row>
    <row r="2765" spans="1:18" x14ac:dyDescent="0.35">
      <c r="A2765" t="s">
        <v>2850</v>
      </c>
      <c r="B2765" s="1">
        <v>45335</v>
      </c>
      <c r="C2765" s="1">
        <v>45358</v>
      </c>
      <c r="D2765" t="s">
        <v>52</v>
      </c>
      <c r="E2765" t="s">
        <v>20</v>
      </c>
      <c r="F2765" t="s">
        <v>58</v>
      </c>
      <c r="G2765" t="s">
        <v>43</v>
      </c>
      <c r="H2765" t="s">
        <v>33</v>
      </c>
      <c r="I2765" t="s">
        <v>24</v>
      </c>
      <c r="J2765">
        <v>2</v>
      </c>
      <c r="K2765" s="2">
        <v>1108</v>
      </c>
      <c r="L2765" s="2">
        <v>764.74</v>
      </c>
      <c r="M2765" s="2">
        <v>343.26</v>
      </c>
      <c r="N2765" s="3">
        <v>0.15</v>
      </c>
      <c r="O2765" t="s">
        <v>83</v>
      </c>
      <c r="P2765" t="s">
        <v>26</v>
      </c>
      <c r="Q2765" t="s">
        <v>27</v>
      </c>
      <c r="R2765" t="s">
        <v>28</v>
      </c>
    </row>
    <row r="2766" spans="1:18" x14ac:dyDescent="0.35">
      <c r="A2766" t="s">
        <v>2851</v>
      </c>
      <c r="B2766" s="1">
        <v>45687</v>
      </c>
      <c r="C2766" s="1">
        <v>45753</v>
      </c>
      <c r="D2766" t="s">
        <v>88</v>
      </c>
      <c r="E2766" t="s">
        <v>20</v>
      </c>
      <c r="F2766" t="s">
        <v>31</v>
      </c>
      <c r="G2766" t="s">
        <v>22</v>
      </c>
      <c r="H2766" t="s">
        <v>39</v>
      </c>
      <c r="I2766" t="s">
        <v>24</v>
      </c>
      <c r="J2766">
        <v>2</v>
      </c>
      <c r="K2766" s="2">
        <v>3584</v>
      </c>
      <c r="L2766" s="2">
        <v>2514.75</v>
      </c>
      <c r="M2766" s="2">
        <v>1069.25</v>
      </c>
      <c r="N2766" s="3">
        <v>0.15</v>
      </c>
      <c r="O2766" t="s">
        <v>62</v>
      </c>
      <c r="P2766" t="s">
        <v>46</v>
      </c>
      <c r="Q2766" t="s">
        <v>35</v>
      </c>
      <c r="R2766" t="s">
        <v>65</v>
      </c>
    </row>
    <row r="2767" spans="1:18" x14ac:dyDescent="0.35">
      <c r="A2767" t="s">
        <v>2852</v>
      </c>
      <c r="B2767" s="1">
        <v>45430</v>
      </c>
      <c r="C2767" s="1">
        <v>45509</v>
      </c>
      <c r="D2767" t="s">
        <v>30</v>
      </c>
      <c r="E2767" t="s">
        <v>20</v>
      </c>
      <c r="F2767" t="s">
        <v>85</v>
      </c>
      <c r="G2767" t="s">
        <v>43</v>
      </c>
      <c r="H2767" t="s">
        <v>33</v>
      </c>
      <c r="I2767" t="s">
        <v>24</v>
      </c>
      <c r="J2767">
        <v>6</v>
      </c>
      <c r="K2767" s="2">
        <v>1085</v>
      </c>
      <c r="L2767" s="2">
        <v>658.21</v>
      </c>
      <c r="M2767" s="2">
        <v>426.79</v>
      </c>
      <c r="N2767" s="3">
        <v>0.1</v>
      </c>
      <c r="O2767" t="s">
        <v>75</v>
      </c>
      <c r="P2767" t="s">
        <v>26</v>
      </c>
      <c r="Q2767" t="s">
        <v>35</v>
      </c>
      <c r="R2767" t="s">
        <v>28</v>
      </c>
    </row>
    <row r="2768" spans="1:18" x14ac:dyDescent="0.35">
      <c r="A2768" t="s">
        <v>2853</v>
      </c>
      <c r="B2768" s="1">
        <v>45308</v>
      </c>
      <c r="C2768" s="1">
        <v>45332</v>
      </c>
      <c r="D2768" t="s">
        <v>116</v>
      </c>
      <c r="E2768" t="s">
        <v>20</v>
      </c>
      <c r="F2768" t="s">
        <v>91</v>
      </c>
      <c r="G2768" t="s">
        <v>38</v>
      </c>
      <c r="H2768" t="s">
        <v>86</v>
      </c>
      <c r="I2768" t="s">
        <v>72</v>
      </c>
      <c r="J2768">
        <v>5</v>
      </c>
      <c r="K2768" s="2">
        <v>985</v>
      </c>
      <c r="L2768" s="2">
        <v>744.39</v>
      </c>
      <c r="M2768" s="2">
        <v>240.61</v>
      </c>
      <c r="N2768" s="3">
        <v>0.15</v>
      </c>
      <c r="O2768" t="s">
        <v>109</v>
      </c>
      <c r="P2768" t="s">
        <v>73</v>
      </c>
      <c r="Q2768" t="s">
        <v>27</v>
      </c>
      <c r="R2768" t="s">
        <v>40</v>
      </c>
    </row>
    <row r="2769" spans="1:18" x14ac:dyDescent="0.35">
      <c r="A2769" t="s">
        <v>2854</v>
      </c>
      <c r="B2769" s="1">
        <v>45494</v>
      </c>
      <c r="C2769" s="1">
        <v>45506</v>
      </c>
      <c r="D2769" t="s">
        <v>30</v>
      </c>
      <c r="E2769" t="s">
        <v>20</v>
      </c>
      <c r="F2769" t="s">
        <v>128</v>
      </c>
      <c r="G2769" t="s">
        <v>43</v>
      </c>
      <c r="H2769" t="s">
        <v>95</v>
      </c>
      <c r="I2769" t="s">
        <v>55</v>
      </c>
      <c r="J2769">
        <v>5</v>
      </c>
      <c r="K2769" s="2">
        <v>908</v>
      </c>
      <c r="L2769" s="2">
        <v>680.48</v>
      </c>
      <c r="M2769" s="2">
        <v>227.52</v>
      </c>
      <c r="N2769" s="3">
        <v>0</v>
      </c>
      <c r="O2769" t="s">
        <v>75</v>
      </c>
      <c r="P2769" t="s">
        <v>26</v>
      </c>
      <c r="Q2769" t="s">
        <v>35</v>
      </c>
      <c r="R2769" t="s">
        <v>65</v>
      </c>
    </row>
    <row r="2770" spans="1:18" x14ac:dyDescent="0.35">
      <c r="A2770" t="s">
        <v>2855</v>
      </c>
      <c r="B2770" s="1">
        <v>45619</v>
      </c>
      <c r="C2770" s="1">
        <v>45642</v>
      </c>
      <c r="D2770" t="s">
        <v>48</v>
      </c>
      <c r="E2770" t="s">
        <v>20</v>
      </c>
      <c r="F2770" t="s">
        <v>102</v>
      </c>
      <c r="G2770" t="s">
        <v>43</v>
      </c>
      <c r="H2770" t="s">
        <v>64</v>
      </c>
      <c r="I2770" t="s">
        <v>55</v>
      </c>
      <c r="J2770">
        <v>7</v>
      </c>
      <c r="K2770" s="2">
        <v>4309</v>
      </c>
      <c r="L2770" s="2">
        <v>2450.4699999999998</v>
      </c>
      <c r="M2770" s="2">
        <v>1858.53</v>
      </c>
      <c r="N2770" s="3">
        <v>0.15</v>
      </c>
      <c r="O2770" t="s">
        <v>62</v>
      </c>
      <c r="P2770" t="s">
        <v>26</v>
      </c>
      <c r="Q2770" t="s">
        <v>35</v>
      </c>
      <c r="R2770" t="s">
        <v>28</v>
      </c>
    </row>
    <row r="2771" spans="1:18" x14ac:dyDescent="0.35">
      <c r="A2771" t="s">
        <v>2856</v>
      </c>
      <c r="B2771" s="1">
        <v>45299</v>
      </c>
      <c r="C2771" s="1">
        <v>45373</v>
      </c>
      <c r="D2771" t="s">
        <v>52</v>
      </c>
      <c r="E2771" t="s">
        <v>20</v>
      </c>
      <c r="F2771" t="s">
        <v>70</v>
      </c>
      <c r="G2771" t="s">
        <v>59</v>
      </c>
      <c r="H2771" t="s">
        <v>86</v>
      </c>
      <c r="I2771" t="s">
        <v>72</v>
      </c>
      <c r="J2771">
        <v>8</v>
      </c>
      <c r="K2771" s="2">
        <v>3517</v>
      </c>
      <c r="L2771" s="2">
        <v>2630.59</v>
      </c>
      <c r="M2771" s="2">
        <v>886.41</v>
      </c>
      <c r="N2771" s="3">
        <v>0.1</v>
      </c>
      <c r="O2771" t="s">
        <v>83</v>
      </c>
      <c r="P2771" t="s">
        <v>26</v>
      </c>
      <c r="Q2771" t="s">
        <v>27</v>
      </c>
      <c r="R2771" t="s">
        <v>28</v>
      </c>
    </row>
    <row r="2772" spans="1:18" x14ac:dyDescent="0.35">
      <c r="A2772" t="s">
        <v>2857</v>
      </c>
      <c r="B2772" s="1">
        <v>45801</v>
      </c>
      <c r="C2772" s="1">
        <v>45824</v>
      </c>
      <c r="D2772" t="s">
        <v>42</v>
      </c>
      <c r="E2772" t="s">
        <v>20</v>
      </c>
      <c r="F2772" t="s">
        <v>102</v>
      </c>
      <c r="G2772" t="s">
        <v>32</v>
      </c>
      <c r="H2772" t="s">
        <v>106</v>
      </c>
      <c r="I2772" t="s">
        <v>61</v>
      </c>
      <c r="J2772">
        <v>8</v>
      </c>
      <c r="K2772" s="2">
        <v>3926</v>
      </c>
      <c r="L2772" s="2">
        <v>3254.47</v>
      </c>
      <c r="M2772" s="2">
        <v>671.53</v>
      </c>
      <c r="N2772" s="3">
        <v>0.05</v>
      </c>
      <c r="O2772" t="s">
        <v>50</v>
      </c>
      <c r="P2772" t="s">
        <v>26</v>
      </c>
      <c r="Q2772" t="s">
        <v>27</v>
      </c>
      <c r="R2772" t="s">
        <v>28</v>
      </c>
    </row>
    <row r="2773" spans="1:18" x14ac:dyDescent="0.35">
      <c r="A2773" t="s">
        <v>2858</v>
      </c>
      <c r="B2773" s="1">
        <v>45303</v>
      </c>
      <c r="C2773" s="1">
        <v>45352</v>
      </c>
      <c r="D2773" t="s">
        <v>52</v>
      </c>
      <c r="E2773" t="s">
        <v>20</v>
      </c>
      <c r="F2773" t="s">
        <v>77</v>
      </c>
      <c r="G2773" t="s">
        <v>32</v>
      </c>
      <c r="H2773" t="s">
        <v>39</v>
      </c>
      <c r="I2773" t="s">
        <v>24</v>
      </c>
      <c r="J2773">
        <v>3</v>
      </c>
      <c r="K2773" s="2">
        <v>817</v>
      </c>
      <c r="L2773" s="2">
        <v>512</v>
      </c>
      <c r="M2773" s="2">
        <v>305</v>
      </c>
      <c r="N2773" s="3">
        <v>0.05</v>
      </c>
      <c r="O2773" t="s">
        <v>75</v>
      </c>
      <c r="P2773" t="s">
        <v>26</v>
      </c>
      <c r="Q2773" t="s">
        <v>27</v>
      </c>
      <c r="R2773" t="s">
        <v>28</v>
      </c>
    </row>
    <row r="2774" spans="1:18" x14ac:dyDescent="0.35">
      <c r="A2774" t="s">
        <v>2859</v>
      </c>
      <c r="B2774" s="1">
        <v>45924</v>
      </c>
      <c r="C2774" s="1">
        <v>46003</v>
      </c>
      <c r="D2774" t="s">
        <v>48</v>
      </c>
      <c r="E2774" t="s">
        <v>20</v>
      </c>
      <c r="F2774" t="s">
        <v>68</v>
      </c>
      <c r="G2774" t="s">
        <v>38</v>
      </c>
      <c r="H2774" t="s">
        <v>23</v>
      </c>
      <c r="I2774" t="s">
        <v>24</v>
      </c>
      <c r="J2774">
        <v>1</v>
      </c>
      <c r="K2774" s="2">
        <v>1764</v>
      </c>
      <c r="L2774" s="2">
        <v>992.14</v>
      </c>
      <c r="M2774" s="2">
        <v>771.86</v>
      </c>
      <c r="N2774" s="3">
        <v>0.1</v>
      </c>
      <c r="O2774" t="s">
        <v>34</v>
      </c>
      <c r="P2774" t="s">
        <v>26</v>
      </c>
      <c r="Q2774" t="s">
        <v>35</v>
      </c>
      <c r="R2774" t="s">
        <v>40</v>
      </c>
    </row>
    <row r="2775" spans="1:18" x14ac:dyDescent="0.35">
      <c r="A2775" t="s">
        <v>2860</v>
      </c>
      <c r="B2775" s="1">
        <v>45371</v>
      </c>
      <c r="C2775" s="1">
        <v>45385</v>
      </c>
      <c r="D2775" t="s">
        <v>88</v>
      </c>
      <c r="E2775" t="s">
        <v>20</v>
      </c>
      <c r="F2775" t="s">
        <v>21</v>
      </c>
      <c r="G2775" t="s">
        <v>22</v>
      </c>
      <c r="H2775" t="s">
        <v>106</v>
      </c>
      <c r="I2775" t="s">
        <v>61</v>
      </c>
      <c r="J2775">
        <v>7</v>
      </c>
      <c r="K2775" s="2">
        <v>2524</v>
      </c>
      <c r="L2775" s="2">
        <v>1654.46</v>
      </c>
      <c r="M2775" s="2">
        <v>869.54</v>
      </c>
      <c r="N2775" s="3">
        <v>0.2</v>
      </c>
      <c r="O2775" t="s">
        <v>50</v>
      </c>
      <c r="P2775" t="s">
        <v>26</v>
      </c>
      <c r="Q2775" t="s">
        <v>27</v>
      </c>
      <c r="R2775" t="s">
        <v>65</v>
      </c>
    </row>
    <row r="2776" spans="1:18" x14ac:dyDescent="0.35">
      <c r="A2776" t="s">
        <v>2861</v>
      </c>
      <c r="B2776" s="1">
        <v>45965</v>
      </c>
      <c r="C2776" s="1">
        <v>45979</v>
      </c>
      <c r="D2776" t="s">
        <v>19</v>
      </c>
      <c r="E2776" t="s">
        <v>20</v>
      </c>
      <c r="F2776" t="s">
        <v>102</v>
      </c>
      <c r="G2776" t="s">
        <v>38</v>
      </c>
      <c r="H2776" t="s">
        <v>108</v>
      </c>
      <c r="I2776" t="s">
        <v>72</v>
      </c>
      <c r="J2776">
        <v>1</v>
      </c>
      <c r="K2776" s="2">
        <v>3968</v>
      </c>
      <c r="L2776" s="2">
        <v>2212.4499999999998</v>
      </c>
      <c r="M2776" s="2">
        <v>1755.55</v>
      </c>
      <c r="N2776" s="3">
        <v>0.2</v>
      </c>
      <c r="O2776" t="s">
        <v>83</v>
      </c>
      <c r="P2776" t="s">
        <v>26</v>
      </c>
      <c r="Q2776" t="s">
        <v>27</v>
      </c>
      <c r="R2776" t="s">
        <v>65</v>
      </c>
    </row>
    <row r="2777" spans="1:18" x14ac:dyDescent="0.35">
      <c r="A2777" t="s">
        <v>2862</v>
      </c>
      <c r="B2777" s="1">
        <v>45355</v>
      </c>
      <c r="C2777" s="1">
        <v>45373</v>
      </c>
      <c r="D2777" t="s">
        <v>52</v>
      </c>
      <c r="E2777" t="s">
        <v>20</v>
      </c>
      <c r="F2777" t="s">
        <v>128</v>
      </c>
      <c r="G2777" t="s">
        <v>22</v>
      </c>
      <c r="H2777" t="s">
        <v>23</v>
      </c>
      <c r="I2777" t="s">
        <v>24</v>
      </c>
      <c r="J2777">
        <v>6</v>
      </c>
      <c r="K2777" s="2">
        <v>3633</v>
      </c>
      <c r="L2777" s="2">
        <v>2865.41</v>
      </c>
      <c r="M2777" s="2">
        <v>767.59</v>
      </c>
      <c r="N2777" s="3">
        <v>0.15</v>
      </c>
      <c r="O2777" t="s">
        <v>62</v>
      </c>
      <c r="P2777" t="s">
        <v>73</v>
      </c>
      <c r="Q2777" t="s">
        <v>35</v>
      </c>
      <c r="R2777" t="s">
        <v>28</v>
      </c>
    </row>
    <row r="2778" spans="1:18" x14ac:dyDescent="0.35">
      <c r="A2778" t="s">
        <v>2863</v>
      </c>
      <c r="B2778" s="1">
        <v>45566</v>
      </c>
      <c r="C2778" s="1">
        <v>45641</v>
      </c>
      <c r="D2778" t="s">
        <v>48</v>
      </c>
      <c r="E2778" t="s">
        <v>20</v>
      </c>
      <c r="F2778" t="s">
        <v>31</v>
      </c>
      <c r="G2778" t="s">
        <v>38</v>
      </c>
      <c r="H2778" t="s">
        <v>60</v>
      </c>
      <c r="I2778" t="s">
        <v>61</v>
      </c>
      <c r="J2778">
        <v>1</v>
      </c>
      <c r="K2778" s="2">
        <v>1089</v>
      </c>
      <c r="L2778" s="2">
        <v>611.69000000000005</v>
      </c>
      <c r="M2778" s="2">
        <v>477.31</v>
      </c>
      <c r="N2778" s="3">
        <v>0.15</v>
      </c>
      <c r="O2778" t="s">
        <v>62</v>
      </c>
      <c r="P2778" t="s">
        <v>26</v>
      </c>
      <c r="Q2778" t="s">
        <v>35</v>
      </c>
      <c r="R2778" t="s">
        <v>28</v>
      </c>
    </row>
    <row r="2779" spans="1:18" x14ac:dyDescent="0.35">
      <c r="A2779" t="s">
        <v>2864</v>
      </c>
      <c r="B2779" s="1">
        <v>45786</v>
      </c>
      <c r="C2779" s="1">
        <v>45848</v>
      </c>
      <c r="D2779" t="s">
        <v>67</v>
      </c>
      <c r="E2779" t="s">
        <v>20</v>
      </c>
      <c r="F2779" t="s">
        <v>91</v>
      </c>
      <c r="G2779" t="s">
        <v>43</v>
      </c>
      <c r="H2779" t="s">
        <v>33</v>
      </c>
      <c r="I2779" t="s">
        <v>24</v>
      </c>
      <c r="J2779">
        <v>3</v>
      </c>
      <c r="K2779" s="2">
        <v>1984</v>
      </c>
      <c r="L2779" s="2">
        <v>1093.7</v>
      </c>
      <c r="M2779" s="2">
        <v>890.3</v>
      </c>
      <c r="N2779" s="3">
        <v>0.2</v>
      </c>
      <c r="O2779" t="s">
        <v>62</v>
      </c>
      <c r="P2779" t="s">
        <v>26</v>
      </c>
      <c r="Q2779" t="s">
        <v>27</v>
      </c>
      <c r="R2779" t="s">
        <v>40</v>
      </c>
    </row>
    <row r="2780" spans="1:18" x14ac:dyDescent="0.35">
      <c r="A2780" t="s">
        <v>2865</v>
      </c>
      <c r="B2780" s="1">
        <v>45763</v>
      </c>
      <c r="C2780" s="1">
        <v>45850</v>
      </c>
      <c r="D2780" t="s">
        <v>67</v>
      </c>
      <c r="E2780" t="s">
        <v>20</v>
      </c>
      <c r="F2780" t="s">
        <v>138</v>
      </c>
      <c r="G2780" t="s">
        <v>59</v>
      </c>
      <c r="H2780" t="s">
        <v>108</v>
      </c>
      <c r="I2780" t="s">
        <v>72</v>
      </c>
      <c r="J2780">
        <v>4</v>
      </c>
      <c r="K2780" s="2">
        <v>1518</v>
      </c>
      <c r="L2780" s="2">
        <v>1116</v>
      </c>
      <c r="M2780" s="2">
        <v>402</v>
      </c>
      <c r="N2780" s="3">
        <v>0</v>
      </c>
      <c r="O2780" t="s">
        <v>34</v>
      </c>
      <c r="P2780" t="s">
        <v>26</v>
      </c>
      <c r="Q2780" t="s">
        <v>35</v>
      </c>
      <c r="R2780" t="s">
        <v>65</v>
      </c>
    </row>
    <row r="2781" spans="1:18" x14ac:dyDescent="0.35">
      <c r="A2781" t="s">
        <v>2866</v>
      </c>
      <c r="B2781" s="1">
        <v>45869</v>
      </c>
      <c r="C2781" s="1">
        <v>45943</v>
      </c>
      <c r="D2781" t="s">
        <v>94</v>
      </c>
      <c r="E2781" t="s">
        <v>20</v>
      </c>
      <c r="F2781" t="s">
        <v>89</v>
      </c>
      <c r="G2781" t="s">
        <v>59</v>
      </c>
      <c r="H2781" t="s">
        <v>106</v>
      </c>
      <c r="I2781" t="s">
        <v>61</v>
      </c>
      <c r="J2781">
        <v>6</v>
      </c>
      <c r="K2781" s="2">
        <v>4412</v>
      </c>
      <c r="L2781" s="2">
        <v>2657.77</v>
      </c>
      <c r="M2781" s="2">
        <v>1754.23</v>
      </c>
      <c r="N2781" s="3">
        <v>0.15</v>
      </c>
      <c r="O2781" t="s">
        <v>50</v>
      </c>
      <c r="P2781" t="s">
        <v>46</v>
      </c>
      <c r="Q2781" t="s">
        <v>27</v>
      </c>
      <c r="R2781" t="s">
        <v>28</v>
      </c>
    </row>
    <row r="2782" spans="1:18" x14ac:dyDescent="0.35">
      <c r="A2782" t="s">
        <v>2867</v>
      </c>
      <c r="B2782" s="1">
        <v>45935</v>
      </c>
      <c r="C2782" s="1">
        <v>45981</v>
      </c>
      <c r="D2782" t="s">
        <v>19</v>
      </c>
      <c r="E2782" t="s">
        <v>20</v>
      </c>
      <c r="F2782" t="s">
        <v>21</v>
      </c>
      <c r="G2782" t="s">
        <v>59</v>
      </c>
      <c r="H2782" t="s">
        <v>60</v>
      </c>
      <c r="I2782" t="s">
        <v>61</v>
      </c>
      <c r="J2782">
        <v>1</v>
      </c>
      <c r="K2782" s="2">
        <v>1638</v>
      </c>
      <c r="L2782" s="2">
        <v>915.65</v>
      </c>
      <c r="M2782" s="2">
        <v>722.35</v>
      </c>
      <c r="N2782" s="3">
        <v>0.1</v>
      </c>
      <c r="O2782" t="s">
        <v>62</v>
      </c>
      <c r="P2782" t="s">
        <v>26</v>
      </c>
      <c r="Q2782" t="s">
        <v>27</v>
      </c>
      <c r="R2782" t="s">
        <v>65</v>
      </c>
    </row>
    <row r="2783" spans="1:18" x14ac:dyDescent="0.35">
      <c r="A2783" t="s">
        <v>2868</v>
      </c>
      <c r="B2783" s="1">
        <v>45912</v>
      </c>
      <c r="C2783" s="1">
        <v>45982</v>
      </c>
      <c r="D2783" t="s">
        <v>19</v>
      </c>
      <c r="E2783" t="s">
        <v>20</v>
      </c>
      <c r="F2783" t="s">
        <v>91</v>
      </c>
      <c r="G2783" t="s">
        <v>59</v>
      </c>
      <c r="H2783" t="s">
        <v>80</v>
      </c>
      <c r="I2783" t="s">
        <v>45</v>
      </c>
      <c r="J2783">
        <v>5</v>
      </c>
      <c r="K2783" s="2">
        <v>4672</v>
      </c>
      <c r="L2783" s="2">
        <v>2943.22</v>
      </c>
      <c r="M2783" s="2">
        <v>1728.78</v>
      </c>
      <c r="N2783" s="3">
        <v>0.1</v>
      </c>
      <c r="O2783" t="s">
        <v>50</v>
      </c>
      <c r="P2783" t="s">
        <v>26</v>
      </c>
      <c r="Q2783" t="s">
        <v>35</v>
      </c>
      <c r="R2783" t="s">
        <v>65</v>
      </c>
    </row>
    <row r="2784" spans="1:18" x14ac:dyDescent="0.35">
      <c r="A2784" t="s">
        <v>2869</v>
      </c>
      <c r="B2784" s="1">
        <v>45647</v>
      </c>
      <c r="C2784" s="1">
        <v>45666</v>
      </c>
      <c r="D2784" t="s">
        <v>57</v>
      </c>
      <c r="E2784" t="s">
        <v>20</v>
      </c>
      <c r="F2784" t="s">
        <v>53</v>
      </c>
      <c r="G2784" t="s">
        <v>32</v>
      </c>
      <c r="H2784" t="s">
        <v>71</v>
      </c>
      <c r="I2784" t="s">
        <v>72</v>
      </c>
      <c r="J2784">
        <v>2</v>
      </c>
      <c r="K2784" s="2">
        <v>4830</v>
      </c>
      <c r="L2784" s="2">
        <v>3259.73</v>
      </c>
      <c r="M2784" s="2">
        <v>1570.27</v>
      </c>
      <c r="N2784" s="3">
        <v>0.2</v>
      </c>
      <c r="O2784" t="s">
        <v>75</v>
      </c>
      <c r="P2784" t="s">
        <v>73</v>
      </c>
      <c r="Q2784" t="s">
        <v>35</v>
      </c>
      <c r="R2784" t="s">
        <v>28</v>
      </c>
    </row>
    <row r="2785" spans="1:18" x14ac:dyDescent="0.35">
      <c r="A2785" t="s">
        <v>2870</v>
      </c>
      <c r="B2785" s="1">
        <v>45633</v>
      </c>
      <c r="C2785" s="1">
        <v>45664</v>
      </c>
      <c r="D2785" t="s">
        <v>57</v>
      </c>
      <c r="E2785" t="s">
        <v>20</v>
      </c>
      <c r="F2785" t="s">
        <v>53</v>
      </c>
      <c r="G2785" t="s">
        <v>22</v>
      </c>
      <c r="H2785" t="s">
        <v>108</v>
      </c>
      <c r="I2785" t="s">
        <v>72</v>
      </c>
      <c r="J2785">
        <v>1</v>
      </c>
      <c r="K2785" s="2">
        <v>3498</v>
      </c>
      <c r="L2785" s="2">
        <v>1983.21</v>
      </c>
      <c r="M2785" s="2">
        <v>1514.79</v>
      </c>
      <c r="N2785" s="3">
        <v>0.05</v>
      </c>
      <c r="O2785" t="s">
        <v>83</v>
      </c>
      <c r="P2785" t="s">
        <v>26</v>
      </c>
      <c r="Q2785" t="s">
        <v>27</v>
      </c>
      <c r="R2785" t="s">
        <v>28</v>
      </c>
    </row>
    <row r="2786" spans="1:18" x14ac:dyDescent="0.35">
      <c r="A2786" t="s">
        <v>2871</v>
      </c>
      <c r="B2786" s="1">
        <v>45560</v>
      </c>
      <c r="C2786" s="1">
        <v>45580</v>
      </c>
      <c r="D2786" t="s">
        <v>94</v>
      </c>
      <c r="E2786" t="s">
        <v>20</v>
      </c>
      <c r="F2786" t="s">
        <v>89</v>
      </c>
      <c r="G2786" t="s">
        <v>22</v>
      </c>
      <c r="H2786" t="s">
        <v>23</v>
      </c>
      <c r="I2786" t="s">
        <v>24</v>
      </c>
      <c r="J2786">
        <v>7</v>
      </c>
      <c r="K2786" s="2">
        <v>1907</v>
      </c>
      <c r="L2786" s="2">
        <v>1553.58</v>
      </c>
      <c r="M2786" s="2">
        <v>353.42</v>
      </c>
      <c r="N2786" s="3">
        <v>0.1</v>
      </c>
      <c r="O2786" t="s">
        <v>83</v>
      </c>
      <c r="P2786" t="s">
        <v>26</v>
      </c>
      <c r="Q2786" t="s">
        <v>35</v>
      </c>
      <c r="R2786" t="s">
        <v>28</v>
      </c>
    </row>
    <row r="2787" spans="1:18" x14ac:dyDescent="0.35">
      <c r="A2787" t="s">
        <v>2872</v>
      </c>
      <c r="B2787" s="1">
        <v>45514</v>
      </c>
      <c r="C2787" s="1">
        <v>45541</v>
      </c>
      <c r="D2787" t="s">
        <v>37</v>
      </c>
      <c r="E2787" t="s">
        <v>20</v>
      </c>
      <c r="F2787" t="s">
        <v>31</v>
      </c>
      <c r="G2787" t="s">
        <v>38</v>
      </c>
      <c r="H2787" t="s">
        <v>80</v>
      </c>
      <c r="I2787" t="s">
        <v>45</v>
      </c>
      <c r="J2787">
        <v>1</v>
      </c>
      <c r="K2787" s="2">
        <v>2620</v>
      </c>
      <c r="L2787" s="2">
        <v>1650.35</v>
      </c>
      <c r="M2787" s="2">
        <v>969.65</v>
      </c>
      <c r="N2787" s="3">
        <v>0.1</v>
      </c>
      <c r="O2787" t="s">
        <v>34</v>
      </c>
      <c r="P2787" t="s">
        <v>73</v>
      </c>
      <c r="Q2787" t="s">
        <v>35</v>
      </c>
      <c r="R2787" t="s">
        <v>28</v>
      </c>
    </row>
    <row r="2788" spans="1:18" x14ac:dyDescent="0.35">
      <c r="A2788" t="s">
        <v>2873</v>
      </c>
      <c r="B2788" s="1">
        <v>45569</v>
      </c>
      <c r="C2788" s="1">
        <v>45609</v>
      </c>
      <c r="D2788" t="s">
        <v>19</v>
      </c>
      <c r="E2788" t="s">
        <v>20</v>
      </c>
      <c r="F2788" t="s">
        <v>82</v>
      </c>
      <c r="G2788" t="s">
        <v>59</v>
      </c>
      <c r="H2788" t="s">
        <v>86</v>
      </c>
      <c r="I2788" t="s">
        <v>72</v>
      </c>
      <c r="J2788">
        <v>2</v>
      </c>
      <c r="K2788" s="2">
        <v>1162</v>
      </c>
      <c r="L2788" s="2">
        <v>757.46</v>
      </c>
      <c r="M2788" s="2">
        <v>404.54</v>
      </c>
      <c r="N2788" s="3">
        <v>0.15</v>
      </c>
      <c r="O2788" t="s">
        <v>109</v>
      </c>
      <c r="P2788" t="s">
        <v>26</v>
      </c>
      <c r="Q2788" t="s">
        <v>35</v>
      </c>
      <c r="R2788" t="s">
        <v>28</v>
      </c>
    </row>
    <row r="2789" spans="1:18" x14ac:dyDescent="0.35">
      <c r="A2789" t="s">
        <v>2874</v>
      </c>
      <c r="B2789" s="1">
        <v>45374</v>
      </c>
      <c r="C2789" s="1">
        <v>45457</v>
      </c>
      <c r="D2789" t="s">
        <v>42</v>
      </c>
      <c r="E2789" t="s">
        <v>20</v>
      </c>
      <c r="F2789" t="s">
        <v>77</v>
      </c>
      <c r="G2789" t="s">
        <v>43</v>
      </c>
      <c r="H2789" t="s">
        <v>95</v>
      </c>
      <c r="I2789" t="s">
        <v>55</v>
      </c>
      <c r="J2789">
        <v>5</v>
      </c>
      <c r="K2789" s="2">
        <v>1771</v>
      </c>
      <c r="L2789" s="2">
        <v>1175.18</v>
      </c>
      <c r="M2789" s="2">
        <v>595.82000000000005</v>
      </c>
      <c r="N2789" s="3">
        <v>0.1</v>
      </c>
      <c r="O2789" t="s">
        <v>25</v>
      </c>
      <c r="P2789" t="s">
        <v>26</v>
      </c>
      <c r="Q2789" t="s">
        <v>27</v>
      </c>
      <c r="R2789" t="s">
        <v>28</v>
      </c>
    </row>
    <row r="2790" spans="1:18" x14ac:dyDescent="0.35">
      <c r="A2790" t="s">
        <v>2875</v>
      </c>
      <c r="B2790" s="1">
        <v>45709</v>
      </c>
      <c r="C2790" s="1">
        <v>45746</v>
      </c>
      <c r="D2790" t="s">
        <v>52</v>
      </c>
      <c r="E2790" t="s">
        <v>20</v>
      </c>
      <c r="F2790" t="s">
        <v>89</v>
      </c>
      <c r="G2790" t="s">
        <v>43</v>
      </c>
      <c r="H2790" t="s">
        <v>60</v>
      </c>
      <c r="I2790" t="s">
        <v>61</v>
      </c>
      <c r="J2790">
        <v>3</v>
      </c>
      <c r="K2790" s="2">
        <v>2361</v>
      </c>
      <c r="L2790" s="2">
        <v>1502.73</v>
      </c>
      <c r="M2790" s="2">
        <v>858.27</v>
      </c>
      <c r="N2790" s="3">
        <v>0.15</v>
      </c>
      <c r="O2790" t="s">
        <v>62</v>
      </c>
      <c r="P2790" t="s">
        <v>26</v>
      </c>
      <c r="Q2790" t="s">
        <v>35</v>
      </c>
      <c r="R2790" t="s">
        <v>28</v>
      </c>
    </row>
    <row r="2791" spans="1:18" x14ac:dyDescent="0.35">
      <c r="A2791" t="s">
        <v>2876</v>
      </c>
      <c r="B2791" s="1">
        <v>45959</v>
      </c>
      <c r="C2791" s="1">
        <v>46041</v>
      </c>
      <c r="D2791" t="s">
        <v>57</v>
      </c>
      <c r="E2791" t="s">
        <v>20</v>
      </c>
      <c r="F2791" t="s">
        <v>91</v>
      </c>
      <c r="G2791" t="s">
        <v>38</v>
      </c>
      <c r="H2791" t="s">
        <v>95</v>
      </c>
      <c r="I2791" t="s">
        <v>55</v>
      </c>
      <c r="J2791">
        <v>8</v>
      </c>
      <c r="K2791" s="2">
        <v>3369</v>
      </c>
      <c r="L2791" s="2">
        <v>2673.62</v>
      </c>
      <c r="M2791" s="2">
        <v>695.38</v>
      </c>
      <c r="N2791" s="3">
        <v>0.2</v>
      </c>
      <c r="O2791" t="s">
        <v>25</v>
      </c>
      <c r="P2791" t="s">
        <v>26</v>
      </c>
      <c r="Q2791" t="s">
        <v>27</v>
      </c>
      <c r="R2791" t="s">
        <v>40</v>
      </c>
    </row>
    <row r="2792" spans="1:18" x14ac:dyDescent="0.35">
      <c r="A2792" t="s">
        <v>2877</v>
      </c>
      <c r="B2792" s="1">
        <v>45669</v>
      </c>
      <c r="C2792" s="1">
        <v>45755</v>
      </c>
      <c r="D2792" t="s">
        <v>88</v>
      </c>
      <c r="E2792" t="s">
        <v>20</v>
      </c>
      <c r="F2792" t="s">
        <v>79</v>
      </c>
      <c r="G2792" t="s">
        <v>43</v>
      </c>
      <c r="H2792" t="s">
        <v>33</v>
      </c>
      <c r="I2792" t="s">
        <v>24</v>
      </c>
      <c r="J2792">
        <v>5</v>
      </c>
      <c r="K2792" s="2">
        <v>4233</v>
      </c>
      <c r="L2792" s="2">
        <v>2553.46</v>
      </c>
      <c r="M2792" s="2">
        <v>1679.54</v>
      </c>
      <c r="N2792" s="3">
        <v>0.2</v>
      </c>
      <c r="O2792" t="s">
        <v>62</v>
      </c>
      <c r="P2792" t="s">
        <v>46</v>
      </c>
      <c r="Q2792" t="s">
        <v>27</v>
      </c>
      <c r="R2792" t="s">
        <v>40</v>
      </c>
    </row>
    <row r="2793" spans="1:18" x14ac:dyDescent="0.35">
      <c r="A2793" t="s">
        <v>2878</v>
      </c>
      <c r="B2793" s="1">
        <v>45624</v>
      </c>
      <c r="C2793" s="1">
        <v>45652</v>
      </c>
      <c r="D2793" t="s">
        <v>48</v>
      </c>
      <c r="E2793" t="s">
        <v>20</v>
      </c>
      <c r="F2793" t="s">
        <v>77</v>
      </c>
      <c r="G2793" t="s">
        <v>32</v>
      </c>
      <c r="H2793" t="s">
        <v>39</v>
      </c>
      <c r="I2793" t="s">
        <v>24</v>
      </c>
      <c r="J2793">
        <v>2</v>
      </c>
      <c r="K2793" s="2">
        <v>1449</v>
      </c>
      <c r="L2793" s="2">
        <v>972.79</v>
      </c>
      <c r="M2793" s="2">
        <v>476.21</v>
      </c>
      <c r="N2793" s="3">
        <v>0.1</v>
      </c>
      <c r="O2793" t="s">
        <v>34</v>
      </c>
      <c r="P2793" t="s">
        <v>26</v>
      </c>
      <c r="Q2793" t="s">
        <v>35</v>
      </c>
      <c r="R2793" t="s">
        <v>28</v>
      </c>
    </row>
    <row r="2794" spans="1:18" x14ac:dyDescent="0.35">
      <c r="A2794" t="s">
        <v>2879</v>
      </c>
      <c r="B2794" s="1">
        <v>45607</v>
      </c>
      <c r="C2794" s="1">
        <v>45636</v>
      </c>
      <c r="D2794" t="s">
        <v>48</v>
      </c>
      <c r="E2794" t="s">
        <v>20</v>
      </c>
      <c r="F2794" t="s">
        <v>68</v>
      </c>
      <c r="G2794" t="s">
        <v>38</v>
      </c>
      <c r="H2794" t="s">
        <v>39</v>
      </c>
      <c r="I2794" t="s">
        <v>24</v>
      </c>
      <c r="J2794">
        <v>5</v>
      </c>
      <c r="K2794" s="2">
        <v>3705</v>
      </c>
      <c r="L2794" s="2">
        <v>2511</v>
      </c>
      <c r="M2794" s="2">
        <v>1194</v>
      </c>
      <c r="N2794" s="3">
        <v>0</v>
      </c>
      <c r="O2794" t="s">
        <v>62</v>
      </c>
      <c r="P2794" t="s">
        <v>46</v>
      </c>
      <c r="Q2794" t="s">
        <v>35</v>
      </c>
      <c r="R2794" t="s">
        <v>28</v>
      </c>
    </row>
    <row r="2795" spans="1:18" x14ac:dyDescent="0.35">
      <c r="A2795" t="s">
        <v>2880</v>
      </c>
      <c r="B2795" s="1">
        <v>45748</v>
      </c>
      <c r="C2795" s="1">
        <v>45790</v>
      </c>
      <c r="D2795" t="s">
        <v>104</v>
      </c>
      <c r="E2795" t="s">
        <v>20</v>
      </c>
      <c r="F2795" t="s">
        <v>53</v>
      </c>
      <c r="G2795" t="s">
        <v>43</v>
      </c>
      <c r="H2795" t="s">
        <v>54</v>
      </c>
      <c r="I2795" t="s">
        <v>55</v>
      </c>
      <c r="J2795">
        <v>3</v>
      </c>
      <c r="K2795" s="2">
        <v>823</v>
      </c>
      <c r="L2795" s="2">
        <v>678.04</v>
      </c>
      <c r="M2795" s="2">
        <v>144.96</v>
      </c>
      <c r="N2795" s="3">
        <v>0.2</v>
      </c>
      <c r="O2795" t="s">
        <v>25</v>
      </c>
      <c r="P2795" t="s">
        <v>26</v>
      </c>
      <c r="Q2795" t="s">
        <v>35</v>
      </c>
      <c r="R2795" t="s">
        <v>40</v>
      </c>
    </row>
    <row r="2796" spans="1:18" x14ac:dyDescent="0.35">
      <c r="A2796" t="s">
        <v>2881</v>
      </c>
      <c r="B2796" s="1">
        <v>45377</v>
      </c>
      <c r="C2796" s="1">
        <v>45424</v>
      </c>
      <c r="D2796" t="s">
        <v>104</v>
      </c>
      <c r="E2796" t="s">
        <v>20</v>
      </c>
      <c r="F2796" t="s">
        <v>58</v>
      </c>
      <c r="G2796" t="s">
        <v>32</v>
      </c>
      <c r="H2796" t="s">
        <v>54</v>
      </c>
      <c r="I2796" t="s">
        <v>55</v>
      </c>
      <c r="J2796">
        <v>2</v>
      </c>
      <c r="K2796" s="2">
        <v>1180</v>
      </c>
      <c r="L2796" s="2">
        <v>761.72</v>
      </c>
      <c r="M2796" s="2">
        <v>418.28</v>
      </c>
      <c r="N2796" s="3">
        <v>0.05</v>
      </c>
      <c r="O2796" t="s">
        <v>25</v>
      </c>
      <c r="P2796" t="s">
        <v>26</v>
      </c>
      <c r="Q2796" t="s">
        <v>27</v>
      </c>
      <c r="R2796" t="s">
        <v>40</v>
      </c>
    </row>
    <row r="2797" spans="1:18" x14ac:dyDescent="0.35">
      <c r="A2797" t="s">
        <v>2882</v>
      </c>
      <c r="B2797" s="1">
        <v>45345</v>
      </c>
      <c r="C2797" s="1">
        <v>45371</v>
      </c>
      <c r="D2797" t="s">
        <v>52</v>
      </c>
      <c r="E2797" t="s">
        <v>20</v>
      </c>
      <c r="F2797" t="s">
        <v>77</v>
      </c>
      <c r="G2797" t="s">
        <v>32</v>
      </c>
      <c r="H2797" t="s">
        <v>106</v>
      </c>
      <c r="I2797" t="s">
        <v>61</v>
      </c>
      <c r="J2797">
        <v>7</v>
      </c>
      <c r="K2797" s="2">
        <v>4489</v>
      </c>
      <c r="L2797" s="2">
        <v>3329.32</v>
      </c>
      <c r="M2797" s="2">
        <v>1159.68</v>
      </c>
      <c r="N2797" s="3">
        <v>0.05</v>
      </c>
      <c r="O2797" t="s">
        <v>25</v>
      </c>
      <c r="P2797" t="s">
        <v>26</v>
      </c>
      <c r="Q2797" t="s">
        <v>27</v>
      </c>
      <c r="R2797" t="s">
        <v>40</v>
      </c>
    </row>
    <row r="2798" spans="1:18" x14ac:dyDescent="0.35">
      <c r="A2798" t="s">
        <v>2883</v>
      </c>
      <c r="B2798" s="1">
        <v>46010</v>
      </c>
      <c r="C2798" s="1">
        <v>46091</v>
      </c>
      <c r="D2798" t="s">
        <v>52</v>
      </c>
      <c r="E2798" t="s">
        <v>20</v>
      </c>
      <c r="F2798" t="s">
        <v>31</v>
      </c>
      <c r="G2798" t="s">
        <v>22</v>
      </c>
      <c r="H2798" t="s">
        <v>64</v>
      </c>
      <c r="I2798" t="s">
        <v>55</v>
      </c>
      <c r="J2798">
        <v>3</v>
      </c>
      <c r="K2798" s="2">
        <v>3346</v>
      </c>
      <c r="L2798" s="2">
        <v>2694</v>
      </c>
      <c r="M2798" s="2">
        <v>652</v>
      </c>
      <c r="N2798" s="3">
        <v>0</v>
      </c>
      <c r="O2798" t="s">
        <v>50</v>
      </c>
      <c r="P2798" t="s">
        <v>26</v>
      </c>
      <c r="Q2798" t="s">
        <v>35</v>
      </c>
      <c r="R2798" t="s">
        <v>65</v>
      </c>
    </row>
    <row r="2799" spans="1:18" x14ac:dyDescent="0.35">
      <c r="A2799" t="s">
        <v>2884</v>
      </c>
      <c r="B2799" s="1">
        <v>45559</v>
      </c>
      <c r="C2799" s="1">
        <v>45582</v>
      </c>
      <c r="D2799" t="s">
        <v>94</v>
      </c>
      <c r="E2799" t="s">
        <v>20</v>
      </c>
      <c r="F2799" t="s">
        <v>89</v>
      </c>
      <c r="G2799" t="s">
        <v>43</v>
      </c>
      <c r="H2799" t="s">
        <v>39</v>
      </c>
      <c r="I2799" t="s">
        <v>24</v>
      </c>
      <c r="J2799">
        <v>2</v>
      </c>
      <c r="K2799" s="2">
        <v>2642</v>
      </c>
      <c r="L2799" s="2">
        <v>1673.65</v>
      </c>
      <c r="M2799" s="2">
        <v>968.35</v>
      </c>
      <c r="N2799" s="3">
        <v>0</v>
      </c>
      <c r="O2799" t="s">
        <v>62</v>
      </c>
      <c r="P2799" t="s">
        <v>26</v>
      </c>
      <c r="Q2799" t="s">
        <v>35</v>
      </c>
      <c r="R2799" t="s">
        <v>28</v>
      </c>
    </row>
    <row r="2800" spans="1:18" x14ac:dyDescent="0.35">
      <c r="A2800" t="s">
        <v>2885</v>
      </c>
      <c r="B2800" s="1">
        <v>45792</v>
      </c>
      <c r="C2800" s="1">
        <v>45816</v>
      </c>
      <c r="D2800" t="s">
        <v>42</v>
      </c>
      <c r="E2800" t="s">
        <v>20</v>
      </c>
      <c r="F2800" t="s">
        <v>102</v>
      </c>
      <c r="G2800" t="s">
        <v>43</v>
      </c>
      <c r="H2800" t="s">
        <v>71</v>
      </c>
      <c r="I2800" t="s">
        <v>72</v>
      </c>
      <c r="J2800">
        <v>7</v>
      </c>
      <c r="K2800" s="2">
        <v>854</v>
      </c>
      <c r="L2800" s="2">
        <v>617.99</v>
      </c>
      <c r="M2800" s="2">
        <v>236.01</v>
      </c>
      <c r="N2800" s="3">
        <v>0.1</v>
      </c>
      <c r="O2800" t="s">
        <v>34</v>
      </c>
      <c r="P2800" t="s">
        <v>26</v>
      </c>
      <c r="Q2800" t="s">
        <v>35</v>
      </c>
      <c r="R2800" t="s">
        <v>40</v>
      </c>
    </row>
    <row r="2801" spans="1:18" x14ac:dyDescent="0.35">
      <c r="A2801" t="s">
        <v>2886</v>
      </c>
      <c r="B2801" s="1">
        <v>45623</v>
      </c>
      <c r="C2801" s="1">
        <v>45710</v>
      </c>
      <c r="D2801" t="s">
        <v>116</v>
      </c>
      <c r="E2801" t="s">
        <v>20</v>
      </c>
      <c r="F2801" t="s">
        <v>21</v>
      </c>
      <c r="G2801" t="s">
        <v>32</v>
      </c>
      <c r="H2801" t="s">
        <v>60</v>
      </c>
      <c r="I2801" t="s">
        <v>61</v>
      </c>
      <c r="J2801">
        <v>7</v>
      </c>
      <c r="K2801" s="2">
        <v>2047</v>
      </c>
      <c r="L2801" s="2">
        <v>1557.15</v>
      </c>
      <c r="M2801" s="2">
        <v>489.85</v>
      </c>
      <c r="N2801" s="3">
        <v>0.15</v>
      </c>
      <c r="O2801" t="s">
        <v>25</v>
      </c>
      <c r="P2801" t="s">
        <v>26</v>
      </c>
      <c r="Q2801" t="s">
        <v>35</v>
      </c>
      <c r="R2801" t="s">
        <v>40</v>
      </c>
    </row>
    <row r="2802" spans="1:18" x14ac:dyDescent="0.35">
      <c r="A2802" t="s">
        <v>2887</v>
      </c>
      <c r="B2802" s="1">
        <v>45880</v>
      </c>
      <c r="C2802" s="1">
        <v>45943</v>
      </c>
      <c r="D2802" t="s">
        <v>94</v>
      </c>
      <c r="E2802" t="s">
        <v>20</v>
      </c>
      <c r="F2802" t="s">
        <v>82</v>
      </c>
      <c r="G2802" t="s">
        <v>38</v>
      </c>
      <c r="H2802" t="s">
        <v>95</v>
      </c>
      <c r="I2802" t="s">
        <v>55</v>
      </c>
      <c r="J2802">
        <v>4</v>
      </c>
      <c r="K2802" s="2">
        <v>3494</v>
      </c>
      <c r="L2802" s="2">
        <v>2377.19</v>
      </c>
      <c r="M2802" s="2">
        <v>1116.81</v>
      </c>
      <c r="N2802" s="3">
        <v>0.15</v>
      </c>
      <c r="O2802" t="s">
        <v>25</v>
      </c>
      <c r="P2802" t="s">
        <v>26</v>
      </c>
      <c r="Q2802" t="s">
        <v>27</v>
      </c>
      <c r="R2802" t="s">
        <v>65</v>
      </c>
    </row>
    <row r="2803" spans="1:18" x14ac:dyDescent="0.35">
      <c r="A2803" t="s">
        <v>2888</v>
      </c>
      <c r="B2803" s="1">
        <v>45571</v>
      </c>
      <c r="C2803" s="1">
        <v>45660</v>
      </c>
      <c r="D2803" t="s">
        <v>57</v>
      </c>
      <c r="E2803" t="s">
        <v>20</v>
      </c>
      <c r="F2803" t="s">
        <v>21</v>
      </c>
      <c r="G2803" t="s">
        <v>38</v>
      </c>
      <c r="H2803" t="s">
        <v>54</v>
      </c>
      <c r="I2803" t="s">
        <v>55</v>
      </c>
      <c r="J2803">
        <v>6</v>
      </c>
      <c r="K2803" s="2">
        <v>336</v>
      </c>
      <c r="L2803" s="2">
        <v>267.18</v>
      </c>
      <c r="M2803" s="2">
        <v>68.819999999999993</v>
      </c>
      <c r="N2803" s="3">
        <v>0.1</v>
      </c>
      <c r="O2803" t="s">
        <v>83</v>
      </c>
      <c r="P2803" t="s">
        <v>26</v>
      </c>
      <c r="Q2803" t="s">
        <v>35</v>
      </c>
      <c r="R2803" t="s">
        <v>65</v>
      </c>
    </row>
    <row r="2804" spans="1:18" x14ac:dyDescent="0.35">
      <c r="A2804" t="s">
        <v>2889</v>
      </c>
      <c r="B2804" s="1">
        <v>45318</v>
      </c>
      <c r="C2804" s="1">
        <v>45338</v>
      </c>
      <c r="D2804" t="s">
        <v>116</v>
      </c>
      <c r="E2804" t="s">
        <v>20</v>
      </c>
      <c r="F2804" t="s">
        <v>91</v>
      </c>
      <c r="G2804" t="s">
        <v>43</v>
      </c>
      <c r="H2804" t="s">
        <v>64</v>
      </c>
      <c r="I2804" t="s">
        <v>55</v>
      </c>
      <c r="J2804">
        <v>7</v>
      </c>
      <c r="K2804" s="2">
        <v>3438</v>
      </c>
      <c r="L2804" s="2">
        <v>2630.09</v>
      </c>
      <c r="M2804" s="2">
        <v>807.91</v>
      </c>
      <c r="N2804" s="3">
        <v>0.15</v>
      </c>
      <c r="O2804" t="s">
        <v>109</v>
      </c>
      <c r="P2804" t="s">
        <v>26</v>
      </c>
      <c r="Q2804" t="s">
        <v>35</v>
      </c>
      <c r="R2804" t="s">
        <v>28</v>
      </c>
    </row>
    <row r="2805" spans="1:18" x14ac:dyDescent="0.35">
      <c r="A2805" t="s">
        <v>2890</v>
      </c>
      <c r="B2805" s="1">
        <v>45789</v>
      </c>
      <c r="C2805" s="1">
        <v>45833</v>
      </c>
      <c r="D2805" t="s">
        <v>42</v>
      </c>
      <c r="E2805" t="s">
        <v>20</v>
      </c>
      <c r="F2805" t="s">
        <v>53</v>
      </c>
      <c r="G2805" t="s">
        <v>32</v>
      </c>
      <c r="H2805" t="s">
        <v>33</v>
      </c>
      <c r="I2805" t="s">
        <v>24</v>
      </c>
      <c r="J2805">
        <v>2</v>
      </c>
      <c r="K2805" s="2">
        <v>766</v>
      </c>
      <c r="L2805" s="2">
        <v>536.29</v>
      </c>
      <c r="M2805" s="2">
        <v>229.71</v>
      </c>
      <c r="N2805" s="3">
        <v>0</v>
      </c>
      <c r="O2805" t="s">
        <v>34</v>
      </c>
      <c r="P2805" t="s">
        <v>26</v>
      </c>
      <c r="Q2805" t="s">
        <v>35</v>
      </c>
      <c r="R2805" t="s">
        <v>65</v>
      </c>
    </row>
    <row r="2806" spans="1:18" x14ac:dyDescent="0.35">
      <c r="A2806" t="s">
        <v>2891</v>
      </c>
      <c r="B2806" s="1">
        <v>45584</v>
      </c>
      <c r="C2806" s="1">
        <v>45600</v>
      </c>
      <c r="D2806" t="s">
        <v>19</v>
      </c>
      <c r="E2806" t="s">
        <v>20</v>
      </c>
      <c r="F2806" t="s">
        <v>102</v>
      </c>
      <c r="G2806" t="s">
        <v>43</v>
      </c>
      <c r="H2806" t="s">
        <v>54</v>
      </c>
      <c r="I2806" t="s">
        <v>55</v>
      </c>
      <c r="J2806">
        <v>3</v>
      </c>
      <c r="K2806" s="2">
        <v>2572</v>
      </c>
      <c r="L2806" s="2">
        <v>1864</v>
      </c>
      <c r="M2806" s="2">
        <v>708</v>
      </c>
      <c r="N2806" s="3">
        <v>0.1</v>
      </c>
      <c r="O2806" t="s">
        <v>75</v>
      </c>
      <c r="P2806" t="s">
        <v>26</v>
      </c>
      <c r="Q2806" t="s">
        <v>27</v>
      </c>
      <c r="R2806" t="s">
        <v>40</v>
      </c>
    </row>
    <row r="2807" spans="1:18" x14ac:dyDescent="0.35">
      <c r="A2807" t="s">
        <v>2892</v>
      </c>
      <c r="B2807" s="1">
        <v>45707</v>
      </c>
      <c r="C2807" s="1">
        <v>45757</v>
      </c>
      <c r="D2807" t="s">
        <v>88</v>
      </c>
      <c r="E2807" t="s">
        <v>20</v>
      </c>
      <c r="F2807" t="s">
        <v>31</v>
      </c>
      <c r="G2807" t="s">
        <v>59</v>
      </c>
      <c r="H2807" t="s">
        <v>108</v>
      </c>
      <c r="I2807" t="s">
        <v>72</v>
      </c>
      <c r="J2807">
        <v>3</v>
      </c>
      <c r="K2807" s="2">
        <v>2564</v>
      </c>
      <c r="L2807" s="2">
        <v>1772.21</v>
      </c>
      <c r="M2807" s="2">
        <v>791.79</v>
      </c>
      <c r="N2807" s="3">
        <v>0.05</v>
      </c>
      <c r="O2807" t="s">
        <v>109</v>
      </c>
      <c r="P2807" t="s">
        <v>26</v>
      </c>
      <c r="Q2807" t="s">
        <v>35</v>
      </c>
      <c r="R2807" t="s">
        <v>65</v>
      </c>
    </row>
    <row r="2808" spans="1:18" x14ac:dyDescent="0.35">
      <c r="A2808" t="s">
        <v>2893</v>
      </c>
      <c r="B2808" s="1">
        <v>45719</v>
      </c>
      <c r="C2808" s="1">
        <v>45809</v>
      </c>
      <c r="D2808" t="s">
        <v>42</v>
      </c>
      <c r="E2808" t="s">
        <v>20</v>
      </c>
      <c r="F2808" t="s">
        <v>102</v>
      </c>
      <c r="G2808" t="s">
        <v>43</v>
      </c>
      <c r="H2808" t="s">
        <v>80</v>
      </c>
      <c r="I2808" t="s">
        <v>45</v>
      </c>
      <c r="J2808">
        <v>8</v>
      </c>
      <c r="K2808" s="2">
        <v>2130</v>
      </c>
      <c r="L2808" s="2">
        <v>1730.93</v>
      </c>
      <c r="M2808" s="2">
        <v>399.07</v>
      </c>
      <c r="N2808" s="3">
        <v>0.15</v>
      </c>
      <c r="O2808" t="s">
        <v>34</v>
      </c>
      <c r="P2808" t="s">
        <v>73</v>
      </c>
      <c r="Q2808" t="s">
        <v>27</v>
      </c>
      <c r="R2808" t="s">
        <v>40</v>
      </c>
    </row>
    <row r="2809" spans="1:18" x14ac:dyDescent="0.35">
      <c r="A2809" t="s">
        <v>2894</v>
      </c>
      <c r="B2809" s="1">
        <v>45369</v>
      </c>
      <c r="C2809" s="1">
        <v>45393</v>
      </c>
      <c r="D2809" t="s">
        <v>88</v>
      </c>
      <c r="E2809" t="s">
        <v>20</v>
      </c>
      <c r="F2809" t="s">
        <v>68</v>
      </c>
      <c r="G2809" t="s">
        <v>22</v>
      </c>
      <c r="H2809" t="s">
        <v>108</v>
      </c>
      <c r="I2809" t="s">
        <v>72</v>
      </c>
      <c r="J2809">
        <v>5</v>
      </c>
      <c r="K2809" s="2">
        <v>3734</v>
      </c>
      <c r="L2809" s="2">
        <v>2942.14</v>
      </c>
      <c r="M2809" s="2">
        <v>791.86</v>
      </c>
      <c r="N2809" s="3">
        <v>0.15</v>
      </c>
      <c r="O2809" t="s">
        <v>75</v>
      </c>
      <c r="P2809" t="s">
        <v>26</v>
      </c>
      <c r="Q2809" t="s">
        <v>27</v>
      </c>
      <c r="R2809" t="s">
        <v>28</v>
      </c>
    </row>
    <row r="2810" spans="1:18" x14ac:dyDescent="0.35">
      <c r="A2810" t="s">
        <v>2895</v>
      </c>
      <c r="B2810" s="1">
        <v>45783</v>
      </c>
      <c r="C2810" s="1">
        <v>45861</v>
      </c>
      <c r="D2810" t="s">
        <v>67</v>
      </c>
      <c r="E2810" t="s">
        <v>20</v>
      </c>
      <c r="F2810" t="s">
        <v>91</v>
      </c>
      <c r="G2810" t="s">
        <v>59</v>
      </c>
      <c r="H2810" t="s">
        <v>71</v>
      </c>
      <c r="I2810" t="s">
        <v>72</v>
      </c>
      <c r="J2810">
        <v>5</v>
      </c>
      <c r="K2810" s="2">
        <v>4908</v>
      </c>
      <c r="L2810" s="2">
        <v>3181.99</v>
      </c>
      <c r="M2810" s="2">
        <v>1726.01</v>
      </c>
      <c r="N2810" s="3">
        <v>0.15</v>
      </c>
      <c r="O2810" t="s">
        <v>62</v>
      </c>
      <c r="P2810" t="s">
        <v>26</v>
      </c>
      <c r="Q2810" t="s">
        <v>27</v>
      </c>
      <c r="R2810" t="s">
        <v>28</v>
      </c>
    </row>
    <row r="2811" spans="1:18" x14ac:dyDescent="0.35">
      <c r="A2811" t="s">
        <v>2896</v>
      </c>
      <c r="B2811" s="1">
        <v>45353</v>
      </c>
      <c r="C2811" s="1">
        <v>45384</v>
      </c>
      <c r="D2811" t="s">
        <v>88</v>
      </c>
      <c r="E2811" t="s">
        <v>20</v>
      </c>
      <c r="F2811" t="s">
        <v>31</v>
      </c>
      <c r="G2811" t="s">
        <v>38</v>
      </c>
      <c r="H2811" t="s">
        <v>64</v>
      </c>
      <c r="I2811" t="s">
        <v>55</v>
      </c>
      <c r="J2811">
        <v>5</v>
      </c>
      <c r="K2811" s="2">
        <v>611</v>
      </c>
      <c r="L2811" s="2">
        <v>336.22</v>
      </c>
      <c r="M2811" s="2">
        <v>274.77999999999997</v>
      </c>
      <c r="N2811" s="3">
        <v>0.15</v>
      </c>
      <c r="O2811" t="s">
        <v>109</v>
      </c>
      <c r="P2811" t="s">
        <v>26</v>
      </c>
      <c r="Q2811" t="s">
        <v>27</v>
      </c>
      <c r="R2811" t="s">
        <v>28</v>
      </c>
    </row>
    <row r="2812" spans="1:18" x14ac:dyDescent="0.35">
      <c r="A2812" t="s">
        <v>2897</v>
      </c>
      <c r="B2812" s="1">
        <v>45581</v>
      </c>
      <c r="C2812" s="1">
        <v>45602</v>
      </c>
      <c r="D2812" t="s">
        <v>19</v>
      </c>
      <c r="E2812" t="s">
        <v>20</v>
      </c>
      <c r="F2812" t="s">
        <v>68</v>
      </c>
      <c r="G2812" t="s">
        <v>32</v>
      </c>
      <c r="H2812" t="s">
        <v>60</v>
      </c>
      <c r="I2812" t="s">
        <v>61</v>
      </c>
      <c r="J2812">
        <v>6</v>
      </c>
      <c r="K2812" s="2">
        <v>4148</v>
      </c>
      <c r="L2812" s="2">
        <v>2556.88</v>
      </c>
      <c r="M2812" s="2">
        <v>1591.12</v>
      </c>
      <c r="N2812" s="3">
        <v>0.1</v>
      </c>
      <c r="O2812" t="s">
        <v>34</v>
      </c>
      <c r="P2812" t="s">
        <v>73</v>
      </c>
      <c r="Q2812" t="s">
        <v>35</v>
      </c>
      <c r="R2812" t="s">
        <v>40</v>
      </c>
    </row>
    <row r="2813" spans="1:18" x14ac:dyDescent="0.35">
      <c r="A2813" t="s">
        <v>2898</v>
      </c>
      <c r="B2813" s="1">
        <v>46014</v>
      </c>
      <c r="C2813" s="1">
        <v>46048</v>
      </c>
      <c r="D2813" t="s">
        <v>57</v>
      </c>
      <c r="E2813" t="s">
        <v>20</v>
      </c>
      <c r="F2813" t="s">
        <v>58</v>
      </c>
      <c r="G2813" t="s">
        <v>32</v>
      </c>
      <c r="H2813" t="s">
        <v>49</v>
      </c>
      <c r="I2813" t="s">
        <v>45</v>
      </c>
      <c r="J2813">
        <v>5</v>
      </c>
      <c r="K2813" s="2">
        <v>3717</v>
      </c>
      <c r="L2813" s="2">
        <v>2392.59</v>
      </c>
      <c r="M2813" s="2">
        <v>1324.41</v>
      </c>
      <c r="N2813" s="3">
        <v>0</v>
      </c>
      <c r="O2813" t="s">
        <v>25</v>
      </c>
      <c r="P2813" t="s">
        <v>26</v>
      </c>
      <c r="Q2813" t="s">
        <v>35</v>
      </c>
      <c r="R2813" t="s">
        <v>28</v>
      </c>
    </row>
    <row r="2814" spans="1:18" x14ac:dyDescent="0.35">
      <c r="A2814" t="s">
        <v>2899</v>
      </c>
      <c r="B2814" s="1">
        <v>45314</v>
      </c>
      <c r="C2814" s="1">
        <v>45367</v>
      </c>
      <c r="D2814" t="s">
        <v>52</v>
      </c>
      <c r="E2814" t="s">
        <v>20</v>
      </c>
      <c r="F2814" t="s">
        <v>102</v>
      </c>
      <c r="G2814" t="s">
        <v>22</v>
      </c>
      <c r="H2814" t="s">
        <v>86</v>
      </c>
      <c r="I2814" t="s">
        <v>72</v>
      </c>
      <c r="J2814">
        <v>5</v>
      </c>
      <c r="K2814" s="2">
        <v>3639</v>
      </c>
      <c r="L2814" s="2">
        <v>2076.7199999999998</v>
      </c>
      <c r="M2814" s="2">
        <v>1562.28</v>
      </c>
      <c r="N2814" s="3">
        <v>0</v>
      </c>
      <c r="O2814" t="s">
        <v>83</v>
      </c>
      <c r="P2814" t="s">
        <v>26</v>
      </c>
      <c r="Q2814" t="s">
        <v>27</v>
      </c>
      <c r="R2814" t="s">
        <v>65</v>
      </c>
    </row>
    <row r="2815" spans="1:18" x14ac:dyDescent="0.35">
      <c r="A2815" t="s">
        <v>2900</v>
      </c>
      <c r="B2815" s="1">
        <v>45683</v>
      </c>
      <c r="C2815" s="1">
        <v>45730</v>
      </c>
      <c r="D2815" t="s">
        <v>52</v>
      </c>
      <c r="E2815" t="s">
        <v>20</v>
      </c>
      <c r="F2815" t="s">
        <v>128</v>
      </c>
      <c r="G2815" t="s">
        <v>38</v>
      </c>
      <c r="H2815" t="s">
        <v>54</v>
      </c>
      <c r="I2815" t="s">
        <v>55</v>
      </c>
      <c r="J2815">
        <v>4</v>
      </c>
      <c r="K2815" s="2">
        <v>4458</v>
      </c>
      <c r="L2815" s="2">
        <v>2835.54</v>
      </c>
      <c r="M2815" s="2">
        <v>1622.46</v>
      </c>
      <c r="N2815" s="3">
        <v>0</v>
      </c>
      <c r="O2815" t="s">
        <v>75</v>
      </c>
      <c r="P2815" t="s">
        <v>46</v>
      </c>
      <c r="Q2815" t="s">
        <v>35</v>
      </c>
      <c r="R2815" t="s">
        <v>28</v>
      </c>
    </row>
    <row r="2816" spans="1:18" x14ac:dyDescent="0.35">
      <c r="A2816" t="s">
        <v>2901</v>
      </c>
      <c r="B2816" s="1">
        <v>45543</v>
      </c>
      <c r="C2816" s="1">
        <v>45571</v>
      </c>
      <c r="D2816" t="s">
        <v>94</v>
      </c>
      <c r="E2816" t="s">
        <v>20</v>
      </c>
      <c r="F2816" t="s">
        <v>91</v>
      </c>
      <c r="G2816" t="s">
        <v>22</v>
      </c>
      <c r="H2816" t="s">
        <v>86</v>
      </c>
      <c r="I2816" t="s">
        <v>72</v>
      </c>
      <c r="J2816">
        <v>6</v>
      </c>
      <c r="K2816" s="2">
        <v>2691</v>
      </c>
      <c r="L2816" s="2">
        <v>1550.15</v>
      </c>
      <c r="M2816" s="2">
        <v>1140.8499999999999</v>
      </c>
      <c r="N2816" s="3">
        <v>0.1</v>
      </c>
      <c r="O2816" t="s">
        <v>34</v>
      </c>
      <c r="P2816" t="s">
        <v>46</v>
      </c>
      <c r="Q2816" t="s">
        <v>35</v>
      </c>
      <c r="R2816" t="s">
        <v>28</v>
      </c>
    </row>
    <row r="2817" spans="1:18" x14ac:dyDescent="0.35">
      <c r="A2817" t="s">
        <v>2902</v>
      </c>
      <c r="B2817" s="1">
        <v>45972</v>
      </c>
      <c r="C2817" s="1">
        <v>45998</v>
      </c>
      <c r="D2817" t="s">
        <v>48</v>
      </c>
      <c r="E2817" t="s">
        <v>20</v>
      </c>
      <c r="F2817" t="s">
        <v>58</v>
      </c>
      <c r="G2817" t="s">
        <v>32</v>
      </c>
      <c r="H2817" t="s">
        <v>33</v>
      </c>
      <c r="I2817" t="s">
        <v>24</v>
      </c>
      <c r="J2817">
        <v>2</v>
      </c>
      <c r="K2817" s="2">
        <v>2122</v>
      </c>
      <c r="L2817" s="2">
        <v>1746.78</v>
      </c>
      <c r="M2817" s="2">
        <v>375.22</v>
      </c>
      <c r="N2817" s="3">
        <v>0.15</v>
      </c>
      <c r="O2817" t="s">
        <v>34</v>
      </c>
      <c r="P2817" t="s">
        <v>73</v>
      </c>
      <c r="Q2817" t="s">
        <v>27</v>
      </c>
      <c r="R2817" t="s">
        <v>65</v>
      </c>
    </row>
    <row r="2818" spans="1:18" x14ac:dyDescent="0.35">
      <c r="A2818" t="s">
        <v>2903</v>
      </c>
      <c r="B2818" s="1">
        <v>45538</v>
      </c>
      <c r="C2818" s="1">
        <v>45594</v>
      </c>
      <c r="D2818" t="s">
        <v>94</v>
      </c>
      <c r="E2818" t="s">
        <v>20</v>
      </c>
      <c r="F2818" t="s">
        <v>91</v>
      </c>
      <c r="G2818" t="s">
        <v>22</v>
      </c>
      <c r="H2818" t="s">
        <v>60</v>
      </c>
      <c r="I2818" t="s">
        <v>61</v>
      </c>
      <c r="J2818">
        <v>7</v>
      </c>
      <c r="K2818" s="2">
        <v>4385</v>
      </c>
      <c r="L2818" s="2">
        <v>3441.95</v>
      </c>
      <c r="M2818" s="2">
        <v>943.05</v>
      </c>
      <c r="N2818" s="3">
        <v>0.15</v>
      </c>
      <c r="O2818" t="s">
        <v>109</v>
      </c>
      <c r="P2818" t="s">
        <v>46</v>
      </c>
      <c r="Q2818" t="s">
        <v>35</v>
      </c>
      <c r="R2818" t="s">
        <v>40</v>
      </c>
    </row>
    <row r="2819" spans="1:18" x14ac:dyDescent="0.35">
      <c r="A2819" t="s">
        <v>2904</v>
      </c>
      <c r="B2819" s="1">
        <v>45610</v>
      </c>
      <c r="C2819" s="1">
        <v>45658</v>
      </c>
      <c r="D2819" t="s">
        <v>57</v>
      </c>
      <c r="E2819" t="s">
        <v>20</v>
      </c>
      <c r="F2819" t="s">
        <v>21</v>
      </c>
      <c r="G2819" t="s">
        <v>43</v>
      </c>
      <c r="H2819" t="s">
        <v>80</v>
      </c>
      <c r="I2819" t="s">
        <v>45</v>
      </c>
      <c r="J2819">
        <v>6</v>
      </c>
      <c r="K2819" s="2">
        <v>776</v>
      </c>
      <c r="L2819" s="2">
        <v>485.05</v>
      </c>
      <c r="M2819" s="2">
        <v>290.95</v>
      </c>
      <c r="N2819" s="3">
        <v>0.05</v>
      </c>
      <c r="O2819" t="s">
        <v>75</v>
      </c>
      <c r="P2819" t="s">
        <v>46</v>
      </c>
      <c r="Q2819" t="s">
        <v>35</v>
      </c>
      <c r="R2819" t="s">
        <v>28</v>
      </c>
    </row>
    <row r="2820" spans="1:18" x14ac:dyDescent="0.35">
      <c r="A2820" t="s">
        <v>2905</v>
      </c>
      <c r="B2820" s="1">
        <v>45658</v>
      </c>
      <c r="C2820" s="1">
        <v>45675</v>
      </c>
      <c r="D2820" t="s">
        <v>57</v>
      </c>
      <c r="E2820" t="s">
        <v>20</v>
      </c>
      <c r="F2820" t="s">
        <v>70</v>
      </c>
      <c r="G2820" t="s">
        <v>32</v>
      </c>
      <c r="H2820" t="s">
        <v>39</v>
      </c>
      <c r="I2820" t="s">
        <v>24</v>
      </c>
      <c r="J2820">
        <v>3</v>
      </c>
      <c r="K2820" s="2">
        <v>3427</v>
      </c>
      <c r="L2820" s="2">
        <v>2094.91</v>
      </c>
      <c r="M2820" s="2">
        <v>1332.09</v>
      </c>
      <c r="N2820" s="3">
        <v>0.2</v>
      </c>
      <c r="O2820" t="s">
        <v>83</v>
      </c>
      <c r="P2820" t="s">
        <v>46</v>
      </c>
      <c r="Q2820" t="s">
        <v>27</v>
      </c>
      <c r="R2820" t="s">
        <v>28</v>
      </c>
    </row>
    <row r="2821" spans="1:18" x14ac:dyDescent="0.35">
      <c r="A2821" t="s">
        <v>2906</v>
      </c>
      <c r="B2821" s="1">
        <v>45999</v>
      </c>
      <c r="C2821" s="1">
        <v>46033</v>
      </c>
      <c r="D2821" t="s">
        <v>57</v>
      </c>
      <c r="E2821" t="s">
        <v>20</v>
      </c>
      <c r="F2821" t="s">
        <v>82</v>
      </c>
      <c r="G2821" t="s">
        <v>59</v>
      </c>
      <c r="H2821" t="s">
        <v>71</v>
      </c>
      <c r="I2821" t="s">
        <v>72</v>
      </c>
      <c r="J2821">
        <v>2</v>
      </c>
      <c r="K2821" s="2">
        <v>1985</v>
      </c>
      <c r="L2821" s="2">
        <v>1495.92</v>
      </c>
      <c r="M2821" s="2">
        <v>489.08</v>
      </c>
      <c r="N2821" s="3">
        <v>0.1</v>
      </c>
      <c r="O2821" t="s">
        <v>109</v>
      </c>
      <c r="P2821" t="s">
        <v>26</v>
      </c>
      <c r="Q2821" t="s">
        <v>27</v>
      </c>
      <c r="R2821" t="s">
        <v>40</v>
      </c>
    </row>
    <row r="2822" spans="1:18" x14ac:dyDescent="0.35">
      <c r="A2822" t="s">
        <v>2907</v>
      </c>
      <c r="B2822" s="1">
        <v>45315</v>
      </c>
      <c r="C2822" s="1">
        <v>45336</v>
      </c>
      <c r="D2822" t="s">
        <v>116</v>
      </c>
      <c r="E2822" t="s">
        <v>20</v>
      </c>
      <c r="F2822" t="s">
        <v>79</v>
      </c>
      <c r="G2822" t="s">
        <v>22</v>
      </c>
      <c r="H2822" t="s">
        <v>124</v>
      </c>
      <c r="I2822" t="s">
        <v>61</v>
      </c>
      <c r="J2822">
        <v>1</v>
      </c>
      <c r="K2822" s="2">
        <v>3840</v>
      </c>
      <c r="L2822" s="2">
        <v>3033.92</v>
      </c>
      <c r="M2822" s="2">
        <v>806.08</v>
      </c>
      <c r="N2822" s="3">
        <v>0.05</v>
      </c>
      <c r="O2822" t="s">
        <v>62</v>
      </c>
      <c r="P2822" t="s">
        <v>26</v>
      </c>
      <c r="Q2822" t="s">
        <v>27</v>
      </c>
      <c r="R2822" t="s">
        <v>40</v>
      </c>
    </row>
    <row r="2823" spans="1:18" x14ac:dyDescent="0.35">
      <c r="A2823" t="s">
        <v>2908</v>
      </c>
      <c r="B2823" s="1">
        <v>45939</v>
      </c>
      <c r="C2823" s="1">
        <v>45957</v>
      </c>
      <c r="D2823" t="s">
        <v>94</v>
      </c>
      <c r="E2823" t="s">
        <v>20</v>
      </c>
      <c r="F2823" t="s">
        <v>82</v>
      </c>
      <c r="G2823" t="s">
        <v>59</v>
      </c>
      <c r="H2823" t="s">
        <v>80</v>
      </c>
      <c r="I2823" t="s">
        <v>45</v>
      </c>
      <c r="J2823">
        <v>8</v>
      </c>
      <c r="K2823" s="2">
        <v>3879</v>
      </c>
      <c r="L2823" s="2">
        <v>2258.39</v>
      </c>
      <c r="M2823" s="2">
        <v>1620.61</v>
      </c>
      <c r="N2823" s="3">
        <v>0.05</v>
      </c>
      <c r="O2823" t="s">
        <v>83</v>
      </c>
      <c r="P2823" t="s">
        <v>26</v>
      </c>
      <c r="Q2823" t="s">
        <v>35</v>
      </c>
      <c r="R2823" t="s">
        <v>65</v>
      </c>
    </row>
    <row r="2824" spans="1:18" x14ac:dyDescent="0.35">
      <c r="A2824" t="s">
        <v>2909</v>
      </c>
      <c r="B2824" s="1">
        <v>45431</v>
      </c>
      <c r="C2824" s="1">
        <v>45492</v>
      </c>
      <c r="D2824" t="s">
        <v>67</v>
      </c>
      <c r="E2824" t="s">
        <v>20</v>
      </c>
      <c r="F2824" t="s">
        <v>53</v>
      </c>
      <c r="G2824" t="s">
        <v>59</v>
      </c>
      <c r="H2824" t="s">
        <v>64</v>
      </c>
      <c r="I2824" t="s">
        <v>55</v>
      </c>
      <c r="J2824">
        <v>4</v>
      </c>
      <c r="K2824" s="2">
        <v>746</v>
      </c>
      <c r="L2824" s="2">
        <v>540.80999999999995</v>
      </c>
      <c r="M2824" s="2">
        <v>205.19</v>
      </c>
      <c r="N2824" s="3">
        <v>0.05</v>
      </c>
      <c r="O2824" t="s">
        <v>109</v>
      </c>
      <c r="P2824" t="s">
        <v>46</v>
      </c>
      <c r="Q2824" t="s">
        <v>27</v>
      </c>
      <c r="R2824" t="s">
        <v>40</v>
      </c>
    </row>
    <row r="2825" spans="1:18" x14ac:dyDescent="0.35">
      <c r="A2825" t="s">
        <v>2910</v>
      </c>
      <c r="B2825" s="1">
        <v>45463</v>
      </c>
      <c r="C2825" s="1">
        <v>45551</v>
      </c>
      <c r="D2825" t="s">
        <v>37</v>
      </c>
      <c r="E2825" t="s">
        <v>20</v>
      </c>
      <c r="F2825" t="s">
        <v>128</v>
      </c>
      <c r="G2825" t="s">
        <v>38</v>
      </c>
      <c r="H2825" t="s">
        <v>33</v>
      </c>
      <c r="I2825" t="s">
        <v>24</v>
      </c>
      <c r="J2825">
        <v>4</v>
      </c>
      <c r="K2825" s="2">
        <v>3259</v>
      </c>
      <c r="L2825" s="2">
        <v>2398.63</v>
      </c>
      <c r="M2825" s="2">
        <v>860.37</v>
      </c>
      <c r="N2825" s="3">
        <v>0.2</v>
      </c>
      <c r="O2825" t="s">
        <v>83</v>
      </c>
      <c r="P2825" t="s">
        <v>26</v>
      </c>
      <c r="Q2825" t="s">
        <v>27</v>
      </c>
      <c r="R2825" t="s">
        <v>65</v>
      </c>
    </row>
    <row r="2826" spans="1:18" x14ac:dyDescent="0.35">
      <c r="A2826" t="s">
        <v>2911</v>
      </c>
      <c r="B2826" s="1">
        <v>45562</v>
      </c>
      <c r="C2826" s="1">
        <v>45632</v>
      </c>
      <c r="D2826" t="s">
        <v>48</v>
      </c>
      <c r="E2826" t="s">
        <v>20</v>
      </c>
      <c r="F2826" t="s">
        <v>53</v>
      </c>
      <c r="G2826" t="s">
        <v>43</v>
      </c>
      <c r="H2826" t="s">
        <v>95</v>
      </c>
      <c r="I2826" t="s">
        <v>55</v>
      </c>
      <c r="J2826">
        <v>2</v>
      </c>
      <c r="K2826" s="2">
        <v>2758</v>
      </c>
      <c r="L2826" s="2">
        <v>1813.3</v>
      </c>
      <c r="M2826" s="2">
        <v>944.7</v>
      </c>
      <c r="N2826" s="3">
        <v>0.2</v>
      </c>
      <c r="O2826" t="s">
        <v>50</v>
      </c>
      <c r="P2826" t="s">
        <v>26</v>
      </c>
      <c r="Q2826" t="s">
        <v>35</v>
      </c>
      <c r="R2826" t="s">
        <v>40</v>
      </c>
    </row>
    <row r="2827" spans="1:18" x14ac:dyDescent="0.35">
      <c r="A2827" t="s">
        <v>2912</v>
      </c>
      <c r="B2827" s="1">
        <v>45695</v>
      </c>
      <c r="C2827" s="1">
        <v>45782</v>
      </c>
      <c r="D2827" t="s">
        <v>104</v>
      </c>
      <c r="E2827" t="s">
        <v>20</v>
      </c>
      <c r="F2827" t="s">
        <v>79</v>
      </c>
      <c r="G2827" t="s">
        <v>43</v>
      </c>
      <c r="H2827" t="s">
        <v>80</v>
      </c>
      <c r="I2827" t="s">
        <v>45</v>
      </c>
      <c r="J2827">
        <v>7</v>
      </c>
      <c r="K2827" s="2">
        <v>2359</v>
      </c>
      <c r="L2827" s="2">
        <v>1399.63</v>
      </c>
      <c r="M2827" s="2">
        <v>959.37</v>
      </c>
      <c r="N2827" s="3">
        <v>0.1</v>
      </c>
      <c r="O2827" t="s">
        <v>25</v>
      </c>
      <c r="P2827" t="s">
        <v>73</v>
      </c>
      <c r="Q2827" t="s">
        <v>27</v>
      </c>
      <c r="R2827" t="s">
        <v>40</v>
      </c>
    </row>
    <row r="2828" spans="1:18" x14ac:dyDescent="0.35">
      <c r="A2828" t="s">
        <v>2913</v>
      </c>
      <c r="B2828" s="1">
        <v>45451</v>
      </c>
      <c r="C2828" s="1">
        <v>45521</v>
      </c>
      <c r="D2828" t="s">
        <v>30</v>
      </c>
      <c r="E2828" t="s">
        <v>20</v>
      </c>
      <c r="F2828" t="s">
        <v>31</v>
      </c>
      <c r="G2828" t="s">
        <v>38</v>
      </c>
      <c r="H2828" t="s">
        <v>124</v>
      </c>
      <c r="I2828" t="s">
        <v>61</v>
      </c>
      <c r="J2828">
        <v>6</v>
      </c>
      <c r="K2828" s="2">
        <v>3005</v>
      </c>
      <c r="L2828" s="2">
        <v>2097.83</v>
      </c>
      <c r="M2828" s="2">
        <v>907.17</v>
      </c>
      <c r="N2828" s="3">
        <v>0.1</v>
      </c>
      <c r="O2828" t="s">
        <v>50</v>
      </c>
      <c r="P2828" t="s">
        <v>26</v>
      </c>
      <c r="Q2828" t="s">
        <v>35</v>
      </c>
      <c r="R2828" t="s">
        <v>65</v>
      </c>
    </row>
    <row r="2829" spans="1:18" x14ac:dyDescent="0.35">
      <c r="A2829" t="s">
        <v>2914</v>
      </c>
      <c r="B2829" s="1">
        <v>45995</v>
      </c>
      <c r="C2829" s="1">
        <v>46042</v>
      </c>
      <c r="D2829" t="s">
        <v>57</v>
      </c>
      <c r="E2829" t="s">
        <v>20</v>
      </c>
      <c r="F2829" t="s">
        <v>53</v>
      </c>
      <c r="G2829" t="s">
        <v>22</v>
      </c>
      <c r="H2829" t="s">
        <v>39</v>
      </c>
      <c r="I2829" t="s">
        <v>24</v>
      </c>
      <c r="J2829">
        <v>5</v>
      </c>
      <c r="K2829" s="2">
        <v>3378</v>
      </c>
      <c r="L2829" s="2">
        <v>2809.37</v>
      </c>
      <c r="M2829" s="2">
        <v>568.63</v>
      </c>
      <c r="N2829" s="3">
        <v>0.15</v>
      </c>
      <c r="O2829" t="s">
        <v>83</v>
      </c>
      <c r="P2829" t="s">
        <v>46</v>
      </c>
      <c r="Q2829" t="s">
        <v>35</v>
      </c>
      <c r="R2829" t="s">
        <v>28</v>
      </c>
    </row>
    <row r="2830" spans="1:18" x14ac:dyDescent="0.35">
      <c r="A2830" t="s">
        <v>2915</v>
      </c>
      <c r="B2830" s="1">
        <v>45423</v>
      </c>
      <c r="C2830" s="1">
        <v>45490</v>
      </c>
      <c r="D2830" t="s">
        <v>67</v>
      </c>
      <c r="E2830" t="s">
        <v>20</v>
      </c>
      <c r="F2830" t="s">
        <v>85</v>
      </c>
      <c r="G2830" t="s">
        <v>22</v>
      </c>
      <c r="H2830" t="s">
        <v>39</v>
      </c>
      <c r="I2830" t="s">
        <v>24</v>
      </c>
      <c r="J2830">
        <v>5</v>
      </c>
      <c r="K2830" s="2">
        <v>928</v>
      </c>
      <c r="L2830" s="2">
        <v>645.02</v>
      </c>
      <c r="M2830" s="2">
        <v>282.98</v>
      </c>
      <c r="N2830" s="3">
        <v>0.15</v>
      </c>
      <c r="O2830" t="s">
        <v>83</v>
      </c>
      <c r="P2830" t="s">
        <v>26</v>
      </c>
      <c r="Q2830" t="s">
        <v>35</v>
      </c>
      <c r="R2830" t="s">
        <v>28</v>
      </c>
    </row>
    <row r="2831" spans="1:18" x14ac:dyDescent="0.35">
      <c r="A2831" t="s">
        <v>2916</v>
      </c>
      <c r="B2831" s="1">
        <v>45981</v>
      </c>
      <c r="C2831" s="1">
        <v>46015</v>
      </c>
      <c r="D2831" t="s">
        <v>48</v>
      </c>
      <c r="E2831" t="s">
        <v>20</v>
      </c>
      <c r="F2831" t="s">
        <v>21</v>
      </c>
      <c r="G2831" t="s">
        <v>59</v>
      </c>
      <c r="H2831" t="s">
        <v>118</v>
      </c>
      <c r="I2831" t="s">
        <v>24</v>
      </c>
      <c r="J2831">
        <v>2</v>
      </c>
      <c r="K2831" s="2">
        <v>2115</v>
      </c>
      <c r="L2831" s="2">
        <v>1171.23</v>
      </c>
      <c r="M2831" s="2">
        <v>943.77</v>
      </c>
      <c r="N2831" s="3">
        <v>0.1</v>
      </c>
      <c r="O2831" t="s">
        <v>83</v>
      </c>
      <c r="P2831" t="s">
        <v>46</v>
      </c>
      <c r="Q2831" t="s">
        <v>27</v>
      </c>
      <c r="R2831" t="s">
        <v>40</v>
      </c>
    </row>
    <row r="2832" spans="1:18" x14ac:dyDescent="0.35">
      <c r="A2832" t="s">
        <v>2917</v>
      </c>
      <c r="B2832" s="1">
        <v>45566</v>
      </c>
      <c r="C2832" s="1">
        <v>45613</v>
      </c>
      <c r="D2832" t="s">
        <v>19</v>
      </c>
      <c r="E2832" t="s">
        <v>20</v>
      </c>
      <c r="F2832" t="s">
        <v>58</v>
      </c>
      <c r="G2832" t="s">
        <v>59</v>
      </c>
      <c r="H2832" t="s">
        <v>124</v>
      </c>
      <c r="I2832" t="s">
        <v>61</v>
      </c>
      <c r="J2832">
        <v>3</v>
      </c>
      <c r="K2832" s="2">
        <v>4296</v>
      </c>
      <c r="L2832" s="2">
        <v>2734.72</v>
      </c>
      <c r="M2832" s="2">
        <v>1561.28</v>
      </c>
      <c r="N2832" s="3">
        <v>0.1</v>
      </c>
      <c r="O2832" t="s">
        <v>34</v>
      </c>
      <c r="P2832" t="s">
        <v>73</v>
      </c>
      <c r="Q2832" t="s">
        <v>27</v>
      </c>
      <c r="R2832" t="s">
        <v>28</v>
      </c>
    </row>
    <row r="2833" spans="1:18" x14ac:dyDescent="0.35">
      <c r="A2833" t="s">
        <v>2918</v>
      </c>
      <c r="B2833" s="1">
        <v>45867</v>
      </c>
      <c r="C2833" s="1">
        <v>45921</v>
      </c>
      <c r="D2833" t="s">
        <v>37</v>
      </c>
      <c r="E2833" t="s">
        <v>20</v>
      </c>
      <c r="F2833" t="s">
        <v>77</v>
      </c>
      <c r="G2833" t="s">
        <v>22</v>
      </c>
      <c r="H2833" t="s">
        <v>60</v>
      </c>
      <c r="I2833" t="s">
        <v>61</v>
      </c>
      <c r="J2833">
        <v>6</v>
      </c>
      <c r="K2833" s="2">
        <v>1039</v>
      </c>
      <c r="L2833" s="2">
        <v>783.42</v>
      </c>
      <c r="M2833" s="2">
        <v>255.58</v>
      </c>
      <c r="N2833" s="3">
        <v>0.1</v>
      </c>
      <c r="O2833" t="s">
        <v>50</v>
      </c>
      <c r="P2833" t="s">
        <v>73</v>
      </c>
      <c r="Q2833" t="s">
        <v>27</v>
      </c>
      <c r="R2833" t="s">
        <v>40</v>
      </c>
    </row>
    <row r="2834" spans="1:18" x14ac:dyDescent="0.35">
      <c r="A2834" t="s">
        <v>2919</v>
      </c>
      <c r="B2834" s="1">
        <v>45659</v>
      </c>
      <c r="C2834" s="1">
        <v>45721</v>
      </c>
      <c r="D2834" t="s">
        <v>52</v>
      </c>
      <c r="E2834" t="s">
        <v>20</v>
      </c>
      <c r="F2834" t="s">
        <v>53</v>
      </c>
      <c r="G2834" t="s">
        <v>59</v>
      </c>
      <c r="H2834" t="s">
        <v>23</v>
      </c>
      <c r="I2834" t="s">
        <v>24</v>
      </c>
      <c r="J2834">
        <v>6</v>
      </c>
      <c r="K2834" s="2">
        <v>3706</v>
      </c>
      <c r="L2834" s="2">
        <v>2128.3000000000002</v>
      </c>
      <c r="M2834" s="2">
        <v>1577.7</v>
      </c>
      <c r="N2834" s="3">
        <v>0.15</v>
      </c>
      <c r="O2834" t="s">
        <v>50</v>
      </c>
      <c r="P2834" t="s">
        <v>46</v>
      </c>
      <c r="Q2834" t="s">
        <v>27</v>
      </c>
      <c r="R2834" t="s">
        <v>65</v>
      </c>
    </row>
    <row r="2835" spans="1:18" x14ac:dyDescent="0.35">
      <c r="A2835" t="s">
        <v>2920</v>
      </c>
      <c r="B2835" s="1">
        <v>45537</v>
      </c>
      <c r="C2835" s="1">
        <v>45593</v>
      </c>
      <c r="D2835" t="s">
        <v>94</v>
      </c>
      <c r="E2835" t="s">
        <v>20</v>
      </c>
      <c r="F2835" t="s">
        <v>70</v>
      </c>
      <c r="G2835" t="s">
        <v>38</v>
      </c>
      <c r="H2835" t="s">
        <v>108</v>
      </c>
      <c r="I2835" t="s">
        <v>72</v>
      </c>
      <c r="J2835">
        <v>5</v>
      </c>
      <c r="K2835" s="2">
        <v>3636</v>
      </c>
      <c r="L2835" s="2">
        <v>2372.46</v>
      </c>
      <c r="M2835" s="2">
        <v>1263.54</v>
      </c>
      <c r="N2835" s="3">
        <v>0</v>
      </c>
      <c r="O2835" t="s">
        <v>34</v>
      </c>
      <c r="P2835" t="s">
        <v>26</v>
      </c>
      <c r="Q2835" t="s">
        <v>27</v>
      </c>
      <c r="R2835" t="s">
        <v>28</v>
      </c>
    </row>
    <row r="2836" spans="1:18" x14ac:dyDescent="0.35">
      <c r="A2836" t="s">
        <v>2921</v>
      </c>
      <c r="B2836" s="1">
        <v>45504</v>
      </c>
      <c r="C2836" s="1">
        <v>45582</v>
      </c>
      <c r="D2836" t="s">
        <v>94</v>
      </c>
      <c r="E2836" t="s">
        <v>20</v>
      </c>
      <c r="F2836" t="s">
        <v>77</v>
      </c>
      <c r="G2836" t="s">
        <v>38</v>
      </c>
      <c r="H2836" t="s">
        <v>80</v>
      </c>
      <c r="I2836" t="s">
        <v>45</v>
      </c>
      <c r="J2836">
        <v>4</v>
      </c>
      <c r="K2836" s="2">
        <v>1834</v>
      </c>
      <c r="L2836" s="2">
        <v>1152.19</v>
      </c>
      <c r="M2836" s="2">
        <v>681.81</v>
      </c>
      <c r="N2836" s="3">
        <v>0.05</v>
      </c>
      <c r="O2836" t="s">
        <v>50</v>
      </c>
      <c r="P2836" t="s">
        <v>26</v>
      </c>
      <c r="Q2836" t="s">
        <v>35</v>
      </c>
      <c r="R2836" t="s">
        <v>65</v>
      </c>
    </row>
    <row r="2837" spans="1:18" x14ac:dyDescent="0.35">
      <c r="A2837" t="s">
        <v>2922</v>
      </c>
      <c r="B2837" s="1">
        <v>45705</v>
      </c>
      <c r="C2837" s="1">
        <v>45716</v>
      </c>
      <c r="D2837" t="s">
        <v>116</v>
      </c>
      <c r="E2837" t="s">
        <v>20</v>
      </c>
      <c r="F2837" t="s">
        <v>85</v>
      </c>
      <c r="G2837" t="s">
        <v>43</v>
      </c>
      <c r="H2837" t="s">
        <v>54</v>
      </c>
      <c r="I2837" t="s">
        <v>55</v>
      </c>
      <c r="J2837">
        <v>2</v>
      </c>
      <c r="K2837" s="2">
        <v>1490</v>
      </c>
      <c r="L2837" s="2">
        <v>1223.3800000000001</v>
      </c>
      <c r="M2837" s="2">
        <v>266.62</v>
      </c>
      <c r="N2837" s="3">
        <v>0.15</v>
      </c>
      <c r="O2837" t="s">
        <v>50</v>
      </c>
      <c r="P2837" t="s">
        <v>46</v>
      </c>
      <c r="Q2837" t="s">
        <v>35</v>
      </c>
      <c r="R2837" t="s">
        <v>65</v>
      </c>
    </row>
    <row r="2838" spans="1:18" x14ac:dyDescent="0.35">
      <c r="A2838" t="s">
        <v>2923</v>
      </c>
      <c r="B2838" s="1">
        <v>45789</v>
      </c>
      <c r="C2838" s="1">
        <v>45862</v>
      </c>
      <c r="D2838" t="s">
        <v>67</v>
      </c>
      <c r="E2838" t="s">
        <v>20</v>
      </c>
      <c r="F2838" t="s">
        <v>58</v>
      </c>
      <c r="G2838" t="s">
        <v>32</v>
      </c>
      <c r="H2838" t="s">
        <v>44</v>
      </c>
      <c r="I2838" t="s">
        <v>45</v>
      </c>
      <c r="J2838">
        <v>8</v>
      </c>
      <c r="K2838" s="2">
        <v>4978</v>
      </c>
      <c r="L2838" s="2">
        <v>3674.97</v>
      </c>
      <c r="M2838" s="2">
        <v>1303.03</v>
      </c>
      <c r="N2838" s="3">
        <v>0.2</v>
      </c>
      <c r="O2838" t="s">
        <v>25</v>
      </c>
      <c r="P2838" t="s">
        <v>26</v>
      </c>
      <c r="Q2838" t="s">
        <v>27</v>
      </c>
      <c r="R2838" t="s">
        <v>28</v>
      </c>
    </row>
    <row r="2839" spans="1:18" x14ac:dyDescent="0.35">
      <c r="A2839" t="s">
        <v>2924</v>
      </c>
      <c r="B2839" s="1">
        <v>45647</v>
      </c>
      <c r="C2839" s="1">
        <v>45670</v>
      </c>
      <c r="D2839" t="s">
        <v>57</v>
      </c>
      <c r="E2839" t="s">
        <v>20</v>
      </c>
      <c r="F2839" t="s">
        <v>89</v>
      </c>
      <c r="G2839" t="s">
        <v>43</v>
      </c>
      <c r="H2839" t="s">
        <v>60</v>
      </c>
      <c r="I2839" t="s">
        <v>61</v>
      </c>
      <c r="J2839">
        <v>1</v>
      </c>
      <c r="K2839" s="2">
        <v>2428</v>
      </c>
      <c r="L2839" s="2">
        <v>1618.52</v>
      </c>
      <c r="M2839" s="2">
        <v>809.48</v>
      </c>
      <c r="N2839" s="3">
        <v>0.05</v>
      </c>
      <c r="O2839" t="s">
        <v>75</v>
      </c>
      <c r="P2839" t="s">
        <v>26</v>
      </c>
      <c r="Q2839" t="s">
        <v>27</v>
      </c>
      <c r="R2839" t="s">
        <v>40</v>
      </c>
    </row>
    <row r="2840" spans="1:18" x14ac:dyDescent="0.35">
      <c r="A2840" t="s">
        <v>2925</v>
      </c>
      <c r="B2840" s="1">
        <v>45548</v>
      </c>
      <c r="C2840" s="1">
        <v>45568</v>
      </c>
      <c r="D2840" t="s">
        <v>94</v>
      </c>
      <c r="E2840" t="s">
        <v>20</v>
      </c>
      <c r="F2840" t="s">
        <v>68</v>
      </c>
      <c r="G2840" t="s">
        <v>22</v>
      </c>
      <c r="H2840" t="s">
        <v>86</v>
      </c>
      <c r="I2840" t="s">
        <v>72</v>
      </c>
      <c r="J2840">
        <v>2</v>
      </c>
      <c r="K2840" s="2">
        <v>1398</v>
      </c>
      <c r="L2840" s="2">
        <v>886.99</v>
      </c>
      <c r="M2840" s="2">
        <v>511.01</v>
      </c>
      <c r="N2840" s="3">
        <v>0.15</v>
      </c>
      <c r="O2840" t="s">
        <v>62</v>
      </c>
      <c r="P2840" t="s">
        <v>26</v>
      </c>
      <c r="Q2840" t="s">
        <v>27</v>
      </c>
      <c r="R2840" t="s">
        <v>65</v>
      </c>
    </row>
    <row r="2841" spans="1:18" x14ac:dyDescent="0.35">
      <c r="A2841" t="s">
        <v>2926</v>
      </c>
      <c r="B2841" s="1">
        <v>45384</v>
      </c>
      <c r="C2841" s="1">
        <v>45460</v>
      </c>
      <c r="D2841" t="s">
        <v>42</v>
      </c>
      <c r="E2841" t="s">
        <v>20</v>
      </c>
      <c r="F2841" t="s">
        <v>138</v>
      </c>
      <c r="G2841" t="s">
        <v>43</v>
      </c>
      <c r="H2841" t="s">
        <v>64</v>
      </c>
      <c r="I2841" t="s">
        <v>55</v>
      </c>
      <c r="J2841">
        <v>4</v>
      </c>
      <c r="K2841" s="2">
        <v>4123</v>
      </c>
      <c r="L2841" s="2">
        <v>3302.76</v>
      </c>
      <c r="M2841" s="2">
        <v>820.24</v>
      </c>
      <c r="N2841" s="3">
        <v>0</v>
      </c>
      <c r="O2841" t="s">
        <v>83</v>
      </c>
      <c r="P2841" t="s">
        <v>46</v>
      </c>
      <c r="Q2841" t="s">
        <v>27</v>
      </c>
      <c r="R2841" t="s">
        <v>40</v>
      </c>
    </row>
    <row r="2842" spans="1:18" x14ac:dyDescent="0.35">
      <c r="A2842" t="s">
        <v>2927</v>
      </c>
      <c r="B2842" s="1">
        <v>45445</v>
      </c>
      <c r="C2842" s="1">
        <v>45470</v>
      </c>
      <c r="D2842" t="s">
        <v>42</v>
      </c>
      <c r="E2842" t="s">
        <v>20</v>
      </c>
      <c r="F2842" t="s">
        <v>138</v>
      </c>
      <c r="G2842" t="s">
        <v>43</v>
      </c>
      <c r="H2842" t="s">
        <v>86</v>
      </c>
      <c r="I2842" t="s">
        <v>72</v>
      </c>
      <c r="J2842">
        <v>7</v>
      </c>
      <c r="K2842" s="2">
        <v>1844</v>
      </c>
      <c r="L2842" s="2">
        <v>1244.98</v>
      </c>
      <c r="M2842" s="2">
        <v>599.02</v>
      </c>
      <c r="N2842" s="3">
        <v>0.1</v>
      </c>
      <c r="O2842" t="s">
        <v>62</v>
      </c>
      <c r="P2842" t="s">
        <v>26</v>
      </c>
      <c r="Q2842" t="s">
        <v>35</v>
      </c>
      <c r="R2842" t="s">
        <v>65</v>
      </c>
    </row>
    <row r="2843" spans="1:18" x14ac:dyDescent="0.35">
      <c r="A2843" t="s">
        <v>2928</v>
      </c>
      <c r="B2843" s="1">
        <v>45588</v>
      </c>
      <c r="C2843" s="1">
        <v>45612</v>
      </c>
      <c r="D2843" t="s">
        <v>19</v>
      </c>
      <c r="E2843" t="s">
        <v>20</v>
      </c>
      <c r="F2843" t="s">
        <v>85</v>
      </c>
      <c r="G2843" t="s">
        <v>38</v>
      </c>
      <c r="H2843" t="s">
        <v>95</v>
      </c>
      <c r="I2843" t="s">
        <v>55</v>
      </c>
      <c r="J2843">
        <v>5</v>
      </c>
      <c r="K2843" s="2">
        <v>831</v>
      </c>
      <c r="L2843" s="2">
        <v>656.31</v>
      </c>
      <c r="M2843" s="2">
        <v>174.69</v>
      </c>
      <c r="N2843" s="3">
        <v>0</v>
      </c>
      <c r="O2843" t="s">
        <v>83</v>
      </c>
      <c r="P2843" t="s">
        <v>46</v>
      </c>
      <c r="Q2843" t="s">
        <v>27</v>
      </c>
      <c r="R2843" t="s">
        <v>40</v>
      </c>
    </row>
    <row r="2844" spans="1:18" x14ac:dyDescent="0.35">
      <c r="A2844" t="s">
        <v>2929</v>
      </c>
      <c r="B2844" s="1">
        <v>45500</v>
      </c>
      <c r="C2844" s="1">
        <v>45505</v>
      </c>
      <c r="D2844" t="s">
        <v>30</v>
      </c>
      <c r="E2844" t="s">
        <v>20</v>
      </c>
      <c r="F2844" t="s">
        <v>85</v>
      </c>
      <c r="G2844" t="s">
        <v>22</v>
      </c>
      <c r="H2844" t="s">
        <v>86</v>
      </c>
      <c r="I2844" t="s">
        <v>72</v>
      </c>
      <c r="J2844">
        <v>5</v>
      </c>
      <c r="K2844" s="2">
        <v>4590</v>
      </c>
      <c r="L2844" s="2">
        <v>3501.41</v>
      </c>
      <c r="M2844" s="2">
        <v>1088.5899999999999</v>
      </c>
      <c r="N2844" s="3">
        <v>0.05</v>
      </c>
      <c r="O2844" t="s">
        <v>83</v>
      </c>
      <c r="P2844" t="s">
        <v>26</v>
      </c>
      <c r="Q2844" t="s">
        <v>35</v>
      </c>
      <c r="R2844" t="s">
        <v>28</v>
      </c>
    </row>
    <row r="2845" spans="1:18" x14ac:dyDescent="0.35">
      <c r="A2845" t="s">
        <v>2930</v>
      </c>
      <c r="B2845" s="1">
        <v>45991</v>
      </c>
      <c r="C2845" s="1">
        <v>46023</v>
      </c>
      <c r="D2845" t="s">
        <v>57</v>
      </c>
      <c r="E2845" t="s">
        <v>20</v>
      </c>
      <c r="F2845" t="s">
        <v>79</v>
      </c>
      <c r="G2845" t="s">
        <v>32</v>
      </c>
      <c r="H2845" t="s">
        <v>80</v>
      </c>
      <c r="I2845" t="s">
        <v>45</v>
      </c>
      <c r="J2845">
        <v>2</v>
      </c>
      <c r="K2845" s="2">
        <v>1249</v>
      </c>
      <c r="L2845" s="2">
        <v>879.87</v>
      </c>
      <c r="M2845" s="2">
        <v>369.13</v>
      </c>
      <c r="N2845" s="3">
        <v>0.2</v>
      </c>
      <c r="O2845" t="s">
        <v>75</v>
      </c>
      <c r="P2845" t="s">
        <v>73</v>
      </c>
      <c r="Q2845" t="s">
        <v>27</v>
      </c>
      <c r="R2845" t="s">
        <v>65</v>
      </c>
    </row>
    <row r="2846" spans="1:18" x14ac:dyDescent="0.35">
      <c r="A2846" t="s">
        <v>2931</v>
      </c>
      <c r="B2846" s="1">
        <v>45731</v>
      </c>
      <c r="C2846" s="1">
        <v>45820</v>
      </c>
      <c r="D2846" t="s">
        <v>42</v>
      </c>
      <c r="E2846" t="s">
        <v>20</v>
      </c>
      <c r="F2846" t="s">
        <v>77</v>
      </c>
      <c r="G2846" t="s">
        <v>38</v>
      </c>
      <c r="H2846" t="s">
        <v>64</v>
      </c>
      <c r="I2846" t="s">
        <v>55</v>
      </c>
      <c r="J2846">
        <v>7</v>
      </c>
      <c r="K2846" s="2">
        <v>1436</v>
      </c>
      <c r="L2846" s="2">
        <v>1031.99</v>
      </c>
      <c r="M2846" s="2">
        <v>404.01</v>
      </c>
      <c r="N2846" s="3">
        <v>0</v>
      </c>
      <c r="O2846" t="s">
        <v>34</v>
      </c>
      <c r="P2846" t="s">
        <v>26</v>
      </c>
      <c r="Q2846" t="s">
        <v>27</v>
      </c>
      <c r="R2846" t="s">
        <v>65</v>
      </c>
    </row>
    <row r="2847" spans="1:18" x14ac:dyDescent="0.35">
      <c r="A2847" t="s">
        <v>2932</v>
      </c>
      <c r="B2847" s="1">
        <v>45372</v>
      </c>
      <c r="C2847" s="1">
        <v>45434</v>
      </c>
      <c r="D2847" t="s">
        <v>104</v>
      </c>
      <c r="E2847" t="s">
        <v>20</v>
      </c>
      <c r="F2847" t="s">
        <v>91</v>
      </c>
      <c r="G2847" t="s">
        <v>22</v>
      </c>
      <c r="H2847" t="s">
        <v>60</v>
      </c>
      <c r="I2847" t="s">
        <v>61</v>
      </c>
      <c r="J2847">
        <v>1</v>
      </c>
      <c r="K2847" s="2">
        <v>2012</v>
      </c>
      <c r="L2847" s="2">
        <v>1362.47</v>
      </c>
      <c r="M2847" s="2">
        <v>649.53</v>
      </c>
      <c r="N2847" s="3">
        <v>0.15</v>
      </c>
      <c r="O2847" t="s">
        <v>34</v>
      </c>
      <c r="P2847" t="s">
        <v>26</v>
      </c>
      <c r="Q2847" t="s">
        <v>35</v>
      </c>
      <c r="R2847" t="s">
        <v>40</v>
      </c>
    </row>
    <row r="2848" spans="1:18" x14ac:dyDescent="0.35">
      <c r="A2848" t="s">
        <v>2933</v>
      </c>
      <c r="B2848" s="1">
        <v>45471</v>
      </c>
      <c r="C2848" s="1">
        <v>45538</v>
      </c>
      <c r="D2848" t="s">
        <v>37</v>
      </c>
      <c r="E2848" t="s">
        <v>20</v>
      </c>
      <c r="F2848" t="s">
        <v>70</v>
      </c>
      <c r="G2848" t="s">
        <v>38</v>
      </c>
      <c r="H2848" t="s">
        <v>33</v>
      </c>
      <c r="I2848" t="s">
        <v>24</v>
      </c>
      <c r="J2848">
        <v>3</v>
      </c>
      <c r="K2848" s="2">
        <v>3692</v>
      </c>
      <c r="L2848" s="2">
        <v>2674.68</v>
      </c>
      <c r="M2848" s="2">
        <v>1017.32</v>
      </c>
      <c r="N2848" s="3">
        <v>0.1</v>
      </c>
      <c r="O2848" t="s">
        <v>83</v>
      </c>
      <c r="P2848" t="s">
        <v>26</v>
      </c>
      <c r="Q2848" t="s">
        <v>35</v>
      </c>
      <c r="R2848" t="s">
        <v>65</v>
      </c>
    </row>
    <row r="2849" spans="1:18" x14ac:dyDescent="0.35">
      <c r="A2849" t="s">
        <v>2934</v>
      </c>
      <c r="B2849" s="1">
        <v>45342</v>
      </c>
      <c r="C2849" s="1">
        <v>45367</v>
      </c>
      <c r="D2849" t="s">
        <v>52</v>
      </c>
      <c r="E2849" t="s">
        <v>20</v>
      </c>
      <c r="F2849" t="s">
        <v>138</v>
      </c>
      <c r="G2849" t="s">
        <v>32</v>
      </c>
      <c r="H2849" t="s">
        <v>64</v>
      </c>
      <c r="I2849" t="s">
        <v>55</v>
      </c>
      <c r="J2849">
        <v>1</v>
      </c>
      <c r="K2849" s="2">
        <v>2142</v>
      </c>
      <c r="L2849" s="2">
        <v>1410.22</v>
      </c>
      <c r="M2849" s="2">
        <v>731.78</v>
      </c>
      <c r="N2849" s="3">
        <v>0.15</v>
      </c>
      <c r="O2849" t="s">
        <v>34</v>
      </c>
      <c r="P2849" t="s">
        <v>26</v>
      </c>
      <c r="Q2849" t="s">
        <v>27</v>
      </c>
      <c r="R2849" t="s">
        <v>28</v>
      </c>
    </row>
    <row r="2850" spans="1:18" x14ac:dyDescent="0.35">
      <c r="A2850" t="s">
        <v>2935</v>
      </c>
      <c r="B2850" s="1">
        <v>46019</v>
      </c>
      <c r="C2850" s="1">
        <v>46054</v>
      </c>
      <c r="D2850" t="s">
        <v>116</v>
      </c>
      <c r="E2850" t="s">
        <v>20</v>
      </c>
      <c r="F2850" t="s">
        <v>21</v>
      </c>
      <c r="G2850" t="s">
        <v>43</v>
      </c>
      <c r="H2850" t="s">
        <v>49</v>
      </c>
      <c r="I2850" t="s">
        <v>45</v>
      </c>
      <c r="J2850">
        <v>8</v>
      </c>
      <c r="K2850" s="2">
        <v>3003</v>
      </c>
      <c r="L2850" s="2">
        <v>2058.52</v>
      </c>
      <c r="M2850" s="2">
        <v>944.48</v>
      </c>
      <c r="N2850" s="3">
        <v>0.15</v>
      </c>
      <c r="O2850" t="s">
        <v>25</v>
      </c>
      <c r="P2850" t="s">
        <v>46</v>
      </c>
      <c r="Q2850" t="s">
        <v>27</v>
      </c>
      <c r="R2850" t="s">
        <v>28</v>
      </c>
    </row>
    <row r="2851" spans="1:18" x14ac:dyDescent="0.35">
      <c r="A2851" t="s">
        <v>2936</v>
      </c>
      <c r="B2851" s="1">
        <v>45670</v>
      </c>
      <c r="C2851" s="1">
        <v>45724</v>
      </c>
      <c r="D2851" t="s">
        <v>52</v>
      </c>
      <c r="E2851" t="s">
        <v>20</v>
      </c>
      <c r="F2851" t="s">
        <v>70</v>
      </c>
      <c r="G2851" t="s">
        <v>32</v>
      </c>
      <c r="H2851" t="s">
        <v>64</v>
      </c>
      <c r="I2851" t="s">
        <v>55</v>
      </c>
      <c r="J2851">
        <v>1</v>
      </c>
      <c r="K2851" s="2">
        <v>4036</v>
      </c>
      <c r="L2851" s="2">
        <v>2372.12</v>
      </c>
      <c r="M2851" s="2">
        <v>1663.88</v>
      </c>
      <c r="N2851" s="3">
        <v>0</v>
      </c>
      <c r="O2851" t="s">
        <v>109</v>
      </c>
      <c r="P2851" t="s">
        <v>46</v>
      </c>
      <c r="Q2851" t="s">
        <v>35</v>
      </c>
      <c r="R2851" t="s">
        <v>65</v>
      </c>
    </row>
    <row r="2852" spans="1:18" x14ac:dyDescent="0.35">
      <c r="A2852" t="s">
        <v>2937</v>
      </c>
      <c r="B2852" s="1">
        <v>45910</v>
      </c>
      <c r="C2852" s="1">
        <v>45922</v>
      </c>
      <c r="D2852" t="s">
        <v>37</v>
      </c>
      <c r="E2852" t="s">
        <v>20</v>
      </c>
      <c r="F2852" t="s">
        <v>77</v>
      </c>
      <c r="G2852" t="s">
        <v>38</v>
      </c>
      <c r="H2852" t="s">
        <v>64</v>
      </c>
      <c r="I2852" t="s">
        <v>55</v>
      </c>
      <c r="J2852">
        <v>3</v>
      </c>
      <c r="K2852" s="2">
        <v>4439</v>
      </c>
      <c r="L2852" s="2">
        <v>3117.53</v>
      </c>
      <c r="M2852" s="2">
        <v>1321.47</v>
      </c>
      <c r="N2852" s="3">
        <v>0.05</v>
      </c>
      <c r="O2852" t="s">
        <v>34</v>
      </c>
      <c r="P2852" t="s">
        <v>26</v>
      </c>
      <c r="Q2852" t="s">
        <v>27</v>
      </c>
      <c r="R2852" t="s">
        <v>40</v>
      </c>
    </row>
    <row r="2853" spans="1:18" x14ac:dyDescent="0.35">
      <c r="A2853" t="s">
        <v>2938</v>
      </c>
      <c r="B2853" s="1">
        <v>45893</v>
      </c>
      <c r="C2853" s="1">
        <v>45955</v>
      </c>
      <c r="D2853" t="s">
        <v>94</v>
      </c>
      <c r="E2853" t="s">
        <v>20</v>
      </c>
      <c r="F2853" t="s">
        <v>58</v>
      </c>
      <c r="G2853" t="s">
        <v>38</v>
      </c>
      <c r="H2853" t="s">
        <v>124</v>
      </c>
      <c r="I2853" t="s">
        <v>61</v>
      </c>
      <c r="J2853">
        <v>7</v>
      </c>
      <c r="K2853" s="2">
        <v>2497</v>
      </c>
      <c r="L2853" s="2">
        <v>1440.21</v>
      </c>
      <c r="M2853" s="2">
        <v>1056.79</v>
      </c>
      <c r="N2853" s="3">
        <v>0.2</v>
      </c>
      <c r="O2853" t="s">
        <v>62</v>
      </c>
      <c r="P2853" t="s">
        <v>46</v>
      </c>
      <c r="Q2853" t="s">
        <v>35</v>
      </c>
      <c r="R2853" t="s">
        <v>40</v>
      </c>
    </row>
    <row r="2854" spans="1:18" x14ac:dyDescent="0.35">
      <c r="A2854" t="s">
        <v>2939</v>
      </c>
      <c r="B2854" s="1">
        <v>45646</v>
      </c>
      <c r="C2854" s="1">
        <v>45666</v>
      </c>
      <c r="D2854" t="s">
        <v>57</v>
      </c>
      <c r="E2854" t="s">
        <v>20</v>
      </c>
      <c r="F2854" t="s">
        <v>138</v>
      </c>
      <c r="G2854" t="s">
        <v>43</v>
      </c>
      <c r="H2854" t="s">
        <v>54</v>
      </c>
      <c r="I2854" t="s">
        <v>55</v>
      </c>
      <c r="J2854">
        <v>3</v>
      </c>
      <c r="K2854" s="2">
        <v>3468</v>
      </c>
      <c r="L2854" s="2">
        <v>2781</v>
      </c>
      <c r="M2854" s="2">
        <v>687</v>
      </c>
      <c r="N2854" s="3">
        <v>0</v>
      </c>
      <c r="O2854" t="s">
        <v>34</v>
      </c>
      <c r="P2854" t="s">
        <v>73</v>
      </c>
      <c r="Q2854" t="s">
        <v>27</v>
      </c>
      <c r="R2854" t="s">
        <v>28</v>
      </c>
    </row>
    <row r="2855" spans="1:18" x14ac:dyDescent="0.35">
      <c r="A2855" t="s">
        <v>2940</v>
      </c>
      <c r="B2855" s="1">
        <v>45868</v>
      </c>
      <c r="C2855" s="1">
        <v>45910</v>
      </c>
      <c r="D2855" t="s">
        <v>37</v>
      </c>
      <c r="E2855" t="s">
        <v>20</v>
      </c>
      <c r="F2855" t="s">
        <v>128</v>
      </c>
      <c r="G2855" t="s">
        <v>22</v>
      </c>
      <c r="H2855" t="s">
        <v>64</v>
      </c>
      <c r="I2855" t="s">
        <v>55</v>
      </c>
      <c r="J2855">
        <v>5</v>
      </c>
      <c r="K2855" s="2">
        <v>1854</v>
      </c>
      <c r="L2855" s="2">
        <v>1431.48</v>
      </c>
      <c r="M2855" s="2">
        <v>422.52</v>
      </c>
      <c r="N2855" s="3">
        <v>0.1</v>
      </c>
      <c r="O2855" t="s">
        <v>75</v>
      </c>
      <c r="P2855" t="s">
        <v>46</v>
      </c>
      <c r="Q2855" t="s">
        <v>35</v>
      </c>
      <c r="R2855" t="s">
        <v>40</v>
      </c>
    </row>
    <row r="2856" spans="1:18" x14ac:dyDescent="0.35">
      <c r="A2856" t="s">
        <v>2941</v>
      </c>
      <c r="B2856" s="1">
        <v>45370</v>
      </c>
      <c r="C2856" s="1">
        <v>45403</v>
      </c>
      <c r="D2856" t="s">
        <v>88</v>
      </c>
      <c r="E2856" t="s">
        <v>20</v>
      </c>
      <c r="F2856" t="s">
        <v>58</v>
      </c>
      <c r="G2856" t="s">
        <v>59</v>
      </c>
      <c r="H2856" t="s">
        <v>95</v>
      </c>
      <c r="I2856" t="s">
        <v>55</v>
      </c>
      <c r="J2856">
        <v>7</v>
      </c>
      <c r="K2856" s="2">
        <v>3111</v>
      </c>
      <c r="L2856" s="2">
        <v>1726.41</v>
      </c>
      <c r="M2856" s="2">
        <v>1384.59</v>
      </c>
      <c r="N2856" s="3">
        <v>0.1</v>
      </c>
      <c r="O2856" t="s">
        <v>75</v>
      </c>
      <c r="P2856" t="s">
        <v>26</v>
      </c>
      <c r="Q2856" t="s">
        <v>35</v>
      </c>
      <c r="R2856" t="s">
        <v>65</v>
      </c>
    </row>
    <row r="2857" spans="1:18" x14ac:dyDescent="0.35">
      <c r="A2857" t="s">
        <v>2942</v>
      </c>
      <c r="B2857" s="1">
        <v>45646</v>
      </c>
      <c r="C2857" s="1">
        <v>45700</v>
      </c>
      <c r="D2857" t="s">
        <v>116</v>
      </c>
      <c r="E2857" t="s">
        <v>20</v>
      </c>
      <c r="F2857" t="s">
        <v>77</v>
      </c>
      <c r="G2857" t="s">
        <v>59</v>
      </c>
      <c r="H2857" t="s">
        <v>60</v>
      </c>
      <c r="I2857" t="s">
        <v>61</v>
      </c>
      <c r="J2857">
        <v>4</v>
      </c>
      <c r="K2857" s="2">
        <v>1460</v>
      </c>
      <c r="L2857" s="2">
        <v>1050.17</v>
      </c>
      <c r="M2857" s="2">
        <v>409.83</v>
      </c>
      <c r="N2857" s="3">
        <v>0.05</v>
      </c>
      <c r="O2857" t="s">
        <v>75</v>
      </c>
      <c r="P2857" t="s">
        <v>26</v>
      </c>
      <c r="Q2857" t="s">
        <v>27</v>
      </c>
      <c r="R2857" t="s">
        <v>28</v>
      </c>
    </row>
    <row r="2858" spans="1:18" x14ac:dyDescent="0.35">
      <c r="A2858" t="s">
        <v>2943</v>
      </c>
      <c r="B2858" s="1">
        <v>45885</v>
      </c>
      <c r="C2858" s="1">
        <v>45924</v>
      </c>
      <c r="D2858" t="s">
        <v>37</v>
      </c>
      <c r="E2858" t="s">
        <v>20</v>
      </c>
      <c r="F2858" t="s">
        <v>138</v>
      </c>
      <c r="G2858" t="s">
        <v>32</v>
      </c>
      <c r="H2858" t="s">
        <v>33</v>
      </c>
      <c r="I2858" t="s">
        <v>24</v>
      </c>
      <c r="J2858">
        <v>8</v>
      </c>
      <c r="K2858" s="2">
        <v>551</v>
      </c>
      <c r="L2858" s="2">
        <v>366.34</v>
      </c>
      <c r="M2858" s="2">
        <v>184.66</v>
      </c>
      <c r="N2858" s="3">
        <v>0.15</v>
      </c>
      <c r="O2858" t="s">
        <v>62</v>
      </c>
      <c r="P2858" t="s">
        <v>26</v>
      </c>
      <c r="Q2858" t="s">
        <v>35</v>
      </c>
      <c r="R2858" t="s">
        <v>65</v>
      </c>
    </row>
    <row r="2859" spans="1:18" x14ac:dyDescent="0.35">
      <c r="A2859" t="s">
        <v>2944</v>
      </c>
      <c r="B2859" s="1">
        <v>45334</v>
      </c>
      <c r="C2859" s="1">
        <v>45393</v>
      </c>
      <c r="D2859" t="s">
        <v>88</v>
      </c>
      <c r="E2859" t="s">
        <v>20</v>
      </c>
      <c r="F2859" t="s">
        <v>102</v>
      </c>
      <c r="G2859" t="s">
        <v>59</v>
      </c>
      <c r="H2859" t="s">
        <v>86</v>
      </c>
      <c r="I2859" t="s">
        <v>72</v>
      </c>
      <c r="J2859">
        <v>3</v>
      </c>
      <c r="K2859" s="2">
        <v>538</v>
      </c>
      <c r="L2859" s="2">
        <v>445.42</v>
      </c>
      <c r="M2859" s="2">
        <v>92.58</v>
      </c>
      <c r="N2859" s="3">
        <v>0.05</v>
      </c>
      <c r="O2859" t="s">
        <v>25</v>
      </c>
      <c r="P2859" t="s">
        <v>73</v>
      </c>
      <c r="Q2859" t="s">
        <v>27</v>
      </c>
      <c r="R2859" t="s">
        <v>28</v>
      </c>
    </row>
    <row r="2860" spans="1:18" x14ac:dyDescent="0.35">
      <c r="A2860" t="s">
        <v>2945</v>
      </c>
      <c r="B2860" s="1">
        <v>45883</v>
      </c>
      <c r="C2860" s="1">
        <v>45965</v>
      </c>
      <c r="D2860" t="s">
        <v>19</v>
      </c>
      <c r="E2860" t="s">
        <v>20</v>
      </c>
      <c r="F2860" t="s">
        <v>91</v>
      </c>
      <c r="G2860" t="s">
        <v>22</v>
      </c>
      <c r="H2860" t="s">
        <v>124</v>
      </c>
      <c r="I2860" t="s">
        <v>61</v>
      </c>
      <c r="J2860">
        <v>8</v>
      </c>
      <c r="K2860" s="2">
        <v>3811</v>
      </c>
      <c r="L2860" s="2">
        <v>2602.39</v>
      </c>
      <c r="M2860" s="2">
        <v>1208.6099999999999</v>
      </c>
      <c r="N2860" s="3">
        <v>0.05</v>
      </c>
      <c r="O2860" t="s">
        <v>83</v>
      </c>
      <c r="P2860" t="s">
        <v>26</v>
      </c>
      <c r="Q2860" t="s">
        <v>35</v>
      </c>
      <c r="R2860" t="s">
        <v>65</v>
      </c>
    </row>
    <row r="2861" spans="1:18" x14ac:dyDescent="0.35">
      <c r="A2861" t="s">
        <v>2946</v>
      </c>
      <c r="B2861" s="1">
        <v>45521</v>
      </c>
      <c r="C2861" s="1">
        <v>45572</v>
      </c>
      <c r="D2861" t="s">
        <v>94</v>
      </c>
      <c r="E2861" t="s">
        <v>20</v>
      </c>
      <c r="F2861" t="s">
        <v>70</v>
      </c>
      <c r="G2861" t="s">
        <v>22</v>
      </c>
      <c r="H2861" t="s">
        <v>80</v>
      </c>
      <c r="I2861" t="s">
        <v>45</v>
      </c>
      <c r="J2861">
        <v>8</v>
      </c>
      <c r="K2861" s="2">
        <v>307</v>
      </c>
      <c r="L2861" s="2">
        <v>227.85</v>
      </c>
      <c r="M2861" s="2">
        <v>79.150000000000006</v>
      </c>
      <c r="N2861" s="3">
        <v>0.15</v>
      </c>
      <c r="O2861" t="s">
        <v>34</v>
      </c>
      <c r="P2861" t="s">
        <v>46</v>
      </c>
      <c r="Q2861" t="s">
        <v>35</v>
      </c>
      <c r="R2861" t="s">
        <v>40</v>
      </c>
    </row>
    <row r="2862" spans="1:18" x14ac:dyDescent="0.35">
      <c r="A2862" t="s">
        <v>2947</v>
      </c>
      <c r="B2862" s="1">
        <v>45490</v>
      </c>
      <c r="C2862" s="1">
        <v>45568</v>
      </c>
      <c r="D2862" t="s">
        <v>94</v>
      </c>
      <c r="E2862" t="s">
        <v>20</v>
      </c>
      <c r="F2862" t="s">
        <v>91</v>
      </c>
      <c r="G2862" t="s">
        <v>59</v>
      </c>
      <c r="H2862" t="s">
        <v>124</v>
      </c>
      <c r="I2862" t="s">
        <v>61</v>
      </c>
      <c r="J2862">
        <v>8</v>
      </c>
      <c r="K2862" s="2">
        <v>578</v>
      </c>
      <c r="L2862" s="2">
        <v>363.09</v>
      </c>
      <c r="M2862" s="2">
        <v>214.91</v>
      </c>
      <c r="N2862" s="3">
        <v>0.1</v>
      </c>
      <c r="O2862" t="s">
        <v>83</v>
      </c>
      <c r="P2862" t="s">
        <v>26</v>
      </c>
      <c r="Q2862" t="s">
        <v>35</v>
      </c>
      <c r="R2862" t="s">
        <v>65</v>
      </c>
    </row>
    <row r="2863" spans="1:18" x14ac:dyDescent="0.35">
      <c r="A2863" t="s">
        <v>2948</v>
      </c>
      <c r="B2863" s="1">
        <v>45903</v>
      </c>
      <c r="C2863" s="1">
        <v>45906</v>
      </c>
      <c r="D2863" t="s">
        <v>37</v>
      </c>
      <c r="E2863" t="s">
        <v>20</v>
      </c>
      <c r="F2863" t="s">
        <v>58</v>
      </c>
      <c r="G2863" t="s">
        <v>32</v>
      </c>
      <c r="H2863" t="s">
        <v>95</v>
      </c>
      <c r="I2863" t="s">
        <v>55</v>
      </c>
      <c r="J2863">
        <v>6</v>
      </c>
      <c r="K2863" s="2">
        <v>2516</v>
      </c>
      <c r="L2863" s="2">
        <v>2058.79</v>
      </c>
      <c r="M2863" s="2">
        <v>457.21</v>
      </c>
      <c r="N2863" s="3">
        <v>0.15</v>
      </c>
      <c r="O2863" t="s">
        <v>34</v>
      </c>
      <c r="P2863" t="s">
        <v>26</v>
      </c>
      <c r="Q2863" t="s">
        <v>35</v>
      </c>
      <c r="R2863" t="s">
        <v>65</v>
      </c>
    </row>
    <row r="2864" spans="1:18" x14ac:dyDescent="0.35">
      <c r="A2864" t="s">
        <v>2949</v>
      </c>
      <c r="B2864" s="1">
        <v>45806</v>
      </c>
      <c r="C2864" s="1">
        <v>45863</v>
      </c>
      <c r="D2864" t="s">
        <v>67</v>
      </c>
      <c r="E2864" t="s">
        <v>20</v>
      </c>
      <c r="F2864" t="s">
        <v>89</v>
      </c>
      <c r="G2864" t="s">
        <v>59</v>
      </c>
      <c r="H2864" t="s">
        <v>54</v>
      </c>
      <c r="I2864" t="s">
        <v>55</v>
      </c>
      <c r="J2864">
        <v>1</v>
      </c>
      <c r="K2864" s="2">
        <v>1617</v>
      </c>
      <c r="L2864" s="2">
        <v>992.36</v>
      </c>
      <c r="M2864" s="2">
        <v>624.64</v>
      </c>
      <c r="N2864" s="3">
        <v>0.1</v>
      </c>
      <c r="O2864" t="s">
        <v>75</v>
      </c>
      <c r="P2864" t="s">
        <v>26</v>
      </c>
      <c r="Q2864" t="s">
        <v>35</v>
      </c>
      <c r="R2864" t="s">
        <v>28</v>
      </c>
    </row>
    <row r="2865" spans="1:18" x14ac:dyDescent="0.35">
      <c r="A2865" t="s">
        <v>2950</v>
      </c>
      <c r="B2865" s="1">
        <v>45615</v>
      </c>
      <c r="C2865" s="1">
        <v>45652</v>
      </c>
      <c r="D2865" t="s">
        <v>48</v>
      </c>
      <c r="E2865" t="s">
        <v>20</v>
      </c>
      <c r="F2865" t="s">
        <v>82</v>
      </c>
      <c r="G2865" t="s">
        <v>38</v>
      </c>
      <c r="H2865" t="s">
        <v>60</v>
      </c>
      <c r="I2865" t="s">
        <v>61</v>
      </c>
      <c r="J2865">
        <v>1</v>
      </c>
      <c r="K2865" s="2">
        <v>567</v>
      </c>
      <c r="L2865" s="2">
        <v>367.61</v>
      </c>
      <c r="M2865" s="2">
        <v>199.39</v>
      </c>
      <c r="N2865" s="3">
        <v>0.2</v>
      </c>
      <c r="O2865" t="s">
        <v>75</v>
      </c>
      <c r="P2865" t="s">
        <v>26</v>
      </c>
      <c r="Q2865" t="s">
        <v>35</v>
      </c>
      <c r="R2865" t="s">
        <v>40</v>
      </c>
    </row>
    <row r="2866" spans="1:18" x14ac:dyDescent="0.35">
      <c r="A2866" t="s">
        <v>2951</v>
      </c>
      <c r="B2866" s="1">
        <v>45417</v>
      </c>
      <c r="C2866" s="1">
        <v>45460</v>
      </c>
      <c r="D2866" t="s">
        <v>42</v>
      </c>
      <c r="E2866" t="s">
        <v>20</v>
      </c>
      <c r="F2866" t="s">
        <v>77</v>
      </c>
      <c r="G2866" t="s">
        <v>38</v>
      </c>
      <c r="H2866" t="s">
        <v>64</v>
      </c>
      <c r="I2866" t="s">
        <v>55</v>
      </c>
      <c r="J2866">
        <v>1</v>
      </c>
      <c r="K2866" s="2">
        <v>634</v>
      </c>
      <c r="L2866" s="2">
        <v>362.08</v>
      </c>
      <c r="M2866" s="2">
        <v>271.92</v>
      </c>
      <c r="N2866" s="3">
        <v>0</v>
      </c>
      <c r="O2866" t="s">
        <v>62</v>
      </c>
      <c r="P2866" t="s">
        <v>26</v>
      </c>
      <c r="Q2866" t="s">
        <v>35</v>
      </c>
      <c r="R2866" t="s">
        <v>40</v>
      </c>
    </row>
    <row r="2867" spans="1:18" x14ac:dyDescent="0.35">
      <c r="A2867" t="s">
        <v>2952</v>
      </c>
      <c r="B2867" s="1">
        <v>45693</v>
      </c>
      <c r="C2867" s="1">
        <v>45752</v>
      </c>
      <c r="D2867" t="s">
        <v>88</v>
      </c>
      <c r="E2867" t="s">
        <v>20</v>
      </c>
      <c r="F2867" t="s">
        <v>31</v>
      </c>
      <c r="G2867" t="s">
        <v>59</v>
      </c>
      <c r="H2867" t="s">
        <v>71</v>
      </c>
      <c r="I2867" t="s">
        <v>72</v>
      </c>
      <c r="J2867">
        <v>5</v>
      </c>
      <c r="K2867" s="2">
        <v>4364</v>
      </c>
      <c r="L2867" s="2">
        <v>2719.66</v>
      </c>
      <c r="M2867" s="2">
        <v>1644.34</v>
      </c>
      <c r="N2867" s="3">
        <v>0.1</v>
      </c>
      <c r="O2867" t="s">
        <v>83</v>
      </c>
      <c r="P2867" t="s">
        <v>46</v>
      </c>
      <c r="Q2867" t="s">
        <v>27</v>
      </c>
      <c r="R2867" t="s">
        <v>65</v>
      </c>
    </row>
    <row r="2868" spans="1:18" x14ac:dyDescent="0.35">
      <c r="A2868" t="s">
        <v>2953</v>
      </c>
      <c r="B2868" s="1">
        <v>45910</v>
      </c>
      <c r="C2868" s="1">
        <v>45948</v>
      </c>
      <c r="D2868" t="s">
        <v>94</v>
      </c>
      <c r="E2868" t="s">
        <v>20</v>
      </c>
      <c r="F2868" t="s">
        <v>128</v>
      </c>
      <c r="G2868" t="s">
        <v>38</v>
      </c>
      <c r="H2868" t="s">
        <v>33</v>
      </c>
      <c r="I2868" t="s">
        <v>24</v>
      </c>
      <c r="J2868">
        <v>2</v>
      </c>
      <c r="K2868" s="2">
        <v>4651</v>
      </c>
      <c r="L2868" s="2">
        <v>3878.44</v>
      </c>
      <c r="M2868" s="2">
        <v>772.56</v>
      </c>
      <c r="N2868" s="3">
        <v>0.1</v>
      </c>
      <c r="O2868" t="s">
        <v>50</v>
      </c>
      <c r="P2868" t="s">
        <v>26</v>
      </c>
      <c r="Q2868" t="s">
        <v>27</v>
      </c>
      <c r="R2868" t="s">
        <v>28</v>
      </c>
    </row>
    <row r="2869" spans="1:18" x14ac:dyDescent="0.35">
      <c r="A2869" t="s">
        <v>2954</v>
      </c>
      <c r="B2869" s="1">
        <v>45305</v>
      </c>
      <c r="C2869" s="1">
        <v>45352</v>
      </c>
      <c r="D2869" t="s">
        <v>52</v>
      </c>
      <c r="E2869" t="s">
        <v>20</v>
      </c>
      <c r="F2869" t="s">
        <v>68</v>
      </c>
      <c r="G2869" t="s">
        <v>59</v>
      </c>
      <c r="H2869" t="s">
        <v>49</v>
      </c>
      <c r="I2869" t="s">
        <v>45</v>
      </c>
      <c r="J2869">
        <v>5</v>
      </c>
      <c r="K2869" s="2">
        <v>1734</v>
      </c>
      <c r="L2869" s="2">
        <v>1281.56</v>
      </c>
      <c r="M2869" s="2">
        <v>452.44</v>
      </c>
      <c r="N2869" s="3">
        <v>0.1</v>
      </c>
      <c r="O2869" t="s">
        <v>34</v>
      </c>
      <c r="P2869" t="s">
        <v>26</v>
      </c>
      <c r="Q2869" t="s">
        <v>35</v>
      </c>
      <c r="R2869" t="s">
        <v>65</v>
      </c>
    </row>
    <row r="2870" spans="1:18" x14ac:dyDescent="0.35">
      <c r="A2870" t="s">
        <v>2955</v>
      </c>
      <c r="B2870" s="1">
        <v>45599</v>
      </c>
      <c r="C2870" s="1">
        <v>45603</v>
      </c>
      <c r="D2870" t="s">
        <v>19</v>
      </c>
      <c r="E2870" t="s">
        <v>20</v>
      </c>
      <c r="F2870" t="s">
        <v>21</v>
      </c>
      <c r="G2870" t="s">
        <v>22</v>
      </c>
      <c r="H2870" t="s">
        <v>64</v>
      </c>
      <c r="I2870" t="s">
        <v>55</v>
      </c>
      <c r="J2870">
        <v>3</v>
      </c>
      <c r="K2870" s="2">
        <v>2615</v>
      </c>
      <c r="L2870" s="2">
        <v>2086.0100000000002</v>
      </c>
      <c r="M2870" s="2">
        <v>528.99</v>
      </c>
      <c r="N2870" s="3">
        <v>0</v>
      </c>
      <c r="O2870" t="s">
        <v>50</v>
      </c>
      <c r="P2870" t="s">
        <v>26</v>
      </c>
      <c r="Q2870" t="s">
        <v>27</v>
      </c>
      <c r="R2870" t="s">
        <v>65</v>
      </c>
    </row>
    <row r="2871" spans="1:18" x14ac:dyDescent="0.35">
      <c r="A2871" t="s">
        <v>2956</v>
      </c>
      <c r="B2871" s="1">
        <v>45991</v>
      </c>
      <c r="C2871" s="1">
        <v>46023</v>
      </c>
      <c r="D2871" t="s">
        <v>57</v>
      </c>
      <c r="E2871" t="s">
        <v>20</v>
      </c>
      <c r="F2871" t="s">
        <v>79</v>
      </c>
      <c r="G2871" t="s">
        <v>22</v>
      </c>
      <c r="H2871" t="s">
        <v>86</v>
      </c>
      <c r="I2871" t="s">
        <v>72</v>
      </c>
      <c r="J2871">
        <v>8</v>
      </c>
      <c r="K2871" s="2">
        <v>3730</v>
      </c>
      <c r="L2871" s="2">
        <v>2487</v>
      </c>
      <c r="M2871" s="2">
        <v>1243</v>
      </c>
      <c r="N2871" s="3">
        <v>0.15</v>
      </c>
      <c r="O2871" t="s">
        <v>75</v>
      </c>
      <c r="P2871" t="s">
        <v>26</v>
      </c>
      <c r="Q2871" t="s">
        <v>35</v>
      </c>
      <c r="R2871" t="s">
        <v>28</v>
      </c>
    </row>
    <row r="2872" spans="1:18" x14ac:dyDescent="0.35">
      <c r="A2872" t="s">
        <v>2957</v>
      </c>
      <c r="B2872" s="1">
        <v>45498</v>
      </c>
      <c r="C2872" s="1">
        <v>45540</v>
      </c>
      <c r="D2872" t="s">
        <v>37</v>
      </c>
      <c r="E2872" t="s">
        <v>20</v>
      </c>
      <c r="F2872" t="s">
        <v>82</v>
      </c>
      <c r="G2872" t="s">
        <v>32</v>
      </c>
      <c r="H2872" t="s">
        <v>33</v>
      </c>
      <c r="I2872" t="s">
        <v>24</v>
      </c>
      <c r="J2872">
        <v>8</v>
      </c>
      <c r="K2872" s="2">
        <v>4806</v>
      </c>
      <c r="L2872" s="2">
        <v>3412.87</v>
      </c>
      <c r="M2872" s="2">
        <v>1393.13</v>
      </c>
      <c r="N2872" s="3">
        <v>0.05</v>
      </c>
      <c r="O2872" t="s">
        <v>25</v>
      </c>
      <c r="P2872" t="s">
        <v>26</v>
      </c>
      <c r="Q2872" t="s">
        <v>27</v>
      </c>
      <c r="R2872" t="s">
        <v>40</v>
      </c>
    </row>
    <row r="2873" spans="1:18" x14ac:dyDescent="0.35">
      <c r="A2873" t="s">
        <v>2958</v>
      </c>
      <c r="B2873" s="1">
        <v>45536</v>
      </c>
      <c r="C2873" s="1">
        <v>45559</v>
      </c>
      <c r="D2873" t="s">
        <v>37</v>
      </c>
      <c r="E2873" t="s">
        <v>20</v>
      </c>
      <c r="F2873" t="s">
        <v>91</v>
      </c>
      <c r="G2873" t="s">
        <v>59</v>
      </c>
      <c r="H2873" t="s">
        <v>95</v>
      </c>
      <c r="I2873" t="s">
        <v>55</v>
      </c>
      <c r="J2873">
        <v>4</v>
      </c>
      <c r="K2873" s="2">
        <v>3967</v>
      </c>
      <c r="L2873" s="2">
        <v>2396.5</v>
      </c>
      <c r="M2873" s="2">
        <v>1570.5</v>
      </c>
      <c r="N2873" s="3">
        <v>0</v>
      </c>
      <c r="O2873" t="s">
        <v>83</v>
      </c>
      <c r="P2873" t="s">
        <v>46</v>
      </c>
      <c r="Q2873" t="s">
        <v>35</v>
      </c>
      <c r="R2873" t="s">
        <v>28</v>
      </c>
    </row>
    <row r="2874" spans="1:18" x14ac:dyDescent="0.35">
      <c r="A2874" t="s">
        <v>2959</v>
      </c>
      <c r="B2874" s="1">
        <v>45648</v>
      </c>
      <c r="C2874" s="1">
        <v>45690</v>
      </c>
      <c r="D2874" t="s">
        <v>116</v>
      </c>
      <c r="E2874" t="s">
        <v>20</v>
      </c>
      <c r="F2874" t="s">
        <v>68</v>
      </c>
      <c r="G2874" t="s">
        <v>22</v>
      </c>
      <c r="H2874" t="s">
        <v>54</v>
      </c>
      <c r="I2874" t="s">
        <v>55</v>
      </c>
      <c r="J2874">
        <v>6</v>
      </c>
      <c r="K2874" s="2">
        <v>1260</v>
      </c>
      <c r="L2874" s="2">
        <v>777.39</v>
      </c>
      <c r="M2874" s="2">
        <v>482.61</v>
      </c>
      <c r="N2874" s="3">
        <v>0.05</v>
      </c>
      <c r="O2874" t="s">
        <v>50</v>
      </c>
      <c r="P2874" t="s">
        <v>26</v>
      </c>
      <c r="Q2874" t="s">
        <v>35</v>
      </c>
      <c r="R2874" t="s">
        <v>40</v>
      </c>
    </row>
    <row r="2875" spans="1:18" x14ac:dyDescent="0.35">
      <c r="A2875" t="s">
        <v>2960</v>
      </c>
      <c r="B2875" s="1">
        <v>45751</v>
      </c>
      <c r="C2875" s="1">
        <v>45805</v>
      </c>
      <c r="D2875" t="s">
        <v>104</v>
      </c>
      <c r="E2875" t="s">
        <v>20</v>
      </c>
      <c r="F2875" t="s">
        <v>31</v>
      </c>
      <c r="G2875" t="s">
        <v>38</v>
      </c>
      <c r="H2875" t="s">
        <v>124</v>
      </c>
      <c r="I2875" t="s">
        <v>61</v>
      </c>
      <c r="J2875">
        <v>2</v>
      </c>
      <c r="K2875" s="2">
        <v>1418</v>
      </c>
      <c r="L2875" s="2">
        <v>1015.01</v>
      </c>
      <c r="M2875" s="2">
        <v>402.99</v>
      </c>
      <c r="N2875" s="3">
        <v>0.2</v>
      </c>
      <c r="O2875" t="s">
        <v>75</v>
      </c>
      <c r="P2875" t="s">
        <v>26</v>
      </c>
      <c r="Q2875" t="s">
        <v>27</v>
      </c>
      <c r="R2875" t="s">
        <v>65</v>
      </c>
    </row>
    <row r="2876" spans="1:18" x14ac:dyDescent="0.35">
      <c r="A2876" t="s">
        <v>2961</v>
      </c>
      <c r="B2876" s="1">
        <v>45746</v>
      </c>
      <c r="C2876" s="1">
        <v>45789</v>
      </c>
      <c r="D2876" t="s">
        <v>104</v>
      </c>
      <c r="E2876" t="s">
        <v>20</v>
      </c>
      <c r="F2876" t="s">
        <v>91</v>
      </c>
      <c r="G2876" t="s">
        <v>38</v>
      </c>
      <c r="H2876" t="s">
        <v>124</v>
      </c>
      <c r="I2876" t="s">
        <v>61</v>
      </c>
      <c r="J2876">
        <v>1</v>
      </c>
      <c r="K2876" s="2">
        <v>3228</v>
      </c>
      <c r="L2876" s="2">
        <v>2379.92</v>
      </c>
      <c r="M2876" s="2">
        <v>848.08</v>
      </c>
      <c r="N2876" s="3">
        <v>0.2</v>
      </c>
      <c r="O2876" t="s">
        <v>83</v>
      </c>
      <c r="P2876" t="s">
        <v>26</v>
      </c>
      <c r="Q2876" t="s">
        <v>35</v>
      </c>
      <c r="R2876" t="s">
        <v>40</v>
      </c>
    </row>
    <row r="2877" spans="1:18" x14ac:dyDescent="0.35">
      <c r="A2877" t="s">
        <v>2962</v>
      </c>
      <c r="B2877" s="1">
        <v>45792</v>
      </c>
      <c r="C2877" s="1">
        <v>45862</v>
      </c>
      <c r="D2877" t="s">
        <v>67</v>
      </c>
      <c r="E2877" t="s">
        <v>20</v>
      </c>
      <c r="F2877" t="s">
        <v>53</v>
      </c>
      <c r="G2877" t="s">
        <v>43</v>
      </c>
      <c r="H2877" t="s">
        <v>106</v>
      </c>
      <c r="I2877" t="s">
        <v>61</v>
      </c>
      <c r="J2877">
        <v>3</v>
      </c>
      <c r="K2877" s="2">
        <v>2481</v>
      </c>
      <c r="L2877" s="2">
        <v>1715.97</v>
      </c>
      <c r="M2877" s="2">
        <v>765.03</v>
      </c>
      <c r="N2877" s="3">
        <v>0.2</v>
      </c>
      <c r="O2877" t="s">
        <v>109</v>
      </c>
      <c r="P2877" t="s">
        <v>46</v>
      </c>
      <c r="Q2877" t="s">
        <v>35</v>
      </c>
      <c r="R2877" t="s">
        <v>28</v>
      </c>
    </row>
    <row r="2878" spans="1:18" x14ac:dyDescent="0.35">
      <c r="A2878" t="s">
        <v>2963</v>
      </c>
      <c r="B2878" s="1">
        <v>45485</v>
      </c>
      <c r="C2878" s="1">
        <v>45539</v>
      </c>
      <c r="D2878" t="s">
        <v>37</v>
      </c>
      <c r="E2878" t="s">
        <v>20</v>
      </c>
      <c r="F2878" t="s">
        <v>58</v>
      </c>
      <c r="G2878" t="s">
        <v>43</v>
      </c>
      <c r="H2878" t="s">
        <v>44</v>
      </c>
      <c r="I2878" t="s">
        <v>45</v>
      </c>
      <c r="J2878">
        <v>7</v>
      </c>
      <c r="K2878" s="2">
        <v>4204</v>
      </c>
      <c r="L2878" s="2">
        <v>3192.53</v>
      </c>
      <c r="M2878" s="2">
        <v>1011.47</v>
      </c>
      <c r="N2878" s="3">
        <v>0.1</v>
      </c>
      <c r="O2878" t="s">
        <v>109</v>
      </c>
      <c r="P2878" t="s">
        <v>26</v>
      </c>
      <c r="Q2878" t="s">
        <v>35</v>
      </c>
      <c r="R2878" t="s">
        <v>28</v>
      </c>
    </row>
    <row r="2879" spans="1:18" x14ac:dyDescent="0.35">
      <c r="A2879" t="s">
        <v>2964</v>
      </c>
      <c r="B2879" s="1">
        <v>45655</v>
      </c>
      <c r="C2879" s="1">
        <v>45714</v>
      </c>
      <c r="D2879" t="s">
        <v>116</v>
      </c>
      <c r="E2879" t="s">
        <v>20</v>
      </c>
      <c r="F2879" t="s">
        <v>58</v>
      </c>
      <c r="G2879" t="s">
        <v>38</v>
      </c>
      <c r="H2879" t="s">
        <v>80</v>
      </c>
      <c r="I2879" t="s">
        <v>45</v>
      </c>
      <c r="J2879">
        <v>3</v>
      </c>
      <c r="K2879" s="2">
        <v>2947</v>
      </c>
      <c r="L2879" s="2">
        <v>2257.67</v>
      </c>
      <c r="M2879" s="2">
        <v>689.33</v>
      </c>
      <c r="N2879" s="3">
        <v>0.05</v>
      </c>
      <c r="O2879" t="s">
        <v>75</v>
      </c>
      <c r="P2879" t="s">
        <v>26</v>
      </c>
      <c r="Q2879" t="s">
        <v>27</v>
      </c>
      <c r="R2879" t="s">
        <v>28</v>
      </c>
    </row>
    <row r="2880" spans="1:18" x14ac:dyDescent="0.35">
      <c r="A2880" t="s">
        <v>2965</v>
      </c>
      <c r="B2880" s="1">
        <v>45406</v>
      </c>
      <c r="C2880" s="1">
        <v>45449</v>
      </c>
      <c r="D2880" t="s">
        <v>42</v>
      </c>
      <c r="E2880" t="s">
        <v>20</v>
      </c>
      <c r="F2880" t="s">
        <v>70</v>
      </c>
      <c r="G2880" t="s">
        <v>22</v>
      </c>
      <c r="H2880" t="s">
        <v>124</v>
      </c>
      <c r="I2880" t="s">
        <v>61</v>
      </c>
      <c r="J2880">
        <v>4</v>
      </c>
      <c r="K2880" s="2">
        <v>2202</v>
      </c>
      <c r="L2880" s="2">
        <v>1782.26</v>
      </c>
      <c r="M2880" s="2">
        <v>419.74</v>
      </c>
      <c r="N2880" s="3">
        <v>0.2</v>
      </c>
      <c r="O2880" t="s">
        <v>62</v>
      </c>
      <c r="P2880" t="s">
        <v>26</v>
      </c>
      <c r="Q2880" t="s">
        <v>35</v>
      </c>
      <c r="R2880" t="s">
        <v>40</v>
      </c>
    </row>
    <row r="2881" spans="1:18" x14ac:dyDescent="0.35">
      <c r="A2881" t="s">
        <v>2966</v>
      </c>
      <c r="B2881" s="1">
        <v>45329</v>
      </c>
      <c r="C2881" s="1">
        <v>45415</v>
      </c>
      <c r="D2881" t="s">
        <v>104</v>
      </c>
      <c r="E2881" t="s">
        <v>20</v>
      </c>
      <c r="F2881" t="s">
        <v>102</v>
      </c>
      <c r="G2881" t="s">
        <v>32</v>
      </c>
      <c r="H2881" t="s">
        <v>49</v>
      </c>
      <c r="I2881" t="s">
        <v>45</v>
      </c>
      <c r="J2881">
        <v>7</v>
      </c>
      <c r="K2881" s="2">
        <v>4658</v>
      </c>
      <c r="L2881" s="2">
        <v>3918.15</v>
      </c>
      <c r="M2881" s="2">
        <v>739.85</v>
      </c>
      <c r="N2881" s="3">
        <v>0</v>
      </c>
      <c r="O2881" t="s">
        <v>25</v>
      </c>
      <c r="P2881" t="s">
        <v>46</v>
      </c>
      <c r="Q2881" t="s">
        <v>27</v>
      </c>
      <c r="R2881" t="s">
        <v>40</v>
      </c>
    </row>
    <row r="2882" spans="1:18" x14ac:dyDescent="0.35">
      <c r="A2882" t="s">
        <v>2967</v>
      </c>
      <c r="B2882" s="1">
        <v>45736</v>
      </c>
      <c r="C2882" s="1">
        <v>45780</v>
      </c>
      <c r="D2882" t="s">
        <v>104</v>
      </c>
      <c r="E2882" t="s">
        <v>20</v>
      </c>
      <c r="F2882" t="s">
        <v>91</v>
      </c>
      <c r="G2882" t="s">
        <v>43</v>
      </c>
      <c r="H2882" t="s">
        <v>33</v>
      </c>
      <c r="I2882" t="s">
        <v>24</v>
      </c>
      <c r="J2882">
        <v>8</v>
      </c>
      <c r="K2882" s="2">
        <v>2921</v>
      </c>
      <c r="L2882" s="2">
        <v>2441.73</v>
      </c>
      <c r="M2882" s="2">
        <v>479.27</v>
      </c>
      <c r="N2882" s="3">
        <v>0.2</v>
      </c>
      <c r="O2882" t="s">
        <v>34</v>
      </c>
      <c r="P2882" t="s">
        <v>26</v>
      </c>
      <c r="Q2882" t="s">
        <v>35</v>
      </c>
      <c r="R2882" t="s">
        <v>40</v>
      </c>
    </row>
    <row r="2883" spans="1:18" x14ac:dyDescent="0.35">
      <c r="A2883" t="s">
        <v>2968</v>
      </c>
      <c r="B2883" s="1">
        <v>45499</v>
      </c>
      <c r="C2883" s="1">
        <v>45532</v>
      </c>
      <c r="D2883" t="s">
        <v>30</v>
      </c>
      <c r="E2883" t="s">
        <v>20</v>
      </c>
      <c r="F2883" t="s">
        <v>89</v>
      </c>
      <c r="G2883" t="s">
        <v>43</v>
      </c>
      <c r="H2883" t="s">
        <v>71</v>
      </c>
      <c r="I2883" t="s">
        <v>72</v>
      </c>
      <c r="J2883">
        <v>3</v>
      </c>
      <c r="K2883" s="2">
        <v>2300</v>
      </c>
      <c r="L2883" s="2">
        <v>1695.33</v>
      </c>
      <c r="M2883" s="2">
        <v>604.66999999999996</v>
      </c>
      <c r="N2883" s="3">
        <v>0.1</v>
      </c>
      <c r="O2883" t="s">
        <v>75</v>
      </c>
      <c r="P2883" t="s">
        <v>26</v>
      </c>
      <c r="Q2883" t="s">
        <v>27</v>
      </c>
      <c r="R2883" t="s">
        <v>40</v>
      </c>
    </row>
    <row r="2884" spans="1:18" x14ac:dyDescent="0.35">
      <c r="A2884" t="s">
        <v>2969</v>
      </c>
      <c r="B2884" s="1">
        <v>45370</v>
      </c>
      <c r="C2884" s="1">
        <v>45413</v>
      </c>
      <c r="D2884" t="s">
        <v>104</v>
      </c>
      <c r="E2884" t="s">
        <v>20</v>
      </c>
      <c r="F2884" t="s">
        <v>85</v>
      </c>
      <c r="G2884" t="s">
        <v>32</v>
      </c>
      <c r="H2884" t="s">
        <v>44</v>
      </c>
      <c r="I2884" t="s">
        <v>45</v>
      </c>
      <c r="J2884">
        <v>8</v>
      </c>
      <c r="K2884" s="2">
        <v>4645</v>
      </c>
      <c r="L2884" s="2">
        <v>3115.53</v>
      </c>
      <c r="M2884" s="2">
        <v>1529.47</v>
      </c>
      <c r="N2884" s="3">
        <v>0.05</v>
      </c>
      <c r="O2884" t="s">
        <v>75</v>
      </c>
      <c r="P2884" t="s">
        <v>26</v>
      </c>
      <c r="Q2884" t="s">
        <v>35</v>
      </c>
      <c r="R2884" t="s">
        <v>65</v>
      </c>
    </row>
    <row r="2885" spans="1:18" x14ac:dyDescent="0.35">
      <c r="A2885" t="s">
        <v>2970</v>
      </c>
      <c r="B2885" s="1">
        <v>45440</v>
      </c>
      <c r="C2885" s="1">
        <v>45502</v>
      </c>
      <c r="D2885" t="s">
        <v>67</v>
      </c>
      <c r="E2885" t="s">
        <v>20</v>
      </c>
      <c r="F2885" t="s">
        <v>21</v>
      </c>
      <c r="G2885" t="s">
        <v>22</v>
      </c>
      <c r="H2885" t="s">
        <v>118</v>
      </c>
      <c r="I2885" t="s">
        <v>24</v>
      </c>
      <c r="J2885">
        <v>2</v>
      </c>
      <c r="K2885" s="2">
        <v>4603</v>
      </c>
      <c r="L2885" s="2">
        <v>3598.95</v>
      </c>
      <c r="M2885" s="2">
        <v>1004.05</v>
      </c>
      <c r="N2885" s="3">
        <v>0.15</v>
      </c>
      <c r="O2885" t="s">
        <v>34</v>
      </c>
      <c r="P2885" t="s">
        <v>26</v>
      </c>
      <c r="Q2885" t="s">
        <v>35</v>
      </c>
      <c r="R2885" t="s">
        <v>65</v>
      </c>
    </row>
    <row r="2886" spans="1:18" x14ac:dyDescent="0.35">
      <c r="A2886" t="s">
        <v>2971</v>
      </c>
      <c r="B2886" s="1">
        <v>45476</v>
      </c>
      <c r="C2886" s="1">
        <v>45506</v>
      </c>
      <c r="D2886" t="s">
        <v>30</v>
      </c>
      <c r="E2886" t="s">
        <v>20</v>
      </c>
      <c r="F2886" t="s">
        <v>128</v>
      </c>
      <c r="G2886" t="s">
        <v>59</v>
      </c>
      <c r="H2886" t="s">
        <v>106</v>
      </c>
      <c r="I2886" t="s">
        <v>61</v>
      </c>
      <c r="J2886">
        <v>4</v>
      </c>
      <c r="K2886" s="2">
        <v>4858</v>
      </c>
      <c r="L2886" s="2">
        <v>3621.33</v>
      </c>
      <c r="M2886" s="2">
        <v>1236.67</v>
      </c>
      <c r="N2886" s="3">
        <v>0.1</v>
      </c>
      <c r="O2886" t="s">
        <v>75</v>
      </c>
      <c r="P2886" t="s">
        <v>26</v>
      </c>
      <c r="Q2886" t="s">
        <v>27</v>
      </c>
      <c r="R2886" t="s">
        <v>40</v>
      </c>
    </row>
    <row r="2887" spans="1:18" x14ac:dyDescent="0.35">
      <c r="A2887" t="s">
        <v>2972</v>
      </c>
      <c r="B2887" s="1">
        <v>45831</v>
      </c>
      <c r="C2887" s="1">
        <v>45846</v>
      </c>
      <c r="D2887" t="s">
        <v>67</v>
      </c>
      <c r="E2887" t="s">
        <v>20</v>
      </c>
      <c r="F2887" t="s">
        <v>68</v>
      </c>
      <c r="G2887" t="s">
        <v>32</v>
      </c>
      <c r="H2887" t="s">
        <v>54</v>
      </c>
      <c r="I2887" t="s">
        <v>55</v>
      </c>
      <c r="J2887">
        <v>2</v>
      </c>
      <c r="K2887" s="2">
        <v>1569</v>
      </c>
      <c r="L2887" s="2">
        <v>1203.69</v>
      </c>
      <c r="M2887" s="2">
        <v>365.31</v>
      </c>
      <c r="N2887" s="3">
        <v>0.05</v>
      </c>
      <c r="O2887" t="s">
        <v>34</v>
      </c>
      <c r="P2887" t="s">
        <v>26</v>
      </c>
      <c r="Q2887" t="s">
        <v>27</v>
      </c>
      <c r="R2887" t="s">
        <v>40</v>
      </c>
    </row>
    <row r="2888" spans="1:18" x14ac:dyDescent="0.35">
      <c r="A2888" t="s">
        <v>2973</v>
      </c>
      <c r="B2888" s="1">
        <v>45481</v>
      </c>
      <c r="C2888" s="1">
        <v>45528</v>
      </c>
      <c r="D2888" t="s">
        <v>30</v>
      </c>
      <c r="E2888" t="s">
        <v>20</v>
      </c>
      <c r="F2888" t="s">
        <v>70</v>
      </c>
      <c r="G2888" t="s">
        <v>43</v>
      </c>
      <c r="H2888" t="s">
        <v>71</v>
      </c>
      <c r="I2888" t="s">
        <v>72</v>
      </c>
      <c r="J2888">
        <v>5</v>
      </c>
      <c r="K2888" s="2">
        <v>1076</v>
      </c>
      <c r="L2888" s="2">
        <v>708.18</v>
      </c>
      <c r="M2888" s="2">
        <v>367.82</v>
      </c>
      <c r="N2888" s="3">
        <v>0.2</v>
      </c>
      <c r="O2888" t="s">
        <v>25</v>
      </c>
      <c r="P2888" t="s">
        <v>46</v>
      </c>
      <c r="Q2888" t="s">
        <v>27</v>
      </c>
      <c r="R2888" t="s">
        <v>40</v>
      </c>
    </row>
    <row r="2889" spans="1:18" x14ac:dyDescent="0.35">
      <c r="A2889" t="s">
        <v>2974</v>
      </c>
      <c r="B2889" s="1">
        <v>45843</v>
      </c>
      <c r="C2889" s="1">
        <v>45913</v>
      </c>
      <c r="D2889" t="s">
        <v>37</v>
      </c>
      <c r="E2889" t="s">
        <v>20</v>
      </c>
      <c r="F2889" t="s">
        <v>53</v>
      </c>
      <c r="G2889" t="s">
        <v>32</v>
      </c>
      <c r="H2889" t="s">
        <v>86</v>
      </c>
      <c r="I2889" t="s">
        <v>72</v>
      </c>
      <c r="J2889">
        <v>5</v>
      </c>
      <c r="K2889" s="2">
        <v>329</v>
      </c>
      <c r="L2889" s="2">
        <v>268.85000000000002</v>
      </c>
      <c r="M2889" s="2">
        <v>60.15</v>
      </c>
      <c r="N2889" s="3">
        <v>0</v>
      </c>
      <c r="O2889" t="s">
        <v>25</v>
      </c>
      <c r="P2889" t="s">
        <v>26</v>
      </c>
      <c r="Q2889" t="s">
        <v>27</v>
      </c>
      <c r="R2889" t="s">
        <v>65</v>
      </c>
    </row>
    <row r="2890" spans="1:18" x14ac:dyDescent="0.35">
      <c r="A2890" t="s">
        <v>2975</v>
      </c>
      <c r="B2890" s="1">
        <v>45446</v>
      </c>
      <c r="C2890" s="1">
        <v>45504</v>
      </c>
      <c r="D2890" t="s">
        <v>67</v>
      </c>
      <c r="E2890" t="s">
        <v>20</v>
      </c>
      <c r="F2890" t="s">
        <v>21</v>
      </c>
      <c r="G2890" t="s">
        <v>59</v>
      </c>
      <c r="H2890" t="s">
        <v>106</v>
      </c>
      <c r="I2890" t="s">
        <v>61</v>
      </c>
      <c r="J2890">
        <v>6</v>
      </c>
      <c r="K2890" s="2">
        <v>2780</v>
      </c>
      <c r="L2890" s="2">
        <v>1536.57</v>
      </c>
      <c r="M2890" s="2">
        <v>1243.43</v>
      </c>
      <c r="N2890" s="3">
        <v>0.2</v>
      </c>
      <c r="O2890" t="s">
        <v>62</v>
      </c>
      <c r="P2890" t="s">
        <v>26</v>
      </c>
      <c r="Q2890" t="s">
        <v>27</v>
      </c>
      <c r="R2890" t="s">
        <v>40</v>
      </c>
    </row>
    <row r="2891" spans="1:18" x14ac:dyDescent="0.35">
      <c r="A2891" t="s">
        <v>2976</v>
      </c>
      <c r="B2891" s="1">
        <v>45807</v>
      </c>
      <c r="C2891" s="1">
        <v>45884</v>
      </c>
      <c r="D2891" t="s">
        <v>30</v>
      </c>
      <c r="E2891" t="s">
        <v>20</v>
      </c>
      <c r="F2891" t="s">
        <v>79</v>
      </c>
      <c r="G2891" t="s">
        <v>59</v>
      </c>
      <c r="H2891" t="s">
        <v>60</v>
      </c>
      <c r="I2891" t="s">
        <v>61</v>
      </c>
      <c r="J2891">
        <v>3</v>
      </c>
      <c r="K2891" s="2">
        <v>1056</v>
      </c>
      <c r="L2891" s="2">
        <v>627.61</v>
      </c>
      <c r="M2891" s="2">
        <v>428.39</v>
      </c>
      <c r="N2891" s="3">
        <v>0.05</v>
      </c>
      <c r="O2891" t="s">
        <v>62</v>
      </c>
      <c r="P2891" t="s">
        <v>26</v>
      </c>
      <c r="Q2891" t="s">
        <v>35</v>
      </c>
      <c r="R2891" t="s">
        <v>65</v>
      </c>
    </row>
    <row r="2892" spans="1:18" x14ac:dyDescent="0.35">
      <c r="A2892" t="s">
        <v>2977</v>
      </c>
      <c r="B2892" s="1">
        <v>45613</v>
      </c>
      <c r="C2892" s="1">
        <v>45665</v>
      </c>
      <c r="D2892" t="s">
        <v>57</v>
      </c>
      <c r="E2892" t="s">
        <v>20</v>
      </c>
      <c r="F2892" t="s">
        <v>91</v>
      </c>
      <c r="G2892" t="s">
        <v>38</v>
      </c>
      <c r="H2892" t="s">
        <v>44</v>
      </c>
      <c r="I2892" t="s">
        <v>45</v>
      </c>
      <c r="J2892">
        <v>4</v>
      </c>
      <c r="K2892" s="2">
        <v>2741</v>
      </c>
      <c r="L2892" s="2">
        <v>1825.45</v>
      </c>
      <c r="M2892" s="2">
        <v>915.55</v>
      </c>
      <c r="N2892" s="3">
        <v>0.15</v>
      </c>
      <c r="O2892" t="s">
        <v>50</v>
      </c>
      <c r="P2892" t="s">
        <v>26</v>
      </c>
      <c r="Q2892" t="s">
        <v>35</v>
      </c>
      <c r="R2892" t="s">
        <v>65</v>
      </c>
    </row>
    <row r="2893" spans="1:18" x14ac:dyDescent="0.35">
      <c r="A2893" t="s">
        <v>2978</v>
      </c>
      <c r="B2893" s="1">
        <v>45741</v>
      </c>
      <c r="C2893" s="1">
        <v>45766</v>
      </c>
      <c r="D2893" t="s">
        <v>88</v>
      </c>
      <c r="E2893" t="s">
        <v>20</v>
      </c>
      <c r="F2893" t="s">
        <v>53</v>
      </c>
      <c r="G2893" t="s">
        <v>32</v>
      </c>
      <c r="H2893" t="s">
        <v>95</v>
      </c>
      <c r="I2893" t="s">
        <v>55</v>
      </c>
      <c r="J2893">
        <v>5</v>
      </c>
      <c r="K2893" s="2">
        <v>3536</v>
      </c>
      <c r="L2893" s="2">
        <v>2934.43</v>
      </c>
      <c r="M2893" s="2">
        <v>601.57000000000005</v>
      </c>
      <c r="N2893" s="3">
        <v>0.15</v>
      </c>
      <c r="O2893" t="s">
        <v>25</v>
      </c>
      <c r="P2893" t="s">
        <v>26</v>
      </c>
      <c r="Q2893" t="s">
        <v>27</v>
      </c>
      <c r="R2893" t="s">
        <v>28</v>
      </c>
    </row>
    <row r="2894" spans="1:18" x14ac:dyDescent="0.35">
      <c r="A2894" t="s">
        <v>2979</v>
      </c>
      <c r="B2894" s="1">
        <v>45859</v>
      </c>
      <c r="C2894" s="1">
        <v>45899</v>
      </c>
      <c r="D2894" t="s">
        <v>30</v>
      </c>
      <c r="E2894" t="s">
        <v>20</v>
      </c>
      <c r="F2894" t="s">
        <v>102</v>
      </c>
      <c r="G2894" t="s">
        <v>38</v>
      </c>
      <c r="H2894" t="s">
        <v>106</v>
      </c>
      <c r="I2894" t="s">
        <v>61</v>
      </c>
      <c r="J2894">
        <v>2</v>
      </c>
      <c r="K2894" s="2">
        <v>4142</v>
      </c>
      <c r="L2894" s="2">
        <v>3202.87</v>
      </c>
      <c r="M2894" s="2">
        <v>939.13</v>
      </c>
      <c r="N2894" s="3">
        <v>0.05</v>
      </c>
      <c r="O2894" t="s">
        <v>83</v>
      </c>
      <c r="P2894" t="s">
        <v>73</v>
      </c>
      <c r="Q2894" t="s">
        <v>35</v>
      </c>
      <c r="R2894" t="s">
        <v>40</v>
      </c>
    </row>
    <row r="2895" spans="1:18" x14ac:dyDescent="0.35">
      <c r="A2895" t="s">
        <v>2980</v>
      </c>
      <c r="B2895" s="1">
        <v>45915</v>
      </c>
      <c r="C2895" s="1">
        <v>45924</v>
      </c>
      <c r="D2895" t="s">
        <v>37</v>
      </c>
      <c r="E2895" t="s">
        <v>20</v>
      </c>
      <c r="F2895" t="s">
        <v>53</v>
      </c>
      <c r="G2895" t="s">
        <v>32</v>
      </c>
      <c r="H2895" t="s">
        <v>64</v>
      </c>
      <c r="I2895" t="s">
        <v>55</v>
      </c>
      <c r="J2895">
        <v>8</v>
      </c>
      <c r="K2895" s="2">
        <v>2604</v>
      </c>
      <c r="L2895" s="2">
        <v>1495.27</v>
      </c>
      <c r="M2895" s="2">
        <v>1108.73</v>
      </c>
      <c r="N2895" s="3">
        <v>0.2</v>
      </c>
      <c r="O2895" t="s">
        <v>109</v>
      </c>
      <c r="P2895" t="s">
        <v>46</v>
      </c>
      <c r="Q2895" t="s">
        <v>27</v>
      </c>
      <c r="R2895" t="s">
        <v>65</v>
      </c>
    </row>
    <row r="2896" spans="1:18" x14ac:dyDescent="0.35">
      <c r="A2896" t="s">
        <v>2981</v>
      </c>
      <c r="B2896" s="1">
        <v>45327</v>
      </c>
      <c r="C2896" s="1">
        <v>45359</v>
      </c>
      <c r="D2896" t="s">
        <v>52</v>
      </c>
      <c r="E2896" t="s">
        <v>20</v>
      </c>
      <c r="F2896" t="s">
        <v>53</v>
      </c>
      <c r="G2896" t="s">
        <v>32</v>
      </c>
      <c r="H2896" t="s">
        <v>39</v>
      </c>
      <c r="I2896" t="s">
        <v>24</v>
      </c>
      <c r="J2896">
        <v>2</v>
      </c>
      <c r="K2896" s="2">
        <v>3480</v>
      </c>
      <c r="L2896" s="2">
        <v>2159.1999999999998</v>
      </c>
      <c r="M2896" s="2">
        <v>1320.8</v>
      </c>
      <c r="N2896" s="3">
        <v>0.15</v>
      </c>
      <c r="O2896" t="s">
        <v>75</v>
      </c>
      <c r="P2896" t="s">
        <v>73</v>
      </c>
      <c r="Q2896" t="s">
        <v>35</v>
      </c>
      <c r="R2896" t="s">
        <v>40</v>
      </c>
    </row>
    <row r="2897" spans="1:18" x14ac:dyDescent="0.35">
      <c r="A2897" t="s">
        <v>2982</v>
      </c>
      <c r="B2897" s="1">
        <v>45617</v>
      </c>
      <c r="C2897" s="1">
        <v>45659</v>
      </c>
      <c r="D2897" t="s">
        <v>57</v>
      </c>
      <c r="E2897" t="s">
        <v>20</v>
      </c>
      <c r="F2897" t="s">
        <v>89</v>
      </c>
      <c r="G2897" t="s">
        <v>32</v>
      </c>
      <c r="H2897" t="s">
        <v>23</v>
      </c>
      <c r="I2897" t="s">
        <v>24</v>
      </c>
      <c r="J2897">
        <v>1</v>
      </c>
      <c r="K2897" s="2">
        <v>4669</v>
      </c>
      <c r="L2897" s="2">
        <v>3203.47</v>
      </c>
      <c r="M2897" s="2">
        <v>1465.53</v>
      </c>
      <c r="N2897" s="3">
        <v>0.1</v>
      </c>
      <c r="O2897" t="s">
        <v>50</v>
      </c>
      <c r="P2897" t="s">
        <v>26</v>
      </c>
      <c r="Q2897" t="s">
        <v>27</v>
      </c>
      <c r="R2897" t="s">
        <v>65</v>
      </c>
    </row>
    <row r="2898" spans="1:18" x14ac:dyDescent="0.35">
      <c r="A2898" t="s">
        <v>2983</v>
      </c>
      <c r="B2898" s="1">
        <v>45293</v>
      </c>
      <c r="C2898" s="1">
        <v>45361</v>
      </c>
      <c r="D2898" t="s">
        <v>52</v>
      </c>
      <c r="E2898" t="s">
        <v>20</v>
      </c>
      <c r="F2898" t="s">
        <v>58</v>
      </c>
      <c r="G2898" t="s">
        <v>38</v>
      </c>
      <c r="H2898" t="s">
        <v>44</v>
      </c>
      <c r="I2898" t="s">
        <v>45</v>
      </c>
      <c r="J2898">
        <v>7</v>
      </c>
      <c r="K2898" s="2">
        <v>953</v>
      </c>
      <c r="L2898" s="2">
        <v>633.54999999999995</v>
      </c>
      <c r="M2898" s="2">
        <v>319.45</v>
      </c>
      <c r="N2898" s="3">
        <v>0</v>
      </c>
      <c r="O2898" t="s">
        <v>34</v>
      </c>
      <c r="P2898" t="s">
        <v>26</v>
      </c>
      <c r="Q2898" t="s">
        <v>27</v>
      </c>
      <c r="R2898" t="s">
        <v>28</v>
      </c>
    </row>
    <row r="2899" spans="1:18" x14ac:dyDescent="0.35">
      <c r="A2899" t="s">
        <v>2984</v>
      </c>
      <c r="B2899" s="1">
        <v>45690</v>
      </c>
      <c r="C2899" s="1">
        <v>45693</v>
      </c>
      <c r="D2899" t="s">
        <v>116</v>
      </c>
      <c r="E2899" t="s">
        <v>20</v>
      </c>
      <c r="F2899" t="s">
        <v>91</v>
      </c>
      <c r="G2899" t="s">
        <v>59</v>
      </c>
      <c r="H2899" t="s">
        <v>80</v>
      </c>
      <c r="I2899" t="s">
        <v>45</v>
      </c>
      <c r="J2899">
        <v>1</v>
      </c>
      <c r="K2899" s="2">
        <v>1151</v>
      </c>
      <c r="L2899" s="2">
        <v>723.47</v>
      </c>
      <c r="M2899" s="2">
        <v>427.53</v>
      </c>
      <c r="N2899" s="3">
        <v>0.15</v>
      </c>
      <c r="O2899" t="s">
        <v>75</v>
      </c>
      <c r="P2899" t="s">
        <v>26</v>
      </c>
      <c r="Q2899" t="s">
        <v>27</v>
      </c>
      <c r="R2899" t="s">
        <v>65</v>
      </c>
    </row>
    <row r="2900" spans="1:18" x14ac:dyDescent="0.35">
      <c r="A2900" t="s">
        <v>2985</v>
      </c>
      <c r="B2900" s="1">
        <v>45680</v>
      </c>
      <c r="C2900" s="1">
        <v>45700</v>
      </c>
      <c r="D2900" t="s">
        <v>116</v>
      </c>
      <c r="E2900" t="s">
        <v>20</v>
      </c>
      <c r="F2900" t="s">
        <v>102</v>
      </c>
      <c r="G2900" t="s">
        <v>59</v>
      </c>
      <c r="H2900" t="s">
        <v>80</v>
      </c>
      <c r="I2900" t="s">
        <v>45</v>
      </c>
      <c r="J2900">
        <v>2</v>
      </c>
      <c r="K2900" s="2">
        <v>495</v>
      </c>
      <c r="L2900" s="2">
        <v>330</v>
      </c>
      <c r="M2900" s="2">
        <v>165</v>
      </c>
      <c r="N2900" s="3">
        <v>0.15</v>
      </c>
      <c r="O2900" t="s">
        <v>109</v>
      </c>
      <c r="P2900" t="s">
        <v>26</v>
      </c>
      <c r="Q2900" t="s">
        <v>35</v>
      </c>
      <c r="R2900" t="s">
        <v>28</v>
      </c>
    </row>
    <row r="2901" spans="1:18" x14ac:dyDescent="0.35">
      <c r="A2901" t="s">
        <v>2986</v>
      </c>
      <c r="B2901" s="1">
        <v>45443</v>
      </c>
      <c r="C2901" s="1">
        <v>45455</v>
      </c>
      <c r="D2901" t="s">
        <v>42</v>
      </c>
      <c r="E2901" t="s">
        <v>20</v>
      </c>
      <c r="F2901" t="s">
        <v>31</v>
      </c>
      <c r="G2901" t="s">
        <v>59</v>
      </c>
      <c r="H2901" t="s">
        <v>124</v>
      </c>
      <c r="I2901" t="s">
        <v>61</v>
      </c>
      <c r="J2901">
        <v>1</v>
      </c>
      <c r="K2901" s="2">
        <v>1755</v>
      </c>
      <c r="L2901" s="2">
        <v>1045.74</v>
      </c>
      <c r="M2901" s="2">
        <v>709.26</v>
      </c>
      <c r="N2901" s="3">
        <v>0.1</v>
      </c>
      <c r="O2901" t="s">
        <v>50</v>
      </c>
      <c r="P2901" t="s">
        <v>26</v>
      </c>
      <c r="Q2901" t="s">
        <v>35</v>
      </c>
      <c r="R2901" t="s">
        <v>65</v>
      </c>
    </row>
    <row r="2902" spans="1:18" x14ac:dyDescent="0.35">
      <c r="A2902" t="s">
        <v>2987</v>
      </c>
      <c r="B2902" s="1">
        <v>45552</v>
      </c>
      <c r="C2902" s="1">
        <v>45556</v>
      </c>
      <c r="D2902" t="s">
        <v>37</v>
      </c>
      <c r="E2902" t="s">
        <v>20</v>
      </c>
      <c r="F2902" t="s">
        <v>79</v>
      </c>
      <c r="G2902" t="s">
        <v>32</v>
      </c>
      <c r="H2902" t="s">
        <v>106</v>
      </c>
      <c r="I2902" t="s">
        <v>61</v>
      </c>
      <c r="J2902">
        <v>2</v>
      </c>
      <c r="K2902" s="2">
        <v>425</v>
      </c>
      <c r="L2902" s="2">
        <v>330.13</v>
      </c>
      <c r="M2902" s="2">
        <v>94.87</v>
      </c>
      <c r="N2902" s="3">
        <v>0.15</v>
      </c>
      <c r="O2902" t="s">
        <v>83</v>
      </c>
      <c r="P2902" t="s">
        <v>26</v>
      </c>
      <c r="Q2902" t="s">
        <v>27</v>
      </c>
      <c r="R2902" t="s">
        <v>40</v>
      </c>
    </row>
    <row r="2903" spans="1:18" x14ac:dyDescent="0.35">
      <c r="A2903" t="s">
        <v>2988</v>
      </c>
      <c r="B2903" s="1">
        <v>45946</v>
      </c>
      <c r="C2903" s="1">
        <v>45952</v>
      </c>
      <c r="D2903" t="s">
        <v>94</v>
      </c>
      <c r="E2903" t="s">
        <v>20</v>
      </c>
      <c r="F2903" t="s">
        <v>77</v>
      </c>
      <c r="G2903" t="s">
        <v>32</v>
      </c>
      <c r="H2903" t="s">
        <v>124</v>
      </c>
      <c r="I2903" t="s">
        <v>61</v>
      </c>
      <c r="J2903">
        <v>8</v>
      </c>
      <c r="K2903" s="2">
        <v>1072</v>
      </c>
      <c r="L2903" s="2">
        <v>763.55</v>
      </c>
      <c r="M2903" s="2">
        <v>308.45</v>
      </c>
      <c r="N2903" s="3">
        <v>0.1</v>
      </c>
      <c r="O2903" t="s">
        <v>34</v>
      </c>
      <c r="P2903" t="s">
        <v>26</v>
      </c>
      <c r="Q2903" t="s">
        <v>27</v>
      </c>
      <c r="R2903" t="s">
        <v>40</v>
      </c>
    </row>
    <row r="2904" spans="1:18" x14ac:dyDescent="0.35">
      <c r="A2904" t="s">
        <v>2989</v>
      </c>
      <c r="B2904" s="1">
        <v>45374</v>
      </c>
      <c r="C2904" s="1">
        <v>45409</v>
      </c>
      <c r="D2904" t="s">
        <v>88</v>
      </c>
      <c r="E2904" t="s">
        <v>20</v>
      </c>
      <c r="F2904" t="s">
        <v>89</v>
      </c>
      <c r="G2904" t="s">
        <v>59</v>
      </c>
      <c r="H2904" t="s">
        <v>60</v>
      </c>
      <c r="I2904" t="s">
        <v>61</v>
      </c>
      <c r="J2904">
        <v>6</v>
      </c>
      <c r="K2904" s="2">
        <v>3223</v>
      </c>
      <c r="L2904" s="2">
        <v>2483.85</v>
      </c>
      <c r="M2904" s="2">
        <v>739.15</v>
      </c>
      <c r="N2904" s="3">
        <v>0.1</v>
      </c>
      <c r="O2904" t="s">
        <v>75</v>
      </c>
      <c r="P2904" t="s">
        <v>46</v>
      </c>
      <c r="Q2904" t="s">
        <v>27</v>
      </c>
      <c r="R2904" t="s">
        <v>40</v>
      </c>
    </row>
    <row r="2905" spans="1:18" x14ac:dyDescent="0.35">
      <c r="A2905" t="s">
        <v>2990</v>
      </c>
      <c r="B2905" s="1">
        <v>45884</v>
      </c>
      <c r="C2905" s="1">
        <v>45909</v>
      </c>
      <c r="D2905" t="s">
        <v>37</v>
      </c>
      <c r="E2905" t="s">
        <v>20</v>
      </c>
      <c r="F2905" t="s">
        <v>79</v>
      </c>
      <c r="G2905" t="s">
        <v>59</v>
      </c>
      <c r="H2905" t="s">
        <v>86</v>
      </c>
      <c r="I2905" t="s">
        <v>72</v>
      </c>
      <c r="J2905">
        <v>3</v>
      </c>
      <c r="K2905" s="2">
        <v>4458</v>
      </c>
      <c r="L2905" s="2">
        <v>2548.4899999999998</v>
      </c>
      <c r="M2905" s="2">
        <v>1909.51</v>
      </c>
      <c r="N2905" s="3">
        <v>0.2</v>
      </c>
      <c r="O2905" t="s">
        <v>50</v>
      </c>
      <c r="P2905" t="s">
        <v>46</v>
      </c>
      <c r="Q2905" t="s">
        <v>35</v>
      </c>
      <c r="R2905" t="s">
        <v>28</v>
      </c>
    </row>
    <row r="2906" spans="1:18" x14ac:dyDescent="0.35">
      <c r="A2906" t="s">
        <v>2991</v>
      </c>
      <c r="B2906" s="1">
        <v>45405</v>
      </c>
      <c r="C2906" s="1">
        <v>45464</v>
      </c>
      <c r="D2906" t="s">
        <v>42</v>
      </c>
      <c r="E2906" t="s">
        <v>20</v>
      </c>
      <c r="F2906" t="s">
        <v>89</v>
      </c>
      <c r="G2906" t="s">
        <v>43</v>
      </c>
      <c r="H2906" t="s">
        <v>60</v>
      </c>
      <c r="I2906" t="s">
        <v>61</v>
      </c>
      <c r="J2906">
        <v>1</v>
      </c>
      <c r="K2906" s="2">
        <v>1284</v>
      </c>
      <c r="L2906" s="2">
        <v>866.85</v>
      </c>
      <c r="M2906" s="2">
        <v>417.15</v>
      </c>
      <c r="N2906" s="3">
        <v>0.05</v>
      </c>
      <c r="O2906" t="s">
        <v>25</v>
      </c>
      <c r="P2906" t="s">
        <v>46</v>
      </c>
      <c r="Q2906" t="s">
        <v>27</v>
      </c>
      <c r="R2906" t="s">
        <v>40</v>
      </c>
    </row>
    <row r="2907" spans="1:18" x14ac:dyDescent="0.35">
      <c r="A2907" t="s">
        <v>2992</v>
      </c>
      <c r="B2907" s="1">
        <v>45525</v>
      </c>
      <c r="C2907" s="1">
        <v>45545</v>
      </c>
      <c r="D2907" t="s">
        <v>37</v>
      </c>
      <c r="E2907" t="s">
        <v>20</v>
      </c>
      <c r="F2907" t="s">
        <v>91</v>
      </c>
      <c r="G2907" t="s">
        <v>32</v>
      </c>
      <c r="H2907" t="s">
        <v>44</v>
      </c>
      <c r="I2907" t="s">
        <v>45</v>
      </c>
      <c r="J2907">
        <v>2</v>
      </c>
      <c r="K2907" s="2">
        <v>2197</v>
      </c>
      <c r="L2907" s="2">
        <v>1403.01</v>
      </c>
      <c r="M2907" s="2">
        <v>793.99</v>
      </c>
      <c r="N2907" s="3">
        <v>0.2</v>
      </c>
      <c r="O2907" t="s">
        <v>109</v>
      </c>
      <c r="P2907" t="s">
        <v>26</v>
      </c>
      <c r="Q2907" t="s">
        <v>27</v>
      </c>
      <c r="R2907" t="s">
        <v>40</v>
      </c>
    </row>
    <row r="2908" spans="1:18" x14ac:dyDescent="0.35">
      <c r="A2908" t="s">
        <v>2993</v>
      </c>
      <c r="B2908" s="1">
        <v>45548</v>
      </c>
      <c r="C2908" s="1">
        <v>45627</v>
      </c>
      <c r="D2908" t="s">
        <v>48</v>
      </c>
      <c r="E2908" t="s">
        <v>20</v>
      </c>
      <c r="F2908" t="s">
        <v>82</v>
      </c>
      <c r="G2908" t="s">
        <v>38</v>
      </c>
      <c r="H2908" t="s">
        <v>106</v>
      </c>
      <c r="I2908" t="s">
        <v>61</v>
      </c>
      <c r="J2908">
        <v>4</v>
      </c>
      <c r="K2908" s="2">
        <v>4896</v>
      </c>
      <c r="L2908" s="2">
        <v>3435.76</v>
      </c>
      <c r="M2908" s="2">
        <v>1460.24</v>
      </c>
      <c r="N2908" s="3">
        <v>0.05</v>
      </c>
      <c r="O2908" t="s">
        <v>75</v>
      </c>
      <c r="P2908" t="s">
        <v>73</v>
      </c>
      <c r="Q2908" t="s">
        <v>27</v>
      </c>
      <c r="R2908" t="s">
        <v>40</v>
      </c>
    </row>
    <row r="2909" spans="1:18" x14ac:dyDescent="0.35">
      <c r="A2909" t="s">
        <v>2994</v>
      </c>
      <c r="B2909" s="1">
        <v>45949</v>
      </c>
      <c r="C2909" s="1">
        <v>46002</v>
      </c>
      <c r="D2909" t="s">
        <v>48</v>
      </c>
      <c r="E2909" t="s">
        <v>20</v>
      </c>
      <c r="F2909" t="s">
        <v>58</v>
      </c>
      <c r="G2909" t="s">
        <v>59</v>
      </c>
      <c r="H2909" t="s">
        <v>80</v>
      </c>
      <c r="I2909" t="s">
        <v>45</v>
      </c>
      <c r="J2909">
        <v>4</v>
      </c>
      <c r="K2909" s="2">
        <v>2479</v>
      </c>
      <c r="L2909" s="2">
        <v>1990.37</v>
      </c>
      <c r="M2909" s="2">
        <v>488.63</v>
      </c>
      <c r="N2909" s="3">
        <v>0.05</v>
      </c>
      <c r="O2909" t="s">
        <v>25</v>
      </c>
      <c r="P2909" t="s">
        <v>26</v>
      </c>
      <c r="Q2909" t="s">
        <v>27</v>
      </c>
      <c r="R2909" t="s">
        <v>65</v>
      </c>
    </row>
    <row r="2910" spans="1:18" x14ac:dyDescent="0.35">
      <c r="A2910" t="s">
        <v>2995</v>
      </c>
      <c r="B2910" s="1">
        <v>45712</v>
      </c>
      <c r="C2910" s="1">
        <v>45796</v>
      </c>
      <c r="D2910" t="s">
        <v>104</v>
      </c>
      <c r="E2910" t="s">
        <v>20</v>
      </c>
      <c r="F2910" t="s">
        <v>21</v>
      </c>
      <c r="G2910" t="s">
        <v>38</v>
      </c>
      <c r="H2910" t="s">
        <v>49</v>
      </c>
      <c r="I2910" t="s">
        <v>45</v>
      </c>
      <c r="J2910">
        <v>5</v>
      </c>
      <c r="K2910" s="2">
        <v>4859</v>
      </c>
      <c r="L2910" s="2">
        <v>3627.77</v>
      </c>
      <c r="M2910" s="2">
        <v>1231.23</v>
      </c>
      <c r="N2910" s="3">
        <v>0.15</v>
      </c>
      <c r="O2910" t="s">
        <v>50</v>
      </c>
      <c r="P2910" t="s">
        <v>26</v>
      </c>
      <c r="Q2910" t="s">
        <v>27</v>
      </c>
      <c r="R2910" t="s">
        <v>40</v>
      </c>
    </row>
    <row r="2911" spans="1:18" x14ac:dyDescent="0.35">
      <c r="A2911" t="s">
        <v>2996</v>
      </c>
      <c r="B2911" s="1">
        <v>45350</v>
      </c>
      <c r="C2911" s="1">
        <v>45387</v>
      </c>
      <c r="D2911" t="s">
        <v>88</v>
      </c>
      <c r="E2911" t="s">
        <v>20</v>
      </c>
      <c r="F2911" t="s">
        <v>68</v>
      </c>
      <c r="G2911" t="s">
        <v>59</v>
      </c>
      <c r="H2911" t="s">
        <v>64</v>
      </c>
      <c r="I2911" t="s">
        <v>55</v>
      </c>
      <c r="J2911">
        <v>2</v>
      </c>
      <c r="K2911" s="2">
        <v>3040</v>
      </c>
      <c r="L2911" s="2">
        <v>1697.29</v>
      </c>
      <c r="M2911" s="2">
        <v>1342.71</v>
      </c>
      <c r="N2911" s="3">
        <v>0.2</v>
      </c>
      <c r="O2911" t="s">
        <v>83</v>
      </c>
      <c r="P2911" t="s">
        <v>73</v>
      </c>
      <c r="Q2911" t="s">
        <v>35</v>
      </c>
      <c r="R2911" t="s">
        <v>40</v>
      </c>
    </row>
    <row r="2912" spans="1:18" x14ac:dyDescent="0.35">
      <c r="A2912" t="s">
        <v>2997</v>
      </c>
      <c r="B2912" s="1">
        <v>45466</v>
      </c>
      <c r="C2912" s="1">
        <v>45482</v>
      </c>
      <c r="D2912" t="s">
        <v>67</v>
      </c>
      <c r="E2912" t="s">
        <v>20</v>
      </c>
      <c r="F2912" t="s">
        <v>21</v>
      </c>
      <c r="G2912" t="s">
        <v>38</v>
      </c>
      <c r="H2912" t="s">
        <v>39</v>
      </c>
      <c r="I2912" t="s">
        <v>24</v>
      </c>
      <c r="J2912">
        <v>8</v>
      </c>
      <c r="K2912" s="2">
        <v>2373</v>
      </c>
      <c r="L2912" s="2">
        <v>1488.22</v>
      </c>
      <c r="M2912" s="2">
        <v>884.78</v>
      </c>
      <c r="N2912" s="3">
        <v>0.1</v>
      </c>
      <c r="O2912" t="s">
        <v>34</v>
      </c>
      <c r="P2912" t="s">
        <v>26</v>
      </c>
      <c r="Q2912" t="s">
        <v>27</v>
      </c>
      <c r="R2912" t="s">
        <v>40</v>
      </c>
    </row>
    <row r="2913" spans="1:18" x14ac:dyDescent="0.35">
      <c r="A2913" t="s">
        <v>2998</v>
      </c>
      <c r="B2913" s="1">
        <v>45549</v>
      </c>
      <c r="C2913" s="1">
        <v>45553</v>
      </c>
      <c r="D2913" t="s">
        <v>37</v>
      </c>
      <c r="E2913" t="s">
        <v>20</v>
      </c>
      <c r="F2913" t="s">
        <v>77</v>
      </c>
      <c r="G2913" t="s">
        <v>59</v>
      </c>
      <c r="H2913" t="s">
        <v>33</v>
      </c>
      <c r="I2913" t="s">
        <v>24</v>
      </c>
      <c r="J2913">
        <v>5</v>
      </c>
      <c r="K2913" s="2">
        <v>3220</v>
      </c>
      <c r="L2913" s="2">
        <v>2280.9299999999998</v>
      </c>
      <c r="M2913" s="2">
        <v>939.07</v>
      </c>
      <c r="N2913" s="3">
        <v>0.15</v>
      </c>
      <c r="O2913" t="s">
        <v>62</v>
      </c>
      <c r="P2913" t="s">
        <v>26</v>
      </c>
      <c r="Q2913" t="s">
        <v>35</v>
      </c>
      <c r="R2913" t="s">
        <v>28</v>
      </c>
    </row>
    <row r="2914" spans="1:18" x14ac:dyDescent="0.35">
      <c r="A2914" t="s">
        <v>2999</v>
      </c>
      <c r="B2914" s="1">
        <v>45782</v>
      </c>
      <c r="C2914" s="1">
        <v>45822</v>
      </c>
      <c r="D2914" t="s">
        <v>42</v>
      </c>
      <c r="E2914" t="s">
        <v>20</v>
      </c>
      <c r="F2914" t="s">
        <v>89</v>
      </c>
      <c r="G2914" t="s">
        <v>32</v>
      </c>
      <c r="H2914" t="s">
        <v>44</v>
      </c>
      <c r="I2914" t="s">
        <v>45</v>
      </c>
      <c r="J2914">
        <v>7</v>
      </c>
      <c r="K2914" s="2">
        <v>3616</v>
      </c>
      <c r="L2914" s="2">
        <v>3014.62</v>
      </c>
      <c r="M2914" s="2">
        <v>601.38</v>
      </c>
      <c r="N2914" s="3">
        <v>0.15</v>
      </c>
      <c r="O2914" t="s">
        <v>62</v>
      </c>
      <c r="P2914" t="s">
        <v>26</v>
      </c>
      <c r="Q2914" t="s">
        <v>27</v>
      </c>
      <c r="R2914" t="s">
        <v>40</v>
      </c>
    </row>
    <row r="2915" spans="1:18" x14ac:dyDescent="0.35">
      <c r="A2915" t="s">
        <v>3000</v>
      </c>
      <c r="B2915" s="1">
        <v>45773</v>
      </c>
      <c r="C2915" s="1">
        <v>45809</v>
      </c>
      <c r="D2915" t="s">
        <v>42</v>
      </c>
      <c r="E2915" t="s">
        <v>20</v>
      </c>
      <c r="F2915" t="s">
        <v>53</v>
      </c>
      <c r="G2915" t="s">
        <v>59</v>
      </c>
      <c r="H2915" t="s">
        <v>33</v>
      </c>
      <c r="I2915" t="s">
        <v>24</v>
      </c>
      <c r="J2915">
        <v>1</v>
      </c>
      <c r="K2915" s="2">
        <v>4873</v>
      </c>
      <c r="L2915" s="2">
        <v>3474.3</v>
      </c>
      <c r="M2915" s="2">
        <v>1398.7</v>
      </c>
      <c r="N2915" s="3">
        <v>0</v>
      </c>
      <c r="O2915" t="s">
        <v>50</v>
      </c>
      <c r="P2915" t="s">
        <v>26</v>
      </c>
      <c r="Q2915" t="s">
        <v>27</v>
      </c>
      <c r="R2915" t="s">
        <v>40</v>
      </c>
    </row>
    <row r="2916" spans="1:18" x14ac:dyDescent="0.35">
      <c r="A2916" t="s">
        <v>3001</v>
      </c>
      <c r="B2916" s="1">
        <v>45427</v>
      </c>
      <c r="C2916" s="1">
        <v>45498</v>
      </c>
      <c r="D2916" t="s">
        <v>67</v>
      </c>
      <c r="E2916" t="s">
        <v>20</v>
      </c>
      <c r="F2916" t="s">
        <v>31</v>
      </c>
      <c r="G2916" t="s">
        <v>43</v>
      </c>
      <c r="H2916" t="s">
        <v>95</v>
      </c>
      <c r="I2916" t="s">
        <v>55</v>
      </c>
      <c r="J2916">
        <v>5</v>
      </c>
      <c r="K2916" s="2">
        <v>338</v>
      </c>
      <c r="L2916" s="2">
        <v>207.8</v>
      </c>
      <c r="M2916" s="2">
        <v>130.19999999999999</v>
      </c>
      <c r="N2916" s="3">
        <v>0.1</v>
      </c>
      <c r="O2916" t="s">
        <v>25</v>
      </c>
      <c r="P2916" t="s">
        <v>26</v>
      </c>
      <c r="Q2916" t="s">
        <v>27</v>
      </c>
      <c r="R2916" t="s">
        <v>40</v>
      </c>
    </row>
    <row r="2917" spans="1:18" x14ac:dyDescent="0.35">
      <c r="A2917" t="s">
        <v>3002</v>
      </c>
      <c r="B2917" s="1">
        <v>45914</v>
      </c>
      <c r="C2917" s="1">
        <v>45959</v>
      </c>
      <c r="D2917" t="s">
        <v>94</v>
      </c>
      <c r="E2917" t="s">
        <v>20</v>
      </c>
      <c r="F2917" t="s">
        <v>102</v>
      </c>
      <c r="G2917" t="s">
        <v>38</v>
      </c>
      <c r="H2917" t="s">
        <v>124</v>
      </c>
      <c r="I2917" t="s">
        <v>61</v>
      </c>
      <c r="J2917">
        <v>6</v>
      </c>
      <c r="K2917" s="2">
        <v>1384</v>
      </c>
      <c r="L2917" s="2">
        <v>935.06</v>
      </c>
      <c r="M2917" s="2">
        <v>448.94</v>
      </c>
      <c r="N2917" s="3">
        <v>0.15</v>
      </c>
      <c r="O2917" t="s">
        <v>83</v>
      </c>
      <c r="P2917" t="s">
        <v>26</v>
      </c>
      <c r="Q2917" t="s">
        <v>27</v>
      </c>
      <c r="R2917" t="s">
        <v>40</v>
      </c>
    </row>
    <row r="2918" spans="1:18" x14ac:dyDescent="0.35">
      <c r="A2918" t="s">
        <v>3003</v>
      </c>
      <c r="B2918" s="1">
        <v>45493</v>
      </c>
      <c r="C2918" s="1">
        <v>45547</v>
      </c>
      <c r="D2918" t="s">
        <v>37</v>
      </c>
      <c r="E2918" t="s">
        <v>20</v>
      </c>
      <c r="F2918" t="s">
        <v>91</v>
      </c>
      <c r="G2918" t="s">
        <v>43</v>
      </c>
      <c r="H2918" t="s">
        <v>60</v>
      </c>
      <c r="I2918" t="s">
        <v>61</v>
      </c>
      <c r="J2918">
        <v>2</v>
      </c>
      <c r="K2918" s="2">
        <v>4067</v>
      </c>
      <c r="L2918" s="2">
        <v>2419.2199999999998</v>
      </c>
      <c r="M2918" s="2">
        <v>1647.78</v>
      </c>
      <c r="N2918" s="3">
        <v>0.1</v>
      </c>
      <c r="O2918" t="s">
        <v>83</v>
      </c>
      <c r="P2918" t="s">
        <v>26</v>
      </c>
      <c r="Q2918" t="s">
        <v>35</v>
      </c>
      <c r="R2918" t="s">
        <v>28</v>
      </c>
    </row>
    <row r="2919" spans="1:18" x14ac:dyDescent="0.35">
      <c r="A2919" t="s">
        <v>3004</v>
      </c>
      <c r="B2919" s="1">
        <v>45916</v>
      </c>
      <c r="C2919" s="1">
        <v>45984</v>
      </c>
      <c r="D2919" t="s">
        <v>19</v>
      </c>
      <c r="E2919" t="s">
        <v>20</v>
      </c>
      <c r="F2919" t="s">
        <v>91</v>
      </c>
      <c r="G2919" t="s">
        <v>59</v>
      </c>
      <c r="H2919" t="s">
        <v>71</v>
      </c>
      <c r="I2919" t="s">
        <v>72</v>
      </c>
      <c r="J2919">
        <v>4</v>
      </c>
      <c r="K2919" s="2">
        <v>393</v>
      </c>
      <c r="L2919" s="2">
        <v>328.9</v>
      </c>
      <c r="M2919" s="2">
        <v>64.099999999999994</v>
      </c>
      <c r="N2919" s="3">
        <v>0.05</v>
      </c>
      <c r="O2919" t="s">
        <v>109</v>
      </c>
      <c r="P2919" t="s">
        <v>26</v>
      </c>
      <c r="Q2919" t="s">
        <v>35</v>
      </c>
      <c r="R2919" t="s">
        <v>28</v>
      </c>
    </row>
    <row r="2920" spans="1:18" x14ac:dyDescent="0.35">
      <c r="A2920" t="s">
        <v>3005</v>
      </c>
      <c r="B2920" s="1">
        <v>45826</v>
      </c>
      <c r="C2920" s="1">
        <v>45912</v>
      </c>
      <c r="D2920" t="s">
        <v>37</v>
      </c>
      <c r="E2920" t="s">
        <v>20</v>
      </c>
      <c r="F2920" t="s">
        <v>77</v>
      </c>
      <c r="G2920" t="s">
        <v>32</v>
      </c>
      <c r="H2920" t="s">
        <v>64</v>
      </c>
      <c r="I2920" t="s">
        <v>55</v>
      </c>
      <c r="J2920">
        <v>4</v>
      </c>
      <c r="K2920" s="2">
        <v>1781</v>
      </c>
      <c r="L2920" s="2">
        <v>1410.09</v>
      </c>
      <c r="M2920" s="2">
        <v>370.91</v>
      </c>
      <c r="N2920" s="3">
        <v>0.2</v>
      </c>
      <c r="O2920" t="s">
        <v>109</v>
      </c>
      <c r="P2920" t="s">
        <v>26</v>
      </c>
      <c r="Q2920" t="s">
        <v>27</v>
      </c>
      <c r="R2920" t="s">
        <v>28</v>
      </c>
    </row>
    <row r="2921" spans="1:18" x14ac:dyDescent="0.35">
      <c r="A2921" t="s">
        <v>3006</v>
      </c>
      <c r="B2921" s="1">
        <v>45378</v>
      </c>
      <c r="C2921" s="1">
        <v>45413</v>
      </c>
      <c r="D2921" t="s">
        <v>104</v>
      </c>
      <c r="E2921" t="s">
        <v>20</v>
      </c>
      <c r="F2921" t="s">
        <v>58</v>
      </c>
      <c r="G2921" t="s">
        <v>22</v>
      </c>
      <c r="H2921" t="s">
        <v>95</v>
      </c>
      <c r="I2921" t="s">
        <v>55</v>
      </c>
      <c r="J2921">
        <v>8</v>
      </c>
      <c r="K2921" s="2">
        <v>2795</v>
      </c>
      <c r="L2921" s="2">
        <v>2357.5300000000002</v>
      </c>
      <c r="M2921" s="2">
        <v>437.47</v>
      </c>
      <c r="N2921" s="3">
        <v>0.15</v>
      </c>
      <c r="O2921" t="s">
        <v>83</v>
      </c>
      <c r="P2921" t="s">
        <v>26</v>
      </c>
      <c r="Q2921" t="s">
        <v>35</v>
      </c>
      <c r="R2921" t="s">
        <v>40</v>
      </c>
    </row>
    <row r="2922" spans="1:18" x14ac:dyDescent="0.35">
      <c r="A2922" t="s">
        <v>3007</v>
      </c>
      <c r="B2922" s="1">
        <v>45329</v>
      </c>
      <c r="C2922" s="1">
        <v>45367</v>
      </c>
      <c r="D2922" t="s">
        <v>52</v>
      </c>
      <c r="E2922" t="s">
        <v>20</v>
      </c>
      <c r="F2922" t="s">
        <v>70</v>
      </c>
      <c r="G2922" t="s">
        <v>22</v>
      </c>
      <c r="H2922" t="s">
        <v>95</v>
      </c>
      <c r="I2922" t="s">
        <v>55</v>
      </c>
      <c r="J2922">
        <v>1</v>
      </c>
      <c r="K2922" s="2">
        <v>3716</v>
      </c>
      <c r="L2922" s="2">
        <v>2639.11</v>
      </c>
      <c r="M2922" s="2">
        <v>1076.8900000000001</v>
      </c>
      <c r="N2922" s="3">
        <v>0.15</v>
      </c>
      <c r="O2922" t="s">
        <v>75</v>
      </c>
      <c r="P2922" t="s">
        <v>26</v>
      </c>
      <c r="Q2922" t="s">
        <v>35</v>
      </c>
      <c r="R2922" t="s">
        <v>40</v>
      </c>
    </row>
    <row r="2923" spans="1:18" x14ac:dyDescent="0.35">
      <c r="A2923" t="s">
        <v>3008</v>
      </c>
      <c r="B2923" s="1">
        <v>45530</v>
      </c>
      <c r="C2923" s="1">
        <v>45611</v>
      </c>
      <c r="D2923" t="s">
        <v>19</v>
      </c>
      <c r="E2923" t="s">
        <v>20</v>
      </c>
      <c r="F2923" t="s">
        <v>91</v>
      </c>
      <c r="G2923" t="s">
        <v>22</v>
      </c>
      <c r="H2923" t="s">
        <v>106</v>
      </c>
      <c r="I2923" t="s">
        <v>61</v>
      </c>
      <c r="J2923">
        <v>1</v>
      </c>
      <c r="K2923" s="2">
        <v>1943</v>
      </c>
      <c r="L2923" s="2">
        <v>1081.03</v>
      </c>
      <c r="M2923" s="2">
        <v>861.97</v>
      </c>
      <c r="N2923" s="3">
        <v>0.1</v>
      </c>
      <c r="O2923" t="s">
        <v>50</v>
      </c>
      <c r="P2923" t="s">
        <v>73</v>
      </c>
      <c r="Q2923" t="s">
        <v>27</v>
      </c>
      <c r="R2923" t="s">
        <v>28</v>
      </c>
    </row>
    <row r="2924" spans="1:18" x14ac:dyDescent="0.35">
      <c r="A2924" t="s">
        <v>3009</v>
      </c>
      <c r="B2924" s="1">
        <v>45823</v>
      </c>
      <c r="C2924" s="1">
        <v>45828</v>
      </c>
      <c r="D2924" t="s">
        <v>42</v>
      </c>
      <c r="E2924" t="s">
        <v>20</v>
      </c>
      <c r="F2924" t="s">
        <v>77</v>
      </c>
      <c r="G2924" t="s">
        <v>32</v>
      </c>
      <c r="H2924" t="s">
        <v>49</v>
      </c>
      <c r="I2924" t="s">
        <v>45</v>
      </c>
      <c r="J2924">
        <v>8</v>
      </c>
      <c r="K2924" s="2">
        <v>2870</v>
      </c>
      <c r="L2924" s="2">
        <v>2116.54</v>
      </c>
      <c r="M2924" s="2">
        <v>753.46</v>
      </c>
      <c r="N2924" s="3">
        <v>0.15</v>
      </c>
      <c r="O2924" t="s">
        <v>25</v>
      </c>
      <c r="P2924" t="s">
        <v>26</v>
      </c>
      <c r="Q2924" t="s">
        <v>27</v>
      </c>
      <c r="R2924" t="s">
        <v>28</v>
      </c>
    </row>
    <row r="2925" spans="1:18" x14ac:dyDescent="0.35">
      <c r="A2925" t="s">
        <v>3010</v>
      </c>
      <c r="B2925" s="1">
        <v>45993</v>
      </c>
      <c r="C2925" s="1">
        <v>46060</v>
      </c>
      <c r="D2925" t="s">
        <v>116</v>
      </c>
      <c r="E2925" t="s">
        <v>20</v>
      </c>
      <c r="F2925" t="s">
        <v>53</v>
      </c>
      <c r="G2925" t="s">
        <v>43</v>
      </c>
      <c r="H2925" t="s">
        <v>64</v>
      </c>
      <c r="I2925" t="s">
        <v>55</v>
      </c>
      <c r="J2925">
        <v>8</v>
      </c>
      <c r="K2925" s="2">
        <v>859</v>
      </c>
      <c r="L2925" s="2">
        <v>718.01</v>
      </c>
      <c r="M2925" s="2">
        <v>140.99</v>
      </c>
      <c r="N2925" s="3">
        <v>0.15</v>
      </c>
      <c r="O2925" t="s">
        <v>50</v>
      </c>
      <c r="P2925" t="s">
        <v>26</v>
      </c>
      <c r="Q2925" t="s">
        <v>27</v>
      </c>
      <c r="R2925" t="s">
        <v>40</v>
      </c>
    </row>
    <row r="2926" spans="1:18" x14ac:dyDescent="0.35">
      <c r="A2926" t="s">
        <v>3011</v>
      </c>
      <c r="B2926" s="1">
        <v>45545</v>
      </c>
      <c r="C2926" s="1">
        <v>45587</v>
      </c>
      <c r="D2926" t="s">
        <v>94</v>
      </c>
      <c r="E2926" t="s">
        <v>20</v>
      </c>
      <c r="F2926" t="s">
        <v>102</v>
      </c>
      <c r="G2926" t="s">
        <v>22</v>
      </c>
      <c r="H2926" t="s">
        <v>39</v>
      </c>
      <c r="I2926" t="s">
        <v>24</v>
      </c>
      <c r="J2926">
        <v>1</v>
      </c>
      <c r="K2926" s="2">
        <v>2460</v>
      </c>
      <c r="L2926" s="2">
        <v>1986.95</v>
      </c>
      <c r="M2926" s="2">
        <v>473.05</v>
      </c>
      <c r="N2926" s="3">
        <v>0.2</v>
      </c>
      <c r="O2926" t="s">
        <v>62</v>
      </c>
      <c r="P2926" t="s">
        <v>73</v>
      </c>
      <c r="Q2926" t="s">
        <v>27</v>
      </c>
      <c r="R2926" t="s">
        <v>28</v>
      </c>
    </row>
    <row r="2927" spans="1:18" x14ac:dyDescent="0.35">
      <c r="A2927" t="s">
        <v>3012</v>
      </c>
      <c r="B2927" s="1">
        <v>45686</v>
      </c>
      <c r="C2927" s="1">
        <v>45730</v>
      </c>
      <c r="D2927" t="s">
        <v>52</v>
      </c>
      <c r="E2927" t="s">
        <v>20</v>
      </c>
      <c r="F2927" t="s">
        <v>85</v>
      </c>
      <c r="G2927" t="s">
        <v>59</v>
      </c>
      <c r="H2927" t="s">
        <v>60</v>
      </c>
      <c r="I2927" t="s">
        <v>61</v>
      </c>
      <c r="J2927">
        <v>3</v>
      </c>
      <c r="K2927" s="2">
        <v>4799</v>
      </c>
      <c r="L2927" s="2">
        <v>3435.93</v>
      </c>
      <c r="M2927" s="2">
        <v>1363.07</v>
      </c>
      <c r="N2927" s="3">
        <v>0</v>
      </c>
      <c r="O2927" t="s">
        <v>75</v>
      </c>
      <c r="P2927" t="s">
        <v>26</v>
      </c>
      <c r="Q2927" t="s">
        <v>35</v>
      </c>
      <c r="R2927" t="s">
        <v>65</v>
      </c>
    </row>
    <row r="2928" spans="1:18" x14ac:dyDescent="0.35">
      <c r="A2928" t="s">
        <v>3013</v>
      </c>
      <c r="B2928" s="1">
        <v>45930</v>
      </c>
      <c r="C2928" s="1">
        <v>46015</v>
      </c>
      <c r="D2928" t="s">
        <v>48</v>
      </c>
      <c r="E2928" t="s">
        <v>20</v>
      </c>
      <c r="F2928" t="s">
        <v>21</v>
      </c>
      <c r="G2928" t="s">
        <v>22</v>
      </c>
      <c r="H2928" t="s">
        <v>95</v>
      </c>
      <c r="I2928" t="s">
        <v>55</v>
      </c>
      <c r="J2928">
        <v>6</v>
      </c>
      <c r="K2928" s="2">
        <v>1648</v>
      </c>
      <c r="L2928" s="2">
        <v>1191.8900000000001</v>
      </c>
      <c r="M2928" s="2">
        <v>456.11</v>
      </c>
      <c r="N2928" s="3">
        <v>0.1</v>
      </c>
      <c r="O2928" t="s">
        <v>25</v>
      </c>
      <c r="P2928" t="s">
        <v>26</v>
      </c>
      <c r="Q2928" t="s">
        <v>35</v>
      </c>
      <c r="R2928" t="s">
        <v>28</v>
      </c>
    </row>
    <row r="2929" spans="1:18" x14ac:dyDescent="0.35">
      <c r="A2929" t="s">
        <v>3014</v>
      </c>
      <c r="B2929" s="1">
        <v>46004</v>
      </c>
      <c r="C2929" s="1">
        <v>46051</v>
      </c>
      <c r="D2929" t="s">
        <v>57</v>
      </c>
      <c r="E2929" t="s">
        <v>20</v>
      </c>
      <c r="F2929" t="s">
        <v>58</v>
      </c>
      <c r="G2929" t="s">
        <v>43</v>
      </c>
      <c r="H2929" t="s">
        <v>64</v>
      </c>
      <c r="I2929" t="s">
        <v>55</v>
      </c>
      <c r="J2929">
        <v>6</v>
      </c>
      <c r="K2929" s="2">
        <v>1883</v>
      </c>
      <c r="L2929" s="2">
        <v>1438.57</v>
      </c>
      <c r="M2929" s="2">
        <v>444.43</v>
      </c>
      <c r="N2929" s="3">
        <v>0.15</v>
      </c>
      <c r="O2929" t="s">
        <v>83</v>
      </c>
      <c r="P2929" t="s">
        <v>26</v>
      </c>
      <c r="Q2929" t="s">
        <v>35</v>
      </c>
      <c r="R2929" t="s">
        <v>28</v>
      </c>
    </row>
    <row r="2930" spans="1:18" x14ac:dyDescent="0.35">
      <c r="A2930" t="s">
        <v>3015</v>
      </c>
      <c r="B2930" s="1">
        <v>45418</v>
      </c>
      <c r="C2930" s="1">
        <v>45488</v>
      </c>
      <c r="D2930" t="s">
        <v>67</v>
      </c>
      <c r="E2930" t="s">
        <v>20</v>
      </c>
      <c r="F2930" t="s">
        <v>53</v>
      </c>
      <c r="G2930" t="s">
        <v>59</v>
      </c>
      <c r="H2930" t="s">
        <v>80</v>
      </c>
      <c r="I2930" t="s">
        <v>45</v>
      </c>
      <c r="J2930">
        <v>7</v>
      </c>
      <c r="K2930" s="2">
        <v>4347</v>
      </c>
      <c r="L2930" s="2">
        <v>3033.84</v>
      </c>
      <c r="M2930" s="2">
        <v>1313.16</v>
      </c>
      <c r="N2930" s="3">
        <v>0</v>
      </c>
      <c r="O2930" t="s">
        <v>75</v>
      </c>
      <c r="P2930" t="s">
        <v>26</v>
      </c>
      <c r="Q2930" t="s">
        <v>27</v>
      </c>
      <c r="R2930" t="s">
        <v>40</v>
      </c>
    </row>
    <row r="2931" spans="1:18" x14ac:dyDescent="0.35">
      <c r="A2931" t="s">
        <v>3016</v>
      </c>
      <c r="B2931" s="1">
        <v>45604</v>
      </c>
      <c r="C2931" s="1">
        <v>45607</v>
      </c>
      <c r="D2931" t="s">
        <v>19</v>
      </c>
      <c r="E2931" t="s">
        <v>20</v>
      </c>
      <c r="F2931" t="s">
        <v>89</v>
      </c>
      <c r="G2931" t="s">
        <v>32</v>
      </c>
      <c r="H2931" t="s">
        <v>39</v>
      </c>
      <c r="I2931" t="s">
        <v>24</v>
      </c>
      <c r="J2931">
        <v>5</v>
      </c>
      <c r="K2931" s="2">
        <v>596</v>
      </c>
      <c r="L2931" s="2">
        <v>393.88</v>
      </c>
      <c r="M2931" s="2">
        <v>202.12</v>
      </c>
      <c r="N2931" s="3">
        <v>0.15</v>
      </c>
      <c r="O2931" t="s">
        <v>75</v>
      </c>
      <c r="P2931" t="s">
        <v>46</v>
      </c>
      <c r="Q2931" t="s">
        <v>27</v>
      </c>
      <c r="R2931" t="s">
        <v>28</v>
      </c>
    </row>
    <row r="2932" spans="1:18" x14ac:dyDescent="0.35">
      <c r="A2932" t="s">
        <v>3017</v>
      </c>
      <c r="B2932" s="1">
        <v>45724</v>
      </c>
      <c r="C2932" s="1">
        <v>45766</v>
      </c>
      <c r="D2932" t="s">
        <v>88</v>
      </c>
      <c r="E2932" t="s">
        <v>20</v>
      </c>
      <c r="F2932" t="s">
        <v>89</v>
      </c>
      <c r="G2932" t="s">
        <v>59</v>
      </c>
      <c r="H2932" t="s">
        <v>118</v>
      </c>
      <c r="I2932" t="s">
        <v>24</v>
      </c>
      <c r="J2932">
        <v>8</v>
      </c>
      <c r="K2932" s="2">
        <v>1601</v>
      </c>
      <c r="L2932" s="2">
        <v>1078.01</v>
      </c>
      <c r="M2932" s="2">
        <v>522.99</v>
      </c>
      <c r="N2932" s="3">
        <v>0.2</v>
      </c>
      <c r="O2932" t="s">
        <v>50</v>
      </c>
      <c r="P2932" t="s">
        <v>26</v>
      </c>
      <c r="Q2932" t="s">
        <v>35</v>
      </c>
      <c r="R2932" t="s">
        <v>65</v>
      </c>
    </row>
    <row r="2933" spans="1:18" x14ac:dyDescent="0.35">
      <c r="A2933" t="s">
        <v>3018</v>
      </c>
      <c r="B2933" s="1">
        <v>45604</v>
      </c>
      <c r="C2933" s="1">
        <v>45626</v>
      </c>
      <c r="D2933" t="s">
        <v>19</v>
      </c>
      <c r="E2933" t="s">
        <v>20</v>
      </c>
      <c r="F2933" t="s">
        <v>77</v>
      </c>
      <c r="G2933" t="s">
        <v>43</v>
      </c>
      <c r="H2933" t="s">
        <v>106</v>
      </c>
      <c r="I2933" t="s">
        <v>61</v>
      </c>
      <c r="J2933">
        <v>5</v>
      </c>
      <c r="K2933" s="2">
        <v>2418</v>
      </c>
      <c r="L2933" s="2">
        <v>1845.79</v>
      </c>
      <c r="M2933" s="2">
        <v>572.21</v>
      </c>
      <c r="N2933" s="3">
        <v>0.2</v>
      </c>
      <c r="O2933" t="s">
        <v>25</v>
      </c>
      <c r="P2933" t="s">
        <v>46</v>
      </c>
      <c r="Q2933" t="s">
        <v>35</v>
      </c>
      <c r="R2933" t="s">
        <v>65</v>
      </c>
    </row>
    <row r="2934" spans="1:18" x14ac:dyDescent="0.35">
      <c r="A2934" t="s">
        <v>3019</v>
      </c>
      <c r="B2934" s="1">
        <v>45491</v>
      </c>
      <c r="C2934" s="1">
        <v>45546</v>
      </c>
      <c r="D2934" t="s">
        <v>37</v>
      </c>
      <c r="E2934" t="s">
        <v>20</v>
      </c>
      <c r="F2934" t="s">
        <v>102</v>
      </c>
      <c r="G2934" t="s">
        <v>22</v>
      </c>
      <c r="H2934" t="s">
        <v>60</v>
      </c>
      <c r="I2934" t="s">
        <v>61</v>
      </c>
      <c r="J2934">
        <v>6</v>
      </c>
      <c r="K2934" s="2">
        <v>2559</v>
      </c>
      <c r="L2934" s="2">
        <v>1969.99</v>
      </c>
      <c r="M2934" s="2">
        <v>589.01</v>
      </c>
      <c r="N2934" s="3">
        <v>0.15</v>
      </c>
      <c r="O2934" t="s">
        <v>75</v>
      </c>
      <c r="P2934" t="s">
        <v>26</v>
      </c>
      <c r="Q2934" t="s">
        <v>27</v>
      </c>
      <c r="R2934" t="s">
        <v>65</v>
      </c>
    </row>
    <row r="2935" spans="1:18" x14ac:dyDescent="0.35">
      <c r="A2935" t="s">
        <v>3020</v>
      </c>
      <c r="B2935" s="1">
        <v>45787</v>
      </c>
      <c r="C2935" s="1">
        <v>45798</v>
      </c>
      <c r="D2935" t="s">
        <v>104</v>
      </c>
      <c r="E2935" t="s">
        <v>20</v>
      </c>
      <c r="F2935" t="s">
        <v>31</v>
      </c>
      <c r="G2935" t="s">
        <v>22</v>
      </c>
      <c r="H2935" t="s">
        <v>23</v>
      </c>
      <c r="I2935" t="s">
        <v>24</v>
      </c>
      <c r="J2935">
        <v>4</v>
      </c>
      <c r="K2935" s="2">
        <v>1470</v>
      </c>
      <c r="L2935" s="2">
        <v>1094.07</v>
      </c>
      <c r="M2935" s="2">
        <v>375.93</v>
      </c>
      <c r="N2935" s="3">
        <v>0.1</v>
      </c>
      <c r="O2935" t="s">
        <v>34</v>
      </c>
      <c r="P2935" t="s">
        <v>46</v>
      </c>
      <c r="Q2935" t="s">
        <v>35</v>
      </c>
      <c r="R2935" t="s">
        <v>28</v>
      </c>
    </row>
    <row r="2936" spans="1:18" x14ac:dyDescent="0.35">
      <c r="A2936" t="s">
        <v>3021</v>
      </c>
      <c r="B2936" s="1">
        <v>45863</v>
      </c>
      <c r="C2936" s="1">
        <v>45907</v>
      </c>
      <c r="D2936" t="s">
        <v>37</v>
      </c>
      <c r="E2936" t="s">
        <v>20</v>
      </c>
      <c r="F2936" t="s">
        <v>58</v>
      </c>
      <c r="G2936" t="s">
        <v>38</v>
      </c>
      <c r="H2936" t="s">
        <v>71</v>
      </c>
      <c r="I2936" t="s">
        <v>72</v>
      </c>
      <c r="J2936">
        <v>7</v>
      </c>
      <c r="K2936" s="2">
        <v>316</v>
      </c>
      <c r="L2936" s="2">
        <v>218.87</v>
      </c>
      <c r="M2936" s="2">
        <v>97.13</v>
      </c>
      <c r="N2936" s="3">
        <v>0</v>
      </c>
      <c r="O2936" t="s">
        <v>109</v>
      </c>
      <c r="P2936" t="s">
        <v>26</v>
      </c>
      <c r="Q2936" t="s">
        <v>27</v>
      </c>
      <c r="R2936" t="s">
        <v>40</v>
      </c>
    </row>
    <row r="2937" spans="1:18" x14ac:dyDescent="0.35">
      <c r="A2937" t="s">
        <v>3022</v>
      </c>
      <c r="B2937" s="1">
        <v>45678</v>
      </c>
      <c r="C2937" s="1">
        <v>45688</v>
      </c>
      <c r="D2937" t="s">
        <v>57</v>
      </c>
      <c r="E2937" t="s">
        <v>20</v>
      </c>
      <c r="F2937" t="s">
        <v>85</v>
      </c>
      <c r="G2937" t="s">
        <v>22</v>
      </c>
      <c r="H2937" t="s">
        <v>23</v>
      </c>
      <c r="I2937" t="s">
        <v>24</v>
      </c>
      <c r="J2937">
        <v>2</v>
      </c>
      <c r="K2937" s="2">
        <v>1946</v>
      </c>
      <c r="L2937" s="2">
        <v>1309.08</v>
      </c>
      <c r="M2937" s="2">
        <v>636.91999999999996</v>
      </c>
      <c r="N2937" s="3">
        <v>0</v>
      </c>
      <c r="O2937" t="s">
        <v>62</v>
      </c>
      <c r="P2937" t="s">
        <v>26</v>
      </c>
      <c r="Q2937" t="s">
        <v>35</v>
      </c>
      <c r="R2937" t="s">
        <v>28</v>
      </c>
    </row>
    <row r="2938" spans="1:18" x14ac:dyDescent="0.35">
      <c r="A2938" t="s">
        <v>3023</v>
      </c>
      <c r="B2938" s="1">
        <v>45740</v>
      </c>
      <c r="C2938" s="1">
        <v>45757</v>
      </c>
      <c r="D2938" t="s">
        <v>88</v>
      </c>
      <c r="E2938" t="s">
        <v>20</v>
      </c>
      <c r="F2938" t="s">
        <v>79</v>
      </c>
      <c r="G2938" t="s">
        <v>22</v>
      </c>
      <c r="H2938" t="s">
        <v>108</v>
      </c>
      <c r="I2938" t="s">
        <v>72</v>
      </c>
      <c r="J2938">
        <v>8</v>
      </c>
      <c r="K2938" s="2">
        <v>1140</v>
      </c>
      <c r="L2938" s="2">
        <v>774.05</v>
      </c>
      <c r="M2938" s="2">
        <v>365.95</v>
      </c>
      <c r="N2938" s="3">
        <v>0.15</v>
      </c>
      <c r="O2938" t="s">
        <v>75</v>
      </c>
      <c r="P2938" t="s">
        <v>46</v>
      </c>
      <c r="Q2938" t="s">
        <v>35</v>
      </c>
      <c r="R2938" t="s">
        <v>28</v>
      </c>
    </row>
    <row r="2939" spans="1:18" x14ac:dyDescent="0.35">
      <c r="A2939" t="s">
        <v>3024</v>
      </c>
      <c r="B2939" s="1">
        <v>46005</v>
      </c>
      <c r="C2939" s="1">
        <v>46066</v>
      </c>
      <c r="D2939" t="s">
        <v>116</v>
      </c>
      <c r="E2939" t="s">
        <v>20</v>
      </c>
      <c r="F2939" t="s">
        <v>128</v>
      </c>
      <c r="G2939" t="s">
        <v>22</v>
      </c>
      <c r="H2939" t="s">
        <v>71</v>
      </c>
      <c r="I2939" t="s">
        <v>72</v>
      </c>
      <c r="J2939">
        <v>1</v>
      </c>
      <c r="K2939" s="2">
        <v>2709</v>
      </c>
      <c r="L2939" s="2">
        <v>1905.83</v>
      </c>
      <c r="M2939" s="2">
        <v>803.17</v>
      </c>
      <c r="N2939" s="3">
        <v>0.05</v>
      </c>
      <c r="O2939" t="s">
        <v>62</v>
      </c>
      <c r="P2939" t="s">
        <v>26</v>
      </c>
      <c r="Q2939" t="s">
        <v>27</v>
      </c>
      <c r="R2939" t="s">
        <v>40</v>
      </c>
    </row>
    <row r="2940" spans="1:18" x14ac:dyDescent="0.35">
      <c r="A2940" t="s">
        <v>3025</v>
      </c>
      <c r="B2940" s="1">
        <v>45327</v>
      </c>
      <c r="C2940" s="1">
        <v>45348</v>
      </c>
      <c r="D2940" t="s">
        <v>116</v>
      </c>
      <c r="E2940" t="s">
        <v>20</v>
      </c>
      <c r="F2940" t="s">
        <v>21</v>
      </c>
      <c r="G2940" t="s">
        <v>38</v>
      </c>
      <c r="H2940" t="s">
        <v>80</v>
      </c>
      <c r="I2940" t="s">
        <v>45</v>
      </c>
      <c r="J2940">
        <v>4</v>
      </c>
      <c r="K2940" s="2">
        <v>888</v>
      </c>
      <c r="L2940" s="2">
        <v>658.99</v>
      </c>
      <c r="M2940" s="2">
        <v>229.01</v>
      </c>
      <c r="N2940" s="3">
        <v>0.15</v>
      </c>
      <c r="O2940" t="s">
        <v>109</v>
      </c>
      <c r="P2940" t="s">
        <v>26</v>
      </c>
      <c r="Q2940" t="s">
        <v>35</v>
      </c>
      <c r="R2940" t="s">
        <v>40</v>
      </c>
    </row>
    <row r="2941" spans="1:18" x14ac:dyDescent="0.35">
      <c r="A2941" t="s">
        <v>3026</v>
      </c>
      <c r="B2941" s="1">
        <v>45786</v>
      </c>
      <c r="C2941" s="1">
        <v>45805</v>
      </c>
      <c r="D2941" t="s">
        <v>104</v>
      </c>
      <c r="E2941" t="s">
        <v>20</v>
      </c>
      <c r="F2941" t="s">
        <v>138</v>
      </c>
      <c r="G2941" t="s">
        <v>38</v>
      </c>
      <c r="H2941" t="s">
        <v>80</v>
      </c>
      <c r="I2941" t="s">
        <v>45</v>
      </c>
      <c r="J2941">
        <v>1</v>
      </c>
      <c r="K2941" s="2">
        <v>2616</v>
      </c>
      <c r="L2941" s="2">
        <v>2072.0500000000002</v>
      </c>
      <c r="M2941" s="2">
        <v>543.95000000000005</v>
      </c>
      <c r="N2941" s="3">
        <v>0.15</v>
      </c>
      <c r="O2941" t="s">
        <v>34</v>
      </c>
      <c r="P2941" t="s">
        <v>26</v>
      </c>
      <c r="Q2941" t="s">
        <v>27</v>
      </c>
      <c r="R2941" t="s">
        <v>40</v>
      </c>
    </row>
    <row r="2942" spans="1:18" x14ac:dyDescent="0.35">
      <c r="A2942" t="s">
        <v>3027</v>
      </c>
      <c r="B2942" s="1">
        <v>46002</v>
      </c>
      <c r="C2942" s="1">
        <v>46018</v>
      </c>
      <c r="D2942" t="s">
        <v>48</v>
      </c>
      <c r="E2942" t="s">
        <v>20</v>
      </c>
      <c r="F2942" t="s">
        <v>91</v>
      </c>
      <c r="G2942" t="s">
        <v>43</v>
      </c>
      <c r="H2942" t="s">
        <v>44</v>
      </c>
      <c r="I2942" t="s">
        <v>45</v>
      </c>
      <c r="J2942">
        <v>6</v>
      </c>
      <c r="K2942" s="2">
        <v>568</v>
      </c>
      <c r="L2942" s="2">
        <v>379.35</v>
      </c>
      <c r="M2942" s="2">
        <v>188.65</v>
      </c>
      <c r="N2942" s="3">
        <v>0.05</v>
      </c>
      <c r="O2942" t="s">
        <v>25</v>
      </c>
      <c r="P2942" t="s">
        <v>26</v>
      </c>
      <c r="Q2942" t="s">
        <v>35</v>
      </c>
      <c r="R2942" t="s">
        <v>28</v>
      </c>
    </row>
    <row r="2943" spans="1:18" x14ac:dyDescent="0.35">
      <c r="A2943" t="s">
        <v>3028</v>
      </c>
      <c r="B2943" s="1">
        <v>45387</v>
      </c>
      <c r="C2943" s="1">
        <v>45407</v>
      </c>
      <c r="D2943" t="s">
        <v>88</v>
      </c>
      <c r="E2943" t="s">
        <v>20</v>
      </c>
      <c r="F2943" t="s">
        <v>70</v>
      </c>
      <c r="G2943" t="s">
        <v>43</v>
      </c>
      <c r="H2943" t="s">
        <v>71</v>
      </c>
      <c r="I2943" t="s">
        <v>72</v>
      </c>
      <c r="J2943">
        <v>1</v>
      </c>
      <c r="K2943" s="2">
        <v>3838</v>
      </c>
      <c r="L2943" s="2">
        <v>2616.4299999999998</v>
      </c>
      <c r="M2943" s="2">
        <v>1221.57</v>
      </c>
      <c r="N2943" s="3">
        <v>0.15</v>
      </c>
      <c r="O2943" t="s">
        <v>34</v>
      </c>
      <c r="P2943" t="s">
        <v>26</v>
      </c>
      <c r="Q2943" t="s">
        <v>27</v>
      </c>
      <c r="R2943" t="s">
        <v>65</v>
      </c>
    </row>
    <row r="2944" spans="1:18" x14ac:dyDescent="0.35">
      <c r="A2944" t="s">
        <v>3029</v>
      </c>
      <c r="B2944" s="1">
        <v>45942</v>
      </c>
      <c r="C2944" s="1">
        <v>45967</v>
      </c>
      <c r="D2944" t="s">
        <v>19</v>
      </c>
      <c r="E2944" t="s">
        <v>20</v>
      </c>
      <c r="F2944" t="s">
        <v>91</v>
      </c>
      <c r="G2944" t="s">
        <v>32</v>
      </c>
      <c r="H2944" t="s">
        <v>49</v>
      </c>
      <c r="I2944" t="s">
        <v>45</v>
      </c>
      <c r="J2944">
        <v>2</v>
      </c>
      <c r="K2944" s="2">
        <v>3674</v>
      </c>
      <c r="L2944" s="2">
        <v>2326.61</v>
      </c>
      <c r="M2944" s="2">
        <v>1347.39</v>
      </c>
      <c r="N2944" s="3">
        <v>0.2</v>
      </c>
      <c r="O2944" t="s">
        <v>50</v>
      </c>
      <c r="P2944" t="s">
        <v>26</v>
      </c>
      <c r="Q2944" t="s">
        <v>27</v>
      </c>
      <c r="R2944" t="s">
        <v>40</v>
      </c>
    </row>
    <row r="2945" spans="1:18" x14ac:dyDescent="0.35">
      <c r="A2945" t="s">
        <v>3030</v>
      </c>
      <c r="B2945" s="1">
        <v>45855</v>
      </c>
      <c r="C2945" s="1">
        <v>45943</v>
      </c>
      <c r="D2945" t="s">
        <v>94</v>
      </c>
      <c r="E2945" t="s">
        <v>20</v>
      </c>
      <c r="F2945" t="s">
        <v>128</v>
      </c>
      <c r="G2945" t="s">
        <v>32</v>
      </c>
      <c r="H2945" t="s">
        <v>23</v>
      </c>
      <c r="I2945" t="s">
        <v>24</v>
      </c>
      <c r="J2945">
        <v>2</v>
      </c>
      <c r="K2945" s="2">
        <v>2264</v>
      </c>
      <c r="L2945" s="2">
        <v>1266.95</v>
      </c>
      <c r="M2945" s="2">
        <v>997.05</v>
      </c>
      <c r="N2945" s="3">
        <v>0.2</v>
      </c>
      <c r="O2945" t="s">
        <v>83</v>
      </c>
      <c r="P2945" t="s">
        <v>26</v>
      </c>
      <c r="Q2945" t="s">
        <v>35</v>
      </c>
      <c r="R2945" t="s">
        <v>40</v>
      </c>
    </row>
    <row r="2946" spans="1:18" x14ac:dyDescent="0.35">
      <c r="A2946" t="s">
        <v>3031</v>
      </c>
      <c r="B2946" s="1">
        <v>45863</v>
      </c>
      <c r="C2946" s="1">
        <v>45949</v>
      </c>
      <c r="D2946" t="s">
        <v>94</v>
      </c>
      <c r="E2946" t="s">
        <v>20</v>
      </c>
      <c r="F2946" t="s">
        <v>53</v>
      </c>
      <c r="G2946" t="s">
        <v>38</v>
      </c>
      <c r="H2946" t="s">
        <v>64</v>
      </c>
      <c r="I2946" t="s">
        <v>55</v>
      </c>
      <c r="J2946">
        <v>5</v>
      </c>
      <c r="K2946" s="2">
        <v>3223</v>
      </c>
      <c r="L2946" s="2">
        <v>2577.2600000000002</v>
      </c>
      <c r="M2946" s="2">
        <v>645.74</v>
      </c>
      <c r="N2946" s="3">
        <v>0.1</v>
      </c>
      <c r="O2946" t="s">
        <v>109</v>
      </c>
      <c r="P2946" t="s">
        <v>26</v>
      </c>
      <c r="Q2946" t="s">
        <v>35</v>
      </c>
      <c r="R2946" t="s">
        <v>28</v>
      </c>
    </row>
    <row r="2947" spans="1:18" x14ac:dyDescent="0.35">
      <c r="A2947" t="s">
        <v>3032</v>
      </c>
      <c r="B2947" s="1">
        <v>45648</v>
      </c>
      <c r="C2947" s="1">
        <v>45736</v>
      </c>
      <c r="D2947" t="s">
        <v>52</v>
      </c>
      <c r="E2947" t="s">
        <v>20</v>
      </c>
      <c r="F2947" t="s">
        <v>79</v>
      </c>
      <c r="G2947" t="s">
        <v>59</v>
      </c>
      <c r="H2947" t="s">
        <v>80</v>
      </c>
      <c r="I2947" t="s">
        <v>45</v>
      </c>
      <c r="J2947">
        <v>1</v>
      </c>
      <c r="K2947" s="2">
        <v>3283</v>
      </c>
      <c r="L2947" s="2">
        <v>2419.14</v>
      </c>
      <c r="M2947" s="2">
        <v>863.86</v>
      </c>
      <c r="N2947" s="3">
        <v>0.05</v>
      </c>
      <c r="O2947" t="s">
        <v>62</v>
      </c>
      <c r="P2947" t="s">
        <v>26</v>
      </c>
      <c r="Q2947" t="s">
        <v>35</v>
      </c>
      <c r="R2947" t="s">
        <v>40</v>
      </c>
    </row>
    <row r="2948" spans="1:18" x14ac:dyDescent="0.35">
      <c r="A2948" t="s">
        <v>3033</v>
      </c>
      <c r="B2948" s="1">
        <v>45386</v>
      </c>
      <c r="C2948" s="1">
        <v>45405</v>
      </c>
      <c r="D2948" t="s">
        <v>88</v>
      </c>
      <c r="E2948" t="s">
        <v>20</v>
      </c>
      <c r="F2948" t="s">
        <v>85</v>
      </c>
      <c r="G2948" t="s">
        <v>22</v>
      </c>
      <c r="H2948" t="s">
        <v>108</v>
      </c>
      <c r="I2948" t="s">
        <v>72</v>
      </c>
      <c r="J2948">
        <v>7</v>
      </c>
      <c r="K2948" s="2">
        <v>1719</v>
      </c>
      <c r="L2948" s="2">
        <v>1234.92</v>
      </c>
      <c r="M2948" s="2">
        <v>484.08</v>
      </c>
      <c r="N2948" s="3">
        <v>0.1</v>
      </c>
      <c r="O2948" t="s">
        <v>83</v>
      </c>
      <c r="P2948" t="s">
        <v>26</v>
      </c>
      <c r="Q2948" t="s">
        <v>27</v>
      </c>
      <c r="R2948" t="s">
        <v>28</v>
      </c>
    </row>
    <row r="2949" spans="1:18" x14ac:dyDescent="0.35">
      <c r="A2949" t="s">
        <v>3034</v>
      </c>
      <c r="B2949" s="1">
        <v>45684</v>
      </c>
      <c r="C2949" s="1">
        <v>45769</v>
      </c>
      <c r="D2949" t="s">
        <v>88</v>
      </c>
      <c r="E2949" t="s">
        <v>20</v>
      </c>
      <c r="F2949" t="s">
        <v>58</v>
      </c>
      <c r="G2949" t="s">
        <v>43</v>
      </c>
      <c r="H2949" t="s">
        <v>108</v>
      </c>
      <c r="I2949" t="s">
        <v>72</v>
      </c>
      <c r="J2949">
        <v>6</v>
      </c>
      <c r="K2949" s="2">
        <v>815</v>
      </c>
      <c r="L2949" s="2">
        <v>469.62</v>
      </c>
      <c r="M2949" s="2">
        <v>345.38</v>
      </c>
      <c r="N2949" s="3">
        <v>0.1</v>
      </c>
      <c r="O2949" t="s">
        <v>25</v>
      </c>
      <c r="P2949" t="s">
        <v>46</v>
      </c>
      <c r="Q2949" t="s">
        <v>27</v>
      </c>
      <c r="R2949" t="s">
        <v>40</v>
      </c>
    </row>
    <row r="2950" spans="1:18" x14ac:dyDescent="0.35">
      <c r="A2950" t="s">
        <v>3035</v>
      </c>
      <c r="B2950" s="1">
        <v>45825</v>
      </c>
      <c r="C2950" s="1">
        <v>45860</v>
      </c>
      <c r="D2950" t="s">
        <v>67</v>
      </c>
      <c r="E2950" t="s">
        <v>20</v>
      </c>
      <c r="F2950" t="s">
        <v>82</v>
      </c>
      <c r="G2950" t="s">
        <v>43</v>
      </c>
      <c r="H2950" t="s">
        <v>64</v>
      </c>
      <c r="I2950" t="s">
        <v>55</v>
      </c>
      <c r="J2950">
        <v>4</v>
      </c>
      <c r="K2950" s="2">
        <v>848</v>
      </c>
      <c r="L2950" s="2">
        <v>581.98</v>
      </c>
      <c r="M2950" s="2">
        <v>266.02</v>
      </c>
      <c r="N2950" s="3">
        <v>0.05</v>
      </c>
      <c r="O2950" t="s">
        <v>75</v>
      </c>
      <c r="P2950" t="s">
        <v>46</v>
      </c>
      <c r="Q2950" t="s">
        <v>27</v>
      </c>
      <c r="R2950" t="s">
        <v>65</v>
      </c>
    </row>
    <row r="2951" spans="1:18" x14ac:dyDescent="0.35">
      <c r="A2951" t="s">
        <v>3036</v>
      </c>
      <c r="B2951" s="1">
        <v>45359</v>
      </c>
      <c r="C2951" s="1">
        <v>45441</v>
      </c>
      <c r="D2951" t="s">
        <v>104</v>
      </c>
      <c r="E2951" t="s">
        <v>20</v>
      </c>
      <c r="F2951" t="s">
        <v>31</v>
      </c>
      <c r="G2951" t="s">
        <v>38</v>
      </c>
      <c r="H2951" t="s">
        <v>124</v>
      </c>
      <c r="I2951" t="s">
        <v>61</v>
      </c>
      <c r="J2951">
        <v>3</v>
      </c>
      <c r="K2951" s="2">
        <v>1217</v>
      </c>
      <c r="L2951" s="2">
        <v>1011.78</v>
      </c>
      <c r="M2951" s="2">
        <v>205.22</v>
      </c>
      <c r="N2951" s="3">
        <v>0.05</v>
      </c>
      <c r="O2951" t="s">
        <v>62</v>
      </c>
      <c r="P2951" t="s">
        <v>26</v>
      </c>
      <c r="Q2951" t="s">
        <v>35</v>
      </c>
      <c r="R2951" t="s">
        <v>28</v>
      </c>
    </row>
    <row r="2952" spans="1:18" x14ac:dyDescent="0.35">
      <c r="A2952" t="s">
        <v>3037</v>
      </c>
      <c r="B2952" s="1">
        <v>45619</v>
      </c>
      <c r="C2952" s="1">
        <v>45641</v>
      </c>
      <c r="D2952" t="s">
        <v>48</v>
      </c>
      <c r="E2952" t="s">
        <v>20</v>
      </c>
      <c r="F2952" t="s">
        <v>77</v>
      </c>
      <c r="G2952" t="s">
        <v>22</v>
      </c>
      <c r="H2952" t="s">
        <v>124</v>
      </c>
      <c r="I2952" t="s">
        <v>61</v>
      </c>
      <c r="J2952">
        <v>4</v>
      </c>
      <c r="K2952" s="2">
        <v>1538</v>
      </c>
      <c r="L2952" s="2">
        <v>904.73</v>
      </c>
      <c r="M2952" s="2">
        <v>633.27</v>
      </c>
      <c r="N2952" s="3">
        <v>0.05</v>
      </c>
      <c r="O2952" t="s">
        <v>25</v>
      </c>
      <c r="P2952" t="s">
        <v>26</v>
      </c>
      <c r="Q2952" t="s">
        <v>27</v>
      </c>
      <c r="R2952" t="s">
        <v>28</v>
      </c>
    </row>
    <row r="2953" spans="1:18" x14ac:dyDescent="0.35">
      <c r="A2953" t="s">
        <v>3038</v>
      </c>
      <c r="B2953" s="1">
        <v>45401</v>
      </c>
      <c r="C2953" s="1">
        <v>45438</v>
      </c>
      <c r="D2953" t="s">
        <v>104</v>
      </c>
      <c r="E2953" t="s">
        <v>20</v>
      </c>
      <c r="F2953" t="s">
        <v>21</v>
      </c>
      <c r="G2953" t="s">
        <v>59</v>
      </c>
      <c r="H2953" t="s">
        <v>95</v>
      </c>
      <c r="I2953" t="s">
        <v>55</v>
      </c>
      <c r="J2953">
        <v>2</v>
      </c>
      <c r="K2953" s="2">
        <v>1674</v>
      </c>
      <c r="L2953" s="2">
        <v>1282.56</v>
      </c>
      <c r="M2953" s="2">
        <v>391.44</v>
      </c>
      <c r="N2953" s="3">
        <v>0.2</v>
      </c>
      <c r="O2953" t="s">
        <v>50</v>
      </c>
      <c r="P2953" t="s">
        <v>26</v>
      </c>
      <c r="Q2953" t="s">
        <v>35</v>
      </c>
      <c r="R2953" t="s">
        <v>28</v>
      </c>
    </row>
    <row r="2954" spans="1:18" x14ac:dyDescent="0.35">
      <c r="A2954" t="s">
        <v>3039</v>
      </c>
      <c r="B2954" s="1">
        <v>45750</v>
      </c>
      <c r="C2954" s="1">
        <v>45791</v>
      </c>
      <c r="D2954" t="s">
        <v>104</v>
      </c>
      <c r="E2954" t="s">
        <v>20</v>
      </c>
      <c r="F2954" t="s">
        <v>31</v>
      </c>
      <c r="G2954" t="s">
        <v>59</v>
      </c>
      <c r="H2954" t="s">
        <v>95</v>
      </c>
      <c r="I2954" t="s">
        <v>55</v>
      </c>
      <c r="J2954">
        <v>2</v>
      </c>
      <c r="K2954" s="2">
        <v>1412</v>
      </c>
      <c r="L2954" s="2">
        <v>994.89</v>
      </c>
      <c r="M2954" s="2">
        <v>417.11</v>
      </c>
      <c r="N2954" s="3">
        <v>0.15</v>
      </c>
      <c r="O2954" t="s">
        <v>83</v>
      </c>
      <c r="P2954" t="s">
        <v>26</v>
      </c>
      <c r="Q2954" t="s">
        <v>27</v>
      </c>
      <c r="R2954" t="s">
        <v>65</v>
      </c>
    </row>
    <row r="2955" spans="1:18" x14ac:dyDescent="0.35">
      <c r="A2955" t="s">
        <v>3040</v>
      </c>
      <c r="B2955" s="1">
        <v>45310</v>
      </c>
      <c r="C2955" s="1">
        <v>45354</v>
      </c>
      <c r="D2955" t="s">
        <v>52</v>
      </c>
      <c r="E2955" t="s">
        <v>20</v>
      </c>
      <c r="F2955" t="s">
        <v>82</v>
      </c>
      <c r="G2955" t="s">
        <v>38</v>
      </c>
      <c r="H2955" t="s">
        <v>95</v>
      </c>
      <c r="I2955" t="s">
        <v>55</v>
      </c>
      <c r="J2955">
        <v>1</v>
      </c>
      <c r="K2955" s="2">
        <v>3000</v>
      </c>
      <c r="L2955" s="2">
        <v>1687.62</v>
      </c>
      <c r="M2955" s="2">
        <v>1312.38</v>
      </c>
      <c r="N2955" s="3">
        <v>0.2</v>
      </c>
      <c r="O2955" t="s">
        <v>83</v>
      </c>
      <c r="P2955" t="s">
        <v>26</v>
      </c>
      <c r="Q2955" t="s">
        <v>27</v>
      </c>
      <c r="R2955" t="s">
        <v>40</v>
      </c>
    </row>
    <row r="2956" spans="1:18" x14ac:dyDescent="0.35">
      <c r="A2956" t="s">
        <v>3041</v>
      </c>
      <c r="B2956" s="1">
        <v>45326</v>
      </c>
      <c r="C2956" s="1">
        <v>45399</v>
      </c>
      <c r="D2956" t="s">
        <v>88</v>
      </c>
      <c r="E2956" t="s">
        <v>20</v>
      </c>
      <c r="F2956" t="s">
        <v>31</v>
      </c>
      <c r="G2956" t="s">
        <v>59</v>
      </c>
      <c r="H2956" t="s">
        <v>39</v>
      </c>
      <c r="I2956" t="s">
        <v>24</v>
      </c>
      <c r="J2956">
        <v>6</v>
      </c>
      <c r="K2956" s="2">
        <v>3385</v>
      </c>
      <c r="L2956" s="2">
        <v>2208.31</v>
      </c>
      <c r="M2956" s="2">
        <v>1176.69</v>
      </c>
      <c r="N2956" s="3">
        <v>0.05</v>
      </c>
      <c r="O2956" t="s">
        <v>50</v>
      </c>
      <c r="P2956" t="s">
        <v>26</v>
      </c>
      <c r="Q2956" t="s">
        <v>27</v>
      </c>
      <c r="R2956" t="s">
        <v>28</v>
      </c>
    </row>
    <row r="2957" spans="1:18" x14ac:dyDescent="0.35">
      <c r="A2957" t="s">
        <v>3042</v>
      </c>
      <c r="B2957" s="1">
        <v>45533</v>
      </c>
      <c r="C2957" s="1">
        <v>45544</v>
      </c>
      <c r="D2957" t="s">
        <v>37</v>
      </c>
      <c r="E2957" t="s">
        <v>20</v>
      </c>
      <c r="F2957" t="s">
        <v>138</v>
      </c>
      <c r="G2957" t="s">
        <v>38</v>
      </c>
      <c r="H2957" t="s">
        <v>118</v>
      </c>
      <c r="I2957" t="s">
        <v>24</v>
      </c>
      <c r="J2957">
        <v>7</v>
      </c>
      <c r="K2957" s="2">
        <v>4956</v>
      </c>
      <c r="L2957" s="2">
        <v>3347.31</v>
      </c>
      <c r="M2957" s="2">
        <v>1608.69</v>
      </c>
      <c r="N2957" s="3">
        <v>0.1</v>
      </c>
      <c r="O2957" t="s">
        <v>83</v>
      </c>
      <c r="P2957" t="s">
        <v>73</v>
      </c>
      <c r="Q2957" t="s">
        <v>35</v>
      </c>
      <c r="R2957" t="s">
        <v>40</v>
      </c>
    </row>
    <row r="2958" spans="1:18" x14ac:dyDescent="0.35">
      <c r="A2958" t="s">
        <v>3043</v>
      </c>
      <c r="B2958" s="1">
        <v>45750</v>
      </c>
      <c r="C2958" s="1">
        <v>45807</v>
      </c>
      <c r="D2958" t="s">
        <v>104</v>
      </c>
      <c r="E2958" t="s">
        <v>20</v>
      </c>
      <c r="F2958" t="s">
        <v>53</v>
      </c>
      <c r="G2958" t="s">
        <v>32</v>
      </c>
      <c r="H2958" t="s">
        <v>49</v>
      </c>
      <c r="I2958" t="s">
        <v>45</v>
      </c>
      <c r="J2958">
        <v>2</v>
      </c>
      <c r="K2958" s="2">
        <v>1520</v>
      </c>
      <c r="L2958" s="2">
        <v>1094.0899999999999</v>
      </c>
      <c r="M2958" s="2">
        <v>425.91</v>
      </c>
      <c r="N2958" s="3">
        <v>0.1</v>
      </c>
      <c r="O2958" t="s">
        <v>25</v>
      </c>
      <c r="P2958" t="s">
        <v>26</v>
      </c>
      <c r="Q2958" t="s">
        <v>35</v>
      </c>
      <c r="R2958" t="s">
        <v>65</v>
      </c>
    </row>
    <row r="2959" spans="1:18" x14ac:dyDescent="0.35">
      <c r="A2959" t="s">
        <v>3044</v>
      </c>
      <c r="B2959" s="1">
        <v>45813</v>
      </c>
      <c r="C2959" s="1">
        <v>45887</v>
      </c>
      <c r="D2959" t="s">
        <v>30</v>
      </c>
      <c r="E2959" t="s">
        <v>20</v>
      </c>
      <c r="F2959" t="s">
        <v>79</v>
      </c>
      <c r="G2959" t="s">
        <v>32</v>
      </c>
      <c r="H2959" t="s">
        <v>44</v>
      </c>
      <c r="I2959" t="s">
        <v>45</v>
      </c>
      <c r="J2959">
        <v>6</v>
      </c>
      <c r="K2959" s="2">
        <v>913</v>
      </c>
      <c r="L2959" s="2">
        <v>608.64</v>
      </c>
      <c r="M2959" s="2">
        <v>304.36</v>
      </c>
      <c r="N2959" s="3">
        <v>0.05</v>
      </c>
      <c r="O2959" t="s">
        <v>83</v>
      </c>
      <c r="P2959" t="s">
        <v>26</v>
      </c>
      <c r="Q2959" t="s">
        <v>35</v>
      </c>
      <c r="R2959" t="s">
        <v>65</v>
      </c>
    </row>
    <row r="2960" spans="1:18" x14ac:dyDescent="0.35">
      <c r="A2960" t="s">
        <v>3045</v>
      </c>
      <c r="B2960" s="1">
        <v>45735</v>
      </c>
      <c r="C2960" s="1">
        <v>45785</v>
      </c>
      <c r="D2960" t="s">
        <v>104</v>
      </c>
      <c r="E2960" t="s">
        <v>20</v>
      </c>
      <c r="F2960" t="s">
        <v>70</v>
      </c>
      <c r="G2960" t="s">
        <v>22</v>
      </c>
      <c r="H2960" t="s">
        <v>60</v>
      </c>
      <c r="I2960" t="s">
        <v>61</v>
      </c>
      <c r="J2960">
        <v>6</v>
      </c>
      <c r="K2960" s="2">
        <v>4358</v>
      </c>
      <c r="L2960" s="2">
        <v>3389.23</v>
      </c>
      <c r="M2960" s="2">
        <v>968.77</v>
      </c>
      <c r="N2960" s="3">
        <v>0</v>
      </c>
      <c r="O2960" t="s">
        <v>75</v>
      </c>
      <c r="P2960" t="s">
        <v>46</v>
      </c>
      <c r="Q2960" t="s">
        <v>27</v>
      </c>
      <c r="R2960" t="s">
        <v>28</v>
      </c>
    </row>
    <row r="2961" spans="1:18" x14ac:dyDescent="0.35">
      <c r="A2961" t="s">
        <v>3046</v>
      </c>
      <c r="B2961" s="1">
        <v>45315</v>
      </c>
      <c r="C2961" s="1">
        <v>45354</v>
      </c>
      <c r="D2961" t="s">
        <v>52</v>
      </c>
      <c r="E2961" t="s">
        <v>20</v>
      </c>
      <c r="F2961" t="s">
        <v>82</v>
      </c>
      <c r="G2961" t="s">
        <v>38</v>
      </c>
      <c r="H2961" t="s">
        <v>95</v>
      </c>
      <c r="I2961" t="s">
        <v>55</v>
      </c>
      <c r="J2961">
        <v>6</v>
      </c>
      <c r="K2961" s="2">
        <v>769</v>
      </c>
      <c r="L2961" s="2">
        <v>477.19</v>
      </c>
      <c r="M2961" s="2">
        <v>291.81</v>
      </c>
      <c r="N2961" s="3">
        <v>0.1</v>
      </c>
      <c r="O2961" t="s">
        <v>62</v>
      </c>
      <c r="P2961" t="s">
        <v>26</v>
      </c>
      <c r="Q2961" t="s">
        <v>27</v>
      </c>
      <c r="R2961" t="s">
        <v>65</v>
      </c>
    </row>
    <row r="2962" spans="1:18" x14ac:dyDescent="0.35">
      <c r="A2962" t="s">
        <v>3047</v>
      </c>
      <c r="B2962" s="1">
        <v>45686</v>
      </c>
      <c r="C2962" s="1">
        <v>45707</v>
      </c>
      <c r="D2962" t="s">
        <v>116</v>
      </c>
      <c r="E2962" t="s">
        <v>20</v>
      </c>
      <c r="F2962" t="s">
        <v>128</v>
      </c>
      <c r="G2962" t="s">
        <v>32</v>
      </c>
      <c r="H2962" t="s">
        <v>64</v>
      </c>
      <c r="I2962" t="s">
        <v>55</v>
      </c>
      <c r="J2962">
        <v>4</v>
      </c>
      <c r="K2962" s="2">
        <v>1366</v>
      </c>
      <c r="L2962" s="2">
        <v>1098.4100000000001</v>
      </c>
      <c r="M2962" s="2">
        <v>267.58999999999997</v>
      </c>
      <c r="N2962" s="3">
        <v>0.05</v>
      </c>
      <c r="O2962" t="s">
        <v>109</v>
      </c>
      <c r="P2962" t="s">
        <v>46</v>
      </c>
      <c r="Q2962" t="s">
        <v>35</v>
      </c>
      <c r="R2962" t="s">
        <v>40</v>
      </c>
    </row>
    <row r="2963" spans="1:18" x14ac:dyDescent="0.35">
      <c r="A2963" t="s">
        <v>3048</v>
      </c>
      <c r="B2963" s="1">
        <v>45552</v>
      </c>
      <c r="C2963" s="1">
        <v>45567</v>
      </c>
      <c r="D2963" t="s">
        <v>94</v>
      </c>
      <c r="E2963" t="s">
        <v>20</v>
      </c>
      <c r="F2963" t="s">
        <v>128</v>
      </c>
      <c r="G2963" t="s">
        <v>43</v>
      </c>
      <c r="H2963" t="s">
        <v>108</v>
      </c>
      <c r="I2963" t="s">
        <v>72</v>
      </c>
      <c r="J2963">
        <v>2</v>
      </c>
      <c r="K2963" s="2">
        <v>2082</v>
      </c>
      <c r="L2963" s="2">
        <v>1372.5</v>
      </c>
      <c r="M2963" s="2">
        <v>709.5</v>
      </c>
      <c r="N2963" s="3">
        <v>0.2</v>
      </c>
      <c r="O2963" t="s">
        <v>109</v>
      </c>
      <c r="P2963" t="s">
        <v>26</v>
      </c>
      <c r="Q2963" t="s">
        <v>27</v>
      </c>
      <c r="R2963" t="s">
        <v>65</v>
      </c>
    </row>
    <row r="2964" spans="1:18" x14ac:dyDescent="0.35">
      <c r="A2964" t="s">
        <v>3049</v>
      </c>
      <c r="B2964" s="1">
        <v>45305</v>
      </c>
      <c r="C2964" s="1">
        <v>45349</v>
      </c>
      <c r="D2964" t="s">
        <v>116</v>
      </c>
      <c r="E2964" t="s">
        <v>20</v>
      </c>
      <c r="F2964" t="s">
        <v>82</v>
      </c>
      <c r="G2964" t="s">
        <v>43</v>
      </c>
      <c r="H2964" t="s">
        <v>54</v>
      </c>
      <c r="I2964" t="s">
        <v>55</v>
      </c>
      <c r="J2964">
        <v>4</v>
      </c>
      <c r="K2964" s="2">
        <v>2858</v>
      </c>
      <c r="L2964" s="2">
        <v>2016.1</v>
      </c>
      <c r="M2964" s="2">
        <v>841.9</v>
      </c>
      <c r="N2964" s="3">
        <v>0</v>
      </c>
      <c r="O2964" t="s">
        <v>75</v>
      </c>
      <c r="P2964" t="s">
        <v>26</v>
      </c>
      <c r="Q2964" t="s">
        <v>35</v>
      </c>
      <c r="R2964" t="s">
        <v>65</v>
      </c>
    </row>
    <row r="2965" spans="1:18" x14ac:dyDescent="0.35">
      <c r="A2965" t="s">
        <v>3050</v>
      </c>
      <c r="B2965" s="1">
        <v>45835</v>
      </c>
      <c r="C2965" s="1">
        <v>45883</v>
      </c>
      <c r="D2965" t="s">
        <v>30</v>
      </c>
      <c r="E2965" t="s">
        <v>20</v>
      </c>
      <c r="F2965" t="s">
        <v>70</v>
      </c>
      <c r="G2965" t="s">
        <v>22</v>
      </c>
      <c r="H2965" t="s">
        <v>95</v>
      </c>
      <c r="I2965" t="s">
        <v>55</v>
      </c>
      <c r="J2965">
        <v>2</v>
      </c>
      <c r="K2965" s="2">
        <v>1708</v>
      </c>
      <c r="L2965" s="2">
        <v>1161.46</v>
      </c>
      <c r="M2965" s="2">
        <v>546.54</v>
      </c>
      <c r="N2965" s="3">
        <v>0</v>
      </c>
      <c r="O2965" t="s">
        <v>50</v>
      </c>
      <c r="P2965" t="s">
        <v>26</v>
      </c>
      <c r="Q2965" t="s">
        <v>35</v>
      </c>
      <c r="R2965" t="s">
        <v>65</v>
      </c>
    </row>
    <row r="2966" spans="1:18" x14ac:dyDescent="0.35">
      <c r="A2966" t="s">
        <v>3051</v>
      </c>
      <c r="B2966" s="1">
        <v>45904</v>
      </c>
      <c r="C2966" s="1">
        <v>45960</v>
      </c>
      <c r="D2966" t="s">
        <v>94</v>
      </c>
      <c r="E2966" t="s">
        <v>20</v>
      </c>
      <c r="F2966" t="s">
        <v>68</v>
      </c>
      <c r="G2966" t="s">
        <v>32</v>
      </c>
      <c r="H2966" t="s">
        <v>108</v>
      </c>
      <c r="I2966" t="s">
        <v>72</v>
      </c>
      <c r="J2966">
        <v>7</v>
      </c>
      <c r="K2966" s="2">
        <v>1637</v>
      </c>
      <c r="L2966" s="2">
        <v>1018.21</v>
      </c>
      <c r="M2966" s="2">
        <v>618.79</v>
      </c>
      <c r="N2966" s="3">
        <v>0.05</v>
      </c>
      <c r="O2966" t="s">
        <v>62</v>
      </c>
      <c r="P2966" t="s">
        <v>26</v>
      </c>
      <c r="Q2966" t="s">
        <v>35</v>
      </c>
      <c r="R2966" t="s">
        <v>28</v>
      </c>
    </row>
    <row r="2967" spans="1:18" x14ac:dyDescent="0.35">
      <c r="A2967" t="s">
        <v>3052</v>
      </c>
      <c r="B2967" s="1">
        <v>45837</v>
      </c>
      <c r="C2967" s="1">
        <v>45866</v>
      </c>
      <c r="D2967" t="s">
        <v>67</v>
      </c>
      <c r="E2967" t="s">
        <v>20</v>
      </c>
      <c r="F2967" t="s">
        <v>89</v>
      </c>
      <c r="G2967" t="s">
        <v>32</v>
      </c>
      <c r="H2967" t="s">
        <v>95</v>
      </c>
      <c r="I2967" t="s">
        <v>55</v>
      </c>
      <c r="J2967">
        <v>6</v>
      </c>
      <c r="K2967" s="2">
        <v>3078</v>
      </c>
      <c r="L2967" s="2">
        <v>2463.96</v>
      </c>
      <c r="M2967" s="2">
        <v>614.04</v>
      </c>
      <c r="N2967" s="3">
        <v>0.15</v>
      </c>
      <c r="O2967" t="s">
        <v>50</v>
      </c>
      <c r="P2967" t="s">
        <v>26</v>
      </c>
      <c r="Q2967" t="s">
        <v>35</v>
      </c>
      <c r="R2967" t="s">
        <v>40</v>
      </c>
    </row>
    <row r="2968" spans="1:18" x14ac:dyDescent="0.35">
      <c r="A2968" t="s">
        <v>3053</v>
      </c>
      <c r="B2968" s="1">
        <v>45374</v>
      </c>
      <c r="C2968" s="1">
        <v>45463</v>
      </c>
      <c r="D2968" t="s">
        <v>42</v>
      </c>
      <c r="E2968" t="s">
        <v>20</v>
      </c>
      <c r="F2968" t="s">
        <v>89</v>
      </c>
      <c r="G2968" t="s">
        <v>22</v>
      </c>
      <c r="H2968" t="s">
        <v>118</v>
      </c>
      <c r="I2968" t="s">
        <v>24</v>
      </c>
      <c r="J2968">
        <v>3</v>
      </c>
      <c r="K2968" s="2">
        <v>4920</v>
      </c>
      <c r="L2968" s="2">
        <v>3241.57</v>
      </c>
      <c r="M2968" s="2">
        <v>1678.43</v>
      </c>
      <c r="N2968" s="3">
        <v>0.1</v>
      </c>
      <c r="O2968" t="s">
        <v>34</v>
      </c>
      <c r="P2968" t="s">
        <v>46</v>
      </c>
      <c r="Q2968" t="s">
        <v>35</v>
      </c>
      <c r="R2968" t="s">
        <v>40</v>
      </c>
    </row>
    <row r="2969" spans="1:18" x14ac:dyDescent="0.35">
      <c r="A2969" t="s">
        <v>3054</v>
      </c>
      <c r="B2969" s="1">
        <v>45757</v>
      </c>
      <c r="C2969" s="1">
        <v>45788</v>
      </c>
      <c r="D2969" t="s">
        <v>104</v>
      </c>
      <c r="E2969" t="s">
        <v>20</v>
      </c>
      <c r="F2969" t="s">
        <v>58</v>
      </c>
      <c r="G2969" t="s">
        <v>32</v>
      </c>
      <c r="H2969" t="s">
        <v>44</v>
      </c>
      <c r="I2969" t="s">
        <v>45</v>
      </c>
      <c r="J2969">
        <v>4</v>
      </c>
      <c r="K2969" s="2">
        <v>2573</v>
      </c>
      <c r="L2969" s="2">
        <v>2182.4</v>
      </c>
      <c r="M2969" s="2">
        <v>390.6</v>
      </c>
      <c r="N2969" s="3">
        <v>0</v>
      </c>
      <c r="O2969" t="s">
        <v>50</v>
      </c>
      <c r="P2969" t="s">
        <v>26</v>
      </c>
      <c r="Q2969" t="s">
        <v>27</v>
      </c>
      <c r="R2969" t="s">
        <v>28</v>
      </c>
    </row>
    <row r="2970" spans="1:18" x14ac:dyDescent="0.35">
      <c r="A2970" t="s">
        <v>3055</v>
      </c>
      <c r="B2970" s="1">
        <v>45536</v>
      </c>
      <c r="C2970" s="1">
        <v>45554</v>
      </c>
      <c r="D2970" t="s">
        <v>37</v>
      </c>
      <c r="E2970" t="s">
        <v>20</v>
      </c>
      <c r="F2970" t="s">
        <v>53</v>
      </c>
      <c r="G2970" t="s">
        <v>22</v>
      </c>
      <c r="H2970" t="s">
        <v>64</v>
      </c>
      <c r="I2970" t="s">
        <v>55</v>
      </c>
      <c r="J2970">
        <v>7</v>
      </c>
      <c r="K2970" s="2">
        <v>4139</v>
      </c>
      <c r="L2970" s="2">
        <v>3067.6</v>
      </c>
      <c r="M2970" s="2">
        <v>1071.4000000000001</v>
      </c>
      <c r="N2970" s="3">
        <v>0.2</v>
      </c>
      <c r="O2970" t="s">
        <v>34</v>
      </c>
      <c r="P2970" t="s">
        <v>26</v>
      </c>
      <c r="Q2970" t="s">
        <v>35</v>
      </c>
      <c r="R2970" t="s">
        <v>65</v>
      </c>
    </row>
    <row r="2971" spans="1:18" x14ac:dyDescent="0.35">
      <c r="A2971" t="s">
        <v>3056</v>
      </c>
      <c r="B2971" s="1">
        <v>45941</v>
      </c>
      <c r="C2971" s="1">
        <v>45961</v>
      </c>
      <c r="D2971" t="s">
        <v>94</v>
      </c>
      <c r="E2971" t="s">
        <v>20</v>
      </c>
      <c r="F2971" t="s">
        <v>102</v>
      </c>
      <c r="G2971" t="s">
        <v>43</v>
      </c>
      <c r="H2971" t="s">
        <v>39</v>
      </c>
      <c r="I2971" t="s">
        <v>24</v>
      </c>
      <c r="J2971">
        <v>2</v>
      </c>
      <c r="K2971" s="2">
        <v>803</v>
      </c>
      <c r="L2971" s="2">
        <v>442.02</v>
      </c>
      <c r="M2971" s="2">
        <v>360.98</v>
      </c>
      <c r="N2971" s="3">
        <v>0.1</v>
      </c>
      <c r="O2971" t="s">
        <v>83</v>
      </c>
      <c r="P2971" t="s">
        <v>26</v>
      </c>
      <c r="Q2971" t="s">
        <v>27</v>
      </c>
      <c r="R2971" t="s">
        <v>40</v>
      </c>
    </row>
    <row r="2972" spans="1:18" x14ac:dyDescent="0.35">
      <c r="A2972" t="s">
        <v>3057</v>
      </c>
      <c r="B2972" s="1">
        <v>45310</v>
      </c>
      <c r="C2972" s="1">
        <v>45323</v>
      </c>
      <c r="D2972" t="s">
        <v>116</v>
      </c>
      <c r="E2972" t="s">
        <v>20</v>
      </c>
      <c r="F2972" t="s">
        <v>91</v>
      </c>
      <c r="G2972" t="s">
        <v>43</v>
      </c>
      <c r="H2972" t="s">
        <v>64</v>
      </c>
      <c r="I2972" t="s">
        <v>55</v>
      </c>
      <c r="J2972">
        <v>8</v>
      </c>
      <c r="K2972" s="2">
        <v>4196</v>
      </c>
      <c r="L2972" s="2">
        <v>3255.59</v>
      </c>
      <c r="M2972" s="2">
        <v>940.41</v>
      </c>
      <c r="N2972" s="3">
        <v>0.2</v>
      </c>
      <c r="O2972" t="s">
        <v>83</v>
      </c>
      <c r="P2972" t="s">
        <v>26</v>
      </c>
      <c r="Q2972" t="s">
        <v>27</v>
      </c>
      <c r="R2972" t="s">
        <v>65</v>
      </c>
    </row>
    <row r="2973" spans="1:18" x14ac:dyDescent="0.35">
      <c r="A2973" t="s">
        <v>3058</v>
      </c>
      <c r="B2973" s="1">
        <v>45523</v>
      </c>
      <c r="C2973" s="1">
        <v>45604</v>
      </c>
      <c r="D2973" t="s">
        <v>19</v>
      </c>
      <c r="E2973" t="s">
        <v>20</v>
      </c>
      <c r="F2973" t="s">
        <v>128</v>
      </c>
      <c r="G2973" t="s">
        <v>22</v>
      </c>
      <c r="H2973" t="s">
        <v>86</v>
      </c>
      <c r="I2973" t="s">
        <v>72</v>
      </c>
      <c r="J2973">
        <v>5</v>
      </c>
      <c r="K2973" s="2">
        <v>1349</v>
      </c>
      <c r="L2973" s="2">
        <v>1100.1400000000001</v>
      </c>
      <c r="M2973" s="2">
        <v>248.86</v>
      </c>
      <c r="N2973" s="3">
        <v>0.1</v>
      </c>
      <c r="O2973" t="s">
        <v>75</v>
      </c>
      <c r="P2973" t="s">
        <v>26</v>
      </c>
      <c r="Q2973" t="s">
        <v>35</v>
      </c>
      <c r="R2973" t="s">
        <v>40</v>
      </c>
    </row>
    <row r="2974" spans="1:18" x14ac:dyDescent="0.35">
      <c r="A2974" t="s">
        <v>3059</v>
      </c>
      <c r="B2974" s="1">
        <v>45662</v>
      </c>
      <c r="C2974" s="1">
        <v>45722</v>
      </c>
      <c r="D2974" t="s">
        <v>52</v>
      </c>
      <c r="E2974" t="s">
        <v>20</v>
      </c>
      <c r="F2974" t="s">
        <v>89</v>
      </c>
      <c r="G2974" t="s">
        <v>38</v>
      </c>
      <c r="H2974" t="s">
        <v>49</v>
      </c>
      <c r="I2974" t="s">
        <v>45</v>
      </c>
      <c r="J2974">
        <v>3</v>
      </c>
      <c r="K2974" s="2">
        <v>1173</v>
      </c>
      <c r="L2974" s="2">
        <v>830.09</v>
      </c>
      <c r="M2974" s="2">
        <v>342.91</v>
      </c>
      <c r="N2974" s="3">
        <v>0.2</v>
      </c>
      <c r="O2974" t="s">
        <v>25</v>
      </c>
      <c r="P2974" t="s">
        <v>73</v>
      </c>
      <c r="Q2974" t="s">
        <v>35</v>
      </c>
      <c r="R2974" t="s">
        <v>65</v>
      </c>
    </row>
    <row r="2975" spans="1:18" x14ac:dyDescent="0.35">
      <c r="A2975" t="s">
        <v>3060</v>
      </c>
      <c r="B2975" s="1">
        <v>45608</v>
      </c>
      <c r="C2975" s="1">
        <v>45666</v>
      </c>
      <c r="D2975" t="s">
        <v>57</v>
      </c>
      <c r="E2975" t="s">
        <v>20</v>
      </c>
      <c r="F2975" t="s">
        <v>58</v>
      </c>
      <c r="G2975" t="s">
        <v>59</v>
      </c>
      <c r="H2975" t="s">
        <v>33</v>
      </c>
      <c r="I2975" t="s">
        <v>24</v>
      </c>
      <c r="J2975">
        <v>7</v>
      </c>
      <c r="K2975" s="2">
        <v>1853</v>
      </c>
      <c r="L2975" s="2">
        <v>1147.17</v>
      </c>
      <c r="M2975" s="2">
        <v>705.83</v>
      </c>
      <c r="N2975" s="3">
        <v>0.2</v>
      </c>
      <c r="O2975" t="s">
        <v>62</v>
      </c>
      <c r="P2975" t="s">
        <v>26</v>
      </c>
      <c r="Q2975" t="s">
        <v>35</v>
      </c>
      <c r="R2975" t="s">
        <v>28</v>
      </c>
    </row>
    <row r="2976" spans="1:18" x14ac:dyDescent="0.35">
      <c r="A2976" t="s">
        <v>3061</v>
      </c>
      <c r="B2976" s="1">
        <v>45308</v>
      </c>
      <c r="C2976" s="1">
        <v>45396</v>
      </c>
      <c r="D2976" t="s">
        <v>88</v>
      </c>
      <c r="E2976" t="s">
        <v>20</v>
      </c>
      <c r="F2976" t="s">
        <v>128</v>
      </c>
      <c r="G2976" t="s">
        <v>22</v>
      </c>
      <c r="H2976" t="s">
        <v>80</v>
      </c>
      <c r="I2976" t="s">
        <v>45</v>
      </c>
      <c r="J2976">
        <v>6</v>
      </c>
      <c r="K2976" s="2">
        <v>4891</v>
      </c>
      <c r="L2976" s="2">
        <v>3230.76</v>
      </c>
      <c r="M2976" s="2">
        <v>1660.24</v>
      </c>
      <c r="N2976" s="3">
        <v>0.05</v>
      </c>
      <c r="O2976" t="s">
        <v>25</v>
      </c>
      <c r="P2976" t="s">
        <v>46</v>
      </c>
      <c r="Q2976" t="s">
        <v>27</v>
      </c>
      <c r="R2976" t="s">
        <v>65</v>
      </c>
    </row>
    <row r="2977" spans="1:18" x14ac:dyDescent="0.35">
      <c r="A2977" t="s">
        <v>3062</v>
      </c>
      <c r="B2977" s="1">
        <v>45895</v>
      </c>
      <c r="C2977" s="1">
        <v>45920</v>
      </c>
      <c r="D2977" t="s">
        <v>37</v>
      </c>
      <c r="E2977" t="s">
        <v>20</v>
      </c>
      <c r="F2977" t="s">
        <v>82</v>
      </c>
      <c r="G2977" t="s">
        <v>22</v>
      </c>
      <c r="H2977" t="s">
        <v>64</v>
      </c>
      <c r="I2977" t="s">
        <v>55</v>
      </c>
      <c r="J2977">
        <v>4</v>
      </c>
      <c r="K2977" s="2">
        <v>1371</v>
      </c>
      <c r="L2977" s="2">
        <v>815.83</v>
      </c>
      <c r="M2977" s="2">
        <v>555.16999999999996</v>
      </c>
      <c r="N2977" s="3">
        <v>0</v>
      </c>
      <c r="O2977" t="s">
        <v>25</v>
      </c>
      <c r="P2977" t="s">
        <v>46</v>
      </c>
      <c r="Q2977" t="s">
        <v>35</v>
      </c>
      <c r="R2977" t="s">
        <v>65</v>
      </c>
    </row>
    <row r="2978" spans="1:18" x14ac:dyDescent="0.35">
      <c r="A2978" t="s">
        <v>3063</v>
      </c>
      <c r="B2978" s="1">
        <v>45588</v>
      </c>
      <c r="C2978" s="1">
        <v>45643</v>
      </c>
      <c r="D2978" t="s">
        <v>48</v>
      </c>
      <c r="E2978" t="s">
        <v>20</v>
      </c>
      <c r="F2978" t="s">
        <v>91</v>
      </c>
      <c r="G2978" t="s">
        <v>22</v>
      </c>
      <c r="H2978" t="s">
        <v>60</v>
      </c>
      <c r="I2978" t="s">
        <v>61</v>
      </c>
      <c r="J2978">
        <v>8</v>
      </c>
      <c r="K2978" s="2">
        <v>4603</v>
      </c>
      <c r="L2978" s="2">
        <v>3249.47</v>
      </c>
      <c r="M2978" s="2">
        <v>1353.53</v>
      </c>
      <c r="N2978" s="3">
        <v>0</v>
      </c>
      <c r="O2978" t="s">
        <v>34</v>
      </c>
      <c r="P2978" t="s">
        <v>73</v>
      </c>
      <c r="Q2978" t="s">
        <v>27</v>
      </c>
      <c r="R2978" t="s">
        <v>65</v>
      </c>
    </row>
    <row r="2979" spans="1:18" x14ac:dyDescent="0.35">
      <c r="A2979" t="s">
        <v>3064</v>
      </c>
      <c r="B2979" s="1">
        <v>45625</v>
      </c>
      <c r="C2979" s="1">
        <v>45707</v>
      </c>
      <c r="D2979" t="s">
        <v>116</v>
      </c>
      <c r="E2979" t="s">
        <v>20</v>
      </c>
      <c r="F2979" t="s">
        <v>58</v>
      </c>
      <c r="G2979" t="s">
        <v>22</v>
      </c>
      <c r="H2979" t="s">
        <v>44</v>
      </c>
      <c r="I2979" t="s">
        <v>45</v>
      </c>
      <c r="J2979">
        <v>6</v>
      </c>
      <c r="K2979" s="2">
        <v>1406</v>
      </c>
      <c r="L2979" s="2">
        <v>821.71</v>
      </c>
      <c r="M2979" s="2">
        <v>584.29</v>
      </c>
      <c r="N2979" s="3">
        <v>0</v>
      </c>
      <c r="O2979" t="s">
        <v>83</v>
      </c>
      <c r="P2979" t="s">
        <v>26</v>
      </c>
      <c r="Q2979" t="s">
        <v>35</v>
      </c>
      <c r="R2979" t="s">
        <v>65</v>
      </c>
    </row>
    <row r="2980" spans="1:18" x14ac:dyDescent="0.35">
      <c r="A2980" t="s">
        <v>3065</v>
      </c>
      <c r="B2980" s="1">
        <v>45344</v>
      </c>
      <c r="C2980" s="1">
        <v>45358</v>
      </c>
      <c r="D2980" t="s">
        <v>52</v>
      </c>
      <c r="E2980" t="s">
        <v>20</v>
      </c>
      <c r="F2980" t="s">
        <v>89</v>
      </c>
      <c r="G2980" t="s">
        <v>22</v>
      </c>
      <c r="H2980" t="s">
        <v>64</v>
      </c>
      <c r="I2980" t="s">
        <v>55</v>
      </c>
      <c r="J2980">
        <v>8</v>
      </c>
      <c r="K2980" s="2">
        <v>2051</v>
      </c>
      <c r="L2980" s="2">
        <v>1427.96</v>
      </c>
      <c r="M2980" s="2">
        <v>623.04</v>
      </c>
      <c r="N2980" s="3">
        <v>0.15</v>
      </c>
      <c r="O2980" t="s">
        <v>34</v>
      </c>
      <c r="P2980" t="s">
        <v>26</v>
      </c>
      <c r="Q2980" t="s">
        <v>35</v>
      </c>
      <c r="R2980" t="s">
        <v>40</v>
      </c>
    </row>
    <row r="2981" spans="1:18" x14ac:dyDescent="0.35">
      <c r="A2981" t="s">
        <v>3066</v>
      </c>
      <c r="B2981" s="1">
        <v>45591</v>
      </c>
      <c r="C2981" s="1">
        <v>45666</v>
      </c>
      <c r="D2981" t="s">
        <v>57</v>
      </c>
      <c r="E2981" t="s">
        <v>20</v>
      </c>
      <c r="F2981" t="s">
        <v>31</v>
      </c>
      <c r="G2981" t="s">
        <v>32</v>
      </c>
      <c r="H2981" t="s">
        <v>64</v>
      </c>
      <c r="I2981" t="s">
        <v>55</v>
      </c>
      <c r="J2981">
        <v>8</v>
      </c>
      <c r="K2981" s="2">
        <v>4971</v>
      </c>
      <c r="L2981" s="2">
        <v>3789.89</v>
      </c>
      <c r="M2981" s="2">
        <v>1181.1099999999999</v>
      </c>
      <c r="N2981" s="3">
        <v>0</v>
      </c>
      <c r="O2981" t="s">
        <v>25</v>
      </c>
      <c r="P2981" t="s">
        <v>26</v>
      </c>
      <c r="Q2981" t="s">
        <v>27</v>
      </c>
      <c r="R2981" t="s">
        <v>28</v>
      </c>
    </row>
    <row r="2982" spans="1:18" x14ac:dyDescent="0.35">
      <c r="A2982" t="s">
        <v>3067</v>
      </c>
      <c r="B2982" s="1">
        <v>45322</v>
      </c>
      <c r="C2982" s="1">
        <v>45337</v>
      </c>
      <c r="D2982" t="s">
        <v>116</v>
      </c>
      <c r="E2982" t="s">
        <v>20</v>
      </c>
      <c r="F2982" t="s">
        <v>70</v>
      </c>
      <c r="G2982" t="s">
        <v>38</v>
      </c>
      <c r="H2982" t="s">
        <v>49</v>
      </c>
      <c r="I2982" t="s">
        <v>45</v>
      </c>
      <c r="J2982">
        <v>7</v>
      </c>
      <c r="K2982" s="2">
        <v>3709</v>
      </c>
      <c r="L2982" s="2">
        <v>2104.16</v>
      </c>
      <c r="M2982" s="2">
        <v>1604.84</v>
      </c>
      <c r="N2982" s="3">
        <v>0.2</v>
      </c>
      <c r="O2982" t="s">
        <v>109</v>
      </c>
      <c r="P2982" t="s">
        <v>26</v>
      </c>
      <c r="Q2982" t="s">
        <v>35</v>
      </c>
      <c r="R2982" t="s">
        <v>28</v>
      </c>
    </row>
    <row r="2983" spans="1:18" x14ac:dyDescent="0.35">
      <c r="A2983" t="s">
        <v>3068</v>
      </c>
      <c r="B2983" s="1">
        <v>45551</v>
      </c>
      <c r="C2983" s="1">
        <v>45628</v>
      </c>
      <c r="D2983" t="s">
        <v>48</v>
      </c>
      <c r="E2983" t="s">
        <v>20</v>
      </c>
      <c r="F2983" t="s">
        <v>79</v>
      </c>
      <c r="G2983" t="s">
        <v>43</v>
      </c>
      <c r="H2983" t="s">
        <v>118</v>
      </c>
      <c r="I2983" t="s">
        <v>24</v>
      </c>
      <c r="J2983">
        <v>8</v>
      </c>
      <c r="K2983" s="2">
        <v>1104</v>
      </c>
      <c r="L2983" s="2">
        <v>827.05</v>
      </c>
      <c r="M2983" s="2">
        <v>276.95</v>
      </c>
      <c r="N2983" s="3">
        <v>0</v>
      </c>
      <c r="O2983" t="s">
        <v>34</v>
      </c>
      <c r="P2983" t="s">
        <v>73</v>
      </c>
      <c r="Q2983" t="s">
        <v>35</v>
      </c>
      <c r="R2983" t="s">
        <v>28</v>
      </c>
    </row>
    <row r="2984" spans="1:18" x14ac:dyDescent="0.35">
      <c r="A2984" t="s">
        <v>3069</v>
      </c>
      <c r="B2984" s="1">
        <v>45571</v>
      </c>
      <c r="C2984" s="1">
        <v>45594</v>
      </c>
      <c r="D2984" t="s">
        <v>94</v>
      </c>
      <c r="E2984" t="s">
        <v>20</v>
      </c>
      <c r="F2984" t="s">
        <v>21</v>
      </c>
      <c r="G2984" t="s">
        <v>43</v>
      </c>
      <c r="H2984" t="s">
        <v>108</v>
      </c>
      <c r="I2984" t="s">
        <v>72</v>
      </c>
      <c r="J2984">
        <v>5</v>
      </c>
      <c r="K2984" s="2">
        <v>3528</v>
      </c>
      <c r="L2984" s="2">
        <v>2310.39</v>
      </c>
      <c r="M2984" s="2">
        <v>1217.6099999999999</v>
      </c>
      <c r="N2984" s="3">
        <v>0.15</v>
      </c>
      <c r="O2984" t="s">
        <v>75</v>
      </c>
      <c r="P2984" t="s">
        <v>26</v>
      </c>
      <c r="Q2984" t="s">
        <v>27</v>
      </c>
      <c r="R2984" t="s">
        <v>40</v>
      </c>
    </row>
    <row r="2985" spans="1:18" x14ac:dyDescent="0.35">
      <c r="A2985" t="s">
        <v>3070</v>
      </c>
      <c r="B2985" s="1">
        <v>45409</v>
      </c>
      <c r="C2985" s="1">
        <v>45470</v>
      </c>
      <c r="D2985" t="s">
        <v>42</v>
      </c>
      <c r="E2985" t="s">
        <v>20</v>
      </c>
      <c r="F2985" t="s">
        <v>85</v>
      </c>
      <c r="G2985" t="s">
        <v>43</v>
      </c>
      <c r="H2985" t="s">
        <v>118</v>
      </c>
      <c r="I2985" t="s">
        <v>24</v>
      </c>
      <c r="J2985">
        <v>3</v>
      </c>
      <c r="K2985" s="2">
        <v>3018</v>
      </c>
      <c r="L2985" s="2">
        <v>1822.91</v>
      </c>
      <c r="M2985" s="2">
        <v>1195.0899999999999</v>
      </c>
      <c r="N2985" s="3">
        <v>0</v>
      </c>
      <c r="O2985" t="s">
        <v>83</v>
      </c>
      <c r="P2985" t="s">
        <v>46</v>
      </c>
      <c r="Q2985" t="s">
        <v>27</v>
      </c>
      <c r="R2985" t="s">
        <v>40</v>
      </c>
    </row>
    <row r="2986" spans="1:18" x14ac:dyDescent="0.35">
      <c r="A2986" t="s">
        <v>3071</v>
      </c>
      <c r="B2986" s="1">
        <v>45529</v>
      </c>
      <c r="C2986" s="1">
        <v>45587</v>
      </c>
      <c r="D2986" t="s">
        <v>94</v>
      </c>
      <c r="E2986" t="s">
        <v>20</v>
      </c>
      <c r="F2986" t="s">
        <v>77</v>
      </c>
      <c r="G2986" t="s">
        <v>32</v>
      </c>
      <c r="H2986" t="s">
        <v>124</v>
      </c>
      <c r="I2986" t="s">
        <v>61</v>
      </c>
      <c r="J2986">
        <v>8</v>
      </c>
      <c r="K2986" s="2">
        <v>4265</v>
      </c>
      <c r="L2986" s="2">
        <v>2914.2</v>
      </c>
      <c r="M2986" s="2">
        <v>1350.8</v>
      </c>
      <c r="N2986" s="3">
        <v>0.15</v>
      </c>
      <c r="O2986" t="s">
        <v>62</v>
      </c>
      <c r="P2986" t="s">
        <v>46</v>
      </c>
      <c r="Q2986" t="s">
        <v>35</v>
      </c>
      <c r="R2986" t="s">
        <v>65</v>
      </c>
    </row>
    <row r="2987" spans="1:18" x14ac:dyDescent="0.35">
      <c r="A2987" t="s">
        <v>3072</v>
      </c>
      <c r="B2987" s="1">
        <v>45785</v>
      </c>
      <c r="C2987" s="1">
        <v>45829</v>
      </c>
      <c r="D2987" t="s">
        <v>42</v>
      </c>
      <c r="E2987" t="s">
        <v>20</v>
      </c>
      <c r="F2987" t="s">
        <v>21</v>
      </c>
      <c r="G2987" t="s">
        <v>38</v>
      </c>
      <c r="H2987" t="s">
        <v>33</v>
      </c>
      <c r="I2987" t="s">
        <v>24</v>
      </c>
      <c r="J2987">
        <v>2</v>
      </c>
      <c r="K2987" s="2">
        <v>374</v>
      </c>
      <c r="L2987" s="2">
        <v>285.23</v>
      </c>
      <c r="M2987" s="2">
        <v>88.77</v>
      </c>
      <c r="N2987" s="3">
        <v>0.1</v>
      </c>
      <c r="O2987" t="s">
        <v>109</v>
      </c>
      <c r="P2987" t="s">
        <v>26</v>
      </c>
      <c r="Q2987" t="s">
        <v>35</v>
      </c>
      <c r="R2987" t="s">
        <v>28</v>
      </c>
    </row>
    <row r="2988" spans="1:18" x14ac:dyDescent="0.35">
      <c r="A2988" t="s">
        <v>3073</v>
      </c>
      <c r="B2988" s="1">
        <v>45936</v>
      </c>
      <c r="C2988" s="1">
        <v>46026</v>
      </c>
      <c r="D2988" t="s">
        <v>57</v>
      </c>
      <c r="E2988" t="s">
        <v>20</v>
      </c>
      <c r="F2988" t="s">
        <v>128</v>
      </c>
      <c r="G2988" t="s">
        <v>43</v>
      </c>
      <c r="H2988" t="s">
        <v>71</v>
      </c>
      <c r="I2988" t="s">
        <v>72</v>
      </c>
      <c r="J2988">
        <v>1</v>
      </c>
      <c r="K2988" s="2">
        <v>3682</v>
      </c>
      <c r="L2988" s="2">
        <v>3063.83</v>
      </c>
      <c r="M2988" s="2">
        <v>618.16999999999996</v>
      </c>
      <c r="N2988" s="3">
        <v>0</v>
      </c>
      <c r="O2988" t="s">
        <v>62</v>
      </c>
      <c r="P2988" t="s">
        <v>26</v>
      </c>
      <c r="Q2988" t="s">
        <v>35</v>
      </c>
      <c r="R2988" t="s">
        <v>65</v>
      </c>
    </row>
    <row r="2989" spans="1:18" x14ac:dyDescent="0.35">
      <c r="A2989" t="s">
        <v>3074</v>
      </c>
      <c r="B2989" s="1">
        <v>45801</v>
      </c>
      <c r="C2989" s="1">
        <v>45889</v>
      </c>
      <c r="D2989" t="s">
        <v>30</v>
      </c>
      <c r="E2989" t="s">
        <v>20</v>
      </c>
      <c r="F2989" t="s">
        <v>82</v>
      </c>
      <c r="G2989" t="s">
        <v>32</v>
      </c>
      <c r="H2989" t="s">
        <v>80</v>
      </c>
      <c r="I2989" t="s">
        <v>45</v>
      </c>
      <c r="J2989">
        <v>3</v>
      </c>
      <c r="K2989" s="2">
        <v>1038</v>
      </c>
      <c r="L2989" s="2">
        <v>608.17999999999995</v>
      </c>
      <c r="M2989" s="2">
        <v>429.82</v>
      </c>
      <c r="N2989" s="3">
        <v>0.15</v>
      </c>
      <c r="O2989" t="s">
        <v>109</v>
      </c>
      <c r="P2989" t="s">
        <v>26</v>
      </c>
      <c r="Q2989" t="s">
        <v>27</v>
      </c>
      <c r="R2989" t="s">
        <v>65</v>
      </c>
    </row>
    <row r="2990" spans="1:18" x14ac:dyDescent="0.35">
      <c r="A2990" t="s">
        <v>3075</v>
      </c>
      <c r="B2990" s="1">
        <v>45343</v>
      </c>
      <c r="C2990" s="1">
        <v>45373</v>
      </c>
      <c r="D2990" t="s">
        <v>52</v>
      </c>
      <c r="E2990" t="s">
        <v>20</v>
      </c>
      <c r="F2990" t="s">
        <v>77</v>
      </c>
      <c r="G2990" t="s">
        <v>43</v>
      </c>
      <c r="H2990" t="s">
        <v>108</v>
      </c>
      <c r="I2990" t="s">
        <v>72</v>
      </c>
      <c r="J2990">
        <v>4</v>
      </c>
      <c r="K2990" s="2">
        <v>3469</v>
      </c>
      <c r="L2990" s="2">
        <v>2294.79</v>
      </c>
      <c r="M2990" s="2">
        <v>1174.21</v>
      </c>
      <c r="N2990" s="3">
        <v>0.2</v>
      </c>
      <c r="O2990" t="s">
        <v>109</v>
      </c>
      <c r="P2990" t="s">
        <v>26</v>
      </c>
      <c r="Q2990" t="s">
        <v>35</v>
      </c>
      <c r="R2990" t="s">
        <v>40</v>
      </c>
    </row>
    <row r="2991" spans="1:18" x14ac:dyDescent="0.35">
      <c r="A2991" t="s">
        <v>3076</v>
      </c>
      <c r="B2991" s="1">
        <v>45503</v>
      </c>
      <c r="C2991" s="1">
        <v>45546</v>
      </c>
      <c r="D2991" t="s">
        <v>37</v>
      </c>
      <c r="E2991" t="s">
        <v>20</v>
      </c>
      <c r="F2991" t="s">
        <v>138</v>
      </c>
      <c r="G2991" t="s">
        <v>59</v>
      </c>
      <c r="H2991" t="s">
        <v>118</v>
      </c>
      <c r="I2991" t="s">
        <v>24</v>
      </c>
      <c r="J2991">
        <v>2</v>
      </c>
      <c r="K2991" s="2">
        <v>753</v>
      </c>
      <c r="L2991" s="2">
        <v>453.88</v>
      </c>
      <c r="M2991" s="2">
        <v>299.12</v>
      </c>
      <c r="N2991" s="3">
        <v>0.15</v>
      </c>
      <c r="O2991" t="s">
        <v>109</v>
      </c>
      <c r="P2991" t="s">
        <v>46</v>
      </c>
      <c r="Q2991" t="s">
        <v>35</v>
      </c>
      <c r="R2991" t="s">
        <v>40</v>
      </c>
    </row>
    <row r="2992" spans="1:18" x14ac:dyDescent="0.35">
      <c r="A2992" t="s">
        <v>3077</v>
      </c>
      <c r="B2992" s="1">
        <v>45717</v>
      </c>
      <c r="C2992" s="1">
        <v>45806</v>
      </c>
      <c r="D2992" t="s">
        <v>104</v>
      </c>
      <c r="E2992" t="s">
        <v>20</v>
      </c>
      <c r="F2992" t="s">
        <v>138</v>
      </c>
      <c r="G2992" t="s">
        <v>22</v>
      </c>
      <c r="H2992" t="s">
        <v>33</v>
      </c>
      <c r="I2992" t="s">
        <v>24</v>
      </c>
      <c r="J2992">
        <v>7</v>
      </c>
      <c r="K2992" s="2">
        <v>1022</v>
      </c>
      <c r="L2992" s="2">
        <v>748.94</v>
      </c>
      <c r="M2992" s="2">
        <v>273.06</v>
      </c>
      <c r="N2992" s="3">
        <v>0.1</v>
      </c>
      <c r="O2992" t="s">
        <v>34</v>
      </c>
      <c r="P2992" t="s">
        <v>73</v>
      </c>
      <c r="Q2992" t="s">
        <v>27</v>
      </c>
      <c r="R2992" t="s">
        <v>65</v>
      </c>
    </row>
    <row r="2993" spans="1:18" x14ac:dyDescent="0.35">
      <c r="A2993" t="s">
        <v>3078</v>
      </c>
      <c r="B2993" s="1">
        <v>45696</v>
      </c>
      <c r="C2993" s="1">
        <v>45721</v>
      </c>
      <c r="D2993" t="s">
        <v>52</v>
      </c>
      <c r="E2993" t="s">
        <v>20</v>
      </c>
      <c r="F2993" t="s">
        <v>21</v>
      </c>
      <c r="G2993" t="s">
        <v>43</v>
      </c>
      <c r="H2993" t="s">
        <v>124</v>
      </c>
      <c r="I2993" t="s">
        <v>61</v>
      </c>
      <c r="J2993">
        <v>7</v>
      </c>
      <c r="K2993" s="2">
        <v>2742</v>
      </c>
      <c r="L2993" s="2">
        <v>1691.51</v>
      </c>
      <c r="M2993" s="2">
        <v>1050.49</v>
      </c>
      <c r="N2993" s="3">
        <v>0.1</v>
      </c>
      <c r="O2993" t="s">
        <v>25</v>
      </c>
      <c r="P2993" t="s">
        <v>26</v>
      </c>
      <c r="Q2993" t="s">
        <v>35</v>
      </c>
      <c r="R2993" t="s">
        <v>40</v>
      </c>
    </row>
    <row r="2994" spans="1:18" x14ac:dyDescent="0.35">
      <c r="A2994" t="s">
        <v>3079</v>
      </c>
      <c r="B2994" s="1">
        <v>45702</v>
      </c>
      <c r="C2994" s="1">
        <v>45732</v>
      </c>
      <c r="D2994" t="s">
        <v>52</v>
      </c>
      <c r="E2994" t="s">
        <v>20</v>
      </c>
      <c r="F2994" t="s">
        <v>31</v>
      </c>
      <c r="G2994" t="s">
        <v>38</v>
      </c>
      <c r="H2994" t="s">
        <v>39</v>
      </c>
      <c r="I2994" t="s">
        <v>24</v>
      </c>
      <c r="J2994">
        <v>7</v>
      </c>
      <c r="K2994" s="2">
        <v>1945</v>
      </c>
      <c r="L2994" s="2">
        <v>1154.4100000000001</v>
      </c>
      <c r="M2994" s="2">
        <v>790.59</v>
      </c>
      <c r="N2994" s="3">
        <v>0.15</v>
      </c>
      <c r="O2994" t="s">
        <v>109</v>
      </c>
      <c r="P2994" t="s">
        <v>26</v>
      </c>
      <c r="Q2994" t="s">
        <v>35</v>
      </c>
      <c r="R2994" t="s">
        <v>40</v>
      </c>
    </row>
    <row r="2995" spans="1:18" x14ac:dyDescent="0.35">
      <c r="A2995" t="s">
        <v>3080</v>
      </c>
      <c r="B2995" s="1">
        <v>45349</v>
      </c>
      <c r="C2995" s="1">
        <v>45409</v>
      </c>
      <c r="D2995" t="s">
        <v>88</v>
      </c>
      <c r="E2995" t="s">
        <v>20</v>
      </c>
      <c r="F2995" t="s">
        <v>58</v>
      </c>
      <c r="G2995" t="s">
        <v>43</v>
      </c>
      <c r="H2995" t="s">
        <v>64</v>
      </c>
      <c r="I2995" t="s">
        <v>55</v>
      </c>
      <c r="J2995">
        <v>1</v>
      </c>
      <c r="K2995" s="2">
        <v>2761</v>
      </c>
      <c r="L2995" s="2">
        <v>1608.08</v>
      </c>
      <c r="M2995" s="2">
        <v>1152.92</v>
      </c>
      <c r="N2995" s="3">
        <v>0.2</v>
      </c>
      <c r="O2995" t="s">
        <v>75</v>
      </c>
      <c r="P2995" t="s">
        <v>46</v>
      </c>
      <c r="Q2995" t="s">
        <v>27</v>
      </c>
      <c r="R2995" t="s">
        <v>65</v>
      </c>
    </row>
    <row r="2996" spans="1:18" x14ac:dyDescent="0.35">
      <c r="A2996" t="s">
        <v>3081</v>
      </c>
      <c r="B2996" s="1">
        <v>45779</v>
      </c>
      <c r="C2996" s="1">
        <v>45862</v>
      </c>
      <c r="D2996" t="s">
        <v>67</v>
      </c>
      <c r="E2996" t="s">
        <v>20</v>
      </c>
      <c r="F2996" t="s">
        <v>31</v>
      </c>
      <c r="G2996" t="s">
        <v>59</v>
      </c>
      <c r="H2996" t="s">
        <v>71</v>
      </c>
      <c r="I2996" t="s">
        <v>72</v>
      </c>
      <c r="J2996">
        <v>7</v>
      </c>
      <c r="K2996" s="2">
        <v>3289</v>
      </c>
      <c r="L2996" s="2">
        <v>2285.2600000000002</v>
      </c>
      <c r="M2996" s="2">
        <v>1003.74</v>
      </c>
      <c r="N2996" s="3">
        <v>0.05</v>
      </c>
      <c r="O2996" t="s">
        <v>109</v>
      </c>
      <c r="P2996" t="s">
        <v>26</v>
      </c>
      <c r="Q2996" t="s">
        <v>35</v>
      </c>
      <c r="R2996" t="s">
        <v>40</v>
      </c>
    </row>
    <row r="2997" spans="1:18" x14ac:dyDescent="0.35">
      <c r="A2997" t="s">
        <v>3082</v>
      </c>
      <c r="B2997" s="1">
        <v>45763</v>
      </c>
      <c r="C2997" s="1">
        <v>45826</v>
      </c>
      <c r="D2997" t="s">
        <v>42</v>
      </c>
      <c r="E2997" t="s">
        <v>20</v>
      </c>
      <c r="F2997" t="s">
        <v>128</v>
      </c>
      <c r="G2997" t="s">
        <v>38</v>
      </c>
      <c r="H2997" t="s">
        <v>23</v>
      </c>
      <c r="I2997" t="s">
        <v>24</v>
      </c>
      <c r="J2997">
        <v>6</v>
      </c>
      <c r="K2997" s="2">
        <v>2742</v>
      </c>
      <c r="L2997" s="2">
        <v>1995.68</v>
      </c>
      <c r="M2997" s="2">
        <v>746.32</v>
      </c>
      <c r="N2997" s="3">
        <v>0.2</v>
      </c>
      <c r="O2997" t="s">
        <v>83</v>
      </c>
      <c r="P2997" t="s">
        <v>26</v>
      </c>
      <c r="Q2997" t="s">
        <v>35</v>
      </c>
      <c r="R2997" t="s">
        <v>65</v>
      </c>
    </row>
    <row r="2998" spans="1:18" x14ac:dyDescent="0.35">
      <c r="A2998" t="s">
        <v>3083</v>
      </c>
      <c r="B2998" s="1">
        <v>45907</v>
      </c>
      <c r="C2998" s="1">
        <v>45922</v>
      </c>
      <c r="D2998" t="s">
        <v>37</v>
      </c>
      <c r="E2998" t="s">
        <v>20</v>
      </c>
      <c r="F2998" t="s">
        <v>21</v>
      </c>
      <c r="G2998" t="s">
        <v>32</v>
      </c>
      <c r="H2998" t="s">
        <v>80</v>
      </c>
      <c r="I2998" t="s">
        <v>45</v>
      </c>
      <c r="J2998">
        <v>3</v>
      </c>
      <c r="K2998" s="2">
        <v>4217</v>
      </c>
      <c r="L2998" s="2">
        <v>2382.13</v>
      </c>
      <c r="M2998" s="2">
        <v>1834.87</v>
      </c>
      <c r="N2998" s="3">
        <v>0</v>
      </c>
      <c r="O2998" t="s">
        <v>83</v>
      </c>
      <c r="P2998" t="s">
        <v>46</v>
      </c>
      <c r="Q2998" t="s">
        <v>27</v>
      </c>
      <c r="R2998" t="s">
        <v>28</v>
      </c>
    </row>
    <row r="2999" spans="1:18" x14ac:dyDescent="0.35">
      <c r="A2999" t="s">
        <v>3084</v>
      </c>
      <c r="B2999" s="1">
        <v>45423</v>
      </c>
      <c r="C2999" s="1">
        <v>45476</v>
      </c>
      <c r="D2999" t="s">
        <v>67</v>
      </c>
      <c r="E2999" t="s">
        <v>20</v>
      </c>
      <c r="F2999" t="s">
        <v>68</v>
      </c>
      <c r="G2999" t="s">
        <v>32</v>
      </c>
      <c r="H2999" t="s">
        <v>95</v>
      </c>
      <c r="I2999" t="s">
        <v>55</v>
      </c>
      <c r="J2999">
        <v>4</v>
      </c>
      <c r="K2999" s="2">
        <v>4158</v>
      </c>
      <c r="L2999" s="2">
        <v>2811.67</v>
      </c>
      <c r="M2999" s="2">
        <v>1346.33</v>
      </c>
      <c r="N2999" s="3">
        <v>0.1</v>
      </c>
      <c r="O2999" t="s">
        <v>62</v>
      </c>
      <c r="P2999" t="s">
        <v>46</v>
      </c>
      <c r="Q2999" t="s">
        <v>35</v>
      </c>
      <c r="R2999" t="s">
        <v>28</v>
      </c>
    </row>
    <row r="3000" spans="1:18" x14ac:dyDescent="0.35">
      <c r="A3000" t="s">
        <v>3085</v>
      </c>
      <c r="B3000" s="1">
        <v>45660</v>
      </c>
      <c r="C3000" s="1">
        <v>45726</v>
      </c>
      <c r="D3000" t="s">
        <v>52</v>
      </c>
      <c r="E3000" t="s">
        <v>20</v>
      </c>
      <c r="F3000" t="s">
        <v>68</v>
      </c>
      <c r="G3000" t="s">
        <v>59</v>
      </c>
      <c r="H3000" t="s">
        <v>106</v>
      </c>
      <c r="I3000" t="s">
        <v>61</v>
      </c>
      <c r="J3000">
        <v>3</v>
      </c>
      <c r="K3000" s="2">
        <v>852</v>
      </c>
      <c r="L3000" s="2">
        <v>536.57000000000005</v>
      </c>
      <c r="M3000" s="2">
        <v>315.43</v>
      </c>
      <c r="N3000" s="3">
        <v>0.2</v>
      </c>
      <c r="O3000" t="s">
        <v>109</v>
      </c>
      <c r="P3000" t="s">
        <v>46</v>
      </c>
      <c r="Q3000" t="s">
        <v>27</v>
      </c>
      <c r="R3000" t="s">
        <v>40</v>
      </c>
    </row>
    <row r="3001" spans="1:18" x14ac:dyDescent="0.35">
      <c r="A3001" t="s">
        <v>3086</v>
      </c>
      <c r="B3001" s="1">
        <v>45738</v>
      </c>
      <c r="C3001" s="1">
        <v>45826</v>
      </c>
      <c r="D3001" t="s">
        <v>42</v>
      </c>
      <c r="E3001" t="s">
        <v>20</v>
      </c>
      <c r="F3001" t="s">
        <v>77</v>
      </c>
      <c r="G3001" t="s">
        <v>32</v>
      </c>
      <c r="H3001" t="s">
        <v>80</v>
      </c>
      <c r="I3001" t="s">
        <v>45</v>
      </c>
      <c r="J3001">
        <v>3</v>
      </c>
      <c r="K3001" s="2">
        <v>1570</v>
      </c>
      <c r="L3001" s="2">
        <v>1189.77</v>
      </c>
      <c r="M3001" s="2">
        <v>380.23</v>
      </c>
      <c r="N3001" s="3">
        <v>0.05</v>
      </c>
      <c r="O3001" t="s">
        <v>34</v>
      </c>
      <c r="P3001" t="s">
        <v>26</v>
      </c>
      <c r="Q3001" t="s">
        <v>35</v>
      </c>
      <c r="R3001" t="s">
        <v>65</v>
      </c>
    </row>
    <row r="3002" spans="1:18" x14ac:dyDescent="0.35">
      <c r="A3002" t="s">
        <v>3087</v>
      </c>
      <c r="B3002" s="1">
        <v>45318</v>
      </c>
      <c r="C3002" s="1">
        <v>45376</v>
      </c>
      <c r="D3002" t="s">
        <v>52</v>
      </c>
      <c r="E3002" t="s">
        <v>20</v>
      </c>
      <c r="F3002" t="s">
        <v>21</v>
      </c>
      <c r="G3002" t="s">
        <v>32</v>
      </c>
      <c r="H3002" t="s">
        <v>86</v>
      </c>
      <c r="I3002" t="s">
        <v>72</v>
      </c>
      <c r="J3002">
        <v>3</v>
      </c>
      <c r="K3002" s="2">
        <v>1511</v>
      </c>
      <c r="L3002" s="2">
        <v>1183.83</v>
      </c>
      <c r="M3002" s="2">
        <v>327.17</v>
      </c>
      <c r="N3002" s="3">
        <v>0.2</v>
      </c>
      <c r="O3002" t="s">
        <v>75</v>
      </c>
      <c r="P3002" t="s">
        <v>26</v>
      </c>
      <c r="Q3002" t="s">
        <v>27</v>
      </c>
      <c r="R3002" t="s">
        <v>65</v>
      </c>
    </row>
    <row r="3003" spans="1:18" x14ac:dyDescent="0.35">
      <c r="A3003" t="s">
        <v>3088</v>
      </c>
      <c r="B3003" s="1">
        <v>45741</v>
      </c>
      <c r="C3003" s="1">
        <v>45811</v>
      </c>
      <c r="D3003" t="s">
        <v>42</v>
      </c>
      <c r="E3003" t="s">
        <v>20</v>
      </c>
      <c r="F3003" t="s">
        <v>82</v>
      </c>
      <c r="G3003" t="s">
        <v>22</v>
      </c>
      <c r="H3003" t="s">
        <v>64</v>
      </c>
      <c r="I3003" t="s">
        <v>55</v>
      </c>
      <c r="J3003">
        <v>2</v>
      </c>
      <c r="K3003" s="2">
        <v>3368</v>
      </c>
      <c r="L3003" s="2">
        <v>2206.8000000000002</v>
      </c>
      <c r="M3003" s="2">
        <v>1161.2</v>
      </c>
      <c r="N3003" s="3">
        <v>0.05</v>
      </c>
      <c r="O3003" t="s">
        <v>83</v>
      </c>
      <c r="P3003" t="s">
        <v>26</v>
      </c>
      <c r="Q3003" t="s">
        <v>35</v>
      </c>
      <c r="R3003" t="s">
        <v>65</v>
      </c>
    </row>
    <row r="3004" spans="1:18" x14ac:dyDescent="0.35">
      <c r="A3004" t="s">
        <v>3089</v>
      </c>
      <c r="B3004" s="1">
        <v>45802</v>
      </c>
      <c r="C3004" s="1">
        <v>45839</v>
      </c>
      <c r="D3004" t="s">
        <v>67</v>
      </c>
      <c r="E3004" t="s">
        <v>20</v>
      </c>
      <c r="F3004" t="s">
        <v>77</v>
      </c>
      <c r="G3004" t="s">
        <v>59</v>
      </c>
      <c r="H3004" t="s">
        <v>124</v>
      </c>
      <c r="I3004" t="s">
        <v>61</v>
      </c>
      <c r="J3004">
        <v>6</v>
      </c>
      <c r="K3004" s="2">
        <v>2929</v>
      </c>
      <c r="L3004" s="2">
        <v>2010.63</v>
      </c>
      <c r="M3004" s="2">
        <v>918.37</v>
      </c>
      <c r="N3004" s="3">
        <v>0</v>
      </c>
      <c r="O3004" t="s">
        <v>83</v>
      </c>
      <c r="P3004" t="s">
        <v>26</v>
      </c>
      <c r="Q3004" t="s">
        <v>27</v>
      </c>
      <c r="R3004" t="s">
        <v>28</v>
      </c>
    </row>
    <row r="3005" spans="1:18" x14ac:dyDescent="0.35">
      <c r="A3005" t="s">
        <v>3090</v>
      </c>
      <c r="B3005" s="1">
        <v>45855</v>
      </c>
      <c r="C3005" s="1">
        <v>45903</v>
      </c>
      <c r="D3005" t="s">
        <v>37</v>
      </c>
      <c r="E3005" t="s">
        <v>20</v>
      </c>
      <c r="F3005" t="s">
        <v>31</v>
      </c>
      <c r="G3005" t="s">
        <v>38</v>
      </c>
      <c r="H3005" t="s">
        <v>39</v>
      </c>
      <c r="I3005" t="s">
        <v>24</v>
      </c>
      <c r="J3005">
        <v>8</v>
      </c>
      <c r="K3005" s="2">
        <v>2889</v>
      </c>
      <c r="L3005" s="2">
        <v>2230.34</v>
      </c>
      <c r="M3005" s="2">
        <v>658.66</v>
      </c>
      <c r="N3005" s="3">
        <v>0.15</v>
      </c>
      <c r="O3005" t="s">
        <v>34</v>
      </c>
      <c r="P3005" t="s">
        <v>26</v>
      </c>
      <c r="Q3005" t="s">
        <v>27</v>
      </c>
      <c r="R3005" t="s">
        <v>65</v>
      </c>
    </row>
    <row r="3006" spans="1:18" x14ac:dyDescent="0.35">
      <c r="A3006" t="s">
        <v>3091</v>
      </c>
      <c r="B3006" s="1">
        <v>45304</v>
      </c>
      <c r="C3006" s="1">
        <v>45347</v>
      </c>
      <c r="D3006" t="s">
        <v>116</v>
      </c>
      <c r="E3006" t="s">
        <v>20</v>
      </c>
      <c r="F3006" t="s">
        <v>128</v>
      </c>
      <c r="G3006" t="s">
        <v>59</v>
      </c>
      <c r="H3006" t="s">
        <v>54</v>
      </c>
      <c r="I3006" t="s">
        <v>55</v>
      </c>
      <c r="J3006">
        <v>2</v>
      </c>
      <c r="K3006" s="2">
        <v>312</v>
      </c>
      <c r="L3006" s="2">
        <v>256.26</v>
      </c>
      <c r="M3006" s="2">
        <v>55.74</v>
      </c>
      <c r="N3006" s="3">
        <v>0.2</v>
      </c>
      <c r="O3006" t="s">
        <v>62</v>
      </c>
      <c r="P3006" t="s">
        <v>46</v>
      </c>
      <c r="Q3006" t="s">
        <v>35</v>
      </c>
      <c r="R3006" t="s">
        <v>40</v>
      </c>
    </row>
    <row r="3007" spans="1:18" x14ac:dyDescent="0.35">
      <c r="A3007" t="s">
        <v>3092</v>
      </c>
      <c r="B3007" s="1">
        <v>45803</v>
      </c>
      <c r="C3007" s="1">
        <v>45861</v>
      </c>
      <c r="D3007" t="s">
        <v>67</v>
      </c>
      <c r="E3007" t="s">
        <v>20</v>
      </c>
      <c r="F3007" t="s">
        <v>91</v>
      </c>
      <c r="G3007" t="s">
        <v>22</v>
      </c>
      <c r="H3007" t="s">
        <v>33</v>
      </c>
      <c r="I3007" t="s">
        <v>24</v>
      </c>
      <c r="J3007">
        <v>8</v>
      </c>
      <c r="K3007" s="2">
        <v>4653</v>
      </c>
      <c r="L3007" s="2">
        <v>3891.93</v>
      </c>
      <c r="M3007" s="2">
        <v>761.07</v>
      </c>
      <c r="N3007" s="3">
        <v>0.2</v>
      </c>
      <c r="O3007" t="s">
        <v>75</v>
      </c>
      <c r="P3007" t="s">
        <v>26</v>
      </c>
      <c r="Q3007" t="s">
        <v>35</v>
      </c>
      <c r="R3007" t="s">
        <v>40</v>
      </c>
    </row>
    <row r="3008" spans="1:18" x14ac:dyDescent="0.35">
      <c r="A3008" t="s">
        <v>3093</v>
      </c>
      <c r="B3008" s="1">
        <v>45540</v>
      </c>
      <c r="C3008" s="1">
        <v>45571</v>
      </c>
      <c r="D3008" t="s">
        <v>94</v>
      </c>
      <c r="E3008" t="s">
        <v>20</v>
      </c>
      <c r="F3008" t="s">
        <v>91</v>
      </c>
      <c r="G3008" t="s">
        <v>32</v>
      </c>
      <c r="H3008" t="s">
        <v>108</v>
      </c>
      <c r="I3008" t="s">
        <v>72</v>
      </c>
      <c r="J3008">
        <v>8</v>
      </c>
      <c r="K3008" s="2">
        <v>3926</v>
      </c>
      <c r="L3008" s="2">
        <v>3035.29</v>
      </c>
      <c r="M3008" s="2">
        <v>890.71</v>
      </c>
      <c r="N3008" s="3">
        <v>0.1</v>
      </c>
      <c r="O3008" t="s">
        <v>62</v>
      </c>
      <c r="P3008" t="s">
        <v>26</v>
      </c>
      <c r="Q3008" t="s">
        <v>27</v>
      </c>
      <c r="R3008" t="s">
        <v>28</v>
      </c>
    </row>
    <row r="3009" spans="1:18" x14ac:dyDescent="0.35">
      <c r="A3009" t="s">
        <v>3094</v>
      </c>
      <c r="B3009" s="1">
        <v>46001</v>
      </c>
      <c r="C3009" s="1">
        <v>46059</v>
      </c>
      <c r="D3009" t="s">
        <v>116</v>
      </c>
      <c r="E3009" t="s">
        <v>20</v>
      </c>
      <c r="F3009" t="s">
        <v>128</v>
      </c>
      <c r="G3009" t="s">
        <v>43</v>
      </c>
      <c r="H3009" t="s">
        <v>71</v>
      </c>
      <c r="I3009" t="s">
        <v>72</v>
      </c>
      <c r="J3009">
        <v>2</v>
      </c>
      <c r="K3009" s="2">
        <v>908</v>
      </c>
      <c r="L3009" s="2">
        <v>499.54</v>
      </c>
      <c r="M3009" s="2">
        <v>408.46</v>
      </c>
      <c r="N3009" s="3">
        <v>0.1</v>
      </c>
      <c r="O3009" t="s">
        <v>83</v>
      </c>
      <c r="P3009" t="s">
        <v>26</v>
      </c>
      <c r="Q3009" t="s">
        <v>35</v>
      </c>
      <c r="R3009" t="s">
        <v>28</v>
      </c>
    </row>
    <row r="3010" spans="1:18" x14ac:dyDescent="0.35">
      <c r="A3010" t="s">
        <v>3095</v>
      </c>
      <c r="B3010" s="1">
        <v>45587</v>
      </c>
      <c r="C3010" s="1">
        <v>45630</v>
      </c>
      <c r="D3010" t="s">
        <v>48</v>
      </c>
      <c r="E3010" t="s">
        <v>20</v>
      </c>
      <c r="F3010" t="s">
        <v>77</v>
      </c>
      <c r="G3010" t="s">
        <v>38</v>
      </c>
      <c r="H3010" t="s">
        <v>23</v>
      </c>
      <c r="I3010" t="s">
        <v>24</v>
      </c>
      <c r="J3010">
        <v>3</v>
      </c>
      <c r="K3010" s="2">
        <v>1244</v>
      </c>
      <c r="L3010" s="2">
        <v>792.35</v>
      </c>
      <c r="M3010" s="2">
        <v>451.65</v>
      </c>
      <c r="N3010" s="3">
        <v>0.2</v>
      </c>
      <c r="O3010" t="s">
        <v>109</v>
      </c>
      <c r="P3010" t="s">
        <v>26</v>
      </c>
      <c r="Q3010" t="s">
        <v>35</v>
      </c>
      <c r="R3010" t="s">
        <v>28</v>
      </c>
    </row>
    <row r="3011" spans="1:18" x14ac:dyDescent="0.35">
      <c r="A3011" t="s">
        <v>3096</v>
      </c>
      <c r="B3011" s="1">
        <v>45931</v>
      </c>
      <c r="C3011" s="1">
        <v>45995</v>
      </c>
      <c r="D3011" t="s">
        <v>48</v>
      </c>
      <c r="E3011" t="s">
        <v>20</v>
      </c>
      <c r="F3011" t="s">
        <v>128</v>
      </c>
      <c r="G3011" t="s">
        <v>32</v>
      </c>
      <c r="H3011" t="s">
        <v>64</v>
      </c>
      <c r="I3011" t="s">
        <v>55</v>
      </c>
      <c r="J3011">
        <v>3</v>
      </c>
      <c r="K3011" s="2">
        <v>922</v>
      </c>
      <c r="L3011" s="2">
        <v>605.4</v>
      </c>
      <c r="M3011" s="2">
        <v>316.60000000000002</v>
      </c>
      <c r="N3011" s="3">
        <v>0.1</v>
      </c>
      <c r="O3011" t="s">
        <v>62</v>
      </c>
      <c r="P3011" t="s">
        <v>26</v>
      </c>
      <c r="Q3011" t="s">
        <v>35</v>
      </c>
      <c r="R3011" t="s">
        <v>65</v>
      </c>
    </row>
    <row r="3012" spans="1:18" x14ac:dyDescent="0.35">
      <c r="A3012" t="s">
        <v>3097</v>
      </c>
      <c r="B3012" s="1">
        <v>45409</v>
      </c>
      <c r="C3012" s="1">
        <v>45489</v>
      </c>
      <c r="D3012" t="s">
        <v>67</v>
      </c>
      <c r="E3012" t="s">
        <v>20</v>
      </c>
      <c r="F3012" t="s">
        <v>53</v>
      </c>
      <c r="G3012" t="s">
        <v>22</v>
      </c>
      <c r="H3012" t="s">
        <v>54</v>
      </c>
      <c r="I3012" t="s">
        <v>55</v>
      </c>
      <c r="J3012">
        <v>8</v>
      </c>
      <c r="K3012" s="2">
        <v>2741</v>
      </c>
      <c r="L3012" s="2">
        <v>2310.92</v>
      </c>
      <c r="M3012" s="2">
        <v>430.08</v>
      </c>
      <c r="N3012" s="3">
        <v>0.15</v>
      </c>
      <c r="O3012" t="s">
        <v>109</v>
      </c>
      <c r="P3012" t="s">
        <v>26</v>
      </c>
      <c r="Q3012" t="s">
        <v>35</v>
      </c>
      <c r="R3012" t="s">
        <v>65</v>
      </c>
    </row>
    <row r="3013" spans="1:18" x14ac:dyDescent="0.35">
      <c r="A3013" t="s">
        <v>3098</v>
      </c>
      <c r="B3013" s="1">
        <v>45833</v>
      </c>
      <c r="C3013" s="1">
        <v>45903</v>
      </c>
      <c r="D3013" t="s">
        <v>37</v>
      </c>
      <c r="E3013" t="s">
        <v>20</v>
      </c>
      <c r="F3013" t="s">
        <v>77</v>
      </c>
      <c r="G3013" t="s">
        <v>43</v>
      </c>
      <c r="H3013" t="s">
        <v>44</v>
      </c>
      <c r="I3013" t="s">
        <v>45</v>
      </c>
      <c r="J3013">
        <v>8</v>
      </c>
      <c r="K3013" s="2">
        <v>2753</v>
      </c>
      <c r="L3013" s="2">
        <v>2131.52</v>
      </c>
      <c r="M3013" s="2">
        <v>621.48</v>
      </c>
      <c r="N3013" s="3">
        <v>0.2</v>
      </c>
      <c r="O3013" t="s">
        <v>62</v>
      </c>
      <c r="P3013" t="s">
        <v>26</v>
      </c>
      <c r="Q3013" t="s">
        <v>27</v>
      </c>
      <c r="R3013" t="s">
        <v>65</v>
      </c>
    </row>
    <row r="3014" spans="1:18" x14ac:dyDescent="0.35">
      <c r="A3014" t="s">
        <v>3099</v>
      </c>
      <c r="B3014" s="1">
        <v>45918</v>
      </c>
      <c r="C3014" s="1">
        <v>45989</v>
      </c>
      <c r="D3014" t="s">
        <v>19</v>
      </c>
      <c r="E3014" t="s">
        <v>20</v>
      </c>
      <c r="F3014" t="s">
        <v>85</v>
      </c>
      <c r="G3014" t="s">
        <v>59</v>
      </c>
      <c r="H3014" t="s">
        <v>80</v>
      </c>
      <c r="I3014" t="s">
        <v>45</v>
      </c>
      <c r="J3014">
        <v>5</v>
      </c>
      <c r="K3014" s="2">
        <v>3497</v>
      </c>
      <c r="L3014" s="2">
        <v>2887.28</v>
      </c>
      <c r="M3014" s="2">
        <v>609.72</v>
      </c>
      <c r="N3014" s="3">
        <v>0</v>
      </c>
      <c r="O3014" t="s">
        <v>109</v>
      </c>
      <c r="P3014" t="s">
        <v>26</v>
      </c>
      <c r="Q3014" t="s">
        <v>35</v>
      </c>
      <c r="R3014" t="s">
        <v>40</v>
      </c>
    </row>
    <row r="3015" spans="1:18" x14ac:dyDescent="0.35">
      <c r="A3015" t="s">
        <v>3100</v>
      </c>
      <c r="B3015" s="1">
        <v>45780</v>
      </c>
      <c r="C3015" s="1">
        <v>45844</v>
      </c>
      <c r="D3015" t="s">
        <v>67</v>
      </c>
      <c r="E3015" t="s">
        <v>20</v>
      </c>
      <c r="F3015" t="s">
        <v>102</v>
      </c>
      <c r="G3015" t="s">
        <v>43</v>
      </c>
      <c r="H3015" t="s">
        <v>124</v>
      </c>
      <c r="I3015" t="s">
        <v>61</v>
      </c>
      <c r="J3015">
        <v>4</v>
      </c>
      <c r="K3015" s="2">
        <v>3892</v>
      </c>
      <c r="L3015" s="2">
        <v>2233.2600000000002</v>
      </c>
      <c r="M3015" s="2">
        <v>1658.74</v>
      </c>
      <c r="N3015" s="3">
        <v>0.05</v>
      </c>
      <c r="O3015" t="s">
        <v>50</v>
      </c>
      <c r="P3015" t="s">
        <v>26</v>
      </c>
      <c r="Q3015" t="s">
        <v>35</v>
      </c>
      <c r="R3015" t="s">
        <v>40</v>
      </c>
    </row>
    <row r="3016" spans="1:18" x14ac:dyDescent="0.35">
      <c r="A3016" t="s">
        <v>3101</v>
      </c>
      <c r="B3016" s="1">
        <v>45366</v>
      </c>
      <c r="C3016" s="1">
        <v>45448</v>
      </c>
      <c r="D3016" t="s">
        <v>42</v>
      </c>
      <c r="E3016" t="s">
        <v>20</v>
      </c>
      <c r="F3016" t="s">
        <v>89</v>
      </c>
      <c r="G3016" t="s">
        <v>32</v>
      </c>
      <c r="H3016" t="s">
        <v>118</v>
      </c>
      <c r="I3016" t="s">
        <v>24</v>
      </c>
      <c r="J3016">
        <v>6</v>
      </c>
      <c r="K3016" s="2">
        <v>3358</v>
      </c>
      <c r="L3016" s="2">
        <v>2443.91</v>
      </c>
      <c r="M3016" s="2">
        <v>914.09</v>
      </c>
      <c r="N3016" s="3">
        <v>0.15</v>
      </c>
      <c r="O3016" t="s">
        <v>75</v>
      </c>
      <c r="P3016" t="s">
        <v>26</v>
      </c>
      <c r="Q3016" t="s">
        <v>27</v>
      </c>
      <c r="R3016" t="s">
        <v>28</v>
      </c>
    </row>
    <row r="3017" spans="1:18" x14ac:dyDescent="0.35">
      <c r="A3017" t="s">
        <v>3102</v>
      </c>
      <c r="B3017" s="1">
        <v>45623</v>
      </c>
      <c r="C3017" s="1">
        <v>45701</v>
      </c>
      <c r="D3017" t="s">
        <v>116</v>
      </c>
      <c r="E3017" t="s">
        <v>20</v>
      </c>
      <c r="F3017" t="s">
        <v>70</v>
      </c>
      <c r="G3017" t="s">
        <v>59</v>
      </c>
      <c r="H3017" t="s">
        <v>23</v>
      </c>
      <c r="I3017" t="s">
        <v>24</v>
      </c>
      <c r="J3017">
        <v>5</v>
      </c>
      <c r="K3017" s="2">
        <v>3172</v>
      </c>
      <c r="L3017" s="2">
        <v>2161.54</v>
      </c>
      <c r="M3017" s="2">
        <v>1010.46</v>
      </c>
      <c r="N3017" s="3">
        <v>0</v>
      </c>
      <c r="O3017" t="s">
        <v>109</v>
      </c>
      <c r="P3017" t="s">
        <v>26</v>
      </c>
      <c r="Q3017" t="s">
        <v>35</v>
      </c>
      <c r="R3017" t="s">
        <v>65</v>
      </c>
    </row>
    <row r="3018" spans="1:18" x14ac:dyDescent="0.35">
      <c r="A3018" t="s">
        <v>3103</v>
      </c>
      <c r="B3018" s="1">
        <v>45872</v>
      </c>
      <c r="C3018" s="1">
        <v>45883</v>
      </c>
      <c r="D3018" t="s">
        <v>30</v>
      </c>
      <c r="E3018" t="s">
        <v>20</v>
      </c>
      <c r="F3018" t="s">
        <v>85</v>
      </c>
      <c r="G3018" t="s">
        <v>22</v>
      </c>
      <c r="H3018" t="s">
        <v>54</v>
      </c>
      <c r="I3018" t="s">
        <v>55</v>
      </c>
      <c r="J3018">
        <v>5</v>
      </c>
      <c r="K3018" s="2">
        <v>2781</v>
      </c>
      <c r="L3018" s="2">
        <v>1771.87</v>
      </c>
      <c r="M3018" s="2">
        <v>1009.13</v>
      </c>
      <c r="N3018" s="3">
        <v>0.05</v>
      </c>
      <c r="O3018" t="s">
        <v>25</v>
      </c>
      <c r="P3018" t="s">
        <v>73</v>
      </c>
      <c r="Q3018" t="s">
        <v>27</v>
      </c>
      <c r="R3018" t="s">
        <v>65</v>
      </c>
    </row>
    <row r="3019" spans="1:18" x14ac:dyDescent="0.35">
      <c r="A3019" t="s">
        <v>3104</v>
      </c>
      <c r="B3019" s="1">
        <v>45531</v>
      </c>
      <c r="C3019" s="1">
        <v>45565</v>
      </c>
      <c r="D3019" t="s">
        <v>37</v>
      </c>
      <c r="E3019" t="s">
        <v>20</v>
      </c>
      <c r="F3019" t="s">
        <v>77</v>
      </c>
      <c r="G3019" t="s">
        <v>43</v>
      </c>
      <c r="H3019" t="s">
        <v>118</v>
      </c>
      <c r="I3019" t="s">
        <v>24</v>
      </c>
      <c r="J3019">
        <v>6</v>
      </c>
      <c r="K3019" s="2">
        <v>2239</v>
      </c>
      <c r="L3019" s="2">
        <v>1481.23</v>
      </c>
      <c r="M3019" s="2">
        <v>757.77</v>
      </c>
      <c r="N3019" s="3">
        <v>0.05</v>
      </c>
      <c r="O3019" t="s">
        <v>50</v>
      </c>
      <c r="P3019" t="s">
        <v>73</v>
      </c>
      <c r="Q3019" t="s">
        <v>35</v>
      </c>
      <c r="R3019" t="s">
        <v>65</v>
      </c>
    </row>
    <row r="3020" spans="1:18" x14ac:dyDescent="0.35">
      <c r="A3020" t="s">
        <v>3105</v>
      </c>
      <c r="B3020" s="1">
        <v>45978</v>
      </c>
      <c r="C3020" s="1">
        <v>46050</v>
      </c>
      <c r="D3020" t="s">
        <v>57</v>
      </c>
      <c r="E3020" t="s">
        <v>20</v>
      </c>
      <c r="F3020" t="s">
        <v>21</v>
      </c>
      <c r="G3020" t="s">
        <v>22</v>
      </c>
      <c r="H3020" t="s">
        <v>118</v>
      </c>
      <c r="I3020" t="s">
        <v>24</v>
      </c>
      <c r="J3020">
        <v>3</v>
      </c>
      <c r="K3020" s="2">
        <v>4426</v>
      </c>
      <c r="L3020" s="2">
        <v>3403.91</v>
      </c>
      <c r="M3020" s="2">
        <v>1022.09</v>
      </c>
      <c r="N3020" s="3">
        <v>0.05</v>
      </c>
      <c r="O3020" t="s">
        <v>25</v>
      </c>
      <c r="P3020" t="s">
        <v>26</v>
      </c>
      <c r="Q3020" t="s">
        <v>35</v>
      </c>
      <c r="R3020" t="s">
        <v>65</v>
      </c>
    </row>
    <row r="3021" spans="1:18" x14ac:dyDescent="0.35">
      <c r="A3021" t="s">
        <v>3106</v>
      </c>
      <c r="B3021" s="1">
        <v>45625</v>
      </c>
      <c r="C3021" s="1">
        <v>45709</v>
      </c>
      <c r="D3021" t="s">
        <v>116</v>
      </c>
      <c r="E3021" t="s">
        <v>20</v>
      </c>
      <c r="F3021" t="s">
        <v>91</v>
      </c>
      <c r="G3021" t="s">
        <v>38</v>
      </c>
      <c r="H3021" t="s">
        <v>60</v>
      </c>
      <c r="I3021" t="s">
        <v>61</v>
      </c>
      <c r="J3021">
        <v>3</v>
      </c>
      <c r="K3021" s="2">
        <v>4200</v>
      </c>
      <c r="L3021" s="2">
        <v>2895.99</v>
      </c>
      <c r="M3021" s="2">
        <v>1304.01</v>
      </c>
      <c r="N3021" s="3">
        <v>0.05</v>
      </c>
      <c r="O3021" t="s">
        <v>50</v>
      </c>
      <c r="P3021" t="s">
        <v>73</v>
      </c>
      <c r="Q3021" t="s">
        <v>35</v>
      </c>
      <c r="R3021" t="s">
        <v>28</v>
      </c>
    </row>
    <row r="3022" spans="1:18" x14ac:dyDescent="0.35">
      <c r="A3022" t="s">
        <v>3107</v>
      </c>
      <c r="B3022" s="1">
        <v>45886</v>
      </c>
      <c r="C3022" s="1">
        <v>45971</v>
      </c>
      <c r="D3022" t="s">
        <v>19</v>
      </c>
      <c r="E3022" t="s">
        <v>20</v>
      </c>
      <c r="F3022" t="s">
        <v>138</v>
      </c>
      <c r="G3022" t="s">
        <v>59</v>
      </c>
      <c r="H3022" t="s">
        <v>95</v>
      </c>
      <c r="I3022" t="s">
        <v>55</v>
      </c>
      <c r="J3022">
        <v>4</v>
      </c>
      <c r="K3022" s="2">
        <v>3882</v>
      </c>
      <c r="L3022" s="2">
        <v>2614.8200000000002</v>
      </c>
      <c r="M3022" s="2">
        <v>1267.18</v>
      </c>
      <c r="N3022" s="3">
        <v>0.15</v>
      </c>
      <c r="O3022" t="s">
        <v>62</v>
      </c>
      <c r="P3022" t="s">
        <v>26</v>
      </c>
      <c r="Q3022" t="s">
        <v>35</v>
      </c>
      <c r="R3022" t="s">
        <v>40</v>
      </c>
    </row>
    <row r="3023" spans="1:18" x14ac:dyDescent="0.35">
      <c r="A3023" t="s">
        <v>3108</v>
      </c>
      <c r="B3023" s="1">
        <v>45303</v>
      </c>
      <c r="C3023" s="1">
        <v>45313</v>
      </c>
      <c r="D3023" t="s">
        <v>57</v>
      </c>
      <c r="E3023" t="s">
        <v>20</v>
      </c>
      <c r="F3023" t="s">
        <v>89</v>
      </c>
      <c r="G3023" t="s">
        <v>59</v>
      </c>
      <c r="H3023" t="s">
        <v>80</v>
      </c>
      <c r="I3023" t="s">
        <v>45</v>
      </c>
      <c r="J3023">
        <v>6</v>
      </c>
      <c r="K3023" s="2">
        <v>679</v>
      </c>
      <c r="L3023" s="2">
        <v>516.91</v>
      </c>
      <c r="M3023" s="2">
        <v>162.09</v>
      </c>
      <c r="N3023" s="3">
        <v>0.15</v>
      </c>
      <c r="O3023" t="s">
        <v>34</v>
      </c>
      <c r="P3023" t="s">
        <v>73</v>
      </c>
      <c r="Q3023" t="s">
        <v>27</v>
      </c>
      <c r="R3023" t="s">
        <v>65</v>
      </c>
    </row>
    <row r="3024" spans="1:18" x14ac:dyDescent="0.35">
      <c r="A3024" t="s">
        <v>3109</v>
      </c>
      <c r="B3024" s="1">
        <v>45375</v>
      </c>
      <c r="C3024" s="1">
        <v>45380</v>
      </c>
      <c r="D3024" t="s">
        <v>52</v>
      </c>
      <c r="E3024" t="s">
        <v>20</v>
      </c>
      <c r="F3024" t="s">
        <v>128</v>
      </c>
      <c r="G3024" t="s">
        <v>59</v>
      </c>
      <c r="H3024" t="s">
        <v>60</v>
      </c>
      <c r="I3024" t="s">
        <v>61</v>
      </c>
      <c r="J3024">
        <v>4</v>
      </c>
      <c r="K3024" s="2">
        <v>1790</v>
      </c>
      <c r="L3024" s="2">
        <v>1201.8599999999999</v>
      </c>
      <c r="M3024" s="2">
        <v>588.14</v>
      </c>
      <c r="N3024" s="3">
        <v>0.05</v>
      </c>
      <c r="O3024" t="s">
        <v>83</v>
      </c>
      <c r="P3024" t="s">
        <v>26</v>
      </c>
      <c r="Q3024" t="s">
        <v>35</v>
      </c>
      <c r="R3024" t="s">
        <v>28</v>
      </c>
    </row>
    <row r="3025" spans="1:18" x14ac:dyDescent="0.35">
      <c r="A3025" t="s">
        <v>3110</v>
      </c>
      <c r="B3025" s="1">
        <v>45308</v>
      </c>
      <c r="C3025" s="1">
        <v>45353</v>
      </c>
      <c r="D3025" t="s">
        <v>52</v>
      </c>
      <c r="E3025" t="s">
        <v>20</v>
      </c>
      <c r="F3025" t="s">
        <v>128</v>
      </c>
      <c r="G3025" t="s">
        <v>22</v>
      </c>
      <c r="H3025" t="s">
        <v>64</v>
      </c>
      <c r="I3025" t="s">
        <v>55</v>
      </c>
      <c r="J3025">
        <v>2</v>
      </c>
      <c r="K3025" s="2">
        <v>3177</v>
      </c>
      <c r="L3025" s="2">
        <v>2223.7800000000002</v>
      </c>
      <c r="M3025" s="2">
        <v>953.22</v>
      </c>
      <c r="N3025" s="3">
        <v>0.15</v>
      </c>
      <c r="O3025" t="s">
        <v>109</v>
      </c>
      <c r="P3025" t="s">
        <v>26</v>
      </c>
      <c r="Q3025" t="s">
        <v>35</v>
      </c>
      <c r="R3025" t="s">
        <v>28</v>
      </c>
    </row>
    <row r="3026" spans="1:18" x14ac:dyDescent="0.35">
      <c r="A3026" t="s">
        <v>3111</v>
      </c>
      <c r="B3026" s="1">
        <v>45576</v>
      </c>
      <c r="C3026" s="1">
        <v>45660</v>
      </c>
      <c r="D3026" t="s">
        <v>57</v>
      </c>
      <c r="E3026" t="s">
        <v>20</v>
      </c>
      <c r="F3026" t="s">
        <v>79</v>
      </c>
      <c r="G3026" t="s">
        <v>22</v>
      </c>
      <c r="H3026" t="s">
        <v>44</v>
      </c>
      <c r="I3026" t="s">
        <v>45</v>
      </c>
      <c r="J3026">
        <v>2</v>
      </c>
      <c r="K3026" s="2">
        <v>4830</v>
      </c>
      <c r="L3026" s="2">
        <v>3628.19</v>
      </c>
      <c r="M3026" s="2">
        <v>1201.81</v>
      </c>
      <c r="N3026" s="3">
        <v>0.15</v>
      </c>
      <c r="O3026" t="s">
        <v>109</v>
      </c>
      <c r="P3026" t="s">
        <v>26</v>
      </c>
      <c r="Q3026" t="s">
        <v>27</v>
      </c>
      <c r="R3026" t="s">
        <v>65</v>
      </c>
    </row>
    <row r="3027" spans="1:18" x14ac:dyDescent="0.35">
      <c r="A3027" t="s">
        <v>3112</v>
      </c>
      <c r="B3027" s="1">
        <v>45855</v>
      </c>
      <c r="C3027" s="1">
        <v>45858</v>
      </c>
      <c r="D3027" t="s">
        <v>67</v>
      </c>
      <c r="E3027" t="s">
        <v>20</v>
      </c>
      <c r="F3027" t="s">
        <v>53</v>
      </c>
      <c r="G3027" t="s">
        <v>59</v>
      </c>
      <c r="H3027" t="s">
        <v>49</v>
      </c>
      <c r="I3027" t="s">
        <v>45</v>
      </c>
      <c r="J3027">
        <v>7</v>
      </c>
      <c r="K3027" s="2">
        <v>3074</v>
      </c>
      <c r="L3027" s="2">
        <v>2268.6</v>
      </c>
      <c r="M3027" s="2">
        <v>805.4</v>
      </c>
      <c r="N3027" s="3">
        <v>0.2</v>
      </c>
      <c r="O3027" t="s">
        <v>83</v>
      </c>
      <c r="P3027" t="s">
        <v>46</v>
      </c>
      <c r="Q3027" t="s">
        <v>35</v>
      </c>
      <c r="R3027" t="s">
        <v>28</v>
      </c>
    </row>
    <row r="3028" spans="1:18" x14ac:dyDescent="0.35">
      <c r="A3028" t="s">
        <v>3113</v>
      </c>
      <c r="B3028" s="1">
        <v>45756</v>
      </c>
      <c r="C3028" s="1">
        <v>45762</v>
      </c>
      <c r="D3028" t="s">
        <v>88</v>
      </c>
      <c r="E3028" t="s">
        <v>20</v>
      </c>
      <c r="F3028" t="s">
        <v>89</v>
      </c>
      <c r="G3028" t="s">
        <v>38</v>
      </c>
      <c r="H3028" t="s">
        <v>49</v>
      </c>
      <c r="I3028" t="s">
        <v>45</v>
      </c>
      <c r="J3028">
        <v>4</v>
      </c>
      <c r="K3028" s="2">
        <v>672</v>
      </c>
      <c r="L3028" s="2">
        <v>491.77</v>
      </c>
      <c r="M3028" s="2">
        <v>180.23</v>
      </c>
      <c r="N3028" s="3">
        <v>0.15</v>
      </c>
      <c r="O3028" t="s">
        <v>75</v>
      </c>
      <c r="P3028" t="s">
        <v>26</v>
      </c>
      <c r="Q3028" t="s">
        <v>27</v>
      </c>
      <c r="R3028" t="s">
        <v>40</v>
      </c>
    </row>
    <row r="3029" spans="1:18" x14ac:dyDescent="0.35">
      <c r="A3029" t="s">
        <v>3114</v>
      </c>
      <c r="B3029" s="1">
        <v>45689</v>
      </c>
      <c r="C3029" s="1">
        <v>45762</v>
      </c>
      <c r="D3029" t="s">
        <v>88</v>
      </c>
      <c r="E3029" t="s">
        <v>20</v>
      </c>
      <c r="F3029" t="s">
        <v>91</v>
      </c>
      <c r="G3029" t="s">
        <v>22</v>
      </c>
      <c r="H3029" t="s">
        <v>71</v>
      </c>
      <c r="I3029" t="s">
        <v>72</v>
      </c>
      <c r="J3029">
        <v>8</v>
      </c>
      <c r="K3029" s="2">
        <v>530</v>
      </c>
      <c r="L3029" s="2">
        <v>368.38</v>
      </c>
      <c r="M3029" s="2">
        <v>161.62</v>
      </c>
      <c r="N3029" s="3">
        <v>0.05</v>
      </c>
      <c r="O3029" t="s">
        <v>50</v>
      </c>
      <c r="P3029" t="s">
        <v>46</v>
      </c>
      <c r="Q3029" t="s">
        <v>27</v>
      </c>
      <c r="R3029" t="s">
        <v>28</v>
      </c>
    </row>
    <row r="3030" spans="1:18" x14ac:dyDescent="0.35">
      <c r="A3030" t="s">
        <v>3115</v>
      </c>
      <c r="B3030" s="1">
        <v>45587</v>
      </c>
      <c r="C3030" s="1">
        <v>45663</v>
      </c>
      <c r="D3030" t="s">
        <v>57</v>
      </c>
      <c r="E3030" t="s">
        <v>20</v>
      </c>
      <c r="F3030" t="s">
        <v>79</v>
      </c>
      <c r="G3030" t="s">
        <v>22</v>
      </c>
      <c r="H3030" t="s">
        <v>108</v>
      </c>
      <c r="I3030" t="s">
        <v>72</v>
      </c>
      <c r="J3030">
        <v>2</v>
      </c>
      <c r="K3030" s="2">
        <v>2124</v>
      </c>
      <c r="L3030" s="2">
        <v>1234.0999999999999</v>
      </c>
      <c r="M3030" s="2">
        <v>889.9</v>
      </c>
      <c r="N3030" s="3">
        <v>0.15</v>
      </c>
      <c r="O3030" t="s">
        <v>34</v>
      </c>
      <c r="P3030" t="s">
        <v>26</v>
      </c>
      <c r="Q3030" t="s">
        <v>27</v>
      </c>
      <c r="R3030" t="s">
        <v>65</v>
      </c>
    </row>
    <row r="3031" spans="1:18" x14ac:dyDescent="0.35">
      <c r="A3031" t="s">
        <v>3116</v>
      </c>
      <c r="B3031" s="1">
        <v>45672</v>
      </c>
      <c r="C3031" s="1">
        <v>45742</v>
      </c>
      <c r="D3031" t="s">
        <v>52</v>
      </c>
      <c r="E3031" t="s">
        <v>20</v>
      </c>
      <c r="F3031" t="s">
        <v>85</v>
      </c>
      <c r="G3031" t="s">
        <v>22</v>
      </c>
      <c r="H3031" t="s">
        <v>86</v>
      </c>
      <c r="I3031" t="s">
        <v>72</v>
      </c>
      <c r="J3031">
        <v>7</v>
      </c>
      <c r="K3031" s="2">
        <v>4881</v>
      </c>
      <c r="L3031" s="2">
        <v>3685.35</v>
      </c>
      <c r="M3031" s="2">
        <v>1195.6500000000001</v>
      </c>
      <c r="N3031" s="3">
        <v>0.1</v>
      </c>
      <c r="O3031" t="s">
        <v>75</v>
      </c>
      <c r="P3031" t="s">
        <v>73</v>
      </c>
      <c r="Q3031" t="s">
        <v>27</v>
      </c>
      <c r="R3031" t="s">
        <v>40</v>
      </c>
    </row>
    <row r="3032" spans="1:18" x14ac:dyDescent="0.35">
      <c r="A3032" t="s">
        <v>3117</v>
      </c>
      <c r="B3032" s="1">
        <v>45745</v>
      </c>
      <c r="C3032" s="1">
        <v>45768</v>
      </c>
      <c r="D3032" t="s">
        <v>88</v>
      </c>
      <c r="E3032" t="s">
        <v>20</v>
      </c>
      <c r="F3032" t="s">
        <v>77</v>
      </c>
      <c r="G3032" t="s">
        <v>22</v>
      </c>
      <c r="H3032" t="s">
        <v>71</v>
      </c>
      <c r="I3032" t="s">
        <v>72</v>
      </c>
      <c r="J3032">
        <v>7</v>
      </c>
      <c r="K3032" s="2">
        <v>3786</v>
      </c>
      <c r="L3032" s="2">
        <v>2839.55</v>
      </c>
      <c r="M3032" s="2">
        <v>946.45</v>
      </c>
      <c r="N3032" s="3">
        <v>0.1</v>
      </c>
      <c r="O3032" t="s">
        <v>62</v>
      </c>
      <c r="P3032" t="s">
        <v>26</v>
      </c>
      <c r="Q3032" t="s">
        <v>35</v>
      </c>
      <c r="R3032" t="s">
        <v>65</v>
      </c>
    </row>
    <row r="3033" spans="1:18" x14ac:dyDescent="0.35">
      <c r="A3033" t="s">
        <v>3118</v>
      </c>
      <c r="B3033" s="1">
        <v>45656</v>
      </c>
      <c r="C3033" s="1">
        <v>45716</v>
      </c>
      <c r="D3033" t="s">
        <v>116</v>
      </c>
      <c r="E3033" t="s">
        <v>20</v>
      </c>
      <c r="F3033" t="s">
        <v>58</v>
      </c>
      <c r="G3033" t="s">
        <v>22</v>
      </c>
      <c r="H3033" t="s">
        <v>71</v>
      </c>
      <c r="I3033" t="s">
        <v>72</v>
      </c>
      <c r="J3033">
        <v>6</v>
      </c>
      <c r="K3033" s="2">
        <v>2680</v>
      </c>
      <c r="L3033" s="2">
        <v>2125.9499999999998</v>
      </c>
      <c r="M3033" s="2">
        <v>554.04999999999995</v>
      </c>
      <c r="N3033" s="3">
        <v>0</v>
      </c>
      <c r="O3033" t="s">
        <v>62</v>
      </c>
      <c r="P3033" t="s">
        <v>73</v>
      </c>
      <c r="Q3033" t="s">
        <v>27</v>
      </c>
      <c r="R3033" t="s">
        <v>40</v>
      </c>
    </row>
    <row r="3034" spans="1:18" x14ac:dyDescent="0.35">
      <c r="A3034" t="s">
        <v>3119</v>
      </c>
      <c r="B3034" s="1">
        <v>45304</v>
      </c>
      <c r="C3034" s="1">
        <v>45344</v>
      </c>
      <c r="D3034" t="s">
        <v>116</v>
      </c>
      <c r="E3034" t="s">
        <v>20</v>
      </c>
      <c r="F3034" t="s">
        <v>79</v>
      </c>
      <c r="G3034" t="s">
        <v>59</v>
      </c>
      <c r="H3034" t="s">
        <v>33</v>
      </c>
      <c r="I3034" t="s">
        <v>24</v>
      </c>
      <c r="J3034">
        <v>6</v>
      </c>
      <c r="K3034" s="2">
        <v>4667</v>
      </c>
      <c r="L3034" s="2">
        <v>3599.27</v>
      </c>
      <c r="M3034" s="2">
        <v>1067.73</v>
      </c>
      <c r="N3034" s="3">
        <v>0.2</v>
      </c>
      <c r="O3034" t="s">
        <v>109</v>
      </c>
      <c r="P3034" t="s">
        <v>46</v>
      </c>
      <c r="Q3034" t="s">
        <v>35</v>
      </c>
      <c r="R3034" t="s">
        <v>28</v>
      </c>
    </row>
    <row r="3035" spans="1:18" x14ac:dyDescent="0.35">
      <c r="A3035" t="s">
        <v>3120</v>
      </c>
      <c r="B3035" s="1">
        <v>45508</v>
      </c>
      <c r="C3035" s="1">
        <v>45554</v>
      </c>
      <c r="D3035" t="s">
        <v>37</v>
      </c>
      <c r="E3035" t="s">
        <v>20</v>
      </c>
      <c r="F3035" t="s">
        <v>102</v>
      </c>
      <c r="G3035" t="s">
        <v>38</v>
      </c>
      <c r="H3035" t="s">
        <v>60</v>
      </c>
      <c r="I3035" t="s">
        <v>61</v>
      </c>
      <c r="J3035">
        <v>5</v>
      </c>
      <c r="K3035" s="2">
        <v>3247</v>
      </c>
      <c r="L3035" s="2">
        <v>2398.84</v>
      </c>
      <c r="M3035" s="2">
        <v>848.16</v>
      </c>
      <c r="N3035" s="3">
        <v>0.15</v>
      </c>
      <c r="O3035" t="s">
        <v>83</v>
      </c>
      <c r="P3035" t="s">
        <v>26</v>
      </c>
      <c r="Q3035" t="s">
        <v>27</v>
      </c>
      <c r="R3035" t="s">
        <v>28</v>
      </c>
    </row>
    <row r="3036" spans="1:18" x14ac:dyDescent="0.35">
      <c r="A3036" t="s">
        <v>3121</v>
      </c>
      <c r="B3036" s="1">
        <v>45585</v>
      </c>
      <c r="C3036" s="1">
        <v>45598</v>
      </c>
      <c r="D3036" t="s">
        <v>19</v>
      </c>
      <c r="E3036" t="s">
        <v>20</v>
      </c>
      <c r="F3036" t="s">
        <v>53</v>
      </c>
      <c r="G3036" t="s">
        <v>38</v>
      </c>
      <c r="H3036" t="s">
        <v>49</v>
      </c>
      <c r="I3036" t="s">
        <v>45</v>
      </c>
      <c r="J3036">
        <v>8</v>
      </c>
      <c r="K3036" s="2">
        <v>2781</v>
      </c>
      <c r="L3036" s="2">
        <v>1733.7</v>
      </c>
      <c r="M3036" s="2">
        <v>1047.3</v>
      </c>
      <c r="N3036" s="3">
        <v>0.2</v>
      </c>
      <c r="O3036" t="s">
        <v>50</v>
      </c>
      <c r="P3036" t="s">
        <v>26</v>
      </c>
      <c r="Q3036" t="s">
        <v>35</v>
      </c>
      <c r="R3036" t="s">
        <v>65</v>
      </c>
    </row>
    <row r="3037" spans="1:18" x14ac:dyDescent="0.35">
      <c r="A3037" t="s">
        <v>3122</v>
      </c>
      <c r="B3037" s="1">
        <v>45409</v>
      </c>
      <c r="C3037" s="1">
        <v>45423</v>
      </c>
      <c r="D3037" t="s">
        <v>104</v>
      </c>
      <c r="E3037" t="s">
        <v>20</v>
      </c>
      <c r="F3037" t="s">
        <v>79</v>
      </c>
      <c r="G3037" t="s">
        <v>43</v>
      </c>
      <c r="H3037" t="s">
        <v>44</v>
      </c>
      <c r="I3037" t="s">
        <v>45</v>
      </c>
      <c r="J3037">
        <v>6</v>
      </c>
      <c r="K3037" s="2">
        <v>3432</v>
      </c>
      <c r="L3037" s="2">
        <v>1979.58</v>
      </c>
      <c r="M3037" s="2">
        <v>1452.42</v>
      </c>
      <c r="N3037" s="3">
        <v>0.15</v>
      </c>
      <c r="O3037" t="s">
        <v>62</v>
      </c>
      <c r="P3037" t="s">
        <v>26</v>
      </c>
      <c r="Q3037" t="s">
        <v>35</v>
      </c>
      <c r="R3037" t="s">
        <v>28</v>
      </c>
    </row>
    <row r="3038" spans="1:18" x14ac:dyDescent="0.35">
      <c r="A3038" t="s">
        <v>3123</v>
      </c>
      <c r="B3038" s="1">
        <v>45335</v>
      </c>
      <c r="C3038" s="1">
        <v>45343</v>
      </c>
      <c r="D3038" t="s">
        <v>116</v>
      </c>
      <c r="E3038" t="s">
        <v>20</v>
      </c>
      <c r="F3038" t="s">
        <v>138</v>
      </c>
      <c r="G3038" t="s">
        <v>22</v>
      </c>
      <c r="H3038" t="s">
        <v>80</v>
      </c>
      <c r="I3038" t="s">
        <v>45</v>
      </c>
      <c r="J3038">
        <v>5</v>
      </c>
      <c r="K3038" s="2">
        <v>577</v>
      </c>
      <c r="L3038" s="2">
        <v>418.99</v>
      </c>
      <c r="M3038" s="2">
        <v>158.01</v>
      </c>
      <c r="N3038" s="3">
        <v>0.2</v>
      </c>
      <c r="O3038" t="s">
        <v>25</v>
      </c>
      <c r="P3038" t="s">
        <v>26</v>
      </c>
      <c r="Q3038" t="s">
        <v>27</v>
      </c>
      <c r="R3038" t="s">
        <v>65</v>
      </c>
    </row>
    <row r="3039" spans="1:18" x14ac:dyDescent="0.35">
      <c r="A3039" t="s">
        <v>3124</v>
      </c>
      <c r="B3039" s="1">
        <v>45685</v>
      </c>
      <c r="C3039" s="1">
        <v>45727</v>
      </c>
      <c r="D3039" t="s">
        <v>52</v>
      </c>
      <c r="E3039" t="s">
        <v>20</v>
      </c>
      <c r="F3039" t="s">
        <v>77</v>
      </c>
      <c r="G3039" t="s">
        <v>32</v>
      </c>
      <c r="H3039" t="s">
        <v>64</v>
      </c>
      <c r="I3039" t="s">
        <v>55</v>
      </c>
      <c r="J3039">
        <v>4</v>
      </c>
      <c r="K3039" s="2">
        <v>3020</v>
      </c>
      <c r="L3039" s="2">
        <v>2249.11</v>
      </c>
      <c r="M3039" s="2">
        <v>770.89</v>
      </c>
      <c r="N3039" s="3">
        <v>0.15</v>
      </c>
      <c r="O3039" t="s">
        <v>75</v>
      </c>
      <c r="P3039" t="s">
        <v>26</v>
      </c>
      <c r="Q3039" t="s">
        <v>27</v>
      </c>
      <c r="R3039" t="s">
        <v>65</v>
      </c>
    </row>
    <row r="3040" spans="1:18" x14ac:dyDescent="0.35">
      <c r="A3040" t="s">
        <v>3125</v>
      </c>
      <c r="B3040" s="1">
        <v>45514</v>
      </c>
      <c r="C3040" s="1">
        <v>45568</v>
      </c>
      <c r="D3040" t="s">
        <v>94</v>
      </c>
      <c r="E3040" t="s">
        <v>20</v>
      </c>
      <c r="F3040" t="s">
        <v>128</v>
      </c>
      <c r="G3040" t="s">
        <v>38</v>
      </c>
      <c r="H3040" t="s">
        <v>80</v>
      </c>
      <c r="I3040" t="s">
        <v>45</v>
      </c>
      <c r="J3040">
        <v>3</v>
      </c>
      <c r="K3040" s="2">
        <v>1649</v>
      </c>
      <c r="L3040" s="2">
        <v>1086.44</v>
      </c>
      <c r="M3040" s="2">
        <v>562.55999999999995</v>
      </c>
      <c r="N3040" s="3">
        <v>0.1</v>
      </c>
      <c r="O3040" t="s">
        <v>50</v>
      </c>
      <c r="P3040" t="s">
        <v>26</v>
      </c>
      <c r="Q3040" t="s">
        <v>27</v>
      </c>
      <c r="R3040" t="s">
        <v>40</v>
      </c>
    </row>
    <row r="3041" spans="1:18" x14ac:dyDescent="0.35">
      <c r="A3041" t="s">
        <v>3126</v>
      </c>
      <c r="B3041" s="1">
        <v>45358</v>
      </c>
      <c r="C3041" s="1">
        <v>45398</v>
      </c>
      <c r="D3041" t="s">
        <v>88</v>
      </c>
      <c r="E3041" t="s">
        <v>20</v>
      </c>
      <c r="F3041" t="s">
        <v>31</v>
      </c>
      <c r="G3041" t="s">
        <v>38</v>
      </c>
      <c r="H3041" t="s">
        <v>108</v>
      </c>
      <c r="I3041" t="s">
        <v>72</v>
      </c>
      <c r="J3041">
        <v>5</v>
      </c>
      <c r="K3041" s="2">
        <v>3633</v>
      </c>
      <c r="L3041" s="2">
        <v>2763.64</v>
      </c>
      <c r="M3041" s="2">
        <v>869.36</v>
      </c>
      <c r="N3041" s="3">
        <v>0.15</v>
      </c>
      <c r="O3041" t="s">
        <v>34</v>
      </c>
      <c r="P3041" t="s">
        <v>26</v>
      </c>
      <c r="Q3041" t="s">
        <v>35</v>
      </c>
      <c r="R3041" t="s">
        <v>28</v>
      </c>
    </row>
    <row r="3042" spans="1:18" x14ac:dyDescent="0.35">
      <c r="A3042" t="s">
        <v>3127</v>
      </c>
      <c r="B3042" s="1">
        <v>45897</v>
      </c>
      <c r="C3042" s="1">
        <v>45970</v>
      </c>
      <c r="D3042" t="s">
        <v>19</v>
      </c>
      <c r="E3042" t="s">
        <v>20</v>
      </c>
      <c r="F3042" t="s">
        <v>82</v>
      </c>
      <c r="G3042" t="s">
        <v>38</v>
      </c>
      <c r="H3042" t="s">
        <v>23</v>
      </c>
      <c r="I3042" t="s">
        <v>24</v>
      </c>
      <c r="J3042">
        <v>7</v>
      </c>
      <c r="K3042" s="2">
        <v>4361</v>
      </c>
      <c r="L3042" s="2">
        <v>3500.36</v>
      </c>
      <c r="M3042" s="2">
        <v>860.64</v>
      </c>
      <c r="N3042" s="3">
        <v>0.05</v>
      </c>
      <c r="O3042" t="s">
        <v>34</v>
      </c>
      <c r="P3042" t="s">
        <v>26</v>
      </c>
      <c r="Q3042" t="s">
        <v>27</v>
      </c>
      <c r="R3042" t="s">
        <v>65</v>
      </c>
    </row>
    <row r="3043" spans="1:18" x14ac:dyDescent="0.35">
      <c r="A3043" t="s">
        <v>3128</v>
      </c>
      <c r="B3043" s="1">
        <v>45740</v>
      </c>
      <c r="C3043" s="1">
        <v>45749</v>
      </c>
      <c r="D3043" t="s">
        <v>88</v>
      </c>
      <c r="E3043" t="s">
        <v>20</v>
      </c>
      <c r="F3043" t="s">
        <v>21</v>
      </c>
      <c r="G3043" t="s">
        <v>59</v>
      </c>
      <c r="H3043" t="s">
        <v>95</v>
      </c>
      <c r="I3043" t="s">
        <v>55</v>
      </c>
      <c r="J3043">
        <v>8</v>
      </c>
      <c r="K3043" s="2">
        <v>2026</v>
      </c>
      <c r="L3043" s="2">
        <v>1416.87</v>
      </c>
      <c r="M3043" s="2">
        <v>609.13</v>
      </c>
      <c r="N3043" s="3">
        <v>0</v>
      </c>
      <c r="O3043" t="s">
        <v>25</v>
      </c>
      <c r="P3043" t="s">
        <v>46</v>
      </c>
      <c r="Q3043" t="s">
        <v>35</v>
      </c>
      <c r="R3043" t="s">
        <v>65</v>
      </c>
    </row>
    <row r="3044" spans="1:18" x14ac:dyDescent="0.35">
      <c r="A3044" t="s">
        <v>3129</v>
      </c>
      <c r="B3044" s="1">
        <v>45866</v>
      </c>
      <c r="C3044" s="1">
        <v>45882</v>
      </c>
      <c r="D3044" t="s">
        <v>30</v>
      </c>
      <c r="E3044" t="s">
        <v>20</v>
      </c>
      <c r="F3044" t="s">
        <v>138</v>
      </c>
      <c r="G3044" t="s">
        <v>32</v>
      </c>
      <c r="H3044" t="s">
        <v>86</v>
      </c>
      <c r="I3044" t="s">
        <v>72</v>
      </c>
      <c r="J3044">
        <v>4</v>
      </c>
      <c r="K3044" s="2">
        <v>4769</v>
      </c>
      <c r="L3044" s="2">
        <v>3166.23</v>
      </c>
      <c r="M3044" s="2">
        <v>1602.77</v>
      </c>
      <c r="N3044" s="3">
        <v>0.1</v>
      </c>
      <c r="O3044" t="s">
        <v>50</v>
      </c>
      <c r="P3044" t="s">
        <v>26</v>
      </c>
      <c r="Q3044" t="s">
        <v>27</v>
      </c>
      <c r="R3044" t="s">
        <v>28</v>
      </c>
    </row>
    <row r="3045" spans="1:18" x14ac:dyDescent="0.35">
      <c r="A3045" t="s">
        <v>3130</v>
      </c>
      <c r="B3045" s="1">
        <v>45682</v>
      </c>
      <c r="C3045" s="1">
        <v>45717</v>
      </c>
      <c r="D3045" t="s">
        <v>52</v>
      </c>
      <c r="E3045" t="s">
        <v>20</v>
      </c>
      <c r="F3045" t="s">
        <v>68</v>
      </c>
      <c r="G3045" t="s">
        <v>32</v>
      </c>
      <c r="H3045" t="s">
        <v>80</v>
      </c>
      <c r="I3045" t="s">
        <v>45</v>
      </c>
      <c r="J3045">
        <v>7</v>
      </c>
      <c r="K3045" s="2">
        <v>3454</v>
      </c>
      <c r="L3045" s="2">
        <v>2282.7800000000002</v>
      </c>
      <c r="M3045" s="2">
        <v>1171.22</v>
      </c>
      <c r="N3045" s="3">
        <v>0.05</v>
      </c>
      <c r="O3045" t="s">
        <v>75</v>
      </c>
      <c r="P3045" t="s">
        <v>26</v>
      </c>
      <c r="Q3045" t="s">
        <v>35</v>
      </c>
      <c r="R3045" t="s">
        <v>28</v>
      </c>
    </row>
    <row r="3046" spans="1:18" x14ac:dyDescent="0.35">
      <c r="A3046" t="s">
        <v>3131</v>
      </c>
      <c r="B3046" s="1">
        <v>45422</v>
      </c>
      <c r="C3046" s="1">
        <v>45481</v>
      </c>
      <c r="D3046" t="s">
        <v>67</v>
      </c>
      <c r="E3046" t="s">
        <v>20</v>
      </c>
      <c r="F3046" t="s">
        <v>31</v>
      </c>
      <c r="G3046" t="s">
        <v>59</v>
      </c>
      <c r="H3046" t="s">
        <v>60</v>
      </c>
      <c r="I3046" t="s">
        <v>61</v>
      </c>
      <c r="J3046">
        <v>8</v>
      </c>
      <c r="K3046" s="2">
        <v>3533</v>
      </c>
      <c r="L3046" s="2">
        <v>2759.57</v>
      </c>
      <c r="M3046" s="2">
        <v>773.43</v>
      </c>
      <c r="N3046" s="3">
        <v>0.05</v>
      </c>
      <c r="O3046" t="s">
        <v>109</v>
      </c>
      <c r="P3046" t="s">
        <v>73</v>
      </c>
      <c r="Q3046" t="s">
        <v>35</v>
      </c>
      <c r="R3046" t="s">
        <v>40</v>
      </c>
    </row>
    <row r="3047" spans="1:18" x14ac:dyDescent="0.35">
      <c r="A3047" t="s">
        <v>3132</v>
      </c>
      <c r="B3047" s="1">
        <v>45578</v>
      </c>
      <c r="C3047" s="1">
        <v>45627</v>
      </c>
      <c r="D3047" t="s">
        <v>48</v>
      </c>
      <c r="E3047" t="s">
        <v>20</v>
      </c>
      <c r="F3047" t="s">
        <v>68</v>
      </c>
      <c r="G3047" t="s">
        <v>43</v>
      </c>
      <c r="H3047" t="s">
        <v>39</v>
      </c>
      <c r="I3047" t="s">
        <v>24</v>
      </c>
      <c r="J3047">
        <v>8</v>
      </c>
      <c r="K3047" s="2">
        <v>1280</v>
      </c>
      <c r="L3047" s="2">
        <v>1051.04</v>
      </c>
      <c r="M3047" s="2">
        <v>228.96</v>
      </c>
      <c r="N3047" s="3">
        <v>0.15</v>
      </c>
      <c r="O3047" t="s">
        <v>75</v>
      </c>
      <c r="P3047" t="s">
        <v>26</v>
      </c>
      <c r="Q3047" t="s">
        <v>35</v>
      </c>
      <c r="R3047" t="s">
        <v>28</v>
      </c>
    </row>
    <row r="3048" spans="1:18" x14ac:dyDescent="0.35">
      <c r="A3048" t="s">
        <v>3133</v>
      </c>
      <c r="B3048" s="1">
        <v>45576</v>
      </c>
      <c r="C3048" s="1">
        <v>45601</v>
      </c>
      <c r="D3048" t="s">
        <v>19</v>
      </c>
      <c r="E3048" t="s">
        <v>20</v>
      </c>
      <c r="F3048" t="s">
        <v>70</v>
      </c>
      <c r="G3048" t="s">
        <v>38</v>
      </c>
      <c r="H3048" t="s">
        <v>106</v>
      </c>
      <c r="I3048" t="s">
        <v>61</v>
      </c>
      <c r="J3048">
        <v>5</v>
      </c>
      <c r="K3048" s="2">
        <v>2368</v>
      </c>
      <c r="L3048" s="2">
        <v>1364.61</v>
      </c>
      <c r="M3048" s="2">
        <v>1003.39</v>
      </c>
      <c r="N3048" s="3">
        <v>0.15</v>
      </c>
      <c r="O3048" t="s">
        <v>75</v>
      </c>
      <c r="P3048" t="s">
        <v>26</v>
      </c>
      <c r="Q3048" t="s">
        <v>27</v>
      </c>
      <c r="R3048" t="s">
        <v>40</v>
      </c>
    </row>
    <row r="3049" spans="1:18" x14ac:dyDescent="0.35">
      <c r="A3049" t="s">
        <v>3134</v>
      </c>
      <c r="B3049" s="1">
        <v>45481</v>
      </c>
      <c r="C3049" s="1">
        <v>45539</v>
      </c>
      <c r="D3049" t="s">
        <v>37</v>
      </c>
      <c r="E3049" t="s">
        <v>20</v>
      </c>
      <c r="F3049" t="s">
        <v>58</v>
      </c>
      <c r="G3049" t="s">
        <v>59</v>
      </c>
      <c r="H3049" t="s">
        <v>80</v>
      </c>
      <c r="I3049" t="s">
        <v>45</v>
      </c>
      <c r="J3049">
        <v>6</v>
      </c>
      <c r="K3049" s="2">
        <v>4397</v>
      </c>
      <c r="L3049" s="2">
        <v>3209.28</v>
      </c>
      <c r="M3049" s="2">
        <v>1187.72</v>
      </c>
      <c r="N3049" s="3">
        <v>0.05</v>
      </c>
      <c r="O3049" t="s">
        <v>109</v>
      </c>
      <c r="P3049" t="s">
        <v>26</v>
      </c>
      <c r="Q3049" t="s">
        <v>35</v>
      </c>
      <c r="R3049" t="s">
        <v>40</v>
      </c>
    </row>
    <row r="3050" spans="1:18" x14ac:dyDescent="0.35">
      <c r="A3050" t="s">
        <v>3135</v>
      </c>
      <c r="B3050" s="1">
        <v>45380</v>
      </c>
      <c r="C3050" s="1">
        <v>45467</v>
      </c>
      <c r="D3050" t="s">
        <v>42</v>
      </c>
      <c r="E3050" t="s">
        <v>20</v>
      </c>
      <c r="F3050" t="s">
        <v>85</v>
      </c>
      <c r="G3050" t="s">
        <v>22</v>
      </c>
      <c r="H3050" t="s">
        <v>54</v>
      </c>
      <c r="I3050" t="s">
        <v>55</v>
      </c>
      <c r="J3050">
        <v>4</v>
      </c>
      <c r="K3050" s="2">
        <v>4092</v>
      </c>
      <c r="L3050" s="2">
        <v>2305.27</v>
      </c>
      <c r="M3050" s="2">
        <v>1786.73</v>
      </c>
      <c r="N3050" s="3">
        <v>0.2</v>
      </c>
      <c r="O3050" t="s">
        <v>83</v>
      </c>
      <c r="P3050" t="s">
        <v>26</v>
      </c>
      <c r="Q3050" t="s">
        <v>27</v>
      </c>
      <c r="R3050" t="s">
        <v>65</v>
      </c>
    </row>
    <row r="3051" spans="1:18" x14ac:dyDescent="0.35">
      <c r="A3051" t="s">
        <v>3136</v>
      </c>
      <c r="B3051" s="1">
        <v>45488</v>
      </c>
      <c r="C3051" s="1">
        <v>45547</v>
      </c>
      <c r="D3051" t="s">
        <v>37</v>
      </c>
      <c r="E3051" t="s">
        <v>20</v>
      </c>
      <c r="F3051" t="s">
        <v>85</v>
      </c>
      <c r="G3051" t="s">
        <v>22</v>
      </c>
      <c r="H3051" t="s">
        <v>71</v>
      </c>
      <c r="I3051" t="s">
        <v>72</v>
      </c>
      <c r="J3051">
        <v>7</v>
      </c>
      <c r="K3051" s="2">
        <v>2964</v>
      </c>
      <c r="L3051" s="2">
        <v>1908.04</v>
      </c>
      <c r="M3051" s="2">
        <v>1055.96</v>
      </c>
      <c r="N3051" s="3">
        <v>0.05</v>
      </c>
      <c r="O3051" t="s">
        <v>34</v>
      </c>
      <c r="P3051" t="s">
        <v>26</v>
      </c>
      <c r="Q3051" t="s">
        <v>35</v>
      </c>
      <c r="R3051" t="s">
        <v>40</v>
      </c>
    </row>
    <row r="3052" spans="1:18" x14ac:dyDescent="0.35">
      <c r="A3052" t="s">
        <v>3137</v>
      </c>
      <c r="B3052" s="1">
        <v>45967</v>
      </c>
      <c r="C3052" s="1">
        <v>46056</v>
      </c>
      <c r="D3052" t="s">
        <v>116</v>
      </c>
      <c r="E3052" t="s">
        <v>20</v>
      </c>
      <c r="F3052" t="s">
        <v>53</v>
      </c>
      <c r="G3052" t="s">
        <v>38</v>
      </c>
      <c r="H3052" t="s">
        <v>23</v>
      </c>
      <c r="I3052" t="s">
        <v>24</v>
      </c>
      <c r="J3052">
        <v>7</v>
      </c>
      <c r="K3052" s="2">
        <v>2442</v>
      </c>
      <c r="L3052" s="2">
        <v>1345.59</v>
      </c>
      <c r="M3052" s="2">
        <v>1096.4100000000001</v>
      </c>
      <c r="N3052" s="3">
        <v>0.1</v>
      </c>
      <c r="O3052" t="s">
        <v>83</v>
      </c>
      <c r="P3052" t="s">
        <v>26</v>
      </c>
      <c r="Q3052" t="s">
        <v>35</v>
      </c>
      <c r="R3052" t="s">
        <v>28</v>
      </c>
    </row>
    <row r="3053" spans="1:18" x14ac:dyDescent="0.35">
      <c r="A3053" t="s">
        <v>3138</v>
      </c>
      <c r="B3053" s="1">
        <v>45625</v>
      </c>
      <c r="C3053" s="1">
        <v>45673</v>
      </c>
      <c r="D3053" t="s">
        <v>57</v>
      </c>
      <c r="E3053" t="s">
        <v>20</v>
      </c>
      <c r="F3053" t="s">
        <v>58</v>
      </c>
      <c r="G3053" t="s">
        <v>32</v>
      </c>
      <c r="H3053" t="s">
        <v>80</v>
      </c>
      <c r="I3053" t="s">
        <v>45</v>
      </c>
      <c r="J3053">
        <v>2</v>
      </c>
      <c r="K3053" s="2">
        <v>4862</v>
      </c>
      <c r="L3053" s="2">
        <v>2883.23</v>
      </c>
      <c r="M3053" s="2">
        <v>1978.77</v>
      </c>
      <c r="N3053" s="3">
        <v>0.05</v>
      </c>
      <c r="O3053" t="s">
        <v>75</v>
      </c>
      <c r="P3053" t="s">
        <v>26</v>
      </c>
      <c r="Q3053" t="s">
        <v>35</v>
      </c>
      <c r="R3053" t="s">
        <v>28</v>
      </c>
    </row>
    <row r="3054" spans="1:18" x14ac:dyDescent="0.35">
      <c r="A3054" t="s">
        <v>3139</v>
      </c>
      <c r="B3054" s="1">
        <v>45996</v>
      </c>
      <c r="C3054" s="1">
        <v>46045</v>
      </c>
      <c r="D3054" t="s">
        <v>57</v>
      </c>
      <c r="E3054" t="s">
        <v>20</v>
      </c>
      <c r="F3054" t="s">
        <v>31</v>
      </c>
      <c r="G3054" t="s">
        <v>32</v>
      </c>
      <c r="H3054" t="s">
        <v>49</v>
      </c>
      <c r="I3054" t="s">
        <v>45</v>
      </c>
      <c r="J3054">
        <v>1</v>
      </c>
      <c r="K3054" s="2">
        <v>3180</v>
      </c>
      <c r="L3054" s="2">
        <v>2635.97</v>
      </c>
      <c r="M3054" s="2">
        <v>544.03</v>
      </c>
      <c r="N3054" s="3">
        <v>0.1</v>
      </c>
      <c r="O3054" t="s">
        <v>75</v>
      </c>
      <c r="P3054" t="s">
        <v>26</v>
      </c>
      <c r="Q3054" t="s">
        <v>27</v>
      </c>
      <c r="R3054" t="s">
        <v>40</v>
      </c>
    </row>
    <row r="3055" spans="1:18" x14ac:dyDescent="0.35">
      <c r="A3055" t="s">
        <v>3140</v>
      </c>
      <c r="B3055" s="1">
        <v>45703</v>
      </c>
      <c r="C3055" s="1">
        <v>45775</v>
      </c>
      <c r="D3055" t="s">
        <v>88</v>
      </c>
      <c r="E3055" t="s">
        <v>20</v>
      </c>
      <c r="F3055" t="s">
        <v>58</v>
      </c>
      <c r="G3055" t="s">
        <v>38</v>
      </c>
      <c r="H3055" t="s">
        <v>95</v>
      </c>
      <c r="I3055" t="s">
        <v>55</v>
      </c>
      <c r="J3055">
        <v>1</v>
      </c>
      <c r="K3055" s="2">
        <v>4482</v>
      </c>
      <c r="L3055" s="2">
        <v>3335.37</v>
      </c>
      <c r="M3055" s="2">
        <v>1146.6300000000001</v>
      </c>
      <c r="N3055" s="3">
        <v>0.1</v>
      </c>
      <c r="O3055" t="s">
        <v>62</v>
      </c>
      <c r="P3055" t="s">
        <v>26</v>
      </c>
      <c r="Q3055" t="s">
        <v>27</v>
      </c>
      <c r="R3055" t="s">
        <v>28</v>
      </c>
    </row>
    <row r="3056" spans="1:18" x14ac:dyDescent="0.35">
      <c r="A3056" t="s">
        <v>3141</v>
      </c>
      <c r="B3056" s="1">
        <v>45692</v>
      </c>
      <c r="C3056" s="1">
        <v>45719</v>
      </c>
      <c r="D3056" t="s">
        <v>52</v>
      </c>
      <c r="E3056" t="s">
        <v>20</v>
      </c>
      <c r="F3056" t="s">
        <v>58</v>
      </c>
      <c r="G3056" t="s">
        <v>32</v>
      </c>
      <c r="H3056" t="s">
        <v>108</v>
      </c>
      <c r="I3056" t="s">
        <v>72</v>
      </c>
      <c r="J3056">
        <v>1</v>
      </c>
      <c r="K3056" s="2">
        <v>1810</v>
      </c>
      <c r="L3056" s="2">
        <v>1110.56</v>
      </c>
      <c r="M3056" s="2">
        <v>699.44</v>
      </c>
      <c r="N3056" s="3">
        <v>0.2</v>
      </c>
      <c r="O3056" t="s">
        <v>83</v>
      </c>
      <c r="P3056" t="s">
        <v>26</v>
      </c>
      <c r="Q3056" t="s">
        <v>27</v>
      </c>
      <c r="R3056" t="s">
        <v>40</v>
      </c>
    </row>
    <row r="3057" spans="1:18" x14ac:dyDescent="0.35">
      <c r="A3057" t="s">
        <v>3142</v>
      </c>
      <c r="B3057" s="1">
        <v>45545</v>
      </c>
      <c r="C3057" s="1">
        <v>45579</v>
      </c>
      <c r="D3057" t="s">
        <v>94</v>
      </c>
      <c r="E3057" t="s">
        <v>20</v>
      </c>
      <c r="F3057" t="s">
        <v>128</v>
      </c>
      <c r="G3057" t="s">
        <v>43</v>
      </c>
      <c r="H3057" t="s">
        <v>108</v>
      </c>
      <c r="I3057" t="s">
        <v>72</v>
      </c>
      <c r="J3057">
        <v>3</v>
      </c>
      <c r="K3057" s="2">
        <v>3976</v>
      </c>
      <c r="L3057" s="2">
        <v>3279.27</v>
      </c>
      <c r="M3057" s="2">
        <v>696.73</v>
      </c>
      <c r="N3057" s="3">
        <v>0.15</v>
      </c>
      <c r="O3057" t="s">
        <v>62</v>
      </c>
      <c r="P3057" t="s">
        <v>46</v>
      </c>
      <c r="Q3057" t="s">
        <v>35</v>
      </c>
      <c r="R3057" t="s">
        <v>65</v>
      </c>
    </row>
    <row r="3058" spans="1:18" x14ac:dyDescent="0.35">
      <c r="A3058" t="s">
        <v>3143</v>
      </c>
      <c r="B3058" s="1">
        <v>45812</v>
      </c>
      <c r="C3058" s="1">
        <v>45830</v>
      </c>
      <c r="D3058" t="s">
        <v>42</v>
      </c>
      <c r="E3058" t="s">
        <v>20</v>
      </c>
      <c r="F3058" t="s">
        <v>31</v>
      </c>
      <c r="G3058" t="s">
        <v>43</v>
      </c>
      <c r="H3058" t="s">
        <v>95</v>
      </c>
      <c r="I3058" t="s">
        <v>55</v>
      </c>
      <c r="J3058">
        <v>5</v>
      </c>
      <c r="K3058" s="2">
        <v>3452</v>
      </c>
      <c r="L3058" s="2">
        <v>2902.65</v>
      </c>
      <c r="M3058" s="2">
        <v>549.35</v>
      </c>
      <c r="N3058" s="3">
        <v>0.2</v>
      </c>
      <c r="O3058" t="s">
        <v>50</v>
      </c>
      <c r="P3058" t="s">
        <v>26</v>
      </c>
      <c r="Q3058" t="s">
        <v>35</v>
      </c>
      <c r="R3058" t="s">
        <v>40</v>
      </c>
    </row>
    <row r="3059" spans="1:18" x14ac:dyDescent="0.35">
      <c r="A3059" t="s">
        <v>3144</v>
      </c>
      <c r="B3059" s="1">
        <v>45913</v>
      </c>
      <c r="C3059" s="1">
        <v>45994</v>
      </c>
      <c r="D3059" t="s">
        <v>48</v>
      </c>
      <c r="E3059" t="s">
        <v>20</v>
      </c>
      <c r="F3059" t="s">
        <v>89</v>
      </c>
      <c r="G3059" t="s">
        <v>22</v>
      </c>
      <c r="H3059" t="s">
        <v>86</v>
      </c>
      <c r="I3059" t="s">
        <v>72</v>
      </c>
      <c r="J3059">
        <v>4</v>
      </c>
      <c r="K3059" s="2">
        <v>3716</v>
      </c>
      <c r="L3059" s="2">
        <v>2430.17</v>
      </c>
      <c r="M3059" s="2">
        <v>1285.83</v>
      </c>
      <c r="N3059" s="3">
        <v>0.15</v>
      </c>
      <c r="O3059" t="s">
        <v>62</v>
      </c>
      <c r="P3059" t="s">
        <v>26</v>
      </c>
      <c r="Q3059" t="s">
        <v>27</v>
      </c>
      <c r="R3059" t="s">
        <v>65</v>
      </c>
    </row>
    <row r="3060" spans="1:18" x14ac:dyDescent="0.35">
      <c r="A3060" t="s">
        <v>3145</v>
      </c>
      <c r="B3060" s="1">
        <v>45630</v>
      </c>
      <c r="C3060" s="1">
        <v>45662</v>
      </c>
      <c r="D3060" t="s">
        <v>57</v>
      </c>
      <c r="E3060" t="s">
        <v>20</v>
      </c>
      <c r="F3060" t="s">
        <v>79</v>
      </c>
      <c r="G3060" t="s">
        <v>32</v>
      </c>
      <c r="H3060" t="s">
        <v>60</v>
      </c>
      <c r="I3060" t="s">
        <v>61</v>
      </c>
      <c r="J3060">
        <v>7</v>
      </c>
      <c r="K3060" s="2">
        <v>3897</v>
      </c>
      <c r="L3060" s="2">
        <v>2387.9699999999998</v>
      </c>
      <c r="M3060" s="2">
        <v>1509.03</v>
      </c>
      <c r="N3060" s="3">
        <v>0.2</v>
      </c>
      <c r="O3060" t="s">
        <v>25</v>
      </c>
      <c r="P3060" t="s">
        <v>26</v>
      </c>
      <c r="Q3060" t="s">
        <v>27</v>
      </c>
      <c r="R3060" t="s">
        <v>28</v>
      </c>
    </row>
    <row r="3061" spans="1:18" x14ac:dyDescent="0.35">
      <c r="A3061" t="s">
        <v>3146</v>
      </c>
      <c r="B3061" s="1">
        <v>45787</v>
      </c>
      <c r="C3061" s="1">
        <v>45847</v>
      </c>
      <c r="D3061" t="s">
        <v>67</v>
      </c>
      <c r="E3061" t="s">
        <v>20</v>
      </c>
      <c r="F3061" t="s">
        <v>102</v>
      </c>
      <c r="G3061" t="s">
        <v>59</v>
      </c>
      <c r="H3061" t="s">
        <v>54</v>
      </c>
      <c r="I3061" t="s">
        <v>55</v>
      </c>
      <c r="J3061">
        <v>6</v>
      </c>
      <c r="K3061" s="2">
        <v>2293</v>
      </c>
      <c r="L3061" s="2">
        <v>1289.51</v>
      </c>
      <c r="M3061" s="2">
        <v>1003.49</v>
      </c>
      <c r="N3061" s="3">
        <v>0.1</v>
      </c>
      <c r="O3061" t="s">
        <v>83</v>
      </c>
      <c r="P3061" t="s">
        <v>26</v>
      </c>
      <c r="Q3061" t="s">
        <v>27</v>
      </c>
      <c r="R3061" t="s">
        <v>65</v>
      </c>
    </row>
    <row r="3062" spans="1:18" x14ac:dyDescent="0.35">
      <c r="A3062" t="s">
        <v>3147</v>
      </c>
      <c r="B3062" s="1">
        <v>45618</v>
      </c>
      <c r="C3062" s="1">
        <v>45706</v>
      </c>
      <c r="D3062" t="s">
        <v>116</v>
      </c>
      <c r="E3062" t="s">
        <v>20</v>
      </c>
      <c r="F3062" t="s">
        <v>89</v>
      </c>
      <c r="G3062" t="s">
        <v>32</v>
      </c>
      <c r="H3062" t="s">
        <v>39</v>
      </c>
      <c r="I3062" t="s">
        <v>24</v>
      </c>
      <c r="J3062">
        <v>2</v>
      </c>
      <c r="K3062" s="2">
        <v>3560</v>
      </c>
      <c r="L3062" s="2">
        <v>2256.56</v>
      </c>
      <c r="M3062" s="2">
        <v>1303.44</v>
      </c>
      <c r="N3062" s="3">
        <v>0.15</v>
      </c>
      <c r="O3062" t="s">
        <v>62</v>
      </c>
      <c r="P3062" t="s">
        <v>26</v>
      </c>
      <c r="Q3062" t="s">
        <v>27</v>
      </c>
      <c r="R3062" t="s">
        <v>28</v>
      </c>
    </row>
    <row r="3063" spans="1:18" x14ac:dyDescent="0.35">
      <c r="A3063" t="s">
        <v>3148</v>
      </c>
      <c r="B3063" s="1">
        <v>45903</v>
      </c>
      <c r="C3063" s="1">
        <v>45934</v>
      </c>
      <c r="D3063" t="s">
        <v>94</v>
      </c>
      <c r="E3063" t="s">
        <v>20</v>
      </c>
      <c r="F3063" t="s">
        <v>31</v>
      </c>
      <c r="G3063" t="s">
        <v>32</v>
      </c>
      <c r="H3063" t="s">
        <v>95</v>
      </c>
      <c r="I3063" t="s">
        <v>55</v>
      </c>
      <c r="J3063">
        <v>6</v>
      </c>
      <c r="K3063" s="2">
        <v>1888</v>
      </c>
      <c r="L3063" s="2">
        <v>1100.9000000000001</v>
      </c>
      <c r="M3063" s="2">
        <v>787.1</v>
      </c>
      <c r="N3063" s="3">
        <v>0</v>
      </c>
      <c r="O3063" t="s">
        <v>50</v>
      </c>
      <c r="P3063" t="s">
        <v>26</v>
      </c>
      <c r="Q3063" t="s">
        <v>27</v>
      </c>
      <c r="R3063" t="s">
        <v>40</v>
      </c>
    </row>
    <row r="3064" spans="1:18" x14ac:dyDescent="0.35">
      <c r="A3064" t="s">
        <v>3149</v>
      </c>
      <c r="B3064" s="1">
        <v>45788</v>
      </c>
      <c r="C3064" s="1">
        <v>45822</v>
      </c>
      <c r="D3064" t="s">
        <v>42</v>
      </c>
      <c r="E3064" t="s">
        <v>20</v>
      </c>
      <c r="F3064" t="s">
        <v>79</v>
      </c>
      <c r="G3064" t="s">
        <v>59</v>
      </c>
      <c r="H3064" t="s">
        <v>49</v>
      </c>
      <c r="I3064" t="s">
        <v>45</v>
      </c>
      <c r="J3064">
        <v>6</v>
      </c>
      <c r="K3064" s="2">
        <v>991</v>
      </c>
      <c r="L3064" s="2">
        <v>745.36</v>
      </c>
      <c r="M3064" s="2">
        <v>245.64</v>
      </c>
      <c r="N3064" s="3">
        <v>0</v>
      </c>
      <c r="O3064" t="s">
        <v>62</v>
      </c>
      <c r="P3064" t="s">
        <v>46</v>
      </c>
      <c r="Q3064" t="s">
        <v>27</v>
      </c>
      <c r="R3064" t="s">
        <v>65</v>
      </c>
    </row>
    <row r="3065" spans="1:18" x14ac:dyDescent="0.35">
      <c r="A3065" t="s">
        <v>3150</v>
      </c>
      <c r="B3065" s="1">
        <v>45681</v>
      </c>
      <c r="C3065" s="1">
        <v>45729</v>
      </c>
      <c r="D3065" t="s">
        <v>52</v>
      </c>
      <c r="E3065" t="s">
        <v>20</v>
      </c>
      <c r="F3065" t="s">
        <v>31</v>
      </c>
      <c r="G3065" t="s">
        <v>32</v>
      </c>
      <c r="H3065" t="s">
        <v>23</v>
      </c>
      <c r="I3065" t="s">
        <v>24</v>
      </c>
      <c r="J3065">
        <v>7</v>
      </c>
      <c r="K3065" s="2">
        <v>610</v>
      </c>
      <c r="L3065" s="2">
        <v>410.6</v>
      </c>
      <c r="M3065" s="2">
        <v>199.4</v>
      </c>
      <c r="N3065" s="3">
        <v>0.05</v>
      </c>
      <c r="O3065" t="s">
        <v>109</v>
      </c>
      <c r="P3065" t="s">
        <v>46</v>
      </c>
      <c r="Q3065" t="s">
        <v>35</v>
      </c>
      <c r="R3065" t="s">
        <v>65</v>
      </c>
    </row>
    <row r="3066" spans="1:18" x14ac:dyDescent="0.35">
      <c r="A3066" t="s">
        <v>3151</v>
      </c>
      <c r="B3066" s="1">
        <v>45946</v>
      </c>
      <c r="C3066" s="1">
        <v>46026</v>
      </c>
      <c r="D3066" t="s">
        <v>57</v>
      </c>
      <c r="E3066" t="s">
        <v>20</v>
      </c>
      <c r="F3066" t="s">
        <v>85</v>
      </c>
      <c r="G3066" t="s">
        <v>22</v>
      </c>
      <c r="H3066" t="s">
        <v>86</v>
      </c>
      <c r="I3066" t="s">
        <v>72</v>
      </c>
      <c r="J3066">
        <v>6</v>
      </c>
      <c r="K3066" s="2">
        <v>1158</v>
      </c>
      <c r="L3066" s="2">
        <v>981.91</v>
      </c>
      <c r="M3066" s="2">
        <v>176.09</v>
      </c>
      <c r="N3066" s="3">
        <v>0.2</v>
      </c>
      <c r="O3066" t="s">
        <v>34</v>
      </c>
      <c r="P3066" t="s">
        <v>26</v>
      </c>
      <c r="Q3066" t="s">
        <v>27</v>
      </c>
      <c r="R3066" t="s">
        <v>40</v>
      </c>
    </row>
    <row r="3067" spans="1:18" x14ac:dyDescent="0.35">
      <c r="A3067" t="s">
        <v>3152</v>
      </c>
      <c r="B3067" s="1">
        <v>45336</v>
      </c>
      <c r="C3067" s="1">
        <v>45392</v>
      </c>
      <c r="D3067" t="s">
        <v>88</v>
      </c>
      <c r="E3067" t="s">
        <v>20</v>
      </c>
      <c r="F3067" t="s">
        <v>85</v>
      </c>
      <c r="G3067" t="s">
        <v>22</v>
      </c>
      <c r="H3067" t="s">
        <v>86</v>
      </c>
      <c r="I3067" t="s">
        <v>72</v>
      </c>
      <c r="J3067">
        <v>1</v>
      </c>
      <c r="K3067" s="2">
        <v>4636</v>
      </c>
      <c r="L3067" s="2">
        <v>2595.9299999999998</v>
      </c>
      <c r="M3067" s="2">
        <v>2040.07</v>
      </c>
      <c r="N3067" s="3">
        <v>0.1</v>
      </c>
      <c r="O3067" t="s">
        <v>75</v>
      </c>
      <c r="P3067" t="s">
        <v>26</v>
      </c>
      <c r="Q3067" t="s">
        <v>35</v>
      </c>
      <c r="R3067" t="s">
        <v>65</v>
      </c>
    </row>
    <row r="3068" spans="1:18" x14ac:dyDescent="0.35">
      <c r="A3068" t="s">
        <v>3153</v>
      </c>
      <c r="B3068" s="1">
        <v>45310</v>
      </c>
      <c r="C3068" s="1">
        <v>45363</v>
      </c>
      <c r="D3068" t="s">
        <v>52</v>
      </c>
      <c r="E3068" t="s">
        <v>20</v>
      </c>
      <c r="F3068" t="s">
        <v>138</v>
      </c>
      <c r="G3068" t="s">
        <v>43</v>
      </c>
      <c r="H3068" t="s">
        <v>71</v>
      </c>
      <c r="I3068" t="s">
        <v>72</v>
      </c>
      <c r="J3068">
        <v>2</v>
      </c>
      <c r="K3068" s="2">
        <v>604</v>
      </c>
      <c r="L3068" s="2">
        <v>513.19000000000005</v>
      </c>
      <c r="M3068" s="2">
        <v>90.81</v>
      </c>
      <c r="N3068" s="3">
        <v>0.2</v>
      </c>
      <c r="O3068" t="s">
        <v>83</v>
      </c>
      <c r="P3068" t="s">
        <v>46</v>
      </c>
      <c r="Q3068" t="s">
        <v>35</v>
      </c>
      <c r="R3068" t="s">
        <v>65</v>
      </c>
    </row>
    <row r="3069" spans="1:18" x14ac:dyDescent="0.35">
      <c r="A3069" t="s">
        <v>3154</v>
      </c>
      <c r="B3069" s="1">
        <v>45697</v>
      </c>
      <c r="C3069" s="1">
        <v>45753</v>
      </c>
      <c r="D3069" t="s">
        <v>88</v>
      </c>
      <c r="E3069" t="s">
        <v>20</v>
      </c>
      <c r="F3069" t="s">
        <v>102</v>
      </c>
      <c r="G3069" t="s">
        <v>32</v>
      </c>
      <c r="H3069" t="s">
        <v>49</v>
      </c>
      <c r="I3069" t="s">
        <v>45</v>
      </c>
      <c r="J3069">
        <v>4</v>
      </c>
      <c r="K3069" s="2">
        <v>3730</v>
      </c>
      <c r="L3069" s="2">
        <v>2155.5</v>
      </c>
      <c r="M3069" s="2">
        <v>1574.5</v>
      </c>
      <c r="N3069" s="3">
        <v>0.2</v>
      </c>
      <c r="O3069" t="s">
        <v>25</v>
      </c>
      <c r="P3069" t="s">
        <v>26</v>
      </c>
      <c r="Q3069" t="s">
        <v>35</v>
      </c>
      <c r="R3069" t="s">
        <v>28</v>
      </c>
    </row>
    <row r="3070" spans="1:18" x14ac:dyDescent="0.35">
      <c r="A3070" t="s">
        <v>3155</v>
      </c>
      <c r="B3070" s="1">
        <v>45774</v>
      </c>
      <c r="C3070" s="1">
        <v>45802</v>
      </c>
      <c r="D3070" t="s">
        <v>104</v>
      </c>
      <c r="E3070" t="s">
        <v>20</v>
      </c>
      <c r="F3070" t="s">
        <v>21</v>
      </c>
      <c r="G3070" t="s">
        <v>38</v>
      </c>
      <c r="H3070" t="s">
        <v>118</v>
      </c>
      <c r="I3070" t="s">
        <v>24</v>
      </c>
      <c r="J3070">
        <v>2</v>
      </c>
      <c r="K3070" s="2">
        <v>2598</v>
      </c>
      <c r="L3070" s="2">
        <v>1879.83</v>
      </c>
      <c r="M3070" s="2">
        <v>718.17</v>
      </c>
      <c r="N3070" s="3">
        <v>0.05</v>
      </c>
      <c r="O3070" t="s">
        <v>50</v>
      </c>
      <c r="P3070" t="s">
        <v>46</v>
      </c>
      <c r="Q3070" t="s">
        <v>27</v>
      </c>
      <c r="R3070" t="s">
        <v>28</v>
      </c>
    </row>
    <row r="3071" spans="1:18" x14ac:dyDescent="0.35">
      <c r="A3071" t="s">
        <v>3156</v>
      </c>
      <c r="B3071" s="1">
        <v>45345</v>
      </c>
      <c r="C3071" s="1">
        <v>45391</v>
      </c>
      <c r="D3071" t="s">
        <v>88</v>
      </c>
      <c r="E3071" t="s">
        <v>20</v>
      </c>
      <c r="F3071" t="s">
        <v>138</v>
      </c>
      <c r="G3071" t="s">
        <v>43</v>
      </c>
      <c r="H3071" t="s">
        <v>106</v>
      </c>
      <c r="I3071" t="s">
        <v>61</v>
      </c>
      <c r="J3071">
        <v>7</v>
      </c>
      <c r="K3071" s="2">
        <v>624</v>
      </c>
      <c r="L3071" s="2">
        <v>344.56</v>
      </c>
      <c r="M3071" s="2">
        <v>279.44</v>
      </c>
      <c r="N3071" s="3">
        <v>0.15</v>
      </c>
      <c r="O3071" t="s">
        <v>62</v>
      </c>
      <c r="P3071" t="s">
        <v>26</v>
      </c>
      <c r="Q3071" t="s">
        <v>35</v>
      </c>
      <c r="R3071" t="s">
        <v>65</v>
      </c>
    </row>
    <row r="3072" spans="1:18" x14ac:dyDescent="0.35">
      <c r="A3072" t="s">
        <v>3157</v>
      </c>
      <c r="B3072" s="1">
        <v>45751</v>
      </c>
      <c r="C3072" s="1">
        <v>45833</v>
      </c>
      <c r="D3072" t="s">
        <v>42</v>
      </c>
      <c r="E3072" t="s">
        <v>20</v>
      </c>
      <c r="F3072" t="s">
        <v>102</v>
      </c>
      <c r="G3072" t="s">
        <v>38</v>
      </c>
      <c r="H3072" t="s">
        <v>95</v>
      </c>
      <c r="I3072" t="s">
        <v>55</v>
      </c>
      <c r="J3072">
        <v>3</v>
      </c>
      <c r="K3072" s="2">
        <v>817</v>
      </c>
      <c r="L3072" s="2">
        <v>490.59</v>
      </c>
      <c r="M3072" s="2">
        <v>326.41000000000003</v>
      </c>
      <c r="N3072" s="3">
        <v>0.05</v>
      </c>
      <c r="O3072" t="s">
        <v>109</v>
      </c>
      <c r="P3072" t="s">
        <v>73</v>
      </c>
      <c r="Q3072" t="s">
        <v>27</v>
      </c>
      <c r="R3072" t="s">
        <v>65</v>
      </c>
    </row>
    <row r="3073" spans="1:18" x14ac:dyDescent="0.35">
      <c r="A3073" t="s">
        <v>3158</v>
      </c>
      <c r="B3073" s="1">
        <v>45504</v>
      </c>
      <c r="C3073" s="1">
        <v>45529</v>
      </c>
      <c r="D3073" t="s">
        <v>30</v>
      </c>
      <c r="E3073" t="s">
        <v>20</v>
      </c>
      <c r="F3073" t="s">
        <v>82</v>
      </c>
      <c r="G3073" t="s">
        <v>59</v>
      </c>
      <c r="H3073" t="s">
        <v>71</v>
      </c>
      <c r="I3073" t="s">
        <v>72</v>
      </c>
      <c r="J3073">
        <v>8</v>
      </c>
      <c r="K3073" s="2">
        <v>1730</v>
      </c>
      <c r="L3073" s="2">
        <v>1084.32</v>
      </c>
      <c r="M3073" s="2">
        <v>645.67999999999995</v>
      </c>
      <c r="N3073" s="3">
        <v>0.1</v>
      </c>
      <c r="O3073" t="s">
        <v>34</v>
      </c>
      <c r="P3073" t="s">
        <v>46</v>
      </c>
      <c r="Q3073" t="s">
        <v>27</v>
      </c>
      <c r="R3073" t="s">
        <v>65</v>
      </c>
    </row>
    <row r="3074" spans="1:18" x14ac:dyDescent="0.35">
      <c r="A3074" t="s">
        <v>3159</v>
      </c>
      <c r="B3074" s="1">
        <v>45992</v>
      </c>
      <c r="C3074" s="1">
        <v>46032</v>
      </c>
      <c r="D3074" t="s">
        <v>57</v>
      </c>
      <c r="E3074" t="s">
        <v>20</v>
      </c>
      <c r="F3074" t="s">
        <v>31</v>
      </c>
      <c r="G3074" t="s">
        <v>43</v>
      </c>
      <c r="H3074" t="s">
        <v>124</v>
      </c>
      <c r="I3074" t="s">
        <v>61</v>
      </c>
      <c r="J3074">
        <v>5</v>
      </c>
      <c r="K3074" s="2">
        <v>2222</v>
      </c>
      <c r="L3074" s="2">
        <v>1559.31</v>
      </c>
      <c r="M3074" s="2">
        <v>662.69</v>
      </c>
      <c r="N3074" s="3">
        <v>0</v>
      </c>
      <c r="O3074" t="s">
        <v>109</v>
      </c>
      <c r="P3074" t="s">
        <v>26</v>
      </c>
      <c r="Q3074" t="s">
        <v>35</v>
      </c>
      <c r="R3074" t="s">
        <v>65</v>
      </c>
    </row>
    <row r="3075" spans="1:18" x14ac:dyDescent="0.35">
      <c r="A3075" t="s">
        <v>3160</v>
      </c>
      <c r="B3075" s="1">
        <v>45345</v>
      </c>
      <c r="C3075" s="1">
        <v>45355</v>
      </c>
      <c r="D3075" t="s">
        <v>52</v>
      </c>
      <c r="E3075" t="s">
        <v>20</v>
      </c>
      <c r="F3075" t="s">
        <v>21</v>
      </c>
      <c r="G3075" t="s">
        <v>59</v>
      </c>
      <c r="H3075" t="s">
        <v>60</v>
      </c>
      <c r="I3075" t="s">
        <v>61</v>
      </c>
      <c r="J3075">
        <v>3</v>
      </c>
      <c r="K3075" s="2">
        <v>2508</v>
      </c>
      <c r="L3075" s="2">
        <v>1542.43</v>
      </c>
      <c r="M3075" s="2">
        <v>965.57</v>
      </c>
      <c r="N3075" s="3">
        <v>0.15</v>
      </c>
      <c r="O3075" t="s">
        <v>83</v>
      </c>
      <c r="P3075" t="s">
        <v>26</v>
      </c>
      <c r="Q3075" t="s">
        <v>35</v>
      </c>
      <c r="R3075" t="s">
        <v>40</v>
      </c>
    </row>
    <row r="3076" spans="1:18" x14ac:dyDescent="0.35">
      <c r="A3076" t="s">
        <v>3161</v>
      </c>
      <c r="B3076" s="1">
        <v>45945</v>
      </c>
      <c r="C3076" s="1">
        <v>46031</v>
      </c>
      <c r="D3076" t="s">
        <v>57</v>
      </c>
      <c r="E3076" t="s">
        <v>20</v>
      </c>
      <c r="F3076" t="s">
        <v>70</v>
      </c>
      <c r="G3076" t="s">
        <v>38</v>
      </c>
      <c r="H3076" t="s">
        <v>44</v>
      </c>
      <c r="I3076" t="s">
        <v>45</v>
      </c>
      <c r="J3076">
        <v>1</v>
      </c>
      <c r="K3076" s="2">
        <v>2594</v>
      </c>
      <c r="L3076" s="2">
        <v>1850.16</v>
      </c>
      <c r="M3076" s="2">
        <v>743.84</v>
      </c>
      <c r="N3076" s="3">
        <v>0.1</v>
      </c>
      <c r="O3076" t="s">
        <v>25</v>
      </c>
      <c r="P3076" t="s">
        <v>46</v>
      </c>
      <c r="Q3076" t="s">
        <v>35</v>
      </c>
      <c r="R3076" t="s">
        <v>65</v>
      </c>
    </row>
    <row r="3077" spans="1:18" x14ac:dyDescent="0.35">
      <c r="A3077" t="s">
        <v>3162</v>
      </c>
      <c r="B3077" s="1">
        <v>45767</v>
      </c>
      <c r="C3077" s="1">
        <v>45774</v>
      </c>
      <c r="D3077" t="s">
        <v>88</v>
      </c>
      <c r="E3077" t="s">
        <v>20</v>
      </c>
      <c r="F3077" t="s">
        <v>68</v>
      </c>
      <c r="G3077" t="s">
        <v>38</v>
      </c>
      <c r="H3077" t="s">
        <v>95</v>
      </c>
      <c r="I3077" t="s">
        <v>55</v>
      </c>
      <c r="J3077">
        <v>1</v>
      </c>
      <c r="K3077" s="2">
        <v>1842</v>
      </c>
      <c r="L3077" s="2">
        <v>1258.3399999999999</v>
      </c>
      <c r="M3077" s="2">
        <v>583.66</v>
      </c>
      <c r="N3077" s="3">
        <v>0</v>
      </c>
      <c r="O3077" t="s">
        <v>75</v>
      </c>
      <c r="P3077" t="s">
        <v>26</v>
      </c>
      <c r="Q3077" t="s">
        <v>35</v>
      </c>
      <c r="R3077" t="s">
        <v>65</v>
      </c>
    </row>
    <row r="3078" spans="1:18" x14ac:dyDescent="0.35">
      <c r="A3078" t="s">
        <v>3163</v>
      </c>
      <c r="B3078" s="1">
        <v>46015</v>
      </c>
      <c r="C3078" s="1">
        <v>46082</v>
      </c>
      <c r="D3078" t="s">
        <v>52</v>
      </c>
      <c r="E3078" t="s">
        <v>20</v>
      </c>
      <c r="F3078" t="s">
        <v>138</v>
      </c>
      <c r="G3078" t="s">
        <v>22</v>
      </c>
      <c r="H3078" t="s">
        <v>23</v>
      </c>
      <c r="I3078" t="s">
        <v>24</v>
      </c>
      <c r="J3078">
        <v>4</v>
      </c>
      <c r="K3078" s="2">
        <v>2016</v>
      </c>
      <c r="L3078" s="2">
        <v>1175.32</v>
      </c>
      <c r="M3078" s="2">
        <v>840.68</v>
      </c>
      <c r="N3078" s="3">
        <v>0.05</v>
      </c>
      <c r="O3078" t="s">
        <v>50</v>
      </c>
      <c r="P3078" t="s">
        <v>26</v>
      </c>
      <c r="Q3078" t="s">
        <v>27</v>
      </c>
      <c r="R3078" t="s">
        <v>28</v>
      </c>
    </row>
    <row r="3079" spans="1:18" x14ac:dyDescent="0.35">
      <c r="A3079" t="s">
        <v>3164</v>
      </c>
      <c r="B3079" s="1">
        <v>45341</v>
      </c>
      <c r="C3079" s="1">
        <v>45354</v>
      </c>
      <c r="D3079" t="s">
        <v>52</v>
      </c>
      <c r="E3079" t="s">
        <v>20</v>
      </c>
      <c r="F3079" t="s">
        <v>70</v>
      </c>
      <c r="G3079" t="s">
        <v>32</v>
      </c>
      <c r="H3079" t="s">
        <v>80</v>
      </c>
      <c r="I3079" t="s">
        <v>45</v>
      </c>
      <c r="J3079">
        <v>1</v>
      </c>
      <c r="K3079" s="2">
        <v>1042</v>
      </c>
      <c r="L3079" s="2">
        <v>784.79</v>
      </c>
      <c r="M3079" s="2">
        <v>257.20999999999998</v>
      </c>
      <c r="N3079" s="3">
        <v>0.2</v>
      </c>
      <c r="O3079" t="s">
        <v>25</v>
      </c>
      <c r="P3079" t="s">
        <v>46</v>
      </c>
      <c r="Q3079" t="s">
        <v>35</v>
      </c>
      <c r="R3079" t="s">
        <v>28</v>
      </c>
    </row>
    <row r="3080" spans="1:18" x14ac:dyDescent="0.35">
      <c r="A3080" t="s">
        <v>3165</v>
      </c>
      <c r="B3080" s="1">
        <v>45470</v>
      </c>
      <c r="C3080" s="1">
        <v>45522</v>
      </c>
      <c r="D3080" t="s">
        <v>30</v>
      </c>
      <c r="E3080" t="s">
        <v>20</v>
      </c>
      <c r="F3080" t="s">
        <v>53</v>
      </c>
      <c r="G3080" t="s">
        <v>32</v>
      </c>
      <c r="H3080" t="s">
        <v>33</v>
      </c>
      <c r="I3080" t="s">
        <v>24</v>
      </c>
      <c r="J3080">
        <v>2</v>
      </c>
      <c r="K3080" s="2">
        <v>3476</v>
      </c>
      <c r="L3080" s="2">
        <v>2047.84</v>
      </c>
      <c r="M3080" s="2">
        <v>1428.16</v>
      </c>
      <c r="N3080" s="3">
        <v>0.1</v>
      </c>
      <c r="O3080" t="s">
        <v>83</v>
      </c>
      <c r="P3080" t="s">
        <v>26</v>
      </c>
      <c r="Q3080" t="s">
        <v>27</v>
      </c>
      <c r="R3080" t="s">
        <v>40</v>
      </c>
    </row>
    <row r="3081" spans="1:18" x14ac:dyDescent="0.35">
      <c r="A3081" t="s">
        <v>3166</v>
      </c>
      <c r="B3081" s="1">
        <v>45345</v>
      </c>
      <c r="C3081" s="1">
        <v>45418</v>
      </c>
      <c r="D3081" t="s">
        <v>104</v>
      </c>
      <c r="E3081" t="s">
        <v>20</v>
      </c>
      <c r="F3081" t="s">
        <v>68</v>
      </c>
      <c r="G3081" t="s">
        <v>59</v>
      </c>
      <c r="H3081" t="s">
        <v>86</v>
      </c>
      <c r="I3081" t="s">
        <v>72</v>
      </c>
      <c r="J3081">
        <v>2</v>
      </c>
      <c r="K3081" s="2">
        <v>363</v>
      </c>
      <c r="L3081" s="2">
        <v>251.42</v>
      </c>
      <c r="M3081" s="2">
        <v>111.58</v>
      </c>
      <c r="N3081" s="3">
        <v>0</v>
      </c>
      <c r="O3081" t="s">
        <v>75</v>
      </c>
      <c r="P3081" t="s">
        <v>26</v>
      </c>
      <c r="Q3081" t="s">
        <v>35</v>
      </c>
      <c r="R3081" t="s">
        <v>40</v>
      </c>
    </row>
    <row r="3082" spans="1:18" x14ac:dyDescent="0.35">
      <c r="A3082" t="s">
        <v>3167</v>
      </c>
      <c r="B3082" s="1">
        <v>45548</v>
      </c>
      <c r="C3082" s="1">
        <v>45556</v>
      </c>
      <c r="D3082" t="s">
        <v>37</v>
      </c>
      <c r="E3082" t="s">
        <v>20</v>
      </c>
      <c r="F3082" t="s">
        <v>79</v>
      </c>
      <c r="G3082" t="s">
        <v>43</v>
      </c>
      <c r="H3082" t="s">
        <v>49</v>
      </c>
      <c r="I3082" t="s">
        <v>45</v>
      </c>
      <c r="J3082">
        <v>6</v>
      </c>
      <c r="K3082" s="2">
        <v>536</v>
      </c>
      <c r="L3082" s="2">
        <v>306.64</v>
      </c>
      <c r="M3082" s="2">
        <v>229.36</v>
      </c>
      <c r="N3082" s="3">
        <v>0.2</v>
      </c>
      <c r="O3082" t="s">
        <v>62</v>
      </c>
      <c r="P3082" t="s">
        <v>46</v>
      </c>
      <c r="Q3082" t="s">
        <v>27</v>
      </c>
      <c r="R3082" t="s">
        <v>65</v>
      </c>
    </row>
    <row r="3083" spans="1:18" x14ac:dyDescent="0.35">
      <c r="A3083" t="s">
        <v>3168</v>
      </c>
      <c r="B3083" s="1">
        <v>45658</v>
      </c>
      <c r="C3083" s="1">
        <v>45681</v>
      </c>
      <c r="D3083" t="s">
        <v>57</v>
      </c>
      <c r="E3083" t="s">
        <v>20</v>
      </c>
      <c r="F3083" t="s">
        <v>91</v>
      </c>
      <c r="G3083" t="s">
        <v>43</v>
      </c>
      <c r="H3083" t="s">
        <v>106</v>
      </c>
      <c r="I3083" t="s">
        <v>61</v>
      </c>
      <c r="J3083">
        <v>6</v>
      </c>
      <c r="K3083" s="2">
        <v>3323</v>
      </c>
      <c r="L3083" s="2">
        <v>2298.0300000000002</v>
      </c>
      <c r="M3083" s="2">
        <v>1024.97</v>
      </c>
      <c r="N3083" s="3">
        <v>0</v>
      </c>
      <c r="O3083" t="s">
        <v>83</v>
      </c>
      <c r="P3083" t="s">
        <v>26</v>
      </c>
      <c r="Q3083" t="s">
        <v>27</v>
      </c>
      <c r="R3083" t="s">
        <v>65</v>
      </c>
    </row>
    <row r="3084" spans="1:18" x14ac:dyDescent="0.35">
      <c r="A3084" t="s">
        <v>3169</v>
      </c>
      <c r="B3084" s="1">
        <v>45320</v>
      </c>
      <c r="C3084" s="1">
        <v>45342</v>
      </c>
      <c r="D3084" t="s">
        <v>116</v>
      </c>
      <c r="E3084" t="s">
        <v>20</v>
      </c>
      <c r="F3084" t="s">
        <v>70</v>
      </c>
      <c r="G3084" t="s">
        <v>22</v>
      </c>
      <c r="H3084" t="s">
        <v>71</v>
      </c>
      <c r="I3084" t="s">
        <v>72</v>
      </c>
      <c r="J3084">
        <v>7</v>
      </c>
      <c r="K3084" s="2">
        <v>4223</v>
      </c>
      <c r="L3084" s="2">
        <v>2391.4699999999998</v>
      </c>
      <c r="M3084" s="2">
        <v>1831.53</v>
      </c>
      <c r="N3084" s="3">
        <v>0</v>
      </c>
      <c r="O3084" t="s">
        <v>25</v>
      </c>
      <c r="P3084" t="s">
        <v>26</v>
      </c>
      <c r="Q3084" t="s">
        <v>27</v>
      </c>
      <c r="R3084" t="s">
        <v>28</v>
      </c>
    </row>
    <row r="3085" spans="1:18" x14ac:dyDescent="0.35">
      <c r="A3085" t="s">
        <v>3170</v>
      </c>
      <c r="B3085" s="1">
        <v>45667</v>
      </c>
      <c r="C3085" s="1">
        <v>45727</v>
      </c>
      <c r="D3085" t="s">
        <v>52</v>
      </c>
      <c r="E3085" t="s">
        <v>20</v>
      </c>
      <c r="F3085" t="s">
        <v>128</v>
      </c>
      <c r="G3085" t="s">
        <v>38</v>
      </c>
      <c r="H3085" t="s">
        <v>124</v>
      </c>
      <c r="I3085" t="s">
        <v>61</v>
      </c>
      <c r="J3085">
        <v>5</v>
      </c>
      <c r="K3085" s="2">
        <v>964</v>
      </c>
      <c r="L3085" s="2">
        <v>697.93</v>
      </c>
      <c r="M3085" s="2">
        <v>266.07</v>
      </c>
      <c r="N3085" s="3">
        <v>0.1</v>
      </c>
      <c r="O3085" t="s">
        <v>62</v>
      </c>
      <c r="P3085" t="s">
        <v>26</v>
      </c>
      <c r="Q3085" t="s">
        <v>27</v>
      </c>
      <c r="R3085" t="s">
        <v>28</v>
      </c>
    </row>
    <row r="3086" spans="1:18" x14ac:dyDescent="0.35">
      <c r="A3086" t="s">
        <v>3171</v>
      </c>
      <c r="B3086" s="1">
        <v>46022</v>
      </c>
      <c r="C3086" s="1">
        <v>46088</v>
      </c>
      <c r="D3086" t="s">
        <v>52</v>
      </c>
      <c r="E3086" t="s">
        <v>20</v>
      </c>
      <c r="F3086" t="s">
        <v>70</v>
      </c>
      <c r="G3086" t="s">
        <v>59</v>
      </c>
      <c r="H3086" t="s">
        <v>95</v>
      </c>
      <c r="I3086" t="s">
        <v>55</v>
      </c>
      <c r="J3086">
        <v>8</v>
      </c>
      <c r="K3086" s="2">
        <v>3149</v>
      </c>
      <c r="L3086" s="2">
        <v>2103.94</v>
      </c>
      <c r="M3086" s="2">
        <v>1045.06</v>
      </c>
      <c r="N3086" s="3">
        <v>0.05</v>
      </c>
      <c r="O3086" t="s">
        <v>62</v>
      </c>
      <c r="P3086" t="s">
        <v>73</v>
      </c>
      <c r="Q3086" t="s">
        <v>27</v>
      </c>
      <c r="R3086" t="s">
        <v>40</v>
      </c>
    </row>
    <row r="3087" spans="1:18" x14ac:dyDescent="0.35">
      <c r="A3087" t="s">
        <v>3172</v>
      </c>
      <c r="B3087" s="1">
        <v>45859</v>
      </c>
      <c r="C3087" s="1">
        <v>45893</v>
      </c>
      <c r="D3087" t="s">
        <v>30</v>
      </c>
      <c r="E3087" t="s">
        <v>20</v>
      </c>
      <c r="F3087" t="s">
        <v>89</v>
      </c>
      <c r="G3087" t="s">
        <v>43</v>
      </c>
      <c r="H3087" t="s">
        <v>118</v>
      </c>
      <c r="I3087" t="s">
        <v>24</v>
      </c>
      <c r="J3087">
        <v>2</v>
      </c>
      <c r="K3087" s="2">
        <v>2898</v>
      </c>
      <c r="L3087" s="2">
        <v>1675.29</v>
      </c>
      <c r="M3087" s="2">
        <v>1222.71</v>
      </c>
      <c r="N3087" s="3">
        <v>0</v>
      </c>
      <c r="O3087" t="s">
        <v>25</v>
      </c>
      <c r="P3087" t="s">
        <v>26</v>
      </c>
      <c r="Q3087" t="s">
        <v>35</v>
      </c>
      <c r="R3087" t="s">
        <v>40</v>
      </c>
    </row>
    <row r="3088" spans="1:18" x14ac:dyDescent="0.35">
      <c r="A3088" t="s">
        <v>3173</v>
      </c>
      <c r="B3088" s="1">
        <v>45604</v>
      </c>
      <c r="C3088" s="1">
        <v>45660</v>
      </c>
      <c r="D3088" t="s">
        <v>57</v>
      </c>
      <c r="E3088" t="s">
        <v>20</v>
      </c>
      <c r="F3088" t="s">
        <v>77</v>
      </c>
      <c r="G3088" t="s">
        <v>43</v>
      </c>
      <c r="H3088" t="s">
        <v>106</v>
      </c>
      <c r="I3088" t="s">
        <v>61</v>
      </c>
      <c r="J3088">
        <v>2</v>
      </c>
      <c r="K3088" s="2">
        <v>1970</v>
      </c>
      <c r="L3088" s="2">
        <v>1127.44</v>
      </c>
      <c r="M3088" s="2">
        <v>842.56</v>
      </c>
      <c r="N3088" s="3">
        <v>0.15</v>
      </c>
      <c r="O3088" t="s">
        <v>25</v>
      </c>
      <c r="P3088" t="s">
        <v>26</v>
      </c>
      <c r="Q3088" t="s">
        <v>27</v>
      </c>
      <c r="R3088" t="s">
        <v>65</v>
      </c>
    </row>
    <row r="3089" spans="1:18" x14ac:dyDescent="0.35">
      <c r="A3089" t="s">
        <v>3174</v>
      </c>
      <c r="B3089" s="1">
        <v>45711</v>
      </c>
      <c r="C3089" s="1">
        <v>45765</v>
      </c>
      <c r="D3089" t="s">
        <v>88</v>
      </c>
      <c r="E3089" t="s">
        <v>20</v>
      </c>
      <c r="F3089" t="s">
        <v>58</v>
      </c>
      <c r="G3089" t="s">
        <v>38</v>
      </c>
      <c r="H3089" t="s">
        <v>64</v>
      </c>
      <c r="I3089" t="s">
        <v>55</v>
      </c>
      <c r="J3089">
        <v>5</v>
      </c>
      <c r="K3089" s="2">
        <v>2900</v>
      </c>
      <c r="L3089" s="2">
        <v>2067.19</v>
      </c>
      <c r="M3089" s="2">
        <v>832.81</v>
      </c>
      <c r="N3089" s="3">
        <v>0</v>
      </c>
      <c r="O3089" t="s">
        <v>83</v>
      </c>
      <c r="P3089" t="s">
        <v>26</v>
      </c>
      <c r="Q3089" t="s">
        <v>27</v>
      </c>
      <c r="R3089" t="s">
        <v>65</v>
      </c>
    </row>
    <row r="3090" spans="1:18" x14ac:dyDescent="0.35">
      <c r="A3090" t="s">
        <v>3175</v>
      </c>
      <c r="B3090" s="1">
        <v>45384</v>
      </c>
      <c r="C3090" s="1">
        <v>45450</v>
      </c>
      <c r="D3090" t="s">
        <v>42</v>
      </c>
      <c r="E3090" t="s">
        <v>20</v>
      </c>
      <c r="F3090" t="s">
        <v>68</v>
      </c>
      <c r="G3090" t="s">
        <v>38</v>
      </c>
      <c r="H3090" t="s">
        <v>106</v>
      </c>
      <c r="I3090" t="s">
        <v>61</v>
      </c>
      <c r="J3090">
        <v>8</v>
      </c>
      <c r="K3090" s="2">
        <v>536</v>
      </c>
      <c r="L3090" s="2">
        <v>311.57</v>
      </c>
      <c r="M3090" s="2">
        <v>224.43</v>
      </c>
      <c r="N3090" s="3">
        <v>0.15</v>
      </c>
      <c r="O3090" t="s">
        <v>34</v>
      </c>
      <c r="P3090" t="s">
        <v>26</v>
      </c>
      <c r="Q3090" t="s">
        <v>27</v>
      </c>
      <c r="R3090" t="s">
        <v>65</v>
      </c>
    </row>
    <row r="3091" spans="1:18" x14ac:dyDescent="0.35">
      <c r="A3091" t="s">
        <v>3176</v>
      </c>
      <c r="B3091" s="1">
        <v>45518</v>
      </c>
      <c r="C3091" s="1">
        <v>45532</v>
      </c>
      <c r="D3091" t="s">
        <v>30</v>
      </c>
      <c r="E3091" t="s">
        <v>20</v>
      </c>
      <c r="F3091" t="s">
        <v>70</v>
      </c>
      <c r="G3091" t="s">
        <v>22</v>
      </c>
      <c r="H3091" t="s">
        <v>95</v>
      </c>
      <c r="I3091" t="s">
        <v>55</v>
      </c>
      <c r="J3091">
        <v>2</v>
      </c>
      <c r="K3091" s="2">
        <v>4027</v>
      </c>
      <c r="L3091" s="2">
        <v>2250.63</v>
      </c>
      <c r="M3091" s="2">
        <v>1776.37</v>
      </c>
      <c r="N3091" s="3">
        <v>0.05</v>
      </c>
      <c r="O3091" t="s">
        <v>50</v>
      </c>
      <c r="P3091" t="s">
        <v>26</v>
      </c>
      <c r="Q3091" t="s">
        <v>35</v>
      </c>
      <c r="R3091" t="s">
        <v>40</v>
      </c>
    </row>
    <row r="3092" spans="1:18" x14ac:dyDescent="0.35">
      <c r="A3092" t="s">
        <v>3177</v>
      </c>
      <c r="B3092" s="1">
        <v>45304</v>
      </c>
      <c r="C3092" s="1">
        <v>45310</v>
      </c>
      <c r="D3092" t="s">
        <v>57</v>
      </c>
      <c r="E3092" t="s">
        <v>20</v>
      </c>
      <c r="F3092" t="s">
        <v>58</v>
      </c>
      <c r="G3092" t="s">
        <v>22</v>
      </c>
      <c r="H3092" t="s">
        <v>39</v>
      </c>
      <c r="I3092" t="s">
        <v>24</v>
      </c>
      <c r="J3092">
        <v>6</v>
      </c>
      <c r="K3092" s="2">
        <v>2681</v>
      </c>
      <c r="L3092" s="2">
        <v>2102.83</v>
      </c>
      <c r="M3092" s="2">
        <v>578.16999999999996</v>
      </c>
      <c r="N3092" s="3">
        <v>0.05</v>
      </c>
      <c r="O3092" t="s">
        <v>50</v>
      </c>
      <c r="P3092" t="s">
        <v>46</v>
      </c>
      <c r="Q3092" t="s">
        <v>27</v>
      </c>
      <c r="R3092" t="s">
        <v>40</v>
      </c>
    </row>
    <row r="3093" spans="1:18" x14ac:dyDescent="0.35">
      <c r="A3093" t="s">
        <v>3178</v>
      </c>
      <c r="B3093" s="1">
        <v>45368</v>
      </c>
      <c r="C3093" s="1">
        <v>45386</v>
      </c>
      <c r="D3093" t="s">
        <v>88</v>
      </c>
      <c r="E3093" t="s">
        <v>20</v>
      </c>
      <c r="F3093" t="s">
        <v>85</v>
      </c>
      <c r="G3093" t="s">
        <v>38</v>
      </c>
      <c r="H3093" t="s">
        <v>124</v>
      </c>
      <c r="I3093" t="s">
        <v>61</v>
      </c>
      <c r="J3093">
        <v>4</v>
      </c>
      <c r="K3093" s="2">
        <v>2521</v>
      </c>
      <c r="L3093" s="2">
        <v>1615.68</v>
      </c>
      <c r="M3093" s="2">
        <v>905.32</v>
      </c>
      <c r="N3093" s="3">
        <v>0.05</v>
      </c>
      <c r="O3093" t="s">
        <v>109</v>
      </c>
      <c r="P3093" t="s">
        <v>46</v>
      </c>
      <c r="Q3093" t="s">
        <v>35</v>
      </c>
      <c r="R3093" t="s">
        <v>40</v>
      </c>
    </row>
    <row r="3094" spans="1:18" x14ac:dyDescent="0.35">
      <c r="A3094" t="s">
        <v>3179</v>
      </c>
      <c r="B3094" s="1">
        <v>45590</v>
      </c>
      <c r="C3094" s="1">
        <v>45677</v>
      </c>
      <c r="D3094" t="s">
        <v>57</v>
      </c>
      <c r="E3094" t="s">
        <v>20</v>
      </c>
      <c r="F3094" t="s">
        <v>85</v>
      </c>
      <c r="G3094" t="s">
        <v>38</v>
      </c>
      <c r="H3094" t="s">
        <v>124</v>
      </c>
      <c r="I3094" t="s">
        <v>61</v>
      </c>
      <c r="J3094">
        <v>3</v>
      </c>
      <c r="K3094" s="2">
        <v>2550</v>
      </c>
      <c r="L3094" s="2">
        <v>1514.08</v>
      </c>
      <c r="M3094" s="2">
        <v>1035.92</v>
      </c>
      <c r="N3094" s="3">
        <v>0.2</v>
      </c>
      <c r="O3094" t="s">
        <v>34</v>
      </c>
      <c r="P3094" t="s">
        <v>26</v>
      </c>
      <c r="Q3094" t="s">
        <v>35</v>
      </c>
      <c r="R3094" t="s">
        <v>28</v>
      </c>
    </row>
    <row r="3095" spans="1:18" x14ac:dyDescent="0.35">
      <c r="A3095" t="s">
        <v>3180</v>
      </c>
      <c r="B3095" s="1">
        <v>45367</v>
      </c>
      <c r="C3095" s="1">
        <v>45380</v>
      </c>
      <c r="D3095" t="s">
        <v>52</v>
      </c>
      <c r="E3095" t="s">
        <v>20</v>
      </c>
      <c r="F3095" t="s">
        <v>68</v>
      </c>
      <c r="G3095" t="s">
        <v>43</v>
      </c>
      <c r="H3095" t="s">
        <v>60</v>
      </c>
      <c r="I3095" t="s">
        <v>61</v>
      </c>
      <c r="J3095">
        <v>5</v>
      </c>
      <c r="K3095" s="2">
        <v>3579</v>
      </c>
      <c r="L3095" s="2">
        <v>2209.3000000000002</v>
      </c>
      <c r="M3095" s="2">
        <v>1369.7</v>
      </c>
      <c r="N3095" s="3">
        <v>0</v>
      </c>
      <c r="O3095" t="s">
        <v>50</v>
      </c>
      <c r="P3095" t="s">
        <v>26</v>
      </c>
      <c r="Q3095" t="s">
        <v>35</v>
      </c>
      <c r="R3095" t="s">
        <v>65</v>
      </c>
    </row>
    <row r="3096" spans="1:18" x14ac:dyDescent="0.35">
      <c r="A3096" t="s">
        <v>3181</v>
      </c>
      <c r="B3096" s="1">
        <v>45724</v>
      </c>
      <c r="C3096" s="1">
        <v>45777</v>
      </c>
      <c r="D3096" t="s">
        <v>88</v>
      </c>
      <c r="E3096" t="s">
        <v>20</v>
      </c>
      <c r="F3096" t="s">
        <v>91</v>
      </c>
      <c r="G3096" t="s">
        <v>32</v>
      </c>
      <c r="H3096" t="s">
        <v>49</v>
      </c>
      <c r="I3096" t="s">
        <v>45</v>
      </c>
      <c r="J3096">
        <v>2</v>
      </c>
      <c r="K3096" s="2">
        <v>4357</v>
      </c>
      <c r="L3096" s="2">
        <v>2951.46</v>
      </c>
      <c r="M3096" s="2">
        <v>1405.54</v>
      </c>
      <c r="N3096" s="3">
        <v>0.1</v>
      </c>
      <c r="O3096" t="s">
        <v>25</v>
      </c>
      <c r="P3096" t="s">
        <v>73</v>
      </c>
      <c r="Q3096" t="s">
        <v>35</v>
      </c>
      <c r="R3096" t="s">
        <v>65</v>
      </c>
    </row>
    <row r="3097" spans="1:18" x14ac:dyDescent="0.35">
      <c r="A3097" t="s">
        <v>3182</v>
      </c>
      <c r="B3097" s="1">
        <v>45614</v>
      </c>
      <c r="C3097" s="1">
        <v>45618</v>
      </c>
      <c r="D3097" t="s">
        <v>19</v>
      </c>
      <c r="E3097" t="s">
        <v>20</v>
      </c>
      <c r="F3097" t="s">
        <v>128</v>
      </c>
      <c r="G3097" t="s">
        <v>38</v>
      </c>
      <c r="H3097" t="s">
        <v>106</v>
      </c>
      <c r="I3097" t="s">
        <v>61</v>
      </c>
      <c r="J3097">
        <v>6</v>
      </c>
      <c r="K3097" s="2">
        <v>2659</v>
      </c>
      <c r="L3097" s="2">
        <v>1539.13</v>
      </c>
      <c r="M3097" s="2">
        <v>1119.8699999999999</v>
      </c>
      <c r="N3097" s="3">
        <v>0</v>
      </c>
      <c r="O3097" t="s">
        <v>83</v>
      </c>
      <c r="P3097" t="s">
        <v>26</v>
      </c>
      <c r="Q3097" t="s">
        <v>35</v>
      </c>
      <c r="R3097" t="s">
        <v>65</v>
      </c>
    </row>
    <row r="3098" spans="1:18" x14ac:dyDescent="0.35">
      <c r="A3098" t="s">
        <v>3183</v>
      </c>
      <c r="B3098" s="1">
        <v>45727</v>
      </c>
      <c r="C3098" s="1">
        <v>45760</v>
      </c>
      <c r="D3098" t="s">
        <v>88</v>
      </c>
      <c r="E3098" t="s">
        <v>20</v>
      </c>
      <c r="F3098" t="s">
        <v>138</v>
      </c>
      <c r="G3098" t="s">
        <v>22</v>
      </c>
      <c r="H3098" t="s">
        <v>39</v>
      </c>
      <c r="I3098" t="s">
        <v>24</v>
      </c>
      <c r="J3098">
        <v>8</v>
      </c>
      <c r="K3098" s="2">
        <v>4750</v>
      </c>
      <c r="L3098" s="2">
        <v>3820.66</v>
      </c>
      <c r="M3098" s="2">
        <v>929.34</v>
      </c>
      <c r="N3098" s="3">
        <v>0.2</v>
      </c>
      <c r="O3098" t="s">
        <v>50</v>
      </c>
      <c r="P3098" t="s">
        <v>26</v>
      </c>
      <c r="Q3098" t="s">
        <v>35</v>
      </c>
      <c r="R3098" t="s">
        <v>40</v>
      </c>
    </row>
    <row r="3099" spans="1:18" x14ac:dyDescent="0.35">
      <c r="A3099" t="s">
        <v>3184</v>
      </c>
      <c r="B3099" s="1">
        <v>45676</v>
      </c>
      <c r="C3099" s="1">
        <v>45685</v>
      </c>
      <c r="D3099" t="s">
        <v>57</v>
      </c>
      <c r="E3099" t="s">
        <v>20</v>
      </c>
      <c r="F3099" t="s">
        <v>138</v>
      </c>
      <c r="G3099" t="s">
        <v>43</v>
      </c>
      <c r="H3099" t="s">
        <v>33</v>
      </c>
      <c r="I3099" t="s">
        <v>24</v>
      </c>
      <c r="J3099">
        <v>1</v>
      </c>
      <c r="K3099" s="2">
        <v>2546</v>
      </c>
      <c r="L3099" s="2">
        <v>1931.52</v>
      </c>
      <c r="M3099" s="2">
        <v>614.48</v>
      </c>
      <c r="N3099" s="3">
        <v>0</v>
      </c>
      <c r="O3099" t="s">
        <v>34</v>
      </c>
      <c r="P3099" t="s">
        <v>26</v>
      </c>
      <c r="Q3099" t="s">
        <v>35</v>
      </c>
      <c r="R3099" t="s">
        <v>40</v>
      </c>
    </row>
    <row r="3100" spans="1:18" x14ac:dyDescent="0.35">
      <c r="A3100" t="s">
        <v>3185</v>
      </c>
      <c r="B3100" s="1">
        <v>45538</v>
      </c>
      <c r="C3100" s="1">
        <v>45571</v>
      </c>
      <c r="D3100" t="s">
        <v>94</v>
      </c>
      <c r="E3100" t="s">
        <v>20</v>
      </c>
      <c r="F3100" t="s">
        <v>31</v>
      </c>
      <c r="G3100" t="s">
        <v>59</v>
      </c>
      <c r="H3100" t="s">
        <v>44</v>
      </c>
      <c r="I3100" t="s">
        <v>45</v>
      </c>
      <c r="J3100">
        <v>4</v>
      </c>
      <c r="K3100" s="2">
        <v>3340</v>
      </c>
      <c r="L3100" s="2">
        <v>2306.7399999999998</v>
      </c>
      <c r="M3100" s="2">
        <v>1033.26</v>
      </c>
      <c r="N3100" s="3">
        <v>0.2</v>
      </c>
      <c r="O3100" t="s">
        <v>62</v>
      </c>
      <c r="P3100" t="s">
        <v>26</v>
      </c>
      <c r="Q3100" t="s">
        <v>35</v>
      </c>
      <c r="R3100" t="s">
        <v>65</v>
      </c>
    </row>
    <row r="3101" spans="1:18" x14ac:dyDescent="0.35">
      <c r="A3101" t="s">
        <v>3186</v>
      </c>
      <c r="B3101" s="1">
        <v>45660</v>
      </c>
      <c r="C3101" s="1">
        <v>45682</v>
      </c>
      <c r="D3101" t="s">
        <v>57</v>
      </c>
      <c r="E3101" t="s">
        <v>20</v>
      </c>
      <c r="F3101" t="s">
        <v>31</v>
      </c>
      <c r="G3101" t="s">
        <v>59</v>
      </c>
      <c r="H3101" t="s">
        <v>49</v>
      </c>
      <c r="I3101" t="s">
        <v>45</v>
      </c>
      <c r="J3101">
        <v>2</v>
      </c>
      <c r="K3101" s="2">
        <v>4262</v>
      </c>
      <c r="L3101" s="2">
        <v>2406.4699999999998</v>
      </c>
      <c r="M3101" s="2">
        <v>1855.53</v>
      </c>
      <c r="N3101" s="3">
        <v>0.1</v>
      </c>
      <c r="O3101" t="s">
        <v>83</v>
      </c>
      <c r="P3101" t="s">
        <v>26</v>
      </c>
      <c r="Q3101" t="s">
        <v>27</v>
      </c>
      <c r="R3101" t="s">
        <v>65</v>
      </c>
    </row>
    <row r="3102" spans="1:18" x14ac:dyDescent="0.35">
      <c r="A3102" t="s">
        <v>3187</v>
      </c>
      <c r="B3102" s="1">
        <v>45410</v>
      </c>
      <c r="C3102" s="1">
        <v>45479</v>
      </c>
      <c r="D3102" t="s">
        <v>67</v>
      </c>
      <c r="E3102" t="s">
        <v>20</v>
      </c>
      <c r="F3102" t="s">
        <v>138</v>
      </c>
      <c r="G3102" t="s">
        <v>38</v>
      </c>
      <c r="H3102" t="s">
        <v>44</v>
      </c>
      <c r="I3102" t="s">
        <v>45</v>
      </c>
      <c r="J3102">
        <v>7</v>
      </c>
      <c r="K3102" s="2">
        <v>4863</v>
      </c>
      <c r="L3102" s="2">
        <v>3690.82</v>
      </c>
      <c r="M3102" s="2">
        <v>1172.18</v>
      </c>
      <c r="N3102" s="3">
        <v>0.2</v>
      </c>
      <c r="O3102" t="s">
        <v>34</v>
      </c>
      <c r="P3102" t="s">
        <v>26</v>
      </c>
      <c r="Q3102" t="s">
        <v>27</v>
      </c>
      <c r="R3102" t="s">
        <v>65</v>
      </c>
    </row>
    <row r="3103" spans="1:18" x14ac:dyDescent="0.35">
      <c r="A3103" t="s">
        <v>3188</v>
      </c>
      <c r="B3103" s="1">
        <v>45313</v>
      </c>
      <c r="C3103" s="1">
        <v>45357</v>
      </c>
      <c r="D3103" t="s">
        <v>52</v>
      </c>
      <c r="E3103" t="s">
        <v>20</v>
      </c>
      <c r="F3103" t="s">
        <v>102</v>
      </c>
      <c r="G3103" t="s">
        <v>43</v>
      </c>
      <c r="H3103" t="s">
        <v>49</v>
      </c>
      <c r="I3103" t="s">
        <v>45</v>
      </c>
      <c r="J3103">
        <v>6</v>
      </c>
      <c r="K3103" s="2">
        <v>4257</v>
      </c>
      <c r="L3103" s="2">
        <v>2536.9499999999998</v>
      </c>
      <c r="M3103" s="2">
        <v>1720.05</v>
      </c>
      <c r="N3103" s="3">
        <v>0.2</v>
      </c>
      <c r="O3103" t="s">
        <v>62</v>
      </c>
      <c r="P3103" t="s">
        <v>26</v>
      </c>
      <c r="Q3103" t="s">
        <v>35</v>
      </c>
      <c r="R3103" t="s">
        <v>40</v>
      </c>
    </row>
    <row r="3104" spans="1:18" x14ac:dyDescent="0.35">
      <c r="A3104" t="s">
        <v>3189</v>
      </c>
      <c r="B3104" s="1">
        <v>45809</v>
      </c>
      <c r="C3104" s="1">
        <v>45818</v>
      </c>
      <c r="D3104" t="s">
        <v>42</v>
      </c>
      <c r="E3104" t="s">
        <v>20</v>
      </c>
      <c r="F3104" t="s">
        <v>68</v>
      </c>
      <c r="G3104" t="s">
        <v>59</v>
      </c>
      <c r="H3104" t="s">
        <v>106</v>
      </c>
      <c r="I3104" t="s">
        <v>61</v>
      </c>
      <c r="J3104">
        <v>3</v>
      </c>
      <c r="K3104" s="2">
        <v>2659</v>
      </c>
      <c r="L3104" s="2">
        <v>1802.29</v>
      </c>
      <c r="M3104" s="2">
        <v>856.71</v>
      </c>
      <c r="N3104" s="3">
        <v>0</v>
      </c>
      <c r="O3104" t="s">
        <v>109</v>
      </c>
      <c r="P3104" t="s">
        <v>46</v>
      </c>
      <c r="Q3104" t="s">
        <v>27</v>
      </c>
      <c r="R3104" t="s">
        <v>65</v>
      </c>
    </row>
    <row r="3105" spans="1:18" x14ac:dyDescent="0.35">
      <c r="A3105" t="s">
        <v>3190</v>
      </c>
      <c r="B3105" s="1">
        <v>45943</v>
      </c>
      <c r="C3105" s="1">
        <v>45994</v>
      </c>
      <c r="D3105" t="s">
        <v>48</v>
      </c>
      <c r="E3105" t="s">
        <v>20</v>
      </c>
      <c r="F3105" t="s">
        <v>53</v>
      </c>
      <c r="G3105" t="s">
        <v>59</v>
      </c>
      <c r="H3105" t="s">
        <v>71</v>
      </c>
      <c r="I3105" t="s">
        <v>72</v>
      </c>
      <c r="J3105">
        <v>8</v>
      </c>
      <c r="K3105" s="2">
        <v>4500</v>
      </c>
      <c r="L3105" s="2">
        <v>2510.0100000000002</v>
      </c>
      <c r="M3105" s="2">
        <v>1989.99</v>
      </c>
      <c r="N3105" s="3">
        <v>0.2</v>
      </c>
      <c r="O3105" t="s">
        <v>75</v>
      </c>
      <c r="P3105" t="s">
        <v>26</v>
      </c>
      <c r="Q3105" t="s">
        <v>27</v>
      </c>
      <c r="R3105" t="s">
        <v>28</v>
      </c>
    </row>
    <row r="3106" spans="1:18" x14ac:dyDescent="0.35">
      <c r="A3106" t="s">
        <v>3191</v>
      </c>
      <c r="B3106" s="1">
        <v>45975</v>
      </c>
      <c r="C3106" s="1">
        <v>45993</v>
      </c>
      <c r="D3106" t="s">
        <v>48</v>
      </c>
      <c r="E3106" t="s">
        <v>20</v>
      </c>
      <c r="F3106" t="s">
        <v>91</v>
      </c>
      <c r="G3106" t="s">
        <v>32</v>
      </c>
      <c r="H3106" t="s">
        <v>60</v>
      </c>
      <c r="I3106" t="s">
        <v>61</v>
      </c>
      <c r="J3106">
        <v>6</v>
      </c>
      <c r="K3106" s="2">
        <v>1443</v>
      </c>
      <c r="L3106" s="2">
        <v>857.94</v>
      </c>
      <c r="M3106" s="2">
        <v>585.05999999999995</v>
      </c>
      <c r="N3106" s="3">
        <v>0.2</v>
      </c>
      <c r="O3106" t="s">
        <v>25</v>
      </c>
      <c r="P3106" t="s">
        <v>26</v>
      </c>
      <c r="Q3106" t="s">
        <v>35</v>
      </c>
      <c r="R3106" t="s">
        <v>40</v>
      </c>
    </row>
    <row r="3107" spans="1:18" x14ac:dyDescent="0.35">
      <c r="A3107" t="s">
        <v>3192</v>
      </c>
      <c r="B3107" s="1">
        <v>45802</v>
      </c>
      <c r="C3107" s="1">
        <v>45822</v>
      </c>
      <c r="D3107" t="s">
        <v>42</v>
      </c>
      <c r="E3107" t="s">
        <v>20</v>
      </c>
      <c r="F3107" t="s">
        <v>68</v>
      </c>
      <c r="G3107" t="s">
        <v>22</v>
      </c>
      <c r="H3107" t="s">
        <v>49</v>
      </c>
      <c r="I3107" t="s">
        <v>45</v>
      </c>
      <c r="J3107">
        <v>4</v>
      </c>
      <c r="K3107" s="2">
        <v>4552</v>
      </c>
      <c r="L3107" s="2">
        <v>3791.19</v>
      </c>
      <c r="M3107" s="2">
        <v>760.81</v>
      </c>
      <c r="N3107" s="3">
        <v>0.1</v>
      </c>
      <c r="O3107" t="s">
        <v>83</v>
      </c>
      <c r="P3107" t="s">
        <v>26</v>
      </c>
      <c r="Q3107" t="s">
        <v>27</v>
      </c>
      <c r="R3107" t="s">
        <v>40</v>
      </c>
    </row>
    <row r="3108" spans="1:18" x14ac:dyDescent="0.35">
      <c r="A3108" t="s">
        <v>3193</v>
      </c>
      <c r="B3108" s="1">
        <v>45386</v>
      </c>
      <c r="C3108" s="1">
        <v>45413</v>
      </c>
      <c r="D3108" t="s">
        <v>104</v>
      </c>
      <c r="E3108" t="s">
        <v>20</v>
      </c>
      <c r="F3108" t="s">
        <v>138</v>
      </c>
      <c r="G3108" t="s">
        <v>22</v>
      </c>
      <c r="H3108" t="s">
        <v>49</v>
      </c>
      <c r="I3108" t="s">
        <v>45</v>
      </c>
      <c r="J3108">
        <v>8</v>
      </c>
      <c r="K3108" s="2">
        <v>4351</v>
      </c>
      <c r="L3108" s="2">
        <v>2580.98</v>
      </c>
      <c r="M3108" s="2">
        <v>1770.02</v>
      </c>
      <c r="N3108" s="3">
        <v>0.05</v>
      </c>
      <c r="O3108" t="s">
        <v>83</v>
      </c>
      <c r="P3108" t="s">
        <v>26</v>
      </c>
      <c r="Q3108" t="s">
        <v>35</v>
      </c>
      <c r="R3108" t="s">
        <v>28</v>
      </c>
    </row>
    <row r="3109" spans="1:18" x14ac:dyDescent="0.35">
      <c r="A3109" t="s">
        <v>3194</v>
      </c>
      <c r="B3109" s="1">
        <v>45395</v>
      </c>
      <c r="C3109" s="1">
        <v>45484</v>
      </c>
      <c r="D3109" t="s">
        <v>67</v>
      </c>
      <c r="E3109" t="s">
        <v>20</v>
      </c>
      <c r="F3109" t="s">
        <v>128</v>
      </c>
      <c r="G3109" t="s">
        <v>59</v>
      </c>
      <c r="H3109" t="s">
        <v>44</v>
      </c>
      <c r="I3109" t="s">
        <v>45</v>
      </c>
      <c r="J3109">
        <v>3</v>
      </c>
      <c r="K3109" s="2">
        <v>397</v>
      </c>
      <c r="L3109" s="2">
        <v>248.44</v>
      </c>
      <c r="M3109" s="2">
        <v>148.56</v>
      </c>
      <c r="N3109" s="3">
        <v>0.2</v>
      </c>
      <c r="O3109" t="s">
        <v>83</v>
      </c>
      <c r="P3109" t="s">
        <v>46</v>
      </c>
      <c r="Q3109" t="s">
        <v>35</v>
      </c>
      <c r="R3109" t="s">
        <v>28</v>
      </c>
    </row>
    <row r="3110" spans="1:18" x14ac:dyDescent="0.35">
      <c r="A3110" t="s">
        <v>3195</v>
      </c>
      <c r="B3110" s="1">
        <v>45670</v>
      </c>
      <c r="C3110" s="1">
        <v>45756</v>
      </c>
      <c r="D3110" t="s">
        <v>88</v>
      </c>
      <c r="E3110" t="s">
        <v>20</v>
      </c>
      <c r="F3110" t="s">
        <v>21</v>
      </c>
      <c r="G3110" t="s">
        <v>32</v>
      </c>
      <c r="H3110" t="s">
        <v>64</v>
      </c>
      <c r="I3110" t="s">
        <v>55</v>
      </c>
      <c r="J3110">
        <v>2</v>
      </c>
      <c r="K3110" s="2">
        <v>2655</v>
      </c>
      <c r="L3110" s="2">
        <v>1732.96</v>
      </c>
      <c r="M3110" s="2">
        <v>922.04</v>
      </c>
      <c r="N3110" s="3">
        <v>0.05</v>
      </c>
      <c r="O3110" t="s">
        <v>34</v>
      </c>
      <c r="P3110" t="s">
        <v>73</v>
      </c>
      <c r="Q3110" t="s">
        <v>35</v>
      </c>
      <c r="R3110" t="s">
        <v>28</v>
      </c>
    </row>
    <row r="3111" spans="1:18" x14ac:dyDescent="0.35">
      <c r="A3111" t="s">
        <v>3196</v>
      </c>
      <c r="B3111" s="1">
        <v>45948</v>
      </c>
      <c r="C3111" s="1">
        <v>45951</v>
      </c>
      <c r="D3111" t="s">
        <v>94</v>
      </c>
      <c r="E3111" t="s">
        <v>20</v>
      </c>
      <c r="F3111" t="s">
        <v>53</v>
      </c>
      <c r="G3111" t="s">
        <v>43</v>
      </c>
      <c r="H3111" t="s">
        <v>64</v>
      </c>
      <c r="I3111" t="s">
        <v>55</v>
      </c>
      <c r="J3111">
        <v>6</v>
      </c>
      <c r="K3111" s="2">
        <v>4784</v>
      </c>
      <c r="L3111" s="2">
        <v>3340.72</v>
      </c>
      <c r="M3111" s="2">
        <v>1443.28</v>
      </c>
      <c r="N3111" s="3">
        <v>0.15</v>
      </c>
      <c r="O3111" t="s">
        <v>34</v>
      </c>
      <c r="P3111" t="s">
        <v>46</v>
      </c>
      <c r="Q3111" t="s">
        <v>35</v>
      </c>
      <c r="R3111" t="s">
        <v>28</v>
      </c>
    </row>
    <row r="3112" spans="1:18" x14ac:dyDescent="0.35">
      <c r="A3112" t="s">
        <v>3197</v>
      </c>
      <c r="B3112" s="1">
        <v>45763</v>
      </c>
      <c r="C3112" s="1">
        <v>45840</v>
      </c>
      <c r="D3112" t="s">
        <v>67</v>
      </c>
      <c r="E3112" t="s">
        <v>20</v>
      </c>
      <c r="F3112" t="s">
        <v>53</v>
      </c>
      <c r="G3112" t="s">
        <v>38</v>
      </c>
      <c r="H3112" t="s">
        <v>80</v>
      </c>
      <c r="I3112" t="s">
        <v>45</v>
      </c>
      <c r="J3112">
        <v>3</v>
      </c>
      <c r="K3112" s="2">
        <v>2122</v>
      </c>
      <c r="L3112" s="2">
        <v>1626.51</v>
      </c>
      <c r="M3112" s="2">
        <v>495.49</v>
      </c>
      <c r="N3112" s="3">
        <v>0.2</v>
      </c>
      <c r="O3112" t="s">
        <v>83</v>
      </c>
      <c r="P3112" t="s">
        <v>26</v>
      </c>
      <c r="Q3112" t="s">
        <v>27</v>
      </c>
      <c r="R3112" t="s">
        <v>28</v>
      </c>
    </row>
    <row r="3113" spans="1:18" x14ac:dyDescent="0.35">
      <c r="A3113" t="s">
        <v>3198</v>
      </c>
      <c r="B3113" s="1">
        <v>45620</v>
      </c>
      <c r="C3113" s="1">
        <v>45636</v>
      </c>
      <c r="D3113" t="s">
        <v>48</v>
      </c>
      <c r="E3113" t="s">
        <v>20</v>
      </c>
      <c r="F3113" t="s">
        <v>70</v>
      </c>
      <c r="G3113" t="s">
        <v>32</v>
      </c>
      <c r="H3113" t="s">
        <v>39</v>
      </c>
      <c r="I3113" t="s">
        <v>24</v>
      </c>
      <c r="J3113">
        <v>4</v>
      </c>
      <c r="K3113" s="2">
        <v>1999</v>
      </c>
      <c r="L3113" s="2">
        <v>1163.56</v>
      </c>
      <c r="M3113" s="2">
        <v>835.44</v>
      </c>
      <c r="N3113" s="3">
        <v>0</v>
      </c>
      <c r="O3113" t="s">
        <v>109</v>
      </c>
      <c r="P3113" t="s">
        <v>73</v>
      </c>
      <c r="Q3113" t="s">
        <v>27</v>
      </c>
      <c r="R3113" t="s">
        <v>28</v>
      </c>
    </row>
    <row r="3114" spans="1:18" x14ac:dyDescent="0.35">
      <c r="A3114" t="s">
        <v>3199</v>
      </c>
      <c r="B3114" s="1">
        <v>45558</v>
      </c>
      <c r="C3114" s="1">
        <v>45612</v>
      </c>
      <c r="D3114" t="s">
        <v>19</v>
      </c>
      <c r="E3114" t="s">
        <v>20</v>
      </c>
      <c r="F3114" t="s">
        <v>89</v>
      </c>
      <c r="G3114" t="s">
        <v>32</v>
      </c>
      <c r="H3114" t="s">
        <v>64</v>
      </c>
      <c r="I3114" t="s">
        <v>55</v>
      </c>
      <c r="J3114">
        <v>5</v>
      </c>
      <c r="K3114" s="2">
        <v>1148</v>
      </c>
      <c r="L3114" s="2">
        <v>704.11</v>
      </c>
      <c r="M3114" s="2">
        <v>443.89</v>
      </c>
      <c r="N3114" s="3">
        <v>0.05</v>
      </c>
      <c r="O3114" t="s">
        <v>75</v>
      </c>
      <c r="P3114" t="s">
        <v>26</v>
      </c>
      <c r="Q3114" t="s">
        <v>27</v>
      </c>
      <c r="R3114" t="s">
        <v>65</v>
      </c>
    </row>
    <row r="3115" spans="1:18" x14ac:dyDescent="0.35">
      <c r="A3115" t="s">
        <v>3200</v>
      </c>
      <c r="B3115" s="1">
        <v>45787</v>
      </c>
      <c r="C3115" s="1">
        <v>45821</v>
      </c>
      <c r="D3115" t="s">
        <v>42</v>
      </c>
      <c r="E3115" t="s">
        <v>20</v>
      </c>
      <c r="F3115" t="s">
        <v>91</v>
      </c>
      <c r="G3115" t="s">
        <v>22</v>
      </c>
      <c r="H3115" t="s">
        <v>64</v>
      </c>
      <c r="I3115" t="s">
        <v>55</v>
      </c>
      <c r="J3115">
        <v>8</v>
      </c>
      <c r="K3115" s="2">
        <v>785</v>
      </c>
      <c r="L3115" s="2">
        <v>503.44</v>
      </c>
      <c r="M3115" s="2">
        <v>281.56</v>
      </c>
      <c r="N3115" s="3">
        <v>0.2</v>
      </c>
      <c r="O3115" t="s">
        <v>25</v>
      </c>
      <c r="P3115" t="s">
        <v>73</v>
      </c>
      <c r="Q3115" t="s">
        <v>35</v>
      </c>
      <c r="R3115" t="s">
        <v>65</v>
      </c>
    </row>
    <row r="3116" spans="1:18" x14ac:dyDescent="0.35">
      <c r="A3116" t="s">
        <v>3201</v>
      </c>
      <c r="B3116" s="1">
        <v>45742</v>
      </c>
      <c r="C3116" s="1">
        <v>45811</v>
      </c>
      <c r="D3116" t="s">
        <v>42</v>
      </c>
      <c r="E3116" t="s">
        <v>20</v>
      </c>
      <c r="F3116" t="s">
        <v>53</v>
      </c>
      <c r="G3116" t="s">
        <v>59</v>
      </c>
      <c r="H3116" t="s">
        <v>108</v>
      </c>
      <c r="I3116" t="s">
        <v>72</v>
      </c>
      <c r="J3116">
        <v>3</v>
      </c>
      <c r="K3116" s="2">
        <v>1314</v>
      </c>
      <c r="L3116" s="2">
        <v>1097.1400000000001</v>
      </c>
      <c r="M3116" s="2">
        <v>216.86</v>
      </c>
      <c r="N3116" s="3">
        <v>0.05</v>
      </c>
      <c r="O3116" t="s">
        <v>83</v>
      </c>
      <c r="P3116" t="s">
        <v>26</v>
      </c>
      <c r="Q3116" t="s">
        <v>27</v>
      </c>
      <c r="R3116" t="s">
        <v>65</v>
      </c>
    </row>
    <row r="3117" spans="1:18" x14ac:dyDescent="0.35">
      <c r="A3117" t="s">
        <v>3202</v>
      </c>
      <c r="B3117" s="1">
        <v>45298</v>
      </c>
      <c r="C3117" s="1">
        <v>45380</v>
      </c>
      <c r="D3117" t="s">
        <v>52</v>
      </c>
      <c r="E3117" t="s">
        <v>20</v>
      </c>
      <c r="F3117" t="s">
        <v>68</v>
      </c>
      <c r="G3117" t="s">
        <v>22</v>
      </c>
      <c r="H3117" t="s">
        <v>54</v>
      </c>
      <c r="I3117" t="s">
        <v>55</v>
      </c>
      <c r="J3117">
        <v>8</v>
      </c>
      <c r="K3117" s="2">
        <v>853</v>
      </c>
      <c r="L3117" s="2">
        <v>496.46</v>
      </c>
      <c r="M3117" s="2">
        <v>356.54</v>
      </c>
      <c r="N3117" s="3">
        <v>0.1</v>
      </c>
      <c r="O3117" t="s">
        <v>75</v>
      </c>
      <c r="P3117" t="s">
        <v>26</v>
      </c>
      <c r="Q3117" t="s">
        <v>35</v>
      </c>
      <c r="R3117" t="s">
        <v>65</v>
      </c>
    </row>
    <row r="3118" spans="1:18" x14ac:dyDescent="0.35">
      <c r="A3118" t="s">
        <v>3203</v>
      </c>
      <c r="B3118" s="1">
        <v>45904</v>
      </c>
      <c r="C3118" s="1">
        <v>45976</v>
      </c>
      <c r="D3118" t="s">
        <v>19</v>
      </c>
      <c r="E3118" t="s">
        <v>20</v>
      </c>
      <c r="F3118" t="s">
        <v>77</v>
      </c>
      <c r="G3118" t="s">
        <v>32</v>
      </c>
      <c r="H3118" t="s">
        <v>54</v>
      </c>
      <c r="I3118" t="s">
        <v>55</v>
      </c>
      <c r="J3118">
        <v>1</v>
      </c>
      <c r="K3118" s="2">
        <v>1916</v>
      </c>
      <c r="L3118" s="2">
        <v>1420.49</v>
      </c>
      <c r="M3118" s="2">
        <v>495.51</v>
      </c>
      <c r="N3118" s="3">
        <v>0.15</v>
      </c>
      <c r="O3118" t="s">
        <v>50</v>
      </c>
      <c r="P3118" t="s">
        <v>26</v>
      </c>
      <c r="Q3118" t="s">
        <v>27</v>
      </c>
      <c r="R3118" t="s">
        <v>28</v>
      </c>
    </row>
    <row r="3119" spans="1:18" x14ac:dyDescent="0.35">
      <c r="A3119" t="s">
        <v>3204</v>
      </c>
      <c r="B3119" s="1">
        <v>45748</v>
      </c>
      <c r="C3119" s="1">
        <v>45758</v>
      </c>
      <c r="D3119" t="s">
        <v>88</v>
      </c>
      <c r="E3119" t="s">
        <v>20</v>
      </c>
      <c r="F3119" t="s">
        <v>70</v>
      </c>
      <c r="G3119" t="s">
        <v>43</v>
      </c>
      <c r="H3119" t="s">
        <v>44</v>
      </c>
      <c r="I3119" t="s">
        <v>45</v>
      </c>
      <c r="J3119">
        <v>5</v>
      </c>
      <c r="K3119" s="2">
        <v>3541</v>
      </c>
      <c r="L3119" s="2">
        <v>2272.83</v>
      </c>
      <c r="M3119" s="2">
        <v>1268.17</v>
      </c>
      <c r="N3119" s="3">
        <v>0.05</v>
      </c>
      <c r="O3119" t="s">
        <v>25</v>
      </c>
      <c r="P3119" t="s">
        <v>26</v>
      </c>
      <c r="Q3119" t="s">
        <v>35</v>
      </c>
      <c r="R3119" t="s">
        <v>28</v>
      </c>
    </row>
    <row r="3120" spans="1:18" x14ac:dyDescent="0.35">
      <c r="A3120" t="s">
        <v>3205</v>
      </c>
      <c r="B3120" s="1">
        <v>45307</v>
      </c>
      <c r="C3120" s="1">
        <v>45351</v>
      </c>
      <c r="D3120" t="s">
        <v>116</v>
      </c>
      <c r="E3120" t="s">
        <v>20</v>
      </c>
      <c r="F3120" t="s">
        <v>77</v>
      </c>
      <c r="G3120" t="s">
        <v>43</v>
      </c>
      <c r="H3120" t="s">
        <v>108</v>
      </c>
      <c r="I3120" t="s">
        <v>72</v>
      </c>
      <c r="J3120">
        <v>6</v>
      </c>
      <c r="K3120" s="2">
        <v>4459</v>
      </c>
      <c r="L3120" s="2">
        <v>2626.58</v>
      </c>
      <c r="M3120" s="2">
        <v>1832.42</v>
      </c>
      <c r="N3120" s="3">
        <v>0.2</v>
      </c>
      <c r="O3120" t="s">
        <v>50</v>
      </c>
      <c r="P3120" t="s">
        <v>26</v>
      </c>
      <c r="Q3120" t="s">
        <v>27</v>
      </c>
      <c r="R3120" t="s">
        <v>65</v>
      </c>
    </row>
    <row r="3121" spans="1:18" x14ac:dyDescent="0.35">
      <c r="A3121" t="s">
        <v>3206</v>
      </c>
      <c r="B3121" s="1">
        <v>45320</v>
      </c>
      <c r="C3121" s="1">
        <v>45408</v>
      </c>
      <c r="D3121" t="s">
        <v>88</v>
      </c>
      <c r="E3121" t="s">
        <v>20</v>
      </c>
      <c r="F3121" t="s">
        <v>58</v>
      </c>
      <c r="G3121" t="s">
        <v>59</v>
      </c>
      <c r="H3121" t="s">
        <v>54</v>
      </c>
      <c r="I3121" t="s">
        <v>55</v>
      </c>
      <c r="J3121">
        <v>4</v>
      </c>
      <c r="K3121" s="2">
        <v>4539</v>
      </c>
      <c r="L3121" s="2">
        <v>2575.37</v>
      </c>
      <c r="M3121" s="2">
        <v>1963.63</v>
      </c>
      <c r="N3121" s="3">
        <v>0.1</v>
      </c>
      <c r="O3121" t="s">
        <v>109</v>
      </c>
      <c r="P3121" t="s">
        <v>26</v>
      </c>
      <c r="Q3121" t="s">
        <v>27</v>
      </c>
      <c r="R3121" t="s">
        <v>40</v>
      </c>
    </row>
    <row r="3122" spans="1:18" x14ac:dyDescent="0.35">
      <c r="A3122" t="s">
        <v>3207</v>
      </c>
      <c r="B3122" s="1">
        <v>45819</v>
      </c>
      <c r="C3122" s="1">
        <v>45884</v>
      </c>
      <c r="D3122" t="s">
        <v>30</v>
      </c>
      <c r="E3122" t="s">
        <v>20</v>
      </c>
      <c r="F3122" t="s">
        <v>68</v>
      </c>
      <c r="G3122" t="s">
        <v>43</v>
      </c>
      <c r="H3122" t="s">
        <v>49</v>
      </c>
      <c r="I3122" t="s">
        <v>45</v>
      </c>
      <c r="J3122">
        <v>8</v>
      </c>
      <c r="K3122" s="2">
        <v>874</v>
      </c>
      <c r="L3122" s="2">
        <v>592.44000000000005</v>
      </c>
      <c r="M3122" s="2">
        <v>281.56</v>
      </c>
      <c r="N3122" s="3">
        <v>0.1</v>
      </c>
      <c r="O3122" t="s">
        <v>75</v>
      </c>
      <c r="P3122" t="s">
        <v>46</v>
      </c>
      <c r="Q3122" t="s">
        <v>27</v>
      </c>
      <c r="R3122" t="s">
        <v>28</v>
      </c>
    </row>
    <row r="3123" spans="1:18" x14ac:dyDescent="0.35">
      <c r="A3123" t="s">
        <v>3208</v>
      </c>
      <c r="B3123" s="1">
        <v>45326</v>
      </c>
      <c r="C3123" s="1">
        <v>45386</v>
      </c>
      <c r="D3123" t="s">
        <v>88</v>
      </c>
      <c r="E3123" t="s">
        <v>20</v>
      </c>
      <c r="F3123" t="s">
        <v>91</v>
      </c>
      <c r="G3123" t="s">
        <v>32</v>
      </c>
      <c r="H3123" t="s">
        <v>118</v>
      </c>
      <c r="I3123" t="s">
        <v>24</v>
      </c>
      <c r="J3123">
        <v>7</v>
      </c>
      <c r="K3123" s="2">
        <v>3708</v>
      </c>
      <c r="L3123" s="2">
        <v>2107.09</v>
      </c>
      <c r="M3123" s="2">
        <v>1600.91</v>
      </c>
      <c r="N3123" s="3">
        <v>0.15</v>
      </c>
      <c r="O3123" t="s">
        <v>25</v>
      </c>
      <c r="P3123" t="s">
        <v>26</v>
      </c>
      <c r="Q3123" t="s">
        <v>27</v>
      </c>
      <c r="R3123" t="s">
        <v>65</v>
      </c>
    </row>
    <row r="3124" spans="1:18" x14ac:dyDescent="0.35">
      <c r="A3124" t="s">
        <v>3209</v>
      </c>
      <c r="B3124" s="1">
        <v>45733</v>
      </c>
      <c r="C3124" s="1">
        <v>45747</v>
      </c>
      <c r="D3124" t="s">
        <v>52</v>
      </c>
      <c r="E3124" t="s">
        <v>20</v>
      </c>
      <c r="F3124" t="s">
        <v>91</v>
      </c>
      <c r="G3124" t="s">
        <v>38</v>
      </c>
      <c r="H3124" t="s">
        <v>23</v>
      </c>
      <c r="I3124" t="s">
        <v>24</v>
      </c>
      <c r="J3124">
        <v>6</v>
      </c>
      <c r="K3124" s="2">
        <v>2104</v>
      </c>
      <c r="L3124" s="2">
        <v>1532.75</v>
      </c>
      <c r="M3124" s="2">
        <v>571.25</v>
      </c>
      <c r="N3124" s="3">
        <v>0</v>
      </c>
      <c r="O3124" t="s">
        <v>75</v>
      </c>
      <c r="P3124" t="s">
        <v>26</v>
      </c>
      <c r="Q3124" t="s">
        <v>27</v>
      </c>
      <c r="R3124" t="s">
        <v>28</v>
      </c>
    </row>
    <row r="3125" spans="1:18" x14ac:dyDescent="0.35">
      <c r="A3125" t="s">
        <v>3210</v>
      </c>
      <c r="B3125" s="1">
        <v>45791</v>
      </c>
      <c r="C3125" s="1">
        <v>45857</v>
      </c>
      <c r="D3125" t="s">
        <v>67</v>
      </c>
      <c r="E3125" t="s">
        <v>20</v>
      </c>
      <c r="F3125" t="s">
        <v>79</v>
      </c>
      <c r="G3125" t="s">
        <v>22</v>
      </c>
      <c r="H3125" t="s">
        <v>54</v>
      </c>
      <c r="I3125" t="s">
        <v>55</v>
      </c>
      <c r="J3125">
        <v>8</v>
      </c>
      <c r="K3125" s="2">
        <v>368</v>
      </c>
      <c r="L3125" s="2">
        <v>256.02</v>
      </c>
      <c r="M3125" s="2">
        <v>111.98</v>
      </c>
      <c r="N3125" s="3">
        <v>0.05</v>
      </c>
      <c r="O3125" t="s">
        <v>25</v>
      </c>
      <c r="P3125" t="s">
        <v>46</v>
      </c>
      <c r="Q3125" t="s">
        <v>27</v>
      </c>
      <c r="R3125" t="s">
        <v>28</v>
      </c>
    </row>
    <row r="3126" spans="1:18" x14ac:dyDescent="0.35">
      <c r="A3126" t="s">
        <v>3211</v>
      </c>
      <c r="B3126" s="1">
        <v>45306</v>
      </c>
      <c r="C3126" s="1">
        <v>45345</v>
      </c>
      <c r="D3126" t="s">
        <v>116</v>
      </c>
      <c r="E3126" t="s">
        <v>20</v>
      </c>
      <c r="F3126" t="s">
        <v>53</v>
      </c>
      <c r="G3126" t="s">
        <v>32</v>
      </c>
      <c r="H3126" t="s">
        <v>44</v>
      </c>
      <c r="I3126" t="s">
        <v>45</v>
      </c>
      <c r="J3126">
        <v>3</v>
      </c>
      <c r="K3126" s="2">
        <v>669</v>
      </c>
      <c r="L3126" s="2">
        <v>396.83</v>
      </c>
      <c r="M3126" s="2">
        <v>272.17</v>
      </c>
      <c r="N3126" s="3">
        <v>0.15</v>
      </c>
      <c r="O3126" t="s">
        <v>75</v>
      </c>
      <c r="P3126" t="s">
        <v>26</v>
      </c>
      <c r="Q3126" t="s">
        <v>35</v>
      </c>
      <c r="R3126" t="s">
        <v>28</v>
      </c>
    </row>
    <row r="3127" spans="1:18" x14ac:dyDescent="0.35">
      <c r="A3127" t="s">
        <v>3212</v>
      </c>
      <c r="B3127" s="1">
        <v>45597</v>
      </c>
      <c r="C3127" s="1">
        <v>45655</v>
      </c>
      <c r="D3127" t="s">
        <v>48</v>
      </c>
      <c r="E3127" t="s">
        <v>20</v>
      </c>
      <c r="F3127" t="s">
        <v>79</v>
      </c>
      <c r="G3127" t="s">
        <v>22</v>
      </c>
      <c r="H3127" t="s">
        <v>64</v>
      </c>
      <c r="I3127" t="s">
        <v>55</v>
      </c>
      <c r="J3127">
        <v>8</v>
      </c>
      <c r="K3127" s="2">
        <v>2297</v>
      </c>
      <c r="L3127" s="2">
        <v>1511.55</v>
      </c>
      <c r="M3127" s="2">
        <v>785.45</v>
      </c>
      <c r="N3127" s="3">
        <v>0.05</v>
      </c>
      <c r="O3127" t="s">
        <v>109</v>
      </c>
      <c r="P3127" t="s">
        <v>46</v>
      </c>
      <c r="Q3127" t="s">
        <v>27</v>
      </c>
      <c r="R3127" t="s">
        <v>40</v>
      </c>
    </row>
    <row r="3128" spans="1:18" x14ac:dyDescent="0.35">
      <c r="A3128" t="s">
        <v>3213</v>
      </c>
      <c r="B3128" s="1">
        <v>45516</v>
      </c>
      <c r="C3128" s="1">
        <v>45568</v>
      </c>
      <c r="D3128" t="s">
        <v>94</v>
      </c>
      <c r="E3128" t="s">
        <v>20</v>
      </c>
      <c r="F3128" t="s">
        <v>77</v>
      </c>
      <c r="G3128" t="s">
        <v>38</v>
      </c>
      <c r="H3128" t="s">
        <v>60</v>
      </c>
      <c r="I3128" t="s">
        <v>61</v>
      </c>
      <c r="J3128">
        <v>2</v>
      </c>
      <c r="K3128" s="2">
        <v>1359</v>
      </c>
      <c r="L3128" s="2">
        <v>1079.5</v>
      </c>
      <c r="M3128" s="2">
        <v>279.5</v>
      </c>
      <c r="N3128" s="3">
        <v>0</v>
      </c>
      <c r="O3128" t="s">
        <v>50</v>
      </c>
      <c r="P3128" t="s">
        <v>26</v>
      </c>
      <c r="Q3128" t="s">
        <v>27</v>
      </c>
      <c r="R3128" t="s">
        <v>28</v>
      </c>
    </row>
    <row r="3129" spans="1:18" x14ac:dyDescent="0.35">
      <c r="A3129" t="s">
        <v>3214</v>
      </c>
      <c r="B3129" s="1">
        <v>45613</v>
      </c>
      <c r="C3129" s="1">
        <v>45657</v>
      </c>
      <c r="D3129" t="s">
        <v>48</v>
      </c>
      <c r="E3129" t="s">
        <v>20</v>
      </c>
      <c r="F3129" t="s">
        <v>70</v>
      </c>
      <c r="G3129" t="s">
        <v>22</v>
      </c>
      <c r="H3129" t="s">
        <v>39</v>
      </c>
      <c r="I3129" t="s">
        <v>24</v>
      </c>
      <c r="J3129">
        <v>7</v>
      </c>
      <c r="K3129" s="2">
        <v>4720</v>
      </c>
      <c r="L3129" s="2">
        <v>2989.19</v>
      </c>
      <c r="M3129" s="2">
        <v>1730.81</v>
      </c>
      <c r="N3129" s="3">
        <v>0.1</v>
      </c>
      <c r="O3129" t="s">
        <v>34</v>
      </c>
      <c r="P3129" t="s">
        <v>26</v>
      </c>
      <c r="Q3129" t="s">
        <v>27</v>
      </c>
      <c r="R3129" t="s">
        <v>65</v>
      </c>
    </row>
    <row r="3130" spans="1:18" x14ac:dyDescent="0.35">
      <c r="A3130" t="s">
        <v>3215</v>
      </c>
      <c r="B3130" s="1">
        <v>45749</v>
      </c>
      <c r="C3130" s="1">
        <v>45785</v>
      </c>
      <c r="D3130" t="s">
        <v>104</v>
      </c>
      <c r="E3130" t="s">
        <v>20</v>
      </c>
      <c r="F3130" t="s">
        <v>77</v>
      </c>
      <c r="G3130" t="s">
        <v>38</v>
      </c>
      <c r="H3130" t="s">
        <v>49</v>
      </c>
      <c r="I3130" t="s">
        <v>45</v>
      </c>
      <c r="J3130">
        <v>1</v>
      </c>
      <c r="K3130" s="2">
        <v>2877</v>
      </c>
      <c r="L3130" s="2">
        <v>1630.28</v>
      </c>
      <c r="M3130" s="2">
        <v>1246.72</v>
      </c>
      <c r="N3130" s="3">
        <v>0.1</v>
      </c>
      <c r="O3130" t="s">
        <v>109</v>
      </c>
      <c r="P3130" t="s">
        <v>73</v>
      </c>
      <c r="Q3130" t="s">
        <v>35</v>
      </c>
      <c r="R3130" t="s">
        <v>40</v>
      </c>
    </row>
    <row r="3131" spans="1:18" x14ac:dyDescent="0.35">
      <c r="A3131" t="s">
        <v>3216</v>
      </c>
      <c r="B3131" s="1">
        <v>45787</v>
      </c>
      <c r="C3131" s="1">
        <v>45825</v>
      </c>
      <c r="D3131" t="s">
        <v>42</v>
      </c>
      <c r="E3131" t="s">
        <v>20</v>
      </c>
      <c r="F3131" t="s">
        <v>21</v>
      </c>
      <c r="G3131" t="s">
        <v>59</v>
      </c>
      <c r="H3131" t="s">
        <v>33</v>
      </c>
      <c r="I3131" t="s">
        <v>24</v>
      </c>
      <c r="J3131">
        <v>1</v>
      </c>
      <c r="K3131" s="2">
        <v>1258</v>
      </c>
      <c r="L3131" s="2">
        <v>935.7</v>
      </c>
      <c r="M3131" s="2">
        <v>322.3</v>
      </c>
      <c r="N3131" s="3">
        <v>0.15</v>
      </c>
      <c r="O3131" t="s">
        <v>34</v>
      </c>
      <c r="P3131" t="s">
        <v>26</v>
      </c>
      <c r="Q3131" t="s">
        <v>27</v>
      </c>
      <c r="R3131" t="s">
        <v>28</v>
      </c>
    </row>
    <row r="3132" spans="1:18" x14ac:dyDescent="0.35">
      <c r="A3132" t="s">
        <v>3217</v>
      </c>
      <c r="B3132" s="1">
        <v>45521</v>
      </c>
      <c r="C3132" s="1">
        <v>45556</v>
      </c>
      <c r="D3132" t="s">
        <v>37</v>
      </c>
      <c r="E3132" t="s">
        <v>20</v>
      </c>
      <c r="F3132" t="s">
        <v>79</v>
      </c>
      <c r="G3132" t="s">
        <v>59</v>
      </c>
      <c r="H3132" t="s">
        <v>23</v>
      </c>
      <c r="I3132" t="s">
        <v>24</v>
      </c>
      <c r="J3132">
        <v>1</v>
      </c>
      <c r="K3132" s="2">
        <v>3159</v>
      </c>
      <c r="L3132" s="2">
        <v>1786.89</v>
      </c>
      <c r="M3132" s="2">
        <v>1372.11</v>
      </c>
      <c r="N3132" s="3">
        <v>0.2</v>
      </c>
      <c r="O3132" t="s">
        <v>25</v>
      </c>
      <c r="P3132" t="s">
        <v>46</v>
      </c>
      <c r="Q3132" t="s">
        <v>35</v>
      </c>
      <c r="R3132" t="s">
        <v>40</v>
      </c>
    </row>
    <row r="3133" spans="1:18" x14ac:dyDescent="0.35">
      <c r="A3133" t="s">
        <v>3218</v>
      </c>
      <c r="B3133" s="1">
        <v>45659</v>
      </c>
      <c r="C3133" s="1">
        <v>45701</v>
      </c>
      <c r="D3133" t="s">
        <v>116</v>
      </c>
      <c r="E3133" t="s">
        <v>20</v>
      </c>
      <c r="F3133" t="s">
        <v>79</v>
      </c>
      <c r="G3133" t="s">
        <v>38</v>
      </c>
      <c r="H3133" t="s">
        <v>64</v>
      </c>
      <c r="I3133" t="s">
        <v>55</v>
      </c>
      <c r="J3133">
        <v>1</v>
      </c>
      <c r="K3133" s="2">
        <v>701</v>
      </c>
      <c r="L3133" s="2">
        <v>394</v>
      </c>
      <c r="M3133" s="2">
        <v>307</v>
      </c>
      <c r="N3133" s="3">
        <v>0</v>
      </c>
      <c r="O3133" t="s">
        <v>109</v>
      </c>
      <c r="P3133" t="s">
        <v>26</v>
      </c>
      <c r="Q3133" t="s">
        <v>35</v>
      </c>
      <c r="R3133" t="s">
        <v>40</v>
      </c>
    </row>
    <row r="3134" spans="1:18" x14ac:dyDescent="0.35">
      <c r="A3134" t="s">
        <v>3219</v>
      </c>
      <c r="B3134" s="1">
        <v>45549</v>
      </c>
      <c r="C3134" s="1">
        <v>45631</v>
      </c>
      <c r="D3134" t="s">
        <v>48</v>
      </c>
      <c r="E3134" t="s">
        <v>20</v>
      </c>
      <c r="F3134" t="s">
        <v>89</v>
      </c>
      <c r="G3134" t="s">
        <v>43</v>
      </c>
      <c r="H3134" t="s">
        <v>124</v>
      </c>
      <c r="I3134" t="s">
        <v>61</v>
      </c>
      <c r="J3134">
        <v>4</v>
      </c>
      <c r="K3134" s="2">
        <v>2722</v>
      </c>
      <c r="L3134" s="2">
        <v>2158.3200000000002</v>
      </c>
      <c r="M3134" s="2">
        <v>563.67999999999995</v>
      </c>
      <c r="N3134" s="3">
        <v>0.2</v>
      </c>
      <c r="O3134" t="s">
        <v>62</v>
      </c>
      <c r="P3134" t="s">
        <v>26</v>
      </c>
      <c r="Q3134" t="s">
        <v>27</v>
      </c>
      <c r="R3134" t="s">
        <v>40</v>
      </c>
    </row>
    <row r="3135" spans="1:18" x14ac:dyDescent="0.35">
      <c r="A3135" t="s">
        <v>3220</v>
      </c>
      <c r="B3135" s="1">
        <v>45697</v>
      </c>
      <c r="C3135" s="1">
        <v>45754</v>
      </c>
      <c r="D3135" t="s">
        <v>88</v>
      </c>
      <c r="E3135" t="s">
        <v>20</v>
      </c>
      <c r="F3135" t="s">
        <v>102</v>
      </c>
      <c r="G3135" t="s">
        <v>38</v>
      </c>
      <c r="H3135" t="s">
        <v>108</v>
      </c>
      <c r="I3135" t="s">
        <v>72</v>
      </c>
      <c r="J3135">
        <v>8</v>
      </c>
      <c r="K3135" s="2">
        <v>3757</v>
      </c>
      <c r="L3135" s="2">
        <v>2160.0700000000002</v>
      </c>
      <c r="M3135" s="2">
        <v>1596.93</v>
      </c>
      <c r="N3135" s="3">
        <v>0</v>
      </c>
      <c r="O3135" t="s">
        <v>34</v>
      </c>
      <c r="P3135" t="s">
        <v>26</v>
      </c>
      <c r="Q3135" t="s">
        <v>35</v>
      </c>
      <c r="R3135" t="s">
        <v>65</v>
      </c>
    </row>
    <row r="3136" spans="1:18" x14ac:dyDescent="0.35">
      <c r="A3136" t="s">
        <v>3221</v>
      </c>
      <c r="B3136" s="1">
        <v>45373</v>
      </c>
      <c r="C3136" s="1">
        <v>45387</v>
      </c>
      <c r="D3136" t="s">
        <v>88</v>
      </c>
      <c r="E3136" t="s">
        <v>20</v>
      </c>
      <c r="F3136" t="s">
        <v>79</v>
      </c>
      <c r="G3136" t="s">
        <v>59</v>
      </c>
      <c r="H3136" t="s">
        <v>54</v>
      </c>
      <c r="I3136" t="s">
        <v>55</v>
      </c>
      <c r="J3136">
        <v>3</v>
      </c>
      <c r="K3136" s="2">
        <v>1174</v>
      </c>
      <c r="L3136" s="2">
        <v>769.99</v>
      </c>
      <c r="M3136" s="2">
        <v>404.01</v>
      </c>
      <c r="N3136" s="3">
        <v>0.15</v>
      </c>
      <c r="O3136" t="s">
        <v>34</v>
      </c>
      <c r="P3136" t="s">
        <v>26</v>
      </c>
      <c r="Q3136" t="s">
        <v>35</v>
      </c>
      <c r="R3136" t="s">
        <v>65</v>
      </c>
    </row>
    <row r="3137" spans="1:18" x14ac:dyDescent="0.35">
      <c r="A3137" t="s">
        <v>3222</v>
      </c>
      <c r="B3137" s="1">
        <v>45315</v>
      </c>
      <c r="C3137" s="1">
        <v>45357</v>
      </c>
      <c r="D3137" t="s">
        <v>52</v>
      </c>
      <c r="E3137" t="s">
        <v>20</v>
      </c>
      <c r="F3137" t="s">
        <v>31</v>
      </c>
      <c r="G3137" t="s">
        <v>22</v>
      </c>
      <c r="H3137" t="s">
        <v>86</v>
      </c>
      <c r="I3137" t="s">
        <v>72</v>
      </c>
      <c r="J3137">
        <v>6</v>
      </c>
      <c r="K3137" s="2">
        <v>476</v>
      </c>
      <c r="L3137" s="2">
        <v>385.75</v>
      </c>
      <c r="M3137" s="2">
        <v>90.25</v>
      </c>
      <c r="N3137" s="3">
        <v>0.15</v>
      </c>
      <c r="O3137" t="s">
        <v>109</v>
      </c>
      <c r="P3137" t="s">
        <v>26</v>
      </c>
      <c r="Q3137" t="s">
        <v>35</v>
      </c>
      <c r="R3137" t="s">
        <v>65</v>
      </c>
    </row>
    <row r="3138" spans="1:18" x14ac:dyDescent="0.35">
      <c r="A3138" t="s">
        <v>3223</v>
      </c>
      <c r="B3138" s="1">
        <v>45573</v>
      </c>
      <c r="C3138" s="1">
        <v>45637</v>
      </c>
      <c r="D3138" t="s">
        <v>48</v>
      </c>
      <c r="E3138" t="s">
        <v>20</v>
      </c>
      <c r="F3138" t="s">
        <v>31</v>
      </c>
      <c r="G3138" t="s">
        <v>32</v>
      </c>
      <c r="H3138" t="s">
        <v>60</v>
      </c>
      <c r="I3138" t="s">
        <v>61</v>
      </c>
      <c r="J3138">
        <v>7</v>
      </c>
      <c r="K3138" s="2">
        <v>1845</v>
      </c>
      <c r="L3138" s="2">
        <v>1361.15</v>
      </c>
      <c r="M3138" s="2">
        <v>483.85</v>
      </c>
      <c r="N3138" s="3">
        <v>0</v>
      </c>
      <c r="O3138" t="s">
        <v>34</v>
      </c>
      <c r="P3138" t="s">
        <v>26</v>
      </c>
      <c r="Q3138" t="s">
        <v>35</v>
      </c>
      <c r="R3138" t="s">
        <v>40</v>
      </c>
    </row>
    <row r="3139" spans="1:18" x14ac:dyDescent="0.35">
      <c r="A3139" t="s">
        <v>3224</v>
      </c>
      <c r="B3139" s="1">
        <v>45775</v>
      </c>
      <c r="C3139" s="1">
        <v>45785</v>
      </c>
      <c r="D3139" t="s">
        <v>104</v>
      </c>
      <c r="E3139" t="s">
        <v>20</v>
      </c>
      <c r="F3139" t="s">
        <v>77</v>
      </c>
      <c r="G3139" t="s">
        <v>43</v>
      </c>
      <c r="H3139" t="s">
        <v>108</v>
      </c>
      <c r="I3139" t="s">
        <v>72</v>
      </c>
      <c r="J3139">
        <v>5</v>
      </c>
      <c r="K3139" s="2">
        <v>3378</v>
      </c>
      <c r="L3139" s="2">
        <v>2276.73</v>
      </c>
      <c r="M3139" s="2">
        <v>1101.27</v>
      </c>
      <c r="N3139" s="3">
        <v>0</v>
      </c>
      <c r="O3139" t="s">
        <v>109</v>
      </c>
      <c r="P3139" t="s">
        <v>26</v>
      </c>
      <c r="Q3139" t="s">
        <v>35</v>
      </c>
      <c r="R3139" t="s">
        <v>40</v>
      </c>
    </row>
    <row r="3140" spans="1:18" x14ac:dyDescent="0.35">
      <c r="A3140" t="s">
        <v>3225</v>
      </c>
      <c r="B3140" s="1">
        <v>45666</v>
      </c>
      <c r="C3140" s="1">
        <v>45751</v>
      </c>
      <c r="D3140" t="s">
        <v>88</v>
      </c>
      <c r="E3140" t="s">
        <v>20</v>
      </c>
      <c r="F3140" t="s">
        <v>89</v>
      </c>
      <c r="G3140" t="s">
        <v>59</v>
      </c>
      <c r="H3140" t="s">
        <v>95</v>
      </c>
      <c r="I3140" t="s">
        <v>55</v>
      </c>
      <c r="J3140">
        <v>3</v>
      </c>
      <c r="K3140" s="2">
        <v>2358</v>
      </c>
      <c r="L3140" s="2">
        <v>1356.32</v>
      </c>
      <c r="M3140" s="2">
        <v>1001.68</v>
      </c>
      <c r="N3140" s="3">
        <v>0.1</v>
      </c>
      <c r="O3140" t="s">
        <v>75</v>
      </c>
      <c r="P3140" t="s">
        <v>26</v>
      </c>
      <c r="Q3140" t="s">
        <v>27</v>
      </c>
      <c r="R3140" t="s">
        <v>28</v>
      </c>
    </row>
    <row r="3141" spans="1:18" x14ac:dyDescent="0.35">
      <c r="A3141" t="s">
        <v>3226</v>
      </c>
      <c r="B3141" s="1">
        <v>45746</v>
      </c>
      <c r="C3141" s="1">
        <v>45829</v>
      </c>
      <c r="D3141" t="s">
        <v>42</v>
      </c>
      <c r="E3141" t="s">
        <v>20</v>
      </c>
      <c r="F3141" t="s">
        <v>31</v>
      </c>
      <c r="G3141" t="s">
        <v>59</v>
      </c>
      <c r="H3141" t="s">
        <v>108</v>
      </c>
      <c r="I3141" t="s">
        <v>72</v>
      </c>
      <c r="J3141">
        <v>5</v>
      </c>
      <c r="K3141" s="2">
        <v>4339</v>
      </c>
      <c r="L3141" s="2">
        <v>3449.97</v>
      </c>
      <c r="M3141" s="2">
        <v>889.03</v>
      </c>
      <c r="N3141" s="3">
        <v>0.2</v>
      </c>
      <c r="O3141" t="s">
        <v>62</v>
      </c>
      <c r="P3141" t="s">
        <v>26</v>
      </c>
      <c r="Q3141" t="s">
        <v>35</v>
      </c>
      <c r="R3141" t="s">
        <v>65</v>
      </c>
    </row>
    <row r="3142" spans="1:18" x14ac:dyDescent="0.35">
      <c r="A3142" t="s">
        <v>3227</v>
      </c>
      <c r="B3142" s="1">
        <v>45386</v>
      </c>
      <c r="C3142" s="1">
        <v>45423</v>
      </c>
      <c r="D3142" t="s">
        <v>104</v>
      </c>
      <c r="E3142" t="s">
        <v>20</v>
      </c>
      <c r="F3142" t="s">
        <v>53</v>
      </c>
      <c r="G3142" t="s">
        <v>43</v>
      </c>
      <c r="H3142" t="s">
        <v>44</v>
      </c>
      <c r="I3142" t="s">
        <v>45</v>
      </c>
      <c r="J3142">
        <v>5</v>
      </c>
      <c r="K3142" s="2">
        <v>463</v>
      </c>
      <c r="L3142" s="2">
        <v>334.44</v>
      </c>
      <c r="M3142" s="2">
        <v>128.56</v>
      </c>
      <c r="N3142" s="3">
        <v>0</v>
      </c>
      <c r="O3142" t="s">
        <v>75</v>
      </c>
      <c r="P3142" t="s">
        <v>46</v>
      </c>
      <c r="Q3142" t="s">
        <v>35</v>
      </c>
      <c r="R3142" t="s">
        <v>40</v>
      </c>
    </row>
    <row r="3143" spans="1:18" x14ac:dyDescent="0.35">
      <c r="A3143" t="s">
        <v>3228</v>
      </c>
      <c r="B3143" s="1">
        <v>45532</v>
      </c>
      <c r="C3143" s="1">
        <v>45609</v>
      </c>
      <c r="D3143" t="s">
        <v>19</v>
      </c>
      <c r="E3143" t="s">
        <v>20</v>
      </c>
      <c r="F3143" t="s">
        <v>138</v>
      </c>
      <c r="G3143" t="s">
        <v>22</v>
      </c>
      <c r="H3143" t="s">
        <v>71</v>
      </c>
      <c r="I3143" t="s">
        <v>72</v>
      </c>
      <c r="J3143">
        <v>5</v>
      </c>
      <c r="K3143" s="2">
        <v>4890</v>
      </c>
      <c r="L3143" s="2">
        <v>3414.68</v>
      </c>
      <c r="M3143" s="2">
        <v>1475.32</v>
      </c>
      <c r="N3143" s="3">
        <v>0.2</v>
      </c>
      <c r="O3143" t="s">
        <v>75</v>
      </c>
      <c r="P3143" t="s">
        <v>26</v>
      </c>
      <c r="Q3143" t="s">
        <v>35</v>
      </c>
      <c r="R3143" t="s">
        <v>65</v>
      </c>
    </row>
    <row r="3144" spans="1:18" x14ac:dyDescent="0.35">
      <c r="A3144" t="s">
        <v>3229</v>
      </c>
      <c r="B3144" s="1">
        <v>45945</v>
      </c>
      <c r="C3144" s="1">
        <v>46034</v>
      </c>
      <c r="D3144" t="s">
        <v>57</v>
      </c>
      <c r="E3144" t="s">
        <v>20</v>
      </c>
      <c r="F3144" t="s">
        <v>102</v>
      </c>
      <c r="G3144" t="s">
        <v>38</v>
      </c>
      <c r="H3144" t="s">
        <v>124</v>
      </c>
      <c r="I3144" t="s">
        <v>61</v>
      </c>
      <c r="J3144">
        <v>5</v>
      </c>
      <c r="K3144" s="2">
        <v>4987</v>
      </c>
      <c r="L3144" s="2">
        <v>4127.09</v>
      </c>
      <c r="M3144" s="2">
        <v>859.91</v>
      </c>
      <c r="N3144" s="3">
        <v>0.15</v>
      </c>
      <c r="O3144" t="s">
        <v>109</v>
      </c>
      <c r="P3144" t="s">
        <v>26</v>
      </c>
      <c r="Q3144" t="s">
        <v>27</v>
      </c>
      <c r="R3144" t="s">
        <v>40</v>
      </c>
    </row>
    <row r="3145" spans="1:18" x14ac:dyDescent="0.35">
      <c r="A3145" t="s">
        <v>3230</v>
      </c>
      <c r="B3145" s="1">
        <v>45406</v>
      </c>
      <c r="C3145" s="1">
        <v>45481</v>
      </c>
      <c r="D3145" t="s">
        <v>67</v>
      </c>
      <c r="E3145" t="s">
        <v>20</v>
      </c>
      <c r="F3145" t="s">
        <v>82</v>
      </c>
      <c r="G3145" t="s">
        <v>22</v>
      </c>
      <c r="H3145" t="s">
        <v>118</v>
      </c>
      <c r="I3145" t="s">
        <v>24</v>
      </c>
      <c r="J3145">
        <v>2</v>
      </c>
      <c r="K3145" s="2">
        <v>3768</v>
      </c>
      <c r="L3145" s="2">
        <v>3029.49</v>
      </c>
      <c r="M3145" s="2">
        <v>738.51</v>
      </c>
      <c r="N3145" s="3">
        <v>0.05</v>
      </c>
      <c r="O3145" t="s">
        <v>62</v>
      </c>
      <c r="P3145" t="s">
        <v>46</v>
      </c>
      <c r="Q3145" t="s">
        <v>35</v>
      </c>
      <c r="R3145" t="s">
        <v>40</v>
      </c>
    </row>
    <row r="3146" spans="1:18" x14ac:dyDescent="0.35">
      <c r="A3146" t="s">
        <v>3231</v>
      </c>
      <c r="B3146" s="1">
        <v>46002</v>
      </c>
      <c r="C3146" s="1">
        <v>46056</v>
      </c>
      <c r="D3146" t="s">
        <v>116</v>
      </c>
      <c r="E3146" t="s">
        <v>20</v>
      </c>
      <c r="F3146" t="s">
        <v>89</v>
      </c>
      <c r="G3146" t="s">
        <v>43</v>
      </c>
      <c r="H3146" t="s">
        <v>39</v>
      </c>
      <c r="I3146" t="s">
        <v>24</v>
      </c>
      <c r="J3146">
        <v>2</v>
      </c>
      <c r="K3146" s="2">
        <v>1854</v>
      </c>
      <c r="L3146" s="2">
        <v>1110.74</v>
      </c>
      <c r="M3146" s="2">
        <v>743.26</v>
      </c>
      <c r="N3146" s="3">
        <v>0.1</v>
      </c>
      <c r="O3146" t="s">
        <v>50</v>
      </c>
      <c r="P3146" t="s">
        <v>26</v>
      </c>
      <c r="Q3146" t="s">
        <v>27</v>
      </c>
      <c r="R3146" t="s">
        <v>28</v>
      </c>
    </row>
    <row r="3147" spans="1:18" x14ac:dyDescent="0.35">
      <c r="A3147" t="s">
        <v>3232</v>
      </c>
      <c r="B3147" s="1">
        <v>45751</v>
      </c>
      <c r="C3147" s="1">
        <v>45809</v>
      </c>
      <c r="D3147" t="s">
        <v>42</v>
      </c>
      <c r="E3147" t="s">
        <v>20</v>
      </c>
      <c r="F3147" t="s">
        <v>70</v>
      </c>
      <c r="G3147" t="s">
        <v>59</v>
      </c>
      <c r="H3147" t="s">
        <v>64</v>
      </c>
      <c r="I3147" t="s">
        <v>55</v>
      </c>
      <c r="J3147">
        <v>1</v>
      </c>
      <c r="K3147" s="2">
        <v>4649</v>
      </c>
      <c r="L3147" s="2">
        <v>3143.37</v>
      </c>
      <c r="M3147" s="2">
        <v>1505.63</v>
      </c>
      <c r="N3147" s="3">
        <v>0.1</v>
      </c>
      <c r="O3147" t="s">
        <v>25</v>
      </c>
      <c r="P3147" t="s">
        <v>26</v>
      </c>
      <c r="Q3147" t="s">
        <v>35</v>
      </c>
      <c r="R3147" t="s">
        <v>65</v>
      </c>
    </row>
    <row r="3148" spans="1:18" x14ac:dyDescent="0.35">
      <c r="A3148" t="s">
        <v>3233</v>
      </c>
      <c r="B3148" s="1">
        <v>45738</v>
      </c>
      <c r="C3148" s="1">
        <v>45768</v>
      </c>
      <c r="D3148" t="s">
        <v>88</v>
      </c>
      <c r="E3148" t="s">
        <v>20</v>
      </c>
      <c r="F3148" t="s">
        <v>31</v>
      </c>
      <c r="G3148" t="s">
        <v>22</v>
      </c>
      <c r="H3148" t="s">
        <v>95</v>
      </c>
      <c r="I3148" t="s">
        <v>55</v>
      </c>
      <c r="J3148">
        <v>7</v>
      </c>
      <c r="K3148" s="2">
        <v>4272</v>
      </c>
      <c r="L3148" s="2">
        <v>3197.47</v>
      </c>
      <c r="M3148" s="2">
        <v>1074.53</v>
      </c>
      <c r="N3148" s="3">
        <v>0</v>
      </c>
      <c r="O3148" t="s">
        <v>62</v>
      </c>
      <c r="P3148" t="s">
        <v>73</v>
      </c>
      <c r="Q3148" t="s">
        <v>27</v>
      </c>
      <c r="R3148" t="s">
        <v>40</v>
      </c>
    </row>
    <row r="3149" spans="1:18" x14ac:dyDescent="0.35">
      <c r="A3149" t="s">
        <v>3234</v>
      </c>
      <c r="B3149" s="1">
        <v>45326</v>
      </c>
      <c r="C3149" s="1">
        <v>45374</v>
      </c>
      <c r="D3149" t="s">
        <v>52</v>
      </c>
      <c r="E3149" t="s">
        <v>20</v>
      </c>
      <c r="F3149" t="s">
        <v>58</v>
      </c>
      <c r="G3149" t="s">
        <v>38</v>
      </c>
      <c r="H3149" t="s">
        <v>124</v>
      </c>
      <c r="I3149" t="s">
        <v>61</v>
      </c>
      <c r="J3149">
        <v>1</v>
      </c>
      <c r="K3149" s="2">
        <v>1404</v>
      </c>
      <c r="L3149" s="2">
        <v>1191.72</v>
      </c>
      <c r="M3149" s="2">
        <v>212.28</v>
      </c>
      <c r="N3149" s="3">
        <v>0.1</v>
      </c>
      <c r="O3149" t="s">
        <v>109</v>
      </c>
      <c r="P3149" t="s">
        <v>26</v>
      </c>
      <c r="Q3149" t="s">
        <v>35</v>
      </c>
      <c r="R3149" t="s">
        <v>40</v>
      </c>
    </row>
    <row r="3150" spans="1:18" x14ac:dyDescent="0.35">
      <c r="A3150" t="s">
        <v>3235</v>
      </c>
      <c r="B3150" s="1">
        <v>45924</v>
      </c>
      <c r="C3150" s="1">
        <v>45963</v>
      </c>
      <c r="D3150" t="s">
        <v>19</v>
      </c>
      <c r="E3150" t="s">
        <v>20</v>
      </c>
      <c r="F3150" t="s">
        <v>128</v>
      </c>
      <c r="G3150" t="s">
        <v>43</v>
      </c>
      <c r="H3150" t="s">
        <v>23</v>
      </c>
      <c r="I3150" t="s">
        <v>24</v>
      </c>
      <c r="J3150">
        <v>8</v>
      </c>
      <c r="K3150" s="2">
        <v>2952</v>
      </c>
      <c r="L3150" s="2">
        <v>1951.45</v>
      </c>
      <c r="M3150" s="2">
        <v>1000.55</v>
      </c>
      <c r="N3150" s="3">
        <v>0.05</v>
      </c>
      <c r="O3150" t="s">
        <v>109</v>
      </c>
      <c r="P3150" t="s">
        <v>73</v>
      </c>
      <c r="Q3150" t="s">
        <v>35</v>
      </c>
      <c r="R3150" t="s">
        <v>40</v>
      </c>
    </row>
    <row r="3151" spans="1:18" x14ac:dyDescent="0.35">
      <c r="A3151" t="s">
        <v>3236</v>
      </c>
      <c r="B3151" s="1">
        <v>45636</v>
      </c>
      <c r="C3151" s="1">
        <v>45682</v>
      </c>
      <c r="D3151" t="s">
        <v>57</v>
      </c>
      <c r="E3151" t="s">
        <v>20</v>
      </c>
      <c r="F3151" t="s">
        <v>89</v>
      </c>
      <c r="G3151" t="s">
        <v>38</v>
      </c>
      <c r="H3151" t="s">
        <v>124</v>
      </c>
      <c r="I3151" t="s">
        <v>61</v>
      </c>
      <c r="J3151">
        <v>7</v>
      </c>
      <c r="K3151" s="2">
        <v>2024</v>
      </c>
      <c r="L3151" s="2">
        <v>1616.01</v>
      </c>
      <c r="M3151" s="2">
        <v>407.99</v>
      </c>
      <c r="N3151" s="3">
        <v>0.05</v>
      </c>
      <c r="O3151" t="s">
        <v>34</v>
      </c>
      <c r="P3151" t="s">
        <v>73</v>
      </c>
      <c r="Q3151" t="s">
        <v>35</v>
      </c>
      <c r="R3151" t="s">
        <v>28</v>
      </c>
    </row>
    <row r="3152" spans="1:18" x14ac:dyDescent="0.35">
      <c r="A3152" t="s">
        <v>3237</v>
      </c>
      <c r="B3152" s="1">
        <v>45870</v>
      </c>
      <c r="C3152" s="1">
        <v>45916</v>
      </c>
      <c r="D3152" t="s">
        <v>37</v>
      </c>
      <c r="E3152" t="s">
        <v>20</v>
      </c>
      <c r="F3152" t="s">
        <v>89</v>
      </c>
      <c r="G3152" t="s">
        <v>59</v>
      </c>
      <c r="H3152" t="s">
        <v>86</v>
      </c>
      <c r="I3152" t="s">
        <v>72</v>
      </c>
      <c r="J3152">
        <v>8</v>
      </c>
      <c r="K3152" s="2">
        <v>1615</v>
      </c>
      <c r="L3152" s="2">
        <v>1338.13</v>
      </c>
      <c r="M3152" s="2">
        <v>276.87</v>
      </c>
      <c r="N3152" s="3">
        <v>0.15</v>
      </c>
      <c r="O3152" t="s">
        <v>34</v>
      </c>
      <c r="P3152" t="s">
        <v>26</v>
      </c>
      <c r="Q3152" t="s">
        <v>27</v>
      </c>
      <c r="R3152" t="s">
        <v>40</v>
      </c>
    </row>
    <row r="3153" spans="1:18" x14ac:dyDescent="0.35">
      <c r="A3153" t="s">
        <v>3238</v>
      </c>
      <c r="B3153" s="1">
        <v>45690</v>
      </c>
      <c r="C3153" s="1">
        <v>45766</v>
      </c>
      <c r="D3153" t="s">
        <v>88</v>
      </c>
      <c r="E3153" t="s">
        <v>20</v>
      </c>
      <c r="F3153" t="s">
        <v>85</v>
      </c>
      <c r="G3153" t="s">
        <v>32</v>
      </c>
      <c r="H3153" t="s">
        <v>44</v>
      </c>
      <c r="I3153" t="s">
        <v>45</v>
      </c>
      <c r="J3153">
        <v>8</v>
      </c>
      <c r="K3153" s="2">
        <v>793</v>
      </c>
      <c r="L3153" s="2">
        <v>574.39</v>
      </c>
      <c r="M3153" s="2">
        <v>218.61</v>
      </c>
      <c r="N3153" s="3">
        <v>0.2</v>
      </c>
      <c r="O3153" t="s">
        <v>34</v>
      </c>
      <c r="P3153" t="s">
        <v>46</v>
      </c>
      <c r="Q3153" t="s">
        <v>35</v>
      </c>
      <c r="R3153" t="s">
        <v>40</v>
      </c>
    </row>
    <row r="3154" spans="1:18" x14ac:dyDescent="0.35">
      <c r="A3154" t="s">
        <v>3239</v>
      </c>
      <c r="B3154" s="1">
        <v>45315</v>
      </c>
      <c r="C3154" s="1">
        <v>45348</v>
      </c>
      <c r="D3154" t="s">
        <v>116</v>
      </c>
      <c r="E3154" t="s">
        <v>20</v>
      </c>
      <c r="F3154" t="s">
        <v>82</v>
      </c>
      <c r="G3154" t="s">
        <v>59</v>
      </c>
      <c r="H3154" t="s">
        <v>124</v>
      </c>
      <c r="I3154" t="s">
        <v>61</v>
      </c>
      <c r="J3154">
        <v>1</v>
      </c>
      <c r="K3154" s="2">
        <v>1835</v>
      </c>
      <c r="L3154" s="2">
        <v>1248.82</v>
      </c>
      <c r="M3154" s="2">
        <v>586.17999999999995</v>
      </c>
      <c r="N3154" s="3">
        <v>0.15</v>
      </c>
      <c r="O3154" t="s">
        <v>83</v>
      </c>
      <c r="P3154" t="s">
        <v>26</v>
      </c>
      <c r="Q3154" t="s">
        <v>35</v>
      </c>
      <c r="R3154" t="s">
        <v>28</v>
      </c>
    </row>
    <row r="3155" spans="1:18" x14ac:dyDescent="0.35">
      <c r="A3155" t="s">
        <v>3240</v>
      </c>
      <c r="B3155" s="1">
        <v>46000</v>
      </c>
      <c r="C3155" s="1">
        <v>46049</v>
      </c>
      <c r="D3155" t="s">
        <v>57</v>
      </c>
      <c r="E3155" t="s">
        <v>20</v>
      </c>
      <c r="F3155" t="s">
        <v>128</v>
      </c>
      <c r="G3155" t="s">
        <v>22</v>
      </c>
      <c r="H3155" t="s">
        <v>39</v>
      </c>
      <c r="I3155" t="s">
        <v>24</v>
      </c>
      <c r="J3155">
        <v>8</v>
      </c>
      <c r="K3155" s="2">
        <v>3561</v>
      </c>
      <c r="L3155" s="2">
        <v>2420.4299999999998</v>
      </c>
      <c r="M3155" s="2">
        <v>1140.57</v>
      </c>
      <c r="N3155" s="3">
        <v>0</v>
      </c>
      <c r="O3155" t="s">
        <v>75</v>
      </c>
      <c r="P3155" t="s">
        <v>46</v>
      </c>
      <c r="Q3155" t="s">
        <v>35</v>
      </c>
      <c r="R3155" t="s">
        <v>28</v>
      </c>
    </row>
    <row r="3156" spans="1:18" x14ac:dyDescent="0.35">
      <c r="A3156" t="s">
        <v>3241</v>
      </c>
      <c r="B3156" s="1">
        <v>45576</v>
      </c>
      <c r="C3156" s="1">
        <v>45641</v>
      </c>
      <c r="D3156" t="s">
        <v>48</v>
      </c>
      <c r="E3156" t="s">
        <v>20</v>
      </c>
      <c r="F3156" t="s">
        <v>91</v>
      </c>
      <c r="G3156" t="s">
        <v>22</v>
      </c>
      <c r="H3156" t="s">
        <v>118</v>
      </c>
      <c r="I3156" t="s">
        <v>24</v>
      </c>
      <c r="J3156">
        <v>5</v>
      </c>
      <c r="K3156" s="2">
        <v>4922</v>
      </c>
      <c r="L3156" s="2">
        <v>3573.01</v>
      </c>
      <c r="M3156" s="2">
        <v>1348.99</v>
      </c>
      <c r="N3156" s="3">
        <v>0</v>
      </c>
      <c r="O3156" t="s">
        <v>50</v>
      </c>
      <c r="P3156" t="s">
        <v>26</v>
      </c>
      <c r="Q3156" t="s">
        <v>35</v>
      </c>
      <c r="R3156" t="s">
        <v>28</v>
      </c>
    </row>
    <row r="3157" spans="1:18" x14ac:dyDescent="0.35">
      <c r="A3157" t="s">
        <v>3242</v>
      </c>
      <c r="B3157" s="1">
        <v>45643</v>
      </c>
      <c r="C3157" s="1">
        <v>45723</v>
      </c>
      <c r="D3157" t="s">
        <v>52</v>
      </c>
      <c r="E3157" t="s">
        <v>20</v>
      </c>
      <c r="F3157" t="s">
        <v>53</v>
      </c>
      <c r="G3157" t="s">
        <v>59</v>
      </c>
      <c r="H3157" t="s">
        <v>108</v>
      </c>
      <c r="I3157" t="s">
        <v>72</v>
      </c>
      <c r="J3157">
        <v>1</v>
      </c>
      <c r="K3157" s="2">
        <v>1111</v>
      </c>
      <c r="L3157" s="2">
        <v>813.18</v>
      </c>
      <c r="M3157" s="2">
        <v>297.82</v>
      </c>
      <c r="N3157" s="3">
        <v>0.15</v>
      </c>
      <c r="O3157" t="s">
        <v>62</v>
      </c>
      <c r="P3157" t="s">
        <v>26</v>
      </c>
      <c r="Q3157" t="s">
        <v>35</v>
      </c>
      <c r="R3157" t="s">
        <v>65</v>
      </c>
    </row>
    <row r="3158" spans="1:18" x14ac:dyDescent="0.35">
      <c r="A3158" t="s">
        <v>3243</v>
      </c>
      <c r="B3158" s="1">
        <v>45813</v>
      </c>
      <c r="C3158" s="1">
        <v>45834</v>
      </c>
      <c r="D3158" t="s">
        <v>42</v>
      </c>
      <c r="E3158" t="s">
        <v>20</v>
      </c>
      <c r="F3158" t="s">
        <v>91</v>
      </c>
      <c r="G3158" t="s">
        <v>43</v>
      </c>
      <c r="H3158" t="s">
        <v>86</v>
      </c>
      <c r="I3158" t="s">
        <v>72</v>
      </c>
      <c r="J3158">
        <v>8</v>
      </c>
      <c r="K3158" s="2">
        <v>677</v>
      </c>
      <c r="L3158" s="2">
        <v>478.75</v>
      </c>
      <c r="M3158" s="2">
        <v>198.25</v>
      </c>
      <c r="N3158" s="3">
        <v>0</v>
      </c>
      <c r="O3158" t="s">
        <v>75</v>
      </c>
      <c r="P3158" t="s">
        <v>26</v>
      </c>
      <c r="Q3158" t="s">
        <v>27</v>
      </c>
      <c r="R3158" t="s">
        <v>28</v>
      </c>
    </row>
    <row r="3159" spans="1:18" x14ac:dyDescent="0.35">
      <c r="A3159" t="s">
        <v>3244</v>
      </c>
      <c r="B3159" s="1">
        <v>45505</v>
      </c>
      <c r="C3159" s="1">
        <v>45569</v>
      </c>
      <c r="D3159" t="s">
        <v>94</v>
      </c>
      <c r="E3159" t="s">
        <v>20</v>
      </c>
      <c r="F3159" t="s">
        <v>31</v>
      </c>
      <c r="G3159" t="s">
        <v>43</v>
      </c>
      <c r="H3159" t="s">
        <v>49</v>
      </c>
      <c r="I3159" t="s">
        <v>45</v>
      </c>
      <c r="J3159">
        <v>3</v>
      </c>
      <c r="K3159" s="2">
        <v>3840</v>
      </c>
      <c r="L3159" s="2">
        <v>3103.25</v>
      </c>
      <c r="M3159" s="2">
        <v>736.75</v>
      </c>
      <c r="N3159" s="3">
        <v>0.2</v>
      </c>
      <c r="O3159" t="s">
        <v>50</v>
      </c>
      <c r="P3159" t="s">
        <v>26</v>
      </c>
      <c r="Q3159" t="s">
        <v>27</v>
      </c>
      <c r="R3159" t="s">
        <v>28</v>
      </c>
    </row>
    <row r="3160" spans="1:18" x14ac:dyDescent="0.35">
      <c r="A3160" t="s">
        <v>3245</v>
      </c>
      <c r="B3160" s="1">
        <v>46005</v>
      </c>
      <c r="C3160" s="1">
        <v>46056</v>
      </c>
      <c r="D3160" t="s">
        <v>116</v>
      </c>
      <c r="E3160" t="s">
        <v>20</v>
      </c>
      <c r="F3160" t="s">
        <v>21</v>
      </c>
      <c r="G3160" t="s">
        <v>43</v>
      </c>
      <c r="H3160" t="s">
        <v>95</v>
      </c>
      <c r="I3160" t="s">
        <v>55</v>
      </c>
      <c r="J3160">
        <v>6</v>
      </c>
      <c r="K3160" s="2">
        <v>1265</v>
      </c>
      <c r="L3160" s="2">
        <v>940.47</v>
      </c>
      <c r="M3160" s="2">
        <v>324.52999999999997</v>
      </c>
      <c r="N3160" s="3">
        <v>0</v>
      </c>
      <c r="O3160" t="s">
        <v>62</v>
      </c>
      <c r="P3160" t="s">
        <v>73</v>
      </c>
      <c r="Q3160" t="s">
        <v>27</v>
      </c>
      <c r="R3160" t="s">
        <v>28</v>
      </c>
    </row>
    <row r="3161" spans="1:18" x14ac:dyDescent="0.35">
      <c r="A3161" t="s">
        <v>3246</v>
      </c>
      <c r="B3161" s="1">
        <v>45361</v>
      </c>
      <c r="C3161" s="1">
        <v>45377</v>
      </c>
      <c r="D3161" t="s">
        <v>52</v>
      </c>
      <c r="E3161" t="s">
        <v>20</v>
      </c>
      <c r="F3161" t="s">
        <v>21</v>
      </c>
      <c r="G3161" t="s">
        <v>43</v>
      </c>
      <c r="H3161" t="s">
        <v>54</v>
      </c>
      <c r="I3161" t="s">
        <v>55</v>
      </c>
      <c r="J3161">
        <v>8</v>
      </c>
      <c r="K3161" s="2">
        <v>1073</v>
      </c>
      <c r="L3161" s="2">
        <v>730.06</v>
      </c>
      <c r="M3161" s="2">
        <v>342.94</v>
      </c>
      <c r="N3161" s="3">
        <v>0.1</v>
      </c>
      <c r="O3161" t="s">
        <v>25</v>
      </c>
      <c r="P3161" t="s">
        <v>73</v>
      </c>
      <c r="Q3161" t="s">
        <v>27</v>
      </c>
      <c r="R3161" t="s">
        <v>28</v>
      </c>
    </row>
    <row r="3162" spans="1:18" x14ac:dyDescent="0.35">
      <c r="A3162" t="s">
        <v>3247</v>
      </c>
      <c r="B3162" s="1">
        <v>45485</v>
      </c>
      <c r="C3162" s="1">
        <v>45517</v>
      </c>
      <c r="D3162" t="s">
        <v>30</v>
      </c>
      <c r="E3162" t="s">
        <v>20</v>
      </c>
      <c r="F3162" t="s">
        <v>138</v>
      </c>
      <c r="G3162" t="s">
        <v>22</v>
      </c>
      <c r="H3162" t="s">
        <v>95</v>
      </c>
      <c r="I3162" t="s">
        <v>55</v>
      </c>
      <c r="J3162">
        <v>1</v>
      </c>
      <c r="K3162" s="2">
        <v>3310</v>
      </c>
      <c r="L3162" s="2">
        <v>2765.89</v>
      </c>
      <c r="M3162" s="2">
        <v>544.11</v>
      </c>
      <c r="N3162" s="3">
        <v>0.2</v>
      </c>
      <c r="O3162" t="s">
        <v>34</v>
      </c>
      <c r="P3162" t="s">
        <v>26</v>
      </c>
      <c r="Q3162" t="s">
        <v>27</v>
      </c>
      <c r="R3162" t="s">
        <v>28</v>
      </c>
    </row>
    <row r="3163" spans="1:18" x14ac:dyDescent="0.35">
      <c r="A3163" t="s">
        <v>3248</v>
      </c>
      <c r="B3163" s="1">
        <v>45879</v>
      </c>
      <c r="C3163" s="1">
        <v>45919</v>
      </c>
      <c r="D3163" t="s">
        <v>37</v>
      </c>
      <c r="E3163" t="s">
        <v>20</v>
      </c>
      <c r="F3163" t="s">
        <v>77</v>
      </c>
      <c r="G3163" t="s">
        <v>32</v>
      </c>
      <c r="H3163" t="s">
        <v>71</v>
      </c>
      <c r="I3163" t="s">
        <v>72</v>
      </c>
      <c r="J3163">
        <v>4</v>
      </c>
      <c r="K3163" s="2">
        <v>4245</v>
      </c>
      <c r="L3163" s="2">
        <v>3456.11</v>
      </c>
      <c r="M3163" s="2">
        <v>788.89</v>
      </c>
      <c r="N3163" s="3">
        <v>0.1</v>
      </c>
      <c r="O3163" t="s">
        <v>50</v>
      </c>
      <c r="P3163" t="s">
        <v>26</v>
      </c>
      <c r="Q3163" t="s">
        <v>35</v>
      </c>
      <c r="R3163" t="s">
        <v>28</v>
      </c>
    </row>
    <row r="3164" spans="1:18" x14ac:dyDescent="0.35">
      <c r="A3164" t="s">
        <v>3249</v>
      </c>
      <c r="B3164" s="1">
        <v>45777</v>
      </c>
      <c r="C3164" s="1">
        <v>45841</v>
      </c>
      <c r="D3164" t="s">
        <v>67</v>
      </c>
      <c r="E3164" t="s">
        <v>20</v>
      </c>
      <c r="F3164" t="s">
        <v>85</v>
      </c>
      <c r="G3164" t="s">
        <v>22</v>
      </c>
      <c r="H3164" t="s">
        <v>108</v>
      </c>
      <c r="I3164" t="s">
        <v>72</v>
      </c>
      <c r="J3164">
        <v>6</v>
      </c>
      <c r="K3164" s="2">
        <v>739</v>
      </c>
      <c r="L3164" s="2">
        <v>408.61</v>
      </c>
      <c r="M3164" s="2">
        <v>330.39</v>
      </c>
      <c r="N3164" s="3">
        <v>0.05</v>
      </c>
      <c r="O3164" t="s">
        <v>62</v>
      </c>
      <c r="P3164" t="s">
        <v>46</v>
      </c>
      <c r="Q3164" t="s">
        <v>27</v>
      </c>
      <c r="R3164" t="s">
        <v>40</v>
      </c>
    </row>
    <row r="3165" spans="1:18" x14ac:dyDescent="0.35">
      <c r="A3165" t="s">
        <v>3250</v>
      </c>
      <c r="B3165" s="1">
        <v>45881</v>
      </c>
      <c r="C3165" s="1">
        <v>45910</v>
      </c>
      <c r="D3165" t="s">
        <v>37</v>
      </c>
      <c r="E3165" t="s">
        <v>20</v>
      </c>
      <c r="F3165" t="s">
        <v>70</v>
      </c>
      <c r="G3165" t="s">
        <v>32</v>
      </c>
      <c r="H3165" t="s">
        <v>118</v>
      </c>
      <c r="I3165" t="s">
        <v>24</v>
      </c>
      <c r="J3165">
        <v>3</v>
      </c>
      <c r="K3165" s="2">
        <v>3230</v>
      </c>
      <c r="L3165" s="2">
        <v>2695.88</v>
      </c>
      <c r="M3165" s="2">
        <v>534.12</v>
      </c>
      <c r="N3165" s="3">
        <v>0</v>
      </c>
      <c r="O3165" t="s">
        <v>83</v>
      </c>
      <c r="P3165" t="s">
        <v>26</v>
      </c>
      <c r="Q3165" t="s">
        <v>27</v>
      </c>
      <c r="R3165" t="s">
        <v>40</v>
      </c>
    </row>
    <row r="3166" spans="1:18" x14ac:dyDescent="0.35">
      <c r="A3166" t="s">
        <v>3251</v>
      </c>
      <c r="B3166" s="1">
        <v>45962</v>
      </c>
      <c r="C3166" s="1">
        <v>46046</v>
      </c>
      <c r="D3166" t="s">
        <v>57</v>
      </c>
      <c r="E3166" t="s">
        <v>20</v>
      </c>
      <c r="F3166" t="s">
        <v>31</v>
      </c>
      <c r="G3166" t="s">
        <v>22</v>
      </c>
      <c r="H3166" t="s">
        <v>44</v>
      </c>
      <c r="I3166" t="s">
        <v>45</v>
      </c>
      <c r="J3166">
        <v>4</v>
      </c>
      <c r="K3166" s="2">
        <v>4116</v>
      </c>
      <c r="L3166" s="2">
        <v>2751.02</v>
      </c>
      <c r="M3166" s="2">
        <v>1364.98</v>
      </c>
      <c r="N3166" s="3">
        <v>0.05</v>
      </c>
      <c r="O3166" t="s">
        <v>50</v>
      </c>
      <c r="P3166" t="s">
        <v>46</v>
      </c>
      <c r="Q3166" t="s">
        <v>35</v>
      </c>
      <c r="R3166" t="s">
        <v>65</v>
      </c>
    </row>
    <row r="3167" spans="1:18" x14ac:dyDescent="0.35">
      <c r="A3167" t="s">
        <v>3252</v>
      </c>
      <c r="B3167" s="1">
        <v>45373</v>
      </c>
      <c r="C3167" s="1">
        <v>45397</v>
      </c>
      <c r="D3167" t="s">
        <v>88</v>
      </c>
      <c r="E3167" t="s">
        <v>20</v>
      </c>
      <c r="F3167" t="s">
        <v>128</v>
      </c>
      <c r="G3167" t="s">
        <v>59</v>
      </c>
      <c r="H3167" t="s">
        <v>64</v>
      </c>
      <c r="I3167" t="s">
        <v>55</v>
      </c>
      <c r="J3167">
        <v>8</v>
      </c>
      <c r="K3167" s="2">
        <v>1657</v>
      </c>
      <c r="L3167" s="2">
        <v>1153.73</v>
      </c>
      <c r="M3167" s="2">
        <v>503.27</v>
      </c>
      <c r="N3167" s="3">
        <v>0.2</v>
      </c>
      <c r="O3167" t="s">
        <v>62</v>
      </c>
      <c r="P3167" t="s">
        <v>73</v>
      </c>
      <c r="Q3167" t="s">
        <v>27</v>
      </c>
      <c r="R3167" t="s">
        <v>28</v>
      </c>
    </row>
    <row r="3168" spans="1:18" x14ac:dyDescent="0.35">
      <c r="A3168" t="s">
        <v>3253</v>
      </c>
      <c r="B3168" s="1">
        <v>45593</v>
      </c>
      <c r="C3168" s="1">
        <v>45598</v>
      </c>
      <c r="D3168" t="s">
        <v>19</v>
      </c>
      <c r="E3168" t="s">
        <v>20</v>
      </c>
      <c r="F3168" t="s">
        <v>70</v>
      </c>
      <c r="G3168" t="s">
        <v>32</v>
      </c>
      <c r="H3168" t="s">
        <v>124</v>
      </c>
      <c r="I3168" t="s">
        <v>61</v>
      </c>
      <c r="J3168">
        <v>3</v>
      </c>
      <c r="K3168" s="2">
        <v>3389</v>
      </c>
      <c r="L3168" s="2">
        <v>2837.13</v>
      </c>
      <c r="M3168" s="2">
        <v>551.87</v>
      </c>
      <c r="N3168" s="3">
        <v>0.2</v>
      </c>
      <c r="O3168" t="s">
        <v>75</v>
      </c>
      <c r="P3168" t="s">
        <v>26</v>
      </c>
      <c r="Q3168" t="s">
        <v>27</v>
      </c>
      <c r="R3168" t="s">
        <v>65</v>
      </c>
    </row>
    <row r="3169" spans="1:18" x14ac:dyDescent="0.35">
      <c r="A3169" t="s">
        <v>3254</v>
      </c>
      <c r="B3169" s="1">
        <v>45616</v>
      </c>
      <c r="C3169" s="1">
        <v>45681</v>
      </c>
      <c r="D3169" t="s">
        <v>57</v>
      </c>
      <c r="E3169" t="s">
        <v>20</v>
      </c>
      <c r="F3169" t="s">
        <v>68</v>
      </c>
      <c r="G3169" t="s">
        <v>38</v>
      </c>
      <c r="H3169" t="s">
        <v>86</v>
      </c>
      <c r="I3169" t="s">
        <v>72</v>
      </c>
      <c r="J3169">
        <v>1</v>
      </c>
      <c r="K3169" s="2">
        <v>1452</v>
      </c>
      <c r="L3169" s="2">
        <v>923.03</v>
      </c>
      <c r="M3169" s="2">
        <v>528.97</v>
      </c>
      <c r="N3169" s="3">
        <v>0</v>
      </c>
      <c r="O3169" t="s">
        <v>62</v>
      </c>
      <c r="P3169" t="s">
        <v>46</v>
      </c>
      <c r="Q3169" t="s">
        <v>27</v>
      </c>
      <c r="R3169" t="s">
        <v>28</v>
      </c>
    </row>
    <row r="3170" spans="1:18" x14ac:dyDescent="0.35">
      <c r="A3170" t="s">
        <v>3255</v>
      </c>
      <c r="B3170" s="1">
        <v>45901</v>
      </c>
      <c r="C3170" s="1">
        <v>45939</v>
      </c>
      <c r="D3170" t="s">
        <v>94</v>
      </c>
      <c r="E3170" t="s">
        <v>20</v>
      </c>
      <c r="F3170" t="s">
        <v>53</v>
      </c>
      <c r="G3170" t="s">
        <v>43</v>
      </c>
      <c r="H3170" t="s">
        <v>71</v>
      </c>
      <c r="I3170" t="s">
        <v>72</v>
      </c>
      <c r="J3170">
        <v>4</v>
      </c>
      <c r="K3170" s="2">
        <v>4038</v>
      </c>
      <c r="L3170" s="2">
        <v>3418.22</v>
      </c>
      <c r="M3170" s="2">
        <v>619.78</v>
      </c>
      <c r="N3170" s="3">
        <v>0</v>
      </c>
      <c r="O3170" t="s">
        <v>62</v>
      </c>
      <c r="P3170" t="s">
        <v>26</v>
      </c>
      <c r="Q3170" t="s">
        <v>27</v>
      </c>
      <c r="R3170" t="s">
        <v>40</v>
      </c>
    </row>
    <row r="3171" spans="1:18" x14ac:dyDescent="0.35">
      <c r="A3171" t="s">
        <v>3256</v>
      </c>
      <c r="B3171" s="1">
        <v>45927</v>
      </c>
      <c r="C3171" s="1">
        <v>45980</v>
      </c>
      <c r="D3171" t="s">
        <v>19</v>
      </c>
      <c r="E3171" t="s">
        <v>20</v>
      </c>
      <c r="F3171" t="s">
        <v>91</v>
      </c>
      <c r="G3171" t="s">
        <v>38</v>
      </c>
      <c r="H3171" t="s">
        <v>108</v>
      </c>
      <c r="I3171" t="s">
        <v>72</v>
      </c>
      <c r="J3171">
        <v>6</v>
      </c>
      <c r="K3171" s="2">
        <v>545</v>
      </c>
      <c r="L3171" s="2">
        <v>394.98</v>
      </c>
      <c r="M3171" s="2">
        <v>150.02000000000001</v>
      </c>
      <c r="N3171" s="3">
        <v>0</v>
      </c>
      <c r="O3171" t="s">
        <v>34</v>
      </c>
      <c r="P3171" t="s">
        <v>26</v>
      </c>
      <c r="Q3171" t="s">
        <v>27</v>
      </c>
      <c r="R3171" t="s">
        <v>65</v>
      </c>
    </row>
    <row r="3172" spans="1:18" x14ac:dyDescent="0.35">
      <c r="A3172" t="s">
        <v>3257</v>
      </c>
      <c r="B3172" s="1">
        <v>45623</v>
      </c>
      <c r="C3172" s="1">
        <v>45691</v>
      </c>
      <c r="D3172" t="s">
        <v>116</v>
      </c>
      <c r="E3172" t="s">
        <v>20</v>
      </c>
      <c r="F3172" t="s">
        <v>85</v>
      </c>
      <c r="G3172" t="s">
        <v>32</v>
      </c>
      <c r="H3172" t="s">
        <v>80</v>
      </c>
      <c r="I3172" t="s">
        <v>45</v>
      </c>
      <c r="J3172">
        <v>7</v>
      </c>
      <c r="K3172" s="2">
        <v>3928</v>
      </c>
      <c r="L3172" s="2">
        <v>3285.06</v>
      </c>
      <c r="M3172" s="2">
        <v>642.94000000000005</v>
      </c>
      <c r="N3172" s="3">
        <v>0.05</v>
      </c>
      <c r="O3172" t="s">
        <v>62</v>
      </c>
      <c r="P3172" t="s">
        <v>26</v>
      </c>
      <c r="Q3172" t="s">
        <v>27</v>
      </c>
      <c r="R3172" t="s">
        <v>65</v>
      </c>
    </row>
    <row r="3173" spans="1:18" x14ac:dyDescent="0.35">
      <c r="A3173" t="s">
        <v>3258</v>
      </c>
      <c r="B3173" s="1">
        <v>46006</v>
      </c>
      <c r="C3173" s="1">
        <v>46017</v>
      </c>
      <c r="D3173" t="s">
        <v>48</v>
      </c>
      <c r="E3173" t="s">
        <v>20</v>
      </c>
      <c r="F3173" t="s">
        <v>31</v>
      </c>
      <c r="G3173" t="s">
        <v>22</v>
      </c>
      <c r="H3173" t="s">
        <v>124</v>
      </c>
      <c r="I3173" t="s">
        <v>61</v>
      </c>
      <c r="J3173">
        <v>4</v>
      </c>
      <c r="K3173" s="2">
        <v>1055</v>
      </c>
      <c r="L3173" s="2">
        <v>694.02</v>
      </c>
      <c r="M3173" s="2">
        <v>360.98</v>
      </c>
      <c r="N3173" s="3">
        <v>0.15</v>
      </c>
      <c r="O3173" t="s">
        <v>83</v>
      </c>
      <c r="P3173" t="s">
        <v>26</v>
      </c>
      <c r="Q3173" t="s">
        <v>27</v>
      </c>
      <c r="R3173" t="s">
        <v>65</v>
      </c>
    </row>
    <row r="3174" spans="1:18" x14ac:dyDescent="0.35">
      <c r="A3174" t="s">
        <v>3259</v>
      </c>
      <c r="B3174" s="1">
        <v>46009</v>
      </c>
      <c r="C3174" s="1">
        <v>46068</v>
      </c>
      <c r="D3174" t="s">
        <v>116</v>
      </c>
      <c r="E3174" t="s">
        <v>20</v>
      </c>
      <c r="F3174" t="s">
        <v>68</v>
      </c>
      <c r="G3174" t="s">
        <v>38</v>
      </c>
      <c r="H3174" t="s">
        <v>108</v>
      </c>
      <c r="I3174" t="s">
        <v>72</v>
      </c>
      <c r="J3174">
        <v>4</v>
      </c>
      <c r="K3174" s="2">
        <v>2233</v>
      </c>
      <c r="L3174" s="2">
        <v>1550.42</v>
      </c>
      <c r="M3174" s="2">
        <v>682.58</v>
      </c>
      <c r="N3174" s="3">
        <v>0.2</v>
      </c>
      <c r="O3174" t="s">
        <v>25</v>
      </c>
      <c r="P3174" t="s">
        <v>26</v>
      </c>
      <c r="Q3174" t="s">
        <v>35</v>
      </c>
      <c r="R3174" t="s">
        <v>65</v>
      </c>
    </row>
    <row r="3175" spans="1:18" x14ac:dyDescent="0.35">
      <c r="A3175" t="s">
        <v>3260</v>
      </c>
      <c r="B3175" s="1">
        <v>45467</v>
      </c>
      <c r="C3175" s="1">
        <v>45522</v>
      </c>
      <c r="D3175" t="s">
        <v>30</v>
      </c>
      <c r="E3175" t="s">
        <v>20</v>
      </c>
      <c r="F3175" t="s">
        <v>53</v>
      </c>
      <c r="G3175" t="s">
        <v>38</v>
      </c>
      <c r="H3175" t="s">
        <v>86</v>
      </c>
      <c r="I3175" t="s">
        <v>72</v>
      </c>
      <c r="J3175">
        <v>3</v>
      </c>
      <c r="K3175" s="2">
        <v>1604</v>
      </c>
      <c r="L3175" s="2">
        <v>889.68</v>
      </c>
      <c r="M3175" s="2">
        <v>714.32</v>
      </c>
      <c r="N3175" s="3">
        <v>0.1</v>
      </c>
      <c r="O3175" t="s">
        <v>83</v>
      </c>
      <c r="P3175" t="s">
        <v>26</v>
      </c>
      <c r="Q3175" t="s">
        <v>35</v>
      </c>
      <c r="R3175" t="s">
        <v>40</v>
      </c>
    </row>
    <row r="3176" spans="1:18" x14ac:dyDescent="0.35">
      <c r="A3176" t="s">
        <v>3261</v>
      </c>
      <c r="B3176" s="1">
        <v>46001</v>
      </c>
      <c r="C3176" s="1">
        <v>46079</v>
      </c>
      <c r="D3176" t="s">
        <v>116</v>
      </c>
      <c r="E3176" t="s">
        <v>20</v>
      </c>
      <c r="F3176" t="s">
        <v>91</v>
      </c>
      <c r="G3176" t="s">
        <v>43</v>
      </c>
      <c r="H3176" t="s">
        <v>124</v>
      </c>
      <c r="I3176" t="s">
        <v>61</v>
      </c>
      <c r="J3176">
        <v>1</v>
      </c>
      <c r="K3176" s="2">
        <v>1701</v>
      </c>
      <c r="L3176" s="2">
        <v>1371.94</v>
      </c>
      <c r="M3176" s="2">
        <v>329.06</v>
      </c>
      <c r="N3176" s="3">
        <v>0.1</v>
      </c>
      <c r="O3176" t="s">
        <v>50</v>
      </c>
      <c r="P3176" t="s">
        <v>26</v>
      </c>
      <c r="Q3176" t="s">
        <v>35</v>
      </c>
      <c r="R3176" t="s">
        <v>40</v>
      </c>
    </row>
    <row r="3177" spans="1:18" x14ac:dyDescent="0.35">
      <c r="A3177" t="s">
        <v>3262</v>
      </c>
      <c r="B3177" s="1">
        <v>45377</v>
      </c>
      <c r="C3177" s="1">
        <v>45388</v>
      </c>
      <c r="D3177" t="s">
        <v>88</v>
      </c>
      <c r="E3177" t="s">
        <v>20</v>
      </c>
      <c r="F3177" t="s">
        <v>77</v>
      </c>
      <c r="G3177" t="s">
        <v>43</v>
      </c>
      <c r="H3177" t="s">
        <v>95</v>
      </c>
      <c r="I3177" t="s">
        <v>55</v>
      </c>
      <c r="J3177">
        <v>1</v>
      </c>
      <c r="K3177" s="2">
        <v>566</v>
      </c>
      <c r="L3177" s="2">
        <v>368.86</v>
      </c>
      <c r="M3177" s="2">
        <v>197.14</v>
      </c>
      <c r="N3177" s="3">
        <v>0.1</v>
      </c>
      <c r="O3177" t="s">
        <v>34</v>
      </c>
      <c r="P3177" t="s">
        <v>26</v>
      </c>
      <c r="Q3177" t="s">
        <v>27</v>
      </c>
      <c r="R3177" t="s">
        <v>65</v>
      </c>
    </row>
    <row r="3178" spans="1:18" x14ac:dyDescent="0.35">
      <c r="A3178" t="s">
        <v>3263</v>
      </c>
      <c r="B3178" s="1">
        <v>45407</v>
      </c>
      <c r="C3178" s="1">
        <v>45483</v>
      </c>
      <c r="D3178" t="s">
        <v>67</v>
      </c>
      <c r="E3178" t="s">
        <v>20</v>
      </c>
      <c r="F3178" t="s">
        <v>31</v>
      </c>
      <c r="G3178" t="s">
        <v>43</v>
      </c>
      <c r="H3178" t="s">
        <v>44</v>
      </c>
      <c r="I3178" t="s">
        <v>45</v>
      </c>
      <c r="J3178">
        <v>7</v>
      </c>
      <c r="K3178" s="2">
        <v>776</v>
      </c>
      <c r="L3178" s="2">
        <v>538.99</v>
      </c>
      <c r="M3178" s="2">
        <v>237.01</v>
      </c>
      <c r="N3178" s="3">
        <v>0.05</v>
      </c>
      <c r="O3178" t="s">
        <v>75</v>
      </c>
      <c r="P3178" t="s">
        <v>73</v>
      </c>
      <c r="Q3178" t="s">
        <v>35</v>
      </c>
      <c r="R3178" t="s">
        <v>40</v>
      </c>
    </row>
    <row r="3179" spans="1:18" x14ac:dyDescent="0.35">
      <c r="A3179" t="s">
        <v>3264</v>
      </c>
      <c r="B3179" s="1">
        <v>45913</v>
      </c>
      <c r="C3179" s="1">
        <v>45971</v>
      </c>
      <c r="D3179" t="s">
        <v>19</v>
      </c>
      <c r="E3179" t="s">
        <v>20</v>
      </c>
      <c r="F3179" t="s">
        <v>53</v>
      </c>
      <c r="G3179" t="s">
        <v>32</v>
      </c>
      <c r="H3179" t="s">
        <v>106</v>
      </c>
      <c r="I3179" t="s">
        <v>61</v>
      </c>
      <c r="J3179">
        <v>6</v>
      </c>
      <c r="K3179" s="2">
        <v>2402</v>
      </c>
      <c r="L3179" s="2">
        <v>1928.33</v>
      </c>
      <c r="M3179" s="2">
        <v>473.67</v>
      </c>
      <c r="N3179" s="3">
        <v>0.2</v>
      </c>
      <c r="O3179" t="s">
        <v>109</v>
      </c>
      <c r="P3179" t="s">
        <v>26</v>
      </c>
      <c r="Q3179" t="s">
        <v>27</v>
      </c>
      <c r="R3179" t="s">
        <v>40</v>
      </c>
    </row>
    <row r="3180" spans="1:18" x14ac:dyDescent="0.35">
      <c r="A3180" t="s">
        <v>3265</v>
      </c>
      <c r="B3180" s="1">
        <v>45465</v>
      </c>
      <c r="C3180" s="1">
        <v>45490</v>
      </c>
      <c r="D3180" t="s">
        <v>67</v>
      </c>
      <c r="E3180" t="s">
        <v>20</v>
      </c>
      <c r="F3180" t="s">
        <v>138</v>
      </c>
      <c r="G3180" t="s">
        <v>59</v>
      </c>
      <c r="H3180" t="s">
        <v>80</v>
      </c>
      <c r="I3180" t="s">
        <v>45</v>
      </c>
      <c r="J3180">
        <v>5</v>
      </c>
      <c r="K3180" s="2">
        <v>766</v>
      </c>
      <c r="L3180" s="2">
        <v>557.03</v>
      </c>
      <c r="M3180" s="2">
        <v>208.97</v>
      </c>
      <c r="N3180" s="3">
        <v>0.15</v>
      </c>
      <c r="O3180" t="s">
        <v>62</v>
      </c>
      <c r="P3180" t="s">
        <v>46</v>
      </c>
      <c r="Q3180" t="s">
        <v>35</v>
      </c>
      <c r="R3180" t="s">
        <v>40</v>
      </c>
    </row>
    <row r="3181" spans="1:18" x14ac:dyDescent="0.35">
      <c r="A3181" t="s">
        <v>3266</v>
      </c>
      <c r="B3181" s="1">
        <v>45556</v>
      </c>
      <c r="C3181" s="1">
        <v>45572</v>
      </c>
      <c r="D3181" t="s">
        <v>94</v>
      </c>
      <c r="E3181" t="s">
        <v>20</v>
      </c>
      <c r="F3181" t="s">
        <v>102</v>
      </c>
      <c r="G3181" t="s">
        <v>59</v>
      </c>
      <c r="H3181" t="s">
        <v>54</v>
      </c>
      <c r="I3181" t="s">
        <v>55</v>
      </c>
      <c r="J3181">
        <v>8</v>
      </c>
      <c r="K3181" s="2">
        <v>4387</v>
      </c>
      <c r="L3181" s="2">
        <v>3456.96</v>
      </c>
      <c r="M3181" s="2">
        <v>930.04</v>
      </c>
      <c r="N3181" s="3">
        <v>0</v>
      </c>
      <c r="O3181" t="s">
        <v>75</v>
      </c>
      <c r="P3181" t="s">
        <v>46</v>
      </c>
      <c r="Q3181" t="s">
        <v>35</v>
      </c>
      <c r="R3181" t="s">
        <v>28</v>
      </c>
    </row>
    <row r="3182" spans="1:18" x14ac:dyDescent="0.35">
      <c r="A3182" t="s">
        <v>3267</v>
      </c>
      <c r="B3182" s="1">
        <v>45669</v>
      </c>
      <c r="C3182" s="1">
        <v>45743</v>
      </c>
      <c r="D3182" t="s">
        <v>52</v>
      </c>
      <c r="E3182" t="s">
        <v>20</v>
      </c>
      <c r="F3182" t="s">
        <v>102</v>
      </c>
      <c r="G3182" t="s">
        <v>32</v>
      </c>
      <c r="H3182" t="s">
        <v>39</v>
      </c>
      <c r="I3182" t="s">
        <v>24</v>
      </c>
      <c r="J3182">
        <v>8</v>
      </c>
      <c r="K3182" s="2">
        <v>3005</v>
      </c>
      <c r="L3182" s="2">
        <v>2473.56</v>
      </c>
      <c r="M3182" s="2">
        <v>531.44000000000005</v>
      </c>
      <c r="N3182" s="3">
        <v>0.1</v>
      </c>
      <c r="O3182" t="s">
        <v>62</v>
      </c>
      <c r="P3182" t="s">
        <v>26</v>
      </c>
      <c r="Q3182" t="s">
        <v>35</v>
      </c>
      <c r="R3182" t="s">
        <v>40</v>
      </c>
    </row>
    <row r="3183" spans="1:18" x14ac:dyDescent="0.35">
      <c r="A3183" t="s">
        <v>3268</v>
      </c>
      <c r="B3183" s="1">
        <v>45339</v>
      </c>
      <c r="C3183" s="1">
        <v>45375</v>
      </c>
      <c r="D3183" t="s">
        <v>52</v>
      </c>
      <c r="E3183" t="s">
        <v>20</v>
      </c>
      <c r="F3183" t="s">
        <v>58</v>
      </c>
      <c r="G3183" t="s">
        <v>32</v>
      </c>
      <c r="H3183" t="s">
        <v>44</v>
      </c>
      <c r="I3183" t="s">
        <v>45</v>
      </c>
      <c r="J3183">
        <v>5</v>
      </c>
      <c r="K3183" s="2">
        <v>1048</v>
      </c>
      <c r="L3183" s="2">
        <v>861.29</v>
      </c>
      <c r="M3183" s="2">
        <v>186.71</v>
      </c>
      <c r="N3183" s="3">
        <v>0.1</v>
      </c>
      <c r="O3183" t="s">
        <v>50</v>
      </c>
      <c r="P3183" t="s">
        <v>73</v>
      </c>
      <c r="Q3183" t="s">
        <v>35</v>
      </c>
      <c r="R3183" t="s">
        <v>28</v>
      </c>
    </row>
    <row r="3184" spans="1:18" x14ac:dyDescent="0.35">
      <c r="A3184" t="s">
        <v>3269</v>
      </c>
      <c r="B3184" s="1">
        <v>45706</v>
      </c>
      <c r="C3184" s="1">
        <v>45772</v>
      </c>
      <c r="D3184" t="s">
        <v>88</v>
      </c>
      <c r="E3184" t="s">
        <v>20</v>
      </c>
      <c r="F3184" t="s">
        <v>91</v>
      </c>
      <c r="G3184" t="s">
        <v>22</v>
      </c>
      <c r="H3184" t="s">
        <v>39</v>
      </c>
      <c r="I3184" t="s">
        <v>24</v>
      </c>
      <c r="J3184">
        <v>6</v>
      </c>
      <c r="K3184" s="2">
        <v>657</v>
      </c>
      <c r="L3184" s="2">
        <v>426.08</v>
      </c>
      <c r="M3184" s="2">
        <v>230.92</v>
      </c>
      <c r="N3184" s="3">
        <v>0</v>
      </c>
      <c r="O3184" t="s">
        <v>34</v>
      </c>
      <c r="P3184" t="s">
        <v>26</v>
      </c>
      <c r="Q3184" t="s">
        <v>35</v>
      </c>
      <c r="R3184" t="s">
        <v>28</v>
      </c>
    </row>
    <row r="3185" spans="1:18" x14ac:dyDescent="0.35">
      <c r="A3185" t="s">
        <v>3270</v>
      </c>
      <c r="B3185" s="1">
        <v>45712</v>
      </c>
      <c r="C3185" s="1">
        <v>45780</v>
      </c>
      <c r="D3185" t="s">
        <v>104</v>
      </c>
      <c r="E3185" t="s">
        <v>20</v>
      </c>
      <c r="F3185" t="s">
        <v>53</v>
      </c>
      <c r="G3185" t="s">
        <v>59</v>
      </c>
      <c r="H3185" t="s">
        <v>44</v>
      </c>
      <c r="I3185" t="s">
        <v>45</v>
      </c>
      <c r="J3185">
        <v>8</v>
      </c>
      <c r="K3185" s="2">
        <v>652</v>
      </c>
      <c r="L3185" s="2">
        <v>386.57</v>
      </c>
      <c r="M3185" s="2">
        <v>265.43</v>
      </c>
      <c r="N3185" s="3">
        <v>0.1</v>
      </c>
      <c r="O3185" t="s">
        <v>34</v>
      </c>
      <c r="P3185" t="s">
        <v>26</v>
      </c>
      <c r="Q3185" t="s">
        <v>35</v>
      </c>
      <c r="R3185" t="s">
        <v>28</v>
      </c>
    </row>
    <row r="3186" spans="1:18" x14ac:dyDescent="0.35">
      <c r="A3186" t="s">
        <v>3271</v>
      </c>
      <c r="B3186" s="1">
        <v>45297</v>
      </c>
      <c r="C3186" s="1">
        <v>45356</v>
      </c>
      <c r="D3186" t="s">
        <v>52</v>
      </c>
      <c r="E3186" t="s">
        <v>20</v>
      </c>
      <c r="F3186" t="s">
        <v>77</v>
      </c>
      <c r="G3186" t="s">
        <v>43</v>
      </c>
      <c r="H3186" t="s">
        <v>60</v>
      </c>
      <c r="I3186" t="s">
        <v>61</v>
      </c>
      <c r="J3186">
        <v>2</v>
      </c>
      <c r="K3186" s="2">
        <v>3897</v>
      </c>
      <c r="L3186" s="2">
        <v>2194.9</v>
      </c>
      <c r="M3186" s="2">
        <v>1702.1</v>
      </c>
      <c r="N3186" s="3">
        <v>0</v>
      </c>
      <c r="O3186" t="s">
        <v>83</v>
      </c>
      <c r="P3186" t="s">
        <v>26</v>
      </c>
      <c r="Q3186" t="s">
        <v>35</v>
      </c>
      <c r="R3186" t="s">
        <v>28</v>
      </c>
    </row>
    <row r="3187" spans="1:18" x14ac:dyDescent="0.35">
      <c r="A3187" t="s">
        <v>3272</v>
      </c>
      <c r="B3187" s="1">
        <v>45979</v>
      </c>
      <c r="C3187" s="1">
        <v>46010</v>
      </c>
      <c r="D3187" t="s">
        <v>48</v>
      </c>
      <c r="E3187" t="s">
        <v>20</v>
      </c>
      <c r="F3187" t="s">
        <v>70</v>
      </c>
      <c r="G3187" t="s">
        <v>43</v>
      </c>
      <c r="H3187" t="s">
        <v>95</v>
      </c>
      <c r="I3187" t="s">
        <v>55</v>
      </c>
      <c r="J3187">
        <v>8</v>
      </c>
      <c r="K3187" s="2">
        <v>3506</v>
      </c>
      <c r="L3187" s="2">
        <v>2703.69</v>
      </c>
      <c r="M3187" s="2">
        <v>802.31</v>
      </c>
      <c r="N3187" s="3">
        <v>0.15</v>
      </c>
      <c r="O3187" t="s">
        <v>25</v>
      </c>
      <c r="P3187" t="s">
        <v>46</v>
      </c>
      <c r="Q3187" t="s">
        <v>27</v>
      </c>
      <c r="R3187" t="s">
        <v>40</v>
      </c>
    </row>
    <row r="3188" spans="1:18" x14ac:dyDescent="0.35">
      <c r="A3188" t="s">
        <v>3273</v>
      </c>
      <c r="B3188" s="1">
        <v>45330</v>
      </c>
      <c r="C3188" s="1">
        <v>45336</v>
      </c>
      <c r="D3188" t="s">
        <v>116</v>
      </c>
      <c r="E3188" t="s">
        <v>20</v>
      </c>
      <c r="F3188" t="s">
        <v>58</v>
      </c>
      <c r="G3188" t="s">
        <v>59</v>
      </c>
      <c r="H3188" t="s">
        <v>124</v>
      </c>
      <c r="I3188" t="s">
        <v>61</v>
      </c>
      <c r="J3188">
        <v>1</v>
      </c>
      <c r="K3188" s="2">
        <v>958</v>
      </c>
      <c r="L3188" s="2">
        <v>626.88</v>
      </c>
      <c r="M3188" s="2">
        <v>331.12</v>
      </c>
      <c r="N3188" s="3">
        <v>0.15</v>
      </c>
      <c r="O3188" t="s">
        <v>25</v>
      </c>
      <c r="P3188" t="s">
        <v>26</v>
      </c>
      <c r="Q3188" t="s">
        <v>35</v>
      </c>
      <c r="R3188" t="s">
        <v>40</v>
      </c>
    </row>
    <row r="3189" spans="1:18" x14ac:dyDescent="0.35">
      <c r="A3189" t="s">
        <v>3274</v>
      </c>
      <c r="B3189" s="1">
        <v>45858</v>
      </c>
      <c r="C3189" s="1">
        <v>45893</v>
      </c>
      <c r="D3189" t="s">
        <v>30</v>
      </c>
      <c r="E3189" t="s">
        <v>20</v>
      </c>
      <c r="F3189" t="s">
        <v>102</v>
      </c>
      <c r="G3189" t="s">
        <v>22</v>
      </c>
      <c r="H3189" t="s">
        <v>71</v>
      </c>
      <c r="I3189" t="s">
        <v>72</v>
      </c>
      <c r="J3189">
        <v>5</v>
      </c>
      <c r="K3189" s="2">
        <v>3312</v>
      </c>
      <c r="L3189" s="2">
        <v>2275.23</v>
      </c>
      <c r="M3189" s="2">
        <v>1036.77</v>
      </c>
      <c r="N3189" s="3">
        <v>0.1</v>
      </c>
      <c r="O3189" t="s">
        <v>62</v>
      </c>
      <c r="P3189" t="s">
        <v>26</v>
      </c>
      <c r="Q3189" t="s">
        <v>27</v>
      </c>
      <c r="R3189" t="s">
        <v>40</v>
      </c>
    </row>
    <row r="3190" spans="1:18" x14ac:dyDescent="0.35">
      <c r="A3190" t="s">
        <v>3275</v>
      </c>
      <c r="B3190" s="1">
        <v>45730</v>
      </c>
      <c r="C3190" s="1">
        <v>45795</v>
      </c>
      <c r="D3190" t="s">
        <v>104</v>
      </c>
      <c r="E3190" t="s">
        <v>20</v>
      </c>
      <c r="F3190" t="s">
        <v>82</v>
      </c>
      <c r="G3190" t="s">
        <v>59</v>
      </c>
      <c r="H3190" t="s">
        <v>71</v>
      </c>
      <c r="I3190" t="s">
        <v>72</v>
      </c>
      <c r="J3190">
        <v>2</v>
      </c>
      <c r="K3190" s="2">
        <v>1605</v>
      </c>
      <c r="L3190" s="2">
        <v>1149.1300000000001</v>
      </c>
      <c r="M3190" s="2">
        <v>455.87</v>
      </c>
      <c r="N3190" s="3">
        <v>0.05</v>
      </c>
      <c r="O3190" t="s">
        <v>75</v>
      </c>
      <c r="P3190" t="s">
        <v>26</v>
      </c>
      <c r="Q3190" t="s">
        <v>27</v>
      </c>
      <c r="R3190" t="s">
        <v>28</v>
      </c>
    </row>
    <row r="3191" spans="1:18" x14ac:dyDescent="0.35">
      <c r="A3191" t="s">
        <v>3276</v>
      </c>
      <c r="B3191" s="1">
        <v>45942</v>
      </c>
      <c r="C3191" s="1">
        <v>46020</v>
      </c>
      <c r="D3191" t="s">
        <v>48</v>
      </c>
      <c r="E3191" t="s">
        <v>20</v>
      </c>
      <c r="F3191" t="s">
        <v>21</v>
      </c>
      <c r="G3191" t="s">
        <v>22</v>
      </c>
      <c r="H3191" t="s">
        <v>86</v>
      </c>
      <c r="I3191" t="s">
        <v>72</v>
      </c>
      <c r="J3191">
        <v>6</v>
      </c>
      <c r="K3191" s="2">
        <v>1597</v>
      </c>
      <c r="L3191" s="2">
        <v>1334.48</v>
      </c>
      <c r="M3191" s="2">
        <v>262.52</v>
      </c>
      <c r="N3191" s="3">
        <v>0.15</v>
      </c>
      <c r="O3191" t="s">
        <v>50</v>
      </c>
      <c r="P3191" t="s">
        <v>26</v>
      </c>
      <c r="Q3191" t="s">
        <v>35</v>
      </c>
      <c r="R3191" t="s">
        <v>40</v>
      </c>
    </row>
    <row r="3192" spans="1:18" x14ac:dyDescent="0.35">
      <c r="A3192" t="s">
        <v>3277</v>
      </c>
      <c r="B3192" s="1">
        <v>45579</v>
      </c>
      <c r="C3192" s="1">
        <v>45588</v>
      </c>
      <c r="D3192" t="s">
        <v>94</v>
      </c>
      <c r="E3192" t="s">
        <v>20</v>
      </c>
      <c r="F3192" t="s">
        <v>31</v>
      </c>
      <c r="G3192" t="s">
        <v>43</v>
      </c>
      <c r="H3192" t="s">
        <v>95</v>
      </c>
      <c r="I3192" t="s">
        <v>55</v>
      </c>
      <c r="J3192">
        <v>2</v>
      </c>
      <c r="K3192" s="2">
        <v>1697</v>
      </c>
      <c r="L3192" s="2">
        <v>1109.1400000000001</v>
      </c>
      <c r="M3192" s="2">
        <v>587.86</v>
      </c>
      <c r="N3192" s="3">
        <v>0</v>
      </c>
      <c r="O3192" t="s">
        <v>34</v>
      </c>
      <c r="P3192" t="s">
        <v>26</v>
      </c>
      <c r="Q3192" t="s">
        <v>35</v>
      </c>
      <c r="R3192" t="s">
        <v>65</v>
      </c>
    </row>
    <row r="3193" spans="1:18" x14ac:dyDescent="0.35">
      <c r="A3193" t="s">
        <v>3278</v>
      </c>
      <c r="B3193" s="1">
        <v>45838</v>
      </c>
      <c r="C3193" s="1">
        <v>45910</v>
      </c>
      <c r="D3193" t="s">
        <v>37</v>
      </c>
      <c r="E3193" t="s">
        <v>20</v>
      </c>
      <c r="F3193" t="s">
        <v>79</v>
      </c>
      <c r="G3193" t="s">
        <v>59</v>
      </c>
      <c r="H3193" t="s">
        <v>39</v>
      </c>
      <c r="I3193" t="s">
        <v>24</v>
      </c>
      <c r="J3193">
        <v>3</v>
      </c>
      <c r="K3193" s="2">
        <v>1653</v>
      </c>
      <c r="L3193" s="2">
        <v>1283.72</v>
      </c>
      <c r="M3193" s="2">
        <v>369.28</v>
      </c>
      <c r="N3193" s="3">
        <v>0.1</v>
      </c>
      <c r="O3193" t="s">
        <v>83</v>
      </c>
      <c r="P3193" t="s">
        <v>26</v>
      </c>
      <c r="Q3193" t="s">
        <v>27</v>
      </c>
      <c r="R3193" t="s">
        <v>65</v>
      </c>
    </row>
    <row r="3194" spans="1:18" x14ac:dyDescent="0.35">
      <c r="A3194" t="s">
        <v>3279</v>
      </c>
      <c r="B3194" s="1">
        <v>45844</v>
      </c>
      <c r="C3194" s="1">
        <v>45851</v>
      </c>
      <c r="D3194" t="s">
        <v>67</v>
      </c>
      <c r="E3194" t="s">
        <v>20</v>
      </c>
      <c r="F3194" t="s">
        <v>58</v>
      </c>
      <c r="G3194" t="s">
        <v>38</v>
      </c>
      <c r="H3194" t="s">
        <v>108</v>
      </c>
      <c r="I3194" t="s">
        <v>72</v>
      </c>
      <c r="J3194">
        <v>8</v>
      </c>
      <c r="K3194" s="2">
        <v>615</v>
      </c>
      <c r="L3194" s="2">
        <v>495.06</v>
      </c>
      <c r="M3194" s="2">
        <v>119.94</v>
      </c>
      <c r="N3194" s="3">
        <v>0</v>
      </c>
      <c r="O3194" t="s">
        <v>34</v>
      </c>
      <c r="P3194" t="s">
        <v>26</v>
      </c>
      <c r="Q3194" t="s">
        <v>27</v>
      </c>
      <c r="R3194" t="s">
        <v>40</v>
      </c>
    </row>
    <row r="3195" spans="1:18" x14ac:dyDescent="0.35">
      <c r="A3195" t="s">
        <v>3280</v>
      </c>
      <c r="B3195" s="1">
        <v>45355</v>
      </c>
      <c r="C3195" s="1">
        <v>45386</v>
      </c>
      <c r="D3195" t="s">
        <v>88</v>
      </c>
      <c r="E3195" t="s">
        <v>20</v>
      </c>
      <c r="F3195" t="s">
        <v>77</v>
      </c>
      <c r="G3195" t="s">
        <v>22</v>
      </c>
      <c r="H3195" t="s">
        <v>80</v>
      </c>
      <c r="I3195" t="s">
        <v>45</v>
      </c>
      <c r="J3195">
        <v>6</v>
      </c>
      <c r="K3195" s="2">
        <v>1165</v>
      </c>
      <c r="L3195" s="2">
        <v>683.83</v>
      </c>
      <c r="M3195" s="2">
        <v>481.17</v>
      </c>
      <c r="N3195" s="3">
        <v>0.1</v>
      </c>
      <c r="O3195" t="s">
        <v>75</v>
      </c>
      <c r="P3195" t="s">
        <v>26</v>
      </c>
      <c r="Q3195" t="s">
        <v>35</v>
      </c>
      <c r="R3195" t="s">
        <v>28</v>
      </c>
    </row>
    <row r="3196" spans="1:18" x14ac:dyDescent="0.35">
      <c r="A3196" t="s">
        <v>3281</v>
      </c>
      <c r="B3196" s="1">
        <v>45878</v>
      </c>
      <c r="C3196" s="1">
        <v>45932</v>
      </c>
      <c r="D3196" t="s">
        <v>94</v>
      </c>
      <c r="E3196" t="s">
        <v>20</v>
      </c>
      <c r="F3196" t="s">
        <v>89</v>
      </c>
      <c r="G3196" t="s">
        <v>43</v>
      </c>
      <c r="H3196" t="s">
        <v>44</v>
      </c>
      <c r="I3196" t="s">
        <v>45</v>
      </c>
      <c r="J3196">
        <v>7</v>
      </c>
      <c r="K3196" s="2">
        <v>1879</v>
      </c>
      <c r="L3196" s="2">
        <v>1515.91</v>
      </c>
      <c r="M3196" s="2">
        <v>363.09</v>
      </c>
      <c r="N3196" s="3">
        <v>0.15</v>
      </c>
      <c r="O3196" t="s">
        <v>83</v>
      </c>
      <c r="P3196" t="s">
        <v>73</v>
      </c>
      <c r="Q3196" t="s">
        <v>35</v>
      </c>
      <c r="R3196" t="s">
        <v>65</v>
      </c>
    </row>
    <row r="3197" spans="1:18" x14ac:dyDescent="0.35">
      <c r="A3197" t="s">
        <v>3282</v>
      </c>
      <c r="B3197" s="1">
        <v>45791</v>
      </c>
      <c r="C3197" s="1">
        <v>45818</v>
      </c>
      <c r="D3197" t="s">
        <v>42</v>
      </c>
      <c r="E3197" t="s">
        <v>20</v>
      </c>
      <c r="F3197" t="s">
        <v>79</v>
      </c>
      <c r="G3197" t="s">
        <v>59</v>
      </c>
      <c r="H3197" t="s">
        <v>86</v>
      </c>
      <c r="I3197" t="s">
        <v>72</v>
      </c>
      <c r="J3197">
        <v>3</v>
      </c>
      <c r="K3197" s="2">
        <v>1756</v>
      </c>
      <c r="L3197" s="2">
        <v>1425.74</v>
      </c>
      <c r="M3197" s="2">
        <v>330.26</v>
      </c>
      <c r="N3197" s="3">
        <v>0.1</v>
      </c>
      <c r="O3197" t="s">
        <v>25</v>
      </c>
      <c r="P3197" t="s">
        <v>26</v>
      </c>
      <c r="Q3197" t="s">
        <v>35</v>
      </c>
      <c r="R3197" t="s">
        <v>28</v>
      </c>
    </row>
    <row r="3198" spans="1:18" x14ac:dyDescent="0.35">
      <c r="A3198" t="s">
        <v>3283</v>
      </c>
      <c r="B3198" s="1">
        <v>45919</v>
      </c>
      <c r="C3198" s="1">
        <v>45978</v>
      </c>
      <c r="D3198" t="s">
        <v>19</v>
      </c>
      <c r="E3198" t="s">
        <v>20</v>
      </c>
      <c r="F3198" t="s">
        <v>138</v>
      </c>
      <c r="G3198" t="s">
        <v>43</v>
      </c>
      <c r="H3198" t="s">
        <v>64</v>
      </c>
      <c r="I3198" t="s">
        <v>55</v>
      </c>
      <c r="J3198">
        <v>4</v>
      </c>
      <c r="K3198" s="2">
        <v>4878</v>
      </c>
      <c r="L3198" s="2">
        <v>4016.59</v>
      </c>
      <c r="M3198" s="2">
        <v>861.41</v>
      </c>
      <c r="N3198" s="3">
        <v>0.15</v>
      </c>
      <c r="O3198" t="s">
        <v>25</v>
      </c>
      <c r="P3198" t="s">
        <v>46</v>
      </c>
      <c r="Q3198" t="s">
        <v>27</v>
      </c>
      <c r="R3198" t="s">
        <v>65</v>
      </c>
    </row>
    <row r="3199" spans="1:18" x14ac:dyDescent="0.35">
      <c r="A3199" t="s">
        <v>3284</v>
      </c>
      <c r="B3199" s="1">
        <v>45296</v>
      </c>
      <c r="C3199" s="1">
        <v>45354</v>
      </c>
      <c r="D3199" t="s">
        <v>52</v>
      </c>
      <c r="E3199" t="s">
        <v>20</v>
      </c>
      <c r="F3199" t="s">
        <v>85</v>
      </c>
      <c r="G3199" t="s">
        <v>59</v>
      </c>
      <c r="H3199" t="s">
        <v>124</v>
      </c>
      <c r="I3199" t="s">
        <v>61</v>
      </c>
      <c r="J3199">
        <v>5</v>
      </c>
      <c r="K3199" s="2">
        <v>4521</v>
      </c>
      <c r="L3199" s="2">
        <v>3832.41</v>
      </c>
      <c r="M3199" s="2">
        <v>688.59</v>
      </c>
      <c r="N3199" s="3">
        <v>0.1</v>
      </c>
      <c r="O3199" t="s">
        <v>83</v>
      </c>
      <c r="P3199" t="s">
        <v>73</v>
      </c>
      <c r="Q3199" t="s">
        <v>27</v>
      </c>
      <c r="R3199" t="s">
        <v>40</v>
      </c>
    </row>
    <row r="3200" spans="1:18" x14ac:dyDescent="0.35">
      <c r="A3200" t="s">
        <v>3285</v>
      </c>
      <c r="B3200" s="1">
        <v>45732</v>
      </c>
      <c r="C3200" s="1">
        <v>45742</v>
      </c>
      <c r="D3200" t="s">
        <v>52</v>
      </c>
      <c r="E3200" t="s">
        <v>20</v>
      </c>
      <c r="F3200" t="s">
        <v>77</v>
      </c>
      <c r="G3200" t="s">
        <v>38</v>
      </c>
      <c r="H3200" t="s">
        <v>71</v>
      </c>
      <c r="I3200" t="s">
        <v>72</v>
      </c>
      <c r="J3200">
        <v>6</v>
      </c>
      <c r="K3200" s="2">
        <v>3692</v>
      </c>
      <c r="L3200" s="2">
        <v>2815.8</v>
      </c>
      <c r="M3200" s="2">
        <v>876.2</v>
      </c>
      <c r="N3200" s="3">
        <v>0</v>
      </c>
      <c r="O3200" t="s">
        <v>62</v>
      </c>
      <c r="P3200" t="s">
        <v>26</v>
      </c>
      <c r="Q3200" t="s">
        <v>27</v>
      </c>
      <c r="R3200" t="s">
        <v>40</v>
      </c>
    </row>
    <row r="3201" spans="1:18" x14ac:dyDescent="0.35">
      <c r="A3201" t="s">
        <v>3286</v>
      </c>
      <c r="B3201" s="1">
        <v>45673</v>
      </c>
      <c r="C3201" s="1">
        <v>45755</v>
      </c>
      <c r="D3201" t="s">
        <v>88</v>
      </c>
      <c r="E3201" t="s">
        <v>20</v>
      </c>
      <c r="F3201" t="s">
        <v>58</v>
      </c>
      <c r="G3201" t="s">
        <v>59</v>
      </c>
      <c r="H3201" t="s">
        <v>23</v>
      </c>
      <c r="I3201" t="s">
        <v>24</v>
      </c>
      <c r="J3201">
        <v>5</v>
      </c>
      <c r="K3201" s="2">
        <v>4129</v>
      </c>
      <c r="L3201" s="2">
        <v>3481.81</v>
      </c>
      <c r="M3201" s="2">
        <v>647.19000000000005</v>
      </c>
      <c r="N3201" s="3">
        <v>0.2</v>
      </c>
      <c r="O3201" t="s">
        <v>75</v>
      </c>
      <c r="P3201" t="s">
        <v>26</v>
      </c>
      <c r="Q3201" t="s">
        <v>35</v>
      </c>
      <c r="R3201" t="s">
        <v>40</v>
      </c>
    </row>
    <row r="3202" spans="1:18" x14ac:dyDescent="0.35">
      <c r="A3202" t="s">
        <v>3287</v>
      </c>
      <c r="B3202" s="1">
        <v>45307</v>
      </c>
      <c r="C3202" s="1">
        <v>45326</v>
      </c>
      <c r="D3202" t="s">
        <v>116</v>
      </c>
      <c r="E3202" t="s">
        <v>20</v>
      </c>
      <c r="F3202" t="s">
        <v>68</v>
      </c>
      <c r="G3202" t="s">
        <v>32</v>
      </c>
      <c r="H3202" t="s">
        <v>60</v>
      </c>
      <c r="I3202" t="s">
        <v>61</v>
      </c>
      <c r="J3202">
        <v>1</v>
      </c>
      <c r="K3202" s="2">
        <v>1609</v>
      </c>
      <c r="L3202" s="2">
        <v>1090.32</v>
      </c>
      <c r="M3202" s="2">
        <v>518.67999999999995</v>
      </c>
      <c r="N3202" s="3">
        <v>0.15</v>
      </c>
      <c r="O3202" t="s">
        <v>25</v>
      </c>
      <c r="P3202" t="s">
        <v>26</v>
      </c>
      <c r="Q3202" t="s">
        <v>27</v>
      </c>
      <c r="R3202" t="s">
        <v>40</v>
      </c>
    </row>
    <row r="3203" spans="1:18" x14ac:dyDescent="0.35">
      <c r="A3203" t="s">
        <v>3288</v>
      </c>
      <c r="B3203" s="1">
        <v>45937</v>
      </c>
      <c r="C3203" s="1">
        <v>45946</v>
      </c>
      <c r="D3203" t="s">
        <v>94</v>
      </c>
      <c r="E3203" t="s">
        <v>20</v>
      </c>
      <c r="F3203" t="s">
        <v>102</v>
      </c>
      <c r="G3203" t="s">
        <v>43</v>
      </c>
      <c r="H3203" t="s">
        <v>23</v>
      </c>
      <c r="I3203" t="s">
        <v>24</v>
      </c>
      <c r="J3203">
        <v>8</v>
      </c>
      <c r="K3203" s="2">
        <v>2990</v>
      </c>
      <c r="L3203" s="2">
        <v>2077.0300000000002</v>
      </c>
      <c r="M3203" s="2">
        <v>912.97</v>
      </c>
      <c r="N3203" s="3">
        <v>0.1</v>
      </c>
      <c r="O3203" t="s">
        <v>83</v>
      </c>
      <c r="P3203" t="s">
        <v>26</v>
      </c>
      <c r="Q3203" t="s">
        <v>27</v>
      </c>
      <c r="R3203" t="s">
        <v>40</v>
      </c>
    </row>
    <row r="3204" spans="1:18" x14ac:dyDescent="0.35">
      <c r="A3204" t="s">
        <v>3289</v>
      </c>
      <c r="B3204" s="1">
        <v>45455</v>
      </c>
      <c r="C3204" s="1">
        <v>45523</v>
      </c>
      <c r="D3204" t="s">
        <v>30</v>
      </c>
      <c r="E3204" t="s">
        <v>20</v>
      </c>
      <c r="F3204" t="s">
        <v>91</v>
      </c>
      <c r="G3204" t="s">
        <v>32</v>
      </c>
      <c r="H3204" t="s">
        <v>71</v>
      </c>
      <c r="I3204" t="s">
        <v>72</v>
      </c>
      <c r="J3204">
        <v>6</v>
      </c>
      <c r="K3204" s="2">
        <v>321</v>
      </c>
      <c r="L3204" s="2">
        <v>192.32</v>
      </c>
      <c r="M3204" s="2">
        <v>128.68</v>
      </c>
      <c r="N3204" s="3">
        <v>0.15</v>
      </c>
      <c r="O3204" t="s">
        <v>25</v>
      </c>
      <c r="P3204" t="s">
        <v>26</v>
      </c>
      <c r="Q3204" t="s">
        <v>27</v>
      </c>
      <c r="R3204" t="s">
        <v>65</v>
      </c>
    </row>
    <row r="3205" spans="1:18" x14ac:dyDescent="0.35">
      <c r="A3205" t="s">
        <v>3290</v>
      </c>
      <c r="B3205" s="1">
        <v>45661</v>
      </c>
      <c r="C3205" s="1">
        <v>45673</v>
      </c>
      <c r="D3205" t="s">
        <v>57</v>
      </c>
      <c r="E3205" t="s">
        <v>20</v>
      </c>
      <c r="F3205" t="s">
        <v>128</v>
      </c>
      <c r="G3205" t="s">
        <v>38</v>
      </c>
      <c r="H3205" t="s">
        <v>80</v>
      </c>
      <c r="I3205" t="s">
        <v>45</v>
      </c>
      <c r="J3205">
        <v>1</v>
      </c>
      <c r="K3205" s="2">
        <v>1259</v>
      </c>
      <c r="L3205" s="2">
        <v>816.89</v>
      </c>
      <c r="M3205" s="2">
        <v>442.11</v>
      </c>
      <c r="N3205" s="3">
        <v>0.05</v>
      </c>
      <c r="O3205" t="s">
        <v>25</v>
      </c>
      <c r="P3205" t="s">
        <v>46</v>
      </c>
      <c r="Q3205" t="s">
        <v>35</v>
      </c>
      <c r="R3205" t="s">
        <v>65</v>
      </c>
    </row>
    <row r="3206" spans="1:18" x14ac:dyDescent="0.35">
      <c r="A3206" t="s">
        <v>3291</v>
      </c>
      <c r="B3206" s="1">
        <v>45645</v>
      </c>
      <c r="C3206" s="1">
        <v>45649</v>
      </c>
      <c r="D3206" t="s">
        <v>48</v>
      </c>
      <c r="E3206" t="s">
        <v>20</v>
      </c>
      <c r="F3206" t="s">
        <v>102</v>
      </c>
      <c r="G3206" t="s">
        <v>38</v>
      </c>
      <c r="H3206" t="s">
        <v>49</v>
      </c>
      <c r="I3206" t="s">
        <v>45</v>
      </c>
      <c r="J3206">
        <v>4</v>
      </c>
      <c r="K3206" s="2">
        <v>1286</v>
      </c>
      <c r="L3206" s="2">
        <v>952.32</v>
      </c>
      <c r="M3206" s="2">
        <v>333.68</v>
      </c>
      <c r="N3206" s="3">
        <v>0.2</v>
      </c>
      <c r="O3206" t="s">
        <v>109</v>
      </c>
      <c r="P3206" t="s">
        <v>26</v>
      </c>
      <c r="Q3206" t="s">
        <v>35</v>
      </c>
      <c r="R3206" t="s">
        <v>28</v>
      </c>
    </row>
    <row r="3207" spans="1:18" x14ac:dyDescent="0.35">
      <c r="A3207" t="s">
        <v>3292</v>
      </c>
      <c r="B3207" s="1">
        <v>45422</v>
      </c>
      <c r="C3207" s="1">
        <v>45427</v>
      </c>
      <c r="D3207" t="s">
        <v>104</v>
      </c>
      <c r="E3207" t="s">
        <v>20</v>
      </c>
      <c r="F3207" t="s">
        <v>68</v>
      </c>
      <c r="G3207" t="s">
        <v>43</v>
      </c>
      <c r="H3207" t="s">
        <v>118</v>
      </c>
      <c r="I3207" t="s">
        <v>24</v>
      </c>
      <c r="J3207">
        <v>5</v>
      </c>
      <c r="K3207" s="2">
        <v>641</v>
      </c>
      <c r="L3207" s="2">
        <v>493.89</v>
      </c>
      <c r="M3207" s="2">
        <v>147.11000000000001</v>
      </c>
      <c r="N3207" s="3">
        <v>0.1</v>
      </c>
      <c r="O3207" t="s">
        <v>62</v>
      </c>
      <c r="P3207" t="s">
        <v>26</v>
      </c>
      <c r="Q3207" t="s">
        <v>27</v>
      </c>
      <c r="R3207" t="s">
        <v>28</v>
      </c>
    </row>
    <row r="3208" spans="1:18" x14ac:dyDescent="0.35">
      <c r="A3208" t="s">
        <v>3293</v>
      </c>
      <c r="B3208" s="1">
        <v>45449</v>
      </c>
      <c r="C3208" s="1">
        <v>45512</v>
      </c>
      <c r="D3208" t="s">
        <v>30</v>
      </c>
      <c r="E3208" t="s">
        <v>20</v>
      </c>
      <c r="F3208" t="s">
        <v>128</v>
      </c>
      <c r="G3208" t="s">
        <v>32</v>
      </c>
      <c r="H3208" t="s">
        <v>60</v>
      </c>
      <c r="I3208" t="s">
        <v>61</v>
      </c>
      <c r="J3208">
        <v>3</v>
      </c>
      <c r="K3208" s="2">
        <v>3434</v>
      </c>
      <c r="L3208" s="2">
        <v>2477.71</v>
      </c>
      <c r="M3208" s="2">
        <v>956.29</v>
      </c>
      <c r="N3208" s="3">
        <v>0.2</v>
      </c>
      <c r="O3208" t="s">
        <v>50</v>
      </c>
      <c r="P3208" t="s">
        <v>26</v>
      </c>
      <c r="Q3208" t="s">
        <v>27</v>
      </c>
      <c r="R3208" t="s">
        <v>28</v>
      </c>
    </row>
    <row r="3209" spans="1:18" x14ac:dyDescent="0.35">
      <c r="A3209" t="s">
        <v>3294</v>
      </c>
      <c r="B3209" s="1">
        <v>45872</v>
      </c>
      <c r="C3209" s="1">
        <v>45894</v>
      </c>
      <c r="D3209" t="s">
        <v>30</v>
      </c>
      <c r="E3209" t="s">
        <v>20</v>
      </c>
      <c r="F3209" t="s">
        <v>53</v>
      </c>
      <c r="G3209" t="s">
        <v>32</v>
      </c>
      <c r="H3209" t="s">
        <v>49</v>
      </c>
      <c r="I3209" t="s">
        <v>45</v>
      </c>
      <c r="J3209">
        <v>4</v>
      </c>
      <c r="K3209" s="2">
        <v>696</v>
      </c>
      <c r="L3209" s="2">
        <v>587.16999999999996</v>
      </c>
      <c r="M3209" s="2">
        <v>108.83</v>
      </c>
      <c r="N3209" s="3">
        <v>0.15</v>
      </c>
      <c r="O3209" t="s">
        <v>62</v>
      </c>
      <c r="P3209" t="s">
        <v>46</v>
      </c>
      <c r="Q3209" t="s">
        <v>35</v>
      </c>
      <c r="R3209" t="s">
        <v>28</v>
      </c>
    </row>
    <row r="3210" spans="1:18" x14ac:dyDescent="0.35">
      <c r="A3210" t="s">
        <v>3295</v>
      </c>
      <c r="B3210" s="1">
        <v>45444</v>
      </c>
      <c r="C3210" s="1">
        <v>45485</v>
      </c>
      <c r="D3210" t="s">
        <v>67</v>
      </c>
      <c r="E3210" t="s">
        <v>20</v>
      </c>
      <c r="F3210" t="s">
        <v>89</v>
      </c>
      <c r="G3210" t="s">
        <v>43</v>
      </c>
      <c r="H3210" t="s">
        <v>33</v>
      </c>
      <c r="I3210" t="s">
        <v>24</v>
      </c>
      <c r="J3210">
        <v>8</v>
      </c>
      <c r="K3210" s="2">
        <v>1980</v>
      </c>
      <c r="L3210" s="2">
        <v>1591.12</v>
      </c>
      <c r="M3210" s="2">
        <v>388.88</v>
      </c>
      <c r="N3210" s="3">
        <v>0.2</v>
      </c>
      <c r="O3210" t="s">
        <v>50</v>
      </c>
      <c r="P3210" t="s">
        <v>73</v>
      </c>
      <c r="Q3210" t="s">
        <v>27</v>
      </c>
      <c r="R3210" t="s">
        <v>65</v>
      </c>
    </row>
    <row r="3211" spans="1:18" x14ac:dyDescent="0.35">
      <c r="A3211" t="s">
        <v>3296</v>
      </c>
      <c r="B3211" s="1">
        <v>45519</v>
      </c>
      <c r="C3211" s="1">
        <v>45577</v>
      </c>
      <c r="D3211" t="s">
        <v>94</v>
      </c>
      <c r="E3211" t="s">
        <v>20</v>
      </c>
      <c r="F3211" t="s">
        <v>70</v>
      </c>
      <c r="G3211" t="s">
        <v>32</v>
      </c>
      <c r="H3211" t="s">
        <v>60</v>
      </c>
      <c r="I3211" t="s">
        <v>61</v>
      </c>
      <c r="J3211">
        <v>5</v>
      </c>
      <c r="K3211" s="2">
        <v>1853</v>
      </c>
      <c r="L3211" s="2">
        <v>1184.52</v>
      </c>
      <c r="M3211" s="2">
        <v>668.48</v>
      </c>
      <c r="N3211" s="3">
        <v>0.15</v>
      </c>
      <c r="O3211" t="s">
        <v>25</v>
      </c>
      <c r="P3211" t="s">
        <v>26</v>
      </c>
      <c r="Q3211" t="s">
        <v>35</v>
      </c>
      <c r="R3211" t="s">
        <v>65</v>
      </c>
    </row>
    <row r="3212" spans="1:18" x14ac:dyDescent="0.35">
      <c r="A3212" t="s">
        <v>3297</v>
      </c>
      <c r="B3212" s="1">
        <v>45902</v>
      </c>
      <c r="C3212" s="1">
        <v>45940</v>
      </c>
      <c r="D3212" t="s">
        <v>94</v>
      </c>
      <c r="E3212" t="s">
        <v>20</v>
      </c>
      <c r="F3212" t="s">
        <v>68</v>
      </c>
      <c r="G3212" t="s">
        <v>43</v>
      </c>
      <c r="H3212" t="s">
        <v>80</v>
      </c>
      <c r="I3212" t="s">
        <v>45</v>
      </c>
      <c r="J3212">
        <v>2</v>
      </c>
      <c r="K3212" s="2">
        <v>3315</v>
      </c>
      <c r="L3212" s="2">
        <v>2573.25</v>
      </c>
      <c r="M3212" s="2">
        <v>741.75</v>
      </c>
      <c r="N3212" s="3">
        <v>0</v>
      </c>
      <c r="O3212" t="s">
        <v>62</v>
      </c>
      <c r="P3212" t="s">
        <v>26</v>
      </c>
      <c r="Q3212" t="s">
        <v>27</v>
      </c>
      <c r="R3212" t="s">
        <v>65</v>
      </c>
    </row>
    <row r="3213" spans="1:18" x14ac:dyDescent="0.35">
      <c r="A3213" t="s">
        <v>3298</v>
      </c>
      <c r="B3213" s="1">
        <v>45750</v>
      </c>
      <c r="C3213" s="1">
        <v>45832</v>
      </c>
      <c r="D3213" t="s">
        <v>42</v>
      </c>
      <c r="E3213" t="s">
        <v>20</v>
      </c>
      <c r="F3213" t="s">
        <v>89</v>
      </c>
      <c r="G3213" t="s">
        <v>32</v>
      </c>
      <c r="H3213" t="s">
        <v>95</v>
      </c>
      <c r="I3213" t="s">
        <v>55</v>
      </c>
      <c r="J3213">
        <v>8</v>
      </c>
      <c r="K3213" s="2">
        <v>3665</v>
      </c>
      <c r="L3213" s="2">
        <v>2279.4699999999998</v>
      </c>
      <c r="M3213" s="2">
        <v>1385.53</v>
      </c>
      <c r="N3213" s="3">
        <v>0.05</v>
      </c>
      <c r="O3213" t="s">
        <v>25</v>
      </c>
      <c r="P3213" t="s">
        <v>26</v>
      </c>
      <c r="Q3213" t="s">
        <v>27</v>
      </c>
      <c r="R3213" t="s">
        <v>28</v>
      </c>
    </row>
    <row r="3214" spans="1:18" x14ac:dyDescent="0.35">
      <c r="A3214" t="s">
        <v>3299</v>
      </c>
      <c r="B3214" s="1">
        <v>45519</v>
      </c>
      <c r="C3214" s="1">
        <v>45588</v>
      </c>
      <c r="D3214" t="s">
        <v>94</v>
      </c>
      <c r="E3214" t="s">
        <v>20</v>
      </c>
      <c r="F3214" t="s">
        <v>70</v>
      </c>
      <c r="G3214" t="s">
        <v>38</v>
      </c>
      <c r="H3214" t="s">
        <v>95</v>
      </c>
      <c r="I3214" t="s">
        <v>55</v>
      </c>
      <c r="J3214">
        <v>4</v>
      </c>
      <c r="K3214" s="2">
        <v>1149</v>
      </c>
      <c r="L3214" s="2">
        <v>765.21</v>
      </c>
      <c r="M3214" s="2">
        <v>383.79</v>
      </c>
      <c r="N3214" s="3">
        <v>0.2</v>
      </c>
      <c r="O3214" t="s">
        <v>50</v>
      </c>
      <c r="P3214" t="s">
        <v>26</v>
      </c>
      <c r="Q3214" t="s">
        <v>27</v>
      </c>
      <c r="R3214" t="s">
        <v>40</v>
      </c>
    </row>
    <row r="3215" spans="1:18" x14ac:dyDescent="0.35">
      <c r="A3215" t="s">
        <v>3300</v>
      </c>
      <c r="B3215" s="1">
        <v>45308</v>
      </c>
      <c r="C3215" s="1">
        <v>45344</v>
      </c>
      <c r="D3215" t="s">
        <v>116</v>
      </c>
      <c r="E3215" t="s">
        <v>20</v>
      </c>
      <c r="F3215" t="s">
        <v>53</v>
      </c>
      <c r="G3215" t="s">
        <v>59</v>
      </c>
      <c r="H3215" t="s">
        <v>39</v>
      </c>
      <c r="I3215" t="s">
        <v>24</v>
      </c>
      <c r="J3215">
        <v>5</v>
      </c>
      <c r="K3215" s="2">
        <v>2308</v>
      </c>
      <c r="L3215" s="2">
        <v>1904.27</v>
      </c>
      <c r="M3215" s="2">
        <v>403.73</v>
      </c>
      <c r="N3215" s="3">
        <v>0.2</v>
      </c>
      <c r="O3215" t="s">
        <v>109</v>
      </c>
      <c r="P3215" t="s">
        <v>26</v>
      </c>
      <c r="Q3215" t="s">
        <v>35</v>
      </c>
      <c r="R3215" t="s">
        <v>65</v>
      </c>
    </row>
    <row r="3216" spans="1:18" x14ac:dyDescent="0.35">
      <c r="A3216" t="s">
        <v>3301</v>
      </c>
      <c r="B3216" s="1">
        <v>45448</v>
      </c>
      <c r="C3216" s="1">
        <v>45500</v>
      </c>
      <c r="D3216" t="s">
        <v>67</v>
      </c>
      <c r="E3216" t="s">
        <v>20</v>
      </c>
      <c r="F3216" t="s">
        <v>53</v>
      </c>
      <c r="G3216" t="s">
        <v>32</v>
      </c>
      <c r="H3216" t="s">
        <v>33</v>
      </c>
      <c r="I3216" t="s">
        <v>24</v>
      </c>
      <c r="J3216">
        <v>8</v>
      </c>
      <c r="K3216" s="2">
        <v>2876</v>
      </c>
      <c r="L3216" s="2">
        <v>2214.83</v>
      </c>
      <c r="M3216" s="2">
        <v>661.17</v>
      </c>
      <c r="N3216" s="3">
        <v>0.15</v>
      </c>
      <c r="O3216" t="s">
        <v>62</v>
      </c>
      <c r="P3216" t="s">
        <v>26</v>
      </c>
      <c r="Q3216" t="s">
        <v>35</v>
      </c>
      <c r="R3216" t="s">
        <v>28</v>
      </c>
    </row>
    <row r="3217" spans="1:18" x14ac:dyDescent="0.35">
      <c r="A3217" t="s">
        <v>3302</v>
      </c>
      <c r="B3217" s="1">
        <v>45789</v>
      </c>
      <c r="C3217" s="1">
        <v>45816</v>
      </c>
      <c r="D3217" t="s">
        <v>42</v>
      </c>
      <c r="E3217" t="s">
        <v>20</v>
      </c>
      <c r="F3217" t="s">
        <v>21</v>
      </c>
      <c r="G3217" t="s">
        <v>22</v>
      </c>
      <c r="H3217" t="s">
        <v>54</v>
      </c>
      <c r="I3217" t="s">
        <v>55</v>
      </c>
      <c r="J3217">
        <v>3</v>
      </c>
      <c r="K3217" s="2">
        <v>1948</v>
      </c>
      <c r="L3217" s="2">
        <v>1587.38</v>
      </c>
      <c r="M3217" s="2">
        <v>360.62</v>
      </c>
      <c r="N3217" s="3">
        <v>0.05</v>
      </c>
      <c r="O3217" t="s">
        <v>25</v>
      </c>
      <c r="P3217" t="s">
        <v>26</v>
      </c>
      <c r="Q3217" t="s">
        <v>27</v>
      </c>
      <c r="R3217" t="s">
        <v>40</v>
      </c>
    </row>
    <row r="3218" spans="1:18" x14ac:dyDescent="0.35">
      <c r="A3218" t="s">
        <v>3303</v>
      </c>
      <c r="B3218" s="1">
        <v>45767</v>
      </c>
      <c r="C3218" s="1">
        <v>45833</v>
      </c>
      <c r="D3218" t="s">
        <v>42</v>
      </c>
      <c r="E3218" t="s">
        <v>20</v>
      </c>
      <c r="F3218" t="s">
        <v>89</v>
      </c>
      <c r="G3218" t="s">
        <v>38</v>
      </c>
      <c r="H3218" t="s">
        <v>118</v>
      </c>
      <c r="I3218" t="s">
        <v>24</v>
      </c>
      <c r="J3218">
        <v>6</v>
      </c>
      <c r="K3218" s="2">
        <v>1113</v>
      </c>
      <c r="L3218" s="2">
        <v>843.34</v>
      </c>
      <c r="M3218" s="2">
        <v>269.66000000000003</v>
      </c>
      <c r="N3218" s="3">
        <v>0.2</v>
      </c>
      <c r="O3218" t="s">
        <v>25</v>
      </c>
      <c r="P3218" t="s">
        <v>26</v>
      </c>
      <c r="Q3218" t="s">
        <v>35</v>
      </c>
      <c r="R3218" t="s">
        <v>28</v>
      </c>
    </row>
    <row r="3219" spans="1:18" x14ac:dyDescent="0.35">
      <c r="A3219" t="s">
        <v>3304</v>
      </c>
      <c r="B3219" s="1">
        <v>45705</v>
      </c>
      <c r="C3219" s="1">
        <v>45766</v>
      </c>
      <c r="D3219" t="s">
        <v>88</v>
      </c>
      <c r="E3219" t="s">
        <v>20</v>
      </c>
      <c r="F3219" t="s">
        <v>79</v>
      </c>
      <c r="G3219" t="s">
        <v>38</v>
      </c>
      <c r="H3219" t="s">
        <v>95</v>
      </c>
      <c r="I3219" t="s">
        <v>55</v>
      </c>
      <c r="J3219">
        <v>3</v>
      </c>
      <c r="K3219" s="2">
        <v>4440</v>
      </c>
      <c r="L3219" s="2">
        <v>3613.31</v>
      </c>
      <c r="M3219" s="2">
        <v>826.69</v>
      </c>
      <c r="N3219" s="3">
        <v>0</v>
      </c>
      <c r="O3219" t="s">
        <v>62</v>
      </c>
      <c r="P3219" t="s">
        <v>46</v>
      </c>
      <c r="Q3219" t="s">
        <v>35</v>
      </c>
      <c r="R3219" t="s">
        <v>65</v>
      </c>
    </row>
    <row r="3220" spans="1:18" x14ac:dyDescent="0.35">
      <c r="A3220" t="s">
        <v>3305</v>
      </c>
      <c r="B3220" s="1">
        <v>45989</v>
      </c>
      <c r="C3220" s="1">
        <v>46059</v>
      </c>
      <c r="D3220" t="s">
        <v>116</v>
      </c>
      <c r="E3220" t="s">
        <v>20</v>
      </c>
      <c r="F3220" t="s">
        <v>70</v>
      </c>
      <c r="G3220" t="s">
        <v>32</v>
      </c>
      <c r="H3220" t="s">
        <v>33</v>
      </c>
      <c r="I3220" t="s">
        <v>24</v>
      </c>
      <c r="J3220">
        <v>8</v>
      </c>
      <c r="K3220" s="2">
        <v>684</v>
      </c>
      <c r="L3220" s="2">
        <v>525.36</v>
      </c>
      <c r="M3220" s="2">
        <v>158.63999999999999</v>
      </c>
      <c r="N3220" s="3">
        <v>0.1</v>
      </c>
      <c r="O3220" t="s">
        <v>50</v>
      </c>
      <c r="P3220" t="s">
        <v>26</v>
      </c>
      <c r="Q3220" t="s">
        <v>35</v>
      </c>
      <c r="R3220" t="s">
        <v>40</v>
      </c>
    </row>
    <row r="3221" spans="1:18" x14ac:dyDescent="0.35">
      <c r="A3221" t="s">
        <v>3306</v>
      </c>
      <c r="B3221" s="1">
        <v>45807</v>
      </c>
      <c r="C3221" s="1">
        <v>45812</v>
      </c>
      <c r="D3221" t="s">
        <v>42</v>
      </c>
      <c r="E3221" t="s">
        <v>20</v>
      </c>
      <c r="F3221" t="s">
        <v>68</v>
      </c>
      <c r="G3221" t="s">
        <v>59</v>
      </c>
      <c r="H3221" t="s">
        <v>60</v>
      </c>
      <c r="I3221" t="s">
        <v>61</v>
      </c>
      <c r="J3221">
        <v>2</v>
      </c>
      <c r="K3221" s="2">
        <v>3983</v>
      </c>
      <c r="L3221" s="2">
        <v>2350.96</v>
      </c>
      <c r="M3221" s="2">
        <v>1632.04</v>
      </c>
      <c r="N3221" s="3">
        <v>0.2</v>
      </c>
      <c r="O3221" t="s">
        <v>50</v>
      </c>
      <c r="P3221" t="s">
        <v>46</v>
      </c>
      <c r="Q3221" t="s">
        <v>35</v>
      </c>
      <c r="R3221" t="s">
        <v>28</v>
      </c>
    </row>
    <row r="3222" spans="1:18" x14ac:dyDescent="0.35">
      <c r="A3222" t="s">
        <v>3307</v>
      </c>
      <c r="B3222" s="1">
        <v>45514</v>
      </c>
      <c r="C3222" s="1">
        <v>45532</v>
      </c>
      <c r="D3222" t="s">
        <v>30</v>
      </c>
      <c r="E3222" t="s">
        <v>20</v>
      </c>
      <c r="F3222" t="s">
        <v>77</v>
      </c>
      <c r="G3222" t="s">
        <v>43</v>
      </c>
      <c r="H3222" t="s">
        <v>39</v>
      </c>
      <c r="I3222" t="s">
        <v>24</v>
      </c>
      <c r="J3222">
        <v>4</v>
      </c>
      <c r="K3222" s="2">
        <v>2465</v>
      </c>
      <c r="L3222" s="2">
        <v>1891.8</v>
      </c>
      <c r="M3222" s="2">
        <v>573.20000000000005</v>
      </c>
      <c r="N3222" s="3">
        <v>0.2</v>
      </c>
      <c r="O3222" t="s">
        <v>109</v>
      </c>
      <c r="P3222" t="s">
        <v>73</v>
      </c>
      <c r="Q3222" t="s">
        <v>35</v>
      </c>
      <c r="R3222" t="s">
        <v>65</v>
      </c>
    </row>
    <row r="3223" spans="1:18" x14ac:dyDescent="0.35">
      <c r="A3223" t="s">
        <v>3308</v>
      </c>
      <c r="B3223" s="1">
        <v>45879</v>
      </c>
      <c r="C3223" s="1">
        <v>45887</v>
      </c>
      <c r="D3223" t="s">
        <v>30</v>
      </c>
      <c r="E3223" t="s">
        <v>20</v>
      </c>
      <c r="F3223" t="s">
        <v>102</v>
      </c>
      <c r="G3223" t="s">
        <v>22</v>
      </c>
      <c r="H3223" t="s">
        <v>44</v>
      </c>
      <c r="I3223" t="s">
        <v>45</v>
      </c>
      <c r="J3223">
        <v>4</v>
      </c>
      <c r="K3223" s="2">
        <v>1876</v>
      </c>
      <c r="L3223" s="2">
        <v>1266.19</v>
      </c>
      <c r="M3223" s="2">
        <v>609.80999999999995</v>
      </c>
      <c r="N3223" s="3">
        <v>0.1</v>
      </c>
      <c r="O3223" t="s">
        <v>34</v>
      </c>
      <c r="P3223" t="s">
        <v>26</v>
      </c>
      <c r="Q3223" t="s">
        <v>27</v>
      </c>
      <c r="R3223" t="s">
        <v>40</v>
      </c>
    </row>
    <row r="3224" spans="1:18" x14ac:dyDescent="0.35">
      <c r="A3224" t="s">
        <v>3309</v>
      </c>
      <c r="B3224" s="1">
        <v>45353</v>
      </c>
      <c r="C3224" s="1">
        <v>45379</v>
      </c>
      <c r="D3224" t="s">
        <v>52</v>
      </c>
      <c r="E3224" t="s">
        <v>20</v>
      </c>
      <c r="F3224" t="s">
        <v>58</v>
      </c>
      <c r="G3224" t="s">
        <v>22</v>
      </c>
      <c r="H3224" t="s">
        <v>33</v>
      </c>
      <c r="I3224" t="s">
        <v>24</v>
      </c>
      <c r="J3224">
        <v>2</v>
      </c>
      <c r="K3224" s="2">
        <v>4431</v>
      </c>
      <c r="L3224" s="2">
        <v>2998.49</v>
      </c>
      <c r="M3224" s="2">
        <v>1432.51</v>
      </c>
      <c r="N3224" s="3">
        <v>0</v>
      </c>
      <c r="O3224" t="s">
        <v>109</v>
      </c>
      <c r="P3224" t="s">
        <v>26</v>
      </c>
      <c r="Q3224" t="s">
        <v>35</v>
      </c>
      <c r="R3224" t="s">
        <v>65</v>
      </c>
    </row>
    <row r="3225" spans="1:18" x14ac:dyDescent="0.35">
      <c r="A3225" t="s">
        <v>3310</v>
      </c>
      <c r="B3225" s="1">
        <v>45992</v>
      </c>
      <c r="C3225" s="1">
        <v>46033</v>
      </c>
      <c r="D3225" t="s">
        <v>57</v>
      </c>
      <c r="E3225" t="s">
        <v>20</v>
      </c>
      <c r="F3225" t="s">
        <v>85</v>
      </c>
      <c r="G3225" t="s">
        <v>32</v>
      </c>
      <c r="H3225" t="s">
        <v>71</v>
      </c>
      <c r="I3225" t="s">
        <v>72</v>
      </c>
      <c r="J3225">
        <v>1</v>
      </c>
      <c r="K3225" s="2">
        <v>4651</v>
      </c>
      <c r="L3225" s="2">
        <v>3569.36</v>
      </c>
      <c r="M3225" s="2">
        <v>1081.6400000000001</v>
      </c>
      <c r="N3225" s="3">
        <v>0.15</v>
      </c>
      <c r="O3225" t="s">
        <v>62</v>
      </c>
      <c r="P3225" t="s">
        <v>26</v>
      </c>
      <c r="Q3225" t="s">
        <v>35</v>
      </c>
      <c r="R3225" t="s">
        <v>65</v>
      </c>
    </row>
    <row r="3226" spans="1:18" x14ac:dyDescent="0.35">
      <c r="A3226" t="s">
        <v>3311</v>
      </c>
      <c r="B3226" s="1">
        <v>45538</v>
      </c>
      <c r="C3226" s="1">
        <v>45597</v>
      </c>
      <c r="D3226" t="s">
        <v>19</v>
      </c>
      <c r="E3226" t="s">
        <v>20</v>
      </c>
      <c r="F3226" t="s">
        <v>77</v>
      </c>
      <c r="G3226" t="s">
        <v>38</v>
      </c>
      <c r="H3226" t="s">
        <v>33</v>
      </c>
      <c r="I3226" t="s">
        <v>24</v>
      </c>
      <c r="J3226">
        <v>7</v>
      </c>
      <c r="K3226" s="2">
        <v>4608</v>
      </c>
      <c r="L3226" s="2">
        <v>3220.75</v>
      </c>
      <c r="M3226" s="2">
        <v>1387.25</v>
      </c>
      <c r="N3226" s="3">
        <v>0.2</v>
      </c>
      <c r="O3226" t="s">
        <v>109</v>
      </c>
      <c r="P3226" t="s">
        <v>46</v>
      </c>
      <c r="Q3226" t="s">
        <v>35</v>
      </c>
      <c r="R3226" t="s">
        <v>40</v>
      </c>
    </row>
    <row r="3227" spans="1:18" x14ac:dyDescent="0.35">
      <c r="A3227" t="s">
        <v>3312</v>
      </c>
      <c r="B3227" s="1">
        <v>45845</v>
      </c>
      <c r="C3227" s="1">
        <v>45929</v>
      </c>
      <c r="D3227" t="s">
        <v>37</v>
      </c>
      <c r="E3227" t="s">
        <v>20</v>
      </c>
      <c r="F3227" t="s">
        <v>68</v>
      </c>
      <c r="G3227" t="s">
        <v>22</v>
      </c>
      <c r="H3227" t="s">
        <v>33</v>
      </c>
      <c r="I3227" t="s">
        <v>24</v>
      </c>
      <c r="J3227">
        <v>8</v>
      </c>
      <c r="K3227" s="2">
        <v>1940</v>
      </c>
      <c r="L3227" s="2">
        <v>1232.1199999999999</v>
      </c>
      <c r="M3227" s="2">
        <v>707.88</v>
      </c>
      <c r="N3227" s="3">
        <v>0</v>
      </c>
      <c r="O3227" t="s">
        <v>34</v>
      </c>
      <c r="P3227" t="s">
        <v>26</v>
      </c>
      <c r="Q3227" t="s">
        <v>27</v>
      </c>
      <c r="R3227" t="s">
        <v>40</v>
      </c>
    </row>
    <row r="3228" spans="1:18" x14ac:dyDescent="0.35">
      <c r="A3228" t="s">
        <v>3313</v>
      </c>
      <c r="B3228" s="1">
        <v>45784</v>
      </c>
      <c r="C3228" s="1">
        <v>45863</v>
      </c>
      <c r="D3228" t="s">
        <v>67</v>
      </c>
      <c r="E3228" t="s">
        <v>20</v>
      </c>
      <c r="F3228" t="s">
        <v>102</v>
      </c>
      <c r="G3228" t="s">
        <v>32</v>
      </c>
      <c r="H3228" t="s">
        <v>64</v>
      </c>
      <c r="I3228" t="s">
        <v>55</v>
      </c>
      <c r="J3228">
        <v>5</v>
      </c>
      <c r="K3228" s="2">
        <v>2317</v>
      </c>
      <c r="L3228" s="2">
        <v>1854.81</v>
      </c>
      <c r="M3228" s="2">
        <v>462.19</v>
      </c>
      <c r="N3228" s="3">
        <v>0.05</v>
      </c>
      <c r="O3228" t="s">
        <v>62</v>
      </c>
      <c r="P3228" t="s">
        <v>26</v>
      </c>
      <c r="Q3228" t="s">
        <v>27</v>
      </c>
      <c r="R3228" t="s">
        <v>40</v>
      </c>
    </row>
    <row r="3229" spans="1:18" x14ac:dyDescent="0.35">
      <c r="A3229" t="s">
        <v>3314</v>
      </c>
      <c r="B3229" s="1">
        <v>45956</v>
      </c>
      <c r="C3229" s="1">
        <v>46037</v>
      </c>
      <c r="D3229" t="s">
        <v>57</v>
      </c>
      <c r="E3229" t="s">
        <v>20</v>
      </c>
      <c r="F3229" t="s">
        <v>77</v>
      </c>
      <c r="G3229" t="s">
        <v>22</v>
      </c>
      <c r="H3229" t="s">
        <v>124</v>
      </c>
      <c r="I3229" t="s">
        <v>61</v>
      </c>
      <c r="J3229">
        <v>7</v>
      </c>
      <c r="K3229" s="2">
        <v>1404</v>
      </c>
      <c r="L3229" s="2">
        <v>994.54</v>
      </c>
      <c r="M3229" s="2">
        <v>409.46</v>
      </c>
      <c r="N3229" s="3">
        <v>0</v>
      </c>
      <c r="O3229" t="s">
        <v>50</v>
      </c>
      <c r="P3229" t="s">
        <v>26</v>
      </c>
      <c r="Q3229" t="s">
        <v>35</v>
      </c>
      <c r="R3229" t="s">
        <v>40</v>
      </c>
    </row>
    <row r="3230" spans="1:18" x14ac:dyDescent="0.35">
      <c r="A3230" t="s">
        <v>3315</v>
      </c>
      <c r="B3230" s="1">
        <v>45305</v>
      </c>
      <c r="C3230" s="1">
        <v>45322</v>
      </c>
      <c r="D3230" t="s">
        <v>57</v>
      </c>
      <c r="E3230" t="s">
        <v>20</v>
      </c>
      <c r="F3230" t="s">
        <v>68</v>
      </c>
      <c r="G3230" t="s">
        <v>59</v>
      </c>
      <c r="H3230" t="s">
        <v>80</v>
      </c>
      <c r="I3230" t="s">
        <v>45</v>
      </c>
      <c r="J3230">
        <v>8</v>
      </c>
      <c r="K3230" s="2">
        <v>2710</v>
      </c>
      <c r="L3230" s="2">
        <v>2279.54</v>
      </c>
      <c r="M3230" s="2">
        <v>430.46</v>
      </c>
      <c r="N3230" s="3">
        <v>0.15</v>
      </c>
      <c r="O3230" t="s">
        <v>50</v>
      </c>
      <c r="P3230" t="s">
        <v>26</v>
      </c>
      <c r="Q3230" t="s">
        <v>35</v>
      </c>
      <c r="R3230" t="s">
        <v>40</v>
      </c>
    </row>
    <row r="3231" spans="1:18" x14ac:dyDescent="0.35">
      <c r="A3231" t="s">
        <v>3316</v>
      </c>
      <c r="B3231" s="1">
        <v>45643</v>
      </c>
      <c r="C3231" s="1">
        <v>45726</v>
      </c>
      <c r="D3231" t="s">
        <v>52</v>
      </c>
      <c r="E3231" t="s">
        <v>20</v>
      </c>
      <c r="F3231" t="s">
        <v>53</v>
      </c>
      <c r="G3231" t="s">
        <v>22</v>
      </c>
      <c r="H3231" t="s">
        <v>108</v>
      </c>
      <c r="I3231" t="s">
        <v>72</v>
      </c>
      <c r="J3231">
        <v>6</v>
      </c>
      <c r="K3231" s="2">
        <v>2763</v>
      </c>
      <c r="L3231" s="2">
        <v>1737.7</v>
      </c>
      <c r="M3231" s="2">
        <v>1025.3</v>
      </c>
      <c r="N3231" s="3">
        <v>0.05</v>
      </c>
      <c r="O3231" t="s">
        <v>83</v>
      </c>
      <c r="P3231" t="s">
        <v>26</v>
      </c>
      <c r="Q3231" t="s">
        <v>27</v>
      </c>
      <c r="R3231" t="s">
        <v>40</v>
      </c>
    </row>
    <row r="3232" spans="1:18" x14ac:dyDescent="0.35">
      <c r="A3232" t="s">
        <v>3317</v>
      </c>
      <c r="B3232" s="1">
        <v>45457</v>
      </c>
      <c r="C3232" s="1">
        <v>45477</v>
      </c>
      <c r="D3232" t="s">
        <v>67</v>
      </c>
      <c r="E3232" t="s">
        <v>20</v>
      </c>
      <c r="F3232" t="s">
        <v>70</v>
      </c>
      <c r="G3232" t="s">
        <v>43</v>
      </c>
      <c r="H3232" t="s">
        <v>124</v>
      </c>
      <c r="I3232" t="s">
        <v>61</v>
      </c>
      <c r="J3232">
        <v>5</v>
      </c>
      <c r="K3232" s="2">
        <v>657</v>
      </c>
      <c r="L3232" s="2">
        <v>492.66</v>
      </c>
      <c r="M3232" s="2">
        <v>164.34</v>
      </c>
      <c r="N3232" s="3">
        <v>0.15</v>
      </c>
      <c r="O3232" t="s">
        <v>25</v>
      </c>
      <c r="P3232" t="s">
        <v>26</v>
      </c>
      <c r="Q3232" t="s">
        <v>27</v>
      </c>
      <c r="R3232" t="s">
        <v>40</v>
      </c>
    </row>
    <row r="3233" spans="1:18" x14ac:dyDescent="0.35">
      <c r="A3233" t="s">
        <v>3318</v>
      </c>
      <c r="B3233" s="1">
        <v>45530</v>
      </c>
      <c r="C3233" s="1">
        <v>45604</v>
      </c>
      <c r="D3233" t="s">
        <v>19</v>
      </c>
      <c r="E3233" t="s">
        <v>20</v>
      </c>
      <c r="F3233" t="s">
        <v>85</v>
      </c>
      <c r="G3233" t="s">
        <v>59</v>
      </c>
      <c r="H3233" t="s">
        <v>60</v>
      </c>
      <c r="I3233" t="s">
        <v>61</v>
      </c>
      <c r="J3233">
        <v>4</v>
      </c>
      <c r="K3233" s="2">
        <v>2238</v>
      </c>
      <c r="L3233" s="2">
        <v>1321.51</v>
      </c>
      <c r="M3233" s="2">
        <v>916.49</v>
      </c>
      <c r="N3233" s="3">
        <v>0.2</v>
      </c>
      <c r="O3233" t="s">
        <v>34</v>
      </c>
      <c r="P3233" t="s">
        <v>46</v>
      </c>
      <c r="Q3233" t="s">
        <v>35</v>
      </c>
      <c r="R3233" t="s">
        <v>28</v>
      </c>
    </row>
    <row r="3234" spans="1:18" x14ac:dyDescent="0.35">
      <c r="A3234" t="s">
        <v>3319</v>
      </c>
      <c r="B3234" s="1">
        <v>45450</v>
      </c>
      <c r="C3234" s="1">
        <v>45498</v>
      </c>
      <c r="D3234" t="s">
        <v>67</v>
      </c>
      <c r="E3234" t="s">
        <v>20</v>
      </c>
      <c r="F3234" t="s">
        <v>68</v>
      </c>
      <c r="G3234" t="s">
        <v>38</v>
      </c>
      <c r="H3234" t="s">
        <v>80</v>
      </c>
      <c r="I3234" t="s">
        <v>45</v>
      </c>
      <c r="J3234">
        <v>7</v>
      </c>
      <c r="K3234" s="2">
        <v>1829</v>
      </c>
      <c r="L3234" s="2">
        <v>1232.17</v>
      </c>
      <c r="M3234" s="2">
        <v>596.83000000000004</v>
      </c>
      <c r="N3234" s="3">
        <v>0.2</v>
      </c>
      <c r="O3234" t="s">
        <v>83</v>
      </c>
      <c r="P3234" t="s">
        <v>26</v>
      </c>
      <c r="Q3234" t="s">
        <v>35</v>
      </c>
      <c r="R3234" t="s">
        <v>40</v>
      </c>
    </row>
    <row r="3235" spans="1:18" x14ac:dyDescent="0.35">
      <c r="A3235" t="s">
        <v>3320</v>
      </c>
      <c r="B3235" s="1">
        <v>45567</v>
      </c>
      <c r="C3235" s="1">
        <v>45652</v>
      </c>
      <c r="D3235" t="s">
        <v>48</v>
      </c>
      <c r="E3235" t="s">
        <v>20</v>
      </c>
      <c r="F3235" t="s">
        <v>58</v>
      </c>
      <c r="G3235" t="s">
        <v>43</v>
      </c>
      <c r="H3235" t="s">
        <v>54</v>
      </c>
      <c r="I3235" t="s">
        <v>55</v>
      </c>
      <c r="J3235">
        <v>5</v>
      </c>
      <c r="K3235" s="2">
        <v>1944</v>
      </c>
      <c r="L3235" s="2">
        <v>1449.34</v>
      </c>
      <c r="M3235" s="2">
        <v>494.66</v>
      </c>
      <c r="N3235" s="3">
        <v>0.15</v>
      </c>
      <c r="O3235" t="s">
        <v>75</v>
      </c>
      <c r="P3235" t="s">
        <v>46</v>
      </c>
      <c r="Q3235" t="s">
        <v>27</v>
      </c>
      <c r="R3235" t="s">
        <v>40</v>
      </c>
    </row>
    <row r="3236" spans="1:18" x14ac:dyDescent="0.35">
      <c r="A3236" t="s">
        <v>3321</v>
      </c>
      <c r="B3236" s="1">
        <v>45441</v>
      </c>
      <c r="C3236" s="1">
        <v>45505</v>
      </c>
      <c r="D3236" t="s">
        <v>30</v>
      </c>
      <c r="E3236" t="s">
        <v>20</v>
      </c>
      <c r="F3236" t="s">
        <v>89</v>
      </c>
      <c r="G3236" t="s">
        <v>22</v>
      </c>
      <c r="H3236" t="s">
        <v>71</v>
      </c>
      <c r="I3236" t="s">
        <v>72</v>
      </c>
      <c r="J3236">
        <v>6</v>
      </c>
      <c r="K3236" s="2">
        <v>333</v>
      </c>
      <c r="L3236" s="2">
        <v>186.29</v>
      </c>
      <c r="M3236" s="2">
        <v>146.71</v>
      </c>
      <c r="N3236" s="3">
        <v>0.15</v>
      </c>
      <c r="O3236" t="s">
        <v>62</v>
      </c>
      <c r="P3236" t="s">
        <v>46</v>
      </c>
      <c r="Q3236" t="s">
        <v>35</v>
      </c>
      <c r="R3236" t="s">
        <v>65</v>
      </c>
    </row>
    <row r="3237" spans="1:18" x14ac:dyDescent="0.35">
      <c r="A3237" t="s">
        <v>3322</v>
      </c>
      <c r="B3237" s="1">
        <v>45329</v>
      </c>
      <c r="C3237" s="1">
        <v>45406</v>
      </c>
      <c r="D3237" t="s">
        <v>88</v>
      </c>
      <c r="E3237" t="s">
        <v>20</v>
      </c>
      <c r="F3237" t="s">
        <v>79</v>
      </c>
      <c r="G3237" t="s">
        <v>38</v>
      </c>
      <c r="H3237" t="s">
        <v>106</v>
      </c>
      <c r="I3237" t="s">
        <v>61</v>
      </c>
      <c r="J3237">
        <v>5</v>
      </c>
      <c r="K3237" s="2">
        <v>597</v>
      </c>
      <c r="L3237" s="2">
        <v>490.81</v>
      </c>
      <c r="M3237" s="2">
        <v>106.19</v>
      </c>
      <c r="N3237" s="3">
        <v>0.2</v>
      </c>
      <c r="O3237" t="s">
        <v>50</v>
      </c>
      <c r="P3237" t="s">
        <v>26</v>
      </c>
      <c r="Q3237" t="s">
        <v>35</v>
      </c>
      <c r="R3237" t="s">
        <v>40</v>
      </c>
    </row>
    <row r="3238" spans="1:18" x14ac:dyDescent="0.35">
      <c r="A3238" t="s">
        <v>3323</v>
      </c>
      <c r="B3238" s="1">
        <v>45973</v>
      </c>
      <c r="C3238" s="1">
        <v>46051</v>
      </c>
      <c r="D3238" t="s">
        <v>57</v>
      </c>
      <c r="E3238" t="s">
        <v>20</v>
      </c>
      <c r="F3238" t="s">
        <v>128</v>
      </c>
      <c r="G3238" t="s">
        <v>59</v>
      </c>
      <c r="H3238" t="s">
        <v>80</v>
      </c>
      <c r="I3238" t="s">
        <v>45</v>
      </c>
      <c r="J3238">
        <v>6</v>
      </c>
      <c r="K3238" s="2">
        <v>2847</v>
      </c>
      <c r="L3238" s="2">
        <v>1598.94</v>
      </c>
      <c r="M3238" s="2">
        <v>1248.06</v>
      </c>
      <c r="N3238" s="3">
        <v>0.05</v>
      </c>
      <c r="O3238" t="s">
        <v>75</v>
      </c>
      <c r="P3238" t="s">
        <v>26</v>
      </c>
      <c r="Q3238" t="s">
        <v>35</v>
      </c>
      <c r="R3238" t="s">
        <v>28</v>
      </c>
    </row>
    <row r="3239" spans="1:18" x14ac:dyDescent="0.35">
      <c r="A3239" t="s">
        <v>3324</v>
      </c>
      <c r="B3239" s="1">
        <v>45962</v>
      </c>
      <c r="C3239" s="1">
        <v>46027</v>
      </c>
      <c r="D3239" t="s">
        <v>57</v>
      </c>
      <c r="E3239" t="s">
        <v>20</v>
      </c>
      <c r="F3239" t="s">
        <v>70</v>
      </c>
      <c r="G3239" t="s">
        <v>59</v>
      </c>
      <c r="H3239" t="s">
        <v>44</v>
      </c>
      <c r="I3239" t="s">
        <v>45</v>
      </c>
      <c r="J3239">
        <v>3</v>
      </c>
      <c r="K3239" s="2">
        <v>334</v>
      </c>
      <c r="L3239" s="2">
        <v>201.83</v>
      </c>
      <c r="M3239" s="2">
        <v>132.16999999999999</v>
      </c>
      <c r="N3239" s="3">
        <v>0.1</v>
      </c>
      <c r="O3239" t="s">
        <v>50</v>
      </c>
      <c r="P3239" t="s">
        <v>26</v>
      </c>
      <c r="Q3239" t="s">
        <v>35</v>
      </c>
      <c r="R3239" t="s">
        <v>65</v>
      </c>
    </row>
    <row r="3240" spans="1:18" x14ac:dyDescent="0.35">
      <c r="A3240" t="s">
        <v>3325</v>
      </c>
      <c r="B3240" s="1">
        <v>45494</v>
      </c>
      <c r="C3240" s="1">
        <v>45504</v>
      </c>
      <c r="D3240" t="s">
        <v>67</v>
      </c>
      <c r="E3240" t="s">
        <v>20</v>
      </c>
      <c r="F3240" t="s">
        <v>85</v>
      </c>
      <c r="G3240" t="s">
        <v>22</v>
      </c>
      <c r="H3240" t="s">
        <v>106</v>
      </c>
      <c r="I3240" t="s">
        <v>61</v>
      </c>
      <c r="J3240">
        <v>3</v>
      </c>
      <c r="K3240" s="2">
        <v>1192</v>
      </c>
      <c r="L3240" s="2">
        <v>1010.29</v>
      </c>
      <c r="M3240" s="2">
        <v>181.71</v>
      </c>
      <c r="N3240" s="3">
        <v>0.15</v>
      </c>
      <c r="O3240" t="s">
        <v>50</v>
      </c>
      <c r="P3240" t="s">
        <v>46</v>
      </c>
      <c r="Q3240" t="s">
        <v>27</v>
      </c>
      <c r="R3240" t="s">
        <v>65</v>
      </c>
    </row>
    <row r="3241" spans="1:18" x14ac:dyDescent="0.35">
      <c r="A3241" t="s">
        <v>3326</v>
      </c>
      <c r="B3241" s="1">
        <v>45750</v>
      </c>
      <c r="C3241" s="1">
        <v>45760</v>
      </c>
      <c r="D3241" t="s">
        <v>88</v>
      </c>
      <c r="E3241" t="s">
        <v>20</v>
      </c>
      <c r="F3241" t="s">
        <v>91</v>
      </c>
      <c r="G3241" t="s">
        <v>43</v>
      </c>
      <c r="H3241" t="s">
        <v>95</v>
      </c>
      <c r="I3241" t="s">
        <v>55</v>
      </c>
      <c r="J3241">
        <v>7</v>
      </c>
      <c r="K3241" s="2">
        <v>838</v>
      </c>
      <c r="L3241" s="2">
        <v>665.48</v>
      </c>
      <c r="M3241" s="2">
        <v>172.52</v>
      </c>
      <c r="N3241" s="3">
        <v>0</v>
      </c>
      <c r="O3241" t="s">
        <v>25</v>
      </c>
      <c r="P3241" t="s">
        <v>26</v>
      </c>
      <c r="Q3241" t="s">
        <v>35</v>
      </c>
      <c r="R3241" t="s">
        <v>28</v>
      </c>
    </row>
    <row r="3242" spans="1:18" x14ac:dyDescent="0.35">
      <c r="A3242" t="s">
        <v>3327</v>
      </c>
      <c r="B3242" s="1">
        <v>45314</v>
      </c>
      <c r="C3242" s="1">
        <v>45369</v>
      </c>
      <c r="D3242" t="s">
        <v>52</v>
      </c>
      <c r="E3242" t="s">
        <v>20</v>
      </c>
      <c r="F3242" t="s">
        <v>91</v>
      </c>
      <c r="G3242" t="s">
        <v>43</v>
      </c>
      <c r="H3242" t="s">
        <v>49</v>
      </c>
      <c r="I3242" t="s">
        <v>45</v>
      </c>
      <c r="J3242">
        <v>3</v>
      </c>
      <c r="K3242" s="2">
        <v>4055</v>
      </c>
      <c r="L3242" s="2">
        <v>3335.02</v>
      </c>
      <c r="M3242" s="2">
        <v>719.98</v>
      </c>
      <c r="N3242" s="3">
        <v>0.15</v>
      </c>
      <c r="O3242" t="s">
        <v>75</v>
      </c>
      <c r="P3242" t="s">
        <v>26</v>
      </c>
      <c r="Q3242" t="s">
        <v>35</v>
      </c>
      <c r="R3242" t="s">
        <v>65</v>
      </c>
    </row>
    <row r="3243" spans="1:18" x14ac:dyDescent="0.35">
      <c r="A3243" t="s">
        <v>3328</v>
      </c>
      <c r="B3243" s="1">
        <v>45715</v>
      </c>
      <c r="C3243" s="1">
        <v>45761</v>
      </c>
      <c r="D3243" t="s">
        <v>88</v>
      </c>
      <c r="E3243" t="s">
        <v>20</v>
      </c>
      <c r="F3243" t="s">
        <v>128</v>
      </c>
      <c r="G3243" t="s">
        <v>22</v>
      </c>
      <c r="H3243" t="s">
        <v>108</v>
      </c>
      <c r="I3243" t="s">
        <v>72</v>
      </c>
      <c r="J3243">
        <v>6</v>
      </c>
      <c r="K3243" s="2">
        <v>798</v>
      </c>
      <c r="L3243" s="2">
        <v>671.87</v>
      </c>
      <c r="M3243" s="2">
        <v>126.13</v>
      </c>
      <c r="N3243" s="3">
        <v>0.1</v>
      </c>
      <c r="O3243" t="s">
        <v>34</v>
      </c>
      <c r="P3243" t="s">
        <v>46</v>
      </c>
      <c r="Q3243" t="s">
        <v>27</v>
      </c>
      <c r="R3243" t="s">
        <v>28</v>
      </c>
    </row>
    <row r="3244" spans="1:18" x14ac:dyDescent="0.35">
      <c r="A3244" t="s">
        <v>3329</v>
      </c>
      <c r="B3244" s="1">
        <v>45713</v>
      </c>
      <c r="C3244" s="1">
        <v>45717</v>
      </c>
      <c r="D3244" t="s">
        <v>52</v>
      </c>
      <c r="E3244" t="s">
        <v>20</v>
      </c>
      <c r="F3244" t="s">
        <v>70</v>
      </c>
      <c r="G3244" t="s">
        <v>43</v>
      </c>
      <c r="H3244" t="s">
        <v>71</v>
      </c>
      <c r="I3244" t="s">
        <v>72</v>
      </c>
      <c r="J3244">
        <v>6</v>
      </c>
      <c r="K3244" s="2">
        <v>4994</v>
      </c>
      <c r="L3244" s="2">
        <v>3034.72</v>
      </c>
      <c r="M3244" s="2">
        <v>1959.28</v>
      </c>
      <c r="N3244" s="3">
        <v>0.1</v>
      </c>
      <c r="O3244" t="s">
        <v>50</v>
      </c>
      <c r="P3244" t="s">
        <v>26</v>
      </c>
      <c r="Q3244" t="s">
        <v>35</v>
      </c>
      <c r="R3244" t="s">
        <v>40</v>
      </c>
    </row>
    <row r="3245" spans="1:18" x14ac:dyDescent="0.35">
      <c r="A3245" t="s">
        <v>3330</v>
      </c>
      <c r="B3245" s="1">
        <v>45869</v>
      </c>
      <c r="C3245" s="1">
        <v>45895</v>
      </c>
      <c r="D3245" t="s">
        <v>30</v>
      </c>
      <c r="E3245" t="s">
        <v>20</v>
      </c>
      <c r="F3245" t="s">
        <v>31</v>
      </c>
      <c r="G3245" t="s">
        <v>32</v>
      </c>
      <c r="H3245" t="s">
        <v>23</v>
      </c>
      <c r="I3245" t="s">
        <v>24</v>
      </c>
      <c r="J3245">
        <v>2</v>
      </c>
      <c r="K3245" s="2">
        <v>3120</v>
      </c>
      <c r="L3245" s="2">
        <v>1869.18</v>
      </c>
      <c r="M3245" s="2">
        <v>1250.82</v>
      </c>
      <c r="N3245" s="3">
        <v>0.1</v>
      </c>
      <c r="O3245" t="s">
        <v>25</v>
      </c>
      <c r="P3245" t="s">
        <v>46</v>
      </c>
      <c r="Q3245" t="s">
        <v>27</v>
      </c>
      <c r="R3245" t="s">
        <v>40</v>
      </c>
    </row>
    <row r="3246" spans="1:18" x14ac:dyDescent="0.35">
      <c r="A3246" t="s">
        <v>3331</v>
      </c>
      <c r="B3246" s="1">
        <v>45572</v>
      </c>
      <c r="C3246" s="1">
        <v>45604</v>
      </c>
      <c r="D3246" t="s">
        <v>19</v>
      </c>
      <c r="E3246" t="s">
        <v>20</v>
      </c>
      <c r="F3246" t="s">
        <v>138</v>
      </c>
      <c r="G3246" t="s">
        <v>43</v>
      </c>
      <c r="H3246" t="s">
        <v>33</v>
      </c>
      <c r="I3246" t="s">
        <v>24</v>
      </c>
      <c r="J3246">
        <v>3</v>
      </c>
      <c r="K3246" s="2">
        <v>4355</v>
      </c>
      <c r="L3246" s="2">
        <v>3316.21</v>
      </c>
      <c r="M3246" s="2">
        <v>1038.79</v>
      </c>
      <c r="N3246" s="3">
        <v>0.15</v>
      </c>
      <c r="O3246" t="s">
        <v>83</v>
      </c>
      <c r="P3246" t="s">
        <v>26</v>
      </c>
      <c r="Q3246" t="s">
        <v>27</v>
      </c>
      <c r="R3246" t="s">
        <v>65</v>
      </c>
    </row>
    <row r="3247" spans="1:18" x14ac:dyDescent="0.35">
      <c r="A3247" t="s">
        <v>3332</v>
      </c>
      <c r="B3247" s="1">
        <v>46011</v>
      </c>
      <c r="C3247" s="1">
        <v>46053</v>
      </c>
      <c r="D3247" t="s">
        <v>57</v>
      </c>
      <c r="E3247" t="s">
        <v>20</v>
      </c>
      <c r="F3247" t="s">
        <v>58</v>
      </c>
      <c r="G3247" t="s">
        <v>43</v>
      </c>
      <c r="H3247" t="s">
        <v>44</v>
      </c>
      <c r="I3247" t="s">
        <v>45</v>
      </c>
      <c r="J3247">
        <v>8</v>
      </c>
      <c r="K3247" s="2">
        <v>4603</v>
      </c>
      <c r="L3247" s="2">
        <v>3841.71</v>
      </c>
      <c r="M3247" s="2">
        <v>761.29</v>
      </c>
      <c r="N3247" s="3">
        <v>0.15</v>
      </c>
      <c r="O3247" t="s">
        <v>34</v>
      </c>
      <c r="P3247" t="s">
        <v>26</v>
      </c>
      <c r="Q3247" t="s">
        <v>35</v>
      </c>
      <c r="R3247" t="s">
        <v>40</v>
      </c>
    </row>
    <row r="3248" spans="1:18" x14ac:dyDescent="0.35">
      <c r="A3248" t="s">
        <v>3333</v>
      </c>
      <c r="B3248" s="1">
        <v>45424</v>
      </c>
      <c r="C3248" s="1">
        <v>45460</v>
      </c>
      <c r="D3248" t="s">
        <v>42</v>
      </c>
      <c r="E3248" t="s">
        <v>20</v>
      </c>
      <c r="F3248" t="s">
        <v>138</v>
      </c>
      <c r="G3248" t="s">
        <v>43</v>
      </c>
      <c r="H3248" t="s">
        <v>60</v>
      </c>
      <c r="I3248" t="s">
        <v>61</v>
      </c>
      <c r="J3248">
        <v>5</v>
      </c>
      <c r="K3248" s="2">
        <v>4238</v>
      </c>
      <c r="L3248" s="2">
        <v>3331.62</v>
      </c>
      <c r="M3248" s="2">
        <v>906.38</v>
      </c>
      <c r="N3248" s="3">
        <v>0.05</v>
      </c>
      <c r="O3248" t="s">
        <v>25</v>
      </c>
      <c r="P3248" t="s">
        <v>26</v>
      </c>
      <c r="Q3248" t="s">
        <v>27</v>
      </c>
      <c r="R3248" t="s">
        <v>40</v>
      </c>
    </row>
    <row r="3249" spans="1:18" x14ac:dyDescent="0.35">
      <c r="A3249" t="s">
        <v>3334</v>
      </c>
      <c r="B3249" s="1">
        <v>45753</v>
      </c>
      <c r="C3249" s="1">
        <v>45836</v>
      </c>
      <c r="D3249" t="s">
        <v>42</v>
      </c>
      <c r="E3249" t="s">
        <v>20</v>
      </c>
      <c r="F3249" t="s">
        <v>89</v>
      </c>
      <c r="G3249" t="s">
        <v>59</v>
      </c>
      <c r="H3249" t="s">
        <v>39</v>
      </c>
      <c r="I3249" t="s">
        <v>24</v>
      </c>
      <c r="J3249">
        <v>1</v>
      </c>
      <c r="K3249" s="2">
        <v>4988</v>
      </c>
      <c r="L3249" s="2">
        <v>3579.94</v>
      </c>
      <c r="M3249" s="2">
        <v>1408.06</v>
      </c>
      <c r="N3249" s="3">
        <v>0.15</v>
      </c>
      <c r="O3249" t="s">
        <v>50</v>
      </c>
      <c r="P3249" t="s">
        <v>26</v>
      </c>
      <c r="Q3249" t="s">
        <v>27</v>
      </c>
      <c r="R3249" t="s">
        <v>28</v>
      </c>
    </row>
    <row r="3250" spans="1:18" x14ac:dyDescent="0.35">
      <c r="A3250" t="s">
        <v>3335</v>
      </c>
      <c r="B3250" s="1">
        <v>45680</v>
      </c>
      <c r="C3250" s="1">
        <v>45764</v>
      </c>
      <c r="D3250" t="s">
        <v>88</v>
      </c>
      <c r="E3250" t="s">
        <v>20</v>
      </c>
      <c r="F3250" t="s">
        <v>102</v>
      </c>
      <c r="G3250" t="s">
        <v>43</v>
      </c>
      <c r="H3250" t="s">
        <v>49</v>
      </c>
      <c r="I3250" t="s">
        <v>45</v>
      </c>
      <c r="J3250">
        <v>2</v>
      </c>
      <c r="K3250" s="2">
        <v>1354</v>
      </c>
      <c r="L3250" s="2">
        <v>796.14</v>
      </c>
      <c r="M3250" s="2">
        <v>557.86</v>
      </c>
      <c r="N3250" s="3">
        <v>0.2</v>
      </c>
      <c r="O3250" t="s">
        <v>50</v>
      </c>
      <c r="P3250" t="s">
        <v>26</v>
      </c>
      <c r="Q3250" t="s">
        <v>27</v>
      </c>
      <c r="R3250" t="s">
        <v>28</v>
      </c>
    </row>
    <row r="3251" spans="1:18" x14ac:dyDescent="0.35">
      <c r="A3251" t="s">
        <v>3336</v>
      </c>
      <c r="B3251" s="1">
        <v>45583</v>
      </c>
      <c r="C3251" s="1">
        <v>45652</v>
      </c>
      <c r="D3251" t="s">
        <v>48</v>
      </c>
      <c r="E3251" t="s">
        <v>20</v>
      </c>
      <c r="F3251" t="s">
        <v>70</v>
      </c>
      <c r="G3251" t="s">
        <v>59</v>
      </c>
      <c r="H3251" t="s">
        <v>54</v>
      </c>
      <c r="I3251" t="s">
        <v>55</v>
      </c>
      <c r="J3251">
        <v>1</v>
      </c>
      <c r="K3251" s="2">
        <v>3104</v>
      </c>
      <c r="L3251" s="2">
        <v>2144.4699999999998</v>
      </c>
      <c r="M3251" s="2">
        <v>959.53</v>
      </c>
      <c r="N3251" s="3">
        <v>0.1</v>
      </c>
      <c r="O3251" t="s">
        <v>34</v>
      </c>
      <c r="P3251" t="s">
        <v>26</v>
      </c>
      <c r="Q3251" t="s">
        <v>35</v>
      </c>
      <c r="R3251" t="s">
        <v>65</v>
      </c>
    </row>
    <row r="3252" spans="1:18" x14ac:dyDescent="0.35">
      <c r="A3252" t="s">
        <v>3337</v>
      </c>
      <c r="B3252" s="1">
        <v>45651</v>
      </c>
      <c r="C3252" s="1">
        <v>45702</v>
      </c>
      <c r="D3252" t="s">
        <v>116</v>
      </c>
      <c r="E3252" t="s">
        <v>20</v>
      </c>
      <c r="F3252" t="s">
        <v>82</v>
      </c>
      <c r="G3252" t="s">
        <v>38</v>
      </c>
      <c r="H3252" t="s">
        <v>49</v>
      </c>
      <c r="I3252" t="s">
        <v>45</v>
      </c>
      <c r="J3252">
        <v>3</v>
      </c>
      <c r="K3252" s="2">
        <v>2126</v>
      </c>
      <c r="L3252" s="2">
        <v>1299.78</v>
      </c>
      <c r="M3252" s="2">
        <v>826.22</v>
      </c>
      <c r="N3252" s="3">
        <v>0.1</v>
      </c>
      <c r="O3252" t="s">
        <v>34</v>
      </c>
      <c r="P3252" t="s">
        <v>46</v>
      </c>
      <c r="Q3252" t="s">
        <v>27</v>
      </c>
      <c r="R3252" t="s">
        <v>65</v>
      </c>
    </row>
    <row r="3253" spans="1:18" x14ac:dyDescent="0.35">
      <c r="A3253" t="s">
        <v>3338</v>
      </c>
      <c r="B3253" s="1">
        <v>45312</v>
      </c>
      <c r="C3253" s="1">
        <v>45368</v>
      </c>
      <c r="D3253" t="s">
        <v>52</v>
      </c>
      <c r="E3253" t="s">
        <v>20</v>
      </c>
      <c r="F3253" t="s">
        <v>70</v>
      </c>
      <c r="G3253" t="s">
        <v>22</v>
      </c>
      <c r="H3253" t="s">
        <v>86</v>
      </c>
      <c r="I3253" t="s">
        <v>72</v>
      </c>
      <c r="J3253">
        <v>4</v>
      </c>
      <c r="K3253" s="2">
        <v>2993</v>
      </c>
      <c r="L3253" s="2">
        <v>2228.41</v>
      </c>
      <c r="M3253" s="2">
        <v>764.59</v>
      </c>
      <c r="N3253" s="3">
        <v>0.2</v>
      </c>
      <c r="O3253" t="s">
        <v>50</v>
      </c>
      <c r="P3253" t="s">
        <v>26</v>
      </c>
      <c r="Q3253" t="s">
        <v>35</v>
      </c>
      <c r="R3253" t="s">
        <v>40</v>
      </c>
    </row>
    <row r="3254" spans="1:18" x14ac:dyDescent="0.35">
      <c r="A3254" t="s">
        <v>3339</v>
      </c>
      <c r="B3254" s="1">
        <v>45926</v>
      </c>
      <c r="C3254" s="1">
        <v>45931</v>
      </c>
      <c r="D3254" t="s">
        <v>94</v>
      </c>
      <c r="E3254" t="s">
        <v>20</v>
      </c>
      <c r="F3254" t="s">
        <v>31</v>
      </c>
      <c r="G3254" t="s">
        <v>38</v>
      </c>
      <c r="H3254" t="s">
        <v>106</v>
      </c>
      <c r="I3254" t="s">
        <v>61</v>
      </c>
      <c r="J3254">
        <v>2</v>
      </c>
      <c r="K3254" s="2">
        <v>1578</v>
      </c>
      <c r="L3254" s="2">
        <v>945.32</v>
      </c>
      <c r="M3254" s="2">
        <v>632.67999999999995</v>
      </c>
      <c r="N3254" s="3">
        <v>0.2</v>
      </c>
      <c r="O3254" t="s">
        <v>83</v>
      </c>
      <c r="P3254" t="s">
        <v>26</v>
      </c>
      <c r="Q3254" t="s">
        <v>27</v>
      </c>
      <c r="R3254" t="s">
        <v>28</v>
      </c>
    </row>
    <row r="3255" spans="1:18" x14ac:dyDescent="0.35">
      <c r="A3255" t="s">
        <v>3340</v>
      </c>
      <c r="B3255" s="1">
        <v>45967</v>
      </c>
      <c r="C3255" s="1">
        <v>46035</v>
      </c>
      <c r="D3255" t="s">
        <v>57</v>
      </c>
      <c r="E3255" t="s">
        <v>20</v>
      </c>
      <c r="F3255" t="s">
        <v>31</v>
      </c>
      <c r="G3255" t="s">
        <v>22</v>
      </c>
      <c r="H3255" t="s">
        <v>23</v>
      </c>
      <c r="I3255" t="s">
        <v>24</v>
      </c>
      <c r="J3255">
        <v>5</v>
      </c>
      <c r="K3255" s="2">
        <v>2451</v>
      </c>
      <c r="L3255" s="2">
        <v>2064.73</v>
      </c>
      <c r="M3255" s="2">
        <v>386.27</v>
      </c>
      <c r="N3255" s="3">
        <v>0.15</v>
      </c>
      <c r="O3255" t="s">
        <v>34</v>
      </c>
      <c r="P3255" t="s">
        <v>73</v>
      </c>
      <c r="Q3255" t="s">
        <v>27</v>
      </c>
      <c r="R3255" t="s">
        <v>40</v>
      </c>
    </row>
    <row r="3256" spans="1:18" x14ac:dyDescent="0.35">
      <c r="A3256" t="s">
        <v>3341</v>
      </c>
      <c r="B3256" s="1">
        <v>45351</v>
      </c>
      <c r="C3256" s="1">
        <v>45401</v>
      </c>
      <c r="D3256" t="s">
        <v>88</v>
      </c>
      <c r="E3256" t="s">
        <v>20</v>
      </c>
      <c r="F3256" t="s">
        <v>53</v>
      </c>
      <c r="G3256" t="s">
        <v>32</v>
      </c>
      <c r="H3256" t="s">
        <v>118</v>
      </c>
      <c r="I3256" t="s">
        <v>24</v>
      </c>
      <c r="J3256">
        <v>1</v>
      </c>
      <c r="K3256" s="2">
        <v>3339</v>
      </c>
      <c r="L3256" s="2">
        <v>2476</v>
      </c>
      <c r="M3256" s="2">
        <v>863</v>
      </c>
      <c r="N3256" s="3">
        <v>0</v>
      </c>
      <c r="O3256" t="s">
        <v>83</v>
      </c>
      <c r="P3256" t="s">
        <v>26</v>
      </c>
      <c r="Q3256" t="s">
        <v>27</v>
      </c>
      <c r="R3256" t="s">
        <v>40</v>
      </c>
    </row>
    <row r="3257" spans="1:18" x14ac:dyDescent="0.35">
      <c r="A3257" t="s">
        <v>3342</v>
      </c>
      <c r="B3257" s="1">
        <v>46022</v>
      </c>
      <c r="C3257" s="1">
        <v>46109</v>
      </c>
      <c r="D3257" t="s">
        <v>52</v>
      </c>
      <c r="E3257" t="s">
        <v>20</v>
      </c>
      <c r="F3257" t="s">
        <v>21</v>
      </c>
      <c r="G3257" t="s">
        <v>59</v>
      </c>
      <c r="H3257" t="s">
        <v>86</v>
      </c>
      <c r="I3257" t="s">
        <v>72</v>
      </c>
      <c r="J3257">
        <v>7</v>
      </c>
      <c r="K3257" s="2">
        <v>3041</v>
      </c>
      <c r="L3257" s="2">
        <v>1812.06</v>
      </c>
      <c r="M3257" s="2">
        <v>1228.94</v>
      </c>
      <c r="N3257" s="3">
        <v>0.15</v>
      </c>
      <c r="O3257" t="s">
        <v>25</v>
      </c>
      <c r="P3257" t="s">
        <v>26</v>
      </c>
      <c r="Q3257" t="s">
        <v>35</v>
      </c>
      <c r="R3257" t="s">
        <v>28</v>
      </c>
    </row>
    <row r="3258" spans="1:18" x14ac:dyDescent="0.35">
      <c r="A3258" t="s">
        <v>3343</v>
      </c>
      <c r="B3258" s="1">
        <v>45784</v>
      </c>
      <c r="C3258" s="1">
        <v>45852</v>
      </c>
      <c r="D3258" t="s">
        <v>67</v>
      </c>
      <c r="E3258" t="s">
        <v>20</v>
      </c>
      <c r="F3258" t="s">
        <v>128</v>
      </c>
      <c r="G3258" t="s">
        <v>43</v>
      </c>
      <c r="H3258" t="s">
        <v>95</v>
      </c>
      <c r="I3258" t="s">
        <v>55</v>
      </c>
      <c r="J3258">
        <v>4</v>
      </c>
      <c r="K3258" s="2">
        <v>3912</v>
      </c>
      <c r="L3258" s="2">
        <v>3236.72</v>
      </c>
      <c r="M3258" s="2">
        <v>675.28</v>
      </c>
      <c r="N3258" s="3">
        <v>0.2</v>
      </c>
      <c r="O3258" t="s">
        <v>83</v>
      </c>
      <c r="P3258" t="s">
        <v>26</v>
      </c>
      <c r="Q3258" t="s">
        <v>27</v>
      </c>
      <c r="R3258" t="s">
        <v>65</v>
      </c>
    </row>
    <row r="3259" spans="1:18" x14ac:dyDescent="0.35">
      <c r="A3259" t="s">
        <v>3344</v>
      </c>
      <c r="B3259" s="1">
        <v>45895</v>
      </c>
      <c r="C3259" s="1">
        <v>45977</v>
      </c>
      <c r="D3259" t="s">
        <v>19</v>
      </c>
      <c r="E3259" t="s">
        <v>20</v>
      </c>
      <c r="F3259" t="s">
        <v>70</v>
      </c>
      <c r="G3259" t="s">
        <v>43</v>
      </c>
      <c r="H3259" t="s">
        <v>106</v>
      </c>
      <c r="I3259" t="s">
        <v>61</v>
      </c>
      <c r="J3259">
        <v>7</v>
      </c>
      <c r="K3259" s="2">
        <v>4934</v>
      </c>
      <c r="L3259" s="2">
        <v>3913.79</v>
      </c>
      <c r="M3259" s="2">
        <v>1020.21</v>
      </c>
      <c r="N3259" s="3">
        <v>0</v>
      </c>
      <c r="O3259" t="s">
        <v>109</v>
      </c>
      <c r="P3259" t="s">
        <v>26</v>
      </c>
      <c r="Q3259" t="s">
        <v>27</v>
      </c>
      <c r="R3259" t="s">
        <v>65</v>
      </c>
    </row>
    <row r="3260" spans="1:18" x14ac:dyDescent="0.35">
      <c r="A3260" t="s">
        <v>3345</v>
      </c>
      <c r="B3260" s="1">
        <v>45663</v>
      </c>
      <c r="C3260" s="1">
        <v>45723</v>
      </c>
      <c r="D3260" t="s">
        <v>52</v>
      </c>
      <c r="E3260" t="s">
        <v>20</v>
      </c>
      <c r="F3260" t="s">
        <v>68</v>
      </c>
      <c r="G3260" t="s">
        <v>22</v>
      </c>
      <c r="H3260" t="s">
        <v>54</v>
      </c>
      <c r="I3260" t="s">
        <v>55</v>
      </c>
      <c r="J3260">
        <v>3</v>
      </c>
      <c r="K3260" s="2">
        <v>3574</v>
      </c>
      <c r="L3260" s="2">
        <v>2761.67</v>
      </c>
      <c r="M3260" s="2">
        <v>812.33</v>
      </c>
      <c r="N3260" s="3">
        <v>0.05</v>
      </c>
      <c r="O3260" t="s">
        <v>75</v>
      </c>
      <c r="P3260" t="s">
        <v>73</v>
      </c>
      <c r="Q3260" t="s">
        <v>27</v>
      </c>
      <c r="R3260" t="s">
        <v>40</v>
      </c>
    </row>
    <row r="3261" spans="1:18" x14ac:dyDescent="0.35">
      <c r="A3261" t="s">
        <v>3346</v>
      </c>
      <c r="B3261" s="1">
        <v>45909</v>
      </c>
      <c r="C3261" s="1">
        <v>45985</v>
      </c>
      <c r="D3261" t="s">
        <v>19</v>
      </c>
      <c r="E3261" t="s">
        <v>20</v>
      </c>
      <c r="F3261" t="s">
        <v>68</v>
      </c>
      <c r="G3261" t="s">
        <v>43</v>
      </c>
      <c r="H3261" t="s">
        <v>49</v>
      </c>
      <c r="I3261" t="s">
        <v>45</v>
      </c>
      <c r="J3261">
        <v>8</v>
      </c>
      <c r="K3261" s="2">
        <v>2627</v>
      </c>
      <c r="L3261" s="2">
        <v>2116.52</v>
      </c>
      <c r="M3261" s="2">
        <v>510.48</v>
      </c>
      <c r="N3261" s="3">
        <v>0.15</v>
      </c>
      <c r="O3261" t="s">
        <v>34</v>
      </c>
      <c r="P3261" t="s">
        <v>26</v>
      </c>
      <c r="Q3261" t="s">
        <v>27</v>
      </c>
      <c r="R3261" t="s">
        <v>28</v>
      </c>
    </row>
    <row r="3262" spans="1:18" x14ac:dyDescent="0.35">
      <c r="A3262" t="s">
        <v>3347</v>
      </c>
      <c r="B3262" s="1">
        <v>45501</v>
      </c>
      <c r="C3262" s="1">
        <v>45513</v>
      </c>
      <c r="D3262" t="s">
        <v>30</v>
      </c>
      <c r="E3262" t="s">
        <v>20</v>
      </c>
      <c r="F3262" t="s">
        <v>70</v>
      </c>
      <c r="G3262" t="s">
        <v>22</v>
      </c>
      <c r="H3262" t="s">
        <v>60</v>
      </c>
      <c r="I3262" t="s">
        <v>61</v>
      </c>
      <c r="J3262">
        <v>4</v>
      </c>
      <c r="K3262" s="2">
        <v>883</v>
      </c>
      <c r="L3262" s="2">
        <v>655.49</v>
      </c>
      <c r="M3262" s="2">
        <v>227.51</v>
      </c>
      <c r="N3262" s="3">
        <v>0.05</v>
      </c>
      <c r="O3262" t="s">
        <v>25</v>
      </c>
      <c r="P3262" t="s">
        <v>26</v>
      </c>
      <c r="Q3262" t="s">
        <v>35</v>
      </c>
      <c r="R3262" t="s">
        <v>65</v>
      </c>
    </row>
    <row r="3263" spans="1:18" x14ac:dyDescent="0.35">
      <c r="A3263" t="s">
        <v>3348</v>
      </c>
      <c r="B3263" s="1">
        <v>45389</v>
      </c>
      <c r="C3263" s="1">
        <v>45451</v>
      </c>
      <c r="D3263" t="s">
        <v>42</v>
      </c>
      <c r="E3263" t="s">
        <v>20</v>
      </c>
      <c r="F3263" t="s">
        <v>31</v>
      </c>
      <c r="G3263" t="s">
        <v>38</v>
      </c>
      <c r="H3263" t="s">
        <v>124</v>
      </c>
      <c r="I3263" t="s">
        <v>61</v>
      </c>
      <c r="J3263">
        <v>1</v>
      </c>
      <c r="K3263" s="2">
        <v>1467</v>
      </c>
      <c r="L3263" s="2">
        <v>1160.0899999999999</v>
      </c>
      <c r="M3263" s="2">
        <v>306.91000000000003</v>
      </c>
      <c r="N3263" s="3">
        <v>0</v>
      </c>
      <c r="O3263" t="s">
        <v>83</v>
      </c>
      <c r="P3263" t="s">
        <v>26</v>
      </c>
      <c r="Q3263" t="s">
        <v>35</v>
      </c>
      <c r="R3263" t="s">
        <v>40</v>
      </c>
    </row>
    <row r="3264" spans="1:18" x14ac:dyDescent="0.35">
      <c r="A3264" t="s">
        <v>3349</v>
      </c>
      <c r="B3264" s="1">
        <v>45970</v>
      </c>
      <c r="C3264" s="1">
        <v>46051</v>
      </c>
      <c r="D3264" t="s">
        <v>57</v>
      </c>
      <c r="E3264" t="s">
        <v>20</v>
      </c>
      <c r="F3264" t="s">
        <v>70</v>
      </c>
      <c r="G3264" t="s">
        <v>32</v>
      </c>
      <c r="H3264" t="s">
        <v>64</v>
      </c>
      <c r="I3264" t="s">
        <v>55</v>
      </c>
      <c r="J3264">
        <v>8</v>
      </c>
      <c r="K3264" s="2">
        <v>762</v>
      </c>
      <c r="L3264" s="2">
        <v>499.35</v>
      </c>
      <c r="M3264" s="2">
        <v>262.64999999999998</v>
      </c>
      <c r="N3264" s="3">
        <v>0</v>
      </c>
      <c r="O3264" t="s">
        <v>50</v>
      </c>
      <c r="P3264" t="s">
        <v>46</v>
      </c>
      <c r="Q3264" t="s">
        <v>27</v>
      </c>
      <c r="R3264" t="s">
        <v>65</v>
      </c>
    </row>
    <row r="3265" spans="1:18" x14ac:dyDescent="0.35">
      <c r="A3265" t="s">
        <v>3350</v>
      </c>
      <c r="B3265" s="1">
        <v>45723</v>
      </c>
      <c r="C3265" s="1">
        <v>45750</v>
      </c>
      <c r="D3265" t="s">
        <v>88</v>
      </c>
      <c r="E3265" t="s">
        <v>20</v>
      </c>
      <c r="F3265" t="s">
        <v>21</v>
      </c>
      <c r="G3265" t="s">
        <v>32</v>
      </c>
      <c r="H3265" t="s">
        <v>39</v>
      </c>
      <c r="I3265" t="s">
        <v>24</v>
      </c>
      <c r="J3265">
        <v>6</v>
      </c>
      <c r="K3265" s="2">
        <v>2067</v>
      </c>
      <c r="L3265" s="2">
        <v>1654.44</v>
      </c>
      <c r="M3265" s="2">
        <v>412.56</v>
      </c>
      <c r="N3265" s="3">
        <v>0.15</v>
      </c>
      <c r="O3265" t="s">
        <v>83</v>
      </c>
      <c r="P3265" t="s">
        <v>26</v>
      </c>
      <c r="Q3265" t="s">
        <v>35</v>
      </c>
      <c r="R3265" t="s">
        <v>65</v>
      </c>
    </row>
    <row r="3266" spans="1:18" x14ac:dyDescent="0.35">
      <c r="A3266" t="s">
        <v>3351</v>
      </c>
      <c r="B3266" s="1">
        <v>45881</v>
      </c>
      <c r="C3266" s="1">
        <v>45971</v>
      </c>
      <c r="D3266" t="s">
        <v>19</v>
      </c>
      <c r="E3266" t="s">
        <v>20</v>
      </c>
      <c r="F3266" t="s">
        <v>53</v>
      </c>
      <c r="G3266" t="s">
        <v>59</v>
      </c>
      <c r="H3266" t="s">
        <v>71</v>
      </c>
      <c r="I3266" t="s">
        <v>72</v>
      </c>
      <c r="J3266">
        <v>8</v>
      </c>
      <c r="K3266" s="2">
        <v>2650</v>
      </c>
      <c r="L3266" s="2">
        <v>2073.39</v>
      </c>
      <c r="M3266" s="2">
        <v>576.61</v>
      </c>
      <c r="N3266" s="3">
        <v>0.15</v>
      </c>
      <c r="O3266" t="s">
        <v>34</v>
      </c>
      <c r="P3266" t="s">
        <v>26</v>
      </c>
      <c r="Q3266" t="s">
        <v>35</v>
      </c>
      <c r="R3266" t="s">
        <v>28</v>
      </c>
    </row>
    <row r="3267" spans="1:18" x14ac:dyDescent="0.35">
      <c r="A3267" t="s">
        <v>3352</v>
      </c>
      <c r="B3267" s="1">
        <v>45382</v>
      </c>
      <c r="C3267" s="1">
        <v>45394</v>
      </c>
      <c r="D3267" t="s">
        <v>88</v>
      </c>
      <c r="E3267" t="s">
        <v>20</v>
      </c>
      <c r="F3267" t="s">
        <v>128</v>
      </c>
      <c r="G3267" t="s">
        <v>43</v>
      </c>
      <c r="H3267" t="s">
        <v>49</v>
      </c>
      <c r="I3267" t="s">
        <v>45</v>
      </c>
      <c r="J3267">
        <v>5</v>
      </c>
      <c r="K3267" s="2">
        <v>1990</v>
      </c>
      <c r="L3267" s="2">
        <v>1388.22</v>
      </c>
      <c r="M3267" s="2">
        <v>601.78</v>
      </c>
      <c r="N3267" s="3">
        <v>0.2</v>
      </c>
      <c r="O3267" t="s">
        <v>62</v>
      </c>
      <c r="P3267" t="s">
        <v>26</v>
      </c>
      <c r="Q3267" t="s">
        <v>27</v>
      </c>
      <c r="R3267" t="s">
        <v>40</v>
      </c>
    </row>
    <row r="3268" spans="1:18" x14ac:dyDescent="0.35">
      <c r="A3268" t="s">
        <v>3353</v>
      </c>
      <c r="B3268" s="1">
        <v>45958</v>
      </c>
      <c r="C3268" s="1">
        <v>45999</v>
      </c>
      <c r="D3268" t="s">
        <v>48</v>
      </c>
      <c r="E3268" t="s">
        <v>20</v>
      </c>
      <c r="F3268" t="s">
        <v>138</v>
      </c>
      <c r="G3268" t="s">
        <v>43</v>
      </c>
      <c r="H3268" t="s">
        <v>44</v>
      </c>
      <c r="I3268" t="s">
        <v>45</v>
      </c>
      <c r="J3268">
        <v>5</v>
      </c>
      <c r="K3268" s="2">
        <v>1242</v>
      </c>
      <c r="L3268" s="2">
        <v>946.33</v>
      </c>
      <c r="M3268" s="2">
        <v>295.67</v>
      </c>
      <c r="N3268" s="3">
        <v>0.2</v>
      </c>
      <c r="O3268" t="s">
        <v>109</v>
      </c>
      <c r="P3268" t="s">
        <v>73</v>
      </c>
      <c r="Q3268" t="s">
        <v>35</v>
      </c>
      <c r="R3268" t="s">
        <v>28</v>
      </c>
    </row>
    <row r="3269" spans="1:18" x14ac:dyDescent="0.35">
      <c r="A3269" t="s">
        <v>3354</v>
      </c>
      <c r="B3269" s="1">
        <v>45940</v>
      </c>
      <c r="C3269" s="1">
        <v>45976</v>
      </c>
      <c r="D3269" t="s">
        <v>19</v>
      </c>
      <c r="E3269" t="s">
        <v>20</v>
      </c>
      <c r="F3269" t="s">
        <v>31</v>
      </c>
      <c r="G3269" t="s">
        <v>22</v>
      </c>
      <c r="H3269" t="s">
        <v>71</v>
      </c>
      <c r="I3269" t="s">
        <v>72</v>
      </c>
      <c r="J3269">
        <v>5</v>
      </c>
      <c r="K3269" s="2">
        <v>351</v>
      </c>
      <c r="L3269" s="2">
        <v>292.86</v>
      </c>
      <c r="M3269" s="2">
        <v>58.14</v>
      </c>
      <c r="N3269" s="3">
        <v>0.2</v>
      </c>
      <c r="O3269" t="s">
        <v>62</v>
      </c>
      <c r="P3269" t="s">
        <v>73</v>
      </c>
      <c r="Q3269" t="s">
        <v>27</v>
      </c>
      <c r="R3269" t="s">
        <v>40</v>
      </c>
    </row>
    <row r="3270" spans="1:18" x14ac:dyDescent="0.35">
      <c r="A3270" t="s">
        <v>3355</v>
      </c>
      <c r="B3270" s="1">
        <v>45753</v>
      </c>
      <c r="C3270" s="1">
        <v>45785</v>
      </c>
      <c r="D3270" t="s">
        <v>104</v>
      </c>
      <c r="E3270" t="s">
        <v>20</v>
      </c>
      <c r="F3270" t="s">
        <v>77</v>
      </c>
      <c r="G3270" t="s">
        <v>59</v>
      </c>
      <c r="H3270" t="s">
        <v>60</v>
      </c>
      <c r="I3270" t="s">
        <v>61</v>
      </c>
      <c r="J3270">
        <v>6</v>
      </c>
      <c r="K3270" s="2">
        <v>345</v>
      </c>
      <c r="L3270" s="2">
        <v>195.83</v>
      </c>
      <c r="M3270" s="2">
        <v>149.16999999999999</v>
      </c>
      <c r="N3270" s="3">
        <v>0.15</v>
      </c>
      <c r="O3270" t="s">
        <v>83</v>
      </c>
      <c r="P3270" t="s">
        <v>26</v>
      </c>
      <c r="Q3270" t="s">
        <v>27</v>
      </c>
      <c r="R3270" t="s">
        <v>28</v>
      </c>
    </row>
    <row r="3271" spans="1:18" x14ac:dyDescent="0.35">
      <c r="A3271" t="s">
        <v>3356</v>
      </c>
      <c r="B3271" s="1">
        <v>45488</v>
      </c>
      <c r="C3271" s="1">
        <v>45502</v>
      </c>
      <c r="D3271" t="s">
        <v>67</v>
      </c>
      <c r="E3271" t="s">
        <v>20</v>
      </c>
      <c r="F3271" t="s">
        <v>82</v>
      </c>
      <c r="G3271" t="s">
        <v>43</v>
      </c>
      <c r="H3271" t="s">
        <v>64</v>
      </c>
      <c r="I3271" t="s">
        <v>55</v>
      </c>
      <c r="J3271">
        <v>8</v>
      </c>
      <c r="K3271" s="2">
        <v>1369</v>
      </c>
      <c r="L3271" s="2">
        <v>948.8</v>
      </c>
      <c r="M3271" s="2">
        <v>420.2</v>
      </c>
      <c r="N3271" s="3">
        <v>0</v>
      </c>
      <c r="O3271" t="s">
        <v>75</v>
      </c>
      <c r="P3271" t="s">
        <v>26</v>
      </c>
      <c r="Q3271" t="s">
        <v>35</v>
      </c>
      <c r="R3271" t="s">
        <v>40</v>
      </c>
    </row>
    <row r="3272" spans="1:18" x14ac:dyDescent="0.35">
      <c r="A3272" t="s">
        <v>3357</v>
      </c>
      <c r="B3272" s="1">
        <v>45371</v>
      </c>
      <c r="C3272" s="1">
        <v>45453</v>
      </c>
      <c r="D3272" t="s">
        <v>42</v>
      </c>
      <c r="E3272" t="s">
        <v>20</v>
      </c>
      <c r="F3272" t="s">
        <v>79</v>
      </c>
      <c r="G3272" t="s">
        <v>43</v>
      </c>
      <c r="H3272" t="s">
        <v>124</v>
      </c>
      <c r="I3272" t="s">
        <v>61</v>
      </c>
      <c r="J3272">
        <v>8</v>
      </c>
      <c r="K3272" s="2">
        <v>3383</v>
      </c>
      <c r="L3272" s="2">
        <v>2843.71</v>
      </c>
      <c r="M3272" s="2">
        <v>539.29</v>
      </c>
      <c r="N3272" s="3">
        <v>0</v>
      </c>
      <c r="O3272" t="s">
        <v>83</v>
      </c>
      <c r="P3272" t="s">
        <v>26</v>
      </c>
      <c r="Q3272" t="s">
        <v>27</v>
      </c>
      <c r="R3272" t="s">
        <v>28</v>
      </c>
    </row>
    <row r="3273" spans="1:18" x14ac:dyDescent="0.35">
      <c r="A3273" t="s">
        <v>3358</v>
      </c>
      <c r="B3273" s="1">
        <v>45293</v>
      </c>
      <c r="C3273" s="1">
        <v>45319</v>
      </c>
      <c r="D3273" t="s">
        <v>57</v>
      </c>
      <c r="E3273" t="s">
        <v>20</v>
      </c>
      <c r="F3273" t="s">
        <v>128</v>
      </c>
      <c r="G3273" t="s">
        <v>43</v>
      </c>
      <c r="H3273" t="s">
        <v>60</v>
      </c>
      <c r="I3273" t="s">
        <v>61</v>
      </c>
      <c r="J3273">
        <v>6</v>
      </c>
      <c r="K3273" s="2">
        <v>3103</v>
      </c>
      <c r="L3273" s="2">
        <v>2058.9899999999998</v>
      </c>
      <c r="M3273" s="2">
        <v>1044.01</v>
      </c>
      <c r="N3273" s="3">
        <v>0.15</v>
      </c>
      <c r="O3273" t="s">
        <v>62</v>
      </c>
      <c r="P3273" t="s">
        <v>46</v>
      </c>
      <c r="Q3273" t="s">
        <v>35</v>
      </c>
      <c r="R3273" t="s">
        <v>40</v>
      </c>
    </row>
    <row r="3274" spans="1:18" x14ac:dyDescent="0.35">
      <c r="A3274" t="s">
        <v>3359</v>
      </c>
      <c r="B3274" s="1">
        <v>45760</v>
      </c>
      <c r="C3274" s="1">
        <v>45787</v>
      </c>
      <c r="D3274" t="s">
        <v>104</v>
      </c>
      <c r="E3274" t="s">
        <v>20</v>
      </c>
      <c r="F3274" t="s">
        <v>70</v>
      </c>
      <c r="G3274" t="s">
        <v>38</v>
      </c>
      <c r="H3274" t="s">
        <v>71</v>
      </c>
      <c r="I3274" t="s">
        <v>72</v>
      </c>
      <c r="J3274">
        <v>8</v>
      </c>
      <c r="K3274" s="2">
        <v>4229</v>
      </c>
      <c r="L3274" s="2">
        <v>2432</v>
      </c>
      <c r="M3274" s="2">
        <v>1797</v>
      </c>
      <c r="N3274" s="3">
        <v>0.1</v>
      </c>
      <c r="O3274" t="s">
        <v>62</v>
      </c>
      <c r="P3274" t="s">
        <v>26</v>
      </c>
      <c r="Q3274" t="s">
        <v>27</v>
      </c>
      <c r="R3274" t="s">
        <v>65</v>
      </c>
    </row>
    <row r="3275" spans="1:18" x14ac:dyDescent="0.35">
      <c r="A3275" t="s">
        <v>3360</v>
      </c>
      <c r="B3275" s="1">
        <v>45447</v>
      </c>
      <c r="C3275" s="1">
        <v>45480</v>
      </c>
      <c r="D3275" t="s">
        <v>67</v>
      </c>
      <c r="E3275" t="s">
        <v>20</v>
      </c>
      <c r="F3275" t="s">
        <v>138</v>
      </c>
      <c r="G3275" t="s">
        <v>38</v>
      </c>
      <c r="H3275" t="s">
        <v>86</v>
      </c>
      <c r="I3275" t="s">
        <v>72</v>
      </c>
      <c r="J3275">
        <v>5</v>
      </c>
      <c r="K3275" s="2">
        <v>3791</v>
      </c>
      <c r="L3275" s="2">
        <v>2218.4299999999998</v>
      </c>
      <c r="M3275" s="2">
        <v>1572.57</v>
      </c>
      <c r="N3275" s="3">
        <v>0.05</v>
      </c>
      <c r="O3275" t="s">
        <v>75</v>
      </c>
      <c r="P3275" t="s">
        <v>26</v>
      </c>
      <c r="Q3275" t="s">
        <v>27</v>
      </c>
      <c r="R3275" t="s">
        <v>40</v>
      </c>
    </row>
    <row r="3276" spans="1:18" x14ac:dyDescent="0.35">
      <c r="A3276" t="s">
        <v>3361</v>
      </c>
      <c r="B3276" s="1">
        <v>45634</v>
      </c>
      <c r="C3276" s="1">
        <v>45665</v>
      </c>
      <c r="D3276" t="s">
        <v>57</v>
      </c>
      <c r="E3276" t="s">
        <v>20</v>
      </c>
      <c r="F3276" t="s">
        <v>89</v>
      </c>
      <c r="G3276" t="s">
        <v>59</v>
      </c>
      <c r="H3276" t="s">
        <v>106</v>
      </c>
      <c r="I3276" t="s">
        <v>61</v>
      </c>
      <c r="J3276">
        <v>1</v>
      </c>
      <c r="K3276" s="2">
        <v>2937</v>
      </c>
      <c r="L3276" s="2">
        <v>2299.11</v>
      </c>
      <c r="M3276" s="2">
        <v>637.89</v>
      </c>
      <c r="N3276" s="3">
        <v>0.05</v>
      </c>
      <c r="O3276" t="s">
        <v>50</v>
      </c>
      <c r="P3276" t="s">
        <v>26</v>
      </c>
      <c r="Q3276" t="s">
        <v>35</v>
      </c>
      <c r="R3276" t="s">
        <v>65</v>
      </c>
    </row>
    <row r="3277" spans="1:18" x14ac:dyDescent="0.35">
      <c r="A3277" t="s">
        <v>3362</v>
      </c>
      <c r="B3277" s="1">
        <v>45832</v>
      </c>
      <c r="C3277" s="1">
        <v>45843</v>
      </c>
      <c r="D3277" t="s">
        <v>67</v>
      </c>
      <c r="E3277" t="s">
        <v>20</v>
      </c>
      <c r="F3277" t="s">
        <v>68</v>
      </c>
      <c r="G3277" t="s">
        <v>43</v>
      </c>
      <c r="H3277" t="s">
        <v>106</v>
      </c>
      <c r="I3277" t="s">
        <v>61</v>
      </c>
      <c r="J3277">
        <v>4</v>
      </c>
      <c r="K3277" s="2">
        <v>811</v>
      </c>
      <c r="L3277" s="2">
        <v>641.44000000000005</v>
      </c>
      <c r="M3277" s="2">
        <v>169.56</v>
      </c>
      <c r="N3277" s="3">
        <v>0.2</v>
      </c>
      <c r="O3277" t="s">
        <v>75</v>
      </c>
      <c r="P3277" t="s">
        <v>26</v>
      </c>
      <c r="Q3277" t="s">
        <v>27</v>
      </c>
      <c r="R3277" t="s">
        <v>28</v>
      </c>
    </row>
    <row r="3278" spans="1:18" x14ac:dyDescent="0.35">
      <c r="A3278" t="s">
        <v>3363</v>
      </c>
      <c r="B3278" s="1">
        <v>45734</v>
      </c>
      <c r="C3278" s="1">
        <v>45787</v>
      </c>
      <c r="D3278" t="s">
        <v>104</v>
      </c>
      <c r="E3278" t="s">
        <v>20</v>
      </c>
      <c r="F3278" t="s">
        <v>79</v>
      </c>
      <c r="G3278" t="s">
        <v>43</v>
      </c>
      <c r="H3278" t="s">
        <v>118</v>
      </c>
      <c r="I3278" t="s">
        <v>24</v>
      </c>
      <c r="J3278">
        <v>1</v>
      </c>
      <c r="K3278" s="2">
        <v>2104</v>
      </c>
      <c r="L3278" s="2">
        <v>1692.06</v>
      </c>
      <c r="M3278" s="2">
        <v>411.94</v>
      </c>
      <c r="N3278" s="3">
        <v>0.15</v>
      </c>
      <c r="O3278" t="s">
        <v>50</v>
      </c>
      <c r="P3278" t="s">
        <v>26</v>
      </c>
      <c r="Q3278" t="s">
        <v>27</v>
      </c>
      <c r="R3278" t="s">
        <v>28</v>
      </c>
    </row>
    <row r="3279" spans="1:18" x14ac:dyDescent="0.35">
      <c r="A3279" t="s">
        <v>3364</v>
      </c>
      <c r="B3279" s="1">
        <v>45763</v>
      </c>
      <c r="C3279" s="1">
        <v>45850</v>
      </c>
      <c r="D3279" t="s">
        <v>67</v>
      </c>
      <c r="E3279" t="s">
        <v>20</v>
      </c>
      <c r="F3279" t="s">
        <v>68</v>
      </c>
      <c r="G3279" t="s">
        <v>59</v>
      </c>
      <c r="H3279" t="s">
        <v>95</v>
      </c>
      <c r="I3279" t="s">
        <v>55</v>
      </c>
      <c r="J3279">
        <v>8</v>
      </c>
      <c r="K3279" s="2">
        <v>3929</v>
      </c>
      <c r="L3279" s="2">
        <v>2668.67</v>
      </c>
      <c r="M3279" s="2">
        <v>1260.33</v>
      </c>
      <c r="N3279" s="3">
        <v>0.2</v>
      </c>
      <c r="O3279" t="s">
        <v>50</v>
      </c>
      <c r="P3279" t="s">
        <v>73</v>
      </c>
      <c r="Q3279" t="s">
        <v>35</v>
      </c>
      <c r="R3279" t="s">
        <v>40</v>
      </c>
    </row>
    <row r="3280" spans="1:18" x14ac:dyDescent="0.35">
      <c r="A3280" t="s">
        <v>3365</v>
      </c>
      <c r="B3280" s="1">
        <v>45325</v>
      </c>
      <c r="C3280" s="1">
        <v>45400</v>
      </c>
      <c r="D3280" t="s">
        <v>88</v>
      </c>
      <c r="E3280" t="s">
        <v>20</v>
      </c>
      <c r="F3280" t="s">
        <v>85</v>
      </c>
      <c r="G3280" t="s">
        <v>38</v>
      </c>
      <c r="H3280" t="s">
        <v>64</v>
      </c>
      <c r="I3280" t="s">
        <v>55</v>
      </c>
      <c r="J3280">
        <v>1</v>
      </c>
      <c r="K3280" s="2">
        <v>4801</v>
      </c>
      <c r="L3280" s="2">
        <v>3031.08</v>
      </c>
      <c r="M3280" s="2">
        <v>1769.92</v>
      </c>
      <c r="N3280" s="3">
        <v>0.15</v>
      </c>
      <c r="O3280" t="s">
        <v>75</v>
      </c>
      <c r="P3280" t="s">
        <v>26</v>
      </c>
      <c r="Q3280" t="s">
        <v>27</v>
      </c>
      <c r="R3280" t="s">
        <v>28</v>
      </c>
    </row>
    <row r="3281" spans="1:18" x14ac:dyDescent="0.35">
      <c r="A3281" t="s">
        <v>3366</v>
      </c>
      <c r="B3281" s="1">
        <v>45817</v>
      </c>
      <c r="C3281" s="1">
        <v>45905</v>
      </c>
      <c r="D3281" t="s">
        <v>37</v>
      </c>
      <c r="E3281" t="s">
        <v>20</v>
      </c>
      <c r="F3281" t="s">
        <v>82</v>
      </c>
      <c r="G3281" t="s">
        <v>32</v>
      </c>
      <c r="H3281" t="s">
        <v>60</v>
      </c>
      <c r="I3281" t="s">
        <v>61</v>
      </c>
      <c r="J3281">
        <v>5</v>
      </c>
      <c r="K3281" s="2">
        <v>4142</v>
      </c>
      <c r="L3281" s="2">
        <v>3333.7</v>
      </c>
      <c r="M3281" s="2">
        <v>808.3</v>
      </c>
      <c r="N3281" s="3">
        <v>0.15</v>
      </c>
      <c r="O3281" t="s">
        <v>62</v>
      </c>
      <c r="P3281" t="s">
        <v>26</v>
      </c>
      <c r="Q3281" t="s">
        <v>35</v>
      </c>
      <c r="R3281" t="s">
        <v>65</v>
      </c>
    </row>
    <row r="3282" spans="1:18" x14ac:dyDescent="0.35">
      <c r="A3282" t="s">
        <v>3367</v>
      </c>
      <c r="B3282" s="1">
        <v>45693</v>
      </c>
      <c r="C3282" s="1">
        <v>45764</v>
      </c>
      <c r="D3282" t="s">
        <v>88</v>
      </c>
      <c r="E3282" t="s">
        <v>20</v>
      </c>
      <c r="F3282" t="s">
        <v>79</v>
      </c>
      <c r="G3282" t="s">
        <v>38</v>
      </c>
      <c r="H3282" t="s">
        <v>106</v>
      </c>
      <c r="I3282" t="s">
        <v>61</v>
      </c>
      <c r="J3282">
        <v>8</v>
      </c>
      <c r="K3282" s="2">
        <v>2377</v>
      </c>
      <c r="L3282" s="2">
        <v>1440.98</v>
      </c>
      <c r="M3282" s="2">
        <v>936.02</v>
      </c>
      <c r="N3282" s="3">
        <v>0.2</v>
      </c>
      <c r="O3282" t="s">
        <v>50</v>
      </c>
      <c r="P3282" t="s">
        <v>26</v>
      </c>
      <c r="Q3282" t="s">
        <v>27</v>
      </c>
      <c r="R3282" t="s">
        <v>40</v>
      </c>
    </row>
    <row r="3283" spans="1:18" x14ac:dyDescent="0.35">
      <c r="A3283" t="s">
        <v>3368</v>
      </c>
      <c r="B3283" s="1">
        <v>45555</v>
      </c>
      <c r="C3283" s="1">
        <v>45620</v>
      </c>
      <c r="D3283" t="s">
        <v>19</v>
      </c>
      <c r="E3283" t="s">
        <v>20</v>
      </c>
      <c r="F3283" t="s">
        <v>85</v>
      </c>
      <c r="G3283" t="s">
        <v>32</v>
      </c>
      <c r="H3283" t="s">
        <v>44</v>
      </c>
      <c r="I3283" t="s">
        <v>45</v>
      </c>
      <c r="J3283">
        <v>6</v>
      </c>
      <c r="K3283" s="2">
        <v>430</v>
      </c>
      <c r="L3283" s="2">
        <v>341.3</v>
      </c>
      <c r="M3283" s="2">
        <v>88.7</v>
      </c>
      <c r="N3283" s="3">
        <v>0</v>
      </c>
      <c r="O3283" t="s">
        <v>62</v>
      </c>
      <c r="P3283" t="s">
        <v>26</v>
      </c>
      <c r="Q3283" t="s">
        <v>27</v>
      </c>
      <c r="R3283" t="s">
        <v>65</v>
      </c>
    </row>
    <row r="3284" spans="1:18" x14ac:dyDescent="0.35">
      <c r="A3284" t="s">
        <v>3369</v>
      </c>
      <c r="B3284" s="1">
        <v>45965</v>
      </c>
      <c r="C3284" s="1">
        <v>45979</v>
      </c>
      <c r="D3284" t="s">
        <v>19</v>
      </c>
      <c r="E3284" t="s">
        <v>20</v>
      </c>
      <c r="F3284" t="s">
        <v>79</v>
      </c>
      <c r="G3284" t="s">
        <v>59</v>
      </c>
      <c r="H3284" t="s">
        <v>23</v>
      </c>
      <c r="I3284" t="s">
        <v>24</v>
      </c>
      <c r="J3284">
        <v>7</v>
      </c>
      <c r="K3284" s="2">
        <v>3954</v>
      </c>
      <c r="L3284" s="2">
        <v>3321.83</v>
      </c>
      <c r="M3284" s="2">
        <v>632.16999999999996</v>
      </c>
      <c r="N3284" s="3">
        <v>0.2</v>
      </c>
      <c r="O3284" t="s">
        <v>83</v>
      </c>
      <c r="P3284" t="s">
        <v>73</v>
      </c>
      <c r="Q3284" t="s">
        <v>27</v>
      </c>
      <c r="R3284" t="s">
        <v>40</v>
      </c>
    </row>
    <row r="3285" spans="1:18" x14ac:dyDescent="0.35">
      <c r="A3285" t="s">
        <v>3370</v>
      </c>
      <c r="B3285" s="1">
        <v>45707</v>
      </c>
      <c r="C3285" s="1">
        <v>45749</v>
      </c>
      <c r="D3285" t="s">
        <v>88</v>
      </c>
      <c r="E3285" t="s">
        <v>20</v>
      </c>
      <c r="F3285" t="s">
        <v>79</v>
      </c>
      <c r="G3285" t="s">
        <v>59</v>
      </c>
      <c r="H3285" t="s">
        <v>95</v>
      </c>
      <c r="I3285" t="s">
        <v>55</v>
      </c>
      <c r="J3285">
        <v>2</v>
      </c>
      <c r="K3285" s="2">
        <v>2265</v>
      </c>
      <c r="L3285" s="2">
        <v>1299.93</v>
      </c>
      <c r="M3285" s="2">
        <v>965.07</v>
      </c>
      <c r="N3285" s="3">
        <v>0.15</v>
      </c>
      <c r="O3285" t="s">
        <v>109</v>
      </c>
      <c r="P3285" t="s">
        <v>26</v>
      </c>
      <c r="Q3285" t="s">
        <v>27</v>
      </c>
      <c r="R3285" t="s">
        <v>65</v>
      </c>
    </row>
    <row r="3286" spans="1:18" x14ac:dyDescent="0.35">
      <c r="A3286" t="s">
        <v>3371</v>
      </c>
      <c r="B3286" s="1">
        <v>45513</v>
      </c>
      <c r="C3286" s="1">
        <v>45600</v>
      </c>
      <c r="D3286" t="s">
        <v>19</v>
      </c>
      <c r="E3286" t="s">
        <v>20</v>
      </c>
      <c r="F3286" t="s">
        <v>31</v>
      </c>
      <c r="G3286" t="s">
        <v>32</v>
      </c>
      <c r="H3286" t="s">
        <v>23</v>
      </c>
      <c r="I3286" t="s">
        <v>24</v>
      </c>
      <c r="J3286">
        <v>7</v>
      </c>
      <c r="K3286" s="2">
        <v>2231</v>
      </c>
      <c r="L3286" s="2">
        <v>1885.23</v>
      </c>
      <c r="M3286" s="2">
        <v>345.77</v>
      </c>
      <c r="N3286" s="3">
        <v>0.15</v>
      </c>
      <c r="O3286" t="s">
        <v>25</v>
      </c>
      <c r="P3286" t="s">
        <v>46</v>
      </c>
      <c r="Q3286" t="s">
        <v>27</v>
      </c>
      <c r="R3286" t="s">
        <v>40</v>
      </c>
    </row>
    <row r="3287" spans="1:18" x14ac:dyDescent="0.35">
      <c r="A3287" t="s">
        <v>3372</v>
      </c>
      <c r="B3287" s="1">
        <v>45400</v>
      </c>
      <c r="C3287" s="1">
        <v>45468</v>
      </c>
      <c r="D3287" t="s">
        <v>42</v>
      </c>
      <c r="E3287" t="s">
        <v>20</v>
      </c>
      <c r="F3287" t="s">
        <v>21</v>
      </c>
      <c r="G3287" t="s">
        <v>38</v>
      </c>
      <c r="H3287" t="s">
        <v>33</v>
      </c>
      <c r="I3287" t="s">
        <v>24</v>
      </c>
      <c r="J3287">
        <v>7</v>
      </c>
      <c r="K3287" s="2">
        <v>491</v>
      </c>
      <c r="L3287" s="2">
        <v>310.67</v>
      </c>
      <c r="M3287" s="2">
        <v>180.33</v>
      </c>
      <c r="N3287" s="3">
        <v>0</v>
      </c>
      <c r="O3287" t="s">
        <v>109</v>
      </c>
      <c r="P3287" t="s">
        <v>26</v>
      </c>
      <c r="Q3287" t="s">
        <v>35</v>
      </c>
      <c r="R3287" t="s">
        <v>40</v>
      </c>
    </row>
    <row r="3288" spans="1:18" x14ac:dyDescent="0.35">
      <c r="A3288" t="s">
        <v>3373</v>
      </c>
      <c r="B3288" s="1">
        <v>45904</v>
      </c>
      <c r="C3288" s="1">
        <v>45940</v>
      </c>
      <c r="D3288" t="s">
        <v>94</v>
      </c>
      <c r="E3288" t="s">
        <v>20</v>
      </c>
      <c r="F3288" t="s">
        <v>21</v>
      </c>
      <c r="G3288" t="s">
        <v>43</v>
      </c>
      <c r="H3288" t="s">
        <v>23</v>
      </c>
      <c r="I3288" t="s">
        <v>24</v>
      </c>
      <c r="J3288">
        <v>2</v>
      </c>
      <c r="K3288" s="2">
        <v>2991</v>
      </c>
      <c r="L3288" s="2">
        <v>2187.7800000000002</v>
      </c>
      <c r="M3288" s="2">
        <v>803.22</v>
      </c>
      <c r="N3288" s="3">
        <v>0</v>
      </c>
      <c r="O3288" t="s">
        <v>83</v>
      </c>
      <c r="P3288" t="s">
        <v>26</v>
      </c>
      <c r="Q3288" t="s">
        <v>27</v>
      </c>
      <c r="R3288" t="s">
        <v>65</v>
      </c>
    </row>
    <row r="3289" spans="1:18" x14ac:dyDescent="0.35">
      <c r="A3289" t="s">
        <v>3374</v>
      </c>
      <c r="B3289" s="1">
        <v>45932</v>
      </c>
      <c r="C3289" s="1">
        <v>45944</v>
      </c>
      <c r="D3289" t="s">
        <v>94</v>
      </c>
      <c r="E3289" t="s">
        <v>20</v>
      </c>
      <c r="F3289" t="s">
        <v>21</v>
      </c>
      <c r="G3289" t="s">
        <v>59</v>
      </c>
      <c r="H3289" t="s">
        <v>95</v>
      </c>
      <c r="I3289" t="s">
        <v>55</v>
      </c>
      <c r="J3289">
        <v>3</v>
      </c>
      <c r="K3289" s="2">
        <v>3855</v>
      </c>
      <c r="L3289" s="2">
        <v>2810.13</v>
      </c>
      <c r="M3289" s="2">
        <v>1044.8699999999999</v>
      </c>
      <c r="N3289" s="3">
        <v>0.2</v>
      </c>
      <c r="O3289" t="s">
        <v>75</v>
      </c>
      <c r="P3289" t="s">
        <v>73</v>
      </c>
      <c r="Q3289" t="s">
        <v>27</v>
      </c>
      <c r="R3289" t="s">
        <v>65</v>
      </c>
    </row>
    <row r="3290" spans="1:18" x14ac:dyDescent="0.35">
      <c r="A3290" t="s">
        <v>3375</v>
      </c>
      <c r="B3290" s="1">
        <v>45724</v>
      </c>
      <c r="C3290" s="1">
        <v>45793</v>
      </c>
      <c r="D3290" t="s">
        <v>104</v>
      </c>
      <c r="E3290" t="s">
        <v>20</v>
      </c>
      <c r="F3290" t="s">
        <v>85</v>
      </c>
      <c r="G3290" t="s">
        <v>22</v>
      </c>
      <c r="H3290" t="s">
        <v>23</v>
      </c>
      <c r="I3290" t="s">
        <v>24</v>
      </c>
      <c r="J3290">
        <v>5</v>
      </c>
      <c r="K3290" s="2">
        <v>961</v>
      </c>
      <c r="L3290" s="2">
        <v>787.01</v>
      </c>
      <c r="M3290" s="2">
        <v>173.99</v>
      </c>
      <c r="N3290" s="3">
        <v>0.15</v>
      </c>
      <c r="O3290" t="s">
        <v>25</v>
      </c>
      <c r="P3290" t="s">
        <v>26</v>
      </c>
      <c r="Q3290" t="s">
        <v>35</v>
      </c>
      <c r="R3290" t="s">
        <v>65</v>
      </c>
    </row>
    <row r="3291" spans="1:18" x14ac:dyDescent="0.35">
      <c r="A3291" t="s">
        <v>3376</v>
      </c>
      <c r="B3291" s="1">
        <v>45447</v>
      </c>
      <c r="C3291" s="1">
        <v>45527</v>
      </c>
      <c r="D3291" t="s">
        <v>30</v>
      </c>
      <c r="E3291" t="s">
        <v>20</v>
      </c>
      <c r="F3291" t="s">
        <v>70</v>
      </c>
      <c r="G3291" t="s">
        <v>59</v>
      </c>
      <c r="H3291" t="s">
        <v>49</v>
      </c>
      <c r="I3291" t="s">
        <v>45</v>
      </c>
      <c r="J3291">
        <v>1</v>
      </c>
      <c r="K3291" s="2">
        <v>3652</v>
      </c>
      <c r="L3291" s="2">
        <v>2063.5500000000002</v>
      </c>
      <c r="M3291" s="2">
        <v>1588.45</v>
      </c>
      <c r="N3291" s="3">
        <v>0.15</v>
      </c>
      <c r="O3291" t="s">
        <v>34</v>
      </c>
      <c r="P3291" t="s">
        <v>73</v>
      </c>
      <c r="Q3291" t="s">
        <v>27</v>
      </c>
      <c r="R3291" t="s">
        <v>40</v>
      </c>
    </row>
    <row r="3292" spans="1:18" x14ac:dyDescent="0.35">
      <c r="A3292" t="s">
        <v>3377</v>
      </c>
      <c r="B3292" s="1">
        <v>45986</v>
      </c>
      <c r="C3292" s="1">
        <v>45990</v>
      </c>
      <c r="D3292" t="s">
        <v>19</v>
      </c>
      <c r="E3292" t="s">
        <v>20</v>
      </c>
      <c r="F3292" t="s">
        <v>58</v>
      </c>
      <c r="G3292" t="s">
        <v>22</v>
      </c>
      <c r="H3292" t="s">
        <v>44</v>
      </c>
      <c r="I3292" t="s">
        <v>45</v>
      </c>
      <c r="J3292">
        <v>8</v>
      </c>
      <c r="K3292" s="2">
        <v>4269</v>
      </c>
      <c r="L3292" s="2">
        <v>3596.59</v>
      </c>
      <c r="M3292" s="2">
        <v>672.41</v>
      </c>
      <c r="N3292" s="3">
        <v>0.2</v>
      </c>
      <c r="O3292" t="s">
        <v>83</v>
      </c>
      <c r="P3292" t="s">
        <v>26</v>
      </c>
      <c r="Q3292" t="s">
        <v>27</v>
      </c>
      <c r="R3292" t="s">
        <v>28</v>
      </c>
    </row>
    <row r="3293" spans="1:18" x14ac:dyDescent="0.35">
      <c r="A3293" t="s">
        <v>3378</v>
      </c>
      <c r="B3293" s="1">
        <v>45528</v>
      </c>
      <c r="C3293" s="1">
        <v>45538</v>
      </c>
      <c r="D3293" t="s">
        <v>37</v>
      </c>
      <c r="E3293" t="s">
        <v>20</v>
      </c>
      <c r="F3293" t="s">
        <v>128</v>
      </c>
      <c r="G3293" t="s">
        <v>43</v>
      </c>
      <c r="H3293" t="s">
        <v>86</v>
      </c>
      <c r="I3293" t="s">
        <v>72</v>
      </c>
      <c r="J3293">
        <v>6</v>
      </c>
      <c r="K3293" s="2">
        <v>828</v>
      </c>
      <c r="L3293" s="2">
        <v>670.23</v>
      </c>
      <c r="M3293" s="2">
        <v>157.77000000000001</v>
      </c>
      <c r="N3293" s="3">
        <v>0.2</v>
      </c>
      <c r="O3293" t="s">
        <v>50</v>
      </c>
      <c r="P3293" t="s">
        <v>26</v>
      </c>
      <c r="Q3293" t="s">
        <v>35</v>
      </c>
      <c r="R3293" t="s">
        <v>28</v>
      </c>
    </row>
    <row r="3294" spans="1:18" x14ac:dyDescent="0.35">
      <c r="A3294" t="s">
        <v>3379</v>
      </c>
      <c r="B3294" s="1">
        <v>45447</v>
      </c>
      <c r="C3294" s="1">
        <v>45537</v>
      </c>
      <c r="D3294" t="s">
        <v>37</v>
      </c>
      <c r="E3294" t="s">
        <v>20</v>
      </c>
      <c r="F3294" t="s">
        <v>21</v>
      </c>
      <c r="G3294" t="s">
        <v>43</v>
      </c>
      <c r="H3294" t="s">
        <v>44</v>
      </c>
      <c r="I3294" t="s">
        <v>45</v>
      </c>
      <c r="J3294">
        <v>5</v>
      </c>
      <c r="K3294" s="2">
        <v>4135</v>
      </c>
      <c r="L3294" s="2">
        <v>2601.6999999999998</v>
      </c>
      <c r="M3294" s="2">
        <v>1533.3</v>
      </c>
      <c r="N3294" s="3">
        <v>0.15</v>
      </c>
      <c r="O3294" t="s">
        <v>50</v>
      </c>
      <c r="P3294" t="s">
        <v>73</v>
      </c>
      <c r="Q3294" t="s">
        <v>35</v>
      </c>
      <c r="R3294" t="s">
        <v>65</v>
      </c>
    </row>
    <row r="3295" spans="1:18" x14ac:dyDescent="0.35">
      <c r="A3295" t="s">
        <v>3380</v>
      </c>
      <c r="B3295" s="1">
        <v>45508</v>
      </c>
      <c r="C3295" s="1">
        <v>45534</v>
      </c>
      <c r="D3295" t="s">
        <v>30</v>
      </c>
      <c r="E3295" t="s">
        <v>20</v>
      </c>
      <c r="F3295" t="s">
        <v>91</v>
      </c>
      <c r="G3295" t="s">
        <v>32</v>
      </c>
      <c r="H3295" t="s">
        <v>49</v>
      </c>
      <c r="I3295" t="s">
        <v>45</v>
      </c>
      <c r="J3295">
        <v>1</v>
      </c>
      <c r="K3295" s="2">
        <v>977</v>
      </c>
      <c r="L3295" s="2">
        <v>577.29999999999995</v>
      </c>
      <c r="M3295" s="2">
        <v>399.7</v>
      </c>
      <c r="N3295" s="3">
        <v>0</v>
      </c>
      <c r="O3295" t="s">
        <v>109</v>
      </c>
      <c r="P3295" t="s">
        <v>73</v>
      </c>
      <c r="Q3295" t="s">
        <v>27</v>
      </c>
      <c r="R3295" t="s">
        <v>28</v>
      </c>
    </row>
    <row r="3296" spans="1:18" x14ac:dyDescent="0.35">
      <c r="A3296" t="s">
        <v>3381</v>
      </c>
      <c r="B3296" s="1">
        <v>45745</v>
      </c>
      <c r="C3296" s="1">
        <v>45810</v>
      </c>
      <c r="D3296" t="s">
        <v>42</v>
      </c>
      <c r="E3296" t="s">
        <v>20</v>
      </c>
      <c r="F3296" t="s">
        <v>91</v>
      </c>
      <c r="G3296" t="s">
        <v>59</v>
      </c>
      <c r="H3296" t="s">
        <v>106</v>
      </c>
      <c r="I3296" t="s">
        <v>61</v>
      </c>
      <c r="J3296">
        <v>6</v>
      </c>
      <c r="K3296" s="2">
        <v>2806</v>
      </c>
      <c r="L3296" s="2">
        <v>1899.08</v>
      </c>
      <c r="M3296" s="2">
        <v>906.92</v>
      </c>
      <c r="N3296" s="3">
        <v>0.05</v>
      </c>
      <c r="O3296" t="s">
        <v>34</v>
      </c>
      <c r="P3296" t="s">
        <v>26</v>
      </c>
      <c r="Q3296" t="s">
        <v>35</v>
      </c>
      <c r="R3296" t="s">
        <v>40</v>
      </c>
    </row>
    <row r="3297" spans="1:18" x14ac:dyDescent="0.35">
      <c r="A3297" t="s">
        <v>3382</v>
      </c>
      <c r="B3297" s="1">
        <v>45495</v>
      </c>
      <c r="C3297" s="1">
        <v>45533</v>
      </c>
      <c r="D3297" t="s">
        <v>30</v>
      </c>
      <c r="E3297" t="s">
        <v>20</v>
      </c>
      <c r="F3297" t="s">
        <v>68</v>
      </c>
      <c r="G3297" t="s">
        <v>38</v>
      </c>
      <c r="H3297" t="s">
        <v>44</v>
      </c>
      <c r="I3297" t="s">
        <v>45</v>
      </c>
      <c r="J3297">
        <v>3</v>
      </c>
      <c r="K3297" s="2">
        <v>1048</v>
      </c>
      <c r="L3297" s="2">
        <v>740.7</v>
      </c>
      <c r="M3297" s="2">
        <v>307.3</v>
      </c>
      <c r="N3297" s="3">
        <v>0.05</v>
      </c>
      <c r="O3297" t="s">
        <v>109</v>
      </c>
      <c r="P3297" t="s">
        <v>26</v>
      </c>
      <c r="Q3297" t="s">
        <v>35</v>
      </c>
      <c r="R3297" t="s">
        <v>40</v>
      </c>
    </row>
    <row r="3298" spans="1:18" x14ac:dyDescent="0.35">
      <c r="A3298" t="s">
        <v>3383</v>
      </c>
      <c r="B3298" s="1">
        <v>45707</v>
      </c>
      <c r="C3298" s="1">
        <v>45787</v>
      </c>
      <c r="D3298" t="s">
        <v>104</v>
      </c>
      <c r="E3298" t="s">
        <v>20</v>
      </c>
      <c r="F3298" t="s">
        <v>70</v>
      </c>
      <c r="G3298" t="s">
        <v>32</v>
      </c>
      <c r="H3298" t="s">
        <v>49</v>
      </c>
      <c r="I3298" t="s">
        <v>45</v>
      </c>
      <c r="J3298">
        <v>6</v>
      </c>
      <c r="K3298" s="2">
        <v>1140</v>
      </c>
      <c r="L3298" s="2">
        <v>839.92</v>
      </c>
      <c r="M3298" s="2">
        <v>300.08</v>
      </c>
      <c r="N3298" s="3">
        <v>0.05</v>
      </c>
      <c r="O3298" t="s">
        <v>83</v>
      </c>
      <c r="P3298" t="s">
        <v>73</v>
      </c>
      <c r="Q3298" t="s">
        <v>27</v>
      </c>
      <c r="R3298" t="s">
        <v>40</v>
      </c>
    </row>
    <row r="3299" spans="1:18" x14ac:dyDescent="0.35">
      <c r="A3299" t="s">
        <v>3384</v>
      </c>
      <c r="B3299" s="1">
        <v>45662</v>
      </c>
      <c r="C3299" s="1">
        <v>45666</v>
      </c>
      <c r="D3299" t="s">
        <v>57</v>
      </c>
      <c r="E3299" t="s">
        <v>20</v>
      </c>
      <c r="F3299" t="s">
        <v>85</v>
      </c>
      <c r="G3299" t="s">
        <v>43</v>
      </c>
      <c r="H3299" t="s">
        <v>54</v>
      </c>
      <c r="I3299" t="s">
        <v>55</v>
      </c>
      <c r="J3299">
        <v>8</v>
      </c>
      <c r="K3299" s="2">
        <v>2284</v>
      </c>
      <c r="L3299" s="2">
        <v>1573.34</v>
      </c>
      <c r="M3299" s="2">
        <v>710.66</v>
      </c>
      <c r="N3299" s="3">
        <v>0</v>
      </c>
      <c r="O3299" t="s">
        <v>83</v>
      </c>
      <c r="P3299" t="s">
        <v>26</v>
      </c>
      <c r="Q3299" t="s">
        <v>27</v>
      </c>
      <c r="R3299" t="s">
        <v>28</v>
      </c>
    </row>
    <row r="3300" spans="1:18" x14ac:dyDescent="0.35">
      <c r="A3300" t="s">
        <v>3385</v>
      </c>
      <c r="B3300" s="1">
        <v>45577</v>
      </c>
      <c r="C3300" s="1">
        <v>45610</v>
      </c>
      <c r="D3300" t="s">
        <v>19</v>
      </c>
      <c r="E3300" t="s">
        <v>20</v>
      </c>
      <c r="F3300" t="s">
        <v>31</v>
      </c>
      <c r="G3300" t="s">
        <v>59</v>
      </c>
      <c r="H3300" t="s">
        <v>44</v>
      </c>
      <c r="I3300" t="s">
        <v>45</v>
      </c>
      <c r="J3300">
        <v>3</v>
      </c>
      <c r="K3300" s="2">
        <v>1086</v>
      </c>
      <c r="L3300" s="2">
        <v>782.66</v>
      </c>
      <c r="M3300" s="2">
        <v>303.33999999999997</v>
      </c>
      <c r="N3300" s="3">
        <v>0.05</v>
      </c>
      <c r="O3300" t="s">
        <v>62</v>
      </c>
      <c r="P3300" t="s">
        <v>26</v>
      </c>
      <c r="Q3300" t="s">
        <v>35</v>
      </c>
      <c r="R3300" t="s">
        <v>28</v>
      </c>
    </row>
    <row r="3301" spans="1:18" x14ac:dyDescent="0.35">
      <c r="A3301" t="s">
        <v>3386</v>
      </c>
      <c r="B3301" s="1">
        <v>45856</v>
      </c>
      <c r="C3301" s="1">
        <v>45859</v>
      </c>
      <c r="D3301" t="s">
        <v>67</v>
      </c>
      <c r="E3301" t="s">
        <v>20</v>
      </c>
      <c r="F3301" t="s">
        <v>85</v>
      </c>
      <c r="G3301" t="s">
        <v>43</v>
      </c>
      <c r="H3301" t="s">
        <v>106</v>
      </c>
      <c r="I3301" t="s">
        <v>61</v>
      </c>
      <c r="J3301">
        <v>4</v>
      </c>
      <c r="K3301" s="2">
        <v>3362</v>
      </c>
      <c r="L3301" s="2">
        <v>1861.52</v>
      </c>
      <c r="M3301" s="2">
        <v>1500.48</v>
      </c>
      <c r="N3301" s="3">
        <v>0</v>
      </c>
      <c r="O3301" t="s">
        <v>75</v>
      </c>
      <c r="P3301" t="s">
        <v>26</v>
      </c>
      <c r="Q3301" t="s">
        <v>27</v>
      </c>
      <c r="R3301" t="s">
        <v>40</v>
      </c>
    </row>
    <row r="3302" spans="1:18" x14ac:dyDescent="0.35">
      <c r="A3302" t="s">
        <v>3387</v>
      </c>
      <c r="B3302" s="1">
        <v>45822</v>
      </c>
      <c r="C3302" s="1">
        <v>45846</v>
      </c>
      <c r="D3302" t="s">
        <v>67</v>
      </c>
      <c r="E3302" t="s">
        <v>20</v>
      </c>
      <c r="F3302" t="s">
        <v>89</v>
      </c>
      <c r="G3302" t="s">
        <v>43</v>
      </c>
      <c r="H3302" t="s">
        <v>64</v>
      </c>
      <c r="I3302" t="s">
        <v>55</v>
      </c>
      <c r="J3302">
        <v>1</v>
      </c>
      <c r="K3302" s="2">
        <v>4198</v>
      </c>
      <c r="L3302" s="2">
        <v>2509.44</v>
      </c>
      <c r="M3302" s="2">
        <v>1688.56</v>
      </c>
      <c r="N3302" s="3">
        <v>0.2</v>
      </c>
      <c r="O3302" t="s">
        <v>34</v>
      </c>
      <c r="P3302" t="s">
        <v>26</v>
      </c>
      <c r="Q3302" t="s">
        <v>35</v>
      </c>
      <c r="R3302" t="s">
        <v>65</v>
      </c>
    </row>
    <row r="3303" spans="1:18" x14ac:dyDescent="0.35">
      <c r="A3303" t="s">
        <v>3388</v>
      </c>
      <c r="B3303" s="1">
        <v>45476</v>
      </c>
      <c r="C3303" s="1">
        <v>45552</v>
      </c>
      <c r="D3303" t="s">
        <v>37</v>
      </c>
      <c r="E3303" t="s">
        <v>20</v>
      </c>
      <c r="F3303" t="s">
        <v>138</v>
      </c>
      <c r="G3303" t="s">
        <v>43</v>
      </c>
      <c r="H3303" t="s">
        <v>71</v>
      </c>
      <c r="I3303" t="s">
        <v>72</v>
      </c>
      <c r="J3303">
        <v>8</v>
      </c>
      <c r="K3303" s="2">
        <v>490</v>
      </c>
      <c r="L3303" s="2">
        <v>398.37</v>
      </c>
      <c r="M3303" s="2">
        <v>91.63</v>
      </c>
      <c r="N3303" s="3">
        <v>0.15</v>
      </c>
      <c r="O3303" t="s">
        <v>75</v>
      </c>
      <c r="P3303" t="s">
        <v>26</v>
      </c>
      <c r="Q3303" t="s">
        <v>35</v>
      </c>
      <c r="R3303" t="s">
        <v>65</v>
      </c>
    </row>
    <row r="3304" spans="1:18" x14ac:dyDescent="0.35">
      <c r="A3304" t="s">
        <v>3389</v>
      </c>
      <c r="B3304" s="1">
        <v>45514</v>
      </c>
      <c r="C3304" s="1">
        <v>45565</v>
      </c>
      <c r="D3304" t="s">
        <v>37</v>
      </c>
      <c r="E3304" t="s">
        <v>20</v>
      </c>
      <c r="F3304" t="s">
        <v>53</v>
      </c>
      <c r="G3304" t="s">
        <v>32</v>
      </c>
      <c r="H3304" t="s">
        <v>39</v>
      </c>
      <c r="I3304" t="s">
        <v>24</v>
      </c>
      <c r="J3304">
        <v>6</v>
      </c>
      <c r="K3304" s="2">
        <v>3184</v>
      </c>
      <c r="L3304" s="2">
        <v>1878.22</v>
      </c>
      <c r="M3304" s="2">
        <v>1305.78</v>
      </c>
      <c r="N3304" s="3">
        <v>0.2</v>
      </c>
      <c r="O3304" t="s">
        <v>75</v>
      </c>
      <c r="P3304" t="s">
        <v>26</v>
      </c>
      <c r="Q3304" t="s">
        <v>27</v>
      </c>
      <c r="R3304" t="s">
        <v>40</v>
      </c>
    </row>
    <row r="3305" spans="1:18" x14ac:dyDescent="0.35">
      <c r="A3305" t="s">
        <v>3390</v>
      </c>
      <c r="B3305" s="1">
        <v>45763</v>
      </c>
      <c r="C3305" s="1">
        <v>45813</v>
      </c>
      <c r="D3305" t="s">
        <v>42</v>
      </c>
      <c r="E3305" t="s">
        <v>20</v>
      </c>
      <c r="F3305" t="s">
        <v>58</v>
      </c>
      <c r="G3305" t="s">
        <v>38</v>
      </c>
      <c r="H3305" t="s">
        <v>39</v>
      </c>
      <c r="I3305" t="s">
        <v>24</v>
      </c>
      <c r="J3305">
        <v>2</v>
      </c>
      <c r="K3305" s="2">
        <v>3331</v>
      </c>
      <c r="L3305" s="2">
        <v>2681.57</v>
      </c>
      <c r="M3305" s="2">
        <v>649.42999999999995</v>
      </c>
      <c r="N3305" s="3">
        <v>0.05</v>
      </c>
      <c r="O3305" t="s">
        <v>75</v>
      </c>
      <c r="P3305" t="s">
        <v>26</v>
      </c>
      <c r="Q3305" t="s">
        <v>35</v>
      </c>
      <c r="R3305" t="s">
        <v>28</v>
      </c>
    </row>
    <row r="3306" spans="1:18" x14ac:dyDescent="0.35">
      <c r="A3306" t="s">
        <v>3391</v>
      </c>
      <c r="B3306" s="1">
        <v>45584</v>
      </c>
      <c r="C3306" s="1">
        <v>45643</v>
      </c>
      <c r="D3306" t="s">
        <v>48</v>
      </c>
      <c r="E3306" t="s">
        <v>20</v>
      </c>
      <c r="F3306" t="s">
        <v>91</v>
      </c>
      <c r="G3306" t="s">
        <v>22</v>
      </c>
      <c r="H3306" t="s">
        <v>124</v>
      </c>
      <c r="I3306" t="s">
        <v>61</v>
      </c>
      <c r="J3306">
        <v>7</v>
      </c>
      <c r="K3306" s="2">
        <v>4763</v>
      </c>
      <c r="L3306" s="2">
        <v>3615.01</v>
      </c>
      <c r="M3306" s="2">
        <v>1147.99</v>
      </c>
      <c r="N3306" s="3">
        <v>0.2</v>
      </c>
      <c r="O3306" t="s">
        <v>25</v>
      </c>
      <c r="P3306" t="s">
        <v>26</v>
      </c>
      <c r="Q3306" t="s">
        <v>35</v>
      </c>
      <c r="R3306" t="s">
        <v>65</v>
      </c>
    </row>
    <row r="3307" spans="1:18" x14ac:dyDescent="0.35">
      <c r="A3307" t="s">
        <v>3392</v>
      </c>
      <c r="B3307" s="1">
        <v>45893</v>
      </c>
      <c r="C3307" s="1">
        <v>45964</v>
      </c>
      <c r="D3307" t="s">
        <v>19</v>
      </c>
      <c r="E3307" t="s">
        <v>20</v>
      </c>
      <c r="F3307" t="s">
        <v>31</v>
      </c>
      <c r="G3307" t="s">
        <v>32</v>
      </c>
      <c r="H3307" t="s">
        <v>106</v>
      </c>
      <c r="I3307" t="s">
        <v>61</v>
      </c>
      <c r="J3307">
        <v>1</v>
      </c>
      <c r="K3307" s="2">
        <v>3026</v>
      </c>
      <c r="L3307" s="2">
        <v>2123.54</v>
      </c>
      <c r="M3307" s="2">
        <v>902.46</v>
      </c>
      <c r="N3307" s="3">
        <v>0.05</v>
      </c>
      <c r="O3307" t="s">
        <v>34</v>
      </c>
      <c r="P3307" t="s">
        <v>26</v>
      </c>
      <c r="Q3307" t="s">
        <v>27</v>
      </c>
      <c r="R3307" t="s">
        <v>65</v>
      </c>
    </row>
    <row r="3308" spans="1:18" x14ac:dyDescent="0.35">
      <c r="A3308" t="s">
        <v>3393</v>
      </c>
      <c r="B3308" s="1">
        <v>45918</v>
      </c>
      <c r="C3308" s="1">
        <v>45970</v>
      </c>
      <c r="D3308" t="s">
        <v>19</v>
      </c>
      <c r="E3308" t="s">
        <v>20</v>
      </c>
      <c r="F3308" t="s">
        <v>82</v>
      </c>
      <c r="G3308" t="s">
        <v>43</v>
      </c>
      <c r="H3308" t="s">
        <v>80</v>
      </c>
      <c r="I3308" t="s">
        <v>45</v>
      </c>
      <c r="J3308">
        <v>6</v>
      </c>
      <c r="K3308" s="2">
        <v>1899</v>
      </c>
      <c r="L3308" s="2">
        <v>1495.71</v>
      </c>
      <c r="M3308" s="2">
        <v>403.29</v>
      </c>
      <c r="N3308" s="3">
        <v>0.15</v>
      </c>
      <c r="O3308" t="s">
        <v>109</v>
      </c>
      <c r="P3308" t="s">
        <v>26</v>
      </c>
      <c r="Q3308" t="s">
        <v>35</v>
      </c>
      <c r="R3308" t="s">
        <v>40</v>
      </c>
    </row>
    <row r="3309" spans="1:18" x14ac:dyDescent="0.35">
      <c r="A3309" t="s">
        <v>3394</v>
      </c>
      <c r="B3309" s="1">
        <v>45450</v>
      </c>
      <c r="C3309" s="1">
        <v>45474</v>
      </c>
      <c r="D3309" t="s">
        <v>67</v>
      </c>
      <c r="E3309" t="s">
        <v>20</v>
      </c>
      <c r="F3309" t="s">
        <v>31</v>
      </c>
      <c r="G3309" t="s">
        <v>32</v>
      </c>
      <c r="H3309" t="s">
        <v>86</v>
      </c>
      <c r="I3309" t="s">
        <v>72</v>
      </c>
      <c r="J3309">
        <v>4</v>
      </c>
      <c r="K3309" s="2">
        <v>2598</v>
      </c>
      <c r="L3309" s="2">
        <v>2076.6799999999998</v>
      </c>
      <c r="M3309" s="2">
        <v>521.32000000000005</v>
      </c>
      <c r="N3309" s="3">
        <v>0.15</v>
      </c>
      <c r="O3309" t="s">
        <v>50</v>
      </c>
      <c r="P3309" t="s">
        <v>26</v>
      </c>
      <c r="Q3309" t="s">
        <v>35</v>
      </c>
      <c r="R3309" t="s">
        <v>28</v>
      </c>
    </row>
    <row r="3310" spans="1:18" x14ac:dyDescent="0.35">
      <c r="A3310" t="s">
        <v>3395</v>
      </c>
      <c r="B3310" s="1">
        <v>45506</v>
      </c>
      <c r="C3310" s="1">
        <v>45575</v>
      </c>
      <c r="D3310" t="s">
        <v>94</v>
      </c>
      <c r="E3310" t="s">
        <v>20</v>
      </c>
      <c r="F3310" t="s">
        <v>21</v>
      </c>
      <c r="G3310" t="s">
        <v>59</v>
      </c>
      <c r="H3310" t="s">
        <v>118</v>
      </c>
      <c r="I3310" t="s">
        <v>24</v>
      </c>
      <c r="J3310">
        <v>2</v>
      </c>
      <c r="K3310" s="2">
        <v>4879</v>
      </c>
      <c r="L3310" s="2">
        <v>2748.39</v>
      </c>
      <c r="M3310" s="2">
        <v>2130.61</v>
      </c>
      <c r="N3310" s="3">
        <v>0.15</v>
      </c>
      <c r="O3310" t="s">
        <v>75</v>
      </c>
      <c r="P3310" t="s">
        <v>26</v>
      </c>
      <c r="Q3310" t="s">
        <v>35</v>
      </c>
      <c r="R3310" t="s">
        <v>40</v>
      </c>
    </row>
    <row r="3311" spans="1:18" x14ac:dyDescent="0.35">
      <c r="A3311" t="s">
        <v>3396</v>
      </c>
      <c r="B3311" s="1">
        <v>45368</v>
      </c>
      <c r="C3311" s="1">
        <v>45375</v>
      </c>
      <c r="D3311" t="s">
        <v>52</v>
      </c>
      <c r="E3311" t="s">
        <v>20</v>
      </c>
      <c r="F3311" t="s">
        <v>53</v>
      </c>
      <c r="G3311" t="s">
        <v>32</v>
      </c>
      <c r="H3311" t="s">
        <v>60</v>
      </c>
      <c r="I3311" t="s">
        <v>61</v>
      </c>
      <c r="J3311">
        <v>4</v>
      </c>
      <c r="K3311" s="2">
        <v>4549</v>
      </c>
      <c r="L3311" s="2">
        <v>3343.09</v>
      </c>
      <c r="M3311" s="2">
        <v>1205.9100000000001</v>
      </c>
      <c r="N3311" s="3">
        <v>0.05</v>
      </c>
      <c r="O3311" t="s">
        <v>50</v>
      </c>
      <c r="P3311" t="s">
        <v>26</v>
      </c>
      <c r="Q3311" t="s">
        <v>35</v>
      </c>
      <c r="R3311" t="s">
        <v>28</v>
      </c>
    </row>
    <row r="3312" spans="1:18" x14ac:dyDescent="0.35">
      <c r="A3312" t="s">
        <v>3397</v>
      </c>
      <c r="B3312" s="1">
        <v>45605</v>
      </c>
      <c r="C3312" s="1">
        <v>45631</v>
      </c>
      <c r="D3312" t="s">
        <v>48</v>
      </c>
      <c r="E3312" t="s">
        <v>20</v>
      </c>
      <c r="F3312" t="s">
        <v>53</v>
      </c>
      <c r="G3312" t="s">
        <v>32</v>
      </c>
      <c r="H3312" t="s">
        <v>60</v>
      </c>
      <c r="I3312" t="s">
        <v>61</v>
      </c>
      <c r="J3312">
        <v>6</v>
      </c>
      <c r="K3312" s="2">
        <v>4358</v>
      </c>
      <c r="L3312" s="2">
        <v>3377.71</v>
      </c>
      <c r="M3312" s="2">
        <v>980.29</v>
      </c>
      <c r="N3312" s="3">
        <v>0</v>
      </c>
      <c r="O3312" t="s">
        <v>34</v>
      </c>
      <c r="P3312" t="s">
        <v>26</v>
      </c>
      <c r="Q3312" t="s">
        <v>35</v>
      </c>
      <c r="R3312" t="s">
        <v>65</v>
      </c>
    </row>
    <row r="3313" spans="1:18" x14ac:dyDescent="0.35">
      <c r="A3313" t="s">
        <v>3398</v>
      </c>
      <c r="B3313" s="1">
        <v>45633</v>
      </c>
      <c r="C3313" s="1">
        <v>45719</v>
      </c>
      <c r="D3313" t="s">
        <v>52</v>
      </c>
      <c r="E3313" t="s">
        <v>20</v>
      </c>
      <c r="F3313" t="s">
        <v>68</v>
      </c>
      <c r="G3313" t="s">
        <v>32</v>
      </c>
      <c r="H3313" t="s">
        <v>106</v>
      </c>
      <c r="I3313" t="s">
        <v>61</v>
      </c>
      <c r="J3313">
        <v>6</v>
      </c>
      <c r="K3313" s="2">
        <v>583</v>
      </c>
      <c r="L3313" s="2">
        <v>387.69</v>
      </c>
      <c r="M3313" s="2">
        <v>195.31</v>
      </c>
      <c r="N3313" s="3">
        <v>0.2</v>
      </c>
      <c r="O3313" t="s">
        <v>83</v>
      </c>
      <c r="P3313" t="s">
        <v>26</v>
      </c>
      <c r="Q3313" t="s">
        <v>27</v>
      </c>
      <c r="R3313" t="s">
        <v>65</v>
      </c>
    </row>
    <row r="3314" spans="1:18" x14ac:dyDescent="0.35">
      <c r="A3314" t="s">
        <v>3399</v>
      </c>
      <c r="B3314" s="1">
        <v>45853</v>
      </c>
      <c r="C3314" s="1">
        <v>45921</v>
      </c>
      <c r="D3314" t="s">
        <v>37</v>
      </c>
      <c r="E3314" t="s">
        <v>20</v>
      </c>
      <c r="F3314" t="s">
        <v>128</v>
      </c>
      <c r="G3314" t="s">
        <v>38</v>
      </c>
      <c r="H3314" t="s">
        <v>64</v>
      </c>
      <c r="I3314" t="s">
        <v>55</v>
      </c>
      <c r="J3314">
        <v>1</v>
      </c>
      <c r="K3314" s="2">
        <v>4603</v>
      </c>
      <c r="L3314" s="2">
        <v>2658.36</v>
      </c>
      <c r="M3314" s="2">
        <v>1944.64</v>
      </c>
      <c r="N3314" s="3">
        <v>0</v>
      </c>
      <c r="O3314" t="s">
        <v>109</v>
      </c>
      <c r="P3314" t="s">
        <v>26</v>
      </c>
      <c r="Q3314" t="s">
        <v>27</v>
      </c>
      <c r="R3314" t="s">
        <v>28</v>
      </c>
    </row>
    <row r="3315" spans="1:18" x14ac:dyDescent="0.35">
      <c r="A3315" t="s">
        <v>3400</v>
      </c>
      <c r="B3315" s="1">
        <v>46012</v>
      </c>
      <c r="C3315" s="1">
        <v>46066</v>
      </c>
      <c r="D3315" t="s">
        <v>116</v>
      </c>
      <c r="E3315" t="s">
        <v>20</v>
      </c>
      <c r="F3315" t="s">
        <v>102</v>
      </c>
      <c r="G3315" t="s">
        <v>59</v>
      </c>
      <c r="H3315" t="s">
        <v>33</v>
      </c>
      <c r="I3315" t="s">
        <v>24</v>
      </c>
      <c r="J3315">
        <v>7</v>
      </c>
      <c r="K3315" s="2">
        <v>4488</v>
      </c>
      <c r="L3315" s="2">
        <v>3151.82</v>
      </c>
      <c r="M3315" s="2">
        <v>1336.18</v>
      </c>
      <c r="N3315" s="3">
        <v>0</v>
      </c>
      <c r="O3315" t="s">
        <v>109</v>
      </c>
      <c r="P3315" t="s">
        <v>26</v>
      </c>
      <c r="Q3315" t="s">
        <v>35</v>
      </c>
      <c r="R3315" t="s">
        <v>28</v>
      </c>
    </row>
    <row r="3316" spans="1:18" x14ac:dyDescent="0.35">
      <c r="A3316" t="s">
        <v>3401</v>
      </c>
      <c r="B3316" s="1">
        <v>45791</v>
      </c>
      <c r="C3316" s="1">
        <v>45811</v>
      </c>
      <c r="D3316" t="s">
        <v>42</v>
      </c>
      <c r="E3316" t="s">
        <v>20</v>
      </c>
      <c r="F3316" t="s">
        <v>91</v>
      </c>
      <c r="G3316" t="s">
        <v>59</v>
      </c>
      <c r="H3316" t="s">
        <v>33</v>
      </c>
      <c r="I3316" t="s">
        <v>24</v>
      </c>
      <c r="J3316">
        <v>3</v>
      </c>
      <c r="K3316" s="2">
        <v>3835</v>
      </c>
      <c r="L3316" s="2">
        <v>3252.36</v>
      </c>
      <c r="M3316" s="2">
        <v>582.64</v>
      </c>
      <c r="N3316" s="3">
        <v>0.15</v>
      </c>
      <c r="O3316" t="s">
        <v>75</v>
      </c>
      <c r="P3316" t="s">
        <v>73</v>
      </c>
      <c r="Q3316" t="s">
        <v>27</v>
      </c>
      <c r="R3316" t="s">
        <v>65</v>
      </c>
    </row>
    <row r="3317" spans="1:18" x14ac:dyDescent="0.35">
      <c r="A3317" t="s">
        <v>3402</v>
      </c>
      <c r="B3317" s="1">
        <v>45893</v>
      </c>
      <c r="C3317" s="1">
        <v>45905</v>
      </c>
      <c r="D3317" t="s">
        <v>37</v>
      </c>
      <c r="E3317" t="s">
        <v>20</v>
      </c>
      <c r="F3317" t="s">
        <v>79</v>
      </c>
      <c r="G3317" t="s">
        <v>59</v>
      </c>
      <c r="H3317" t="s">
        <v>54</v>
      </c>
      <c r="I3317" t="s">
        <v>55</v>
      </c>
      <c r="J3317">
        <v>5</v>
      </c>
      <c r="K3317" s="2">
        <v>2208</v>
      </c>
      <c r="L3317" s="2">
        <v>1805.2</v>
      </c>
      <c r="M3317" s="2">
        <v>402.8</v>
      </c>
      <c r="N3317" s="3">
        <v>0.2</v>
      </c>
      <c r="O3317" t="s">
        <v>62</v>
      </c>
      <c r="P3317" t="s">
        <v>26</v>
      </c>
      <c r="Q3317" t="s">
        <v>35</v>
      </c>
      <c r="R3317" t="s">
        <v>40</v>
      </c>
    </row>
    <row r="3318" spans="1:18" x14ac:dyDescent="0.35">
      <c r="A3318" t="s">
        <v>3403</v>
      </c>
      <c r="B3318" s="1">
        <v>45676</v>
      </c>
      <c r="C3318" s="1">
        <v>45744</v>
      </c>
      <c r="D3318" t="s">
        <v>52</v>
      </c>
      <c r="E3318" t="s">
        <v>20</v>
      </c>
      <c r="F3318" t="s">
        <v>68</v>
      </c>
      <c r="G3318" t="s">
        <v>59</v>
      </c>
      <c r="H3318" t="s">
        <v>49</v>
      </c>
      <c r="I3318" t="s">
        <v>45</v>
      </c>
      <c r="J3318">
        <v>2</v>
      </c>
      <c r="K3318" s="2">
        <v>4849</v>
      </c>
      <c r="L3318" s="2">
        <v>3475.97</v>
      </c>
      <c r="M3318" s="2">
        <v>1373.03</v>
      </c>
      <c r="N3318" s="3">
        <v>0</v>
      </c>
      <c r="O3318" t="s">
        <v>75</v>
      </c>
      <c r="P3318" t="s">
        <v>26</v>
      </c>
      <c r="Q3318" t="s">
        <v>35</v>
      </c>
      <c r="R3318" t="s">
        <v>40</v>
      </c>
    </row>
    <row r="3319" spans="1:18" x14ac:dyDescent="0.35">
      <c r="A3319" t="s">
        <v>3404</v>
      </c>
      <c r="B3319" s="1">
        <v>45462</v>
      </c>
      <c r="C3319" s="1">
        <v>45541</v>
      </c>
      <c r="D3319" t="s">
        <v>37</v>
      </c>
      <c r="E3319" t="s">
        <v>20</v>
      </c>
      <c r="F3319" t="s">
        <v>21</v>
      </c>
      <c r="G3319" t="s">
        <v>22</v>
      </c>
      <c r="H3319" t="s">
        <v>33</v>
      </c>
      <c r="I3319" t="s">
        <v>24</v>
      </c>
      <c r="J3319">
        <v>2</v>
      </c>
      <c r="K3319" s="2">
        <v>1307</v>
      </c>
      <c r="L3319" s="2">
        <v>1097.04</v>
      </c>
      <c r="M3319" s="2">
        <v>209.96</v>
      </c>
      <c r="N3319" s="3">
        <v>0.05</v>
      </c>
      <c r="O3319" t="s">
        <v>109</v>
      </c>
      <c r="P3319" t="s">
        <v>26</v>
      </c>
      <c r="Q3319" t="s">
        <v>27</v>
      </c>
      <c r="R3319" t="s">
        <v>28</v>
      </c>
    </row>
    <row r="3320" spans="1:18" x14ac:dyDescent="0.35">
      <c r="A3320" t="s">
        <v>3405</v>
      </c>
      <c r="B3320" s="1">
        <v>45426</v>
      </c>
      <c r="C3320" s="1">
        <v>45516</v>
      </c>
      <c r="D3320" t="s">
        <v>30</v>
      </c>
      <c r="E3320" t="s">
        <v>20</v>
      </c>
      <c r="F3320" t="s">
        <v>31</v>
      </c>
      <c r="G3320" t="s">
        <v>38</v>
      </c>
      <c r="H3320" t="s">
        <v>86</v>
      </c>
      <c r="I3320" t="s">
        <v>72</v>
      </c>
      <c r="J3320">
        <v>3</v>
      </c>
      <c r="K3320" s="2">
        <v>891</v>
      </c>
      <c r="L3320" s="2">
        <v>631.14</v>
      </c>
      <c r="M3320" s="2">
        <v>259.86</v>
      </c>
      <c r="N3320" s="3">
        <v>0.15</v>
      </c>
      <c r="O3320" t="s">
        <v>109</v>
      </c>
      <c r="P3320" t="s">
        <v>26</v>
      </c>
      <c r="Q3320" t="s">
        <v>27</v>
      </c>
      <c r="R3320" t="s">
        <v>28</v>
      </c>
    </row>
    <row r="3321" spans="1:18" x14ac:dyDescent="0.35">
      <c r="A3321" t="s">
        <v>3406</v>
      </c>
      <c r="B3321" s="1">
        <v>45797</v>
      </c>
      <c r="C3321" s="1">
        <v>45840</v>
      </c>
      <c r="D3321" t="s">
        <v>67</v>
      </c>
      <c r="E3321" t="s">
        <v>20</v>
      </c>
      <c r="F3321" t="s">
        <v>79</v>
      </c>
      <c r="G3321" t="s">
        <v>22</v>
      </c>
      <c r="H3321" t="s">
        <v>95</v>
      </c>
      <c r="I3321" t="s">
        <v>55</v>
      </c>
      <c r="J3321">
        <v>2</v>
      </c>
      <c r="K3321" s="2">
        <v>950</v>
      </c>
      <c r="L3321" s="2">
        <v>612.98</v>
      </c>
      <c r="M3321" s="2">
        <v>337.02</v>
      </c>
      <c r="N3321" s="3">
        <v>0.2</v>
      </c>
      <c r="O3321" t="s">
        <v>83</v>
      </c>
      <c r="P3321" t="s">
        <v>26</v>
      </c>
      <c r="Q3321" t="s">
        <v>35</v>
      </c>
      <c r="R3321" t="s">
        <v>28</v>
      </c>
    </row>
    <row r="3322" spans="1:18" x14ac:dyDescent="0.35">
      <c r="A3322" t="s">
        <v>3407</v>
      </c>
      <c r="B3322" s="1">
        <v>45682</v>
      </c>
      <c r="C3322" s="1">
        <v>45729</v>
      </c>
      <c r="D3322" t="s">
        <v>52</v>
      </c>
      <c r="E3322" t="s">
        <v>20</v>
      </c>
      <c r="F3322" t="s">
        <v>79</v>
      </c>
      <c r="G3322" t="s">
        <v>59</v>
      </c>
      <c r="H3322" t="s">
        <v>108</v>
      </c>
      <c r="I3322" t="s">
        <v>72</v>
      </c>
      <c r="J3322">
        <v>3</v>
      </c>
      <c r="K3322" s="2">
        <v>3546</v>
      </c>
      <c r="L3322" s="2">
        <v>2538.83</v>
      </c>
      <c r="M3322" s="2">
        <v>1007.17</v>
      </c>
      <c r="N3322" s="3">
        <v>0</v>
      </c>
      <c r="O3322" t="s">
        <v>109</v>
      </c>
      <c r="P3322" t="s">
        <v>26</v>
      </c>
      <c r="Q3322" t="s">
        <v>27</v>
      </c>
      <c r="R3322" t="s">
        <v>28</v>
      </c>
    </row>
    <row r="3323" spans="1:18" x14ac:dyDescent="0.35">
      <c r="A3323" t="s">
        <v>3408</v>
      </c>
      <c r="B3323" s="1">
        <v>45363</v>
      </c>
      <c r="C3323" s="1">
        <v>45424</v>
      </c>
      <c r="D3323" t="s">
        <v>104</v>
      </c>
      <c r="E3323" t="s">
        <v>20</v>
      </c>
      <c r="F3323" t="s">
        <v>89</v>
      </c>
      <c r="G3323" t="s">
        <v>32</v>
      </c>
      <c r="H3323" t="s">
        <v>95</v>
      </c>
      <c r="I3323" t="s">
        <v>55</v>
      </c>
      <c r="J3323">
        <v>3</v>
      </c>
      <c r="K3323" s="2">
        <v>2953</v>
      </c>
      <c r="L3323" s="2">
        <v>1823.92</v>
      </c>
      <c r="M3323" s="2">
        <v>1129.08</v>
      </c>
      <c r="N3323" s="3">
        <v>0</v>
      </c>
      <c r="O3323" t="s">
        <v>50</v>
      </c>
      <c r="P3323" t="s">
        <v>26</v>
      </c>
      <c r="Q3323" t="s">
        <v>27</v>
      </c>
      <c r="R3323" t="s">
        <v>28</v>
      </c>
    </row>
    <row r="3324" spans="1:18" x14ac:dyDescent="0.35">
      <c r="A3324" t="s">
        <v>3409</v>
      </c>
      <c r="B3324" s="1">
        <v>45970</v>
      </c>
      <c r="C3324" s="1">
        <v>46030</v>
      </c>
      <c r="D3324" t="s">
        <v>57</v>
      </c>
      <c r="E3324" t="s">
        <v>20</v>
      </c>
      <c r="F3324" t="s">
        <v>85</v>
      </c>
      <c r="G3324" t="s">
        <v>59</v>
      </c>
      <c r="H3324" t="s">
        <v>33</v>
      </c>
      <c r="I3324" t="s">
        <v>24</v>
      </c>
      <c r="J3324">
        <v>1</v>
      </c>
      <c r="K3324" s="2">
        <v>4934</v>
      </c>
      <c r="L3324" s="2">
        <v>4027.61</v>
      </c>
      <c r="M3324" s="2">
        <v>906.39</v>
      </c>
      <c r="N3324" s="3">
        <v>0.2</v>
      </c>
      <c r="O3324" t="s">
        <v>109</v>
      </c>
      <c r="P3324" t="s">
        <v>26</v>
      </c>
      <c r="Q3324" t="s">
        <v>35</v>
      </c>
      <c r="R3324" t="s">
        <v>40</v>
      </c>
    </row>
    <row r="3325" spans="1:18" x14ac:dyDescent="0.35">
      <c r="A3325" t="s">
        <v>3410</v>
      </c>
      <c r="B3325" s="1">
        <v>45922</v>
      </c>
      <c r="C3325" s="1">
        <v>45974</v>
      </c>
      <c r="D3325" t="s">
        <v>19</v>
      </c>
      <c r="E3325" t="s">
        <v>20</v>
      </c>
      <c r="F3325" t="s">
        <v>89</v>
      </c>
      <c r="G3325" t="s">
        <v>38</v>
      </c>
      <c r="H3325" t="s">
        <v>33</v>
      </c>
      <c r="I3325" t="s">
        <v>24</v>
      </c>
      <c r="J3325">
        <v>7</v>
      </c>
      <c r="K3325" s="2">
        <v>593</v>
      </c>
      <c r="L3325" s="2">
        <v>414.27</v>
      </c>
      <c r="M3325" s="2">
        <v>178.73</v>
      </c>
      <c r="N3325" s="3">
        <v>0.15</v>
      </c>
      <c r="O3325" t="s">
        <v>34</v>
      </c>
      <c r="P3325" t="s">
        <v>26</v>
      </c>
      <c r="Q3325" t="s">
        <v>35</v>
      </c>
      <c r="R3325" t="s">
        <v>28</v>
      </c>
    </row>
    <row r="3326" spans="1:18" x14ac:dyDescent="0.35">
      <c r="A3326" t="s">
        <v>3411</v>
      </c>
      <c r="B3326" s="1">
        <v>46004</v>
      </c>
      <c r="C3326" s="1">
        <v>46080</v>
      </c>
      <c r="D3326" t="s">
        <v>116</v>
      </c>
      <c r="E3326" t="s">
        <v>20</v>
      </c>
      <c r="F3326" t="s">
        <v>70</v>
      </c>
      <c r="G3326" t="s">
        <v>38</v>
      </c>
      <c r="H3326" t="s">
        <v>54</v>
      </c>
      <c r="I3326" t="s">
        <v>55</v>
      </c>
      <c r="J3326">
        <v>7</v>
      </c>
      <c r="K3326" s="2">
        <v>1976</v>
      </c>
      <c r="L3326" s="2">
        <v>1222.3699999999999</v>
      </c>
      <c r="M3326" s="2">
        <v>753.63</v>
      </c>
      <c r="N3326" s="3">
        <v>0.1</v>
      </c>
      <c r="O3326" t="s">
        <v>25</v>
      </c>
      <c r="P3326" t="s">
        <v>73</v>
      </c>
      <c r="Q3326" t="s">
        <v>27</v>
      </c>
      <c r="R3326" t="s">
        <v>40</v>
      </c>
    </row>
    <row r="3327" spans="1:18" x14ac:dyDescent="0.35">
      <c r="A3327" t="s">
        <v>3412</v>
      </c>
      <c r="B3327" s="1">
        <v>45427</v>
      </c>
      <c r="C3327" s="1">
        <v>45471</v>
      </c>
      <c r="D3327" t="s">
        <v>42</v>
      </c>
      <c r="E3327" t="s">
        <v>20</v>
      </c>
      <c r="F3327" t="s">
        <v>91</v>
      </c>
      <c r="G3327" t="s">
        <v>38</v>
      </c>
      <c r="H3327" t="s">
        <v>39</v>
      </c>
      <c r="I3327" t="s">
        <v>24</v>
      </c>
      <c r="J3327">
        <v>5</v>
      </c>
      <c r="K3327" s="2">
        <v>2529</v>
      </c>
      <c r="L3327" s="2">
        <v>2102.88</v>
      </c>
      <c r="M3327" s="2">
        <v>426.12</v>
      </c>
      <c r="N3327" s="3">
        <v>0.15</v>
      </c>
      <c r="O3327" t="s">
        <v>109</v>
      </c>
      <c r="P3327" t="s">
        <v>26</v>
      </c>
      <c r="Q3327" t="s">
        <v>35</v>
      </c>
      <c r="R3327" t="s">
        <v>28</v>
      </c>
    </row>
    <row r="3328" spans="1:18" x14ac:dyDescent="0.35">
      <c r="A3328" t="s">
        <v>3413</v>
      </c>
      <c r="B3328" s="1">
        <v>45503</v>
      </c>
      <c r="C3328" s="1">
        <v>45534</v>
      </c>
      <c r="D3328" t="s">
        <v>30</v>
      </c>
      <c r="E3328" t="s">
        <v>20</v>
      </c>
      <c r="F3328" t="s">
        <v>82</v>
      </c>
      <c r="G3328" t="s">
        <v>38</v>
      </c>
      <c r="H3328" t="s">
        <v>86</v>
      </c>
      <c r="I3328" t="s">
        <v>72</v>
      </c>
      <c r="J3328">
        <v>7</v>
      </c>
      <c r="K3328" s="2">
        <v>3930</v>
      </c>
      <c r="L3328" s="2">
        <v>2226.4699999999998</v>
      </c>
      <c r="M3328" s="2">
        <v>1703.53</v>
      </c>
      <c r="N3328" s="3">
        <v>0.05</v>
      </c>
      <c r="O3328" t="s">
        <v>62</v>
      </c>
      <c r="P3328" t="s">
        <v>26</v>
      </c>
      <c r="Q3328" t="s">
        <v>27</v>
      </c>
      <c r="R3328" t="s">
        <v>40</v>
      </c>
    </row>
    <row r="3329" spans="1:18" x14ac:dyDescent="0.35">
      <c r="A3329" t="s">
        <v>3414</v>
      </c>
      <c r="B3329" s="1">
        <v>45872</v>
      </c>
      <c r="C3329" s="1">
        <v>45955</v>
      </c>
      <c r="D3329" t="s">
        <v>94</v>
      </c>
      <c r="E3329" t="s">
        <v>20</v>
      </c>
      <c r="F3329" t="s">
        <v>31</v>
      </c>
      <c r="G3329" t="s">
        <v>22</v>
      </c>
      <c r="H3329" t="s">
        <v>124</v>
      </c>
      <c r="I3329" t="s">
        <v>61</v>
      </c>
      <c r="J3329">
        <v>6</v>
      </c>
      <c r="K3329" s="2">
        <v>2256</v>
      </c>
      <c r="L3329" s="2">
        <v>1622.15</v>
      </c>
      <c r="M3329" s="2">
        <v>633.85</v>
      </c>
      <c r="N3329" s="3">
        <v>0.05</v>
      </c>
      <c r="O3329" t="s">
        <v>83</v>
      </c>
      <c r="P3329" t="s">
        <v>26</v>
      </c>
      <c r="Q3329" t="s">
        <v>35</v>
      </c>
      <c r="R3329" t="s">
        <v>40</v>
      </c>
    </row>
    <row r="3330" spans="1:18" x14ac:dyDescent="0.35">
      <c r="A3330" t="s">
        <v>3415</v>
      </c>
      <c r="B3330" s="1">
        <v>45576</v>
      </c>
      <c r="C3330" s="1">
        <v>45604</v>
      </c>
      <c r="D3330" t="s">
        <v>19</v>
      </c>
      <c r="E3330" t="s">
        <v>20</v>
      </c>
      <c r="F3330" t="s">
        <v>79</v>
      </c>
      <c r="G3330" t="s">
        <v>59</v>
      </c>
      <c r="H3330" t="s">
        <v>71</v>
      </c>
      <c r="I3330" t="s">
        <v>72</v>
      </c>
      <c r="J3330">
        <v>2</v>
      </c>
      <c r="K3330" s="2">
        <v>2922</v>
      </c>
      <c r="L3330" s="2">
        <v>1624.13</v>
      </c>
      <c r="M3330" s="2">
        <v>1297.8699999999999</v>
      </c>
      <c r="N3330" s="3">
        <v>0.2</v>
      </c>
      <c r="O3330" t="s">
        <v>109</v>
      </c>
      <c r="P3330" t="s">
        <v>26</v>
      </c>
      <c r="Q3330" t="s">
        <v>27</v>
      </c>
      <c r="R3330" t="s">
        <v>65</v>
      </c>
    </row>
    <row r="3331" spans="1:18" x14ac:dyDescent="0.35">
      <c r="A3331" t="s">
        <v>3416</v>
      </c>
      <c r="B3331" s="1">
        <v>45678</v>
      </c>
      <c r="C3331" s="1">
        <v>45743</v>
      </c>
      <c r="D3331" t="s">
        <v>52</v>
      </c>
      <c r="E3331" t="s">
        <v>20</v>
      </c>
      <c r="F3331" t="s">
        <v>82</v>
      </c>
      <c r="G3331" t="s">
        <v>22</v>
      </c>
      <c r="H3331" t="s">
        <v>49</v>
      </c>
      <c r="I3331" t="s">
        <v>45</v>
      </c>
      <c r="J3331">
        <v>2</v>
      </c>
      <c r="K3331" s="2">
        <v>2840</v>
      </c>
      <c r="L3331" s="2">
        <v>2004.63</v>
      </c>
      <c r="M3331" s="2">
        <v>835.37</v>
      </c>
      <c r="N3331" s="3">
        <v>0.15</v>
      </c>
      <c r="O3331" t="s">
        <v>109</v>
      </c>
      <c r="P3331" t="s">
        <v>26</v>
      </c>
      <c r="Q3331" t="s">
        <v>27</v>
      </c>
      <c r="R3331" t="s">
        <v>28</v>
      </c>
    </row>
    <row r="3332" spans="1:18" x14ac:dyDescent="0.35">
      <c r="A3332" t="s">
        <v>3417</v>
      </c>
      <c r="B3332" s="1">
        <v>45883</v>
      </c>
      <c r="C3332" s="1">
        <v>45918</v>
      </c>
      <c r="D3332" t="s">
        <v>37</v>
      </c>
      <c r="E3332" t="s">
        <v>20</v>
      </c>
      <c r="F3332" t="s">
        <v>68</v>
      </c>
      <c r="G3332" t="s">
        <v>59</v>
      </c>
      <c r="H3332" t="s">
        <v>80</v>
      </c>
      <c r="I3332" t="s">
        <v>45</v>
      </c>
      <c r="J3332">
        <v>5</v>
      </c>
      <c r="K3332" s="2">
        <v>3482</v>
      </c>
      <c r="L3332" s="2">
        <v>2586.6</v>
      </c>
      <c r="M3332" s="2">
        <v>895.4</v>
      </c>
      <c r="N3332" s="3">
        <v>0.1</v>
      </c>
      <c r="O3332" t="s">
        <v>25</v>
      </c>
      <c r="P3332" t="s">
        <v>46</v>
      </c>
      <c r="Q3332" t="s">
        <v>27</v>
      </c>
      <c r="R3332" t="s">
        <v>28</v>
      </c>
    </row>
    <row r="3333" spans="1:18" x14ac:dyDescent="0.35">
      <c r="A3333" t="s">
        <v>3418</v>
      </c>
      <c r="B3333" s="1">
        <v>45510</v>
      </c>
      <c r="C3333" s="1">
        <v>45534</v>
      </c>
      <c r="D3333" t="s">
        <v>30</v>
      </c>
      <c r="E3333" t="s">
        <v>20</v>
      </c>
      <c r="F3333" t="s">
        <v>53</v>
      </c>
      <c r="G3333" t="s">
        <v>38</v>
      </c>
      <c r="H3333" t="s">
        <v>39</v>
      </c>
      <c r="I3333" t="s">
        <v>24</v>
      </c>
      <c r="J3333">
        <v>7</v>
      </c>
      <c r="K3333" s="2">
        <v>3151</v>
      </c>
      <c r="L3333" s="2">
        <v>2300.27</v>
      </c>
      <c r="M3333" s="2">
        <v>850.73</v>
      </c>
      <c r="N3333" s="3">
        <v>0</v>
      </c>
      <c r="O3333" t="s">
        <v>75</v>
      </c>
      <c r="P3333" t="s">
        <v>26</v>
      </c>
      <c r="Q3333" t="s">
        <v>35</v>
      </c>
      <c r="R3333" t="s">
        <v>40</v>
      </c>
    </row>
    <row r="3334" spans="1:18" x14ac:dyDescent="0.35">
      <c r="A3334" t="s">
        <v>3419</v>
      </c>
      <c r="B3334" s="1">
        <v>45325</v>
      </c>
      <c r="C3334" s="1">
        <v>45386</v>
      </c>
      <c r="D3334" t="s">
        <v>88</v>
      </c>
      <c r="E3334" t="s">
        <v>20</v>
      </c>
      <c r="F3334" t="s">
        <v>31</v>
      </c>
      <c r="G3334" t="s">
        <v>38</v>
      </c>
      <c r="H3334" t="s">
        <v>49</v>
      </c>
      <c r="I3334" t="s">
        <v>45</v>
      </c>
      <c r="J3334">
        <v>3</v>
      </c>
      <c r="K3334" s="2">
        <v>3493</v>
      </c>
      <c r="L3334" s="2">
        <v>2416.9699999999998</v>
      </c>
      <c r="M3334" s="2">
        <v>1076.03</v>
      </c>
      <c r="N3334" s="3">
        <v>0.15</v>
      </c>
      <c r="O3334" t="s">
        <v>109</v>
      </c>
      <c r="P3334" t="s">
        <v>26</v>
      </c>
      <c r="Q3334" t="s">
        <v>35</v>
      </c>
      <c r="R3334" t="s">
        <v>65</v>
      </c>
    </row>
    <row r="3335" spans="1:18" x14ac:dyDescent="0.35">
      <c r="A3335" t="s">
        <v>3420</v>
      </c>
      <c r="B3335" s="1">
        <v>45455</v>
      </c>
      <c r="C3335" s="1">
        <v>45542</v>
      </c>
      <c r="D3335" t="s">
        <v>37</v>
      </c>
      <c r="E3335" t="s">
        <v>20</v>
      </c>
      <c r="F3335" t="s">
        <v>53</v>
      </c>
      <c r="G3335" t="s">
        <v>59</v>
      </c>
      <c r="H3335" t="s">
        <v>71</v>
      </c>
      <c r="I3335" t="s">
        <v>72</v>
      </c>
      <c r="J3335">
        <v>5</v>
      </c>
      <c r="K3335" s="2">
        <v>1907</v>
      </c>
      <c r="L3335" s="2">
        <v>1434.37</v>
      </c>
      <c r="M3335" s="2">
        <v>472.63</v>
      </c>
      <c r="N3335" s="3">
        <v>0.2</v>
      </c>
      <c r="O3335" t="s">
        <v>34</v>
      </c>
      <c r="P3335" t="s">
        <v>46</v>
      </c>
      <c r="Q3335" t="s">
        <v>35</v>
      </c>
      <c r="R3335" t="s">
        <v>28</v>
      </c>
    </row>
    <row r="3336" spans="1:18" x14ac:dyDescent="0.35">
      <c r="A3336" t="s">
        <v>3421</v>
      </c>
      <c r="B3336" s="1">
        <v>45302</v>
      </c>
      <c r="C3336" s="1">
        <v>45323</v>
      </c>
      <c r="D3336" t="s">
        <v>116</v>
      </c>
      <c r="E3336" t="s">
        <v>20</v>
      </c>
      <c r="F3336" t="s">
        <v>31</v>
      </c>
      <c r="G3336" t="s">
        <v>43</v>
      </c>
      <c r="H3336" t="s">
        <v>23</v>
      </c>
      <c r="I3336" t="s">
        <v>24</v>
      </c>
      <c r="J3336">
        <v>8</v>
      </c>
      <c r="K3336" s="2">
        <v>958</v>
      </c>
      <c r="L3336" s="2">
        <v>764.98</v>
      </c>
      <c r="M3336" s="2">
        <v>193.02</v>
      </c>
      <c r="N3336" s="3">
        <v>0</v>
      </c>
      <c r="O3336" t="s">
        <v>83</v>
      </c>
      <c r="P3336" t="s">
        <v>26</v>
      </c>
      <c r="Q3336" t="s">
        <v>35</v>
      </c>
      <c r="R3336" t="s">
        <v>40</v>
      </c>
    </row>
    <row r="3337" spans="1:18" x14ac:dyDescent="0.35">
      <c r="A3337" t="s">
        <v>3422</v>
      </c>
      <c r="B3337" s="1">
        <v>45382</v>
      </c>
      <c r="C3337" s="1">
        <v>45417</v>
      </c>
      <c r="D3337" t="s">
        <v>104</v>
      </c>
      <c r="E3337" t="s">
        <v>20</v>
      </c>
      <c r="F3337" t="s">
        <v>70</v>
      </c>
      <c r="G3337" t="s">
        <v>32</v>
      </c>
      <c r="H3337" t="s">
        <v>49</v>
      </c>
      <c r="I3337" t="s">
        <v>45</v>
      </c>
      <c r="J3337">
        <v>8</v>
      </c>
      <c r="K3337" s="2">
        <v>1242</v>
      </c>
      <c r="L3337" s="2">
        <v>1031.71</v>
      </c>
      <c r="M3337" s="2">
        <v>210.29</v>
      </c>
      <c r="N3337" s="3">
        <v>0.2</v>
      </c>
      <c r="O3337" t="s">
        <v>25</v>
      </c>
      <c r="P3337" t="s">
        <v>46</v>
      </c>
      <c r="Q3337" t="s">
        <v>35</v>
      </c>
      <c r="R3337" t="s">
        <v>65</v>
      </c>
    </row>
    <row r="3338" spans="1:18" x14ac:dyDescent="0.35">
      <c r="A3338" t="s">
        <v>3423</v>
      </c>
      <c r="B3338" s="1">
        <v>45669</v>
      </c>
      <c r="C3338" s="1">
        <v>45717</v>
      </c>
      <c r="D3338" t="s">
        <v>52</v>
      </c>
      <c r="E3338" t="s">
        <v>20</v>
      </c>
      <c r="F3338" t="s">
        <v>58</v>
      </c>
      <c r="G3338" t="s">
        <v>59</v>
      </c>
      <c r="H3338" t="s">
        <v>39</v>
      </c>
      <c r="I3338" t="s">
        <v>24</v>
      </c>
      <c r="J3338">
        <v>1</v>
      </c>
      <c r="K3338" s="2">
        <v>1489</v>
      </c>
      <c r="L3338" s="2">
        <v>1219.97</v>
      </c>
      <c r="M3338" s="2">
        <v>269.02999999999997</v>
      </c>
      <c r="N3338" s="3">
        <v>0.2</v>
      </c>
      <c r="O3338" t="s">
        <v>109</v>
      </c>
      <c r="P3338" t="s">
        <v>26</v>
      </c>
      <c r="Q3338" t="s">
        <v>27</v>
      </c>
      <c r="R3338" t="s">
        <v>40</v>
      </c>
    </row>
    <row r="3339" spans="1:18" x14ac:dyDescent="0.35">
      <c r="A3339" t="s">
        <v>3424</v>
      </c>
      <c r="B3339" s="1">
        <v>45726</v>
      </c>
      <c r="C3339" s="1">
        <v>45761</v>
      </c>
      <c r="D3339" t="s">
        <v>88</v>
      </c>
      <c r="E3339" t="s">
        <v>20</v>
      </c>
      <c r="F3339" t="s">
        <v>79</v>
      </c>
      <c r="G3339" t="s">
        <v>59</v>
      </c>
      <c r="H3339" t="s">
        <v>108</v>
      </c>
      <c r="I3339" t="s">
        <v>72</v>
      </c>
      <c r="J3339">
        <v>3</v>
      </c>
      <c r="K3339" s="2">
        <v>2382</v>
      </c>
      <c r="L3339" s="2">
        <v>1605.11</v>
      </c>
      <c r="M3339" s="2">
        <v>776.89</v>
      </c>
      <c r="N3339" s="3">
        <v>0.05</v>
      </c>
      <c r="O3339" t="s">
        <v>25</v>
      </c>
      <c r="P3339" t="s">
        <v>26</v>
      </c>
      <c r="Q3339" t="s">
        <v>27</v>
      </c>
      <c r="R3339" t="s">
        <v>40</v>
      </c>
    </row>
    <row r="3340" spans="1:18" x14ac:dyDescent="0.35">
      <c r="A3340" t="s">
        <v>3425</v>
      </c>
      <c r="B3340" s="1">
        <v>45623</v>
      </c>
      <c r="C3340" s="1">
        <v>45633</v>
      </c>
      <c r="D3340" t="s">
        <v>48</v>
      </c>
      <c r="E3340" t="s">
        <v>20</v>
      </c>
      <c r="F3340" t="s">
        <v>85</v>
      </c>
      <c r="G3340" t="s">
        <v>32</v>
      </c>
      <c r="H3340" t="s">
        <v>54</v>
      </c>
      <c r="I3340" t="s">
        <v>55</v>
      </c>
      <c r="J3340">
        <v>5</v>
      </c>
      <c r="K3340" s="2">
        <v>3827</v>
      </c>
      <c r="L3340" s="2">
        <v>2612.2600000000002</v>
      </c>
      <c r="M3340" s="2">
        <v>1214.74</v>
      </c>
      <c r="N3340" s="3">
        <v>0.1</v>
      </c>
      <c r="O3340" t="s">
        <v>62</v>
      </c>
      <c r="P3340" t="s">
        <v>26</v>
      </c>
      <c r="Q3340" t="s">
        <v>35</v>
      </c>
      <c r="R3340" t="s">
        <v>28</v>
      </c>
    </row>
    <row r="3341" spans="1:18" x14ac:dyDescent="0.35">
      <c r="A3341" t="s">
        <v>3426</v>
      </c>
      <c r="B3341" s="1">
        <v>45795</v>
      </c>
      <c r="C3341" s="1">
        <v>45805</v>
      </c>
      <c r="D3341" t="s">
        <v>104</v>
      </c>
      <c r="E3341" t="s">
        <v>20</v>
      </c>
      <c r="F3341" t="s">
        <v>77</v>
      </c>
      <c r="G3341" t="s">
        <v>32</v>
      </c>
      <c r="H3341" t="s">
        <v>106</v>
      </c>
      <c r="I3341" t="s">
        <v>61</v>
      </c>
      <c r="J3341">
        <v>3</v>
      </c>
      <c r="K3341" s="2">
        <v>1720</v>
      </c>
      <c r="L3341" s="2">
        <v>1033.6199999999999</v>
      </c>
      <c r="M3341" s="2">
        <v>686.38</v>
      </c>
      <c r="N3341" s="3">
        <v>0.1</v>
      </c>
      <c r="O3341" t="s">
        <v>34</v>
      </c>
      <c r="P3341" t="s">
        <v>26</v>
      </c>
      <c r="Q3341" t="s">
        <v>27</v>
      </c>
      <c r="R3341" t="s">
        <v>40</v>
      </c>
    </row>
    <row r="3342" spans="1:18" x14ac:dyDescent="0.35">
      <c r="A3342" t="s">
        <v>3427</v>
      </c>
      <c r="B3342" s="1">
        <v>45387</v>
      </c>
      <c r="C3342" s="1">
        <v>45447</v>
      </c>
      <c r="D3342" t="s">
        <v>42</v>
      </c>
      <c r="E3342" t="s">
        <v>20</v>
      </c>
      <c r="F3342" t="s">
        <v>82</v>
      </c>
      <c r="G3342" t="s">
        <v>38</v>
      </c>
      <c r="H3342" t="s">
        <v>106</v>
      </c>
      <c r="I3342" t="s">
        <v>61</v>
      </c>
      <c r="J3342">
        <v>3</v>
      </c>
      <c r="K3342" s="2">
        <v>4772</v>
      </c>
      <c r="L3342" s="2">
        <v>3923.75</v>
      </c>
      <c r="M3342" s="2">
        <v>848.25</v>
      </c>
      <c r="N3342" s="3">
        <v>0</v>
      </c>
      <c r="O3342" t="s">
        <v>62</v>
      </c>
      <c r="P3342" t="s">
        <v>26</v>
      </c>
      <c r="Q3342" t="s">
        <v>27</v>
      </c>
      <c r="R3342" t="s">
        <v>28</v>
      </c>
    </row>
    <row r="3343" spans="1:18" x14ac:dyDescent="0.35">
      <c r="A3343" t="s">
        <v>3428</v>
      </c>
      <c r="B3343" s="1">
        <v>45689</v>
      </c>
      <c r="C3343" s="1">
        <v>45723</v>
      </c>
      <c r="D3343" t="s">
        <v>52</v>
      </c>
      <c r="E3343" t="s">
        <v>20</v>
      </c>
      <c r="F3343" t="s">
        <v>102</v>
      </c>
      <c r="G3343" t="s">
        <v>38</v>
      </c>
      <c r="H3343" t="s">
        <v>60</v>
      </c>
      <c r="I3343" t="s">
        <v>61</v>
      </c>
      <c r="J3343">
        <v>1</v>
      </c>
      <c r="K3343" s="2">
        <v>3175</v>
      </c>
      <c r="L3343" s="2">
        <v>2001.67</v>
      </c>
      <c r="M3343" s="2">
        <v>1173.33</v>
      </c>
      <c r="N3343" s="3">
        <v>0.2</v>
      </c>
      <c r="O3343" t="s">
        <v>62</v>
      </c>
      <c r="P3343" t="s">
        <v>26</v>
      </c>
      <c r="Q3343" t="s">
        <v>27</v>
      </c>
      <c r="R3343" t="s">
        <v>28</v>
      </c>
    </row>
    <row r="3344" spans="1:18" x14ac:dyDescent="0.35">
      <c r="A3344" t="s">
        <v>3429</v>
      </c>
      <c r="B3344" s="1">
        <v>45917</v>
      </c>
      <c r="C3344" s="1">
        <v>45971</v>
      </c>
      <c r="D3344" t="s">
        <v>19</v>
      </c>
      <c r="E3344" t="s">
        <v>20</v>
      </c>
      <c r="F3344" t="s">
        <v>138</v>
      </c>
      <c r="G3344" t="s">
        <v>43</v>
      </c>
      <c r="H3344" t="s">
        <v>95</v>
      </c>
      <c r="I3344" t="s">
        <v>55</v>
      </c>
      <c r="J3344">
        <v>2</v>
      </c>
      <c r="K3344" s="2">
        <v>515</v>
      </c>
      <c r="L3344" s="2">
        <v>308.52999999999997</v>
      </c>
      <c r="M3344" s="2">
        <v>206.47</v>
      </c>
      <c r="N3344" s="3">
        <v>0.2</v>
      </c>
      <c r="O3344" t="s">
        <v>62</v>
      </c>
      <c r="P3344" t="s">
        <v>73</v>
      </c>
      <c r="Q3344" t="s">
        <v>27</v>
      </c>
      <c r="R3344" t="s">
        <v>28</v>
      </c>
    </row>
    <row r="3345" spans="1:18" x14ac:dyDescent="0.35">
      <c r="A3345" t="s">
        <v>3430</v>
      </c>
      <c r="B3345" s="1">
        <v>45683</v>
      </c>
      <c r="C3345" s="1">
        <v>45722</v>
      </c>
      <c r="D3345" t="s">
        <v>52</v>
      </c>
      <c r="E3345" t="s">
        <v>20</v>
      </c>
      <c r="F3345" t="s">
        <v>53</v>
      </c>
      <c r="G3345" t="s">
        <v>32</v>
      </c>
      <c r="H3345" t="s">
        <v>124</v>
      </c>
      <c r="I3345" t="s">
        <v>61</v>
      </c>
      <c r="J3345">
        <v>7</v>
      </c>
      <c r="K3345" s="2">
        <v>4228</v>
      </c>
      <c r="L3345" s="2">
        <v>2654.82</v>
      </c>
      <c r="M3345" s="2">
        <v>1573.18</v>
      </c>
      <c r="N3345" s="3">
        <v>0.15</v>
      </c>
      <c r="O3345" t="s">
        <v>109</v>
      </c>
      <c r="P3345" t="s">
        <v>46</v>
      </c>
      <c r="Q3345" t="s">
        <v>35</v>
      </c>
      <c r="R3345" t="s">
        <v>40</v>
      </c>
    </row>
    <row r="3346" spans="1:18" x14ac:dyDescent="0.35">
      <c r="A3346" t="s">
        <v>3431</v>
      </c>
      <c r="B3346" s="1">
        <v>45351</v>
      </c>
      <c r="C3346" s="1">
        <v>45441</v>
      </c>
      <c r="D3346" t="s">
        <v>104</v>
      </c>
      <c r="E3346" t="s">
        <v>20</v>
      </c>
      <c r="F3346" t="s">
        <v>128</v>
      </c>
      <c r="G3346" t="s">
        <v>38</v>
      </c>
      <c r="H3346" t="s">
        <v>23</v>
      </c>
      <c r="I3346" t="s">
        <v>24</v>
      </c>
      <c r="J3346">
        <v>4</v>
      </c>
      <c r="K3346" s="2">
        <v>4998</v>
      </c>
      <c r="L3346" s="2">
        <v>3595.74</v>
      </c>
      <c r="M3346" s="2">
        <v>1402.26</v>
      </c>
      <c r="N3346" s="3">
        <v>0.2</v>
      </c>
      <c r="O3346" t="s">
        <v>50</v>
      </c>
      <c r="P3346" t="s">
        <v>26</v>
      </c>
      <c r="Q3346" t="s">
        <v>27</v>
      </c>
      <c r="R3346" t="s">
        <v>65</v>
      </c>
    </row>
    <row r="3347" spans="1:18" x14ac:dyDescent="0.35">
      <c r="A3347" t="s">
        <v>3432</v>
      </c>
      <c r="B3347" s="1">
        <v>45734</v>
      </c>
      <c r="C3347" s="1">
        <v>45752</v>
      </c>
      <c r="D3347" t="s">
        <v>88</v>
      </c>
      <c r="E3347" t="s">
        <v>20</v>
      </c>
      <c r="F3347" t="s">
        <v>70</v>
      </c>
      <c r="G3347" t="s">
        <v>43</v>
      </c>
      <c r="H3347" t="s">
        <v>33</v>
      </c>
      <c r="I3347" t="s">
        <v>24</v>
      </c>
      <c r="J3347">
        <v>6</v>
      </c>
      <c r="K3347" s="2">
        <v>3043</v>
      </c>
      <c r="L3347" s="2">
        <v>1902.68</v>
      </c>
      <c r="M3347" s="2">
        <v>1140.32</v>
      </c>
      <c r="N3347" s="3">
        <v>0</v>
      </c>
      <c r="O3347" t="s">
        <v>83</v>
      </c>
      <c r="P3347" t="s">
        <v>26</v>
      </c>
      <c r="Q3347" t="s">
        <v>27</v>
      </c>
      <c r="R3347" t="s">
        <v>65</v>
      </c>
    </row>
    <row r="3348" spans="1:18" x14ac:dyDescent="0.35">
      <c r="A3348" t="s">
        <v>3433</v>
      </c>
      <c r="B3348" s="1">
        <v>45846</v>
      </c>
      <c r="C3348" s="1">
        <v>45901</v>
      </c>
      <c r="D3348" t="s">
        <v>37</v>
      </c>
      <c r="E3348" t="s">
        <v>20</v>
      </c>
      <c r="F3348" t="s">
        <v>31</v>
      </c>
      <c r="G3348" t="s">
        <v>43</v>
      </c>
      <c r="H3348" t="s">
        <v>44</v>
      </c>
      <c r="I3348" t="s">
        <v>45</v>
      </c>
      <c r="J3348">
        <v>2</v>
      </c>
      <c r="K3348" s="2">
        <v>4696</v>
      </c>
      <c r="L3348" s="2">
        <v>3795.92</v>
      </c>
      <c r="M3348" s="2">
        <v>900.08</v>
      </c>
      <c r="N3348" s="3">
        <v>0</v>
      </c>
      <c r="O3348" t="s">
        <v>83</v>
      </c>
      <c r="P3348" t="s">
        <v>26</v>
      </c>
      <c r="Q3348" t="s">
        <v>27</v>
      </c>
      <c r="R3348" t="s">
        <v>65</v>
      </c>
    </row>
    <row r="3349" spans="1:18" x14ac:dyDescent="0.35">
      <c r="A3349" t="s">
        <v>3434</v>
      </c>
      <c r="B3349" s="1">
        <v>45335</v>
      </c>
      <c r="C3349" s="1">
        <v>45381</v>
      </c>
      <c r="D3349" t="s">
        <v>52</v>
      </c>
      <c r="E3349" t="s">
        <v>20</v>
      </c>
      <c r="F3349" t="s">
        <v>31</v>
      </c>
      <c r="G3349" t="s">
        <v>38</v>
      </c>
      <c r="H3349" t="s">
        <v>86</v>
      </c>
      <c r="I3349" t="s">
        <v>72</v>
      </c>
      <c r="J3349">
        <v>7</v>
      </c>
      <c r="K3349" s="2">
        <v>4305</v>
      </c>
      <c r="L3349" s="2">
        <v>3516.62</v>
      </c>
      <c r="M3349" s="2">
        <v>788.38</v>
      </c>
      <c r="N3349" s="3">
        <v>0.05</v>
      </c>
      <c r="O3349" t="s">
        <v>83</v>
      </c>
      <c r="P3349" t="s">
        <v>26</v>
      </c>
      <c r="Q3349" t="s">
        <v>35</v>
      </c>
      <c r="R3349" t="s">
        <v>28</v>
      </c>
    </row>
    <row r="3350" spans="1:18" x14ac:dyDescent="0.35">
      <c r="A3350" t="s">
        <v>3435</v>
      </c>
      <c r="B3350" s="1">
        <v>45399</v>
      </c>
      <c r="C3350" s="1">
        <v>45457</v>
      </c>
      <c r="D3350" t="s">
        <v>42</v>
      </c>
      <c r="E3350" t="s">
        <v>20</v>
      </c>
      <c r="F3350" t="s">
        <v>58</v>
      </c>
      <c r="G3350" t="s">
        <v>38</v>
      </c>
      <c r="H3350" t="s">
        <v>124</v>
      </c>
      <c r="I3350" t="s">
        <v>61</v>
      </c>
      <c r="J3350">
        <v>7</v>
      </c>
      <c r="K3350" s="2">
        <v>1465</v>
      </c>
      <c r="L3350" s="2">
        <v>1061.4000000000001</v>
      </c>
      <c r="M3350" s="2">
        <v>403.6</v>
      </c>
      <c r="N3350" s="3">
        <v>0</v>
      </c>
      <c r="O3350" t="s">
        <v>109</v>
      </c>
      <c r="P3350" t="s">
        <v>26</v>
      </c>
      <c r="Q3350" t="s">
        <v>35</v>
      </c>
      <c r="R3350" t="s">
        <v>28</v>
      </c>
    </row>
    <row r="3351" spans="1:18" x14ac:dyDescent="0.35">
      <c r="A3351" t="s">
        <v>3436</v>
      </c>
      <c r="B3351" s="1">
        <v>45884</v>
      </c>
      <c r="C3351" s="1">
        <v>45945</v>
      </c>
      <c r="D3351" t="s">
        <v>94</v>
      </c>
      <c r="E3351" t="s">
        <v>20</v>
      </c>
      <c r="F3351" t="s">
        <v>79</v>
      </c>
      <c r="G3351" t="s">
        <v>22</v>
      </c>
      <c r="H3351" t="s">
        <v>23</v>
      </c>
      <c r="I3351" t="s">
        <v>24</v>
      </c>
      <c r="J3351">
        <v>8</v>
      </c>
      <c r="K3351" s="2">
        <v>2702</v>
      </c>
      <c r="L3351" s="2">
        <v>1768.47</v>
      </c>
      <c r="M3351" s="2">
        <v>933.53</v>
      </c>
      <c r="N3351" s="3">
        <v>0.1</v>
      </c>
      <c r="O3351" t="s">
        <v>50</v>
      </c>
      <c r="P3351" t="s">
        <v>73</v>
      </c>
      <c r="Q3351" t="s">
        <v>27</v>
      </c>
      <c r="R3351" t="s">
        <v>40</v>
      </c>
    </row>
    <row r="3352" spans="1:18" x14ac:dyDescent="0.35">
      <c r="A3352" t="s">
        <v>3437</v>
      </c>
      <c r="B3352" s="1">
        <v>45545</v>
      </c>
      <c r="C3352" s="1">
        <v>45613</v>
      </c>
      <c r="D3352" t="s">
        <v>19</v>
      </c>
      <c r="E3352" t="s">
        <v>20</v>
      </c>
      <c r="F3352" t="s">
        <v>68</v>
      </c>
      <c r="G3352" t="s">
        <v>43</v>
      </c>
      <c r="H3352" t="s">
        <v>124</v>
      </c>
      <c r="I3352" t="s">
        <v>61</v>
      </c>
      <c r="J3352">
        <v>8</v>
      </c>
      <c r="K3352" s="2">
        <v>1997</v>
      </c>
      <c r="L3352" s="2">
        <v>1483.88</v>
      </c>
      <c r="M3352" s="2">
        <v>513.12</v>
      </c>
      <c r="N3352" s="3">
        <v>0.2</v>
      </c>
      <c r="O3352" t="s">
        <v>34</v>
      </c>
      <c r="P3352" t="s">
        <v>46</v>
      </c>
      <c r="Q3352" t="s">
        <v>35</v>
      </c>
      <c r="R3352" t="s">
        <v>40</v>
      </c>
    </row>
    <row r="3353" spans="1:18" x14ac:dyDescent="0.35">
      <c r="A3353" t="s">
        <v>3438</v>
      </c>
      <c r="B3353" s="1">
        <v>45726</v>
      </c>
      <c r="C3353" s="1">
        <v>45806</v>
      </c>
      <c r="D3353" t="s">
        <v>104</v>
      </c>
      <c r="E3353" t="s">
        <v>20</v>
      </c>
      <c r="F3353" t="s">
        <v>91</v>
      </c>
      <c r="G3353" t="s">
        <v>32</v>
      </c>
      <c r="H3353" t="s">
        <v>44</v>
      </c>
      <c r="I3353" t="s">
        <v>45</v>
      </c>
      <c r="J3353">
        <v>8</v>
      </c>
      <c r="K3353" s="2">
        <v>1639</v>
      </c>
      <c r="L3353" s="2">
        <v>1086.8900000000001</v>
      </c>
      <c r="M3353" s="2">
        <v>552.11</v>
      </c>
      <c r="N3353" s="3">
        <v>0.2</v>
      </c>
      <c r="O3353" t="s">
        <v>34</v>
      </c>
      <c r="P3353" t="s">
        <v>26</v>
      </c>
      <c r="Q3353" t="s">
        <v>27</v>
      </c>
      <c r="R3353" t="s">
        <v>40</v>
      </c>
    </row>
    <row r="3354" spans="1:18" x14ac:dyDescent="0.35">
      <c r="A3354" t="s">
        <v>3439</v>
      </c>
      <c r="B3354" s="1">
        <v>45525</v>
      </c>
      <c r="C3354" s="1">
        <v>45590</v>
      </c>
      <c r="D3354" t="s">
        <v>94</v>
      </c>
      <c r="E3354" t="s">
        <v>20</v>
      </c>
      <c r="F3354" t="s">
        <v>31</v>
      </c>
      <c r="G3354" t="s">
        <v>43</v>
      </c>
      <c r="H3354" t="s">
        <v>33</v>
      </c>
      <c r="I3354" t="s">
        <v>24</v>
      </c>
      <c r="J3354">
        <v>2</v>
      </c>
      <c r="K3354" s="2">
        <v>4977</v>
      </c>
      <c r="L3354" s="2">
        <v>3224.79</v>
      </c>
      <c r="M3354" s="2">
        <v>1752.21</v>
      </c>
      <c r="N3354" s="3">
        <v>0</v>
      </c>
      <c r="O3354" t="s">
        <v>34</v>
      </c>
      <c r="P3354" t="s">
        <v>46</v>
      </c>
      <c r="Q3354" t="s">
        <v>27</v>
      </c>
      <c r="R3354" t="s">
        <v>40</v>
      </c>
    </row>
    <row r="3355" spans="1:18" x14ac:dyDescent="0.35">
      <c r="A3355" t="s">
        <v>3440</v>
      </c>
      <c r="B3355" s="1">
        <v>45356</v>
      </c>
      <c r="C3355" s="1">
        <v>45446</v>
      </c>
      <c r="D3355" t="s">
        <v>42</v>
      </c>
      <c r="E3355" t="s">
        <v>20</v>
      </c>
      <c r="F3355" t="s">
        <v>89</v>
      </c>
      <c r="G3355" t="s">
        <v>59</v>
      </c>
      <c r="H3355" t="s">
        <v>108</v>
      </c>
      <c r="I3355" t="s">
        <v>72</v>
      </c>
      <c r="J3355">
        <v>4</v>
      </c>
      <c r="K3355" s="2">
        <v>472</v>
      </c>
      <c r="L3355" s="2">
        <v>315.83999999999997</v>
      </c>
      <c r="M3355" s="2">
        <v>156.16</v>
      </c>
      <c r="N3355" s="3">
        <v>0.15</v>
      </c>
      <c r="O3355" t="s">
        <v>75</v>
      </c>
      <c r="P3355" t="s">
        <v>26</v>
      </c>
      <c r="Q3355" t="s">
        <v>35</v>
      </c>
      <c r="R3355" t="s">
        <v>65</v>
      </c>
    </row>
    <row r="3356" spans="1:18" x14ac:dyDescent="0.35">
      <c r="A3356" t="s">
        <v>3441</v>
      </c>
      <c r="B3356" s="1">
        <v>45852</v>
      </c>
      <c r="C3356" s="1">
        <v>45865</v>
      </c>
      <c r="D3356" t="s">
        <v>67</v>
      </c>
      <c r="E3356" t="s">
        <v>20</v>
      </c>
      <c r="F3356" t="s">
        <v>89</v>
      </c>
      <c r="G3356" t="s">
        <v>43</v>
      </c>
      <c r="H3356" t="s">
        <v>106</v>
      </c>
      <c r="I3356" t="s">
        <v>61</v>
      </c>
      <c r="J3356">
        <v>6</v>
      </c>
      <c r="K3356" s="2">
        <v>1010</v>
      </c>
      <c r="L3356" s="2">
        <v>586.79</v>
      </c>
      <c r="M3356" s="2">
        <v>423.21</v>
      </c>
      <c r="N3356" s="3">
        <v>0.2</v>
      </c>
      <c r="O3356" t="s">
        <v>83</v>
      </c>
      <c r="P3356" t="s">
        <v>46</v>
      </c>
      <c r="Q3356" t="s">
        <v>35</v>
      </c>
      <c r="R3356" t="s">
        <v>65</v>
      </c>
    </row>
    <row r="3357" spans="1:18" x14ac:dyDescent="0.35">
      <c r="A3357" t="s">
        <v>3442</v>
      </c>
      <c r="B3357" s="1">
        <v>45538</v>
      </c>
      <c r="C3357" s="1">
        <v>45597</v>
      </c>
      <c r="D3357" t="s">
        <v>19</v>
      </c>
      <c r="E3357" t="s">
        <v>20</v>
      </c>
      <c r="F3357" t="s">
        <v>91</v>
      </c>
      <c r="G3357" t="s">
        <v>38</v>
      </c>
      <c r="H3357" t="s">
        <v>44</v>
      </c>
      <c r="I3357" t="s">
        <v>45</v>
      </c>
      <c r="J3357">
        <v>4</v>
      </c>
      <c r="K3357" s="2">
        <v>4088</v>
      </c>
      <c r="L3357" s="2">
        <v>2903.44</v>
      </c>
      <c r="M3357" s="2">
        <v>1184.56</v>
      </c>
      <c r="N3357" s="3">
        <v>0.05</v>
      </c>
      <c r="O3357" t="s">
        <v>50</v>
      </c>
      <c r="P3357" t="s">
        <v>73</v>
      </c>
      <c r="Q3357" t="s">
        <v>27</v>
      </c>
      <c r="R3357" t="s">
        <v>40</v>
      </c>
    </row>
    <row r="3358" spans="1:18" x14ac:dyDescent="0.35">
      <c r="A3358" t="s">
        <v>3443</v>
      </c>
      <c r="B3358" s="1">
        <v>45368</v>
      </c>
      <c r="C3358" s="1">
        <v>45395</v>
      </c>
      <c r="D3358" t="s">
        <v>88</v>
      </c>
      <c r="E3358" t="s">
        <v>20</v>
      </c>
      <c r="F3358" t="s">
        <v>53</v>
      </c>
      <c r="G3358" t="s">
        <v>38</v>
      </c>
      <c r="H3358" t="s">
        <v>44</v>
      </c>
      <c r="I3358" t="s">
        <v>45</v>
      </c>
      <c r="J3358">
        <v>8</v>
      </c>
      <c r="K3358" s="2">
        <v>1277</v>
      </c>
      <c r="L3358" s="2">
        <v>989.53</v>
      </c>
      <c r="M3358" s="2">
        <v>287.47000000000003</v>
      </c>
      <c r="N3358" s="3">
        <v>0.15</v>
      </c>
      <c r="O3358" t="s">
        <v>25</v>
      </c>
      <c r="P3358" t="s">
        <v>26</v>
      </c>
      <c r="Q3358" t="s">
        <v>35</v>
      </c>
      <c r="R3358" t="s">
        <v>40</v>
      </c>
    </row>
    <row r="3359" spans="1:18" x14ac:dyDescent="0.35">
      <c r="A3359" t="s">
        <v>3444</v>
      </c>
      <c r="B3359" s="1">
        <v>45682</v>
      </c>
      <c r="C3359" s="1">
        <v>45706</v>
      </c>
      <c r="D3359" t="s">
        <v>116</v>
      </c>
      <c r="E3359" t="s">
        <v>20</v>
      </c>
      <c r="F3359" t="s">
        <v>58</v>
      </c>
      <c r="G3359" t="s">
        <v>43</v>
      </c>
      <c r="H3359" t="s">
        <v>118</v>
      </c>
      <c r="I3359" t="s">
        <v>24</v>
      </c>
      <c r="J3359">
        <v>4</v>
      </c>
      <c r="K3359" s="2">
        <v>2391</v>
      </c>
      <c r="L3359" s="2">
        <v>1701.44</v>
      </c>
      <c r="M3359" s="2">
        <v>689.56</v>
      </c>
      <c r="N3359" s="3">
        <v>0.15</v>
      </c>
      <c r="O3359" t="s">
        <v>109</v>
      </c>
      <c r="P3359" t="s">
        <v>26</v>
      </c>
      <c r="Q3359" t="s">
        <v>35</v>
      </c>
      <c r="R3359" t="s">
        <v>40</v>
      </c>
    </row>
    <row r="3360" spans="1:18" x14ac:dyDescent="0.35">
      <c r="A3360" t="s">
        <v>3445</v>
      </c>
      <c r="B3360" s="1">
        <v>45719</v>
      </c>
      <c r="C3360" s="1">
        <v>45761</v>
      </c>
      <c r="D3360" t="s">
        <v>88</v>
      </c>
      <c r="E3360" t="s">
        <v>20</v>
      </c>
      <c r="F3360" t="s">
        <v>21</v>
      </c>
      <c r="G3360" t="s">
        <v>32</v>
      </c>
      <c r="H3360" t="s">
        <v>106</v>
      </c>
      <c r="I3360" t="s">
        <v>61</v>
      </c>
      <c r="J3360">
        <v>2</v>
      </c>
      <c r="K3360" s="2">
        <v>1100</v>
      </c>
      <c r="L3360" s="2">
        <v>773.91</v>
      </c>
      <c r="M3360" s="2">
        <v>326.08999999999997</v>
      </c>
      <c r="N3360" s="3">
        <v>0.15</v>
      </c>
      <c r="O3360" t="s">
        <v>62</v>
      </c>
      <c r="P3360" t="s">
        <v>26</v>
      </c>
      <c r="Q3360" t="s">
        <v>35</v>
      </c>
      <c r="R3360" t="s">
        <v>65</v>
      </c>
    </row>
    <row r="3361" spans="1:18" x14ac:dyDescent="0.35">
      <c r="A3361" t="s">
        <v>3446</v>
      </c>
      <c r="B3361" s="1">
        <v>45311</v>
      </c>
      <c r="C3361" s="1">
        <v>45315</v>
      </c>
      <c r="D3361" t="s">
        <v>57</v>
      </c>
      <c r="E3361" t="s">
        <v>20</v>
      </c>
      <c r="F3361" t="s">
        <v>82</v>
      </c>
      <c r="G3361" t="s">
        <v>59</v>
      </c>
      <c r="H3361" t="s">
        <v>95</v>
      </c>
      <c r="I3361" t="s">
        <v>55</v>
      </c>
      <c r="J3361">
        <v>5</v>
      </c>
      <c r="K3361" s="2">
        <v>2131</v>
      </c>
      <c r="L3361" s="2">
        <v>1296.29</v>
      </c>
      <c r="M3361" s="2">
        <v>834.71</v>
      </c>
      <c r="N3361" s="3">
        <v>0.2</v>
      </c>
      <c r="O3361" t="s">
        <v>34</v>
      </c>
      <c r="P3361" t="s">
        <v>26</v>
      </c>
      <c r="Q3361" t="s">
        <v>27</v>
      </c>
      <c r="R3361" t="s">
        <v>40</v>
      </c>
    </row>
    <row r="3362" spans="1:18" x14ac:dyDescent="0.35">
      <c r="A3362" t="s">
        <v>3447</v>
      </c>
      <c r="B3362" s="1">
        <v>45674</v>
      </c>
      <c r="C3362" s="1">
        <v>45732</v>
      </c>
      <c r="D3362" t="s">
        <v>52</v>
      </c>
      <c r="E3362" t="s">
        <v>20</v>
      </c>
      <c r="F3362" t="s">
        <v>31</v>
      </c>
      <c r="G3362" t="s">
        <v>32</v>
      </c>
      <c r="H3362" t="s">
        <v>39</v>
      </c>
      <c r="I3362" t="s">
        <v>24</v>
      </c>
      <c r="J3362">
        <v>5</v>
      </c>
      <c r="K3362" s="2">
        <v>861</v>
      </c>
      <c r="L3362" s="2">
        <v>650.16999999999996</v>
      </c>
      <c r="M3362" s="2">
        <v>210.83</v>
      </c>
      <c r="N3362" s="3">
        <v>0.2</v>
      </c>
      <c r="O3362" t="s">
        <v>109</v>
      </c>
      <c r="P3362" t="s">
        <v>26</v>
      </c>
      <c r="Q3362" t="s">
        <v>35</v>
      </c>
      <c r="R3362" t="s">
        <v>65</v>
      </c>
    </row>
    <row r="3363" spans="1:18" x14ac:dyDescent="0.35">
      <c r="A3363" t="s">
        <v>3448</v>
      </c>
      <c r="B3363" s="1">
        <v>45481</v>
      </c>
      <c r="C3363" s="1">
        <v>45555</v>
      </c>
      <c r="D3363" t="s">
        <v>37</v>
      </c>
      <c r="E3363" t="s">
        <v>20</v>
      </c>
      <c r="F3363" t="s">
        <v>79</v>
      </c>
      <c r="G3363" t="s">
        <v>59</v>
      </c>
      <c r="H3363" t="s">
        <v>54</v>
      </c>
      <c r="I3363" t="s">
        <v>55</v>
      </c>
      <c r="J3363">
        <v>7</v>
      </c>
      <c r="K3363" s="2">
        <v>837</v>
      </c>
      <c r="L3363" s="2">
        <v>511.88</v>
      </c>
      <c r="M3363" s="2">
        <v>325.12</v>
      </c>
      <c r="N3363" s="3">
        <v>0.15</v>
      </c>
      <c r="O3363" t="s">
        <v>62</v>
      </c>
      <c r="P3363" t="s">
        <v>26</v>
      </c>
      <c r="Q3363" t="s">
        <v>35</v>
      </c>
      <c r="R3363" t="s">
        <v>28</v>
      </c>
    </row>
    <row r="3364" spans="1:18" x14ac:dyDescent="0.35">
      <c r="A3364" t="s">
        <v>3449</v>
      </c>
      <c r="B3364" s="1">
        <v>45372</v>
      </c>
      <c r="C3364" s="1">
        <v>45408</v>
      </c>
      <c r="D3364" t="s">
        <v>88</v>
      </c>
      <c r="E3364" t="s">
        <v>20</v>
      </c>
      <c r="F3364" t="s">
        <v>31</v>
      </c>
      <c r="G3364" t="s">
        <v>32</v>
      </c>
      <c r="H3364" t="s">
        <v>54</v>
      </c>
      <c r="I3364" t="s">
        <v>55</v>
      </c>
      <c r="J3364">
        <v>2</v>
      </c>
      <c r="K3364" s="2">
        <v>4529</v>
      </c>
      <c r="L3364" s="2">
        <v>2749.08</v>
      </c>
      <c r="M3364" s="2">
        <v>1779.92</v>
      </c>
      <c r="N3364" s="3">
        <v>0</v>
      </c>
      <c r="O3364" t="s">
        <v>50</v>
      </c>
      <c r="P3364" t="s">
        <v>26</v>
      </c>
      <c r="Q3364" t="s">
        <v>27</v>
      </c>
      <c r="R3364" t="s">
        <v>40</v>
      </c>
    </row>
    <row r="3365" spans="1:18" x14ac:dyDescent="0.35">
      <c r="A3365" t="s">
        <v>3450</v>
      </c>
      <c r="B3365" s="1">
        <v>45639</v>
      </c>
      <c r="C3365" s="1">
        <v>45642</v>
      </c>
      <c r="D3365" t="s">
        <v>48</v>
      </c>
      <c r="E3365" t="s">
        <v>20</v>
      </c>
      <c r="F3365" t="s">
        <v>53</v>
      </c>
      <c r="G3365" t="s">
        <v>43</v>
      </c>
      <c r="H3365" t="s">
        <v>86</v>
      </c>
      <c r="I3365" t="s">
        <v>72</v>
      </c>
      <c r="J3365">
        <v>4</v>
      </c>
      <c r="K3365" s="2">
        <v>2570</v>
      </c>
      <c r="L3365" s="2">
        <v>1499.81</v>
      </c>
      <c r="M3365" s="2">
        <v>1070.19</v>
      </c>
      <c r="N3365" s="3">
        <v>0.2</v>
      </c>
      <c r="O3365" t="s">
        <v>62</v>
      </c>
      <c r="P3365" t="s">
        <v>26</v>
      </c>
      <c r="Q3365" t="s">
        <v>27</v>
      </c>
      <c r="R3365" t="s">
        <v>65</v>
      </c>
    </row>
    <row r="3366" spans="1:18" x14ac:dyDescent="0.35">
      <c r="A3366" t="s">
        <v>3451</v>
      </c>
      <c r="B3366" s="1">
        <v>45780</v>
      </c>
      <c r="C3366" s="1">
        <v>45808</v>
      </c>
      <c r="D3366" t="s">
        <v>104</v>
      </c>
      <c r="E3366" t="s">
        <v>20</v>
      </c>
      <c r="F3366" t="s">
        <v>77</v>
      </c>
      <c r="G3366" t="s">
        <v>22</v>
      </c>
      <c r="H3366" t="s">
        <v>95</v>
      </c>
      <c r="I3366" t="s">
        <v>55</v>
      </c>
      <c r="J3366">
        <v>7</v>
      </c>
      <c r="K3366" s="2">
        <v>4846</v>
      </c>
      <c r="L3366" s="2">
        <v>2961.1</v>
      </c>
      <c r="M3366" s="2">
        <v>1884.9</v>
      </c>
      <c r="N3366" s="3">
        <v>0</v>
      </c>
      <c r="O3366" t="s">
        <v>34</v>
      </c>
      <c r="P3366" t="s">
        <v>26</v>
      </c>
      <c r="Q3366" t="s">
        <v>27</v>
      </c>
      <c r="R3366" t="s">
        <v>65</v>
      </c>
    </row>
    <row r="3367" spans="1:18" x14ac:dyDescent="0.35">
      <c r="A3367" t="s">
        <v>3452</v>
      </c>
      <c r="B3367" s="1">
        <v>45791</v>
      </c>
      <c r="C3367" s="1">
        <v>45865</v>
      </c>
      <c r="D3367" t="s">
        <v>67</v>
      </c>
      <c r="E3367" t="s">
        <v>20</v>
      </c>
      <c r="F3367" t="s">
        <v>70</v>
      </c>
      <c r="G3367" t="s">
        <v>59</v>
      </c>
      <c r="H3367" t="s">
        <v>39</v>
      </c>
      <c r="I3367" t="s">
        <v>24</v>
      </c>
      <c r="J3367">
        <v>6</v>
      </c>
      <c r="K3367" s="2">
        <v>3129</v>
      </c>
      <c r="L3367" s="2">
        <v>2339.71</v>
      </c>
      <c r="M3367" s="2">
        <v>789.29</v>
      </c>
      <c r="N3367" s="3">
        <v>0.05</v>
      </c>
      <c r="O3367" t="s">
        <v>50</v>
      </c>
      <c r="P3367" t="s">
        <v>26</v>
      </c>
      <c r="Q3367" t="s">
        <v>27</v>
      </c>
      <c r="R3367" t="s">
        <v>28</v>
      </c>
    </row>
    <row r="3368" spans="1:18" x14ac:dyDescent="0.35">
      <c r="A3368" t="s">
        <v>3453</v>
      </c>
      <c r="B3368" s="1">
        <v>45496</v>
      </c>
      <c r="C3368" s="1">
        <v>45549</v>
      </c>
      <c r="D3368" t="s">
        <v>37</v>
      </c>
      <c r="E3368" t="s">
        <v>20</v>
      </c>
      <c r="F3368" t="s">
        <v>68</v>
      </c>
      <c r="G3368" t="s">
        <v>22</v>
      </c>
      <c r="H3368" t="s">
        <v>106</v>
      </c>
      <c r="I3368" t="s">
        <v>61</v>
      </c>
      <c r="J3368">
        <v>7</v>
      </c>
      <c r="K3368" s="2">
        <v>720</v>
      </c>
      <c r="L3368" s="2">
        <v>448.78</v>
      </c>
      <c r="M3368" s="2">
        <v>271.22000000000003</v>
      </c>
      <c r="N3368" s="3">
        <v>0.05</v>
      </c>
      <c r="O3368" t="s">
        <v>75</v>
      </c>
      <c r="P3368" t="s">
        <v>26</v>
      </c>
      <c r="Q3368" t="s">
        <v>35</v>
      </c>
      <c r="R3368" t="s">
        <v>28</v>
      </c>
    </row>
    <row r="3369" spans="1:18" x14ac:dyDescent="0.35">
      <c r="A3369" t="s">
        <v>3454</v>
      </c>
      <c r="B3369" s="1">
        <v>45450</v>
      </c>
      <c r="C3369" s="1">
        <v>45518</v>
      </c>
      <c r="D3369" t="s">
        <v>30</v>
      </c>
      <c r="E3369" t="s">
        <v>20</v>
      </c>
      <c r="F3369" t="s">
        <v>102</v>
      </c>
      <c r="G3369" t="s">
        <v>59</v>
      </c>
      <c r="H3369" t="s">
        <v>124</v>
      </c>
      <c r="I3369" t="s">
        <v>61</v>
      </c>
      <c r="J3369">
        <v>1</v>
      </c>
      <c r="K3369" s="2">
        <v>4167</v>
      </c>
      <c r="L3369" s="2">
        <v>2808.94</v>
      </c>
      <c r="M3369" s="2">
        <v>1358.06</v>
      </c>
      <c r="N3369" s="3">
        <v>0.05</v>
      </c>
      <c r="O3369" t="s">
        <v>25</v>
      </c>
      <c r="P3369" t="s">
        <v>26</v>
      </c>
      <c r="Q3369" t="s">
        <v>27</v>
      </c>
      <c r="R3369" t="s">
        <v>28</v>
      </c>
    </row>
    <row r="3370" spans="1:18" x14ac:dyDescent="0.35">
      <c r="A3370" t="s">
        <v>3455</v>
      </c>
      <c r="B3370" s="1">
        <v>45893</v>
      </c>
      <c r="C3370" s="1">
        <v>45907</v>
      </c>
      <c r="D3370" t="s">
        <v>37</v>
      </c>
      <c r="E3370" t="s">
        <v>20</v>
      </c>
      <c r="F3370" t="s">
        <v>128</v>
      </c>
      <c r="G3370" t="s">
        <v>59</v>
      </c>
      <c r="H3370" t="s">
        <v>124</v>
      </c>
      <c r="I3370" t="s">
        <v>61</v>
      </c>
      <c r="J3370">
        <v>2</v>
      </c>
      <c r="K3370" s="2">
        <v>1722</v>
      </c>
      <c r="L3370" s="2">
        <v>1210.94</v>
      </c>
      <c r="M3370" s="2">
        <v>511.06</v>
      </c>
      <c r="N3370" s="3">
        <v>0.2</v>
      </c>
      <c r="O3370" t="s">
        <v>34</v>
      </c>
      <c r="P3370" t="s">
        <v>26</v>
      </c>
      <c r="Q3370" t="s">
        <v>35</v>
      </c>
      <c r="R3370" t="s">
        <v>65</v>
      </c>
    </row>
    <row r="3371" spans="1:18" x14ac:dyDescent="0.35">
      <c r="A3371" t="s">
        <v>3456</v>
      </c>
      <c r="B3371" s="1">
        <v>45872</v>
      </c>
      <c r="C3371" s="1">
        <v>45903</v>
      </c>
      <c r="D3371" t="s">
        <v>37</v>
      </c>
      <c r="E3371" t="s">
        <v>20</v>
      </c>
      <c r="F3371" t="s">
        <v>21</v>
      </c>
      <c r="G3371" t="s">
        <v>43</v>
      </c>
      <c r="H3371" t="s">
        <v>33</v>
      </c>
      <c r="I3371" t="s">
        <v>24</v>
      </c>
      <c r="J3371">
        <v>3</v>
      </c>
      <c r="K3371" s="2">
        <v>3970</v>
      </c>
      <c r="L3371" s="2">
        <v>2298.3200000000002</v>
      </c>
      <c r="M3371" s="2">
        <v>1671.68</v>
      </c>
      <c r="N3371" s="3">
        <v>0.2</v>
      </c>
      <c r="O3371" t="s">
        <v>83</v>
      </c>
      <c r="P3371" t="s">
        <v>26</v>
      </c>
      <c r="Q3371" t="s">
        <v>27</v>
      </c>
      <c r="R3371" t="s">
        <v>40</v>
      </c>
    </row>
    <row r="3372" spans="1:18" x14ac:dyDescent="0.35">
      <c r="A3372" t="s">
        <v>3457</v>
      </c>
      <c r="B3372" s="1">
        <v>45896</v>
      </c>
      <c r="C3372" s="1">
        <v>45965</v>
      </c>
      <c r="D3372" t="s">
        <v>19</v>
      </c>
      <c r="E3372" t="s">
        <v>20</v>
      </c>
      <c r="F3372" t="s">
        <v>85</v>
      </c>
      <c r="G3372" t="s">
        <v>59</v>
      </c>
      <c r="H3372" t="s">
        <v>86</v>
      </c>
      <c r="I3372" t="s">
        <v>72</v>
      </c>
      <c r="J3372">
        <v>3</v>
      </c>
      <c r="K3372" s="2">
        <v>650</v>
      </c>
      <c r="L3372" s="2">
        <v>390.14</v>
      </c>
      <c r="M3372" s="2">
        <v>259.86</v>
      </c>
      <c r="N3372" s="3">
        <v>0.15</v>
      </c>
      <c r="O3372" t="s">
        <v>62</v>
      </c>
      <c r="P3372" t="s">
        <v>26</v>
      </c>
      <c r="Q3372" t="s">
        <v>27</v>
      </c>
      <c r="R3372" t="s">
        <v>40</v>
      </c>
    </row>
    <row r="3373" spans="1:18" x14ac:dyDescent="0.35">
      <c r="A3373" t="s">
        <v>3458</v>
      </c>
      <c r="B3373" s="1">
        <v>45734</v>
      </c>
      <c r="C3373" s="1">
        <v>45823</v>
      </c>
      <c r="D3373" t="s">
        <v>42</v>
      </c>
      <c r="E3373" t="s">
        <v>20</v>
      </c>
      <c r="F3373" t="s">
        <v>138</v>
      </c>
      <c r="G3373" t="s">
        <v>59</v>
      </c>
      <c r="H3373" t="s">
        <v>86</v>
      </c>
      <c r="I3373" t="s">
        <v>72</v>
      </c>
      <c r="J3373">
        <v>1</v>
      </c>
      <c r="K3373" s="2">
        <v>3485</v>
      </c>
      <c r="L3373" s="2">
        <v>2494.4299999999998</v>
      </c>
      <c r="M3373" s="2">
        <v>990.57</v>
      </c>
      <c r="N3373" s="3">
        <v>0.15</v>
      </c>
      <c r="O3373" t="s">
        <v>109</v>
      </c>
      <c r="P3373" t="s">
        <v>26</v>
      </c>
      <c r="Q3373" t="s">
        <v>27</v>
      </c>
      <c r="R3373" t="s">
        <v>28</v>
      </c>
    </row>
    <row r="3374" spans="1:18" x14ac:dyDescent="0.35">
      <c r="A3374" t="s">
        <v>3459</v>
      </c>
      <c r="B3374" s="1">
        <v>45575</v>
      </c>
      <c r="C3374" s="1">
        <v>45587</v>
      </c>
      <c r="D3374" t="s">
        <v>94</v>
      </c>
      <c r="E3374" t="s">
        <v>20</v>
      </c>
      <c r="F3374" t="s">
        <v>79</v>
      </c>
      <c r="G3374" t="s">
        <v>59</v>
      </c>
      <c r="H3374" t="s">
        <v>71</v>
      </c>
      <c r="I3374" t="s">
        <v>72</v>
      </c>
      <c r="J3374">
        <v>1</v>
      </c>
      <c r="K3374" s="2">
        <v>2391</v>
      </c>
      <c r="L3374" s="2">
        <v>1628.89</v>
      </c>
      <c r="M3374" s="2">
        <v>762.11</v>
      </c>
      <c r="N3374" s="3">
        <v>0.1</v>
      </c>
      <c r="O3374" t="s">
        <v>83</v>
      </c>
      <c r="P3374" t="s">
        <v>46</v>
      </c>
      <c r="Q3374" t="s">
        <v>27</v>
      </c>
      <c r="R3374" t="s">
        <v>40</v>
      </c>
    </row>
    <row r="3375" spans="1:18" x14ac:dyDescent="0.35">
      <c r="A3375" t="s">
        <v>3460</v>
      </c>
      <c r="B3375" s="1">
        <v>45853</v>
      </c>
      <c r="C3375" s="1">
        <v>45913</v>
      </c>
      <c r="D3375" t="s">
        <v>37</v>
      </c>
      <c r="E3375" t="s">
        <v>20</v>
      </c>
      <c r="F3375" t="s">
        <v>102</v>
      </c>
      <c r="G3375" t="s">
        <v>59</v>
      </c>
      <c r="H3375" t="s">
        <v>44</v>
      </c>
      <c r="I3375" t="s">
        <v>45</v>
      </c>
      <c r="J3375">
        <v>6</v>
      </c>
      <c r="K3375" s="2">
        <v>3598</v>
      </c>
      <c r="L3375" s="2">
        <v>2209.96</v>
      </c>
      <c r="M3375" s="2">
        <v>1388.04</v>
      </c>
      <c r="N3375" s="3">
        <v>0.05</v>
      </c>
      <c r="O3375" t="s">
        <v>62</v>
      </c>
      <c r="P3375" t="s">
        <v>26</v>
      </c>
      <c r="Q3375" t="s">
        <v>35</v>
      </c>
      <c r="R3375" t="s">
        <v>28</v>
      </c>
    </row>
    <row r="3376" spans="1:18" x14ac:dyDescent="0.35">
      <c r="A3376" t="s">
        <v>3461</v>
      </c>
      <c r="B3376" s="1">
        <v>45425</v>
      </c>
      <c r="C3376" s="1">
        <v>45485</v>
      </c>
      <c r="D3376" t="s">
        <v>67</v>
      </c>
      <c r="E3376" t="s">
        <v>20</v>
      </c>
      <c r="F3376" t="s">
        <v>138</v>
      </c>
      <c r="G3376" t="s">
        <v>38</v>
      </c>
      <c r="H3376" t="s">
        <v>124</v>
      </c>
      <c r="I3376" t="s">
        <v>61</v>
      </c>
      <c r="J3376">
        <v>1</v>
      </c>
      <c r="K3376" s="2">
        <v>3707</v>
      </c>
      <c r="L3376" s="2">
        <v>2718.59</v>
      </c>
      <c r="M3376" s="2">
        <v>988.41</v>
      </c>
      <c r="N3376" s="3">
        <v>0.05</v>
      </c>
      <c r="O3376" t="s">
        <v>34</v>
      </c>
      <c r="P3376" t="s">
        <v>26</v>
      </c>
      <c r="Q3376" t="s">
        <v>27</v>
      </c>
      <c r="R3376" t="s">
        <v>40</v>
      </c>
    </row>
    <row r="3377" spans="1:18" x14ac:dyDescent="0.35">
      <c r="A3377" t="s">
        <v>3462</v>
      </c>
      <c r="B3377" s="1">
        <v>45660</v>
      </c>
      <c r="C3377" s="1">
        <v>45723</v>
      </c>
      <c r="D3377" t="s">
        <v>52</v>
      </c>
      <c r="E3377" t="s">
        <v>20</v>
      </c>
      <c r="F3377" t="s">
        <v>53</v>
      </c>
      <c r="G3377" t="s">
        <v>32</v>
      </c>
      <c r="H3377" t="s">
        <v>49</v>
      </c>
      <c r="I3377" t="s">
        <v>45</v>
      </c>
      <c r="J3377">
        <v>7</v>
      </c>
      <c r="K3377" s="2">
        <v>4795</v>
      </c>
      <c r="L3377" s="2">
        <v>3564.24</v>
      </c>
      <c r="M3377" s="2">
        <v>1230.76</v>
      </c>
      <c r="N3377" s="3">
        <v>0.1</v>
      </c>
      <c r="O3377" t="s">
        <v>34</v>
      </c>
      <c r="P3377" t="s">
        <v>26</v>
      </c>
      <c r="Q3377" t="s">
        <v>35</v>
      </c>
      <c r="R3377" t="s">
        <v>40</v>
      </c>
    </row>
    <row r="3378" spans="1:18" x14ac:dyDescent="0.35">
      <c r="A3378" t="s">
        <v>3463</v>
      </c>
      <c r="B3378" s="1">
        <v>45379</v>
      </c>
      <c r="C3378" s="1">
        <v>45446</v>
      </c>
      <c r="D3378" t="s">
        <v>42</v>
      </c>
      <c r="E3378" t="s">
        <v>20</v>
      </c>
      <c r="F3378" t="s">
        <v>77</v>
      </c>
      <c r="G3378" t="s">
        <v>59</v>
      </c>
      <c r="H3378" t="s">
        <v>80</v>
      </c>
      <c r="I3378" t="s">
        <v>45</v>
      </c>
      <c r="J3378">
        <v>4</v>
      </c>
      <c r="K3378" s="2">
        <v>3107</v>
      </c>
      <c r="L3378" s="2">
        <v>2130.9899999999998</v>
      </c>
      <c r="M3378" s="2">
        <v>976.01</v>
      </c>
      <c r="N3378" s="3">
        <v>0.15</v>
      </c>
      <c r="O3378" t="s">
        <v>109</v>
      </c>
      <c r="P3378" t="s">
        <v>26</v>
      </c>
      <c r="Q3378" t="s">
        <v>35</v>
      </c>
      <c r="R3378" t="s">
        <v>40</v>
      </c>
    </row>
    <row r="3379" spans="1:18" x14ac:dyDescent="0.35">
      <c r="A3379" t="s">
        <v>3464</v>
      </c>
      <c r="B3379" s="1">
        <v>45809</v>
      </c>
      <c r="C3379" s="1">
        <v>45841</v>
      </c>
      <c r="D3379" t="s">
        <v>67</v>
      </c>
      <c r="E3379" t="s">
        <v>20</v>
      </c>
      <c r="F3379" t="s">
        <v>91</v>
      </c>
      <c r="G3379" t="s">
        <v>59</v>
      </c>
      <c r="H3379" t="s">
        <v>106</v>
      </c>
      <c r="I3379" t="s">
        <v>61</v>
      </c>
      <c r="J3379">
        <v>4</v>
      </c>
      <c r="K3379" s="2">
        <v>3902</v>
      </c>
      <c r="L3379" s="2">
        <v>2511.39</v>
      </c>
      <c r="M3379" s="2">
        <v>1390.61</v>
      </c>
      <c r="N3379" s="3">
        <v>0.1</v>
      </c>
      <c r="O3379" t="s">
        <v>62</v>
      </c>
      <c r="P3379" t="s">
        <v>26</v>
      </c>
      <c r="Q3379" t="s">
        <v>27</v>
      </c>
      <c r="R3379" t="s">
        <v>40</v>
      </c>
    </row>
    <row r="3380" spans="1:18" x14ac:dyDescent="0.35">
      <c r="A3380" t="s">
        <v>3465</v>
      </c>
      <c r="B3380" s="1">
        <v>45565</v>
      </c>
      <c r="C3380" s="1">
        <v>45609</v>
      </c>
      <c r="D3380" t="s">
        <v>19</v>
      </c>
      <c r="E3380" t="s">
        <v>20</v>
      </c>
      <c r="F3380" t="s">
        <v>68</v>
      </c>
      <c r="G3380" t="s">
        <v>22</v>
      </c>
      <c r="H3380" t="s">
        <v>33</v>
      </c>
      <c r="I3380" t="s">
        <v>24</v>
      </c>
      <c r="J3380">
        <v>6</v>
      </c>
      <c r="K3380" s="2">
        <v>3494</v>
      </c>
      <c r="L3380" s="2">
        <v>2593</v>
      </c>
      <c r="M3380" s="2">
        <v>901</v>
      </c>
      <c r="N3380" s="3">
        <v>0.15</v>
      </c>
      <c r="O3380" t="s">
        <v>75</v>
      </c>
      <c r="P3380" t="s">
        <v>26</v>
      </c>
      <c r="Q3380" t="s">
        <v>35</v>
      </c>
      <c r="R3380" t="s">
        <v>65</v>
      </c>
    </row>
    <row r="3381" spans="1:18" x14ac:dyDescent="0.35">
      <c r="A3381" t="s">
        <v>3466</v>
      </c>
      <c r="B3381" s="1">
        <v>45860</v>
      </c>
      <c r="C3381" s="1">
        <v>45932</v>
      </c>
      <c r="D3381" t="s">
        <v>94</v>
      </c>
      <c r="E3381" t="s">
        <v>20</v>
      </c>
      <c r="F3381" t="s">
        <v>91</v>
      </c>
      <c r="G3381" t="s">
        <v>32</v>
      </c>
      <c r="H3381" t="s">
        <v>118</v>
      </c>
      <c r="I3381" t="s">
        <v>24</v>
      </c>
      <c r="J3381">
        <v>2</v>
      </c>
      <c r="K3381" s="2">
        <v>327</v>
      </c>
      <c r="L3381" s="2">
        <v>222.83</v>
      </c>
      <c r="M3381" s="2">
        <v>104.17</v>
      </c>
      <c r="N3381" s="3">
        <v>0.05</v>
      </c>
      <c r="O3381" t="s">
        <v>50</v>
      </c>
      <c r="P3381" t="s">
        <v>26</v>
      </c>
      <c r="Q3381" t="s">
        <v>27</v>
      </c>
      <c r="R3381" t="s">
        <v>65</v>
      </c>
    </row>
    <row r="3382" spans="1:18" x14ac:dyDescent="0.35">
      <c r="A3382" t="s">
        <v>3467</v>
      </c>
      <c r="B3382" s="1">
        <v>45323</v>
      </c>
      <c r="C3382" s="1">
        <v>45364</v>
      </c>
      <c r="D3382" t="s">
        <v>52</v>
      </c>
      <c r="E3382" t="s">
        <v>20</v>
      </c>
      <c r="F3382" t="s">
        <v>102</v>
      </c>
      <c r="G3382" t="s">
        <v>22</v>
      </c>
      <c r="H3382" t="s">
        <v>108</v>
      </c>
      <c r="I3382" t="s">
        <v>72</v>
      </c>
      <c r="J3382">
        <v>5</v>
      </c>
      <c r="K3382" s="2">
        <v>1037</v>
      </c>
      <c r="L3382" s="2">
        <v>706.31</v>
      </c>
      <c r="M3382" s="2">
        <v>330.69</v>
      </c>
      <c r="N3382" s="3">
        <v>0.05</v>
      </c>
      <c r="O3382" t="s">
        <v>109</v>
      </c>
      <c r="P3382" t="s">
        <v>26</v>
      </c>
      <c r="Q3382" t="s">
        <v>27</v>
      </c>
      <c r="R3382" t="s">
        <v>28</v>
      </c>
    </row>
    <row r="3383" spans="1:18" x14ac:dyDescent="0.35">
      <c r="A3383" t="s">
        <v>3468</v>
      </c>
      <c r="B3383" s="1">
        <v>45828</v>
      </c>
      <c r="C3383" s="1">
        <v>45883</v>
      </c>
      <c r="D3383" t="s">
        <v>30</v>
      </c>
      <c r="E3383" t="s">
        <v>20</v>
      </c>
      <c r="F3383" t="s">
        <v>138</v>
      </c>
      <c r="G3383" t="s">
        <v>38</v>
      </c>
      <c r="H3383" t="s">
        <v>118</v>
      </c>
      <c r="I3383" t="s">
        <v>24</v>
      </c>
      <c r="J3383">
        <v>1</v>
      </c>
      <c r="K3383" s="2">
        <v>4363</v>
      </c>
      <c r="L3383" s="2">
        <v>2670.56</v>
      </c>
      <c r="M3383" s="2">
        <v>1692.44</v>
      </c>
      <c r="N3383" s="3">
        <v>0.2</v>
      </c>
      <c r="O3383" t="s">
        <v>83</v>
      </c>
      <c r="P3383" t="s">
        <v>26</v>
      </c>
      <c r="Q3383" t="s">
        <v>35</v>
      </c>
      <c r="R3383" t="s">
        <v>28</v>
      </c>
    </row>
    <row r="3384" spans="1:18" x14ac:dyDescent="0.35">
      <c r="A3384" t="s">
        <v>3469</v>
      </c>
      <c r="B3384" s="1">
        <v>45462</v>
      </c>
      <c r="C3384" s="1">
        <v>45551</v>
      </c>
      <c r="D3384" t="s">
        <v>37</v>
      </c>
      <c r="E3384" t="s">
        <v>20</v>
      </c>
      <c r="F3384" t="s">
        <v>77</v>
      </c>
      <c r="G3384" t="s">
        <v>22</v>
      </c>
      <c r="H3384" t="s">
        <v>124</v>
      </c>
      <c r="I3384" t="s">
        <v>61</v>
      </c>
      <c r="J3384">
        <v>5</v>
      </c>
      <c r="K3384" s="2">
        <v>1787</v>
      </c>
      <c r="L3384" s="2">
        <v>1466.29</v>
      </c>
      <c r="M3384" s="2">
        <v>320.70999999999998</v>
      </c>
      <c r="N3384" s="3">
        <v>0.1</v>
      </c>
      <c r="O3384" t="s">
        <v>109</v>
      </c>
      <c r="P3384" t="s">
        <v>26</v>
      </c>
      <c r="Q3384" t="s">
        <v>35</v>
      </c>
      <c r="R3384" t="s">
        <v>40</v>
      </c>
    </row>
    <row r="3385" spans="1:18" x14ac:dyDescent="0.35">
      <c r="A3385" t="s">
        <v>3470</v>
      </c>
      <c r="B3385" s="1">
        <v>45778</v>
      </c>
      <c r="C3385" s="1">
        <v>45819</v>
      </c>
      <c r="D3385" t="s">
        <v>42</v>
      </c>
      <c r="E3385" t="s">
        <v>20</v>
      </c>
      <c r="F3385" t="s">
        <v>138</v>
      </c>
      <c r="G3385" t="s">
        <v>22</v>
      </c>
      <c r="H3385" t="s">
        <v>64</v>
      </c>
      <c r="I3385" t="s">
        <v>55</v>
      </c>
      <c r="J3385">
        <v>4</v>
      </c>
      <c r="K3385" s="2">
        <v>1516</v>
      </c>
      <c r="L3385" s="2">
        <v>866.2</v>
      </c>
      <c r="M3385" s="2">
        <v>649.79999999999995</v>
      </c>
      <c r="N3385" s="3">
        <v>0.2</v>
      </c>
      <c r="O3385" t="s">
        <v>34</v>
      </c>
      <c r="P3385" t="s">
        <v>26</v>
      </c>
      <c r="Q3385" t="s">
        <v>27</v>
      </c>
      <c r="R3385" t="s">
        <v>40</v>
      </c>
    </row>
    <row r="3386" spans="1:18" x14ac:dyDescent="0.35">
      <c r="A3386" t="s">
        <v>3471</v>
      </c>
      <c r="B3386" s="1">
        <v>45695</v>
      </c>
      <c r="C3386" s="1">
        <v>45705</v>
      </c>
      <c r="D3386" t="s">
        <v>116</v>
      </c>
      <c r="E3386" t="s">
        <v>20</v>
      </c>
      <c r="F3386" t="s">
        <v>68</v>
      </c>
      <c r="G3386" t="s">
        <v>38</v>
      </c>
      <c r="H3386" t="s">
        <v>80</v>
      </c>
      <c r="I3386" t="s">
        <v>45</v>
      </c>
      <c r="J3386">
        <v>8</v>
      </c>
      <c r="K3386" s="2">
        <v>2021</v>
      </c>
      <c r="L3386" s="2">
        <v>1546.31</v>
      </c>
      <c r="M3386" s="2">
        <v>474.69</v>
      </c>
      <c r="N3386" s="3">
        <v>0.2</v>
      </c>
      <c r="O3386" t="s">
        <v>50</v>
      </c>
      <c r="P3386" t="s">
        <v>26</v>
      </c>
      <c r="Q3386" t="s">
        <v>27</v>
      </c>
      <c r="R3386" t="s">
        <v>65</v>
      </c>
    </row>
    <row r="3387" spans="1:18" x14ac:dyDescent="0.35">
      <c r="A3387" t="s">
        <v>3472</v>
      </c>
      <c r="B3387" s="1">
        <v>45733</v>
      </c>
      <c r="C3387" s="1">
        <v>45784</v>
      </c>
      <c r="D3387" t="s">
        <v>104</v>
      </c>
      <c r="E3387" t="s">
        <v>20</v>
      </c>
      <c r="F3387" t="s">
        <v>53</v>
      </c>
      <c r="G3387" t="s">
        <v>22</v>
      </c>
      <c r="H3387" t="s">
        <v>118</v>
      </c>
      <c r="I3387" t="s">
        <v>24</v>
      </c>
      <c r="J3387">
        <v>2</v>
      </c>
      <c r="K3387" s="2">
        <v>3108</v>
      </c>
      <c r="L3387" s="2">
        <v>2626.34</v>
      </c>
      <c r="M3387" s="2">
        <v>481.66</v>
      </c>
      <c r="N3387" s="3">
        <v>0.05</v>
      </c>
      <c r="O3387" t="s">
        <v>25</v>
      </c>
      <c r="P3387" t="s">
        <v>46</v>
      </c>
      <c r="Q3387" t="s">
        <v>27</v>
      </c>
      <c r="R3387" t="s">
        <v>40</v>
      </c>
    </row>
    <row r="3388" spans="1:18" x14ac:dyDescent="0.35">
      <c r="A3388" t="s">
        <v>3473</v>
      </c>
      <c r="B3388" s="1">
        <v>45590</v>
      </c>
      <c r="C3388" s="1">
        <v>45640</v>
      </c>
      <c r="D3388" t="s">
        <v>48</v>
      </c>
      <c r="E3388" t="s">
        <v>20</v>
      </c>
      <c r="F3388" t="s">
        <v>91</v>
      </c>
      <c r="G3388" t="s">
        <v>22</v>
      </c>
      <c r="H3388" t="s">
        <v>60</v>
      </c>
      <c r="I3388" t="s">
        <v>61</v>
      </c>
      <c r="J3388">
        <v>8</v>
      </c>
      <c r="K3388" s="2">
        <v>1048</v>
      </c>
      <c r="L3388" s="2">
        <v>603.01</v>
      </c>
      <c r="M3388" s="2">
        <v>444.99</v>
      </c>
      <c r="N3388" s="3">
        <v>0.2</v>
      </c>
      <c r="O3388" t="s">
        <v>75</v>
      </c>
      <c r="P3388" t="s">
        <v>26</v>
      </c>
      <c r="Q3388" t="s">
        <v>35</v>
      </c>
      <c r="R3388" t="s">
        <v>40</v>
      </c>
    </row>
    <row r="3389" spans="1:18" x14ac:dyDescent="0.35">
      <c r="A3389" t="s">
        <v>3474</v>
      </c>
      <c r="B3389" s="1">
        <v>45761</v>
      </c>
      <c r="C3389" s="1">
        <v>45806</v>
      </c>
      <c r="D3389" t="s">
        <v>104</v>
      </c>
      <c r="E3389" t="s">
        <v>20</v>
      </c>
      <c r="F3389" t="s">
        <v>31</v>
      </c>
      <c r="G3389" t="s">
        <v>32</v>
      </c>
      <c r="H3389" t="s">
        <v>80</v>
      </c>
      <c r="I3389" t="s">
        <v>45</v>
      </c>
      <c r="J3389">
        <v>7</v>
      </c>
      <c r="K3389" s="2">
        <v>436</v>
      </c>
      <c r="L3389" s="2">
        <v>312.60000000000002</v>
      </c>
      <c r="M3389" s="2">
        <v>123.4</v>
      </c>
      <c r="N3389" s="3">
        <v>0.15</v>
      </c>
      <c r="O3389" t="s">
        <v>62</v>
      </c>
      <c r="P3389" t="s">
        <v>26</v>
      </c>
      <c r="Q3389" t="s">
        <v>27</v>
      </c>
      <c r="R3389" t="s">
        <v>28</v>
      </c>
    </row>
    <row r="3390" spans="1:18" x14ac:dyDescent="0.35">
      <c r="A3390" t="s">
        <v>3475</v>
      </c>
      <c r="B3390" s="1">
        <v>45829</v>
      </c>
      <c r="C3390" s="1">
        <v>45901</v>
      </c>
      <c r="D3390" t="s">
        <v>37</v>
      </c>
      <c r="E3390" t="s">
        <v>20</v>
      </c>
      <c r="F3390" t="s">
        <v>102</v>
      </c>
      <c r="G3390" t="s">
        <v>38</v>
      </c>
      <c r="H3390" t="s">
        <v>71</v>
      </c>
      <c r="I3390" t="s">
        <v>72</v>
      </c>
      <c r="J3390">
        <v>5</v>
      </c>
      <c r="K3390" s="2">
        <v>3865</v>
      </c>
      <c r="L3390" s="2">
        <v>2589.85</v>
      </c>
      <c r="M3390" s="2">
        <v>1275.1500000000001</v>
      </c>
      <c r="N3390" s="3">
        <v>0.2</v>
      </c>
      <c r="O3390" t="s">
        <v>50</v>
      </c>
      <c r="P3390" t="s">
        <v>26</v>
      </c>
      <c r="Q3390" t="s">
        <v>35</v>
      </c>
      <c r="R3390" t="s">
        <v>65</v>
      </c>
    </row>
    <row r="3391" spans="1:18" x14ac:dyDescent="0.35">
      <c r="A3391" t="s">
        <v>3476</v>
      </c>
      <c r="B3391" s="1">
        <v>45861</v>
      </c>
      <c r="C3391" s="1">
        <v>45868</v>
      </c>
      <c r="D3391" t="s">
        <v>67</v>
      </c>
      <c r="E3391" t="s">
        <v>20</v>
      </c>
      <c r="F3391" t="s">
        <v>82</v>
      </c>
      <c r="G3391" t="s">
        <v>59</v>
      </c>
      <c r="H3391" t="s">
        <v>49</v>
      </c>
      <c r="I3391" t="s">
        <v>45</v>
      </c>
      <c r="J3391">
        <v>5</v>
      </c>
      <c r="K3391" s="2">
        <v>460</v>
      </c>
      <c r="L3391" s="2">
        <v>310.83</v>
      </c>
      <c r="M3391" s="2">
        <v>149.16999999999999</v>
      </c>
      <c r="N3391" s="3">
        <v>0.05</v>
      </c>
      <c r="O3391" t="s">
        <v>62</v>
      </c>
      <c r="P3391" t="s">
        <v>26</v>
      </c>
      <c r="Q3391" t="s">
        <v>27</v>
      </c>
      <c r="R3391" t="s">
        <v>28</v>
      </c>
    </row>
    <row r="3392" spans="1:18" x14ac:dyDescent="0.35">
      <c r="A3392" t="s">
        <v>3477</v>
      </c>
      <c r="B3392" s="1">
        <v>45691</v>
      </c>
      <c r="C3392" s="1">
        <v>45709</v>
      </c>
      <c r="D3392" t="s">
        <v>116</v>
      </c>
      <c r="E3392" t="s">
        <v>20</v>
      </c>
      <c r="F3392" t="s">
        <v>77</v>
      </c>
      <c r="G3392" t="s">
        <v>38</v>
      </c>
      <c r="H3392" t="s">
        <v>54</v>
      </c>
      <c r="I3392" t="s">
        <v>55</v>
      </c>
      <c r="J3392">
        <v>8</v>
      </c>
      <c r="K3392" s="2">
        <v>763</v>
      </c>
      <c r="L3392" s="2">
        <v>455.85</v>
      </c>
      <c r="M3392" s="2">
        <v>307.14999999999998</v>
      </c>
      <c r="N3392" s="3">
        <v>0.05</v>
      </c>
      <c r="O3392" t="s">
        <v>50</v>
      </c>
      <c r="P3392" t="s">
        <v>26</v>
      </c>
      <c r="Q3392" t="s">
        <v>35</v>
      </c>
      <c r="R3392" t="s">
        <v>40</v>
      </c>
    </row>
    <row r="3393" spans="1:18" x14ac:dyDescent="0.35">
      <c r="A3393" t="s">
        <v>3478</v>
      </c>
      <c r="B3393" s="1">
        <v>45512</v>
      </c>
      <c r="C3393" s="1">
        <v>45523</v>
      </c>
      <c r="D3393" t="s">
        <v>30</v>
      </c>
      <c r="E3393" t="s">
        <v>20</v>
      </c>
      <c r="F3393" t="s">
        <v>21</v>
      </c>
      <c r="G3393" t="s">
        <v>59</v>
      </c>
      <c r="H3393" t="s">
        <v>86</v>
      </c>
      <c r="I3393" t="s">
        <v>72</v>
      </c>
      <c r="J3393">
        <v>4</v>
      </c>
      <c r="K3393" s="2">
        <v>2550</v>
      </c>
      <c r="L3393" s="2">
        <v>1655.22</v>
      </c>
      <c r="M3393" s="2">
        <v>894.78</v>
      </c>
      <c r="N3393" s="3">
        <v>0.1</v>
      </c>
      <c r="O3393" t="s">
        <v>50</v>
      </c>
      <c r="P3393" t="s">
        <v>26</v>
      </c>
      <c r="Q3393" t="s">
        <v>27</v>
      </c>
      <c r="R3393" t="s">
        <v>40</v>
      </c>
    </row>
    <row r="3394" spans="1:18" x14ac:dyDescent="0.35">
      <c r="A3394" t="s">
        <v>3479</v>
      </c>
      <c r="B3394" s="1">
        <v>45481</v>
      </c>
      <c r="C3394" s="1">
        <v>45527</v>
      </c>
      <c r="D3394" t="s">
        <v>30</v>
      </c>
      <c r="E3394" t="s">
        <v>20</v>
      </c>
      <c r="F3394" t="s">
        <v>53</v>
      </c>
      <c r="G3394" t="s">
        <v>43</v>
      </c>
      <c r="H3394" t="s">
        <v>124</v>
      </c>
      <c r="I3394" t="s">
        <v>61</v>
      </c>
      <c r="J3394">
        <v>8</v>
      </c>
      <c r="K3394" s="2">
        <v>1374</v>
      </c>
      <c r="L3394" s="2">
        <v>779.36</v>
      </c>
      <c r="M3394" s="2">
        <v>594.64</v>
      </c>
      <c r="N3394" s="3">
        <v>0.05</v>
      </c>
      <c r="O3394" t="s">
        <v>62</v>
      </c>
      <c r="P3394" t="s">
        <v>46</v>
      </c>
      <c r="Q3394" t="s">
        <v>27</v>
      </c>
      <c r="R3394" t="s">
        <v>40</v>
      </c>
    </row>
    <row r="3395" spans="1:18" x14ac:dyDescent="0.35">
      <c r="A3395" t="s">
        <v>3480</v>
      </c>
      <c r="B3395" s="1">
        <v>46006</v>
      </c>
      <c r="C3395" s="1">
        <v>46018</v>
      </c>
      <c r="D3395" t="s">
        <v>48</v>
      </c>
      <c r="E3395" t="s">
        <v>20</v>
      </c>
      <c r="F3395" t="s">
        <v>128</v>
      </c>
      <c r="G3395" t="s">
        <v>22</v>
      </c>
      <c r="H3395" t="s">
        <v>49</v>
      </c>
      <c r="I3395" t="s">
        <v>45</v>
      </c>
      <c r="J3395">
        <v>1</v>
      </c>
      <c r="K3395" s="2">
        <v>2633</v>
      </c>
      <c r="L3395" s="2">
        <v>1634.68</v>
      </c>
      <c r="M3395" s="2">
        <v>998.32</v>
      </c>
      <c r="N3395" s="3">
        <v>0</v>
      </c>
      <c r="O3395" t="s">
        <v>62</v>
      </c>
      <c r="P3395" t="s">
        <v>73</v>
      </c>
      <c r="Q3395" t="s">
        <v>35</v>
      </c>
      <c r="R3395" t="s">
        <v>65</v>
      </c>
    </row>
    <row r="3396" spans="1:18" x14ac:dyDescent="0.35">
      <c r="A3396" t="s">
        <v>3481</v>
      </c>
      <c r="B3396" s="1">
        <v>45964</v>
      </c>
      <c r="C3396" s="1">
        <v>46049</v>
      </c>
      <c r="D3396" t="s">
        <v>57</v>
      </c>
      <c r="E3396" t="s">
        <v>20</v>
      </c>
      <c r="F3396" t="s">
        <v>128</v>
      </c>
      <c r="G3396" t="s">
        <v>32</v>
      </c>
      <c r="H3396" t="s">
        <v>71</v>
      </c>
      <c r="I3396" t="s">
        <v>72</v>
      </c>
      <c r="J3396">
        <v>3</v>
      </c>
      <c r="K3396" s="2">
        <v>1386</v>
      </c>
      <c r="L3396" s="2">
        <v>1124.1600000000001</v>
      </c>
      <c r="M3396" s="2">
        <v>261.83999999999997</v>
      </c>
      <c r="N3396" s="3">
        <v>0.1</v>
      </c>
      <c r="O3396" t="s">
        <v>62</v>
      </c>
      <c r="P3396" t="s">
        <v>26</v>
      </c>
      <c r="Q3396" t="s">
        <v>35</v>
      </c>
      <c r="R3396" t="s">
        <v>40</v>
      </c>
    </row>
    <row r="3397" spans="1:18" x14ac:dyDescent="0.35">
      <c r="A3397" t="s">
        <v>3482</v>
      </c>
      <c r="B3397" s="1">
        <v>45613</v>
      </c>
      <c r="C3397" s="1">
        <v>45658</v>
      </c>
      <c r="D3397" t="s">
        <v>57</v>
      </c>
      <c r="E3397" t="s">
        <v>20</v>
      </c>
      <c r="F3397" t="s">
        <v>70</v>
      </c>
      <c r="G3397" t="s">
        <v>43</v>
      </c>
      <c r="H3397" t="s">
        <v>60</v>
      </c>
      <c r="I3397" t="s">
        <v>61</v>
      </c>
      <c r="J3397">
        <v>2</v>
      </c>
      <c r="K3397" s="2">
        <v>1382</v>
      </c>
      <c r="L3397" s="2">
        <v>1107.32</v>
      </c>
      <c r="M3397" s="2">
        <v>274.68</v>
      </c>
      <c r="N3397" s="3">
        <v>0</v>
      </c>
      <c r="O3397" t="s">
        <v>34</v>
      </c>
      <c r="P3397" t="s">
        <v>26</v>
      </c>
      <c r="Q3397" t="s">
        <v>27</v>
      </c>
      <c r="R3397" t="s">
        <v>65</v>
      </c>
    </row>
    <row r="3398" spans="1:18" x14ac:dyDescent="0.35">
      <c r="A3398" t="s">
        <v>3483</v>
      </c>
      <c r="B3398" s="1">
        <v>46013</v>
      </c>
      <c r="C3398" s="1">
        <v>46095</v>
      </c>
      <c r="D3398" t="s">
        <v>52</v>
      </c>
      <c r="E3398" t="s">
        <v>20</v>
      </c>
      <c r="F3398" t="s">
        <v>53</v>
      </c>
      <c r="G3398" t="s">
        <v>59</v>
      </c>
      <c r="H3398" t="s">
        <v>80</v>
      </c>
      <c r="I3398" t="s">
        <v>45</v>
      </c>
      <c r="J3398">
        <v>4</v>
      </c>
      <c r="K3398" s="2">
        <v>4886</v>
      </c>
      <c r="L3398" s="2">
        <v>2889.94</v>
      </c>
      <c r="M3398" s="2">
        <v>1996.06</v>
      </c>
      <c r="N3398" s="3">
        <v>0.2</v>
      </c>
      <c r="O3398" t="s">
        <v>109</v>
      </c>
      <c r="P3398" t="s">
        <v>73</v>
      </c>
      <c r="Q3398" t="s">
        <v>27</v>
      </c>
      <c r="R3398" t="s">
        <v>65</v>
      </c>
    </row>
    <row r="3399" spans="1:18" x14ac:dyDescent="0.35">
      <c r="A3399" t="s">
        <v>3484</v>
      </c>
      <c r="B3399" s="1">
        <v>45689</v>
      </c>
      <c r="C3399" s="1">
        <v>45741</v>
      </c>
      <c r="D3399" t="s">
        <v>52</v>
      </c>
      <c r="E3399" t="s">
        <v>20</v>
      </c>
      <c r="F3399" t="s">
        <v>21</v>
      </c>
      <c r="G3399" t="s">
        <v>38</v>
      </c>
      <c r="H3399" t="s">
        <v>124</v>
      </c>
      <c r="I3399" t="s">
        <v>61</v>
      </c>
      <c r="J3399">
        <v>7</v>
      </c>
      <c r="K3399" s="2">
        <v>4446</v>
      </c>
      <c r="L3399" s="2">
        <v>3765.99</v>
      </c>
      <c r="M3399" s="2">
        <v>680.01</v>
      </c>
      <c r="N3399" s="3">
        <v>0.2</v>
      </c>
      <c r="O3399" t="s">
        <v>50</v>
      </c>
      <c r="P3399" t="s">
        <v>46</v>
      </c>
      <c r="Q3399" t="s">
        <v>35</v>
      </c>
      <c r="R3399" t="s">
        <v>28</v>
      </c>
    </row>
    <row r="3400" spans="1:18" x14ac:dyDescent="0.35">
      <c r="A3400" t="s">
        <v>3485</v>
      </c>
      <c r="B3400" s="1">
        <v>45870</v>
      </c>
      <c r="C3400" s="1">
        <v>45883</v>
      </c>
      <c r="D3400" t="s">
        <v>30</v>
      </c>
      <c r="E3400" t="s">
        <v>20</v>
      </c>
      <c r="F3400" t="s">
        <v>21</v>
      </c>
      <c r="G3400" t="s">
        <v>38</v>
      </c>
      <c r="H3400" t="s">
        <v>49</v>
      </c>
      <c r="I3400" t="s">
        <v>45</v>
      </c>
      <c r="J3400">
        <v>4</v>
      </c>
      <c r="K3400" s="2">
        <v>2950</v>
      </c>
      <c r="L3400" s="2">
        <v>1656.28</v>
      </c>
      <c r="M3400" s="2">
        <v>1293.72</v>
      </c>
      <c r="N3400" s="3">
        <v>0.2</v>
      </c>
      <c r="O3400" t="s">
        <v>34</v>
      </c>
      <c r="P3400" t="s">
        <v>26</v>
      </c>
      <c r="Q3400" t="s">
        <v>35</v>
      </c>
      <c r="R3400" t="s">
        <v>40</v>
      </c>
    </row>
    <row r="3401" spans="1:18" x14ac:dyDescent="0.35">
      <c r="A3401" t="s">
        <v>3486</v>
      </c>
      <c r="B3401" s="1">
        <v>45769</v>
      </c>
      <c r="C3401" s="1">
        <v>45807</v>
      </c>
      <c r="D3401" t="s">
        <v>104</v>
      </c>
      <c r="E3401" t="s">
        <v>20</v>
      </c>
      <c r="F3401" t="s">
        <v>70</v>
      </c>
      <c r="G3401" t="s">
        <v>32</v>
      </c>
      <c r="H3401" t="s">
        <v>108</v>
      </c>
      <c r="I3401" t="s">
        <v>72</v>
      </c>
      <c r="J3401">
        <v>1</v>
      </c>
      <c r="K3401" s="2">
        <v>4008</v>
      </c>
      <c r="L3401" s="2">
        <v>2640.03</v>
      </c>
      <c r="M3401" s="2">
        <v>1367.97</v>
      </c>
      <c r="N3401" s="3">
        <v>0.05</v>
      </c>
      <c r="O3401" t="s">
        <v>62</v>
      </c>
      <c r="P3401" t="s">
        <v>26</v>
      </c>
      <c r="Q3401" t="s">
        <v>27</v>
      </c>
      <c r="R3401" t="s">
        <v>28</v>
      </c>
    </row>
    <row r="3402" spans="1:18" x14ac:dyDescent="0.35">
      <c r="A3402" t="s">
        <v>3487</v>
      </c>
      <c r="B3402" s="1">
        <v>45908</v>
      </c>
      <c r="C3402" s="1">
        <v>45953</v>
      </c>
      <c r="D3402" t="s">
        <v>94</v>
      </c>
      <c r="E3402" t="s">
        <v>20</v>
      </c>
      <c r="F3402" t="s">
        <v>128</v>
      </c>
      <c r="G3402" t="s">
        <v>43</v>
      </c>
      <c r="H3402" t="s">
        <v>80</v>
      </c>
      <c r="I3402" t="s">
        <v>45</v>
      </c>
      <c r="J3402">
        <v>3</v>
      </c>
      <c r="K3402" s="2">
        <v>4802</v>
      </c>
      <c r="L3402" s="2">
        <v>3040.53</v>
      </c>
      <c r="M3402" s="2">
        <v>1761.47</v>
      </c>
      <c r="N3402" s="3">
        <v>0.15</v>
      </c>
      <c r="O3402" t="s">
        <v>25</v>
      </c>
      <c r="P3402" t="s">
        <v>46</v>
      </c>
      <c r="Q3402" t="s">
        <v>27</v>
      </c>
      <c r="R3402" t="s">
        <v>65</v>
      </c>
    </row>
    <row r="3403" spans="1:18" x14ac:dyDescent="0.35">
      <c r="A3403" t="s">
        <v>3488</v>
      </c>
      <c r="B3403" s="1">
        <v>45418</v>
      </c>
      <c r="C3403" s="1">
        <v>45453</v>
      </c>
      <c r="D3403" t="s">
        <v>42</v>
      </c>
      <c r="E3403" t="s">
        <v>20</v>
      </c>
      <c r="F3403" t="s">
        <v>91</v>
      </c>
      <c r="G3403" t="s">
        <v>43</v>
      </c>
      <c r="H3403" t="s">
        <v>106</v>
      </c>
      <c r="I3403" t="s">
        <v>61</v>
      </c>
      <c r="J3403">
        <v>4</v>
      </c>
      <c r="K3403" s="2">
        <v>3976</v>
      </c>
      <c r="L3403" s="2">
        <v>2387.6</v>
      </c>
      <c r="M3403" s="2">
        <v>1588.4</v>
      </c>
      <c r="N3403" s="3">
        <v>0.2</v>
      </c>
      <c r="O3403" t="s">
        <v>62</v>
      </c>
      <c r="P3403" t="s">
        <v>26</v>
      </c>
      <c r="Q3403" t="s">
        <v>27</v>
      </c>
      <c r="R3403" t="s">
        <v>65</v>
      </c>
    </row>
    <row r="3404" spans="1:18" x14ac:dyDescent="0.35">
      <c r="A3404" t="s">
        <v>3489</v>
      </c>
      <c r="B3404" s="1">
        <v>45311</v>
      </c>
      <c r="C3404" s="1">
        <v>45385</v>
      </c>
      <c r="D3404" t="s">
        <v>88</v>
      </c>
      <c r="E3404" t="s">
        <v>20</v>
      </c>
      <c r="F3404" t="s">
        <v>70</v>
      </c>
      <c r="G3404" t="s">
        <v>38</v>
      </c>
      <c r="H3404" t="s">
        <v>44</v>
      </c>
      <c r="I3404" t="s">
        <v>45</v>
      </c>
      <c r="J3404">
        <v>8</v>
      </c>
      <c r="K3404" s="2">
        <v>4234</v>
      </c>
      <c r="L3404" s="2">
        <v>2329.2399999999998</v>
      </c>
      <c r="M3404" s="2">
        <v>1904.76</v>
      </c>
      <c r="N3404" s="3">
        <v>0.15</v>
      </c>
      <c r="O3404" t="s">
        <v>25</v>
      </c>
      <c r="P3404" t="s">
        <v>26</v>
      </c>
      <c r="Q3404" t="s">
        <v>27</v>
      </c>
      <c r="R3404" t="s">
        <v>65</v>
      </c>
    </row>
    <row r="3405" spans="1:18" x14ac:dyDescent="0.35">
      <c r="A3405" t="s">
        <v>3490</v>
      </c>
      <c r="B3405" s="1">
        <v>45934</v>
      </c>
      <c r="C3405" s="1">
        <v>45959</v>
      </c>
      <c r="D3405" t="s">
        <v>94</v>
      </c>
      <c r="E3405" t="s">
        <v>20</v>
      </c>
      <c r="F3405" t="s">
        <v>85</v>
      </c>
      <c r="G3405" t="s">
        <v>32</v>
      </c>
      <c r="H3405" t="s">
        <v>80</v>
      </c>
      <c r="I3405" t="s">
        <v>45</v>
      </c>
      <c r="J3405">
        <v>8</v>
      </c>
      <c r="K3405" s="2">
        <v>4216</v>
      </c>
      <c r="L3405" s="2">
        <v>3296.74</v>
      </c>
      <c r="M3405" s="2">
        <v>919.26</v>
      </c>
      <c r="N3405" s="3">
        <v>0.1</v>
      </c>
      <c r="O3405" t="s">
        <v>25</v>
      </c>
      <c r="P3405" t="s">
        <v>46</v>
      </c>
      <c r="Q3405" t="s">
        <v>35</v>
      </c>
      <c r="R3405" t="s">
        <v>40</v>
      </c>
    </row>
    <row r="3406" spans="1:18" x14ac:dyDescent="0.35">
      <c r="A3406" t="s">
        <v>3491</v>
      </c>
      <c r="B3406" s="1">
        <v>45360</v>
      </c>
      <c r="C3406" s="1">
        <v>45429</v>
      </c>
      <c r="D3406" t="s">
        <v>104</v>
      </c>
      <c r="E3406" t="s">
        <v>20</v>
      </c>
      <c r="F3406" t="s">
        <v>68</v>
      </c>
      <c r="G3406" t="s">
        <v>22</v>
      </c>
      <c r="H3406" t="s">
        <v>106</v>
      </c>
      <c r="I3406" t="s">
        <v>61</v>
      </c>
      <c r="J3406">
        <v>7</v>
      </c>
      <c r="K3406" s="2">
        <v>3629</v>
      </c>
      <c r="L3406" s="2">
        <v>2795.95</v>
      </c>
      <c r="M3406" s="2">
        <v>833.05</v>
      </c>
      <c r="N3406" s="3">
        <v>0.15</v>
      </c>
      <c r="O3406" t="s">
        <v>83</v>
      </c>
      <c r="P3406" t="s">
        <v>46</v>
      </c>
      <c r="Q3406" t="s">
        <v>35</v>
      </c>
      <c r="R3406" t="s">
        <v>28</v>
      </c>
    </row>
    <row r="3407" spans="1:18" x14ac:dyDescent="0.35">
      <c r="A3407" t="s">
        <v>3492</v>
      </c>
      <c r="B3407" s="1">
        <v>45838</v>
      </c>
      <c r="C3407" s="1">
        <v>45856</v>
      </c>
      <c r="D3407" t="s">
        <v>67</v>
      </c>
      <c r="E3407" t="s">
        <v>20</v>
      </c>
      <c r="F3407" t="s">
        <v>82</v>
      </c>
      <c r="G3407" t="s">
        <v>38</v>
      </c>
      <c r="H3407" t="s">
        <v>86</v>
      </c>
      <c r="I3407" t="s">
        <v>72</v>
      </c>
      <c r="J3407">
        <v>4</v>
      </c>
      <c r="K3407" s="2">
        <v>1466</v>
      </c>
      <c r="L3407" s="2">
        <v>863.4</v>
      </c>
      <c r="M3407" s="2">
        <v>602.6</v>
      </c>
      <c r="N3407" s="3">
        <v>0.15</v>
      </c>
      <c r="O3407" t="s">
        <v>50</v>
      </c>
      <c r="P3407" t="s">
        <v>26</v>
      </c>
      <c r="Q3407" t="s">
        <v>35</v>
      </c>
      <c r="R3407" t="s">
        <v>40</v>
      </c>
    </row>
    <row r="3408" spans="1:18" x14ac:dyDescent="0.35">
      <c r="A3408" t="s">
        <v>3493</v>
      </c>
      <c r="B3408" s="1">
        <v>45575</v>
      </c>
      <c r="C3408" s="1">
        <v>45650</v>
      </c>
      <c r="D3408" t="s">
        <v>48</v>
      </c>
      <c r="E3408" t="s">
        <v>20</v>
      </c>
      <c r="F3408" t="s">
        <v>31</v>
      </c>
      <c r="G3408" t="s">
        <v>32</v>
      </c>
      <c r="H3408" t="s">
        <v>124</v>
      </c>
      <c r="I3408" t="s">
        <v>61</v>
      </c>
      <c r="J3408">
        <v>1</v>
      </c>
      <c r="K3408" s="2">
        <v>2862</v>
      </c>
      <c r="L3408" s="2">
        <v>1912.51</v>
      </c>
      <c r="M3408" s="2">
        <v>949.49</v>
      </c>
      <c r="N3408" s="3">
        <v>0.05</v>
      </c>
      <c r="O3408" t="s">
        <v>75</v>
      </c>
      <c r="P3408" t="s">
        <v>26</v>
      </c>
      <c r="Q3408" t="s">
        <v>35</v>
      </c>
      <c r="R3408" t="s">
        <v>40</v>
      </c>
    </row>
    <row r="3409" spans="1:18" x14ac:dyDescent="0.35">
      <c r="A3409" t="s">
        <v>3494</v>
      </c>
      <c r="B3409" s="1">
        <v>45397</v>
      </c>
      <c r="C3409" s="1">
        <v>45416</v>
      </c>
      <c r="D3409" t="s">
        <v>104</v>
      </c>
      <c r="E3409" t="s">
        <v>20</v>
      </c>
      <c r="F3409" t="s">
        <v>85</v>
      </c>
      <c r="G3409" t="s">
        <v>38</v>
      </c>
      <c r="H3409" t="s">
        <v>118</v>
      </c>
      <c r="I3409" t="s">
        <v>24</v>
      </c>
      <c r="J3409">
        <v>7</v>
      </c>
      <c r="K3409" s="2">
        <v>1695</v>
      </c>
      <c r="L3409" s="2">
        <v>1392.47</v>
      </c>
      <c r="M3409" s="2">
        <v>302.52999999999997</v>
      </c>
      <c r="N3409" s="3">
        <v>0</v>
      </c>
      <c r="O3409" t="s">
        <v>34</v>
      </c>
      <c r="P3409" t="s">
        <v>26</v>
      </c>
      <c r="Q3409" t="s">
        <v>27</v>
      </c>
      <c r="R3409" t="s">
        <v>40</v>
      </c>
    </row>
    <row r="3410" spans="1:18" x14ac:dyDescent="0.35">
      <c r="A3410" t="s">
        <v>3495</v>
      </c>
      <c r="B3410" s="1">
        <v>45811</v>
      </c>
      <c r="C3410" s="1">
        <v>45834</v>
      </c>
      <c r="D3410" t="s">
        <v>42</v>
      </c>
      <c r="E3410" t="s">
        <v>20</v>
      </c>
      <c r="F3410" t="s">
        <v>70</v>
      </c>
      <c r="G3410" t="s">
        <v>38</v>
      </c>
      <c r="H3410" t="s">
        <v>54</v>
      </c>
      <c r="I3410" t="s">
        <v>55</v>
      </c>
      <c r="J3410">
        <v>1</v>
      </c>
      <c r="K3410" s="2">
        <v>1634</v>
      </c>
      <c r="L3410" s="2">
        <v>1072.8900000000001</v>
      </c>
      <c r="M3410" s="2">
        <v>561.11</v>
      </c>
      <c r="N3410" s="3">
        <v>0</v>
      </c>
      <c r="O3410" t="s">
        <v>109</v>
      </c>
      <c r="P3410" t="s">
        <v>26</v>
      </c>
      <c r="Q3410" t="s">
        <v>35</v>
      </c>
      <c r="R3410" t="s">
        <v>65</v>
      </c>
    </row>
    <row r="3411" spans="1:18" x14ac:dyDescent="0.35">
      <c r="A3411" t="s">
        <v>3496</v>
      </c>
      <c r="B3411" s="1">
        <v>45728</v>
      </c>
      <c r="C3411" s="1">
        <v>45810</v>
      </c>
      <c r="D3411" t="s">
        <v>42</v>
      </c>
      <c r="E3411" t="s">
        <v>20</v>
      </c>
      <c r="F3411" t="s">
        <v>91</v>
      </c>
      <c r="G3411" t="s">
        <v>38</v>
      </c>
      <c r="H3411" t="s">
        <v>60</v>
      </c>
      <c r="I3411" t="s">
        <v>61</v>
      </c>
      <c r="J3411">
        <v>1</v>
      </c>
      <c r="K3411" s="2">
        <v>614</v>
      </c>
      <c r="L3411" s="2">
        <v>448.42</v>
      </c>
      <c r="M3411" s="2">
        <v>165.58</v>
      </c>
      <c r="N3411" s="3">
        <v>0</v>
      </c>
      <c r="O3411" t="s">
        <v>75</v>
      </c>
      <c r="P3411" t="s">
        <v>73</v>
      </c>
      <c r="Q3411" t="s">
        <v>27</v>
      </c>
      <c r="R3411" t="s">
        <v>40</v>
      </c>
    </row>
    <row r="3412" spans="1:18" x14ac:dyDescent="0.35">
      <c r="A3412" t="s">
        <v>3497</v>
      </c>
      <c r="B3412" s="1">
        <v>45306</v>
      </c>
      <c r="C3412" s="1">
        <v>45343</v>
      </c>
      <c r="D3412" t="s">
        <v>116</v>
      </c>
      <c r="E3412" t="s">
        <v>20</v>
      </c>
      <c r="F3412" t="s">
        <v>128</v>
      </c>
      <c r="G3412" t="s">
        <v>22</v>
      </c>
      <c r="H3412" t="s">
        <v>23</v>
      </c>
      <c r="I3412" t="s">
        <v>24</v>
      </c>
      <c r="J3412">
        <v>8</v>
      </c>
      <c r="K3412" s="2">
        <v>2979</v>
      </c>
      <c r="L3412" s="2">
        <v>2254.67</v>
      </c>
      <c r="M3412" s="2">
        <v>724.33</v>
      </c>
      <c r="N3412" s="3">
        <v>0.2</v>
      </c>
      <c r="O3412" t="s">
        <v>50</v>
      </c>
      <c r="P3412" t="s">
        <v>26</v>
      </c>
      <c r="Q3412" t="s">
        <v>27</v>
      </c>
      <c r="R3412" t="s">
        <v>65</v>
      </c>
    </row>
    <row r="3413" spans="1:18" x14ac:dyDescent="0.35">
      <c r="A3413" t="s">
        <v>3498</v>
      </c>
      <c r="B3413" s="1">
        <v>45470</v>
      </c>
      <c r="C3413" s="1">
        <v>45534</v>
      </c>
      <c r="D3413" t="s">
        <v>30</v>
      </c>
      <c r="E3413" t="s">
        <v>20</v>
      </c>
      <c r="F3413" t="s">
        <v>53</v>
      </c>
      <c r="G3413" t="s">
        <v>59</v>
      </c>
      <c r="H3413" t="s">
        <v>60</v>
      </c>
      <c r="I3413" t="s">
        <v>61</v>
      </c>
      <c r="J3413">
        <v>4</v>
      </c>
      <c r="K3413" s="2">
        <v>2278</v>
      </c>
      <c r="L3413" s="2">
        <v>1416.25</v>
      </c>
      <c r="M3413" s="2">
        <v>861.75</v>
      </c>
      <c r="N3413" s="3">
        <v>0.05</v>
      </c>
      <c r="O3413" t="s">
        <v>109</v>
      </c>
      <c r="P3413" t="s">
        <v>73</v>
      </c>
      <c r="Q3413" t="s">
        <v>27</v>
      </c>
      <c r="R3413" t="s">
        <v>28</v>
      </c>
    </row>
    <row r="3414" spans="1:18" x14ac:dyDescent="0.35">
      <c r="A3414" t="s">
        <v>3499</v>
      </c>
      <c r="B3414" s="1">
        <v>45856</v>
      </c>
      <c r="C3414" s="1">
        <v>45893</v>
      </c>
      <c r="D3414" t="s">
        <v>30</v>
      </c>
      <c r="E3414" t="s">
        <v>20</v>
      </c>
      <c r="F3414" t="s">
        <v>77</v>
      </c>
      <c r="G3414" t="s">
        <v>59</v>
      </c>
      <c r="H3414" t="s">
        <v>80</v>
      </c>
      <c r="I3414" t="s">
        <v>45</v>
      </c>
      <c r="J3414">
        <v>8</v>
      </c>
      <c r="K3414" s="2">
        <v>3525</v>
      </c>
      <c r="L3414" s="2">
        <v>2027.55</v>
      </c>
      <c r="M3414" s="2">
        <v>1497.45</v>
      </c>
      <c r="N3414" s="3">
        <v>0.15</v>
      </c>
      <c r="O3414" t="s">
        <v>75</v>
      </c>
      <c r="P3414" t="s">
        <v>46</v>
      </c>
      <c r="Q3414" t="s">
        <v>35</v>
      </c>
      <c r="R3414" t="s">
        <v>28</v>
      </c>
    </row>
    <row r="3415" spans="1:18" x14ac:dyDescent="0.35">
      <c r="A3415" t="s">
        <v>3500</v>
      </c>
      <c r="B3415" s="1">
        <v>45716</v>
      </c>
      <c r="C3415" s="1">
        <v>45755</v>
      </c>
      <c r="D3415" t="s">
        <v>88</v>
      </c>
      <c r="E3415" t="s">
        <v>20</v>
      </c>
      <c r="F3415" t="s">
        <v>77</v>
      </c>
      <c r="G3415" t="s">
        <v>32</v>
      </c>
      <c r="H3415" t="s">
        <v>39</v>
      </c>
      <c r="I3415" t="s">
        <v>24</v>
      </c>
      <c r="J3415">
        <v>4</v>
      </c>
      <c r="K3415" s="2">
        <v>937</v>
      </c>
      <c r="L3415" s="2">
        <v>601.63</v>
      </c>
      <c r="M3415" s="2">
        <v>335.37</v>
      </c>
      <c r="N3415" s="3">
        <v>0.2</v>
      </c>
      <c r="O3415" t="s">
        <v>34</v>
      </c>
      <c r="P3415" t="s">
        <v>26</v>
      </c>
      <c r="Q3415" t="s">
        <v>35</v>
      </c>
      <c r="R3415" t="s">
        <v>40</v>
      </c>
    </row>
    <row r="3416" spans="1:18" x14ac:dyDescent="0.35">
      <c r="A3416" t="s">
        <v>3501</v>
      </c>
      <c r="B3416" s="1">
        <v>45435</v>
      </c>
      <c r="C3416" s="1">
        <v>45465</v>
      </c>
      <c r="D3416" t="s">
        <v>42</v>
      </c>
      <c r="E3416" t="s">
        <v>20</v>
      </c>
      <c r="F3416" t="s">
        <v>89</v>
      </c>
      <c r="G3416" t="s">
        <v>38</v>
      </c>
      <c r="H3416" t="s">
        <v>44</v>
      </c>
      <c r="I3416" t="s">
        <v>45</v>
      </c>
      <c r="J3416">
        <v>7</v>
      </c>
      <c r="K3416" s="2">
        <v>3326</v>
      </c>
      <c r="L3416" s="2">
        <v>2110.12</v>
      </c>
      <c r="M3416" s="2">
        <v>1215.8800000000001</v>
      </c>
      <c r="N3416" s="3">
        <v>0.1</v>
      </c>
      <c r="O3416" t="s">
        <v>83</v>
      </c>
      <c r="P3416" t="s">
        <v>46</v>
      </c>
      <c r="Q3416" t="s">
        <v>35</v>
      </c>
      <c r="R3416" t="s">
        <v>65</v>
      </c>
    </row>
    <row r="3417" spans="1:18" x14ac:dyDescent="0.35">
      <c r="A3417" t="s">
        <v>3502</v>
      </c>
      <c r="B3417" s="1">
        <v>45713</v>
      </c>
      <c r="C3417" s="1">
        <v>45774</v>
      </c>
      <c r="D3417" t="s">
        <v>88</v>
      </c>
      <c r="E3417" t="s">
        <v>20</v>
      </c>
      <c r="F3417" t="s">
        <v>58</v>
      </c>
      <c r="G3417" t="s">
        <v>59</v>
      </c>
      <c r="H3417" t="s">
        <v>108</v>
      </c>
      <c r="I3417" t="s">
        <v>72</v>
      </c>
      <c r="J3417">
        <v>5</v>
      </c>
      <c r="K3417" s="2">
        <v>2779</v>
      </c>
      <c r="L3417" s="2">
        <v>1591.92</v>
      </c>
      <c r="M3417" s="2">
        <v>1187.08</v>
      </c>
      <c r="N3417" s="3">
        <v>0</v>
      </c>
      <c r="O3417" t="s">
        <v>50</v>
      </c>
      <c r="P3417" t="s">
        <v>26</v>
      </c>
      <c r="Q3417" t="s">
        <v>35</v>
      </c>
      <c r="R3417" t="s">
        <v>65</v>
      </c>
    </row>
    <row r="3418" spans="1:18" x14ac:dyDescent="0.35">
      <c r="A3418" t="s">
        <v>3503</v>
      </c>
      <c r="B3418" s="1">
        <v>45507</v>
      </c>
      <c r="C3418" s="1">
        <v>45552</v>
      </c>
      <c r="D3418" t="s">
        <v>37</v>
      </c>
      <c r="E3418" t="s">
        <v>20</v>
      </c>
      <c r="F3418" t="s">
        <v>89</v>
      </c>
      <c r="G3418" t="s">
        <v>59</v>
      </c>
      <c r="H3418" t="s">
        <v>108</v>
      </c>
      <c r="I3418" t="s">
        <v>72</v>
      </c>
      <c r="J3418">
        <v>5</v>
      </c>
      <c r="K3418" s="2">
        <v>1775</v>
      </c>
      <c r="L3418" s="2">
        <v>1311.51</v>
      </c>
      <c r="M3418" s="2">
        <v>463.49</v>
      </c>
      <c r="N3418" s="3">
        <v>0.1</v>
      </c>
      <c r="O3418" t="s">
        <v>34</v>
      </c>
      <c r="P3418" t="s">
        <v>46</v>
      </c>
      <c r="Q3418" t="s">
        <v>27</v>
      </c>
      <c r="R3418" t="s">
        <v>40</v>
      </c>
    </row>
    <row r="3419" spans="1:18" x14ac:dyDescent="0.35">
      <c r="A3419" t="s">
        <v>3504</v>
      </c>
      <c r="B3419" s="1">
        <v>46002</v>
      </c>
      <c r="C3419" s="1">
        <v>46070</v>
      </c>
      <c r="D3419" t="s">
        <v>116</v>
      </c>
      <c r="E3419" t="s">
        <v>20</v>
      </c>
      <c r="F3419" t="s">
        <v>58</v>
      </c>
      <c r="G3419" t="s">
        <v>43</v>
      </c>
      <c r="H3419" t="s">
        <v>33</v>
      </c>
      <c r="I3419" t="s">
        <v>24</v>
      </c>
      <c r="J3419">
        <v>5</v>
      </c>
      <c r="K3419" s="2">
        <v>4024</v>
      </c>
      <c r="L3419" s="2">
        <v>3235.47</v>
      </c>
      <c r="M3419" s="2">
        <v>788.53</v>
      </c>
      <c r="N3419" s="3">
        <v>0.1</v>
      </c>
      <c r="O3419" t="s">
        <v>75</v>
      </c>
      <c r="P3419" t="s">
        <v>26</v>
      </c>
      <c r="Q3419" t="s">
        <v>35</v>
      </c>
      <c r="R3419" t="s">
        <v>65</v>
      </c>
    </row>
    <row r="3420" spans="1:18" x14ac:dyDescent="0.35">
      <c r="A3420" t="s">
        <v>3505</v>
      </c>
      <c r="B3420" s="1">
        <v>45382</v>
      </c>
      <c r="C3420" s="1">
        <v>45449</v>
      </c>
      <c r="D3420" t="s">
        <v>42</v>
      </c>
      <c r="E3420" t="s">
        <v>20</v>
      </c>
      <c r="F3420" t="s">
        <v>31</v>
      </c>
      <c r="G3420" t="s">
        <v>43</v>
      </c>
      <c r="H3420" t="s">
        <v>49</v>
      </c>
      <c r="I3420" t="s">
        <v>45</v>
      </c>
      <c r="J3420">
        <v>6</v>
      </c>
      <c r="K3420" s="2">
        <v>4688</v>
      </c>
      <c r="L3420" s="2">
        <v>3520.51</v>
      </c>
      <c r="M3420" s="2">
        <v>1167.49</v>
      </c>
      <c r="N3420" s="3">
        <v>0.05</v>
      </c>
      <c r="O3420" t="s">
        <v>34</v>
      </c>
      <c r="P3420" t="s">
        <v>73</v>
      </c>
      <c r="Q3420" t="s">
        <v>35</v>
      </c>
      <c r="R3420" t="s">
        <v>40</v>
      </c>
    </row>
    <row r="3421" spans="1:18" x14ac:dyDescent="0.35">
      <c r="A3421" t="s">
        <v>3506</v>
      </c>
      <c r="B3421" s="1">
        <v>46021</v>
      </c>
      <c r="C3421" s="1">
        <v>46068</v>
      </c>
      <c r="D3421" t="s">
        <v>116</v>
      </c>
      <c r="E3421" t="s">
        <v>20</v>
      </c>
      <c r="F3421" t="s">
        <v>68</v>
      </c>
      <c r="G3421" t="s">
        <v>38</v>
      </c>
      <c r="H3421" t="s">
        <v>33</v>
      </c>
      <c r="I3421" t="s">
        <v>24</v>
      </c>
      <c r="J3421">
        <v>1</v>
      </c>
      <c r="K3421" s="2">
        <v>3589</v>
      </c>
      <c r="L3421" s="2">
        <v>1998.8</v>
      </c>
      <c r="M3421" s="2">
        <v>1590.2</v>
      </c>
      <c r="N3421" s="3">
        <v>0.2</v>
      </c>
      <c r="O3421" t="s">
        <v>50</v>
      </c>
      <c r="P3421" t="s">
        <v>73</v>
      </c>
      <c r="Q3421" t="s">
        <v>35</v>
      </c>
      <c r="R3421" t="s">
        <v>65</v>
      </c>
    </row>
    <row r="3422" spans="1:18" x14ac:dyDescent="0.35">
      <c r="A3422" t="s">
        <v>3507</v>
      </c>
      <c r="B3422" s="1">
        <v>45757</v>
      </c>
      <c r="C3422" s="1">
        <v>45787</v>
      </c>
      <c r="D3422" t="s">
        <v>104</v>
      </c>
      <c r="E3422" t="s">
        <v>20</v>
      </c>
      <c r="F3422" t="s">
        <v>102</v>
      </c>
      <c r="G3422" t="s">
        <v>43</v>
      </c>
      <c r="H3422" t="s">
        <v>106</v>
      </c>
      <c r="I3422" t="s">
        <v>61</v>
      </c>
      <c r="J3422">
        <v>6</v>
      </c>
      <c r="K3422" s="2">
        <v>2252</v>
      </c>
      <c r="L3422" s="2">
        <v>1395.36</v>
      </c>
      <c r="M3422" s="2">
        <v>856.64</v>
      </c>
      <c r="N3422" s="3">
        <v>0</v>
      </c>
      <c r="O3422" t="s">
        <v>62</v>
      </c>
      <c r="P3422" t="s">
        <v>26</v>
      </c>
      <c r="Q3422" t="s">
        <v>35</v>
      </c>
      <c r="R3422" t="s">
        <v>40</v>
      </c>
    </row>
    <row r="3423" spans="1:18" x14ac:dyDescent="0.35">
      <c r="A3423" t="s">
        <v>3508</v>
      </c>
      <c r="B3423" s="1">
        <v>45422</v>
      </c>
      <c r="C3423" s="1">
        <v>45495</v>
      </c>
      <c r="D3423" t="s">
        <v>67</v>
      </c>
      <c r="E3423" t="s">
        <v>20</v>
      </c>
      <c r="F3423" t="s">
        <v>31</v>
      </c>
      <c r="G3423" t="s">
        <v>32</v>
      </c>
      <c r="H3423" t="s">
        <v>23</v>
      </c>
      <c r="I3423" t="s">
        <v>24</v>
      </c>
      <c r="J3423">
        <v>5</v>
      </c>
      <c r="K3423" s="2">
        <v>438</v>
      </c>
      <c r="L3423" s="2">
        <v>317.7</v>
      </c>
      <c r="M3423" s="2">
        <v>120.3</v>
      </c>
      <c r="N3423" s="3">
        <v>0</v>
      </c>
      <c r="O3423" t="s">
        <v>25</v>
      </c>
      <c r="P3423" t="s">
        <v>26</v>
      </c>
      <c r="Q3423" t="s">
        <v>27</v>
      </c>
      <c r="R3423" t="s">
        <v>40</v>
      </c>
    </row>
    <row r="3424" spans="1:18" x14ac:dyDescent="0.35">
      <c r="A3424" t="s">
        <v>3509</v>
      </c>
      <c r="B3424" s="1">
        <v>45865</v>
      </c>
      <c r="C3424" s="1">
        <v>45931</v>
      </c>
      <c r="D3424" t="s">
        <v>94</v>
      </c>
      <c r="E3424" t="s">
        <v>20</v>
      </c>
      <c r="F3424" t="s">
        <v>91</v>
      </c>
      <c r="G3424" t="s">
        <v>43</v>
      </c>
      <c r="H3424" t="s">
        <v>86</v>
      </c>
      <c r="I3424" t="s">
        <v>72</v>
      </c>
      <c r="J3424">
        <v>6</v>
      </c>
      <c r="K3424" s="2">
        <v>1847</v>
      </c>
      <c r="L3424" s="2">
        <v>1030.8</v>
      </c>
      <c r="M3424" s="2">
        <v>816.2</v>
      </c>
      <c r="N3424" s="3">
        <v>0.2</v>
      </c>
      <c r="O3424" t="s">
        <v>34</v>
      </c>
      <c r="P3424" t="s">
        <v>26</v>
      </c>
      <c r="Q3424" t="s">
        <v>27</v>
      </c>
      <c r="R3424" t="s">
        <v>28</v>
      </c>
    </row>
    <row r="3425" spans="1:18" x14ac:dyDescent="0.35">
      <c r="A3425" t="s">
        <v>3510</v>
      </c>
      <c r="B3425" s="1">
        <v>45929</v>
      </c>
      <c r="C3425" s="1">
        <v>45952</v>
      </c>
      <c r="D3425" t="s">
        <v>94</v>
      </c>
      <c r="E3425" t="s">
        <v>20</v>
      </c>
      <c r="F3425" t="s">
        <v>58</v>
      </c>
      <c r="G3425" t="s">
        <v>43</v>
      </c>
      <c r="H3425" t="s">
        <v>106</v>
      </c>
      <c r="I3425" t="s">
        <v>61</v>
      </c>
      <c r="J3425">
        <v>1</v>
      </c>
      <c r="K3425" s="2">
        <v>3010</v>
      </c>
      <c r="L3425" s="2">
        <v>2349.88</v>
      </c>
      <c r="M3425" s="2">
        <v>660.12</v>
      </c>
      <c r="N3425" s="3">
        <v>0.1</v>
      </c>
      <c r="O3425" t="s">
        <v>34</v>
      </c>
      <c r="P3425" t="s">
        <v>73</v>
      </c>
      <c r="Q3425" t="s">
        <v>27</v>
      </c>
      <c r="R3425" t="s">
        <v>65</v>
      </c>
    </row>
    <row r="3426" spans="1:18" x14ac:dyDescent="0.35">
      <c r="A3426" t="s">
        <v>3511</v>
      </c>
      <c r="B3426" s="1">
        <v>45600</v>
      </c>
      <c r="C3426" s="1">
        <v>45680</v>
      </c>
      <c r="D3426" t="s">
        <v>57</v>
      </c>
      <c r="E3426" t="s">
        <v>20</v>
      </c>
      <c r="F3426" t="s">
        <v>85</v>
      </c>
      <c r="G3426" t="s">
        <v>32</v>
      </c>
      <c r="H3426" t="s">
        <v>124</v>
      </c>
      <c r="I3426" t="s">
        <v>61</v>
      </c>
      <c r="J3426">
        <v>7</v>
      </c>
      <c r="K3426" s="2">
        <v>3127</v>
      </c>
      <c r="L3426" s="2">
        <v>2232.4</v>
      </c>
      <c r="M3426" s="2">
        <v>894.6</v>
      </c>
      <c r="N3426" s="3">
        <v>0.15</v>
      </c>
      <c r="O3426" t="s">
        <v>50</v>
      </c>
      <c r="P3426" t="s">
        <v>26</v>
      </c>
      <c r="Q3426" t="s">
        <v>35</v>
      </c>
      <c r="R3426" t="s">
        <v>28</v>
      </c>
    </row>
    <row r="3427" spans="1:18" x14ac:dyDescent="0.35">
      <c r="A3427" t="s">
        <v>3512</v>
      </c>
      <c r="B3427" s="1">
        <v>45365</v>
      </c>
      <c r="C3427" s="1">
        <v>45371</v>
      </c>
      <c r="D3427" t="s">
        <v>52</v>
      </c>
      <c r="E3427" t="s">
        <v>20</v>
      </c>
      <c r="F3427" t="s">
        <v>31</v>
      </c>
      <c r="G3427" t="s">
        <v>22</v>
      </c>
      <c r="H3427" t="s">
        <v>95</v>
      </c>
      <c r="I3427" t="s">
        <v>55</v>
      </c>
      <c r="J3427">
        <v>6</v>
      </c>
      <c r="K3427" s="2">
        <v>950</v>
      </c>
      <c r="L3427" s="2">
        <v>666.31</v>
      </c>
      <c r="M3427" s="2">
        <v>283.69</v>
      </c>
      <c r="N3427" s="3">
        <v>0.2</v>
      </c>
      <c r="O3427" t="s">
        <v>50</v>
      </c>
      <c r="P3427" t="s">
        <v>26</v>
      </c>
      <c r="Q3427" t="s">
        <v>27</v>
      </c>
      <c r="R3427" t="s">
        <v>65</v>
      </c>
    </row>
    <row r="3428" spans="1:18" x14ac:dyDescent="0.35">
      <c r="A3428" t="s">
        <v>3513</v>
      </c>
      <c r="B3428" s="1">
        <v>45307</v>
      </c>
      <c r="C3428" s="1">
        <v>45396</v>
      </c>
      <c r="D3428" t="s">
        <v>88</v>
      </c>
      <c r="E3428" t="s">
        <v>20</v>
      </c>
      <c r="F3428" t="s">
        <v>102</v>
      </c>
      <c r="G3428" t="s">
        <v>32</v>
      </c>
      <c r="H3428" t="s">
        <v>64</v>
      </c>
      <c r="I3428" t="s">
        <v>55</v>
      </c>
      <c r="J3428">
        <v>8</v>
      </c>
      <c r="K3428" s="2">
        <v>1775</v>
      </c>
      <c r="L3428" s="2">
        <v>1105.25</v>
      </c>
      <c r="M3428" s="2">
        <v>669.75</v>
      </c>
      <c r="N3428" s="3">
        <v>0.2</v>
      </c>
      <c r="O3428" t="s">
        <v>25</v>
      </c>
      <c r="P3428" t="s">
        <v>26</v>
      </c>
      <c r="Q3428" t="s">
        <v>27</v>
      </c>
      <c r="R3428" t="s">
        <v>65</v>
      </c>
    </row>
    <row r="3429" spans="1:18" x14ac:dyDescent="0.35">
      <c r="A3429" t="s">
        <v>3514</v>
      </c>
      <c r="B3429" s="1">
        <v>45908</v>
      </c>
      <c r="C3429" s="1">
        <v>45982</v>
      </c>
      <c r="D3429" t="s">
        <v>19</v>
      </c>
      <c r="E3429" t="s">
        <v>20</v>
      </c>
      <c r="F3429" t="s">
        <v>70</v>
      </c>
      <c r="G3429" t="s">
        <v>22</v>
      </c>
      <c r="H3429" t="s">
        <v>124</v>
      </c>
      <c r="I3429" t="s">
        <v>61</v>
      </c>
      <c r="J3429">
        <v>5</v>
      </c>
      <c r="K3429" s="2">
        <v>3611</v>
      </c>
      <c r="L3429" s="2">
        <v>2887.98</v>
      </c>
      <c r="M3429" s="2">
        <v>723.02</v>
      </c>
      <c r="N3429" s="3">
        <v>0</v>
      </c>
      <c r="O3429" t="s">
        <v>83</v>
      </c>
      <c r="P3429" t="s">
        <v>26</v>
      </c>
      <c r="Q3429" t="s">
        <v>35</v>
      </c>
      <c r="R3429" t="s">
        <v>65</v>
      </c>
    </row>
    <row r="3430" spans="1:18" x14ac:dyDescent="0.35">
      <c r="A3430" t="s">
        <v>3515</v>
      </c>
      <c r="B3430" s="1">
        <v>45770</v>
      </c>
      <c r="C3430" s="1">
        <v>45773</v>
      </c>
      <c r="D3430" t="s">
        <v>88</v>
      </c>
      <c r="E3430" t="s">
        <v>20</v>
      </c>
      <c r="F3430" t="s">
        <v>70</v>
      </c>
      <c r="G3430" t="s">
        <v>59</v>
      </c>
      <c r="H3430" t="s">
        <v>86</v>
      </c>
      <c r="I3430" t="s">
        <v>72</v>
      </c>
      <c r="J3430">
        <v>8</v>
      </c>
      <c r="K3430" s="2">
        <v>1114</v>
      </c>
      <c r="L3430" s="2">
        <v>882.48</v>
      </c>
      <c r="M3430" s="2">
        <v>231.52</v>
      </c>
      <c r="N3430" s="3">
        <v>0.2</v>
      </c>
      <c r="O3430" t="s">
        <v>62</v>
      </c>
      <c r="P3430" t="s">
        <v>46</v>
      </c>
      <c r="Q3430" t="s">
        <v>27</v>
      </c>
      <c r="R3430" t="s">
        <v>65</v>
      </c>
    </row>
    <row r="3431" spans="1:18" x14ac:dyDescent="0.35">
      <c r="A3431" t="s">
        <v>3516</v>
      </c>
      <c r="B3431" s="1">
        <v>45857</v>
      </c>
      <c r="C3431" s="1">
        <v>45864</v>
      </c>
      <c r="D3431" t="s">
        <v>67</v>
      </c>
      <c r="E3431" t="s">
        <v>20</v>
      </c>
      <c r="F3431" t="s">
        <v>31</v>
      </c>
      <c r="G3431" t="s">
        <v>59</v>
      </c>
      <c r="H3431" t="s">
        <v>86</v>
      </c>
      <c r="I3431" t="s">
        <v>72</v>
      </c>
      <c r="J3431">
        <v>8</v>
      </c>
      <c r="K3431" s="2">
        <v>3096</v>
      </c>
      <c r="L3431" s="2">
        <v>1745.2</v>
      </c>
      <c r="M3431" s="2">
        <v>1350.8</v>
      </c>
      <c r="N3431" s="3">
        <v>0.05</v>
      </c>
      <c r="O3431" t="s">
        <v>25</v>
      </c>
      <c r="P3431" t="s">
        <v>46</v>
      </c>
      <c r="Q3431" t="s">
        <v>35</v>
      </c>
      <c r="R3431" t="s">
        <v>28</v>
      </c>
    </row>
    <row r="3432" spans="1:18" x14ac:dyDescent="0.35">
      <c r="A3432" t="s">
        <v>3517</v>
      </c>
      <c r="B3432" s="1">
        <v>45886</v>
      </c>
      <c r="C3432" s="1">
        <v>45891</v>
      </c>
      <c r="D3432" t="s">
        <v>30</v>
      </c>
      <c r="E3432" t="s">
        <v>20</v>
      </c>
      <c r="F3432" t="s">
        <v>79</v>
      </c>
      <c r="G3432" t="s">
        <v>32</v>
      </c>
      <c r="H3432" t="s">
        <v>124</v>
      </c>
      <c r="I3432" t="s">
        <v>61</v>
      </c>
      <c r="J3432">
        <v>5</v>
      </c>
      <c r="K3432" s="2">
        <v>4232</v>
      </c>
      <c r="L3432" s="2">
        <v>2569.0100000000002</v>
      </c>
      <c r="M3432" s="2">
        <v>1662.99</v>
      </c>
      <c r="N3432" s="3">
        <v>0.15</v>
      </c>
      <c r="O3432" t="s">
        <v>109</v>
      </c>
      <c r="P3432" t="s">
        <v>26</v>
      </c>
      <c r="Q3432" t="s">
        <v>35</v>
      </c>
      <c r="R3432" t="s">
        <v>40</v>
      </c>
    </row>
    <row r="3433" spans="1:18" x14ac:dyDescent="0.35">
      <c r="A3433" t="s">
        <v>3518</v>
      </c>
      <c r="B3433" s="1">
        <v>45305</v>
      </c>
      <c r="C3433" s="1">
        <v>45395</v>
      </c>
      <c r="D3433" t="s">
        <v>88</v>
      </c>
      <c r="E3433" t="s">
        <v>20</v>
      </c>
      <c r="F3433" t="s">
        <v>68</v>
      </c>
      <c r="G3433" t="s">
        <v>38</v>
      </c>
      <c r="H3433" t="s">
        <v>106</v>
      </c>
      <c r="I3433" t="s">
        <v>61</v>
      </c>
      <c r="J3433">
        <v>2</v>
      </c>
      <c r="K3433" s="2">
        <v>4263</v>
      </c>
      <c r="L3433" s="2">
        <v>3507.08</v>
      </c>
      <c r="M3433" s="2">
        <v>755.92</v>
      </c>
      <c r="N3433" s="3">
        <v>0</v>
      </c>
      <c r="O3433" t="s">
        <v>83</v>
      </c>
      <c r="P3433" t="s">
        <v>26</v>
      </c>
      <c r="Q3433" t="s">
        <v>27</v>
      </c>
      <c r="R3433" t="s">
        <v>40</v>
      </c>
    </row>
    <row r="3434" spans="1:18" x14ac:dyDescent="0.35">
      <c r="A3434" t="s">
        <v>3519</v>
      </c>
      <c r="B3434" s="1">
        <v>45792</v>
      </c>
      <c r="C3434" s="1">
        <v>45818</v>
      </c>
      <c r="D3434" t="s">
        <v>42</v>
      </c>
      <c r="E3434" t="s">
        <v>20</v>
      </c>
      <c r="F3434" t="s">
        <v>77</v>
      </c>
      <c r="G3434" t="s">
        <v>32</v>
      </c>
      <c r="H3434" t="s">
        <v>95</v>
      </c>
      <c r="I3434" t="s">
        <v>55</v>
      </c>
      <c r="J3434">
        <v>2</v>
      </c>
      <c r="K3434" s="2">
        <v>3534</v>
      </c>
      <c r="L3434" s="2">
        <v>2797.66</v>
      </c>
      <c r="M3434" s="2">
        <v>736.34</v>
      </c>
      <c r="N3434" s="3">
        <v>0.2</v>
      </c>
      <c r="O3434" t="s">
        <v>62</v>
      </c>
      <c r="P3434" t="s">
        <v>26</v>
      </c>
      <c r="Q3434" t="s">
        <v>35</v>
      </c>
      <c r="R3434" t="s">
        <v>40</v>
      </c>
    </row>
    <row r="3435" spans="1:18" x14ac:dyDescent="0.35">
      <c r="A3435" t="s">
        <v>3520</v>
      </c>
      <c r="B3435" s="1">
        <v>45970</v>
      </c>
      <c r="C3435" s="1">
        <v>46026</v>
      </c>
      <c r="D3435" t="s">
        <v>57</v>
      </c>
      <c r="E3435" t="s">
        <v>20</v>
      </c>
      <c r="F3435" t="s">
        <v>70</v>
      </c>
      <c r="G3435" t="s">
        <v>32</v>
      </c>
      <c r="H3435" t="s">
        <v>80</v>
      </c>
      <c r="I3435" t="s">
        <v>45</v>
      </c>
      <c r="J3435">
        <v>2</v>
      </c>
      <c r="K3435" s="2">
        <v>539</v>
      </c>
      <c r="L3435" s="2">
        <v>408.73</v>
      </c>
      <c r="M3435" s="2">
        <v>130.27000000000001</v>
      </c>
      <c r="N3435" s="3">
        <v>0.15</v>
      </c>
      <c r="O3435" t="s">
        <v>62</v>
      </c>
      <c r="P3435" t="s">
        <v>26</v>
      </c>
      <c r="Q3435" t="s">
        <v>35</v>
      </c>
      <c r="R3435" t="s">
        <v>28</v>
      </c>
    </row>
    <row r="3436" spans="1:18" x14ac:dyDescent="0.35">
      <c r="A3436" t="s">
        <v>3521</v>
      </c>
      <c r="B3436" s="1">
        <v>46009</v>
      </c>
      <c r="C3436" s="1">
        <v>46015</v>
      </c>
      <c r="D3436" t="s">
        <v>48</v>
      </c>
      <c r="E3436" t="s">
        <v>20</v>
      </c>
      <c r="F3436" t="s">
        <v>58</v>
      </c>
      <c r="G3436" t="s">
        <v>22</v>
      </c>
      <c r="H3436" t="s">
        <v>54</v>
      </c>
      <c r="I3436" t="s">
        <v>55</v>
      </c>
      <c r="J3436">
        <v>2</v>
      </c>
      <c r="K3436" s="2">
        <v>1879</v>
      </c>
      <c r="L3436" s="2">
        <v>1400.66</v>
      </c>
      <c r="M3436" s="2">
        <v>478.34</v>
      </c>
      <c r="N3436" s="3">
        <v>0</v>
      </c>
      <c r="O3436" t="s">
        <v>25</v>
      </c>
      <c r="P3436" t="s">
        <v>26</v>
      </c>
      <c r="Q3436" t="s">
        <v>27</v>
      </c>
      <c r="R3436" t="s">
        <v>28</v>
      </c>
    </row>
    <row r="3437" spans="1:18" x14ac:dyDescent="0.35">
      <c r="A3437" t="s">
        <v>3522</v>
      </c>
      <c r="B3437" s="1">
        <v>45384</v>
      </c>
      <c r="C3437" s="1">
        <v>45429</v>
      </c>
      <c r="D3437" t="s">
        <v>104</v>
      </c>
      <c r="E3437" t="s">
        <v>20</v>
      </c>
      <c r="F3437" t="s">
        <v>77</v>
      </c>
      <c r="G3437" t="s">
        <v>22</v>
      </c>
      <c r="H3437" t="s">
        <v>71</v>
      </c>
      <c r="I3437" t="s">
        <v>72</v>
      </c>
      <c r="J3437">
        <v>1</v>
      </c>
      <c r="K3437" s="2">
        <v>786</v>
      </c>
      <c r="L3437" s="2">
        <v>501.91</v>
      </c>
      <c r="M3437" s="2">
        <v>284.08999999999997</v>
      </c>
      <c r="N3437" s="3">
        <v>0.15</v>
      </c>
      <c r="O3437" t="s">
        <v>34</v>
      </c>
      <c r="P3437" t="s">
        <v>26</v>
      </c>
      <c r="Q3437" t="s">
        <v>27</v>
      </c>
      <c r="R3437" t="s">
        <v>28</v>
      </c>
    </row>
    <row r="3438" spans="1:18" x14ac:dyDescent="0.35">
      <c r="A3438" t="s">
        <v>3523</v>
      </c>
      <c r="B3438" s="1">
        <v>45855</v>
      </c>
      <c r="C3438" s="1">
        <v>45906</v>
      </c>
      <c r="D3438" t="s">
        <v>37</v>
      </c>
      <c r="E3438" t="s">
        <v>20</v>
      </c>
      <c r="F3438" t="s">
        <v>89</v>
      </c>
      <c r="G3438" t="s">
        <v>32</v>
      </c>
      <c r="H3438" t="s">
        <v>23</v>
      </c>
      <c r="I3438" t="s">
        <v>24</v>
      </c>
      <c r="J3438">
        <v>3</v>
      </c>
      <c r="K3438" s="2">
        <v>4856</v>
      </c>
      <c r="L3438" s="2">
        <v>2811.27</v>
      </c>
      <c r="M3438" s="2">
        <v>2044.73</v>
      </c>
      <c r="N3438" s="3">
        <v>0.05</v>
      </c>
      <c r="O3438" t="s">
        <v>83</v>
      </c>
      <c r="P3438" t="s">
        <v>46</v>
      </c>
      <c r="Q3438" t="s">
        <v>35</v>
      </c>
      <c r="R3438" t="s">
        <v>40</v>
      </c>
    </row>
    <row r="3439" spans="1:18" x14ac:dyDescent="0.35">
      <c r="A3439" t="s">
        <v>3524</v>
      </c>
      <c r="B3439" s="1">
        <v>45550</v>
      </c>
      <c r="C3439" s="1">
        <v>45588</v>
      </c>
      <c r="D3439" t="s">
        <v>94</v>
      </c>
      <c r="E3439" t="s">
        <v>20</v>
      </c>
      <c r="F3439" t="s">
        <v>53</v>
      </c>
      <c r="G3439" t="s">
        <v>22</v>
      </c>
      <c r="H3439" t="s">
        <v>106</v>
      </c>
      <c r="I3439" t="s">
        <v>61</v>
      </c>
      <c r="J3439">
        <v>1</v>
      </c>
      <c r="K3439" s="2">
        <v>3419</v>
      </c>
      <c r="L3439" s="2">
        <v>2691.5</v>
      </c>
      <c r="M3439" s="2">
        <v>727.5</v>
      </c>
      <c r="N3439" s="3">
        <v>0</v>
      </c>
      <c r="O3439" t="s">
        <v>34</v>
      </c>
      <c r="P3439" t="s">
        <v>26</v>
      </c>
      <c r="Q3439" t="s">
        <v>35</v>
      </c>
      <c r="R3439" t="s">
        <v>65</v>
      </c>
    </row>
    <row r="3440" spans="1:18" x14ac:dyDescent="0.35">
      <c r="A3440" t="s">
        <v>3525</v>
      </c>
      <c r="B3440" s="1">
        <v>45836</v>
      </c>
      <c r="C3440" s="1">
        <v>45918</v>
      </c>
      <c r="D3440" t="s">
        <v>37</v>
      </c>
      <c r="E3440" t="s">
        <v>20</v>
      </c>
      <c r="F3440" t="s">
        <v>128</v>
      </c>
      <c r="G3440" t="s">
        <v>32</v>
      </c>
      <c r="H3440" t="s">
        <v>86</v>
      </c>
      <c r="I3440" t="s">
        <v>72</v>
      </c>
      <c r="J3440">
        <v>5</v>
      </c>
      <c r="K3440" s="2">
        <v>1301</v>
      </c>
      <c r="L3440" s="2">
        <v>761.56</v>
      </c>
      <c r="M3440" s="2">
        <v>539.44000000000005</v>
      </c>
      <c r="N3440" s="3">
        <v>0.2</v>
      </c>
      <c r="O3440" t="s">
        <v>75</v>
      </c>
      <c r="P3440" t="s">
        <v>26</v>
      </c>
      <c r="Q3440" t="s">
        <v>35</v>
      </c>
      <c r="R3440" t="s">
        <v>40</v>
      </c>
    </row>
    <row r="3441" spans="1:18" x14ac:dyDescent="0.35">
      <c r="A3441" t="s">
        <v>3526</v>
      </c>
      <c r="B3441" s="1">
        <v>45927</v>
      </c>
      <c r="C3441" s="1">
        <v>45998</v>
      </c>
      <c r="D3441" t="s">
        <v>48</v>
      </c>
      <c r="E3441" t="s">
        <v>20</v>
      </c>
      <c r="F3441" t="s">
        <v>82</v>
      </c>
      <c r="G3441" t="s">
        <v>22</v>
      </c>
      <c r="H3441" t="s">
        <v>39</v>
      </c>
      <c r="I3441" t="s">
        <v>24</v>
      </c>
      <c r="J3441">
        <v>2</v>
      </c>
      <c r="K3441" s="2">
        <v>4036</v>
      </c>
      <c r="L3441" s="2">
        <v>3109.56</v>
      </c>
      <c r="M3441" s="2">
        <v>926.44</v>
      </c>
      <c r="N3441" s="3">
        <v>0</v>
      </c>
      <c r="O3441" t="s">
        <v>34</v>
      </c>
      <c r="P3441" t="s">
        <v>46</v>
      </c>
      <c r="Q3441" t="s">
        <v>35</v>
      </c>
      <c r="R3441" t="s">
        <v>65</v>
      </c>
    </row>
    <row r="3442" spans="1:18" x14ac:dyDescent="0.35">
      <c r="A3442" t="s">
        <v>3527</v>
      </c>
      <c r="B3442" s="1">
        <v>45630</v>
      </c>
      <c r="C3442" s="1">
        <v>45702</v>
      </c>
      <c r="D3442" t="s">
        <v>116</v>
      </c>
      <c r="E3442" t="s">
        <v>20</v>
      </c>
      <c r="F3442" t="s">
        <v>31</v>
      </c>
      <c r="G3442" t="s">
        <v>32</v>
      </c>
      <c r="H3442" t="s">
        <v>80</v>
      </c>
      <c r="I3442" t="s">
        <v>45</v>
      </c>
      <c r="J3442">
        <v>6</v>
      </c>
      <c r="K3442" s="2">
        <v>3985</v>
      </c>
      <c r="L3442" s="2">
        <v>2217.1999999999998</v>
      </c>
      <c r="M3442" s="2">
        <v>1767.8</v>
      </c>
      <c r="N3442" s="3">
        <v>0.2</v>
      </c>
      <c r="O3442" t="s">
        <v>62</v>
      </c>
      <c r="P3442" t="s">
        <v>26</v>
      </c>
      <c r="Q3442" t="s">
        <v>35</v>
      </c>
      <c r="R3442" t="s">
        <v>65</v>
      </c>
    </row>
    <row r="3443" spans="1:18" x14ac:dyDescent="0.35">
      <c r="A3443" t="s">
        <v>3528</v>
      </c>
      <c r="B3443" s="1">
        <v>45895</v>
      </c>
      <c r="C3443" s="1">
        <v>45933</v>
      </c>
      <c r="D3443" t="s">
        <v>94</v>
      </c>
      <c r="E3443" t="s">
        <v>20</v>
      </c>
      <c r="F3443" t="s">
        <v>58</v>
      </c>
      <c r="G3443" t="s">
        <v>22</v>
      </c>
      <c r="H3443" t="s">
        <v>60</v>
      </c>
      <c r="I3443" t="s">
        <v>61</v>
      </c>
      <c r="J3443">
        <v>2</v>
      </c>
      <c r="K3443" s="2">
        <v>469</v>
      </c>
      <c r="L3443" s="2">
        <v>365.02</v>
      </c>
      <c r="M3443" s="2">
        <v>103.98</v>
      </c>
      <c r="N3443" s="3">
        <v>0.2</v>
      </c>
      <c r="O3443" t="s">
        <v>50</v>
      </c>
      <c r="P3443" t="s">
        <v>26</v>
      </c>
      <c r="Q3443" t="s">
        <v>35</v>
      </c>
      <c r="R3443" t="s">
        <v>40</v>
      </c>
    </row>
    <row r="3444" spans="1:18" x14ac:dyDescent="0.35">
      <c r="A3444" t="s">
        <v>3529</v>
      </c>
      <c r="B3444" s="1">
        <v>45458</v>
      </c>
      <c r="C3444" s="1">
        <v>45488</v>
      </c>
      <c r="D3444" t="s">
        <v>67</v>
      </c>
      <c r="E3444" t="s">
        <v>20</v>
      </c>
      <c r="F3444" t="s">
        <v>79</v>
      </c>
      <c r="G3444" t="s">
        <v>43</v>
      </c>
      <c r="H3444" t="s">
        <v>39</v>
      </c>
      <c r="I3444" t="s">
        <v>24</v>
      </c>
      <c r="J3444">
        <v>5</v>
      </c>
      <c r="K3444" s="2">
        <v>2887</v>
      </c>
      <c r="L3444" s="2">
        <v>1755.52</v>
      </c>
      <c r="M3444" s="2">
        <v>1131.48</v>
      </c>
      <c r="N3444" s="3">
        <v>0.05</v>
      </c>
      <c r="O3444" t="s">
        <v>50</v>
      </c>
      <c r="P3444" t="s">
        <v>46</v>
      </c>
      <c r="Q3444" t="s">
        <v>27</v>
      </c>
      <c r="R3444" t="s">
        <v>28</v>
      </c>
    </row>
    <row r="3445" spans="1:18" x14ac:dyDescent="0.35">
      <c r="A3445" t="s">
        <v>3530</v>
      </c>
      <c r="B3445" s="1">
        <v>45766</v>
      </c>
      <c r="C3445" s="1">
        <v>45773</v>
      </c>
      <c r="D3445" t="s">
        <v>88</v>
      </c>
      <c r="E3445" t="s">
        <v>20</v>
      </c>
      <c r="F3445" t="s">
        <v>128</v>
      </c>
      <c r="G3445" t="s">
        <v>43</v>
      </c>
      <c r="H3445" t="s">
        <v>39</v>
      </c>
      <c r="I3445" t="s">
        <v>24</v>
      </c>
      <c r="J3445">
        <v>3</v>
      </c>
      <c r="K3445" s="2">
        <v>3516</v>
      </c>
      <c r="L3445" s="2">
        <v>2302.4699999999998</v>
      </c>
      <c r="M3445" s="2">
        <v>1213.53</v>
      </c>
      <c r="N3445" s="3">
        <v>0.15</v>
      </c>
      <c r="O3445" t="s">
        <v>83</v>
      </c>
      <c r="P3445" t="s">
        <v>46</v>
      </c>
      <c r="Q3445" t="s">
        <v>35</v>
      </c>
      <c r="R3445" t="s">
        <v>40</v>
      </c>
    </row>
    <row r="3446" spans="1:18" x14ac:dyDescent="0.35">
      <c r="A3446" t="s">
        <v>3531</v>
      </c>
      <c r="B3446" s="1">
        <v>46020</v>
      </c>
      <c r="C3446" s="1">
        <v>46034</v>
      </c>
      <c r="D3446" t="s">
        <v>57</v>
      </c>
      <c r="E3446" t="s">
        <v>20</v>
      </c>
      <c r="F3446" t="s">
        <v>85</v>
      </c>
      <c r="G3446" t="s">
        <v>32</v>
      </c>
      <c r="H3446" t="s">
        <v>106</v>
      </c>
      <c r="I3446" t="s">
        <v>61</v>
      </c>
      <c r="J3446">
        <v>3</v>
      </c>
      <c r="K3446" s="2">
        <v>3097</v>
      </c>
      <c r="L3446" s="2">
        <v>1800.07</v>
      </c>
      <c r="M3446" s="2">
        <v>1296.93</v>
      </c>
      <c r="N3446" s="3">
        <v>0</v>
      </c>
      <c r="O3446" t="s">
        <v>25</v>
      </c>
      <c r="P3446" t="s">
        <v>26</v>
      </c>
      <c r="Q3446" t="s">
        <v>35</v>
      </c>
      <c r="R3446" t="s">
        <v>65</v>
      </c>
    </row>
    <row r="3447" spans="1:18" x14ac:dyDescent="0.35">
      <c r="A3447" t="s">
        <v>3532</v>
      </c>
      <c r="B3447" s="1">
        <v>45459</v>
      </c>
      <c r="C3447" s="1">
        <v>45473</v>
      </c>
      <c r="D3447" t="s">
        <v>42</v>
      </c>
      <c r="E3447" t="s">
        <v>20</v>
      </c>
      <c r="F3447" t="s">
        <v>31</v>
      </c>
      <c r="G3447" t="s">
        <v>43</v>
      </c>
      <c r="H3447" t="s">
        <v>106</v>
      </c>
      <c r="I3447" t="s">
        <v>61</v>
      </c>
      <c r="J3447">
        <v>7</v>
      </c>
      <c r="K3447" s="2">
        <v>2144</v>
      </c>
      <c r="L3447" s="2">
        <v>1735.94</v>
      </c>
      <c r="M3447" s="2">
        <v>408.06</v>
      </c>
      <c r="N3447" s="3">
        <v>0.05</v>
      </c>
      <c r="O3447" t="s">
        <v>50</v>
      </c>
      <c r="P3447" t="s">
        <v>73</v>
      </c>
      <c r="Q3447" t="s">
        <v>27</v>
      </c>
      <c r="R3447" t="s">
        <v>65</v>
      </c>
    </row>
    <row r="3448" spans="1:18" x14ac:dyDescent="0.35">
      <c r="A3448" t="s">
        <v>3533</v>
      </c>
      <c r="B3448" s="1">
        <v>45999</v>
      </c>
      <c r="C3448" s="1">
        <v>46067</v>
      </c>
      <c r="D3448" t="s">
        <v>116</v>
      </c>
      <c r="E3448" t="s">
        <v>20</v>
      </c>
      <c r="F3448" t="s">
        <v>82</v>
      </c>
      <c r="G3448" t="s">
        <v>43</v>
      </c>
      <c r="H3448" t="s">
        <v>60</v>
      </c>
      <c r="I3448" t="s">
        <v>61</v>
      </c>
      <c r="J3448">
        <v>2</v>
      </c>
      <c r="K3448" s="2">
        <v>1179</v>
      </c>
      <c r="L3448" s="2">
        <v>921.43</v>
      </c>
      <c r="M3448" s="2">
        <v>257.57</v>
      </c>
      <c r="N3448" s="3">
        <v>0.05</v>
      </c>
      <c r="O3448" t="s">
        <v>34</v>
      </c>
      <c r="P3448" t="s">
        <v>46</v>
      </c>
      <c r="Q3448" t="s">
        <v>27</v>
      </c>
      <c r="R3448" t="s">
        <v>40</v>
      </c>
    </row>
    <row r="3449" spans="1:18" x14ac:dyDescent="0.35">
      <c r="A3449" t="s">
        <v>3534</v>
      </c>
      <c r="B3449" s="1">
        <v>45618</v>
      </c>
      <c r="C3449" s="1">
        <v>45708</v>
      </c>
      <c r="D3449" t="s">
        <v>116</v>
      </c>
      <c r="E3449" t="s">
        <v>20</v>
      </c>
      <c r="F3449" t="s">
        <v>58</v>
      </c>
      <c r="G3449" t="s">
        <v>22</v>
      </c>
      <c r="H3449" t="s">
        <v>124</v>
      </c>
      <c r="I3449" t="s">
        <v>61</v>
      </c>
      <c r="J3449">
        <v>3</v>
      </c>
      <c r="K3449" s="2">
        <v>1059</v>
      </c>
      <c r="L3449" s="2">
        <v>624.88</v>
      </c>
      <c r="M3449" s="2">
        <v>434.12</v>
      </c>
      <c r="N3449" s="3">
        <v>0</v>
      </c>
      <c r="O3449" t="s">
        <v>50</v>
      </c>
      <c r="P3449" t="s">
        <v>26</v>
      </c>
      <c r="Q3449" t="s">
        <v>27</v>
      </c>
      <c r="R3449" t="s">
        <v>65</v>
      </c>
    </row>
    <row r="3450" spans="1:18" x14ac:dyDescent="0.35">
      <c r="A3450" t="s">
        <v>3535</v>
      </c>
      <c r="B3450" s="1">
        <v>45756</v>
      </c>
      <c r="C3450" s="1">
        <v>45812</v>
      </c>
      <c r="D3450" t="s">
        <v>42</v>
      </c>
      <c r="E3450" t="s">
        <v>20</v>
      </c>
      <c r="F3450" t="s">
        <v>128</v>
      </c>
      <c r="G3450" t="s">
        <v>32</v>
      </c>
      <c r="H3450" t="s">
        <v>106</v>
      </c>
      <c r="I3450" t="s">
        <v>61</v>
      </c>
      <c r="J3450">
        <v>6</v>
      </c>
      <c r="K3450" s="2">
        <v>1354</v>
      </c>
      <c r="L3450" s="2">
        <v>880.3</v>
      </c>
      <c r="M3450" s="2">
        <v>473.7</v>
      </c>
      <c r="N3450" s="3">
        <v>0</v>
      </c>
      <c r="O3450" t="s">
        <v>75</v>
      </c>
      <c r="P3450" t="s">
        <v>26</v>
      </c>
      <c r="Q3450" t="s">
        <v>27</v>
      </c>
      <c r="R3450" t="s">
        <v>28</v>
      </c>
    </row>
    <row r="3451" spans="1:18" x14ac:dyDescent="0.35">
      <c r="A3451" t="s">
        <v>3536</v>
      </c>
      <c r="B3451" s="1">
        <v>45304</v>
      </c>
      <c r="C3451" s="1">
        <v>45364</v>
      </c>
      <c r="D3451" t="s">
        <v>52</v>
      </c>
      <c r="E3451" t="s">
        <v>20</v>
      </c>
      <c r="F3451" t="s">
        <v>68</v>
      </c>
      <c r="G3451" t="s">
        <v>43</v>
      </c>
      <c r="H3451" t="s">
        <v>118</v>
      </c>
      <c r="I3451" t="s">
        <v>24</v>
      </c>
      <c r="J3451">
        <v>7</v>
      </c>
      <c r="K3451" s="2">
        <v>4608</v>
      </c>
      <c r="L3451" s="2">
        <v>2913.31</v>
      </c>
      <c r="M3451" s="2">
        <v>1694.69</v>
      </c>
      <c r="N3451" s="3">
        <v>0.15</v>
      </c>
      <c r="O3451" t="s">
        <v>62</v>
      </c>
      <c r="P3451" t="s">
        <v>46</v>
      </c>
      <c r="Q3451" t="s">
        <v>35</v>
      </c>
      <c r="R3451" t="s">
        <v>65</v>
      </c>
    </row>
    <row r="3452" spans="1:18" x14ac:dyDescent="0.35">
      <c r="A3452" t="s">
        <v>3537</v>
      </c>
      <c r="B3452" s="1">
        <v>45610</v>
      </c>
      <c r="C3452" s="1">
        <v>45667</v>
      </c>
      <c r="D3452" t="s">
        <v>57</v>
      </c>
      <c r="E3452" t="s">
        <v>20</v>
      </c>
      <c r="F3452" t="s">
        <v>70</v>
      </c>
      <c r="G3452" t="s">
        <v>32</v>
      </c>
      <c r="H3452" t="s">
        <v>95</v>
      </c>
      <c r="I3452" t="s">
        <v>55</v>
      </c>
      <c r="J3452">
        <v>6</v>
      </c>
      <c r="K3452" s="2">
        <v>1868</v>
      </c>
      <c r="L3452" s="2">
        <v>1190.94</v>
      </c>
      <c r="M3452" s="2">
        <v>677.06</v>
      </c>
      <c r="N3452" s="3">
        <v>0.15</v>
      </c>
      <c r="O3452" t="s">
        <v>109</v>
      </c>
      <c r="P3452" t="s">
        <v>26</v>
      </c>
      <c r="Q3452" t="s">
        <v>35</v>
      </c>
      <c r="R3452" t="s">
        <v>65</v>
      </c>
    </row>
    <row r="3453" spans="1:18" x14ac:dyDescent="0.35">
      <c r="A3453" t="s">
        <v>3538</v>
      </c>
      <c r="B3453" s="1">
        <v>45888</v>
      </c>
      <c r="C3453" s="1">
        <v>45963</v>
      </c>
      <c r="D3453" t="s">
        <v>19</v>
      </c>
      <c r="E3453" t="s">
        <v>20</v>
      </c>
      <c r="F3453" t="s">
        <v>138</v>
      </c>
      <c r="G3453" t="s">
        <v>22</v>
      </c>
      <c r="H3453" t="s">
        <v>60</v>
      </c>
      <c r="I3453" t="s">
        <v>61</v>
      </c>
      <c r="J3453">
        <v>8</v>
      </c>
      <c r="K3453" s="2">
        <v>2111</v>
      </c>
      <c r="L3453" s="2">
        <v>1397.86</v>
      </c>
      <c r="M3453" s="2">
        <v>713.14</v>
      </c>
      <c r="N3453" s="3">
        <v>0.2</v>
      </c>
      <c r="O3453" t="s">
        <v>25</v>
      </c>
      <c r="P3453" t="s">
        <v>26</v>
      </c>
      <c r="Q3453" t="s">
        <v>27</v>
      </c>
      <c r="R3453" t="s">
        <v>65</v>
      </c>
    </row>
    <row r="3454" spans="1:18" x14ac:dyDescent="0.35">
      <c r="A3454" t="s">
        <v>3539</v>
      </c>
      <c r="B3454" s="1">
        <v>45958</v>
      </c>
      <c r="C3454" s="1">
        <v>45992</v>
      </c>
      <c r="D3454" t="s">
        <v>48</v>
      </c>
      <c r="E3454" t="s">
        <v>20</v>
      </c>
      <c r="F3454" t="s">
        <v>77</v>
      </c>
      <c r="G3454" t="s">
        <v>59</v>
      </c>
      <c r="H3454" t="s">
        <v>60</v>
      </c>
      <c r="I3454" t="s">
        <v>61</v>
      </c>
      <c r="J3454">
        <v>1</v>
      </c>
      <c r="K3454" s="2">
        <v>1117</v>
      </c>
      <c r="L3454" s="2">
        <v>841</v>
      </c>
      <c r="M3454" s="2">
        <v>276</v>
      </c>
      <c r="N3454" s="3">
        <v>0.1</v>
      </c>
      <c r="O3454" t="s">
        <v>109</v>
      </c>
      <c r="P3454" t="s">
        <v>26</v>
      </c>
      <c r="Q3454" t="s">
        <v>27</v>
      </c>
      <c r="R3454" t="s">
        <v>65</v>
      </c>
    </row>
    <row r="3455" spans="1:18" x14ac:dyDescent="0.35">
      <c r="A3455" t="s">
        <v>3540</v>
      </c>
      <c r="B3455" s="1">
        <v>45742</v>
      </c>
      <c r="C3455" s="1">
        <v>45827</v>
      </c>
      <c r="D3455" t="s">
        <v>42</v>
      </c>
      <c r="E3455" t="s">
        <v>20</v>
      </c>
      <c r="F3455" t="s">
        <v>138</v>
      </c>
      <c r="G3455" t="s">
        <v>43</v>
      </c>
      <c r="H3455" t="s">
        <v>23</v>
      </c>
      <c r="I3455" t="s">
        <v>24</v>
      </c>
      <c r="J3455">
        <v>2</v>
      </c>
      <c r="K3455" s="2">
        <v>3412</v>
      </c>
      <c r="L3455" s="2">
        <v>2020.76</v>
      </c>
      <c r="M3455" s="2">
        <v>1391.24</v>
      </c>
      <c r="N3455" s="3">
        <v>0.05</v>
      </c>
      <c r="O3455" t="s">
        <v>62</v>
      </c>
      <c r="P3455" t="s">
        <v>73</v>
      </c>
      <c r="Q3455" t="s">
        <v>27</v>
      </c>
      <c r="R3455" t="s">
        <v>40</v>
      </c>
    </row>
    <row r="3456" spans="1:18" x14ac:dyDescent="0.35">
      <c r="A3456" t="s">
        <v>3541</v>
      </c>
      <c r="B3456" s="1">
        <v>45897</v>
      </c>
      <c r="C3456" s="1">
        <v>45953</v>
      </c>
      <c r="D3456" t="s">
        <v>94</v>
      </c>
      <c r="E3456" t="s">
        <v>20</v>
      </c>
      <c r="F3456" t="s">
        <v>68</v>
      </c>
      <c r="G3456" t="s">
        <v>22</v>
      </c>
      <c r="H3456" t="s">
        <v>39</v>
      </c>
      <c r="I3456" t="s">
        <v>24</v>
      </c>
      <c r="J3456">
        <v>6</v>
      </c>
      <c r="K3456" s="2">
        <v>3122</v>
      </c>
      <c r="L3456" s="2">
        <v>1932.62</v>
      </c>
      <c r="M3456" s="2">
        <v>1189.3800000000001</v>
      </c>
      <c r="N3456" s="3">
        <v>0.05</v>
      </c>
      <c r="O3456" t="s">
        <v>83</v>
      </c>
      <c r="P3456" t="s">
        <v>73</v>
      </c>
      <c r="Q3456" t="s">
        <v>27</v>
      </c>
      <c r="R3456" t="s">
        <v>40</v>
      </c>
    </row>
    <row r="3457" spans="1:18" x14ac:dyDescent="0.35">
      <c r="A3457" t="s">
        <v>3542</v>
      </c>
      <c r="B3457" s="1">
        <v>45481</v>
      </c>
      <c r="C3457" s="1">
        <v>45554</v>
      </c>
      <c r="D3457" t="s">
        <v>37</v>
      </c>
      <c r="E3457" t="s">
        <v>20</v>
      </c>
      <c r="F3457" t="s">
        <v>79</v>
      </c>
      <c r="G3457" t="s">
        <v>59</v>
      </c>
      <c r="H3457" t="s">
        <v>54</v>
      </c>
      <c r="I3457" t="s">
        <v>55</v>
      </c>
      <c r="J3457">
        <v>6</v>
      </c>
      <c r="K3457" s="2">
        <v>3647</v>
      </c>
      <c r="L3457" s="2">
        <v>2064.46</v>
      </c>
      <c r="M3457" s="2">
        <v>1582.54</v>
      </c>
      <c r="N3457" s="3">
        <v>0.15</v>
      </c>
      <c r="O3457" t="s">
        <v>50</v>
      </c>
      <c r="P3457" t="s">
        <v>26</v>
      </c>
      <c r="Q3457" t="s">
        <v>27</v>
      </c>
      <c r="R3457" t="s">
        <v>65</v>
      </c>
    </row>
    <row r="3458" spans="1:18" x14ac:dyDescent="0.35">
      <c r="A3458" t="s">
        <v>3543</v>
      </c>
      <c r="B3458" s="1">
        <v>45826</v>
      </c>
      <c r="C3458" s="1">
        <v>45856</v>
      </c>
      <c r="D3458" t="s">
        <v>67</v>
      </c>
      <c r="E3458" t="s">
        <v>20</v>
      </c>
      <c r="F3458" t="s">
        <v>53</v>
      </c>
      <c r="G3458" t="s">
        <v>59</v>
      </c>
      <c r="H3458" t="s">
        <v>49</v>
      </c>
      <c r="I3458" t="s">
        <v>45</v>
      </c>
      <c r="J3458">
        <v>5</v>
      </c>
      <c r="K3458" s="2">
        <v>4948</v>
      </c>
      <c r="L3458" s="2">
        <v>3326.16</v>
      </c>
      <c r="M3458" s="2">
        <v>1621.84</v>
      </c>
      <c r="N3458" s="3">
        <v>0.05</v>
      </c>
      <c r="O3458" t="s">
        <v>25</v>
      </c>
      <c r="P3458" t="s">
        <v>26</v>
      </c>
      <c r="Q3458" t="s">
        <v>35</v>
      </c>
      <c r="R3458" t="s">
        <v>40</v>
      </c>
    </row>
    <row r="3459" spans="1:18" x14ac:dyDescent="0.35">
      <c r="A3459" t="s">
        <v>3544</v>
      </c>
      <c r="B3459" s="1">
        <v>45922</v>
      </c>
      <c r="C3459" s="1">
        <v>46005</v>
      </c>
      <c r="D3459" t="s">
        <v>48</v>
      </c>
      <c r="E3459" t="s">
        <v>20</v>
      </c>
      <c r="F3459" t="s">
        <v>68</v>
      </c>
      <c r="G3459" t="s">
        <v>22</v>
      </c>
      <c r="H3459" t="s">
        <v>108</v>
      </c>
      <c r="I3459" t="s">
        <v>72</v>
      </c>
      <c r="J3459">
        <v>8</v>
      </c>
      <c r="K3459" s="2">
        <v>1487</v>
      </c>
      <c r="L3459" s="2">
        <v>1220.28</v>
      </c>
      <c r="M3459" s="2">
        <v>266.72000000000003</v>
      </c>
      <c r="N3459" s="3">
        <v>0.1</v>
      </c>
      <c r="O3459" t="s">
        <v>62</v>
      </c>
      <c r="P3459" t="s">
        <v>26</v>
      </c>
      <c r="Q3459" t="s">
        <v>27</v>
      </c>
      <c r="R3459" t="s">
        <v>65</v>
      </c>
    </row>
    <row r="3460" spans="1:18" x14ac:dyDescent="0.35">
      <c r="A3460" t="s">
        <v>3545</v>
      </c>
      <c r="B3460" s="1">
        <v>45794</v>
      </c>
      <c r="C3460" s="1">
        <v>45834</v>
      </c>
      <c r="D3460" t="s">
        <v>42</v>
      </c>
      <c r="E3460" t="s">
        <v>20</v>
      </c>
      <c r="F3460" t="s">
        <v>89</v>
      </c>
      <c r="G3460" t="s">
        <v>22</v>
      </c>
      <c r="H3460" t="s">
        <v>86</v>
      </c>
      <c r="I3460" t="s">
        <v>72</v>
      </c>
      <c r="J3460">
        <v>7</v>
      </c>
      <c r="K3460" s="2">
        <v>2643</v>
      </c>
      <c r="L3460" s="2">
        <v>1692.65</v>
      </c>
      <c r="M3460" s="2">
        <v>950.35</v>
      </c>
      <c r="N3460" s="3">
        <v>0.15</v>
      </c>
      <c r="O3460" t="s">
        <v>50</v>
      </c>
      <c r="P3460" t="s">
        <v>26</v>
      </c>
      <c r="Q3460" t="s">
        <v>35</v>
      </c>
      <c r="R3460" t="s">
        <v>65</v>
      </c>
    </row>
    <row r="3461" spans="1:18" x14ac:dyDescent="0.35">
      <c r="A3461" t="s">
        <v>3546</v>
      </c>
      <c r="B3461" s="1">
        <v>45786</v>
      </c>
      <c r="C3461" s="1">
        <v>45792</v>
      </c>
      <c r="D3461" t="s">
        <v>104</v>
      </c>
      <c r="E3461" t="s">
        <v>20</v>
      </c>
      <c r="F3461" t="s">
        <v>102</v>
      </c>
      <c r="G3461" t="s">
        <v>59</v>
      </c>
      <c r="H3461" t="s">
        <v>95</v>
      </c>
      <c r="I3461" t="s">
        <v>55</v>
      </c>
      <c r="J3461">
        <v>3</v>
      </c>
      <c r="K3461" s="2">
        <v>3049</v>
      </c>
      <c r="L3461" s="2">
        <v>2061.6999999999998</v>
      </c>
      <c r="M3461" s="2">
        <v>987.3</v>
      </c>
      <c r="N3461" s="3">
        <v>0</v>
      </c>
      <c r="O3461" t="s">
        <v>25</v>
      </c>
      <c r="P3461" t="s">
        <v>26</v>
      </c>
      <c r="Q3461" t="s">
        <v>35</v>
      </c>
      <c r="R3461" t="s">
        <v>40</v>
      </c>
    </row>
    <row r="3462" spans="1:18" x14ac:dyDescent="0.35">
      <c r="A3462" t="s">
        <v>3547</v>
      </c>
      <c r="B3462" s="1">
        <v>45830</v>
      </c>
      <c r="C3462" s="1">
        <v>45852</v>
      </c>
      <c r="D3462" t="s">
        <v>67</v>
      </c>
      <c r="E3462" t="s">
        <v>20</v>
      </c>
      <c r="F3462" t="s">
        <v>70</v>
      </c>
      <c r="G3462" t="s">
        <v>59</v>
      </c>
      <c r="H3462" t="s">
        <v>106</v>
      </c>
      <c r="I3462" t="s">
        <v>61</v>
      </c>
      <c r="J3462">
        <v>8</v>
      </c>
      <c r="K3462" s="2">
        <v>4205</v>
      </c>
      <c r="L3462" s="2">
        <v>2594.37</v>
      </c>
      <c r="M3462" s="2">
        <v>1610.63</v>
      </c>
      <c r="N3462" s="3">
        <v>0.05</v>
      </c>
      <c r="O3462" t="s">
        <v>25</v>
      </c>
      <c r="P3462" t="s">
        <v>26</v>
      </c>
      <c r="Q3462" t="s">
        <v>35</v>
      </c>
      <c r="R3462" t="s">
        <v>40</v>
      </c>
    </row>
    <row r="3463" spans="1:18" x14ac:dyDescent="0.35">
      <c r="A3463" t="s">
        <v>3548</v>
      </c>
      <c r="B3463" s="1">
        <v>45704</v>
      </c>
      <c r="C3463" s="1">
        <v>45735</v>
      </c>
      <c r="D3463" t="s">
        <v>52</v>
      </c>
      <c r="E3463" t="s">
        <v>20</v>
      </c>
      <c r="F3463" t="s">
        <v>82</v>
      </c>
      <c r="G3463" t="s">
        <v>22</v>
      </c>
      <c r="H3463" t="s">
        <v>49</v>
      </c>
      <c r="I3463" t="s">
        <v>45</v>
      </c>
      <c r="J3463">
        <v>5</v>
      </c>
      <c r="K3463" s="2">
        <v>1154</v>
      </c>
      <c r="L3463" s="2">
        <v>787.83</v>
      </c>
      <c r="M3463" s="2">
        <v>366.17</v>
      </c>
      <c r="N3463" s="3">
        <v>0.2</v>
      </c>
      <c r="O3463" t="s">
        <v>62</v>
      </c>
      <c r="P3463" t="s">
        <v>26</v>
      </c>
      <c r="Q3463" t="s">
        <v>27</v>
      </c>
      <c r="R3463" t="s">
        <v>28</v>
      </c>
    </row>
    <row r="3464" spans="1:18" x14ac:dyDescent="0.35">
      <c r="A3464" t="s">
        <v>3549</v>
      </c>
      <c r="B3464" s="1">
        <v>45602</v>
      </c>
      <c r="C3464" s="1">
        <v>45656</v>
      </c>
      <c r="D3464" t="s">
        <v>48</v>
      </c>
      <c r="E3464" t="s">
        <v>20</v>
      </c>
      <c r="F3464" t="s">
        <v>128</v>
      </c>
      <c r="G3464" t="s">
        <v>43</v>
      </c>
      <c r="H3464" t="s">
        <v>64</v>
      </c>
      <c r="I3464" t="s">
        <v>55</v>
      </c>
      <c r="J3464">
        <v>6</v>
      </c>
      <c r="K3464" s="2">
        <v>1240</v>
      </c>
      <c r="L3464" s="2">
        <v>902.49</v>
      </c>
      <c r="M3464" s="2">
        <v>337.51</v>
      </c>
      <c r="N3464" s="3">
        <v>0.15</v>
      </c>
      <c r="O3464" t="s">
        <v>25</v>
      </c>
      <c r="P3464" t="s">
        <v>26</v>
      </c>
      <c r="Q3464" t="s">
        <v>27</v>
      </c>
      <c r="R3464" t="s">
        <v>40</v>
      </c>
    </row>
    <row r="3465" spans="1:18" x14ac:dyDescent="0.35">
      <c r="A3465" t="s">
        <v>3550</v>
      </c>
      <c r="B3465" s="1">
        <v>45996</v>
      </c>
      <c r="C3465" s="1">
        <v>46083</v>
      </c>
      <c r="D3465" t="s">
        <v>52</v>
      </c>
      <c r="E3465" t="s">
        <v>20</v>
      </c>
      <c r="F3465" t="s">
        <v>58</v>
      </c>
      <c r="G3465" t="s">
        <v>43</v>
      </c>
      <c r="H3465" t="s">
        <v>71</v>
      </c>
      <c r="I3465" t="s">
        <v>72</v>
      </c>
      <c r="J3465">
        <v>5</v>
      </c>
      <c r="K3465" s="2">
        <v>2984</v>
      </c>
      <c r="L3465" s="2">
        <v>2216.27</v>
      </c>
      <c r="M3465" s="2">
        <v>767.73</v>
      </c>
      <c r="N3465" s="3">
        <v>0.1</v>
      </c>
      <c r="O3465" t="s">
        <v>25</v>
      </c>
      <c r="P3465" t="s">
        <v>26</v>
      </c>
      <c r="Q3465" t="s">
        <v>35</v>
      </c>
      <c r="R3465" t="s">
        <v>40</v>
      </c>
    </row>
    <row r="3466" spans="1:18" x14ac:dyDescent="0.35">
      <c r="A3466" t="s">
        <v>3551</v>
      </c>
      <c r="B3466" s="1">
        <v>45558</v>
      </c>
      <c r="C3466" s="1">
        <v>45648</v>
      </c>
      <c r="D3466" t="s">
        <v>48</v>
      </c>
      <c r="E3466" t="s">
        <v>20</v>
      </c>
      <c r="F3466" t="s">
        <v>102</v>
      </c>
      <c r="G3466" t="s">
        <v>43</v>
      </c>
      <c r="H3466" t="s">
        <v>44</v>
      </c>
      <c r="I3466" t="s">
        <v>45</v>
      </c>
      <c r="J3466">
        <v>1</v>
      </c>
      <c r="K3466" s="2">
        <v>4270</v>
      </c>
      <c r="L3466" s="2">
        <v>2885.89</v>
      </c>
      <c r="M3466" s="2">
        <v>1384.11</v>
      </c>
      <c r="N3466" s="3">
        <v>0.15</v>
      </c>
      <c r="O3466" t="s">
        <v>25</v>
      </c>
      <c r="P3466" t="s">
        <v>26</v>
      </c>
      <c r="Q3466" t="s">
        <v>27</v>
      </c>
      <c r="R3466" t="s">
        <v>28</v>
      </c>
    </row>
    <row r="3467" spans="1:18" x14ac:dyDescent="0.35">
      <c r="A3467" t="s">
        <v>3552</v>
      </c>
      <c r="B3467" s="1">
        <v>45475</v>
      </c>
      <c r="C3467" s="1">
        <v>45536</v>
      </c>
      <c r="D3467" t="s">
        <v>37</v>
      </c>
      <c r="E3467" t="s">
        <v>20</v>
      </c>
      <c r="F3467" t="s">
        <v>102</v>
      </c>
      <c r="G3467" t="s">
        <v>32</v>
      </c>
      <c r="H3467" t="s">
        <v>106</v>
      </c>
      <c r="I3467" t="s">
        <v>61</v>
      </c>
      <c r="J3467">
        <v>8</v>
      </c>
      <c r="K3467" s="2">
        <v>4689</v>
      </c>
      <c r="L3467" s="2">
        <v>2855.38</v>
      </c>
      <c r="M3467" s="2">
        <v>1833.62</v>
      </c>
      <c r="N3467" s="3">
        <v>0.05</v>
      </c>
      <c r="O3467" t="s">
        <v>34</v>
      </c>
      <c r="P3467" t="s">
        <v>73</v>
      </c>
      <c r="Q3467" t="s">
        <v>27</v>
      </c>
      <c r="R3467" t="s">
        <v>40</v>
      </c>
    </row>
    <row r="3468" spans="1:18" x14ac:dyDescent="0.35">
      <c r="A3468" t="s">
        <v>3553</v>
      </c>
      <c r="B3468" s="1">
        <v>45663</v>
      </c>
      <c r="C3468" s="1">
        <v>45682</v>
      </c>
      <c r="D3468" t="s">
        <v>57</v>
      </c>
      <c r="E3468" t="s">
        <v>20</v>
      </c>
      <c r="F3468" t="s">
        <v>31</v>
      </c>
      <c r="G3468" t="s">
        <v>32</v>
      </c>
      <c r="H3468" t="s">
        <v>44</v>
      </c>
      <c r="I3468" t="s">
        <v>45</v>
      </c>
      <c r="J3468">
        <v>2</v>
      </c>
      <c r="K3468" s="2">
        <v>3469</v>
      </c>
      <c r="L3468" s="2">
        <v>2598.31</v>
      </c>
      <c r="M3468" s="2">
        <v>870.69</v>
      </c>
      <c r="N3468" s="3">
        <v>0</v>
      </c>
      <c r="O3468" t="s">
        <v>109</v>
      </c>
      <c r="P3468" t="s">
        <v>26</v>
      </c>
      <c r="Q3468" t="s">
        <v>35</v>
      </c>
      <c r="R3468" t="s">
        <v>65</v>
      </c>
    </row>
    <row r="3469" spans="1:18" x14ac:dyDescent="0.35">
      <c r="A3469" t="s">
        <v>3554</v>
      </c>
      <c r="B3469" s="1">
        <v>45653</v>
      </c>
      <c r="C3469" s="1">
        <v>45695</v>
      </c>
      <c r="D3469" t="s">
        <v>116</v>
      </c>
      <c r="E3469" t="s">
        <v>20</v>
      </c>
      <c r="F3469" t="s">
        <v>79</v>
      </c>
      <c r="G3469" t="s">
        <v>38</v>
      </c>
      <c r="H3469" t="s">
        <v>106</v>
      </c>
      <c r="I3469" t="s">
        <v>61</v>
      </c>
      <c r="J3469">
        <v>5</v>
      </c>
      <c r="K3469" s="2">
        <v>1108</v>
      </c>
      <c r="L3469" s="2">
        <v>823.71</v>
      </c>
      <c r="M3469" s="2">
        <v>284.29000000000002</v>
      </c>
      <c r="N3469" s="3">
        <v>0</v>
      </c>
      <c r="O3469" t="s">
        <v>109</v>
      </c>
      <c r="P3469" t="s">
        <v>26</v>
      </c>
      <c r="Q3469" t="s">
        <v>35</v>
      </c>
      <c r="R3469" t="s">
        <v>28</v>
      </c>
    </row>
    <row r="3470" spans="1:18" x14ac:dyDescent="0.35">
      <c r="A3470" t="s">
        <v>3555</v>
      </c>
      <c r="B3470" s="1">
        <v>45873</v>
      </c>
      <c r="C3470" s="1">
        <v>45958</v>
      </c>
      <c r="D3470" t="s">
        <v>94</v>
      </c>
      <c r="E3470" t="s">
        <v>20</v>
      </c>
      <c r="F3470" t="s">
        <v>138</v>
      </c>
      <c r="G3470" t="s">
        <v>38</v>
      </c>
      <c r="H3470" t="s">
        <v>33</v>
      </c>
      <c r="I3470" t="s">
        <v>24</v>
      </c>
      <c r="J3470">
        <v>4</v>
      </c>
      <c r="K3470" s="2">
        <v>2867</v>
      </c>
      <c r="L3470" s="2">
        <v>1792.22</v>
      </c>
      <c r="M3470" s="2">
        <v>1074.78</v>
      </c>
      <c r="N3470" s="3">
        <v>0.2</v>
      </c>
      <c r="O3470" t="s">
        <v>83</v>
      </c>
      <c r="P3470" t="s">
        <v>26</v>
      </c>
      <c r="Q3470" t="s">
        <v>27</v>
      </c>
      <c r="R3470" t="s">
        <v>28</v>
      </c>
    </row>
    <row r="3471" spans="1:18" x14ac:dyDescent="0.35">
      <c r="A3471" t="s">
        <v>3556</v>
      </c>
      <c r="B3471" s="1">
        <v>45745</v>
      </c>
      <c r="C3471" s="1">
        <v>45810</v>
      </c>
      <c r="D3471" t="s">
        <v>42</v>
      </c>
      <c r="E3471" t="s">
        <v>20</v>
      </c>
      <c r="F3471" t="s">
        <v>85</v>
      </c>
      <c r="G3471" t="s">
        <v>59</v>
      </c>
      <c r="H3471" t="s">
        <v>23</v>
      </c>
      <c r="I3471" t="s">
        <v>24</v>
      </c>
      <c r="J3471">
        <v>7</v>
      </c>
      <c r="K3471" s="2">
        <v>4411</v>
      </c>
      <c r="L3471" s="2">
        <v>2683.61</v>
      </c>
      <c r="M3471" s="2">
        <v>1727.39</v>
      </c>
      <c r="N3471" s="3">
        <v>0.1</v>
      </c>
      <c r="O3471" t="s">
        <v>25</v>
      </c>
      <c r="P3471" t="s">
        <v>26</v>
      </c>
      <c r="Q3471" t="s">
        <v>35</v>
      </c>
      <c r="R3471" t="s">
        <v>40</v>
      </c>
    </row>
    <row r="3472" spans="1:18" x14ac:dyDescent="0.35">
      <c r="A3472" t="s">
        <v>3557</v>
      </c>
      <c r="B3472" s="1">
        <v>45791</v>
      </c>
      <c r="C3472" s="1">
        <v>45866</v>
      </c>
      <c r="D3472" t="s">
        <v>67</v>
      </c>
      <c r="E3472" t="s">
        <v>20</v>
      </c>
      <c r="F3472" t="s">
        <v>89</v>
      </c>
      <c r="G3472" t="s">
        <v>59</v>
      </c>
      <c r="H3472" t="s">
        <v>49</v>
      </c>
      <c r="I3472" t="s">
        <v>45</v>
      </c>
      <c r="J3472">
        <v>1</v>
      </c>
      <c r="K3472" s="2">
        <v>1875</v>
      </c>
      <c r="L3472" s="2">
        <v>1477.5</v>
      </c>
      <c r="M3472" s="2">
        <v>397.5</v>
      </c>
      <c r="N3472" s="3">
        <v>0</v>
      </c>
      <c r="O3472" t="s">
        <v>34</v>
      </c>
      <c r="P3472" t="s">
        <v>26</v>
      </c>
      <c r="Q3472" t="s">
        <v>35</v>
      </c>
      <c r="R3472" t="s">
        <v>40</v>
      </c>
    </row>
    <row r="3473" spans="1:18" x14ac:dyDescent="0.35">
      <c r="A3473" t="s">
        <v>3558</v>
      </c>
      <c r="B3473" s="1">
        <v>45391</v>
      </c>
      <c r="C3473" s="1">
        <v>45471</v>
      </c>
      <c r="D3473" t="s">
        <v>42</v>
      </c>
      <c r="E3473" t="s">
        <v>20</v>
      </c>
      <c r="F3473" t="s">
        <v>128</v>
      </c>
      <c r="G3473" t="s">
        <v>22</v>
      </c>
      <c r="H3473" t="s">
        <v>64</v>
      </c>
      <c r="I3473" t="s">
        <v>55</v>
      </c>
      <c r="J3473">
        <v>6</v>
      </c>
      <c r="K3473" s="2">
        <v>4853</v>
      </c>
      <c r="L3473" s="2">
        <v>2717.1</v>
      </c>
      <c r="M3473" s="2">
        <v>2135.9</v>
      </c>
      <c r="N3473" s="3">
        <v>0.1</v>
      </c>
      <c r="O3473" t="s">
        <v>109</v>
      </c>
      <c r="P3473" t="s">
        <v>26</v>
      </c>
      <c r="Q3473" t="s">
        <v>35</v>
      </c>
      <c r="R3473" t="s">
        <v>65</v>
      </c>
    </row>
    <row r="3474" spans="1:18" x14ac:dyDescent="0.35">
      <c r="A3474" t="s">
        <v>3559</v>
      </c>
      <c r="B3474" s="1">
        <v>45618</v>
      </c>
      <c r="C3474" s="1">
        <v>45692</v>
      </c>
      <c r="D3474" t="s">
        <v>116</v>
      </c>
      <c r="E3474" t="s">
        <v>20</v>
      </c>
      <c r="F3474" t="s">
        <v>70</v>
      </c>
      <c r="G3474" t="s">
        <v>22</v>
      </c>
      <c r="H3474" t="s">
        <v>106</v>
      </c>
      <c r="I3474" t="s">
        <v>61</v>
      </c>
      <c r="J3474">
        <v>1</v>
      </c>
      <c r="K3474" s="2">
        <v>1681</v>
      </c>
      <c r="L3474" s="2">
        <v>1201.98</v>
      </c>
      <c r="M3474" s="2">
        <v>479.02</v>
      </c>
      <c r="N3474" s="3">
        <v>0.05</v>
      </c>
      <c r="O3474" t="s">
        <v>83</v>
      </c>
      <c r="P3474" t="s">
        <v>73</v>
      </c>
      <c r="Q3474" t="s">
        <v>27</v>
      </c>
      <c r="R3474" t="s">
        <v>28</v>
      </c>
    </row>
    <row r="3475" spans="1:18" x14ac:dyDescent="0.35">
      <c r="A3475" t="s">
        <v>3560</v>
      </c>
      <c r="B3475" s="1">
        <v>45859</v>
      </c>
      <c r="C3475" s="1">
        <v>45863</v>
      </c>
      <c r="D3475" t="s">
        <v>67</v>
      </c>
      <c r="E3475" t="s">
        <v>20</v>
      </c>
      <c r="F3475" t="s">
        <v>79</v>
      </c>
      <c r="G3475" t="s">
        <v>32</v>
      </c>
      <c r="H3475" t="s">
        <v>44</v>
      </c>
      <c r="I3475" t="s">
        <v>45</v>
      </c>
      <c r="J3475">
        <v>1</v>
      </c>
      <c r="K3475" s="2">
        <v>1284</v>
      </c>
      <c r="L3475" s="2">
        <v>1002.19</v>
      </c>
      <c r="M3475" s="2">
        <v>281.81</v>
      </c>
      <c r="N3475" s="3">
        <v>0.2</v>
      </c>
      <c r="O3475" t="s">
        <v>25</v>
      </c>
      <c r="P3475" t="s">
        <v>26</v>
      </c>
      <c r="Q3475" t="s">
        <v>27</v>
      </c>
      <c r="R3475" t="s">
        <v>40</v>
      </c>
    </row>
    <row r="3476" spans="1:18" x14ac:dyDescent="0.35">
      <c r="A3476" t="s">
        <v>3561</v>
      </c>
      <c r="B3476" s="1">
        <v>45842</v>
      </c>
      <c r="C3476" s="1">
        <v>45864</v>
      </c>
      <c r="D3476" t="s">
        <v>67</v>
      </c>
      <c r="E3476" t="s">
        <v>20</v>
      </c>
      <c r="F3476" t="s">
        <v>79</v>
      </c>
      <c r="G3476" t="s">
        <v>22</v>
      </c>
      <c r="H3476" t="s">
        <v>64</v>
      </c>
      <c r="I3476" t="s">
        <v>55</v>
      </c>
      <c r="J3476">
        <v>8</v>
      </c>
      <c r="K3476" s="2">
        <v>1612</v>
      </c>
      <c r="L3476" s="2">
        <v>911.32</v>
      </c>
      <c r="M3476" s="2">
        <v>700.68</v>
      </c>
      <c r="N3476" s="3">
        <v>0.05</v>
      </c>
      <c r="O3476" t="s">
        <v>25</v>
      </c>
      <c r="P3476" t="s">
        <v>26</v>
      </c>
      <c r="Q3476" t="s">
        <v>27</v>
      </c>
      <c r="R3476" t="s">
        <v>40</v>
      </c>
    </row>
    <row r="3477" spans="1:18" x14ac:dyDescent="0.35">
      <c r="A3477" t="s">
        <v>3562</v>
      </c>
      <c r="B3477" s="1">
        <v>45876</v>
      </c>
      <c r="C3477" s="1">
        <v>45900</v>
      </c>
      <c r="D3477" t="s">
        <v>30</v>
      </c>
      <c r="E3477" t="s">
        <v>20</v>
      </c>
      <c r="F3477" t="s">
        <v>82</v>
      </c>
      <c r="G3477" t="s">
        <v>38</v>
      </c>
      <c r="H3477" t="s">
        <v>86</v>
      </c>
      <c r="I3477" t="s">
        <v>72</v>
      </c>
      <c r="J3477">
        <v>8</v>
      </c>
      <c r="K3477" s="2">
        <v>3400</v>
      </c>
      <c r="L3477" s="2">
        <v>2040.68</v>
      </c>
      <c r="M3477" s="2">
        <v>1359.32</v>
      </c>
      <c r="N3477" s="3">
        <v>0.15</v>
      </c>
      <c r="O3477" t="s">
        <v>109</v>
      </c>
      <c r="P3477" t="s">
        <v>46</v>
      </c>
      <c r="Q3477" t="s">
        <v>27</v>
      </c>
      <c r="R3477" t="s">
        <v>65</v>
      </c>
    </row>
    <row r="3478" spans="1:18" x14ac:dyDescent="0.35">
      <c r="A3478" t="s">
        <v>3563</v>
      </c>
      <c r="B3478" s="1">
        <v>45866</v>
      </c>
      <c r="C3478" s="1">
        <v>45876</v>
      </c>
      <c r="D3478" t="s">
        <v>30</v>
      </c>
      <c r="E3478" t="s">
        <v>20</v>
      </c>
      <c r="F3478" t="s">
        <v>85</v>
      </c>
      <c r="G3478" t="s">
        <v>59</v>
      </c>
      <c r="H3478" t="s">
        <v>106</v>
      </c>
      <c r="I3478" t="s">
        <v>61</v>
      </c>
      <c r="J3478">
        <v>3</v>
      </c>
      <c r="K3478" s="2">
        <v>4021</v>
      </c>
      <c r="L3478" s="2">
        <v>2959.03</v>
      </c>
      <c r="M3478" s="2">
        <v>1061.97</v>
      </c>
      <c r="N3478" s="3">
        <v>0.05</v>
      </c>
      <c r="O3478" t="s">
        <v>109</v>
      </c>
      <c r="P3478" t="s">
        <v>46</v>
      </c>
      <c r="Q3478" t="s">
        <v>27</v>
      </c>
      <c r="R3478" t="s">
        <v>65</v>
      </c>
    </row>
    <row r="3479" spans="1:18" x14ac:dyDescent="0.35">
      <c r="A3479" t="s">
        <v>3564</v>
      </c>
      <c r="B3479" s="1">
        <v>45864</v>
      </c>
      <c r="C3479" s="1">
        <v>45919</v>
      </c>
      <c r="D3479" t="s">
        <v>37</v>
      </c>
      <c r="E3479" t="s">
        <v>20</v>
      </c>
      <c r="F3479" t="s">
        <v>91</v>
      </c>
      <c r="G3479" t="s">
        <v>59</v>
      </c>
      <c r="H3479" t="s">
        <v>108</v>
      </c>
      <c r="I3479" t="s">
        <v>72</v>
      </c>
      <c r="J3479">
        <v>4</v>
      </c>
      <c r="K3479" s="2">
        <v>2809</v>
      </c>
      <c r="L3479" s="2">
        <v>1686.1</v>
      </c>
      <c r="M3479" s="2">
        <v>1122.9000000000001</v>
      </c>
      <c r="N3479" s="3">
        <v>0.2</v>
      </c>
      <c r="O3479" t="s">
        <v>50</v>
      </c>
      <c r="P3479" t="s">
        <v>46</v>
      </c>
      <c r="Q3479" t="s">
        <v>35</v>
      </c>
      <c r="R3479" t="s">
        <v>65</v>
      </c>
    </row>
    <row r="3480" spans="1:18" x14ac:dyDescent="0.35">
      <c r="A3480" t="s">
        <v>3565</v>
      </c>
      <c r="B3480" s="1">
        <v>45962</v>
      </c>
      <c r="C3480" s="1">
        <v>45999</v>
      </c>
      <c r="D3480" t="s">
        <v>48</v>
      </c>
      <c r="E3480" t="s">
        <v>20</v>
      </c>
      <c r="F3480" t="s">
        <v>91</v>
      </c>
      <c r="G3480" t="s">
        <v>43</v>
      </c>
      <c r="H3480" t="s">
        <v>64</v>
      </c>
      <c r="I3480" t="s">
        <v>55</v>
      </c>
      <c r="J3480">
        <v>6</v>
      </c>
      <c r="K3480" s="2">
        <v>1024</v>
      </c>
      <c r="L3480" s="2">
        <v>750.4</v>
      </c>
      <c r="M3480" s="2">
        <v>273.60000000000002</v>
      </c>
      <c r="N3480" s="3">
        <v>0</v>
      </c>
      <c r="O3480" t="s">
        <v>109</v>
      </c>
      <c r="P3480" t="s">
        <v>46</v>
      </c>
      <c r="Q3480" t="s">
        <v>35</v>
      </c>
      <c r="R3480" t="s">
        <v>40</v>
      </c>
    </row>
    <row r="3481" spans="1:18" x14ac:dyDescent="0.35">
      <c r="A3481" t="s">
        <v>3566</v>
      </c>
      <c r="B3481" s="1">
        <v>45444</v>
      </c>
      <c r="C3481" s="1">
        <v>45512</v>
      </c>
      <c r="D3481" t="s">
        <v>30</v>
      </c>
      <c r="E3481" t="s">
        <v>20</v>
      </c>
      <c r="F3481" t="s">
        <v>77</v>
      </c>
      <c r="G3481" t="s">
        <v>22</v>
      </c>
      <c r="H3481" t="s">
        <v>108</v>
      </c>
      <c r="I3481" t="s">
        <v>72</v>
      </c>
      <c r="J3481">
        <v>7</v>
      </c>
      <c r="K3481" s="2">
        <v>2065</v>
      </c>
      <c r="L3481" s="2">
        <v>1641.29</v>
      </c>
      <c r="M3481" s="2">
        <v>423.71</v>
      </c>
      <c r="N3481" s="3">
        <v>0.2</v>
      </c>
      <c r="O3481" t="s">
        <v>25</v>
      </c>
      <c r="P3481" t="s">
        <v>26</v>
      </c>
      <c r="Q3481" t="s">
        <v>27</v>
      </c>
      <c r="R3481" t="s">
        <v>40</v>
      </c>
    </row>
    <row r="3482" spans="1:18" x14ac:dyDescent="0.35">
      <c r="A3482" t="s">
        <v>3567</v>
      </c>
      <c r="B3482" s="1">
        <v>45620</v>
      </c>
      <c r="C3482" s="1">
        <v>45694</v>
      </c>
      <c r="D3482" t="s">
        <v>116</v>
      </c>
      <c r="E3482" t="s">
        <v>20</v>
      </c>
      <c r="F3482" t="s">
        <v>82</v>
      </c>
      <c r="G3482" t="s">
        <v>59</v>
      </c>
      <c r="H3482" t="s">
        <v>124</v>
      </c>
      <c r="I3482" t="s">
        <v>61</v>
      </c>
      <c r="J3482">
        <v>4</v>
      </c>
      <c r="K3482" s="2">
        <v>451</v>
      </c>
      <c r="L3482" s="2">
        <v>327.47000000000003</v>
      </c>
      <c r="M3482" s="2">
        <v>123.53</v>
      </c>
      <c r="N3482" s="3">
        <v>0.05</v>
      </c>
      <c r="O3482" t="s">
        <v>50</v>
      </c>
      <c r="P3482" t="s">
        <v>26</v>
      </c>
      <c r="Q3482" t="s">
        <v>27</v>
      </c>
      <c r="R3482" t="s">
        <v>65</v>
      </c>
    </row>
    <row r="3483" spans="1:18" x14ac:dyDescent="0.35">
      <c r="A3483" t="s">
        <v>3568</v>
      </c>
      <c r="B3483" s="1">
        <v>45916</v>
      </c>
      <c r="C3483" s="1">
        <v>45957</v>
      </c>
      <c r="D3483" t="s">
        <v>94</v>
      </c>
      <c r="E3483" t="s">
        <v>20</v>
      </c>
      <c r="F3483" t="s">
        <v>138</v>
      </c>
      <c r="G3483" t="s">
        <v>38</v>
      </c>
      <c r="H3483" t="s">
        <v>118</v>
      </c>
      <c r="I3483" t="s">
        <v>24</v>
      </c>
      <c r="J3483">
        <v>8</v>
      </c>
      <c r="K3483" s="2">
        <v>4939</v>
      </c>
      <c r="L3483" s="2">
        <v>3645.8</v>
      </c>
      <c r="M3483" s="2">
        <v>1293.2</v>
      </c>
      <c r="N3483" s="3">
        <v>0.1</v>
      </c>
      <c r="O3483" t="s">
        <v>83</v>
      </c>
      <c r="P3483" t="s">
        <v>26</v>
      </c>
      <c r="Q3483" t="s">
        <v>27</v>
      </c>
      <c r="R3483" t="s">
        <v>40</v>
      </c>
    </row>
    <row r="3484" spans="1:18" x14ac:dyDescent="0.35">
      <c r="A3484" t="s">
        <v>3569</v>
      </c>
      <c r="B3484" s="1">
        <v>45628</v>
      </c>
      <c r="C3484" s="1">
        <v>45664</v>
      </c>
      <c r="D3484" t="s">
        <v>57</v>
      </c>
      <c r="E3484" t="s">
        <v>20</v>
      </c>
      <c r="F3484" t="s">
        <v>138</v>
      </c>
      <c r="G3484" t="s">
        <v>32</v>
      </c>
      <c r="H3484" t="s">
        <v>54</v>
      </c>
      <c r="I3484" t="s">
        <v>55</v>
      </c>
      <c r="J3484">
        <v>2</v>
      </c>
      <c r="K3484" s="2">
        <v>4907</v>
      </c>
      <c r="L3484" s="2">
        <v>4109.71</v>
      </c>
      <c r="M3484" s="2">
        <v>797.29</v>
      </c>
      <c r="N3484" s="3">
        <v>0.2</v>
      </c>
      <c r="O3484" t="s">
        <v>50</v>
      </c>
      <c r="P3484" t="s">
        <v>26</v>
      </c>
      <c r="Q3484" t="s">
        <v>35</v>
      </c>
      <c r="R3484" t="s">
        <v>65</v>
      </c>
    </row>
    <row r="3485" spans="1:18" x14ac:dyDescent="0.35">
      <c r="A3485" t="s">
        <v>3570</v>
      </c>
      <c r="B3485" s="1">
        <v>45787</v>
      </c>
      <c r="C3485" s="1">
        <v>45824</v>
      </c>
      <c r="D3485" t="s">
        <v>42</v>
      </c>
      <c r="E3485" t="s">
        <v>20</v>
      </c>
      <c r="F3485" t="s">
        <v>89</v>
      </c>
      <c r="G3485" t="s">
        <v>59</v>
      </c>
      <c r="H3485" t="s">
        <v>64</v>
      </c>
      <c r="I3485" t="s">
        <v>55</v>
      </c>
      <c r="J3485">
        <v>1</v>
      </c>
      <c r="K3485" s="2">
        <v>661</v>
      </c>
      <c r="L3485" s="2">
        <v>535.82000000000005</v>
      </c>
      <c r="M3485" s="2">
        <v>125.18</v>
      </c>
      <c r="N3485" s="3">
        <v>0.2</v>
      </c>
      <c r="O3485" t="s">
        <v>75</v>
      </c>
      <c r="P3485" t="s">
        <v>26</v>
      </c>
      <c r="Q3485" t="s">
        <v>35</v>
      </c>
      <c r="R3485" t="s">
        <v>40</v>
      </c>
    </row>
    <row r="3486" spans="1:18" x14ac:dyDescent="0.35">
      <c r="A3486" t="s">
        <v>3571</v>
      </c>
      <c r="B3486" s="1">
        <v>45845</v>
      </c>
      <c r="C3486" s="1">
        <v>45850</v>
      </c>
      <c r="D3486" t="s">
        <v>67</v>
      </c>
      <c r="E3486" t="s">
        <v>20</v>
      </c>
      <c r="F3486" t="s">
        <v>70</v>
      </c>
      <c r="G3486" t="s">
        <v>22</v>
      </c>
      <c r="H3486" t="s">
        <v>60</v>
      </c>
      <c r="I3486" t="s">
        <v>61</v>
      </c>
      <c r="J3486">
        <v>3</v>
      </c>
      <c r="K3486" s="2">
        <v>475</v>
      </c>
      <c r="L3486" s="2">
        <v>340.69</v>
      </c>
      <c r="M3486" s="2">
        <v>134.31</v>
      </c>
      <c r="N3486" s="3">
        <v>0</v>
      </c>
      <c r="O3486" t="s">
        <v>75</v>
      </c>
      <c r="P3486" t="s">
        <v>26</v>
      </c>
      <c r="Q3486" t="s">
        <v>35</v>
      </c>
      <c r="R3486" t="s">
        <v>40</v>
      </c>
    </row>
    <row r="3487" spans="1:18" x14ac:dyDescent="0.35">
      <c r="A3487" t="s">
        <v>3572</v>
      </c>
      <c r="B3487" s="1">
        <v>45507</v>
      </c>
      <c r="C3487" s="1">
        <v>45594</v>
      </c>
      <c r="D3487" t="s">
        <v>94</v>
      </c>
      <c r="E3487" t="s">
        <v>20</v>
      </c>
      <c r="F3487" t="s">
        <v>85</v>
      </c>
      <c r="G3487" t="s">
        <v>43</v>
      </c>
      <c r="H3487" t="s">
        <v>80</v>
      </c>
      <c r="I3487" t="s">
        <v>45</v>
      </c>
      <c r="J3487">
        <v>6</v>
      </c>
      <c r="K3487" s="2">
        <v>1503</v>
      </c>
      <c r="L3487" s="2">
        <v>884.75</v>
      </c>
      <c r="M3487" s="2">
        <v>618.25</v>
      </c>
      <c r="N3487" s="3">
        <v>0.2</v>
      </c>
      <c r="O3487" t="s">
        <v>75</v>
      </c>
      <c r="P3487" t="s">
        <v>26</v>
      </c>
      <c r="Q3487" t="s">
        <v>27</v>
      </c>
      <c r="R3487" t="s">
        <v>65</v>
      </c>
    </row>
    <row r="3488" spans="1:18" x14ac:dyDescent="0.35">
      <c r="A3488" t="s">
        <v>3573</v>
      </c>
      <c r="B3488" s="1">
        <v>45996</v>
      </c>
      <c r="C3488" s="1">
        <v>46069</v>
      </c>
      <c r="D3488" t="s">
        <v>116</v>
      </c>
      <c r="E3488" t="s">
        <v>20</v>
      </c>
      <c r="F3488" t="s">
        <v>89</v>
      </c>
      <c r="G3488" t="s">
        <v>32</v>
      </c>
      <c r="H3488" t="s">
        <v>80</v>
      </c>
      <c r="I3488" t="s">
        <v>45</v>
      </c>
      <c r="J3488">
        <v>1</v>
      </c>
      <c r="K3488" s="2">
        <v>311</v>
      </c>
      <c r="L3488" s="2">
        <v>202.72</v>
      </c>
      <c r="M3488" s="2">
        <v>108.28</v>
      </c>
      <c r="N3488" s="3">
        <v>0</v>
      </c>
      <c r="O3488" t="s">
        <v>62</v>
      </c>
      <c r="P3488" t="s">
        <v>46</v>
      </c>
      <c r="Q3488" t="s">
        <v>35</v>
      </c>
      <c r="R3488" t="s">
        <v>65</v>
      </c>
    </row>
    <row r="3489" spans="1:18" x14ac:dyDescent="0.35">
      <c r="A3489" t="s">
        <v>3574</v>
      </c>
      <c r="B3489" s="1">
        <v>45483</v>
      </c>
      <c r="C3489" s="1">
        <v>45523</v>
      </c>
      <c r="D3489" t="s">
        <v>30</v>
      </c>
      <c r="E3489" t="s">
        <v>20</v>
      </c>
      <c r="F3489" t="s">
        <v>68</v>
      </c>
      <c r="G3489" t="s">
        <v>59</v>
      </c>
      <c r="H3489" t="s">
        <v>95</v>
      </c>
      <c r="I3489" t="s">
        <v>55</v>
      </c>
      <c r="J3489">
        <v>5</v>
      </c>
      <c r="K3489" s="2">
        <v>4260</v>
      </c>
      <c r="L3489" s="2">
        <v>2348.9699999999998</v>
      </c>
      <c r="M3489" s="2">
        <v>1911.03</v>
      </c>
      <c r="N3489" s="3">
        <v>0</v>
      </c>
      <c r="O3489" t="s">
        <v>34</v>
      </c>
      <c r="P3489" t="s">
        <v>26</v>
      </c>
      <c r="Q3489" t="s">
        <v>35</v>
      </c>
      <c r="R3489" t="s">
        <v>28</v>
      </c>
    </row>
    <row r="3490" spans="1:18" x14ac:dyDescent="0.35">
      <c r="A3490" t="s">
        <v>3575</v>
      </c>
      <c r="B3490" s="1">
        <v>45607</v>
      </c>
      <c r="C3490" s="1">
        <v>45644</v>
      </c>
      <c r="D3490" t="s">
        <v>48</v>
      </c>
      <c r="E3490" t="s">
        <v>20</v>
      </c>
      <c r="F3490" t="s">
        <v>102</v>
      </c>
      <c r="G3490" t="s">
        <v>22</v>
      </c>
      <c r="H3490" t="s">
        <v>106</v>
      </c>
      <c r="I3490" t="s">
        <v>61</v>
      </c>
      <c r="J3490">
        <v>6</v>
      </c>
      <c r="K3490" s="2">
        <v>4175</v>
      </c>
      <c r="L3490" s="2">
        <v>3420.42</v>
      </c>
      <c r="M3490" s="2">
        <v>754.58</v>
      </c>
      <c r="N3490" s="3">
        <v>0.15</v>
      </c>
      <c r="O3490" t="s">
        <v>62</v>
      </c>
      <c r="P3490" t="s">
        <v>26</v>
      </c>
      <c r="Q3490" t="s">
        <v>35</v>
      </c>
      <c r="R3490" t="s">
        <v>28</v>
      </c>
    </row>
    <row r="3491" spans="1:18" x14ac:dyDescent="0.35">
      <c r="A3491" t="s">
        <v>3576</v>
      </c>
      <c r="B3491" s="1">
        <v>45347</v>
      </c>
      <c r="C3491" s="1">
        <v>45437</v>
      </c>
      <c r="D3491" t="s">
        <v>104</v>
      </c>
      <c r="E3491" t="s">
        <v>20</v>
      </c>
      <c r="F3491" t="s">
        <v>21</v>
      </c>
      <c r="G3491" t="s">
        <v>38</v>
      </c>
      <c r="H3491" t="s">
        <v>54</v>
      </c>
      <c r="I3491" t="s">
        <v>55</v>
      </c>
      <c r="J3491">
        <v>6</v>
      </c>
      <c r="K3491" s="2">
        <v>3900</v>
      </c>
      <c r="L3491" s="2">
        <v>2928.15</v>
      </c>
      <c r="M3491" s="2">
        <v>971.85</v>
      </c>
      <c r="N3491" s="3">
        <v>0.05</v>
      </c>
      <c r="O3491" t="s">
        <v>75</v>
      </c>
      <c r="P3491" t="s">
        <v>46</v>
      </c>
      <c r="Q3491" t="s">
        <v>27</v>
      </c>
      <c r="R3491" t="s">
        <v>28</v>
      </c>
    </row>
    <row r="3492" spans="1:18" x14ac:dyDescent="0.35">
      <c r="A3492" t="s">
        <v>3577</v>
      </c>
      <c r="B3492" s="1">
        <v>45999</v>
      </c>
      <c r="C3492" s="1">
        <v>46055</v>
      </c>
      <c r="D3492" t="s">
        <v>116</v>
      </c>
      <c r="E3492" t="s">
        <v>20</v>
      </c>
      <c r="F3492" t="s">
        <v>77</v>
      </c>
      <c r="G3492" t="s">
        <v>32</v>
      </c>
      <c r="H3492" t="s">
        <v>108</v>
      </c>
      <c r="I3492" t="s">
        <v>72</v>
      </c>
      <c r="J3492">
        <v>8</v>
      </c>
      <c r="K3492" s="2">
        <v>2818</v>
      </c>
      <c r="L3492" s="2">
        <v>1976.73</v>
      </c>
      <c r="M3492" s="2">
        <v>841.27</v>
      </c>
      <c r="N3492" s="3">
        <v>0</v>
      </c>
      <c r="O3492" t="s">
        <v>25</v>
      </c>
      <c r="P3492" t="s">
        <v>26</v>
      </c>
      <c r="Q3492" t="s">
        <v>27</v>
      </c>
      <c r="R3492" t="s">
        <v>28</v>
      </c>
    </row>
    <row r="3493" spans="1:18" x14ac:dyDescent="0.35">
      <c r="A3493" t="s">
        <v>3578</v>
      </c>
      <c r="B3493" s="1">
        <v>45307</v>
      </c>
      <c r="C3493" s="1">
        <v>45350</v>
      </c>
      <c r="D3493" t="s">
        <v>116</v>
      </c>
      <c r="E3493" t="s">
        <v>20</v>
      </c>
      <c r="F3493" t="s">
        <v>102</v>
      </c>
      <c r="G3493" t="s">
        <v>32</v>
      </c>
      <c r="H3493" t="s">
        <v>64</v>
      </c>
      <c r="I3493" t="s">
        <v>55</v>
      </c>
      <c r="J3493">
        <v>6</v>
      </c>
      <c r="K3493" s="2">
        <v>4041</v>
      </c>
      <c r="L3493" s="2">
        <v>2482.9499999999998</v>
      </c>
      <c r="M3493" s="2">
        <v>1558.05</v>
      </c>
      <c r="N3493" s="3">
        <v>0.05</v>
      </c>
      <c r="O3493" t="s">
        <v>50</v>
      </c>
      <c r="P3493" t="s">
        <v>46</v>
      </c>
      <c r="Q3493" t="s">
        <v>35</v>
      </c>
      <c r="R3493" t="s">
        <v>40</v>
      </c>
    </row>
    <row r="3494" spans="1:18" x14ac:dyDescent="0.35">
      <c r="A3494" t="s">
        <v>3579</v>
      </c>
      <c r="B3494" s="1">
        <v>45752</v>
      </c>
      <c r="C3494" s="1">
        <v>45801</v>
      </c>
      <c r="D3494" t="s">
        <v>104</v>
      </c>
      <c r="E3494" t="s">
        <v>20</v>
      </c>
      <c r="F3494" t="s">
        <v>53</v>
      </c>
      <c r="G3494" t="s">
        <v>59</v>
      </c>
      <c r="H3494" t="s">
        <v>80</v>
      </c>
      <c r="I3494" t="s">
        <v>45</v>
      </c>
      <c r="J3494">
        <v>3</v>
      </c>
      <c r="K3494" s="2">
        <v>3018</v>
      </c>
      <c r="L3494" s="2">
        <v>2034.39</v>
      </c>
      <c r="M3494" s="2">
        <v>983.61</v>
      </c>
      <c r="N3494" s="3">
        <v>0.2</v>
      </c>
      <c r="O3494" t="s">
        <v>109</v>
      </c>
      <c r="P3494" t="s">
        <v>26</v>
      </c>
      <c r="Q3494" t="s">
        <v>35</v>
      </c>
      <c r="R3494" t="s">
        <v>40</v>
      </c>
    </row>
    <row r="3495" spans="1:18" x14ac:dyDescent="0.35">
      <c r="A3495" t="s">
        <v>3580</v>
      </c>
      <c r="B3495" s="1">
        <v>45565</v>
      </c>
      <c r="C3495" s="1">
        <v>45632</v>
      </c>
      <c r="D3495" t="s">
        <v>48</v>
      </c>
      <c r="E3495" t="s">
        <v>20</v>
      </c>
      <c r="F3495" t="s">
        <v>68</v>
      </c>
      <c r="G3495" t="s">
        <v>32</v>
      </c>
      <c r="H3495" t="s">
        <v>60</v>
      </c>
      <c r="I3495" t="s">
        <v>61</v>
      </c>
      <c r="J3495">
        <v>3</v>
      </c>
      <c r="K3495" s="2">
        <v>3583</v>
      </c>
      <c r="L3495" s="2">
        <v>2910.96</v>
      </c>
      <c r="M3495" s="2">
        <v>672.04</v>
      </c>
      <c r="N3495" s="3">
        <v>0.1</v>
      </c>
      <c r="O3495" t="s">
        <v>25</v>
      </c>
      <c r="P3495" t="s">
        <v>26</v>
      </c>
      <c r="Q3495" t="s">
        <v>27</v>
      </c>
      <c r="R3495" t="s">
        <v>40</v>
      </c>
    </row>
    <row r="3496" spans="1:18" x14ac:dyDescent="0.35">
      <c r="A3496" t="s">
        <v>3581</v>
      </c>
      <c r="B3496" s="1">
        <v>45652</v>
      </c>
      <c r="C3496" s="1">
        <v>45688</v>
      </c>
      <c r="D3496" t="s">
        <v>57</v>
      </c>
      <c r="E3496" t="s">
        <v>20</v>
      </c>
      <c r="F3496" t="s">
        <v>21</v>
      </c>
      <c r="G3496" t="s">
        <v>59</v>
      </c>
      <c r="H3496" t="s">
        <v>60</v>
      </c>
      <c r="I3496" t="s">
        <v>61</v>
      </c>
      <c r="J3496">
        <v>5</v>
      </c>
      <c r="K3496" s="2">
        <v>3089</v>
      </c>
      <c r="L3496" s="2">
        <v>1920.12</v>
      </c>
      <c r="M3496" s="2">
        <v>1168.8800000000001</v>
      </c>
      <c r="N3496" s="3">
        <v>0.05</v>
      </c>
      <c r="O3496" t="s">
        <v>109</v>
      </c>
      <c r="P3496" t="s">
        <v>26</v>
      </c>
      <c r="Q3496" t="s">
        <v>35</v>
      </c>
      <c r="R3496" t="s">
        <v>65</v>
      </c>
    </row>
    <row r="3497" spans="1:18" x14ac:dyDescent="0.35">
      <c r="A3497" t="s">
        <v>3582</v>
      </c>
      <c r="B3497" s="1">
        <v>45933</v>
      </c>
      <c r="C3497" s="1">
        <v>46001</v>
      </c>
      <c r="D3497" t="s">
        <v>48</v>
      </c>
      <c r="E3497" t="s">
        <v>20</v>
      </c>
      <c r="F3497" t="s">
        <v>70</v>
      </c>
      <c r="G3497" t="s">
        <v>38</v>
      </c>
      <c r="H3497" t="s">
        <v>80</v>
      </c>
      <c r="I3497" t="s">
        <v>45</v>
      </c>
      <c r="J3497">
        <v>8</v>
      </c>
      <c r="K3497" s="2">
        <v>349</v>
      </c>
      <c r="L3497" s="2">
        <v>277.62</v>
      </c>
      <c r="M3497" s="2">
        <v>71.38</v>
      </c>
      <c r="N3497" s="3">
        <v>0.1</v>
      </c>
      <c r="O3497" t="s">
        <v>109</v>
      </c>
      <c r="P3497" t="s">
        <v>26</v>
      </c>
      <c r="Q3497" t="s">
        <v>35</v>
      </c>
      <c r="R3497" t="s">
        <v>28</v>
      </c>
    </row>
    <row r="3498" spans="1:18" x14ac:dyDescent="0.35">
      <c r="A3498" t="s">
        <v>3583</v>
      </c>
      <c r="B3498" s="1">
        <v>45492</v>
      </c>
      <c r="C3498" s="1">
        <v>45556</v>
      </c>
      <c r="D3498" t="s">
        <v>37</v>
      </c>
      <c r="E3498" t="s">
        <v>20</v>
      </c>
      <c r="F3498" t="s">
        <v>138</v>
      </c>
      <c r="G3498" t="s">
        <v>38</v>
      </c>
      <c r="H3498" t="s">
        <v>118</v>
      </c>
      <c r="I3498" t="s">
        <v>24</v>
      </c>
      <c r="J3498">
        <v>6</v>
      </c>
      <c r="K3498" s="2">
        <v>1167</v>
      </c>
      <c r="L3498" s="2">
        <v>824.8</v>
      </c>
      <c r="M3498" s="2">
        <v>342.2</v>
      </c>
      <c r="N3498" s="3">
        <v>0</v>
      </c>
      <c r="O3498" t="s">
        <v>83</v>
      </c>
      <c r="P3498" t="s">
        <v>26</v>
      </c>
      <c r="Q3498" t="s">
        <v>35</v>
      </c>
      <c r="R3498" t="s">
        <v>40</v>
      </c>
    </row>
    <row r="3499" spans="1:18" x14ac:dyDescent="0.35">
      <c r="A3499" t="s">
        <v>3584</v>
      </c>
      <c r="B3499" s="1">
        <v>45962</v>
      </c>
      <c r="C3499" s="1">
        <v>46043</v>
      </c>
      <c r="D3499" t="s">
        <v>57</v>
      </c>
      <c r="E3499" t="s">
        <v>20</v>
      </c>
      <c r="F3499" t="s">
        <v>138</v>
      </c>
      <c r="G3499" t="s">
        <v>32</v>
      </c>
      <c r="H3499" t="s">
        <v>80</v>
      </c>
      <c r="I3499" t="s">
        <v>45</v>
      </c>
      <c r="J3499">
        <v>5</v>
      </c>
      <c r="K3499" s="2">
        <v>1639</v>
      </c>
      <c r="L3499" s="2">
        <v>1184.1099999999999</v>
      </c>
      <c r="M3499" s="2">
        <v>454.89</v>
      </c>
      <c r="N3499" s="3">
        <v>0.05</v>
      </c>
      <c r="O3499" t="s">
        <v>83</v>
      </c>
      <c r="P3499" t="s">
        <v>46</v>
      </c>
      <c r="Q3499" t="s">
        <v>27</v>
      </c>
      <c r="R3499" t="s">
        <v>40</v>
      </c>
    </row>
    <row r="3500" spans="1:18" x14ac:dyDescent="0.35">
      <c r="A3500" t="s">
        <v>3585</v>
      </c>
      <c r="B3500" s="1">
        <v>45370</v>
      </c>
      <c r="C3500" s="1">
        <v>45451</v>
      </c>
      <c r="D3500" t="s">
        <v>42</v>
      </c>
      <c r="E3500" t="s">
        <v>20</v>
      </c>
      <c r="F3500" t="s">
        <v>58</v>
      </c>
      <c r="G3500" t="s">
        <v>22</v>
      </c>
      <c r="H3500" t="s">
        <v>64</v>
      </c>
      <c r="I3500" t="s">
        <v>55</v>
      </c>
      <c r="J3500">
        <v>8</v>
      </c>
      <c r="K3500" s="2">
        <v>1013</v>
      </c>
      <c r="L3500" s="2">
        <v>715.12</v>
      </c>
      <c r="M3500" s="2">
        <v>297.88</v>
      </c>
      <c r="N3500" s="3">
        <v>0</v>
      </c>
      <c r="O3500" t="s">
        <v>62</v>
      </c>
      <c r="P3500" t="s">
        <v>26</v>
      </c>
      <c r="Q3500" t="s">
        <v>35</v>
      </c>
      <c r="R3500" t="s">
        <v>40</v>
      </c>
    </row>
    <row r="3501" spans="1:18" x14ac:dyDescent="0.35">
      <c r="A3501" t="s">
        <v>3586</v>
      </c>
      <c r="B3501" s="1">
        <v>45490</v>
      </c>
      <c r="C3501" s="1">
        <v>45541</v>
      </c>
      <c r="D3501" t="s">
        <v>37</v>
      </c>
      <c r="E3501" t="s">
        <v>20</v>
      </c>
      <c r="F3501" t="s">
        <v>68</v>
      </c>
      <c r="G3501" t="s">
        <v>43</v>
      </c>
      <c r="H3501" t="s">
        <v>23</v>
      </c>
      <c r="I3501" t="s">
        <v>24</v>
      </c>
      <c r="J3501">
        <v>1</v>
      </c>
      <c r="K3501" s="2">
        <v>4557</v>
      </c>
      <c r="L3501" s="2">
        <v>3331.55</v>
      </c>
      <c r="M3501" s="2">
        <v>1225.45</v>
      </c>
      <c r="N3501" s="3">
        <v>0.1</v>
      </c>
      <c r="O3501" t="s">
        <v>83</v>
      </c>
      <c r="P3501" t="s">
        <v>26</v>
      </c>
      <c r="Q3501" t="s">
        <v>35</v>
      </c>
      <c r="R3501" t="s">
        <v>40</v>
      </c>
    </row>
    <row r="3502" spans="1:18" x14ac:dyDescent="0.35">
      <c r="A3502" t="s">
        <v>3587</v>
      </c>
      <c r="B3502" s="1">
        <v>45550</v>
      </c>
      <c r="C3502" s="1">
        <v>45630</v>
      </c>
      <c r="D3502" t="s">
        <v>48</v>
      </c>
      <c r="E3502" t="s">
        <v>20</v>
      </c>
      <c r="F3502" t="s">
        <v>58</v>
      </c>
      <c r="G3502" t="s">
        <v>59</v>
      </c>
      <c r="H3502" t="s">
        <v>71</v>
      </c>
      <c r="I3502" t="s">
        <v>72</v>
      </c>
      <c r="J3502">
        <v>5</v>
      </c>
      <c r="K3502" s="2">
        <v>4231</v>
      </c>
      <c r="L3502" s="2">
        <v>3212.06</v>
      </c>
      <c r="M3502" s="2">
        <v>1018.94</v>
      </c>
      <c r="N3502" s="3">
        <v>0.15</v>
      </c>
      <c r="O3502" t="s">
        <v>62</v>
      </c>
      <c r="P3502" t="s">
        <v>26</v>
      </c>
      <c r="Q3502" t="s">
        <v>27</v>
      </c>
      <c r="R3502" t="s">
        <v>65</v>
      </c>
    </row>
    <row r="3503" spans="1:18" x14ac:dyDescent="0.35">
      <c r="A3503" t="s">
        <v>3588</v>
      </c>
      <c r="B3503" s="1">
        <v>45831</v>
      </c>
      <c r="C3503" s="1">
        <v>45919</v>
      </c>
      <c r="D3503" t="s">
        <v>37</v>
      </c>
      <c r="E3503" t="s">
        <v>20</v>
      </c>
      <c r="F3503" t="s">
        <v>102</v>
      </c>
      <c r="G3503" t="s">
        <v>43</v>
      </c>
      <c r="H3503" t="s">
        <v>124</v>
      </c>
      <c r="I3503" t="s">
        <v>61</v>
      </c>
      <c r="J3503">
        <v>7</v>
      </c>
      <c r="K3503" s="2">
        <v>2815</v>
      </c>
      <c r="L3503" s="2">
        <v>1990.35</v>
      </c>
      <c r="M3503" s="2">
        <v>824.65</v>
      </c>
      <c r="N3503" s="3">
        <v>0.1</v>
      </c>
      <c r="O3503" t="s">
        <v>83</v>
      </c>
      <c r="P3503" t="s">
        <v>26</v>
      </c>
      <c r="Q3503" t="s">
        <v>35</v>
      </c>
      <c r="R3503" t="s">
        <v>65</v>
      </c>
    </row>
    <row r="3504" spans="1:18" x14ac:dyDescent="0.35">
      <c r="A3504" t="s">
        <v>3589</v>
      </c>
      <c r="B3504" s="1">
        <v>45617</v>
      </c>
      <c r="C3504" s="1">
        <v>45640</v>
      </c>
      <c r="D3504" t="s">
        <v>48</v>
      </c>
      <c r="E3504" t="s">
        <v>20</v>
      </c>
      <c r="F3504" t="s">
        <v>89</v>
      </c>
      <c r="G3504" t="s">
        <v>22</v>
      </c>
      <c r="H3504" t="s">
        <v>118</v>
      </c>
      <c r="I3504" t="s">
        <v>24</v>
      </c>
      <c r="J3504">
        <v>1</v>
      </c>
      <c r="K3504" s="2">
        <v>526</v>
      </c>
      <c r="L3504" s="2">
        <v>319.87</v>
      </c>
      <c r="M3504" s="2">
        <v>206.13</v>
      </c>
      <c r="N3504" s="3">
        <v>0.1</v>
      </c>
      <c r="O3504" t="s">
        <v>25</v>
      </c>
      <c r="P3504" t="s">
        <v>26</v>
      </c>
      <c r="Q3504" t="s">
        <v>35</v>
      </c>
      <c r="R3504" t="s">
        <v>40</v>
      </c>
    </row>
    <row r="3505" spans="1:18" x14ac:dyDescent="0.35">
      <c r="A3505" t="s">
        <v>3590</v>
      </c>
      <c r="B3505" s="1">
        <v>45355</v>
      </c>
      <c r="C3505" s="1">
        <v>45375</v>
      </c>
      <c r="D3505" t="s">
        <v>52</v>
      </c>
      <c r="E3505" t="s">
        <v>20</v>
      </c>
      <c r="F3505" t="s">
        <v>53</v>
      </c>
      <c r="G3505" t="s">
        <v>59</v>
      </c>
      <c r="H3505" t="s">
        <v>64</v>
      </c>
      <c r="I3505" t="s">
        <v>55</v>
      </c>
      <c r="J3505">
        <v>6</v>
      </c>
      <c r="K3505" s="2">
        <v>3309</v>
      </c>
      <c r="L3505" s="2">
        <v>2576.9</v>
      </c>
      <c r="M3505" s="2">
        <v>732.1</v>
      </c>
      <c r="N3505" s="3">
        <v>0.2</v>
      </c>
      <c r="O3505" t="s">
        <v>109</v>
      </c>
      <c r="P3505" t="s">
        <v>26</v>
      </c>
      <c r="Q3505" t="s">
        <v>27</v>
      </c>
      <c r="R3505" t="s">
        <v>65</v>
      </c>
    </row>
    <row r="3506" spans="1:18" x14ac:dyDescent="0.35">
      <c r="A3506" t="s">
        <v>3591</v>
      </c>
      <c r="B3506" s="1">
        <v>45466</v>
      </c>
      <c r="C3506" s="1">
        <v>45522</v>
      </c>
      <c r="D3506" t="s">
        <v>30</v>
      </c>
      <c r="E3506" t="s">
        <v>20</v>
      </c>
      <c r="F3506" t="s">
        <v>85</v>
      </c>
      <c r="G3506" t="s">
        <v>32</v>
      </c>
      <c r="H3506" t="s">
        <v>54</v>
      </c>
      <c r="I3506" t="s">
        <v>55</v>
      </c>
      <c r="J3506">
        <v>4</v>
      </c>
      <c r="K3506" s="2">
        <v>584</v>
      </c>
      <c r="L3506" s="2">
        <v>412.03</v>
      </c>
      <c r="M3506" s="2">
        <v>171.97</v>
      </c>
      <c r="N3506" s="3">
        <v>0.15</v>
      </c>
      <c r="O3506" t="s">
        <v>25</v>
      </c>
      <c r="P3506" t="s">
        <v>46</v>
      </c>
      <c r="Q3506" t="s">
        <v>27</v>
      </c>
      <c r="R3506" t="s">
        <v>40</v>
      </c>
    </row>
    <row r="3507" spans="1:18" x14ac:dyDescent="0.35">
      <c r="A3507" t="s">
        <v>3592</v>
      </c>
      <c r="B3507" s="1">
        <v>45887</v>
      </c>
      <c r="C3507" s="1">
        <v>45929</v>
      </c>
      <c r="D3507" t="s">
        <v>37</v>
      </c>
      <c r="E3507" t="s">
        <v>20</v>
      </c>
      <c r="F3507" t="s">
        <v>91</v>
      </c>
      <c r="G3507" t="s">
        <v>32</v>
      </c>
      <c r="H3507" t="s">
        <v>33</v>
      </c>
      <c r="I3507" t="s">
        <v>24</v>
      </c>
      <c r="J3507">
        <v>4</v>
      </c>
      <c r="K3507" s="2">
        <v>2443</v>
      </c>
      <c r="L3507" s="2">
        <v>1770.93</v>
      </c>
      <c r="M3507" s="2">
        <v>672.07</v>
      </c>
      <c r="N3507" s="3">
        <v>0.1</v>
      </c>
      <c r="O3507" t="s">
        <v>75</v>
      </c>
      <c r="P3507" t="s">
        <v>26</v>
      </c>
      <c r="Q3507" t="s">
        <v>27</v>
      </c>
      <c r="R3507" t="s">
        <v>65</v>
      </c>
    </row>
    <row r="3508" spans="1:18" x14ac:dyDescent="0.35">
      <c r="A3508" t="s">
        <v>3593</v>
      </c>
      <c r="B3508" s="1">
        <v>45477</v>
      </c>
      <c r="C3508" s="1">
        <v>45516</v>
      </c>
      <c r="D3508" t="s">
        <v>30</v>
      </c>
      <c r="E3508" t="s">
        <v>20</v>
      </c>
      <c r="F3508" t="s">
        <v>31</v>
      </c>
      <c r="G3508" t="s">
        <v>22</v>
      </c>
      <c r="H3508" t="s">
        <v>80</v>
      </c>
      <c r="I3508" t="s">
        <v>45</v>
      </c>
      <c r="J3508">
        <v>8</v>
      </c>
      <c r="K3508" s="2">
        <v>935</v>
      </c>
      <c r="L3508" s="2">
        <v>729.07</v>
      </c>
      <c r="M3508" s="2">
        <v>205.93</v>
      </c>
      <c r="N3508" s="3">
        <v>0</v>
      </c>
      <c r="O3508" t="s">
        <v>109</v>
      </c>
      <c r="P3508" t="s">
        <v>46</v>
      </c>
      <c r="Q3508" t="s">
        <v>35</v>
      </c>
      <c r="R3508" t="s">
        <v>28</v>
      </c>
    </row>
    <row r="3509" spans="1:18" x14ac:dyDescent="0.35">
      <c r="A3509" t="s">
        <v>3594</v>
      </c>
      <c r="B3509" s="1">
        <v>45581</v>
      </c>
      <c r="C3509" s="1">
        <v>45660</v>
      </c>
      <c r="D3509" t="s">
        <v>57</v>
      </c>
      <c r="E3509" t="s">
        <v>20</v>
      </c>
      <c r="F3509" t="s">
        <v>89</v>
      </c>
      <c r="G3509" t="s">
        <v>32</v>
      </c>
      <c r="H3509" t="s">
        <v>71</v>
      </c>
      <c r="I3509" t="s">
        <v>72</v>
      </c>
      <c r="J3509">
        <v>7</v>
      </c>
      <c r="K3509" s="2">
        <v>1947</v>
      </c>
      <c r="L3509" s="2">
        <v>1360.46</v>
      </c>
      <c r="M3509" s="2">
        <v>586.54</v>
      </c>
      <c r="N3509" s="3">
        <v>0.05</v>
      </c>
      <c r="O3509" t="s">
        <v>25</v>
      </c>
      <c r="P3509" t="s">
        <v>26</v>
      </c>
      <c r="Q3509" t="s">
        <v>27</v>
      </c>
      <c r="R3509" t="s">
        <v>28</v>
      </c>
    </row>
    <row r="3510" spans="1:18" x14ac:dyDescent="0.35">
      <c r="A3510" t="s">
        <v>3595</v>
      </c>
      <c r="B3510" s="1">
        <v>45829</v>
      </c>
      <c r="C3510" s="1">
        <v>45841</v>
      </c>
      <c r="D3510" t="s">
        <v>67</v>
      </c>
      <c r="E3510" t="s">
        <v>20</v>
      </c>
      <c r="F3510" t="s">
        <v>82</v>
      </c>
      <c r="G3510" t="s">
        <v>32</v>
      </c>
      <c r="H3510" t="s">
        <v>118</v>
      </c>
      <c r="I3510" t="s">
        <v>24</v>
      </c>
      <c r="J3510">
        <v>1</v>
      </c>
      <c r="K3510" s="2">
        <v>4269</v>
      </c>
      <c r="L3510" s="2">
        <v>2645.61</v>
      </c>
      <c r="M3510" s="2">
        <v>1623.39</v>
      </c>
      <c r="N3510" s="3">
        <v>0.15</v>
      </c>
      <c r="O3510" t="s">
        <v>83</v>
      </c>
      <c r="P3510" t="s">
        <v>26</v>
      </c>
      <c r="Q3510" t="s">
        <v>35</v>
      </c>
      <c r="R3510" t="s">
        <v>28</v>
      </c>
    </row>
    <row r="3511" spans="1:18" x14ac:dyDescent="0.35">
      <c r="A3511" t="s">
        <v>3596</v>
      </c>
      <c r="B3511" s="1">
        <v>45477</v>
      </c>
      <c r="C3511" s="1">
        <v>45563</v>
      </c>
      <c r="D3511" t="s">
        <v>37</v>
      </c>
      <c r="E3511" t="s">
        <v>20</v>
      </c>
      <c r="F3511" t="s">
        <v>138</v>
      </c>
      <c r="G3511" t="s">
        <v>32</v>
      </c>
      <c r="H3511" t="s">
        <v>106</v>
      </c>
      <c r="I3511" t="s">
        <v>61</v>
      </c>
      <c r="J3511">
        <v>4</v>
      </c>
      <c r="K3511" s="2">
        <v>3303</v>
      </c>
      <c r="L3511" s="2">
        <v>2091.85</v>
      </c>
      <c r="M3511" s="2">
        <v>1211.1500000000001</v>
      </c>
      <c r="N3511" s="3">
        <v>0.15</v>
      </c>
      <c r="O3511" t="s">
        <v>50</v>
      </c>
      <c r="P3511" t="s">
        <v>46</v>
      </c>
      <c r="Q3511" t="s">
        <v>35</v>
      </c>
      <c r="R3511" t="s">
        <v>28</v>
      </c>
    </row>
    <row r="3512" spans="1:18" x14ac:dyDescent="0.35">
      <c r="A3512" t="s">
        <v>3597</v>
      </c>
      <c r="B3512" s="1">
        <v>45467</v>
      </c>
      <c r="C3512" s="1">
        <v>45512</v>
      </c>
      <c r="D3512" t="s">
        <v>30</v>
      </c>
      <c r="E3512" t="s">
        <v>20</v>
      </c>
      <c r="F3512" t="s">
        <v>70</v>
      </c>
      <c r="G3512" t="s">
        <v>38</v>
      </c>
      <c r="H3512" t="s">
        <v>86</v>
      </c>
      <c r="I3512" t="s">
        <v>72</v>
      </c>
      <c r="J3512">
        <v>6</v>
      </c>
      <c r="K3512" s="2">
        <v>1022</v>
      </c>
      <c r="L3512" s="2">
        <v>769.98</v>
      </c>
      <c r="M3512" s="2">
        <v>252.02</v>
      </c>
      <c r="N3512" s="3">
        <v>0.1</v>
      </c>
      <c r="O3512" t="s">
        <v>62</v>
      </c>
      <c r="P3512" t="s">
        <v>26</v>
      </c>
      <c r="Q3512" t="s">
        <v>27</v>
      </c>
      <c r="R3512" t="s">
        <v>65</v>
      </c>
    </row>
    <row r="3513" spans="1:18" x14ac:dyDescent="0.35">
      <c r="A3513" t="s">
        <v>3598</v>
      </c>
      <c r="B3513" s="1">
        <v>45682</v>
      </c>
      <c r="C3513" s="1">
        <v>45749</v>
      </c>
      <c r="D3513" t="s">
        <v>88</v>
      </c>
      <c r="E3513" t="s">
        <v>20</v>
      </c>
      <c r="F3513" t="s">
        <v>79</v>
      </c>
      <c r="G3513" t="s">
        <v>32</v>
      </c>
      <c r="H3513" t="s">
        <v>49</v>
      </c>
      <c r="I3513" t="s">
        <v>45</v>
      </c>
      <c r="J3513">
        <v>5</v>
      </c>
      <c r="K3513" s="2">
        <v>2855</v>
      </c>
      <c r="L3513" s="2">
        <v>1881.73</v>
      </c>
      <c r="M3513" s="2">
        <v>973.27</v>
      </c>
      <c r="N3513" s="3">
        <v>0.2</v>
      </c>
      <c r="O3513" t="s">
        <v>75</v>
      </c>
      <c r="P3513" t="s">
        <v>26</v>
      </c>
      <c r="Q3513" t="s">
        <v>27</v>
      </c>
      <c r="R3513" t="s">
        <v>40</v>
      </c>
    </row>
    <row r="3514" spans="1:18" x14ac:dyDescent="0.35">
      <c r="A3514" t="s">
        <v>3599</v>
      </c>
      <c r="B3514" s="1">
        <v>45586</v>
      </c>
      <c r="C3514" s="1">
        <v>45672</v>
      </c>
      <c r="D3514" t="s">
        <v>57</v>
      </c>
      <c r="E3514" t="s">
        <v>20</v>
      </c>
      <c r="F3514" t="s">
        <v>31</v>
      </c>
      <c r="G3514" t="s">
        <v>32</v>
      </c>
      <c r="H3514" t="s">
        <v>106</v>
      </c>
      <c r="I3514" t="s">
        <v>61</v>
      </c>
      <c r="J3514">
        <v>3</v>
      </c>
      <c r="K3514" s="2">
        <v>2401</v>
      </c>
      <c r="L3514" s="2">
        <v>1962.76</v>
      </c>
      <c r="M3514" s="2">
        <v>438.24</v>
      </c>
      <c r="N3514" s="3">
        <v>0</v>
      </c>
      <c r="O3514" t="s">
        <v>25</v>
      </c>
      <c r="P3514" t="s">
        <v>46</v>
      </c>
      <c r="Q3514" t="s">
        <v>27</v>
      </c>
      <c r="R3514" t="s">
        <v>28</v>
      </c>
    </row>
    <row r="3515" spans="1:18" x14ac:dyDescent="0.35">
      <c r="A3515" t="s">
        <v>3600</v>
      </c>
      <c r="B3515" s="1">
        <v>45523</v>
      </c>
      <c r="C3515" s="1">
        <v>45604</v>
      </c>
      <c r="D3515" t="s">
        <v>19</v>
      </c>
      <c r="E3515" t="s">
        <v>20</v>
      </c>
      <c r="F3515" t="s">
        <v>128</v>
      </c>
      <c r="G3515" t="s">
        <v>43</v>
      </c>
      <c r="H3515" t="s">
        <v>39</v>
      </c>
      <c r="I3515" t="s">
        <v>24</v>
      </c>
      <c r="J3515">
        <v>5</v>
      </c>
      <c r="K3515" s="2">
        <v>3294</v>
      </c>
      <c r="L3515" s="2">
        <v>2713.67</v>
      </c>
      <c r="M3515" s="2">
        <v>580.33000000000004</v>
      </c>
      <c r="N3515" s="3">
        <v>0.2</v>
      </c>
      <c r="O3515" t="s">
        <v>75</v>
      </c>
      <c r="P3515" t="s">
        <v>26</v>
      </c>
      <c r="Q3515" t="s">
        <v>27</v>
      </c>
      <c r="R3515" t="s">
        <v>40</v>
      </c>
    </row>
    <row r="3516" spans="1:18" x14ac:dyDescent="0.35">
      <c r="A3516" t="s">
        <v>3601</v>
      </c>
      <c r="B3516" s="1">
        <v>45344</v>
      </c>
      <c r="C3516" s="1">
        <v>45411</v>
      </c>
      <c r="D3516" t="s">
        <v>88</v>
      </c>
      <c r="E3516" t="s">
        <v>20</v>
      </c>
      <c r="F3516" t="s">
        <v>91</v>
      </c>
      <c r="G3516" t="s">
        <v>43</v>
      </c>
      <c r="H3516" t="s">
        <v>106</v>
      </c>
      <c r="I3516" t="s">
        <v>61</v>
      </c>
      <c r="J3516">
        <v>6</v>
      </c>
      <c r="K3516" s="2">
        <v>3731</v>
      </c>
      <c r="L3516" s="2">
        <v>2941.57</v>
      </c>
      <c r="M3516" s="2">
        <v>789.43</v>
      </c>
      <c r="N3516" s="3">
        <v>0.2</v>
      </c>
      <c r="O3516" t="s">
        <v>109</v>
      </c>
      <c r="P3516" t="s">
        <v>73</v>
      </c>
      <c r="Q3516" t="s">
        <v>35</v>
      </c>
      <c r="R3516" t="s">
        <v>28</v>
      </c>
    </row>
    <row r="3517" spans="1:18" x14ac:dyDescent="0.35">
      <c r="A3517" t="s">
        <v>3602</v>
      </c>
      <c r="B3517" s="1">
        <v>45813</v>
      </c>
      <c r="C3517" s="1">
        <v>45863</v>
      </c>
      <c r="D3517" t="s">
        <v>67</v>
      </c>
      <c r="E3517" t="s">
        <v>20</v>
      </c>
      <c r="F3517" t="s">
        <v>21</v>
      </c>
      <c r="G3517" t="s">
        <v>59</v>
      </c>
      <c r="H3517" t="s">
        <v>95</v>
      </c>
      <c r="I3517" t="s">
        <v>55</v>
      </c>
      <c r="J3517">
        <v>2</v>
      </c>
      <c r="K3517" s="2">
        <v>4607</v>
      </c>
      <c r="L3517" s="2">
        <v>3303.05</v>
      </c>
      <c r="M3517" s="2">
        <v>1303.95</v>
      </c>
      <c r="N3517" s="3">
        <v>0.05</v>
      </c>
      <c r="O3517" t="s">
        <v>75</v>
      </c>
      <c r="P3517" t="s">
        <v>26</v>
      </c>
      <c r="Q3517" t="s">
        <v>35</v>
      </c>
      <c r="R3517" t="s">
        <v>65</v>
      </c>
    </row>
    <row r="3518" spans="1:18" x14ac:dyDescent="0.35">
      <c r="A3518" t="s">
        <v>3603</v>
      </c>
      <c r="B3518" s="1">
        <v>45865</v>
      </c>
      <c r="C3518" s="1">
        <v>45873</v>
      </c>
      <c r="D3518" t="s">
        <v>30</v>
      </c>
      <c r="E3518" t="s">
        <v>20</v>
      </c>
      <c r="F3518" t="s">
        <v>77</v>
      </c>
      <c r="G3518" t="s">
        <v>59</v>
      </c>
      <c r="H3518" t="s">
        <v>23</v>
      </c>
      <c r="I3518" t="s">
        <v>24</v>
      </c>
      <c r="J3518">
        <v>6</v>
      </c>
      <c r="K3518" s="2">
        <v>4300</v>
      </c>
      <c r="L3518" s="2">
        <v>3430.04</v>
      </c>
      <c r="M3518" s="2">
        <v>869.96</v>
      </c>
      <c r="N3518" s="3">
        <v>0.05</v>
      </c>
      <c r="O3518" t="s">
        <v>25</v>
      </c>
      <c r="P3518" t="s">
        <v>26</v>
      </c>
      <c r="Q3518" t="s">
        <v>27</v>
      </c>
      <c r="R3518" t="s">
        <v>40</v>
      </c>
    </row>
    <row r="3519" spans="1:18" x14ac:dyDescent="0.35">
      <c r="A3519" t="s">
        <v>3604</v>
      </c>
      <c r="B3519" s="1">
        <v>45936</v>
      </c>
      <c r="C3519" s="1">
        <v>45988</v>
      </c>
      <c r="D3519" t="s">
        <v>19</v>
      </c>
      <c r="E3519" t="s">
        <v>20</v>
      </c>
      <c r="F3519" t="s">
        <v>79</v>
      </c>
      <c r="G3519" t="s">
        <v>38</v>
      </c>
      <c r="H3519" t="s">
        <v>23</v>
      </c>
      <c r="I3519" t="s">
        <v>24</v>
      </c>
      <c r="J3519">
        <v>1</v>
      </c>
      <c r="K3519" s="2">
        <v>2790</v>
      </c>
      <c r="L3519" s="2">
        <v>1916.13</v>
      </c>
      <c r="M3519" s="2">
        <v>873.87</v>
      </c>
      <c r="N3519" s="3">
        <v>0.1</v>
      </c>
      <c r="O3519" t="s">
        <v>62</v>
      </c>
      <c r="P3519" t="s">
        <v>46</v>
      </c>
      <c r="Q3519" t="s">
        <v>27</v>
      </c>
      <c r="R3519" t="s">
        <v>40</v>
      </c>
    </row>
    <row r="3520" spans="1:18" x14ac:dyDescent="0.35">
      <c r="A3520" t="s">
        <v>3605</v>
      </c>
      <c r="B3520" s="1">
        <v>45714</v>
      </c>
      <c r="C3520" s="1">
        <v>45803</v>
      </c>
      <c r="D3520" t="s">
        <v>104</v>
      </c>
      <c r="E3520" t="s">
        <v>20</v>
      </c>
      <c r="F3520" t="s">
        <v>138</v>
      </c>
      <c r="G3520" t="s">
        <v>22</v>
      </c>
      <c r="H3520" t="s">
        <v>124</v>
      </c>
      <c r="I3520" t="s">
        <v>61</v>
      </c>
      <c r="J3520">
        <v>6</v>
      </c>
      <c r="K3520" s="2">
        <v>4525</v>
      </c>
      <c r="L3520" s="2">
        <v>3527.68</v>
      </c>
      <c r="M3520" s="2">
        <v>997.32</v>
      </c>
      <c r="N3520" s="3">
        <v>0.2</v>
      </c>
      <c r="O3520" t="s">
        <v>109</v>
      </c>
      <c r="P3520" t="s">
        <v>26</v>
      </c>
      <c r="Q3520" t="s">
        <v>35</v>
      </c>
      <c r="R3520" t="s">
        <v>65</v>
      </c>
    </row>
    <row r="3521" spans="1:18" x14ac:dyDescent="0.35">
      <c r="A3521" t="s">
        <v>3606</v>
      </c>
      <c r="B3521" s="1">
        <v>45800</v>
      </c>
      <c r="C3521" s="1">
        <v>45820</v>
      </c>
      <c r="D3521" t="s">
        <v>42</v>
      </c>
      <c r="E3521" t="s">
        <v>20</v>
      </c>
      <c r="F3521" t="s">
        <v>79</v>
      </c>
      <c r="G3521" t="s">
        <v>38</v>
      </c>
      <c r="H3521" t="s">
        <v>86</v>
      </c>
      <c r="I3521" t="s">
        <v>72</v>
      </c>
      <c r="J3521">
        <v>3</v>
      </c>
      <c r="K3521" s="2">
        <v>2671</v>
      </c>
      <c r="L3521" s="2">
        <v>1502.81</v>
      </c>
      <c r="M3521" s="2">
        <v>1168.19</v>
      </c>
      <c r="N3521" s="3">
        <v>0.05</v>
      </c>
      <c r="O3521" t="s">
        <v>62</v>
      </c>
      <c r="P3521" t="s">
        <v>26</v>
      </c>
      <c r="Q3521" t="s">
        <v>27</v>
      </c>
      <c r="R3521" t="s">
        <v>65</v>
      </c>
    </row>
    <row r="3522" spans="1:18" x14ac:dyDescent="0.35">
      <c r="A3522" t="s">
        <v>3607</v>
      </c>
      <c r="B3522" s="1">
        <v>45399</v>
      </c>
      <c r="C3522" s="1">
        <v>45406</v>
      </c>
      <c r="D3522" t="s">
        <v>88</v>
      </c>
      <c r="E3522" t="s">
        <v>20</v>
      </c>
      <c r="F3522" t="s">
        <v>70</v>
      </c>
      <c r="G3522" t="s">
        <v>59</v>
      </c>
      <c r="H3522" t="s">
        <v>60</v>
      </c>
      <c r="I3522" t="s">
        <v>61</v>
      </c>
      <c r="J3522">
        <v>8</v>
      </c>
      <c r="K3522" s="2">
        <v>1125</v>
      </c>
      <c r="L3522" s="2">
        <v>747.61</v>
      </c>
      <c r="M3522" s="2">
        <v>377.39</v>
      </c>
      <c r="N3522" s="3">
        <v>0.05</v>
      </c>
      <c r="O3522" t="s">
        <v>25</v>
      </c>
      <c r="P3522" t="s">
        <v>46</v>
      </c>
      <c r="Q3522" t="s">
        <v>27</v>
      </c>
      <c r="R3522" t="s">
        <v>40</v>
      </c>
    </row>
    <row r="3523" spans="1:18" x14ac:dyDescent="0.35">
      <c r="A3523" t="s">
        <v>3608</v>
      </c>
      <c r="B3523" s="1">
        <v>45442</v>
      </c>
      <c r="C3523" s="1">
        <v>45451</v>
      </c>
      <c r="D3523" t="s">
        <v>42</v>
      </c>
      <c r="E3523" t="s">
        <v>20</v>
      </c>
      <c r="F3523" t="s">
        <v>89</v>
      </c>
      <c r="G3523" t="s">
        <v>59</v>
      </c>
      <c r="H3523" t="s">
        <v>71</v>
      </c>
      <c r="I3523" t="s">
        <v>72</v>
      </c>
      <c r="J3523">
        <v>7</v>
      </c>
      <c r="K3523" s="2">
        <v>1191</v>
      </c>
      <c r="L3523" s="2">
        <v>946.51</v>
      </c>
      <c r="M3523" s="2">
        <v>244.49</v>
      </c>
      <c r="N3523" s="3">
        <v>0.05</v>
      </c>
      <c r="O3523" t="s">
        <v>62</v>
      </c>
      <c r="P3523" t="s">
        <v>26</v>
      </c>
      <c r="Q3523" t="s">
        <v>27</v>
      </c>
      <c r="R3523" t="s">
        <v>40</v>
      </c>
    </row>
    <row r="3524" spans="1:18" x14ac:dyDescent="0.35">
      <c r="A3524" t="s">
        <v>3609</v>
      </c>
      <c r="B3524" s="1">
        <v>45294</v>
      </c>
      <c r="C3524" s="1">
        <v>45313</v>
      </c>
      <c r="D3524" t="s">
        <v>57</v>
      </c>
      <c r="E3524" t="s">
        <v>20</v>
      </c>
      <c r="F3524" t="s">
        <v>89</v>
      </c>
      <c r="G3524" t="s">
        <v>43</v>
      </c>
      <c r="H3524" t="s">
        <v>80</v>
      </c>
      <c r="I3524" t="s">
        <v>45</v>
      </c>
      <c r="J3524">
        <v>5</v>
      </c>
      <c r="K3524" s="2">
        <v>1417</v>
      </c>
      <c r="L3524" s="2">
        <v>890.41</v>
      </c>
      <c r="M3524" s="2">
        <v>526.59</v>
      </c>
      <c r="N3524" s="3">
        <v>0.05</v>
      </c>
      <c r="O3524" t="s">
        <v>83</v>
      </c>
      <c r="P3524" t="s">
        <v>26</v>
      </c>
      <c r="Q3524" t="s">
        <v>27</v>
      </c>
      <c r="R3524" t="s">
        <v>65</v>
      </c>
    </row>
    <row r="3525" spans="1:18" x14ac:dyDescent="0.35">
      <c r="A3525" t="s">
        <v>3610</v>
      </c>
      <c r="B3525" s="1">
        <v>45426</v>
      </c>
      <c r="C3525" s="1">
        <v>45436</v>
      </c>
      <c r="D3525" t="s">
        <v>104</v>
      </c>
      <c r="E3525" t="s">
        <v>20</v>
      </c>
      <c r="F3525" t="s">
        <v>102</v>
      </c>
      <c r="G3525" t="s">
        <v>32</v>
      </c>
      <c r="H3525" t="s">
        <v>39</v>
      </c>
      <c r="I3525" t="s">
        <v>24</v>
      </c>
      <c r="J3525">
        <v>2</v>
      </c>
      <c r="K3525" s="2">
        <v>1862</v>
      </c>
      <c r="L3525" s="2">
        <v>1274.1199999999999</v>
      </c>
      <c r="M3525" s="2">
        <v>587.88</v>
      </c>
      <c r="N3525" s="3">
        <v>0.05</v>
      </c>
      <c r="O3525" t="s">
        <v>109</v>
      </c>
      <c r="P3525" t="s">
        <v>26</v>
      </c>
      <c r="Q3525" t="s">
        <v>35</v>
      </c>
      <c r="R3525" t="s">
        <v>28</v>
      </c>
    </row>
    <row r="3526" spans="1:18" x14ac:dyDescent="0.35">
      <c r="A3526" t="s">
        <v>3611</v>
      </c>
      <c r="B3526" s="1">
        <v>45948</v>
      </c>
      <c r="C3526" s="1">
        <v>46026</v>
      </c>
      <c r="D3526" t="s">
        <v>57</v>
      </c>
      <c r="E3526" t="s">
        <v>20</v>
      </c>
      <c r="F3526" t="s">
        <v>21</v>
      </c>
      <c r="G3526" t="s">
        <v>43</v>
      </c>
      <c r="H3526" t="s">
        <v>60</v>
      </c>
      <c r="I3526" t="s">
        <v>61</v>
      </c>
      <c r="J3526">
        <v>2</v>
      </c>
      <c r="K3526" s="2">
        <v>2211</v>
      </c>
      <c r="L3526" s="2">
        <v>1368.78</v>
      </c>
      <c r="M3526" s="2">
        <v>842.22</v>
      </c>
      <c r="N3526" s="3">
        <v>0.1</v>
      </c>
      <c r="O3526" t="s">
        <v>62</v>
      </c>
      <c r="P3526" t="s">
        <v>26</v>
      </c>
      <c r="Q3526" t="s">
        <v>35</v>
      </c>
      <c r="R3526" t="s">
        <v>40</v>
      </c>
    </row>
    <row r="3527" spans="1:18" x14ac:dyDescent="0.35">
      <c r="A3527" t="s">
        <v>3612</v>
      </c>
      <c r="B3527" s="1">
        <v>45480</v>
      </c>
      <c r="C3527" s="1">
        <v>45558</v>
      </c>
      <c r="D3527" t="s">
        <v>37</v>
      </c>
      <c r="E3527" t="s">
        <v>20</v>
      </c>
      <c r="F3527" t="s">
        <v>79</v>
      </c>
      <c r="G3527" t="s">
        <v>59</v>
      </c>
      <c r="H3527" t="s">
        <v>44</v>
      </c>
      <c r="I3527" t="s">
        <v>45</v>
      </c>
      <c r="J3527">
        <v>5</v>
      </c>
      <c r="K3527" s="2">
        <v>3641</v>
      </c>
      <c r="L3527" s="2">
        <v>2876.22</v>
      </c>
      <c r="M3527" s="2">
        <v>764.78</v>
      </c>
      <c r="N3527" s="3">
        <v>0.15</v>
      </c>
      <c r="O3527" t="s">
        <v>75</v>
      </c>
      <c r="P3527" t="s">
        <v>73</v>
      </c>
      <c r="Q3527" t="s">
        <v>35</v>
      </c>
      <c r="R3527" t="s">
        <v>40</v>
      </c>
    </row>
    <row r="3528" spans="1:18" x14ac:dyDescent="0.35">
      <c r="A3528" t="s">
        <v>3613</v>
      </c>
      <c r="B3528" s="1">
        <v>45885</v>
      </c>
      <c r="C3528" s="1">
        <v>45934</v>
      </c>
      <c r="D3528" t="s">
        <v>94</v>
      </c>
      <c r="E3528" t="s">
        <v>20</v>
      </c>
      <c r="F3528" t="s">
        <v>138</v>
      </c>
      <c r="G3528" t="s">
        <v>22</v>
      </c>
      <c r="H3528" t="s">
        <v>108</v>
      </c>
      <c r="I3528" t="s">
        <v>72</v>
      </c>
      <c r="J3528">
        <v>2</v>
      </c>
      <c r="K3528" s="2">
        <v>2553</v>
      </c>
      <c r="L3528" s="2">
        <v>1826.79</v>
      </c>
      <c r="M3528" s="2">
        <v>726.21</v>
      </c>
      <c r="N3528" s="3">
        <v>0</v>
      </c>
      <c r="O3528" t="s">
        <v>25</v>
      </c>
      <c r="P3528" t="s">
        <v>26</v>
      </c>
      <c r="Q3528" t="s">
        <v>35</v>
      </c>
      <c r="R3528" t="s">
        <v>28</v>
      </c>
    </row>
    <row r="3529" spans="1:18" x14ac:dyDescent="0.35">
      <c r="A3529" t="s">
        <v>3614</v>
      </c>
      <c r="B3529" s="1">
        <v>45535</v>
      </c>
      <c r="C3529" s="1">
        <v>45586</v>
      </c>
      <c r="D3529" t="s">
        <v>94</v>
      </c>
      <c r="E3529" t="s">
        <v>20</v>
      </c>
      <c r="F3529" t="s">
        <v>53</v>
      </c>
      <c r="G3529" t="s">
        <v>22</v>
      </c>
      <c r="H3529" t="s">
        <v>33</v>
      </c>
      <c r="I3529" t="s">
        <v>24</v>
      </c>
      <c r="J3529">
        <v>8</v>
      </c>
      <c r="K3529" s="2">
        <v>1837</v>
      </c>
      <c r="L3529" s="2">
        <v>1407.87</v>
      </c>
      <c r="M3529" s="2">
        <v>429.13</v>
      </c>
      <c r="N3529" s="3">
        <v>0</v>
      </c>
      <c r="O3529" t="s">
        <v>75</v>
      </c>
      <c r="P3529" t="s">
        <v>26</v>
      </c>
      <c r="Q3529" t="s">
        <v>35</v>
      </c>
      <c r="R3529" t="s">
        <v>28</v>
      </c>
    </row>
    <row r="3530" spans="1:18" x14ac:dyDescent="0.35">
      <c r="A3530" t="s">
        <v>3615</v>
      </c>
      <c r="B3530" s="1">
        <v>45793</v>
      </c>
      <c r="C3530" s="1">
        <v>45821</v>
      </c>
      <c r="D3530" t="s">
        <v>42</v>
      </c>
      <c r="E3530" t="s">
        <v>20</v>
      </c>
      <c r="F3530" t="s">
        <v>58</v>
      </c>
      <c r="G3530" t="s">
        <v>22</v>
      </c>
      <c r="H3530" t="s">
        <v>106</v>
      </c>
      <c r="I3530" t="s">
        <v>61</v>
      </c>
      <c r="J3530">
        <v>3</v>
      </c>
      <c r="K3530" s="2">
        <v>2687</v>
      </c>
      <c r="L3530" s="2">
        <v>2132.12</v>
      </c>
      <c r="M3530" s="2">
        <v>554.88</v>
      </c>
      <c r="N3530" s="3">
        <v>0.1</v>
      </c>
      <c r="O3530" t="s">
        <v>75</v>
      </c>
      <c r="P3530" t="s">
        <v>26</v>
      </c>
      <c r="Q3530" t="s">
        <v>27</v>
      </c>
      <c r="R3530" t="s">
        <v>65</v>
      </c>
    </row>
    <row r="3531" spans="1:18" x14ac:dyDescent="0.35">
      <c r="A3531" t="s">
        <v>3616</v>
      </c>
      <c r="B3531" s="1">
        <v>45599</v>
      </c>
      <c r="C3531" s="1">
        <v>45626</v>
      </c>
      <c r="D3531" t="s">
        <v>19</v>
      </c>
      <c r="E3531" t="s">
        <v>20</v>
      </c>
      <c r="F3531" t="s">
        <v>89</v>
      </c>
      <c r="G3531" t="s">
        <v>32</v>
      </c>
      <c r="H3531" t="s">
        <v>54</v>
      </c>
      <c r="I3531" t="s">
        <v>55</v>
      </c>
      <c r="J3531">
        <v>2</v>
      </c>
      <c r="K3531" s="2">
        <v>2588</v>
      </c>
      <c r="L3531" s="2">
        <v>1552.42</v>
      </c>
      <c r="M3531" s="2">
        <v>1035.58</v>
      </c>
      <c r="N3531" s="3">
        <v>0.15</v>
      </c>
      <c r="O3531" t="s">
        <v>83</v>
      </c>
      <c r="P3531" t="s">
        <v>73</v>
      </c>
      <c r="Q3531" t="s">
        <v>27</v>
      </c>
      <c r="R3531" t="s">
        <v>28</v>
      </c>
    </row>
    <row r="3532" spans="1:18" x14ac:dyDescent="0.35">
      <c r="A3532" t="s">
        <v>3617</v>
      </c>
      <c r="B3532" s="1">
        <v>45826</v>
      </c>
      <c r="C3532" s="1">
        <v>45839</v>
      </c>
      <c r="D3532" t="s">
        <v>67</v>
      </c>
      <c r="E3532" t="s">
        <v>20</v>
      </c>
      <c r="F3532" t="s">
        <v>53</v>
      </c>
      <c r="G3532" t="s">
        <v>32</v>
      </c>
      <c r="H3532" t="s">
        <v>71</v>
      </c>
      <c r="I3532" t="s">
        <v>72</v>
      </c>
      <c r="J3532">
        <v>6</v>
      </c>
      <c r="K3532" s="2">
        <v>1746</v>
      </c>
      <c r="L3532" s="2">
        <v>1074.21</v>
      </c>
      <c r="M3532" s="2">
        <v>671.79</v>
      </c>
      <c r="N3532" s="3">
        <v>0.05</v>
      </c>
      <c r="O3532" t="s">
        <v>62</v>
      </c>
      <c r="P3532" t="s">
        <v>26</v>
      </c>
      <c r="Q3532" t="s">
        <v>35</v>
      </c>
      <c r="R3532" t="s">
        <v>28</v>
      </c>
    </row>
    <row r="3533" spans="1:18" x14ac:dyDescent="0.35">
      <c r="A3533" t="s">
        <v>3618</v>
      </c>
      <c r="B3533" s="1">
        <v>45995</v>
      </c>
      <c r="C3533" s="1">
        <v>46010</v>
      </c>
      <c r="D3533" t="s">
        <v>48</v>
      </c>
      <c r="E3533" t="s">
        <v>20</v>
      </c>
      <c r="F3533" t="s">
        <v>89</v>
      </c>
      <c r="G3533" t="s">
        <v>59</v>
      </c>
      <c r="H3533" t="s">
        <v>80</v>
      </c>
      <c r="I3533" t="s">
        <v>45</v>
      </c>
      <c r="J3533">
        <v>2</v>
      </c>
      <c r="K3533" s="2">
        <v>1707</v>
      </c>
      <c r="L3533" s="2">
        <v>1112.1400000000001</v>
      </c>
      <c r="M3533" s="2">
        <v>594.86</v>
      </c>
      <c r="N3533" s="3">
        <v>0.1</v>
      </c>
      <c r="O3533" t="s">
        <v>83</v>
      </c>
      <c r="P3533" t="s">
        <v>26</v>
      </c>
      <c r="Q3533" t="s">
        <v>35</v>
      </c>
      <c r="R3533" t="s">
        <v>40</v>
      </c>
    </row>
    <row r="3534" spans="1:18" x14ac:dyDescent="0.35">
      <c r="A3534" t="s">
        <v>3619</v>
      </c>
      <c r="B3534" s="1">
        <v>45745</v>
      </c>
      <c r="C3534" s="1">
        <v>45834</v>
      </c>
      <c r="D3534" t="s">
        <v>42</v>
      </c>
      <c r="E3534" t="s">
        <v>20</v>
      </c>
      <c r="F3534" t="s">
        <v>58</v>
      </c>
      <c r="G3534" t="s">
        <v>59</v>
      </c>
      <c r="H3534" t="s">
        <v>33</v>
      </c>
      <c r="I3534" t="s">
        <v>24</v>
      </c>
      <c r="J3534">
        <v>4</v>
      </c>
      <c r="K3534" s="2">
        <v>3154</v>
      </c>
      <c r="L3534" s="2">
        <v>1999.2</v>
      </c>
      <c r="M3534" s="2">
        <v>1154.8</v>
      </c>
      <c r="N3534" s="3">
        <v>0</v>
      </c>
      <c r="O3534" t="s">
        <v>34</v>
      </c>
      <c r="P3534" t="s">
        <v>26</v>
      </c>
      <c r="Q3534" t="s">
        <v>35</v>
      </c>
      <c r="R3534" t="s">
        <v>40</v>
      </c>
    </row>
    <row r="3535" spans="1:18" x14ac:dyDescent="0.35">
      <c r="A3535" t="s">
        <v>3620</v>
      </c>
      <c r="B3535" s="1">
        <v>45407</v>
      </c>
      <c r="C3535" s="1">
        <v>45455</v>
      </c>
      <c r="D3535" t="s">
        <v>42</v>
      </c>
      <c r="E3535" t="s">
        <v>20</v>
      </c>
      <c r="F3535" t="s">
        <v>31</v>
      </c>
      <c r="G3535" t="s">
        <v>59</v>
      </c>
      <c r="H3535" t="s">
        <v>108</v>
      </c>
      <c r="I3535" t="s">
        <v>72</v>
      </c>
      <c r="J3535">
        <v>4</v>
      </c>
      <c r="K3535" s="2">
        <v>1997</v>
      </c>
      <c r="L3535" s="2">
        <v>1366.02</v>
      </c>
      <c r="M3535" s="2">
        <v>630.98</v>
      </c>
      <c r="N3535" s="3">
        <v>0.2</v>
      </c>
      <c r="O3535" t="s">
        <v>25</v>
      </c>
      <c r="P3535" t="s">
        <v>26</v>
      </c>
      <c r="Q3535" t="s">
        <v>27</v>
      </c>
      <c r="R3535" t="s">
        <v>40</v>
      </c>
    </row>
    <row r="3536" spans="1:18" x14ac:dyDescent="0.35">
      <c r="A3536" t="s">
        <v>3621</v>
      </c>
      <c r="B3536" s="1">
        <v>45540</v>
      </c>
      <c r="C3536" s="1">
        <v>45547</v>
      </c>
      <c r="D3536" t="s">
        <v>37</v>
      </c>
      <c r="E3536" t="s">
        <v>20</v>
      </c>
      <c r="F3536" t="s">
        <v>79</v>
      </c>
      <c r="G3536" t="s">
        <v>59</v>
      </c>
      <c r="H3536" t="s">
        <v>95</v>
      </c>
      <c r="I3536" t="s">
        <v>55</v>
      </c>
      <c r="J3536">
        <v>5</v>
      </c>
      <c r="K3536" s="2">
        <v>3087</v>
      </c>
      <c r="L3536" s="2">
        <v>2144.4299999999998</v>
      </c>
      <c r="M3536" s="2">
        <v>942.57</v>
      </c>
      <c r="N3536" s="3">
        <v>0.2</v>
      </c>
      <c r="O3536" t="s">
        <v>34</v>
      </c>
      <c r="P3536" t="s">
        <v>73</v>
      </c>
      <c r="Q3536" t="s">
        <v>35</v>
      </c>
      <c r="R3536" t="s">
        <v>40</v>
      </c>
    </row>
    <row r="3537" spans="1:18" x14ac:dyDescent="0.35">
      <c r="A3537" t="s">
        <v>3622</v>
      </c>
      <c r="B3537" s="1">
        <v>45424</v>
      </c>
      <c r="C3537" s="1">
        <v>45455</v>
      </c>
      <c r="D3537" t="s">
        <v>42</v>
      </c>
      <c r="E3537" t="s">
        <v>20</v>
      </c>
      <c r="F3537" t="s">
        <v>85</v>
      </c>
      <c r="G3537" t="s">
        <v>38</v>
      </c>
      <c r="H3537" t="s">
        <v>71</v>
      </c>
      <c r="I3537" t="s">
        <v>72</v>
      </c>
      <c r="J3537">
        <v>4</v>
      </c>
      <c r="K3537" s="2">
        <v>414</v>
      </c>
      <c r="L3537" s="2">
        <v>287.57</v>
      </c>
      <c r="M3537" s="2">
        <v>126.43</v>
      </c>
      <c r="N3537" s="3">
        <v>0</v>
      </c>
      <c r="O3537" t="s">
        <v>50</v>
      </c>
      <c r="P3537" t="s">
        <v>26</v>
      </c>
      <c r="Q3537" t="s">
        <v>35</v>
      </c>
      <c r="R3537" t="s">
        <v>65</v>
      </c>
    </row>
    <row r="3538" spans="1:18" x14ac:dyDescent="0.35">
      <c r="A3538" t="s">
        <v>3623</v>
      </c>
      <c r="B3538" s="1">
        <v>45597</v>
      </c>
      <c r="C3538" s="1">
        <v>45650</v>
      </c>
      <c r="D3538" t="s">
        <v>48</v>
      </c>
      <c r="E3538" t="s">
        <v>20</v>
      </c>
      <c r="F3538" t="s">
        <v>82</v>
      </c>
      <c r="G3538" t="s">
        <v>59</v>
      </c>
      <c r="H3538" t="s">
        <v>124</v>
      </c>
      <c r="I3538" t="s">
        <v>61</v>
      </c>
      <c r="J3538">
        <v>8</v>
      </c>
      <c r="K3538" s="2">
        <v>3167</v>
      </c>
      <c r="L3538" s="2">
        <v>2447.92</v>
      </c>
      <c r="M3538" s="2">
        <v>719.08</v>
      </c>
      <c r="N3538" s="3">
        <v>0.05</v>
      </c>
      <c r="O3538" t="s">
        <v>83</v>
      </c>
      <c r="P3538" t="s">
        <v>26</v>
      </c>
      <c r="Q3538" t="s">
        <v>35</v>
      </c>
      <c r="R3538" t="s">
        <v>40</v>
      </c>
    </row>
    <row r="3539" spans="1:18" x14ac:dyDescent="0.35">
      <c r="A3539" t="s">
        <v>3624</v>
      </c>
      <c r="B3539" s="1">
        <v>45334</v>
      </c>
      <c r="C3539" s="1">
        <v>45408</v>
      </c>
      <c r="D3539" t="s">
        <v>88</v>
      </c>
      <c r="E3539" t="s">
        <v>20</v>
      </c>
      <c r="F3539" t="s">
        <v>58</v>
      </c>
      <c r="G3539" t="s">
        <v>32</v>
      </c>
      <c r="H3539" t="s">
        <v>60</v>
      </c>
      <c r="I3539" t="s">
        <v>61</v>
      </c>
      <c r="J3539">
        <v>3</v>
      </c>
      <c r="K3539" s="2">
        <v>1441</v>
      </c>
      <c r="L3539" s="2">
        <v>1157.5999999999999</v>
      </c>
      <c r="M3539" s="2">
        <v>283.39999999999998</v>
      </c>
      <c r="N3539" s="3">
        <v>0.15</v>
      </c>
      <c r="O3539" t="s">
        <v>109</v>
      </c>
      <c r="P3539" t="s">
        <v>46</v>
      </c>
      <c r="Q3539" t="s">
        <v>35</v>
      </c>
      <c r="R3539" t="s">
        <v>65</v>
      </c>
    </row>
    <row r="3540" spans="1:18" x14ac:dyDescent="0.35">
      <c r="A3540" t="s">
        <v>3625</v>
      </c>
      <c r="B3540" s="1">
        <v>45976</v>
      </c>
      <c r="C3540" s="1">
        <v>46012</v>
      </c>
      <c r="D3540" t="s">
        <v>48</v>
      </c>
      <c r="E3540" t="s">
        <v>20</v>
      </c>
      <c r="F3540" t="s">
        <v>138</v>
      </c>
      <c r="G3540" t="s">
        <v>43</v>
      </c>
      <c r="H3540" t="s">
        <v>39</v>
      </c>
      <c r="I3540" t="s">
        <v>24</v>
      </c>
      <c r="J3540">
        <v>1</v>
      </c>
      <c r="K3540" s="2">
        <v>3314</v>
      </c>
      <c r="L3540" s="2">
        <v>2557.2800000000002</v>
      </c>
      <c r="M3540" s="2">
        <v>756.72</v>
      </c>
      <c r="N3540" s="3">
        <v>0.1</v>
      </c>
      <c r="O3540" t="s">
        <v>25</v>
      </c>
      <c r="P3540" t="s">
        <v>26</v>
      </c>
      <c r="Q3540" t="s">
        <v>35</v>
      </c>
      <c r="R3540" t="s">
        <v>40</v>
      </c>
    </row>
    <row r="3541" spans="1:18" x14ac:dyDescent="0.35">
      <c r="A3541" t="s">
        <v>3626</v>
      </c>
      <c r="B3541" s="1">
        <v>45722</v>
      </c>
      <c r="C3541" s="1">
        <v>45807</v>
      </c>
      <c r="D3541" t="s">
        <v>104</v>
      </c>
      <c r="E3541" t="s">
        <v>20</v>
      </c>
      <c r="F3541" t="s">
        <v>128</v>
      </c>
      <c r="G3541" t="s">
        <v>38</v>
      </c>
      <c r="H3541" t="s">
        <v>54</v>
      </c>
      <c r="I3541" t="s">
        <v>55</v>
      </c>
      <c r="J3541">
        <v>5</v>
      </c>
      <c r="K3541" s="2">
        <v>704</v>
      </c>
      <c r="L3541" s="2">
        <v>507.25</v>
      </c>
      <c r="M3541" s="2">
        <v>196.75</v>
      </c>
      <c r="N3541" s="3">
        <v>0.1</v>
      </c>
      <c r="O3541" t="s">
        <v>83</v>
      </c>
      <c r="P3541" t="s">
        <v>26</v>
      </c>
      <c r="Q3541" t="s">
        <v>35</v>
      </c>
      <c r="R3541" t="s">
        <v>28</v>
      </c>
    </row>
    <row r="3542" spans="1:18" x14ac:dyDescent="0.35">
      <c r="A3542" t="s">
        <v>3627</v>
      </c>
      <c r="B3542" s="1">
        <v>45587</v>
      </c>
      <c r="C3542" s="1">
        <v>45631</v>
      </c>
      <c r="D3542" t="s">
        <v>48</v>
      </c>
      <c r="E3542" t="s">
        <v>20</v>
      </c>
      <c r="F3542" t="s">
        <v>89</v>
      </c>
      <c r="G3542" t="s">
        <v>22</v>
      </c>
      <c r="H3542" t="s">
        <v>71</v>
      </c>
      <c r="I3542" t="s">
        <v>72</v>
      </c>
      <c r="J3542">
        <v>3</v>
      </c>
      <c r="K3542" s="2">
        <v>492</v>
      </c>
      <c r="L3542" s="2">
        <v>317.86</v>
      </c>
      <c r="M3542" s="2">
        <v>174.14</v>
      </c>
      <c r="N3542" s="3">
        <v>0.15</v>
      </c>
      <c r="O3542" t="s">
        <v>34</v>
      </c>
      <c r="P3542" t="s">
        <v>26</v>
      </c>
      <c r="Q3542" t="s">
        <v>27</v>
      </c>
      <c r="R3542" t="s">
        <v>40</v>
      </c>
    </row>
    <row r="3543" spans="1:18" x14ac:dyDescent="0.35">
      <c r="A3543" t="s">
        <v>3628</v>
      </c>
      <c r="B3543" s="1">
        <v>45352</v>
      </c>
      <c r="C3543" s="1">
        <v>45440</v>
      </c>
      <c r="D3543" t="s">
        <v>104</v>
      </c>
      <c r="E3543" t="s">
        <v>20</v>
      </c>
      <c r="F3543" t="s">
        <v>91</v>
      </c>
      <c r="G3543" t="s">
        <v>38</v>
      </c>
      <c r="H3543" t="s">
        <v>108</v>
      </c>
      <c r="I3543" t="s">
        <v>72</v>
      </c>
      <c r="J3543">
        <v>2</v>
      </c>
      <c r="K3543" s="2">
        <v>3128</v>
      </c>
      <c r="L3543" s="2">
        <v>2555.23</v>
      </c>
      <c r="M3543" s="2">
        <v>572.77</v>
      </c>
      <c r="N3543" s="3">
        <v>0.05</v>
      </c>
      <c r="O3543" t="s">
        <v>25</v>
      </c>
      <c r="P3543" t="s">
        <v>26</v>
      </c>
      <c r="Q3543" t="s">
        <v>35</v>
      </c>
      <c r="R3543" t="s">
        <v>65</v>
      </c>
    </row>
    <row r="3544" spans="1:18" x14ac:dyDescent="0.35">
      <c r="A3544" t="s">
        <v>3629</v>
      </c>
      <c r="B3544" s="1">
        <v>45713</v>
      </c>
      <c r="C3544" s="1">
        <v>45784</v>
      </c>
      <c r="D3544" t="s">
        <v>104</v>
      </c>
      <c r="E3544" t="s">
        <v>20</v>
      </c>
      <c r="F3544" t="s">
        <v>58</v>
      </c>
      <c r="G3544" t="s">
        <v>32</v>
      </c>
      <c r="H3544" t="s">
        <v>71</v>
      </c>
      <c r="I3544" t="s">
        <v>72</v>
      </c>
      <c r="J3544">
        <v>1</v>
      </c>
      <c r="K3544" s="2">
        <v>3291</v>
      </c>
      <c r="L3544" s="2">
        <v>2527.4299999999998</v>
      </c>
      <c r="M3544" s="2">
        <v>763.57</v>
      </c>
      <c r="N3544" s="3">
        <v>0.05</v>
      </c>
      <c r="O3544" t="s">
        <v>83</v>
      </c>
      <c r="P3544" t="s">
        <v>73</v>
      </c>
      <c r="Q3544" t="s">
        <v>27</v>
      </c>
      <c r="R3544" t="s">
        <v>65</v>
      </c>
    </row>
    <row r="3545" spans="1:18" x14ac:dyDescent="0.35">
      <c r="A3545" t="s">
        <v>3630</v>
      </c>
      <c r="B3545" s="1">
        <v>45703</v>
      </c>
      <c r="C3545" s="1">
        <v>45741</v>
      </c>
      <c r="D3545" t="s">
        <v>52</v>
      </c>
      <c r="E3545" t="s">
        <v>20</v>
      </c>
      <c r="F3545" t="s">
        <v>128</v>
      </c>
      <c r="G3545" t="s">
        <v>22</v>
      </c>
      <c r="H3545" t="s">
        <v>64</v>
      </c>
      <c r="I3545" t="s">
        <v>55</v>
      </c>
      <c r="J3545">
        <v>5</v>
      </c>
      <c r="K3545" s="2">
        <v>3888</v>
      </c>
      <c r="L3545" s="2">
        <v>2679.08</v>
      </c>
      <c r="M3545" s="2">
        <v>1208.92</v>
      </c>
      <c r="N3545" s="3">
        <v>0.2</v>
      </c>
      <c r="O3545" t="s">
        <v>109</v>
      </c>
      <c r="P3545" t="s">
        <v>26</v>
      </c>
      <c r="Q3545" t="s">
        <v>35</v>
      </c>
      <c r="R3545" t="s">
        <v>65</v>
      </c>
    </row>
    <row r="3546" spans="1:18" x14ac:dyDescent="0.35">
      <c r="A3546" t="s">
        <v>3631</v>
      </c>
      <c r="B3546" s="1">
        <v>45530</v>
      </c>
      <c r="C3546" s="1">
        <v>45537</v>
      </c>
      <c r="D3546" t="s">
        <v>37</v>
      </c>
      <c r="E3546" t="s">
        <v>20</v>
      </c>
      <c r="F3546" t="s">
        <v>58</v>
      </c>
      <c r="G3546" t="s">
        <v>38</v>
      </c>
      <c r="H3546" t="s">
        <v>60</v>
      </c>
      <c r="I3546" t="s">
        <v>61</v>
      </c>
      <c r="J3546">
        <v>1</v>
      </c>
      <c r="K3546" s="2">
        <v>4069</v>
      </c>
      <c r="L3546" s="2">
        <v>2334.79</v>
      </c>
      <c r="M3546" s="2">
        <v>1734.21</v>
      </c>
      <c r="N3546" s="3">
        <v>0.2</v>
      </c>
      <c r="O3546" t="s">
        <v>34</v>
      </c>
      <c r="P3546" t="s">
        <v>26</v>
      </c>
      <c r="Q3546" t="s">
        <v>27</v>
      </c>
      <c r="R3546" t="s">
        <v>40</v>
      </c>
    </row>
    <row r="3547" spans="1:18" x14ac:dyDescent="0.35">
      <c r="A3547" t="s">
        <v>3632</v>
      </c>
      <c r="B3547" s="1">
        <v>45588</v>
      </c>
      <c r="C3547" s="1">
        <v>45658</v>
      </c>
      <c r="D3547" t="s">
        <v>57</v>
      </c>
      <c r="E3547" t="s">
        <v>20</v>
      </c>
      <c r="F3547" t="s">
        <v>82</v>
      </c>
      <c r="G3547" t="s">
        <v>59</v>
      </c>
      <c r="H3547" t="s">
        <v>23</v>
      </c>
      <c r="I3547" t="s">
        <v>24</v>
      </c>
      <c r="J3547">
        <v>7</v>
      </c>
      <c r="K3547" s="2">
        <v>2735</v>
      </c>
      <c r="L3547" s="2">
        <v>1590.23</v>
      </c>
      <c r="M3547" s="2">
        <v>1144.77</v>
      </c>
      <c r="N3547" s="3">
        <v>0.05</v>
      </c>
      <c r="O3547" t="s">
        <v>34</v>
      </c>
      <c r="P3547" t="s">
        <v>26</v>
      </c>
      <c r="Q3547" t="s">
        <v>35</v>
      </c>
      <c r="R3547" t="s">
        <v>40</v>
      </c>
    </row>
    <row r="3548" spans="1:18" x14ac:dyDescent="0.35">
      <c r="A3548" t="s">
        <v>3633</v>
      </c>
      <c r="B3548" s="1">
        <v>45890</v>
      </c>
      <c r="C3548" s="1">
        <v>45901</v>
      </c>
      <c r="D3548" t="s">
        <v>37</v>
      </c>
      <c r="E3548" t="s">
        <v>20</v>
      </c>
      <c r="F3548" t="s">
        <v>77</v>
      </c>
      <c r="G3548" t="s">
        <v>59</v>
      </c>
      <c r="H3548" t="s">
        <v>39</v>
      </c>
      <c r="I3548" t="s">
        <v>24</v>
      </c>
      <c r="J3548">
        <v>8</v>
      </c>
      <c r="K3548" s="2">
        <v>1688</v>
      </c>
      <c r="L3548" s="2">
        <v>1276.6600000000001</v>
      </c>
      <c r="M3548" s="2">
        <v>411.34</v>
      </c>
      <c r="N3548" s="3">
        <v>0.05</v>
      </c>
      <c r="O3548" t="s">
        <v>83</v>
      </c>
      <c r="P3548" t="s">
        <v>73</v>
      </c>
      <c r="Q3548" t="s">
        <v>35</v>
      </c>
      <c r="R3548" t="s">
        <v>65</v>
      </c>
    </row>
    <row r="3549" spans="1:18" x14ac:dyDescent="0.35">
      <c r="A3549" t="s">
        <v>3634</v>
      </c>
      <c r="B3549" s="1">
        <v>45907</v>
      </c>
      <c r="C3549" s="1">
        <v>45936</v>
      </c>
      <c r="D3549" t="s">
        <v>94</v>
      </c>
      <c r="E3549" t="s">
        <v>20</v>
      </c>
      <c r="F3549" t="s">
        <v>79</v>
      </c>
      <c r="G3549" t="s">
        <v>22</v>
      </c>
      <c r="H3549" t="s">
        <v>118</v>
      </c>
      <c r="I3549" t="s">
        <v>24</v>
      </c>
      <c r="J3549">
        <v>5</v>
      </c>
      <c r="K3549" s="2">
        <v>763</v>
      </c>
      <c r="L3549" s="2">
        <v>439.24</v>
      </c>
      <c r="M3549" s="2">
        <v>323.76</v>
      </c>
      <c r="N3549" s="3">
        <v>0.1</v>
      </c>
      <c r="O3549" t="s">
        <v>25</v>
      </c>
      <c r="P3549" t="s">
        <v>26</v>
      </c>
      <c r="Q3549" t="s">
        <v>35</v>
      </c>
      <c r="R3549" t="s">
        <v>65</v>
      </c>
    </row>
    <row r="3550" spans="1:18" x14ac:dyDescent="0.35">
      <c r="A3550" t="s">
        <v>3635</v>
      </c>
      <c r="B3550" s="1">
        <v>45503</v>
      </c>
      <c r="C3550" s="1">
        <v>45515</v>
      </c>
      <c r="D3550" t="s">
        <v>30</v>
      </c>
      <c r="E3550" t="s">
        <v>20</v>
      </c>
      <c r="F3550" t="s">
        <v>102</v>
      </c>
      <c r="G3550" t="s">
        <v>43</v>
      </c>
      <c r="H3550" t="s">
        <v>23</v>
      </c>
      <c r="I3550" t="s">
        <v>24</v>
      </c>
      <c r="J3550">
        <v>6</v>
      </c>
      <c r="K3550" s="2">
        <v>376</v>
      </c>
      <c r="L3550" s="2">
        <v>216.74</v>
      </c>
      <c r="M3550" s="2">
        <v>159.26</v>
      </c>
      <c r="N3550" s="3">
        <v>0.05</v>
      </c>
      <c r="O3550" t="s">
        <v>25</v>
      </c>
      <c r="P3550" t="s">
        <v>26</v>
      </c>
      <c r="Q3550" t="s">
        <v>27</v>
      </c>
      <c r="R3550" t="s">
        <v>40</v>
      </c>
    </row>
    <row r="3551" spans="1:18" x14ac:dyDescent="0.35">
      <c r="A3551" t="s">
        <v>3636</v>
      </c>
      <c r="B3551" s="1">
        <v>45747</v>
      </c>
      <c r="C3551" s="1">
        <v>45795</v>
      </c>
      <c r="D3551" t="s">
        <v>104</v>
      </c>
      <c r="E3551" t="s">
        <v>20</v>
      </c>
      <c r="F3551" t="s">
        <v>70</v>
      </c>
      <c r="G3551" t="s">
        <v>22</v>
      </c>
      <c r="H3551" t="s">
        <v>23</v>
      </c>
      <c r="I3551" t="s">
        <v>24</v>
      </c>
      <c r="J3551">
        <v>2</v>
      </c>
      <c r="K3551" s="2">
        <v>2469</v>
      </c>
      <c r="L3551" s="2">
        <v>1526.79</v>
      </c>
      <c r="M3551" s="2">
        <v>942.21</v>
      </c>
      <c r="N3551" s="3">
        <v>0.2</v>
      </c>
      <c r="O3551" t="s">
        <v>25</v>
      </c>
      <c r="P3551" t="s">
        <v>26</v>
      </c>
      <c r="Q3551" t="s">
        <v>27</v>
      </c>
      <c r="R3551" t="s">
        <v>40</v>
      </c>
    </row>
    <row r="3552" spans="1:18" x14ac:dyDescent="0.35">
      <c r="A3552" t="s">
        <v>3637</v>
      </c>
      <c r="B3552" s="1">
        <v>45426</v>
      </c>
      <c r="C3552" s="1">
        <v>45487</v>
      </c>
      <c r="D3552" t="s">
        <v>67</v>
      </c>
      <c r="E3552" t="s">
        <v>20</v>
      </c>
      <c r="F3552" t="s">
        <v>68</v>
      </c>
      <c r="G3552" t="s">
        <v>38</v>
      </c>
      <c r="H3552" t="s">
        <v>106</v>
      </c>
      <c r="I3552" t="s">
        <v>61</v>
      </c>
      <c r="J3552">
        <v>3</v>
      </c>
      <c r="K3552" s="2">
        <v>832</v>
      </c>
      <c r="L3552" s="2">
        <v>651.9</v>
      </c>
      <c r="M3552" s="2">
        <v>180.1</v>
      </c>
      <c r="N3552" s="3">
        <v>0.1</v>
      </c>
      <c r="O3552" t="s">
        <v>109</v>
      </c>
      <c r="P3552" t="s">
        <v>26</v>
      </c>
      <c r="Q3552" t="s">
        <v>27</v>
      </c>
      <c r="R3552" t="s">
        <v>65</v>
      </c>
    </row>
    <row r="3553" spans="1:18" x14ac:dyDescent="0.35">
      <c r="A3553" t="s">
        <v>3638</v>
      </c>
      <c r="B3553" s="1">
        <v>45736</v>
      </c>
      <c r="C3553" s="1">
        <v>45761</v>
      </c>
      <c r="D3553" t="s">
        <v>88</v>
      </c>
      <c r="E3553" t="s">
        <v>20</v>
      </c>
      <c r="F3553" t="s">
        <v>68</v>
      </c>
      <c r="G3553" t="s">
        <v>38</v>
      </c>
      <c r="H3553" t="s">
        <v>106</v>
      </c>
      <c r="I3553" t="s">
        <v>61</v>
      </c>
      <c r="J3553">
        <v>5</v>
      </c>
      <c r="K3553" s="2">
        <v>2002</v>
      </c>
      <c r="L3553" s="2">
        <v>1471.27</v>
      </c>
      <c r="M3553" s="2">
        <v>530.73</v>
      </c>
      <c r="N3553" s="3">
        <v>0.1</v>
      </c>
      <c r="O3553" t="s">
        <v>62</v>
      </c>
      <c r="P3553" t="s">
        <v>26</v>
      </c>
      <c r="Q3553" t="s">
        <v>35</v>
      </c>
      <c r="R3553" t="s">
        <v>40</v>
      </c>
    </row>
    <row r="3554" spans="1:18" x14ac:dyDescent="0.35">
      <c r="A3554" t="s">
        <v>3639</v>
      </c>
      <c r="B3554" s="1">
        <v>45302</v>
      </c>
      <c r="C3554" s="1">
        <v>45385</v>
      </c>
      <c r="D3554" t="s">
        <v>88</v>
      </c>
      <c r="E3554" t="s">
        <v>20</v>
      </c>
      <c r="F3554" t="s">
        <v>85</v>
      </c>
      <c r="G3554" t="s">
        <v>38</v>
      </c>
      <c r="H3554" t="s">
        <v>44</v>
      </c>
      <c r="I3554" t="s">
        <v>45</v>
      </c>
      <c r="J3554">
        <v>8</v>
      </c>
      <c r="K3554" s="2">
        <v>1830</v>
      </c>
      <c r="L3554" s="2">
        <v>1197.42</v>
      </c>
      <c r="M3554" s="2">
        <v>632.58000000000004</v>
      </c>
      <c r="N3554" s="3">
        <v>0.1</v>
      </c>
      <c r="O3554" t="s">
        <v>62</v>
      </c>
      <c r="P3554" t="s">
        <v>26</v>
      </c>
      <c r="Q3554" t="s">
        <v>27</v>
      </c>
      <c r="R3554" t="s">
        <v>28</v>
      </c>
    </row>
    <row r="3555" spans="1:18" x14ac:dyDescent="0.35">
      <c r="A3555" t="s">
        <v>3640</v>
      </c>
      <c r="B3555" s="1">
        <v>45441</v>
      </c>
      <c r="C3555" s="1">
        <v>45444</v>
      </c>
      <c r="D3555" t="s">
        <v>42</v>
      </c>
      <c r="E3555" t="s">
        <v>20</v>
      </c>
      <c r="F3555" t="s">
        <v>70</v>
      </c>
      <c r="G3555" t="s">
        <v>32</v>
      </c>
      <c r="H3555" t="s">
        <v>106</v>
      </c>
      <c r="I3555" t="s">
        <v>61</v>
      </c>
      <c r="J3555">
        <v>6</v>
      </c>
      <c r="K3555" s="2">
        <v>560</v>
      </c>
      <c r="L3555" s="2">
        <v>416.86</v>
      </c>
      <c r="M3555" s="2">
        <v>143.13999999999999</v>
      </c>
      <c r="N3555" s="3">
        <v>0.2</v>
      </c>
      <c r="O3555" t="s">
        <v>109</v>
      </c>
      <c r="P3555" t="s">
        <v>73</v>
      </c>
      <c r="Q3555" t="s">
        <v>35</v>
      </c>
      <c r="R3555" t="s">
        <v>65</v>
      </c>
    </row>
    <row r="3556" spans="1:18" x14ac:dyDescent="0.35">
      <c r="A3556" t="s">
        <v>3641</v>
      </c>
      <c r="B3556" s="1">
        <v>45327</v>
      </c>
      <c r="C3556" s="1">
        <v>45408</v>
      </c>
      <c r="D3556" t="s">
        <v>88</v>
      </c>
      <c r="E3556" t="s">
        <v>20</v>
      </c>
      <c r="F3556" t="s">
        <v>79</v>
      </c>
      <c r="G3556" t="s">
        <v>38</v>
      </c>
      <c r="H3556" t="s">
        <v>60</v>
      </c>
      <c r="I3556" t="s">
        <v>61</v>
      </c>
      <c r="J3556">
        <v>3</v>
      </c>
      <c r="K3556" s="2">
        <v>2901</v>
      </c>
      <c r="L3556" s="2">
        <v>2302.73</v>
      </c>
      <c r="M3556" s="2">
        <v>598.27</v>
      </c>
      <c r="N3556" s="3">
        <v>0.05</v>
      </c>
      <c r="O3556" t="s">
        <v>34</v>
      </c>
      <c r="P3556" t="s">
        <v>26</v>
      </c>
      <c r="Q3556" t="s">
        <v>27</v>
      </c>
      <c r="R3556" t="s">
        <v>28</v>
      </c>
    </row>
    <row r="3557" spans="1:18" x14ac:dyDescent="0.35">
      <c r="A3557" t="s">
        <v>3642</v>
      </c>
      <c r="B3557" s="1">
        <v>45896</v>
      </c>
      <c r="C3557" s="1">
        <v>45911</v>
      </c>
      <c r="D3557" t="s">
        <v>37</v>
      </c>
      <c r="E3557" t="s">
        <v>20</v>
      </c>
      <c r="F3557" t="s">
        <v>58</v>
      </c>
      <c r="G3557" t="s">
        <v>38</v>
      </c>
      <c r="H3557" t="s">
        <v>49</v>
      </c>
      <c r="I3557" t="s">
        <v>45</v>
      </c>
      <c r="J3557">
        <v>1</v>
      </c>
      <c r="K3557" s="2">
        <v>4437</v>
      </c>
      <c r="L3557" s="2">
        <v>2659.64</v>
      </c>
      <c r="M3557" s="2">
        <v>1777.36</v>
      </c>
      <c r="N3557" s="3">
        <v>0</v>
      </c>
      <c r="O3557" t="s">
        <v>75</v>
      </c>
      <c r="P3557" t="s">
        <v>26</v>
      </c>
      <c r="Q3557" t="s">
        <v>27</v>
      </c>
      <c r="R3557" t="s">
        <v>65</v>
      </c>
    </row>
    <row r="3558" spans="1:18" x14ac:dyDescent="0.35">
      <c r="A3558" t="s">
        <v>3643</v>
      </c>
      <c r="B3558" s="1">
        <v>45825</v>
      </c>
      <c r="C3558" s="1">
        <v>45885</v>
      </c>
      <c r="D3558" t="s">
        <v>30</v>
      </c>
      <c r="E3558" t="s">
        <v>20</v>
      </c>
      <c r="F3558" t="s">
        <v>21</v>
      </c>
      <c r="G3558" t="s">
        <v>32</v>
      </c>
      <c r="H3558" t="s">
        <v>44</v>
      </c>
      <c r="I3558" t="s">
        <v>45</v>
      </c>
      <c r="J3558">
        <v>2</v>
      </c>
      <c r="K3558" s="2">
        <v>3047</v>
      </c>
      <c r="L3558" s="2">
        <v>2465.23</v>
      </c>
      <c r="M3558" s="2">
        <v>581.77</v>
      </c>
      <c r="N3558" s="3">
        <v>0.2</v>
      </c>
      <c r="O3558" t="s">
        <v>75</v>
      </c>
      <c r="P3558" t="s">
        <v>26</v>
      </c>
      <c r="Q3558" t="s">
        <v>27</v>
      </c>
      <c r="R3558" t="s">
        <v>40</v>
      </c>
    </row>
    <row r="3559" spans="1:18" x14ac:dyDescent="0.35">
      <c r="A3559" t="s">
        <v>3644</v>
      </c>
      <c r="B3559" s="1">
        <v>46016</v>
      </c>
      <c r="C3559" s="1">
        <v>46061</v>
      </c>
      <c r="D3559" t="s">
        <v>116</v>
      </c>
      <c r="E3559" t="s">
        <v>20</v>
      </c>
      <c r="F3559" t="s">
        <v>91</v>
      </c>
      <c r="G3559" t="s">
        <v>59</v>
      </c>
      <c r="H3559" t="s">
        <v>33</v>
      </c>
      <c r="I3559" t="s">
        <v>24</v>
      </c>
      <c r="J3559">
        <v>7</v>
      </c>
      <c r="K3559" s="2">
        <v>3792</v>
      </c>
      <c r="L3559" s="2">
        <v>2819.1</v>
      </c>
      <c r="M3559" s="2">
        <v>972.9</v>
      </c>
      <c r="N3559" s="3">
        <v>0.1</v>
      </c>
      <c r="O3559" t="s">
        <v>34</v>
      </c>
      <c r="P3559" t="s">
        <v>26</v>
      </c>
      <c r="Q3559" t="s">
        <v>35</v>
      </c>
      <c r="R3559" t="s">
        <v>40</v>
      </c>
    </row>
    <row r="3560" spans="1:18" x14ac:dyDescent="0.35">
      <c r="A3560" t="s">
        <v>3645</v>
      </c>
      <c r="B3560" s="1">
        <v>45577</v>
      </c>
      <c r="C3560" s="1">
        <v>45650</v>
      </c>
      <c r="D3560" t="s">
        <v>48</v>
      </c>
      <c r="E3560" t="s">
        <v>20</v>
      </c>
      <c r="F3560" t="s">
        <v>21</v>
      </c>
      <c r="G3560" t="s">
        <v>32</v>
      </c>
      <c r="H3560" t="s">
        <v>39</v>
      </c>
      <c r="I3560" t="s">
        <v>24</v>
      </c>
      <c r="J3560">
        <v>1</v>
      </c>
      <c r="K3560" s="2">
        <v>3038</v>
      </c>
      <c r="L3560" s="2">
        <v>2538.73</v>
      </c>
      <c r="M3560" s="2">
        <v>499.27</v>
      </c>
      <c r="N3560" s="3">
        <v>0</v>
      </c>
      <c r="O3560" t="s">
        <v>34</v>
      </c>
      <c r="P3560" t="s">
        <v>46</v>
      </c>
      <c r="Q3560" t="s">
        <v>27</v>
      </c>
      <c r="R3560" t="s">
        <v>40</v>
      </c>
    </row>
    <row r="3561" spans="1:18" x14ac:dyDescent="0.35">
      <c r="A3561" t="s">
        <v>3646</v>
      </c>
      <c r="B3561" s="1">
        <v>45485</v>
      </c>
      <c r="C3561" s="1">
        <v>45490</v>
      </c>
      <c r="D3561" t="s">
        <v>67</v>
      </c>
      <c r="E3561" t="s">
        <v>20</v>
      </c>
      <c r="F3561" t="s">
        <v>128</v>
      </c>
      <c r="G3561" t="s">
        <v>22</v>
      </c>
      <c r="H3561" t="s">
        <v>124</v>
      </c>
      <c r="I3561" t="s">
        <v>61</v>
      </c>
      <c r="J3561">
        <v>8</v>
      </c>
      <c r="K3561" s="2">
        <v>4377</v>
      </c>
      <c r="L3561" s="2">
        <v>3085.77</v>
      </c>
      <c r="M3561" s="2">
        <v>1291.23</v>
      </c>
      <c r="N3561" s="3">
        <v>0.2</v>
      </c>
      <c r="O3561" t="s">
        <v>50</v>
      </c>
      <c r="P3561" t="s">
        <v>26</v>
      </c>
      <c r="Q3561" t="s">
        <v>35</v>
      </c>
      <c r="R3561" t="s">
        <v>28</v>
      </c>
    </row>
    <row r="3562" spans="1:18" x14ac:dyDescent="0.35">
      <c r="A3562" t="s">
        <v>3647</v>
      </c>
      <c r="B3562" s="1">
        <v>45814</v>
      </c>
      <c r="C3562" s="1">
        <v>45834</v>
      </c>
      <c r="D3562" t="s">
        <v>42</v>
      </c>
      <c r="E3562" t="s">
        <v>20</v>
      </c>
      <c r="F3562" t="s">
        <v>91</v>
      </c>
      <c r="G3562" t="s">
        <v>38</v>
      </c>
      <c r="H3562" t="s">
        <v>49</v>
      </c>
      <c r="I3562" t="s">
        <v>45</v>
      </c>
      <c r="J3562">
        <v>4</v>
      </c>
      <c r="K3562" s="2">
        <v>3236</v>
      </c>
      <c r="L3562" s="2">
        <v>2474.7600000000002</v>
      </c>
      <c r="M3562" s="2">
        <v>761.24</v>
      </c>
      <c r="N3562" s="3">
        <v>0</v>
      </c>
      <c r="O3562" t="s">
        <v>109</v>
      </c>
      <c r="P3562" t="s">
        <v>26</v>
      </c>
      <c r="Q3562" t="s">
        <v>27</v>
      </c>
      <c r="R3562" t="s">
        <v>28</v>
      </c>
    </row>
    <row r="3563" spans="1:18" x14ac:dyDescent="0.35">
      <c r="A3563" t="s">
        <v>3648</v>
      </c>
      <c r="B3563" s="1">
        <v>45867</v>
      </c>
      <c r="C3563" s="1">
        <v>45893</v>
      </c>
      <c r="D3563" t="s">
        <v>30</v>
      </c>
      <c r="E3563" t="s">
        <v>20</v>
      </c>
      <c r="F3563" t="s">
        <v>68</v>
      </c>
      <c r="G3563" t="s">
        <v>22</v>
      </c>
      <c r="H3563" t="s">
        <v>108</v>
      </c>
      <c r="I3563" t="s">
        <v>72</v>
      </c>
      <c r="J3563">
        <v>7</v>
      </c>
      <c r="K3563" s="2">
        <v>987</v>
      </c>
      <c r="L3563" s="2">
        <v>733.22</v>
      </c>
      <c r="M3563" s="2">
        <v>253.78</v>
      </c>
      <c r="N3563" s="3">
        <v>0.15</v>
      </c>
      <c r="O3563" t="s">
        <v>75</v>
      </c>
      <c r="P3563" t="s">
        <v>73</v>
      </c>
      <c r="Q3563" t="s">
        <v>27</v>
      </c>
      <c r="R3563" t="s">
        <v>65</v>
      </c>
    </row>
    <row r="3564" spans="1:18" x14ac:dyDescent="0.35">
      <c r="A3564" t="s">
        <v>3649</v>
      </c>
      <c r="B3564" s="1">
        <v>45625</v>
      </c>
      <c r="C3564" s="1">
        <v>45642</v>
      </c>
      <c r="D3564" t="s">
        <v>48</v>
      </c>
      <c r="E3564" t="s">
        <v>20</v>
      </c>
      <c r="F3564" t="s">
        <v>21</v>
      </c>
      <c r="G3564" t="s">
        <v>22</v>
      </c>
      <c r="H3564" t="s">
        <v>108</v>
      </c>
      <c r="I3564" t="s">
        <v>72</v>
      </c>
      <c r="J3564">
        <v>7</v>
      </c>
      <c r="K3564" s="2">
        <v>774</v>
      </c>
      <c r="L3564" s="2">
        <v>638.45000000000005</v>
      </c>
      <c r="M3564" s="2">
        <v>135.55000000000001</v>
      </c>
      <c r="N3564" s="3">
        <v>0.2</v>
      </c>
      <c r="O3564" t="s">
        <v>75</v>
      </c>
      <c r="P3564" t="s">
        <v>26</v>
      </c>
      <c r="Q3564" t="s">
        <v>27</v>
      </c>
      <c r="R3564" t="s">
        <v>28</v>
      </c>
    </row>
    <row r="3565" spans="1:18" x14ac:dyDescent="0.35">
      <c r="A3565" t="s">
        <v>3650</v>
      </c>
      <c r="B3565" s="1">
        <v>45859</v>
      </c>
      <c r="C3565" s="1">
        <v>45896</v>
      </c>
      <c r="D3565" t="s">
        <v>30</v>
      </c>
      <c r="E3565" t="s">
        <v>20</v>
      </c>
      <c r="F3565" t="s">
        <v>53</v>
      </c>
      <c r="G3565" t="s">
        <v>22</v>
      </c>
      <c r="H3565" t="s">
        <v>33</v>
      </c>
      <c r="I3565" t="s">
        <v>24</v>
      </c>
      <c r="J3565">
        <v>1</v>
      </c>
      <c r="K3565" s="2">
        <v>4952</v>
      </c>
      <c r="L3565" s="2">
        <v>3701.55</v>
      </c>
      <c r="M3565" s="2">
        <v>1250.45</v>
      </c>
      <c r="N3565" s="3">
        <v>0.05</v>
      </c>
      <c r="O3565" t="s">
        <v>83</v>
      </c>
      <c r="P3565" t="s">
        <v>46</v>
      </c>
      <c r="Q3565" t="s">
        <v>27</v>
      </c>
      <c r="R3565" t="s">
        <v>65</v>
      </c>
    </row>
    <row r="3566" spans="1:18" x14ac:dyDescent="0.35">
      <c r="A3566" t="s">
        <v>3651</v>
      </c>
      <c r="B3566" s="1">
        <v>45719</v>
      </c>
      <c r="C3566" s="1">
        <v>45751</v>
      </c>
      <c r="D3566" t="s">
        <v>88</v>
      </c>
      <c r="E3566" t="s">
        <v>20</v>
      </c>
      <c r="F3566" t="s">
        <v>138</v>
      </c>
      <c r="G3566" t="s">
        <v>22</v>
      </c>
      <c r="H3566" t="s">
        <v>86</v>
      </c>
      <c r="I3566" t="s">
        <v>72</v>
      </c>
      <c r="J3566">
        <v>6</v>
      </c>
      <c r="K3566" s="2">
        <v>660</v>
      </c>
      <c r="L3566" s="2">
        <v>440.43</v>
      </c>
      <c r="M3566" s="2">
        <v>219.57</v>
      </c>
      <c r="N3566" s="3">
        <v>0.15</v>
      </c>
      <c r="O3566" t="s">
        <v>62</v>
      </c>
      <c r="P3566" t="s">
        <v>26</v>
      </c>
      <c r="Q3566" t="s">
        <v>35</v>
      </c>
      <c r="R3566" t="s">
        <v>40</v>
      </c>
    </row>
    <row r="3567" spans="1:18" x14ac:dyDescent="0.35">
      <c r="A3567" t="s">
        <v>3652</v>
      </c>
      <c r="B3567" s="1">
        <v>45312</v>
      </c>
      <c r="C3567" s="1">
        <v>45382</v>
      </c>
      <c r="D3567" t="s">
        <v>52</v>
      </c>
      <c r="E3567" t="s">
        <v>20</v>
      </c>
      <c r="F3567" t="s">
        <v>79</v>
      </c>
      <c r="G3567" t="s">
        <v>22</v>
      </c>
      <c r="H3567" t="s">
        <v>39</v>
      </c>
      <c r="I3567" t="s">
        <v>24</v>
      </c>
      <c r="J3567">
        <v>6</v>
      </c>
      <c r="K3567" s="2">
        <v>698</v>
      </c>
      <c r="L3567" s="2">
        <v>395.07</v>
      </c>
      <c r="M3567" s="2">
        <v>302.93</v>
      </c>
      <c r="N3567" s="3">
        <v>0.2</v>
      </c>
      <c r="O3567" t="s">
        <v>34</v>
      </c>
      <c r="P3567" t="s">
        <v>26</v>
      </c>
      <c r="Q3567" t="s">
        <v>35</v>
      </c>
      <c r="R3567" t="s">
        <v>28</v>
      </c>
    </row>
    <row r="3568" spans="1:18" x14ac:dyDescent="0.35">
      <c r="A3568" t="s">
        <v>3653</v>
      </c>
      <c r="B3568" s="1">
        <v>46000</v>
      </c>
      <c r="C3568" s="1">
        <v>46078</v>
      </c>
      <c r="D3568" t="s">
        <v>116</v>
      </c>
      <c r="E3568" t="s">
        <v>20</v>
      </c>
      <c r="F3568" t="s">
        <v>31</v>
      </c>
      <c r="G3568" t="s">
        <v>38</v>
      </c>
      <c r="H3568" t="s">
        <v>54</v>
      </c>
      <c r="I3568" t="s">
        <v>55</v>
      </c>
      <c r="J3568">
        <v>6</v>
      </c>
      <c r="K3568" s="2">
        <v>3337</v>
      </c>
      <c r="L3568" s="2">
        <v>2764.5</v>
      </c>
      <c r="M3568" s="2">
        <v>572.5</v>
      </c>
      <c r="N3568" s="3">
        <v>0.15</v>
      </c>
      <c r="O3568" t="s">
        <v>50</v>
      </c>
      <c r="P3568" t="s">
        <v>26</v>
      </c>
      <c r="Q3568" t="s">
        <v>35</v>
      </c>
      <c r="R3568" t="s">
        <v>28</v>
      </c>
    </row>
    <row r="3569" spans="1:18" x14ac:dyDescent="0.35">
      <c r="A3569" t="s">
        <v>3654</v>
      </c>
      <c r="B3569" s="1">
        <v>45421</v>
      </c>
      <c r="C3569" s="1">
        <v>45457</v>
      </c>
      <c r="D3569" t="s">
        <v>42</v>
      </c>
      <c r="E3569" t="s">
        <v>20</v>
      </c>
      <c r="F3569" t="s">
        <v>21</v>
      </c>
      <c r="G3569" t="s">
        <v>59</v>
      </c>
      <c r="H3569" t="s">
        <v>108</v>
      </c>
      <c r="I3569" t="s">
        <v>72</v>
      </c>
      <c r="J3569">
        <v>2</v>
      </c>
      <c r="K3569" s="2">
        <v>3514</v>
      </c>
      <c r="L3569" s="2">
        <v>2324.65</v>
      </c>
      <c r="M3569" s="2">
        <v>1189.3499999999999</v>
      </c>
      <c r="N3569" s="3">
        <v>0</v>
      </c>
      <c r="O3569" t="s">
        <v>50</v>
      </c>
      <c r="P3569" t="s">
        <v>73</v>
      </c>
      <c r="Q3569" t="s">
        <v>35</v>
      </c>
      <c r="R3569" t="s">
        <v>40</v>
      </c>
    </row>
    <row r="3570" spans="1:18" x14ac:dyDescent="0.35">
      <c r="A3570" t="s">
        <v>3655</v>
      </c>
      <c r="B3570" s="1">
        <v>45386</v>
      </c>
      <c r="C3570" s="1">
        <v>45463</v>
      </c>
      <c r="D3570" t="s">
        <v>42</v>
      </c>
      <c r="E3570" t="s">
        <v>20</v>
      </c>
      <c r="F3570" t="s">
        <v>21</v>
      </c>
      <c r="G3570" t="s">
        <v>38</v>
      </c>
      <c r="H3570" t="s">
        <v>39</v>
      </c>
      <c r="I3570" t="s">
        <v>24</v>
      </c>
      <c r="J3570">
        <v>5</v>
      </c>
      <c r="K3570" s="2">
        <v>4695</v>
      </c>
      <c r="L3570" s="2">
        <v>3164.04</v>
      </c>
      <c r="M3570" s="2">
        <v>1530.96</v>
      </c>
      <c r="N3570" s="3">
        <v>0.05</v>
      </c>
      <c r="O3570" t="s">
        <v>83</v>
      </c>
      <c r="P3570" t="s">
        <v>26</v>
      </c>
      <c r="Q3570" t="s">
        <v>27</v>
      </c>
      <c r="R3570" t="s">
        <v>40</v>
      </c>
    </row>
    <row r="3571" spans="1:18" x14ac:dyDescent="0.35">
      <c r="A3571" t="s">
        <v>3656</v>
      </c>
      <c r="B3571" s="1">
        <v>45745</v>
      </c>
      <c r="C3571" s="1">
        <v>45783</v>
      </c>
      <c r="D3571" t="s">
        <v>104</v>
      </c>
      <c r="E3571" t="s">
        <v>20</v>
      </c>
      <c r="F3571" t="s">
        <v>70</v>
      </c>
      <c r="G3571" t="s">
        <v>38</v>
      </c>
      <c r="H3571" t="s">
        <v>95</v>
      </c>
      <c r="I3571" t="s">
        <v>55</v>
      </c>
      <c r="J3571">
        <v>2</v>
      </c>
      <c r="K3571" s="2">
        <v>1274</v>
      </c>
      <c r="L3571" s="2">
        <v>867.13</v>
      </c>
      <c r="M3571" s="2">
        <v>406.87</v>
      </c>
      <c r="N3571" s="3">
        <v>0.15</v>
      </c>
      <c r="O3571" t="s">
        <v>34</v>
      </c>
      <c r="P3571" t="s">
        <v>73</v>
      </c>
      <c r="Q3571" t="s">
        <v>27</v>
      </c>
      <c r="R3571" t="s">
        <v>40</v>
      </c>
    </row>
    <row r="3572" spans="1:18" x14ac:dyDescent="0.35">
      <c r="A3572" t="s">
        <v>3657</v>
      </c>
      <c r="B3572" s="1">
        <v>45484</v>
      </c>
      <c r="C3572" s="1">
        <v>45550</v>
      </c>
      <c r="D3572" t="s">
        <v>37</v>
      </c>
      <c r="E3572" t="s">
        <v>20</v>
      </c>
      <c r="F3572" t="s">
        <v>138</v>
      </c>
      <c r="G3572" t="s">
        <v>32</v>
      </c>
      <c r="H3572" t="s">
        <v>44</v>
      </c>
      <c r="I3572" t="s">
        <v>45</v>
      </c>
      <c r="J3572">
        <v>4</v>
      </c>
      <c r="K3572" s="2">
        <v>1161</v>
      </c>
      <c r="L3572" s="2">
        <v>923.64</v>
      </c>
      <c r="M3572" s="2">
        <v>237.36</v>
      </c>
      <c r="N3572" s="3">
        <v>0.1</v>
      </c>
      <c r="O3572" t="s">
        <v>83</v>
      </c>
      <c r="P3572" t="s">
        <v>26</v>
      </c>
      <c r="Q3572" t="s">
        <v>27</v>
      </c>
      <c r="R3572" t="s">
        <v>65</v>
      </c>
    </row>
    <row r="3573" spans="1:18" x14ac:dyDescent="0.35">
      <c r="A3573" t="s">
        <v>3658</v>
      </c>
      <c r="B3573" s="1">
        <v>45843</v>
      </c>
      <c r="C3573" s="1">
        <v>45877</v>
      </c>
      <c r="D3573" t="s">
        <v>30</v>
      </c>
      <c r="E3573" t="s">
        <v>20</v>
      </c>
      <c r="F3573" t="s">
        <v>128</v>
      </c>
      <c r="G3573" t="s">
        <v>43</v>
      </c>
      <c r="H3573" t="s">
        <v>64</v>
      </c>
      <c r="I3573" t="s">
        <v>55</v>
      </c>
      <c r="J3573">
        <v>1</v>
      </c>
      <c r="K3573" s="2">
        <v>1920</v>
      </c>
      <c r="L3573" s="2">
        <v>1089.92</v>
      </c>
      <c r="M3573" s="2">
        <v>830.08</v>
      </c>
      <c r="N3573" s="3">
        <v>0.2</v>
      </c>
      <c r="O3573" t="s">
        <v>50</v>
      </c>
      <c r="P3573" t="s">
        <v>26</v>
      </c>
      <c r="Q3573" t="s">
        <v>35</v>
      </c>
      <c r="R3573" t="s">
        <v>40</v>
      </c>
    </row>
    <row r="3574" spans="1:18" x14ac:dyDescent="0.35">
      <c r="A3574" t="s">
        <v>3659</v>
      </c>
      <c r="B3574" s="1">
        <v>45775</v>
      </c>
      <c r="C3574" s="1">
        <v>45825</v>
      </c>
      <c r="D3574" t="s">
        <v>42</v>
      </c>
      <c r="E3574" t="s">
        <v>20</v>
      </c>
      <c r="F3574" t="s">
        <v>82</v>
      </c>
      <c r="G3574" t="s">
        <v>32</v>
      </c>
      <c r="H3574" t="s">
        <v>108</v>
      </c>
      <c r="I3574" t="s">
        <v>72</v>
      </c>
      <c r="J3574">
        <v>2</v>
      </c>
      <c r="K3574" s="2">
        <v>2884</v>
      </c>
      <c r="L3574" s="2">
        <v>1810.04</v>
      </c>
      <c r="M3574" s="2">
        <v>1073.96</v>
      </c>
      <c r="N3574" s="3">
        <v>0.05</v>
      </c>
      <c r="O3574" t="s">
        <v>50</v>
      </c>
      <c r="P3574" t="s">
        <v>73</v>
      </c>
      <c r="Q3574" t="s">
        <v>35</v>
      </c>
      <c r="R3574" t="s">
        <v>28</v>
      </c>
    </row>
    <row r="3575" spans="1:18" x14ac:dyDescent="0.35">
      <c r="A3575" t="s">
        <v>3660</v>
      </c>
      <c r="B3575" s="1">
        <v>45822</v>
      </c>
      <c r="C3575" s="1">
        <v>45838</v>
      </c>
      <c r="D3575" t="s">
        <v>42</v>
      </c>
      <c r="E3575" t="s">
        <v>20</v>
      </c>
      <c r="F3575" t="s">
        <v>91</v>
      </c>
      <c r="G3575" t="s">
        <v>22</v>
      </c>
      <c r="H3575" t="s">
        <v>86</v>
      </c>
      <c r="I3575" t="s">
        <v>72</v>
      </c>
      <c r="J3575">
        <v>8</v>
      </c>
      <c r="K3575" s="2">
        <v>4770</v>
      </c>
      <c r="L3575" s="2">
        <v>3714.71</v>
      </c>
      <c r="M3575" s="2">
        <v>1055.29</v>
      </c>
      <c r="N3575" s="3">
        <v>0</v>
      </c>
      <c r="O3575" t="s">
        <v>50</v>
      </c>
      <c r="P3575" t="s">
        <v>26</v>
      </c>
      <c r="Q3575" t="s">
        <v>27</v>
      </c>
      <c r="R3575" t="s">
        <v>28</v>
      </c>
    </row>
    <row r="3576" spans="1:18" x14ac:dyDescent="0.35">
      <c r="A3576" t="s">
        <v>3661</v>
      </c>
      <c r="B3576" s="1">
        <v>45295</v>
      </c>
      <c r="C3576" s="1">
        <v>45329</v>
      </c>
      <c r="D3576" t="s">
        <v>116</v>
      </c>
      <c r="E3576" t="s">
        <v>20</v>
      </c>
      <c r="F3576" t="s">
        <v>79</v>
      </c>
      <c r="G3576" t="s">
        <v>59</v>
      </c>
      <c r="H3576" t="s">
        <v>86</v>
      </c>
      <c r="I3576" t="s">
        <v>72</v>
      </c>
      <c r="J3576">
        <v>3</v>
      </c>
      <c r="K3576" s="2">
        <v>2260</v>
      </c>
      <c r="L3576" s="2">
        <v>1857.69</v>
      </c>
      <c r="M3576" s="2">
        <v>402.31</v>
      </c>
      <c r="N3576" s="3">
        <v>0.1</v>
      </c>
      <c r="O3576" t="s">
        <v>34</v>
      </c>
      <c r="P3576" t="s">
        <v>26</v>
      </c>
      <c r="Q3576" t="s">
        <v>35</v>
      </c>
      <c r="R3576" t="s">
        <v>40</v>
      </c>
    </row>
    <row r="3577" spans="1:18" x14ac:dyDescent="0.35">
      <c r="A3577" t="s">
        <v>3662</v>
      </c>
      <c r="B3577" s="1">
        <v>45792</v>
      </c>
      <c r="C3577" s="1">
        <v>45861</v>
      </c>
      <c r="D3577" t="s">
        <v>67</v>
      </c>
      <c r="E3577" t="s">
        <v>20</v>
      </c>
      <c r="F3577" t="s">
        <v>128</v>
      </c>
      <c r="G3577" t="s">
        <v>22</v>
      </c>
      <c r="H3577" t="s">
        <v>64</v>
      </c>
      <c r="I3577" t="s">
        <v>55</v>
      </c>
      <c r="J3577">
        <v>2</v>
      </c>
      <c r="K3577" s="2">
        <v>3581</v>
      </c>
      <c r="L3577" s="2">
        <v>2060.19</v>
      </c>
      <c r="M3577" s="2">
        <v>1520.81</v>
      </c>
      <c r="N3577" s="3">
        <v>0.15</v>
      </c>
      <c r="O3577" t="s">
        <v>109</v>
      </c>
      <c r="P3577" t="s">
        <v>26</v>
      </c>
      <c r="Q3577" t="s">
        <v>27</v>
      </c>
      <c r="R3577" t="s">
        <v>40</v>
      </c>
    </row>
    <row r="3578" spans="1:18" x14ac:dyDescent="0.35">
      <c r="A3578" t="s">
        <v>3663</v>
      </c>
      <c r="B3578" s="1">
        <v>45520</v>
      </c>
      <c r="C3578" s="1">
        <v>45598</v>
      </c>
      <c r="D3578" t="s">
        <v>19</v>
      </c>
      <c r="E3578" t="s">
        <v>20</v>
      </c>
      <c r="F3578" t="s">
        <v>89</v>
      </c>
      <c r="G3578" t="s">
        <v>32</v>
      </c>
      <c r="H3578" t="s">
        <v>44</v>
      </c>
      <c r="I3578" t="s">
        <v>45</v>
      </c>
      <c r="J3578">
        <v>7</v>
      </c>
      <c r="K3578" s="2">
        <v>913</v>
      </c>
      <c r="L3578" s="2">
        <v>764.71</v>
      </c>
      <c r="M3578" s="2">
        <v>148.29</v>
      </c>
      <c r="N3578" s="3">
        <v>0.15</v>
      </c>
      <c r="O3578" t="s">
        <v>62</v>
      </c>
      <c r="P3578" t="s">
        <v>26</v>
      </c>
      <c r="Q3578" t="s">
        <v>35</v>
      </c>
      <c r="R3578" t="s">
        <v>28</v>
      </c>
    </row>
    <row r="3579" spans="1:18" x14ac:dyDescent="0.35">
      <c r="A3579" t="s">
        <v>3664</v>
      </c>
      <c r="B3579" s="1">
        <v>45733</v>
      </c>
      <c r="C3579" s="1">
        <v>45749</v>
      </c>
      <c r="D3579" t="s">
        <v>88</v>
      </c>
      <c r="E3579" t="s">
        <v>20</v>
      </c>
      <c r="F3579" t="s">
        <v>58</v>
      </c>
      <c r="G3579" t="s">
        <v>32</v>
      </c>
      <c r="H3579" t="s">
        <v>23</v>
      </c>
      <c r="I3579" t="s">
        <v>24</v>
      </c>
      <c r="J3579">
        <v>5</v>
      </c>
      <c r="K3579" s="2">
        <v>608</v>
      </c>
      <c r="L3579" s="2">
        <v>466.49</v>
      </c>
      <c r="M3579" s="2">
        <v>141.51</v>
      </c>
      <c r="N3579" s="3">
        <v>0.05</v>
      </c>
      <c r="O3579" t="s">
        <v>50</v>
      </c>
      <c r="P3579" t="s">
        <v>26</v>
      </c>
      <c r="Q3579" t="s">
        <v>35</v>
      </c>
      <c r="R3579" t="s">
        <v>40</v>
      </c>
    </row>
    <row r="3580" spans="1:18" x14ac:dyDescent="0.35">
      <c r="A3580" t="s">
        <v>3665</v>
      </c>
      <c r="B3580" s="1">
        <v>45631</v>
      </c>
      <c r="C3580" s="1">
        <v>45708</v>
      </c>
      <c r="D3580" t="s">
        <v>116</v>
      </c>
      <c r="E3580" t="s">
        <v>20</v>
      </c>
      <c r="F3580" t="s">
        <v>77</v>
      </c>
      <c r="G3580" t="s">
        <v>43</v>
      </c>
      <c r="H3580" t="s">
        <v>86</v>
      </c>
      <c r="I3580" t="s">
        <v>72</v>
      </c>
      <c r="J3580">
        <v>6</v>
      </c>
      <c r="K3580" s="2">
        <v>3438</v>
      </c>
      <c r="L3580" s="2">
        <v>2413.9699999999998</v>
      </c>
      <c r="M3580" s="2">
        <v>1024.03</v>
      </c>
      <c r="N3580" s="3">
        <v>0.2</v>
      </c>
      <c r="O3580" t="s">
        <v>75</v>
      </c>
      <c r="P3580" t="s">
        <v>73</v>
      </c>
      <c r="Q3580" t="s">
        <v>27</v>
      </c>
      <c r="R3580" t="s">
        <v>28</v>
      </c>
    </row>
    <row r="3581" spans="1:18" x14ac:dyDescent="0.35">
      <c r="A3581" t="s">
        <v>3666</v>
      </c>
      <c r="B3581" s="1">
        <v>45976</v>
      </c>
      <c r="C3581" s="1">
        <v>46053</v>
      </c>
      <c r="D3581" t="s">
        <v>57</v>
      </c>
      <c r="E3581" t="s">
        <v>20</v>
      </c>
      <c r="F3581" t="s">
        <v>89</v>
      </c>
      <c r="G3581" t="s">
        <v>32</v>
      </c>
      <c r="H3581" t="s">
        <v>124</v>
      </c>
      <c r="I3581" t="s">
        <v>61</v>
      </c>
      <c r="J3581">
        <v>6</v>
      </c>
      <c r="K3581" s="2">
        <v>1858</v>
      </c>
      <c r="L3581" s="2">
        <v>1558.89</v>
      </c>
      <c r="M3581" s="2">
        <v>299.11</v>
      </c>
      <c r="N3581" s="3">
        <v>0.2</v>
      </c>
      <c r="O3581" t="s">
        <v>50</v>
      </c>
      <c r="P3581" t="s">
        <v>26</v>
      </c>
      <c r="Q3581" t="s">
        <v>35</v>
      </c>
      <c r="R3581" t="s">
        <v>40</v>
      </c>
    </row>
    <row r="3582" spans="1:18" x14ac:dyDescent="0.35">
      <c r="A3582" t="s">
        <v>3667</v>
      </c>
      <c r="B3582" s="1">
        <v>45378</v>
      </c>
      <c r="C3582" s="1">
        <v>45462</v>
      </c>
      <c r="D3582" t="s">
        <v>42</v>
      </c>
      <c r="E3582" t="s">
        <v>20</v>
      </c>
      <c r="F3582" t="s">
        <v>77</v>
      </c>
      <c r="G3582" t="s">
        <v>32</v>
      </c>
      <c r="H3582" t="s">
        <v>80</v>
      </c>
      <c r="I3582" t="s">
        <v>45</v>
      </c>
      <c r="J3582">
        <v>5</v>
      </c>
      <c r="K3582" s="2">
        <v>2133</v>
      </c>
      <c r="L3582" s="2">
        <v>1601.64</v>
      </c>
      <c r="M3582" s="2">
        <v>531.36</v>
      </c>
      <c r="N3582" s="3">
        <v>0.05</v>
      </c>
      <c r="O3582" t="s">
        <v>62</v>
      </c>
      <c r="P3582" t="s">
        <v>46</v>
      </c>
      <c r="Q3582" t="s">
        <v>27</v>
      </c>
      <c r="R3582" t="s">
        <v>65</v>
      </c>
    </row>
    <row r="3583" spans="1:18" x14ac:dyDescent="0.35">
      <c r="A3583" t="s">
        <v>3668</v>
      </c>
      <c r="B3583" s="1">
        <v>45355</v>
      </c>
      <c r="C3583" s="1">
        <v>45423</v>
      </c>
      <c r="D3583" t="s">
        <v>104</v>
      </c>
      <c r="E3583" t="s">
        <v>20</v>
      </c>
      <c r="F3583" t="s">
        <v>53</v>
      </c>
      <c r="G3583" t="s">
        <v>32</v>
      </c>
      <c r="H3583" t="s">
        <v>80</v>
      </c>
      <c r="I3583" t="s">
        <v>45</v>
      </c>
      <c r="J3583">
        <v>6</v>
      </c>
      <c r="K3583" s="2">
        <v>2124</v>
      </c>
      <c r="L3583" s="2">
        <v>1552.34</v>
      </c>
      <c r="M3583" s="2">
        <v>571.66</v>
      </c>
      <c r="N3583" s="3">
        <v>0.15</v>
      </c>
      <c r="O3583" t="s">
        <v>25</v>
      </c>
      <c r="P3583" t="s">
        <v>26</v>
      </c>
      <c r="Q3583" t="s">
        <v>27</v>
      </c>
      <c r="R3583" t="s">
        <v>65</v>
      </c>
    </row>
    <row r="3584" spans="1:18" x14ac:dyDescent="0.35">
      <c r="A3584" t="s">
        <v>3669</v>
      </c>
      <c r="B3584" s="1">
        <v>45553</v>
      </c>
      <c r="C3584" s="1">
        <v>45579</v>
      </c>
      <c r="D3584" t="s">
        <v>94</v>
      </c>
      <c r="E3584" t="s">
        <v>20</v>
      </c>
      <c r="F3584" t="s">
        <v>138</v>
      </c>
      <c r="G3584" t="s">
        <v>22</v>
      </c>
      <c r="H3584" t="s">
        <v>54</v>
      </c>
      <c r="I3584" t="s">
        <v>55</v>
      </c>
      <c r="J3584">
        <v>1</v>
      </c>
      <c r="K3584" s="2">
        <v>1598</v>
      </c>
      <c r="L3584" s="2">
        <v>1325.93</v>
      </c>
      <c r="M3584" s="2">
        <v>272.07</v>
      </c>
      <c r="N3584" s="3">
        <v>0.1</v>
      </c>
      <c r="O3584" t="s">
        <v>50</v>
      </c>
      <c r="P3584" t="s">
        <v>73</v>
      </c>
      <c r="Q3584" t="s">
        <v>35</v>
      </c>
      <c r="R3584" t="s">
        <v>28</v>
      </c>
    </row>
    <row r="3585" spans="1:18" x14ac:dyDescent="0.35">
      <c r="A3585" t="s">
        <v>3670</v>
      </c>
      <c r="B3585" s="1">
        <v>45499</v>
      </c>
      <c r="C3585" s="1">
        <v>45539</v>
      </c>
      <c r="D3585" t="s">
        <v>37</v>
      </c>
      <c r="E3585" t="s">
        <v>20</v>
      </c>
      <c r="F3585" t="s">
        <v>68</v>
      </c>
      <c r="G3585" t="s">
        <v>22</v>
      </c>
      <c r="H3585" t="s">
        <v>60</v>
      </c>
      <c r="I3585" t="s">
        <v>61</v>
      </c>
      <c r="J3585">
        <v>2</v>
      </c>
      <c r="K3585" s="2">
        <v>2899</v>
      </c>
      <c r="L3585" s="2">
        <v>2281.0700000000002</v>
      </c>
      <c r="M3585" s="2">
        <v>617.92999999999995</v>
      </c>
      <c r="N3585" s="3">
        <v>0</v>
      </c>
      <c r="O3585" t="s">
        <v>62</v>
      </c>
      <c r="P3585" t="s">
        <v>26</v>
      </c>
      <c r="Q3585" t="s">
        <v>27</v>
      </c>
      <c r="R3585" t="s">
        <v>65</v>
      </c>
    </row>
    <row r="3586" spans="1:18" x14ac:dyDescent="0.35">
      <c r="A3586" t="s">
        <v>3671</v>
      </c>
      <c r="B3586" s="1">
        <v>45915</v>
      </c>
      <c r="C3586" s="1">
        <v>45970</v>
      </c>
      <c r="D3586" t="s">
        <v>19</v>
      </c>
      <c r="E3586" t="s">
        <v>20</v>
      </c>
      <c r="F3586" t="s">
        <v>102</v>
      </c>
      <c r="G3586" t="s">
        <v>32</v>
      </c>
      <c r="H3586" t="s">
        <v>39</v>
      </c>
      <c r="I3586" t="s">
        <v>24</v>
      </c>
      <c r="J3586">
        <v>1</v>
      </c>
      <c r="K3586" s="2">
        <v>3397</v>
      </c>
      <c r="L3586" s="2">
        <v>2758.74</v>
      </c>
      <c r="M3586" s="2">
        <v>638.26</v>
      </c>
      <c r="N3586" s="3">
        <v>0.15</v>
      </c>
      <c r="O3586" t="s">
        <v>34</v>
      </c>
      <c r="P3586" t="s">
        <v>26</v>
      </c>
      <c r="Q3586" t="s">
        <v>35</v>
      </c>
      <c r="R3586" t="s">
        <v>40</v>
      </c>
    </row>
    <row r="3587" spans="1:18" x14ac:dyDescent="0.35">
      <c r="A3587" t="s">
        <v>3672</v>
      </c>
      <c r="B3587" s="1">
        <v>45661</v>
      </c>
      <c r="C3587" s="1">
        <v>45734</v>
      </c>
      <c r="D3587" t="s">
        <v>52</v>
      </c>
      <c r="E3587" t="s">
        <v>20</v>
      </c>
      <c r="F3587" t="s">
        <v>138</v>
      </c>
      <c r="G3587" t="s">
        <v>43</v>
      </c>
      <c r="H3587" t="s">
        <v>71</v>
      </c>
      <c r="I3587" t="s">
        <v>72</v>
      </c>
      <c r="J3587">
        <v>4</v>
      </c>
      <c r="K3587" s="2">
        <v>4861</v>
      </c>
      <c r="L3587" s="2">
        <v>3038.92</v>
      </c>
      <c r="M3587" s="2">
        <v>1822.08</v>
      </c>
      <c r="N3587" s="3">
        <v>0.1</v>
      </c>
      <c r="O3587" t="s">
        <v>34</v>
      </c>
      <c r="P3587" t="s">
        <v>26</v>
      </c>
      <c r="Q3587" t="s">
        <v>35</v>
      </c>
      <c r="R3587" t="s">
        <v>28</v>
      </c>
    </row>
    <row r="3588" spans="1:18" x14ac:dyDescent="0.35">
      <c r="A3588" t="s">
        <v>3673</v>
      </c>
      <c r="B3588" s="1">
        <v>45997</v>
      </c>
      <c r="C3588" s="1">
        <v>46029</v>
      </c>
      <c r="D3588" t="s">
        <v>57</v>
      </c>
      <c r="E3588" t="s">
        <v>20</v>
      </c>
      <c r="F3588" t="s">
        <v>58</v>
      </c>
      <c r="G3588" t="s">
        <v>43</v>
      </c>
      <c r="H3588" t="s">
        <v>95</v>
      </c>
      <c r="I3588" t="s">
        <v>55</v>
      </c>
      <c r="J3588">
        <v>7</v>
      </c>
      <c r="K3588" s="2">
        <v>1886</v>
      </c>
      <c r="L3588" s="2">
        <v>1537.23</v>
      </c>
      <c r="M3588" s="2">
        <v>348.77</v>
      </c>
      <c r="N3588" s="3">
        <v>0.2</v>
      </c>
      <c r="O3588" t="s">
        <v>62</v>
      </c>
      <c r="P3588" t="s">
        <v>73</v>
      </c>
      <c r="Q3588" t="s">
        <v>35</v>
      </c>
      <c r="R3588" t="s">
        <v>65</v>
      </c>
    </row>
    <row r="3589" spans="1:18" x14ac:dyDescent="0.35">
      <c r="A3589" t="s">
        <v>3674</v>
      </c>
      <c r="B3589" s="1">
        <v>45315</v>
      </c>
      <c r="C3589" s="1">
        <v>45384</v>
      </c>
      <c r="D3589" t="s">
        <v>88</v>
      </c>
      <c r="E3589" t="s">
        <v>20</v>
      </c>
      <c r="F3589" t="s">
        <v>21</v>
      </c>
      <c r="G3589" t="s">
        <v>22</v>
      </c>
      <c r="H3589" t="s">
        <v>23</v>
      </c>
      <c r="I3589" t="s">
        <v>24</v>
      </c>
      <c r="J3589">
        <v>5</v>
      </c>
      <c r="K3589" s="2">
        <v>4650</v>
      </c>
      <c r="L3589" s="2">
        <v>3947.52</v>
      </c>
      <c r="M3589" s="2">
        <v>702.48</v>
      </c>
      <c r="N3589" s="3">
        <v>0.15</v>
      </c>
      <c r="O3589" t="s">
        <v>75</v>
      </c>
      <c r="P3589" t="s">
        <v>26</v>
      </c>
      <c r="Q3589" t="s">
        <v>27</v>
      </c>
      <c r="R3589" t="s">
        <v>28</v>
      </c>
    </row>
    <row r="3590" spans="1:18" x14ac:dyDescent="0.35">
      <c r="A3590" t="s">
        <v>3675</v>
      </c>
      <c r="B3590" s="1">
        <v>45995</v>
      </c>
      <c r="C3590" s="1">
        <v>46069</v>
      </c>
      <c r="D3590" t="s">
        <v>116</v>
      </c>
      <c r="E3590" t="s">
        <v>20</v>
      </c>
      <c r="F3590" t="s">
        <v>77</v>
      </c>
      <c r="G3590" t="s">
        <v>59</v>
      </c>
      <c r="H3590" t="s">
        <v>86</v>
      </c>
      <c r="I3590" t="s">
        <v>72</v>
      </c>
      <c r="J3590">
        <v>6</v>
      </c>
      <c r="K3590" s="2">
        <v>1949</v>
      </c>
      <c r="L3590" s="2">
        <v>1352.24</v>
      </c>
      <c r="M3590" s="2">
        <v>596.76</v>
      </c>
      <c r="N3590" s="3">
        <v>0</v>
      </c>
      <c r="O3590" t="s">
        <v>75</v>
      </c>
      <c r="P3590" t="s">
        <v>73</v>
      </c>
      <c r="Q3590" t="s">
        <v>27</v>
      </c>
      <c r="R3590" t="s">
        <v>40</v>
      </c>
    </row>
    <row r="3591" spans="1:18" x14ac:dyDescent="0.35">
      <c r="A3591" t="s">
        <v>3676</v>
      </c>
      <c r="B3591" s="1">
        <v>46014</v>
      </c>
      <c r="C3591" s="1">
        <v>46084</v>
      </c>
      <c r="D3591" t="s">
        <v>52</v>
      </c>
      <c r="E3591" t="s">
        <v>20</v>
      </c>
      <c r="F3591" t="s">
        <v>77</v>
      </c>
      <c r="G3591" t="s">
        <v>32</v>
      </c>
      <c r="H3591" t="s">
        <v>60</v>
      </c>
      <c r="I3591" t="s">
        <v>61</v>
      </c>
      <c r="J3591">
        <v>7</v>
      </c>
      <c r="K3591" s="2">
        <v>487</v>
      </c>
      <c r="L3591" s="2">
        <v>320.29000000000002</v>
      </c>
      <c r="M3591" s="2">
        <v>166.71</v>
      </c>
      <c r="N3591" s="3">
        <v>0</v>
      </c>
      <c r="O3591" t="s">
        <v>109</v>
      </c>
      <c r="P3591" t="s">
        <v>46</v>
      </c>
      <c r="Q3591" t="s">
        <v>27</v>
      </c>
      <c r="R3591" t="s">
        <v>28</v>
      </c>
    </row>
    <row r="3592" spans="1:18" x14ac:dyDescent="0.35">
      <c r="A3592" t="s">
        <v>3677</v>
      </c>
      <c r="B3592" s="1">
        <v>45912</v>
      </c>
      <c r="C3592" s="1">
        <v>45982</v>
      </c>
      <c r="D3592" t="s">
        <v>19</v>
      </c>
      <c r="E3592" t="s">
        <v>20</v>
      </c>
      <c r="F3592" t="s">
        <v>91</v>
      </c>
      <c r="G3592" t="s">
        <v>22</v>
      </c>
      <c r="H3592" t="s">
        <v>71</v>
      </c>
      <c r="I3592" t="s">
        <v>72</v>
      </c>
      <c r="J3592">
        <v>5</v>
      </c>
      <c r="K3592" s="2">
        <v>3143</v>
      </c>
      <c r="L3592" s="2">
        <v>2439.19</v>
      </c>
      <c r="M3592" s="2">
        <v>703.81</v>
      </c>
      <c r="N3592" s="3">
        <v>0.1</v>
      </c>
      <c r="O3592" t="s">
        <v>50</v>
      </c>
      <c r="P3592" t="s">
        <v>26</v>
      </c>
      <c r="Q3592" t="s">
        <v>35</v>
      </c>
      <c r="R3592" t="s">
        <v>65</v>
      </c>
    </row>
    <row r="3593" spans="1:18" x14ac:dyDescent="0.35">
      <c r="A3593" t="s">
        <v>3678</v>
      </c>
      <c r="B3593" s="1">
        <v>45795</v>
      </c>
      <c r="C3593" s="1">
        <v>45837</v>
      </c>
      <c r="D3593" t="s">
        <v>42</v>
      </c>
      <c r="E3593" t="s">
        <v>20</v>
      </c>
      <c r="F3593" t="s">
        <v>79</v>
      </c>
      <c r="G3593" t="s">
        <v>32</v>
      </c>
      <c r="H3593" t="s">
        <v>108</v>
      </c>
      <c r="I3593" t="s">
        <v>72</v>
      </c>
      <c r="J3593">
        <v>1</v>
      </c>
      <c r="K3593" s="2">
        <v>4050</v>
      </c>
      <c r="L3593" s="2">
        <v>2497.6799999999998</v>
      </c>
      <c r="M3593" s="2">
        <v>1552.32</v>
      </c>
      <c r="N3593" s="3">
        <v>0.1</v>
      </c>
      <c r="O3593" t="s">
        <v>50</v>
      </c>
      <c r="P3593" t="s">
        <v>26</v>
      </c>
      <c r="Q3593" t="s">
        <v>27</v>
      </c>
      <c r="R3593" t="s">
        <v>65</v>
      </c>
    </row>
    <row r="3594" spans="1:18" x14ac:dyDescent="0.35">
      <c r="A3594" t="s">
        <v>3679</v>
      </c>
      <c r="B3594" s="1">
        <v>46020</v>
      </c>
      <c r="C3594" s="1">
        <v>46030</v>
      </c>
      <c r="D3594" t="s">
        <v>57</v>
      </c>
      <c r="E3594" t="s">
        <v>20</v>
      </c>
      <c r="F3594" t="s">
        <v>79</v>
      </c>
      <c r="G3594" t="s">
        <v>38</v>
      </c>
      <c r="H3594" t="s">
        <v>60</v>
      </c>
      <c r="I3594" t="s">
        <v>61</v>
      </c>
      <c r="J3594">
        <v>7</v>
      </c>
      <c r="K3594" s="2">
        <v>3963</v>
      </c>
      <c r="L3594" s="2">
        <v>3210.62</v>
      </c>
      <c r="M3594" s="2">
        <v>752.38</v>
      </c>
      <c r="N3594" s="3">
        <v>0.15</v>
      </c>
      <c r="O3594" t="s">
        <v>75</v>
      </c>
      <c r="P3594" t="s">
        <v>26</v>
      </c>
      <c r="Q3594" t="s">
        <v>35</v>
      </c>
      <c r="R3594" t="s">
        <v>40</v>
      </c>
    </row>
    <row r="3595" spans="1:18" x14ac:dyDescent="0.35">
      <c r="A3595" t="s">
        <v>3680</v>
      </c>
      <c r="B3595" s="1">
        <v>45944</v>
      </c>
      <c r="C3595" s="1">
        <v>46027</v>
      </c>
      <c r="D3595" t="s">
        <v>57</v>
      </c>
      <c r="E3595" t="s">
        <v>20</v>
      </c>
      <c r="F3595" t="s">
        <v>91</v>
      </c>
      <c r="G3595" t="s">
        <v>22</v>
      </c>
      <c r="H3595" t="s">
        <v>60</v>
      </c>
      <c r="I3595" t="s">
        <v>61</v>
      </c>
      <c r="J3595">
        <v>1</v>
      </c>
      <c r="K3595" s="2">
        <v>2101</v>
      </c>
      <c r="L3595" s="2">
        <v>1696.74</v>
      </c>
      <c r="M3595" s="2">
        <v>404.26</v>
      </c>
      <c r="N3595" s="3">
        <v>0.15</v>
      </c>
      <c r="O3595" t="s">
        <v>25</v>
      </c>
      <c r="P3595" t="s">
        <v>26</v>
      </c>
      <c r="Q3595" t="s">
        <v>35</v>
      </c>
      <c r="R3595" t="s">
        <v>40</v>
      </c>
    </row>
    <row r="3596" spans="1:18" x14ac:dyDescent="0.35">
      <c r="A3596" t="s">
        <v>3681</v>
      </c>
      <c r="B3596" s="1">
        <v>45579</v>
      </c>
      <c r="C3596" s="1">
        <v>45592</v>
      </c>
      <c r="D3596" t="s">
        <v>94</v>
      </c>
      <c r="E3596" t="s">
        <v>20</v>
      </c>
      <c r="F3596" t="s">
        <v>53</v>
      </c>
      <c r="G3596" t="s">
        <v>38</v>
      </c>
      <c r="H3596" t="s">
        <v>49</v>
      </c>
      <c r="I3596" t="s">
        <v>45</v>
      </c>
      <c r="J3596">
        <v>7</v>
      </c>
      <c r="K3596" s="2">
        <v>2134</v>
      </c>
      <c r="L3596" s="2">
        <v>1567.95</v>
      </c>
      <c r="M3596" s="2">
        <v>566.04999999999995</v>
      </c>
      <c r="N3596" s="3">
        <v>0.05</v>
      </c>
      <c r="O3596" t="s">
        <v>34</v>
      </c>
      <c r="P3596" t="s">
        <v>26</v>
      </c>
      <c r="Q3596" t="s">
        <v>27</v>
      </c>
      <c r="R3596" t="s">
        <v>65</v>
      </c>
    </row>
    <row r="3597" spans="1:18" x14ac:dyDescent="0.35">
      <c r="A3597" t="s">
        <v>3682</v>
      </c>
      <c r="B3597" s="1">
        <v>45562</v>
      </c>
      <c r="C3597" s="1">
        <v>45648</v>
      </c>
      <c r="D3597" t="s">
        <v>48</v>
      </c>
      <c r="E3597" t="s">
        <v>20</v>
      </c>
      <c r="F3597" t="s">
        <v>58</v>
      </c>
      <c r="G3597" t="s">
        <v>22</v>
      </c>
      <c r="H3597" t="s">
        <v>108</v>
      </c>
      <c r="I3597" t="s">
        <v>72</v>
      </c>
      <c r="J3597">
        <v>5</v>
      </c>
      <c r="K3597" s="2">
        <v>4770</v>
      </c>
      <c r="L3597" s="2">
        <v>2731.1</v>
      </c>
      <c r="M3597" s="2">
        <v>2038.9</v>
      </c>
      <c r="N3597" s="3">
        <v>0.1</v>
      </c>
      <c r="O3597" t="s">
        <v>34</v>
      </c>
      <c r="P3597" t="s">
        <v>26</v>
      </c>
      <c r="Q3597" t="s">
        <v>35</v>
      </c>
      <c r="R3597" t="s">
        <v>40</v>
      </c>
    </row>
    <row r="3598" spans="1:18" x14ac:dyDescent="0.35">
      <c r="A3598" t="s">
        <v>3683</v>
      </c>
      <c r="B3598" s="1">
        <v>45499</v>
      </c>
      <c r="C3598" s="1">
        <v>45509</v>
      </c>
      <c r="D3598" t="s">
        <v>30</v>
      </c>
      <c r="E3598" t="s">
        <v>20</v>
      </c>
      <c r="F3598" t="s">
        <v>31</v>
      </c>
      <c r="G3598" t="s">
        <v>38</v>
      </c>
      <c r="H3598" t="s">
        <v>106</v>
      </c>
      <c r="I3598" t="s">
        <v>61</v>
      </c>
      <c r="J3598">
        <v>5</v>
      </c>
      <c r="K3598" s="2">
        <v>3503</v>
      </c>
      <c r="L3598" s="2">
        <v>2010.75</v>
      </c>
      <c r="M3598" s="2">
        <v>1492.25</v>
      </c>
      <c r="N3598" s="3">
        <v>0</v>
      </c>
      <c r="O3598" t="s">
        <v>50</v>
      </c>
      <c r="P3598" t="s">
        <v>26</v>
      </c>
      <c r="Q3598" t="s">
        <v>27</v>
      </c>
      <c r="R3598" t="s">
        <v>65</v>
      </c>
    </row>
    <row r="3599" spans="1:18" x14ac:dyDescent="0.35">
      <c r="A3599" t="s">
        <v>3684</v>
      </c>
      <c r="B3599" s="1">
        <v>45353</v>
      </c>
      <c r="C3599" s="1">
        <v>45363</v>
      </c>
      <c r="D3599" t="s">
        <v>52</v>
      </c>
      <c r="E3599" t="s">
        <v>20</v>
      </c>
      <c r="F3599" t="s">
        <v>77</v>
      </c>
      <c r="G3599" t="s">
        <v>59</v>
      </c>
      <c r="H3599" t="s">
        <v>54</v>
      </c>
      <c r="I3599" t="s">
        <v>55</v>
      </c>
      <c r="J3599">
        <v>6</v>
      </c>
      <c r="K3599" s="2">
        <v>3677</v>
      </c>
      <c r="L3599" s="2">
        <v>2893.88</v>
      </c>
      <c r="M3599" s="2">
        <v>783.12</v>
      </c>
      <c r="N3599" s="3">
        <v>0.2</v>
      </c>
      <c r="O3599" t="s">
        <v>34</v>
      </c>
      <c r="P3599" t="s">
        <v>73</v>
      </c>
      <c r="Q3599" t="s">
        <v>27</v>
      </c>
      <c r="R3599" t="s">
        <v>40</v>
      </c>
    </row>
    <row r="3600" spans="1:18" x14ac:dyDescent="0.35">
      <c r="A3600" t="s">
        <v>3685</v>
      </c>
      <c r="B3600" s="1">
        <v>45824</v>
      </c>
      <c r="C3600" s="1">
        <v>45858</v>
      </c>
      <c r="D3600" t="s">
        <v>67</v>
      </c>
      <c r="E3600" t="s">
        <v>20</v>
      </c>
      <c r="F3600" t="s">
        <v>89</v>
      </c>
      <c r="G3600" t="s">
        <v>32</v>
      </c>
      <c r="H3600" t="s">
        <v>64</v>
      </c>
      <c r="I3600" t="s">
        <v>55</v>
      </c>
      <c r="J3600">
        <v>8</v>
      </c>
      <c r="K3600" s="2">
        <v>4220</v>
      </c>
      <c r="L3600" s="2">
        <v>2736.86</v>
      </c>
      <c r="M3600" s="2">
        <v>1483.14</v>
      </c>
      <c r="N3600" s="3">
        <v>0.15</v>
      </c>
      <c r="O3600" t="s">
        <v>109</v>
      </c>
      <c r="P3600" t="s">
        <v>73</v>
      </c>
      <c r="Q3600" t="s">
        <v>35</v>
      </c>
      <c r="R3600" t="s">
        <v>28</v>
      </c>
    </row>
    <row r="3601" spans="1:18" x14ac:dyDescent="0.35">
      <c r="A3601" t="s">
        <v>3686</v>
      </c>
      <c r="B3601" s="1">
        <v>45581</v>
      </c>
      <c r="C3601" s="1">
        <v>45628</v>
      </c>
      <c r="D3601" t="s">
        <v>48</v>
      </c>
      <c r="E3601" t="s">
        <v>20</v>
      </c>
      <c r="F3601" t="s">
        <v>53</v>
      </c>
      <c r="G3601" t="s">
        <v>43</v>
      </c>
      <c r="H3601" t="s">
        <v>33</v>
      </c>
      <c r="I3601" t="s">
        <v>24</v>
      </c>
      <c r="J3601">
        <v>8</v>
      </c>
      <c r="K3601" s="2">
        <v>2532</v>
      </c>
      <c r="L3601" s="2">
        <v>1984.75</v>
      </c>
      <c r="M3601" s="2">
        <v>547.25</v>
      </c>
      <c r="N3601" s="3">
        <v>0</v>
      </c>
      <c r="O3601" t="s">
        <v>75</v>
      </c>
      <c r="P3601" t="s">
        <v>46</v>
      </c>
      <c r="Q3601" t="s">
        <v>35</v>
      </c>
      <c r="R3601" t="s">
        <v>40</v>
      </c>
    </row>
    <row r="3602" spans="1:18" x14ac:dyDescent="0.35">
      <c r="A3602" t="s">
        <v>3687</v>
      </c>
      <c r="B3602" s="1">
        <v>45477</v>
      </c>
      <c r="C3602" s="1">
        <v>45552</v>
      </c>
      <c r="D3602" t="s">
        <v>37</v>
      </c>
      <c r="E3602" t="s">
        <v>20</v>
      </c>
      <c r="F3602" t="s">
        <v>70</v>
      </c>
      <c r="G3602" t="s">
        <v>43</v>
      </c>
      <c r="H3602" t="s">
        <v>71</v>
      </c>
      <c r="I3602" t="s">
        <v>72</v>
      </c>
      <c r="J3602">
        <v>7</v>
      </c>
      <c r="K3602" s="2">
        <v>4221</v>
      </c>
      <c r="L3602" s="2">
        <v>2813.5</v>
      </c>
      <c r="M3602" s="2">
        <v>1407.5</v>
      </c>
      <c r="N3602" s="3">
        <v>0.1</v>
      </c>
      <c r="O3602" t="s">
        <v>109</v>
      </c>
      <c r="P3602" t="s">
        <v>26</v>
      </c>
      <c r="Q3602" t="s">
        <v>35</v>
      </c>
      <c r="R3602" t="s">
        <v>28</v>
      </c>
    </row>
    <row r="3603" spans="1:18" x14ac:dyDescent="0.35">
      <c r="A3603" t="s">
        <v>3688</v>
      </c>
      <c r="B3603" s="1">
        <v>45531</v>
      </c>
      <c r="C3603" s="1">
        <v>45573</v>
      </c>
      <c r="D3603" t="s">
        <v>94</v>
      </c>
      <c r="E3603" t="s">
        <v>20</v>
      </c>
      <c r="F3603" t="s">
        <v>91</v>
      </c>
      <c r="G3603" t="s">
        <v>22</v>
      </c>
      <c r="H3603" t="s">
        <v>95</v>
      </c>
      <c r="I3603" t="s">
        <v>55</v>
      </c>
      <c r="J3603">
        <v>4</v>
      </c>
      <c r="K3603" s="2">
        <v>3977</v>
      </c>
      <c r="L3603" s="2">
        <v>2927.28</v>
      </c>
      <c r="M3603" s="2">
        <v>1049.72</v>
      </c>
      <c r="N3603" s="3">
        <v>0.1</v>
      </c>
      <c r="O3603" t="s">
        <v>34</v>
      </c>
      <c r="P3603" t="s">
        <v>26</v>
      </c>
      <c r="Q3603" t="s">
        <v>27</v>
      </c>
      <c r="R3603" t="s">
        <v>28</v>
      </c>
    </row>
    <row r="3604" spans="1:18" x14ac:dyDescent="0.35">
      <c r="A3604" t="s">
        <v>3689</v>
      </c>
      <c r="B3604" s="1">
        <v>45994</v>
      </c>
      <c r="C3604" s="1">
        <v>46003</v>
      </c>
      <c r="D3604" t="s">
        <v>48</v>
      </c>
      <c r="E3604" t="s">
        <v>20</v>
      </c>
      <c r="F3604" t="s">
        <v>128</v>
      </c>
      <c r="G3604" t="s">
        <v>22</v>
      </c>
      <c r="H3604" t="s">
        <v>64</v>
      </c>
      <c r="I3604" t="s">
        <v>55</v>
      </c>
      <c r="J3604">
        <v>8</v>
      </c>
      <c r="K3604" s="2">
        <v>575</v>
      </c>
      <c r="L3604" s="2">
        <v>360.59</v>
      </c>
      <c r="M3604" s="2">
        <v>214.41</v>
      </c>
      <c r="N3604" s="3">
        <v>0.1</v>
      </c>
      <c r="O3604" t="s">
        <v>109</v>
      </c>
      <c r="P3604" t="s">
        <v>26</v>
      </c>
      <c r="Q3604" t="s">
        <v>27</v>
      </c>
      <c r="R3604" t="s">
        <v>65</v>
      </c>
    </row>
    <row r="3605" spans="1:18" x14ac:dyDescent="0.35">
      <c r="A3605" t="s">
        <v>3690</v>
      </c>
      <c r="B3605" s="1">
        <v>45969</v>
      </c>
      <c r="C3605" s="1">
        <v>45973</v>
      </c>
      <c r="D3605" t="s">
        <v>19</v>
      </c>
      <c r="E3605" t="s">
        <v>20</v>
      </c>
      <c r="F3605" t="s">
        <v>102</v>
      </c>
      <c r="G3605" t="s">
        <v>59</v>
      </c>
      <c r="H3605" t="s">
        <v>118</v>
      </c>
      <c r="I3605" t="s">
        <v>24</v>
      </c>
      <c r="J3605">
        <v>7</v>
      </c>
      <c r="K3605" s="2">
        <v>1646</v>
      </c>
      <c r="L3605" s="2">
        <v>936.13</v>
      </c>
      <c r="M3605" s="2">
        <v>709.87</v>
      </c>
      <c r="N3605" s="3">
        <v>0.15</v>
      </c>
      <c r="O3605" t="s">
        <v>109</v>
      </c>
      <c r="P3605" t="s">
        <v>73</v>
      </c>
      <c r="Q3605" t="s">
        <v>27</v>
      </c>
      <c r="R3605" t="s">
        <v>65</v>
      </c>
    </row>
    <row r="3606" spans="1:18" x14ac:dyDescent="0.35">
      <c r="A3606" t="s">
        <v>3691</v>
      </c>
      <c r="B3606" s="1">
        <v>45753</v>
      </c>
      <c r="C3606" s="1">
        <v>45764</v>
      </c>
      <c r="D3606" t="s">
        <v>88</v>
      </c>
      <c r="E3606" t="s">
        <v>20</v>
      </c>
      <c r="F3606" t="s">
        <v>85</v>
      </c>
      <c r="G3606" t="s">
        <v>59</v>
      </c>
      <c r="H3606" t="s">
        <v>44</v>
      </c>
      <c r="I3606" t="s">
        <v>45</v>
      </c>
      <c r="J3606">
        <v>4</v>
      </c>
      <c r="K3606" s="2">
        <v>2523</v>
      </c>
      <c r="L3606" s="2">
        <v>1557.73</v>
      </c>
      <c r="M3606" s="2">
        <v>965.27</v>
      </c>
      <c r="N3606" s="3">
        <v>0.1</v>
      </c>
      <c r="O3606" t="s">
        <v>50</v>
      </c>
      <c r="P3606" t="s">
        <v>26</v>
      </c>
      <c r="Q3606" t="s">
        <v>35</v>
      </c>
      <c r="R3606" t="s">
        <v>65</v>
      </c>
    </row>
    <row r="3607" spans="1:18" x14ac:dyDescent="0.35">
      <c r="A3607" t="s">
        <v>3692</v>
      </c>
      <c r="B3607" s="1">
        <v>45537</v>
      </c>
      <c r="C3607" s="1">
        <v>45610</v>
      </c>
      <c r="D3607" t="s">
        <v>19</v>
      </c>
      <c r="E3607" t="s">
        <v>20</v>
      </c>
      <c r="F3607" t="s">
        <v>85</v>
      </c>
      <c r="G3607" t="s">
        <v>59</v>
      </c>
      <c r="H3607" t="s">
        <v>80</v>
      </c>
      <c r="I3607" t="s">
        <v>45</v>
      </c>
      <c r="J3607">
        <v>5</v>
      </c>
      <c r="K3607" s="2">
        <v>1747</v>
      </c>
      <c r="L3607" s="2">
        <v>992.66</v>
      </c>
      <c r="M3607" s="2">
        <v>754.34</v>
      </c>
      <c r="N3607" s="3">
        <v>0.1</v>
      </c>
      <c r="O3607" t="s">
        <v>75</v>
      </c>
      <c r="P3607" t="s">
        <v>26</v>
      </c>
      <c r="Q3607" t="s">
        <v>35</v>
      </c>
      <c r="R3607" t="s">
        <v>65</v>
      </c>
    </row>
    <row r="3608" spans="1:18" x14ac:dyDescent="0.35">
      <c r="A3608" t="s">
        <v>3693</v>
      </c>
      <c r="B3608" s="1">
        <v>45829</v>
      </c>
      <c r="C3608" s="1">
        <v>45881</v>
      </c>
      <c r="D3608" t="s">
        <v>30</v>
      </c>
      <c r="E3608" t="s">
        <v>20</v>
      </c>
      <c r="F3608" t="s">
        <v>138</v>
      </c>
      <c r="G3608" t="s">
        <v>32</v>
      </c>
      <c r="H3608" t="s">
        <v>95</v>
      </c>
      <c r="I3608" t="s">
        <v>55</v>
      </c>
      <c r="J3608">
        <v>1</v>
      </c>
      <c r="K3608" s="2">
        <v>4717</v>
      </c>
      <c r="L3608" s="2">
        <v>3161.19</v>
      </c>
      <c r="M3608" s="2">
        <v>1555.81</v>
      </c>
      <c r="N3608" s="3">
        <v>0.15</v>
      </c>
      <c r="O3608" t="s">
        <v>62</v>
      </c>
      <c r="P3608" t="s">
        <v>26</v>
      </c>
      <c r="Q3608" t="s">
        <v>35</v>
      </c>
      <c r="R3608" t="s">
        <v>40</v>
      </c>
    </row>
    <row r="3609" spans="1:18" x14ac:dyDescent="0.35">
      <c r="A3609" t="s">
        <v>3694</v>
      </c>
      <c r="B3609" s="1">
        <v>45398</v>
      </c>
      <c r="C3609" s="1">
        <v>45415</v>
      </c>
      <c r="D3609" t="s">
        <v>104</v>
      </c>
      <c r="E3609" t="s">
        <v>20</v>
      </c>
      <c r="F3609" t="s">
        <v>70</v>
      </c>
      <c r="G3609" t="s">
        <v>22</v>
      </c>
      <c r="H3609" t="s">
        <v>80</v>
      </c>
      <c r="I3609" t="s">
        <v>45</v>
      </c>
      <c r="J3609">
        <v>8</v>
      </c>
      <c r="K3609" s="2">
        <v>1885</v>
      </c>
      <c r="L3609" s="2">
        <v>1479</v>
      </c>
      <c r="M3609" s="2">
        <v>406</v>
      </c>
      <c r="N3609" s="3">
        <v>0.15</v>
      </c>
      <c r="O3609" t="s">
        <v>25</v>
      </c>
      <c r="P3609" t="s">
        <v>46</v>
      </c>
      <c r="Q3609" t="s">
        <v>35</v>
      </c>
      <c r="R3609" t="s">
        <v>28</v>
      </c>
    </row>
    <row r="3610" spans="1:18" x14ac:dyDescent="0.35">
      <c r="A3610" t="s">
        <v>3695</v>
      </c>
      <c r="B3610" s="1">
        <v>45358</v>
      </c>
      <c r="C3610" s="1">
        <v>45423</v>
      </c>
      <c r="D3610" t="s">
        <v>104</v>
      </c>
      <c r="E3610" t="s">
        <v>20</v>
      </c>
      <c r="F3610" t="s">
        <v>91</v>
      </c>
      <c r="G3610" t="s">
        <v>38</v>
      </c>
      <c r="H3610" t="s">
        <v>108</v>
      </c>
      <c r="I3610" t="s">
        <v>72</v>
      </c>
      <c r="J3610">
        <v>8</v>
      </c>
      <c r="K3610" s="2">
        <v>1002</v>
      </c>
      <c r="L3610" s="2">
        <v>774.16</v>
      </c>
      <c r="M3610" s="2">
        <v>227.84</v>
      </c>
      <c r="N3610" s="3">
        <v>0.05</v>
      </c>
      <c r="O3610" t="s">
        <v>109</v>
      </c>
      <c r="P3610" t="s">
        <v>26</v>
      </c>
      <c r="Q3610" t="s">
        <v>27</v>
      </c>
      <c r="R3610" t="s">
        <v>28</v>
      </c>
    </row>
    <row r="3611" spans="1:18" x14ac:dyDescent="0.35">
      <c r="A3611" t="s">
        <v>3696</v>
      </c>
      <c r="B3611" s="1">
        <v>45874</v>
      </c>
      <c r="C3611" s="1">
        <v>45892</v>
      </c>
      <c r="D3611" t="s">
        <v>30</v>
      </c>
      <c r="E3611" t="s">
        <v>20</v>
      </c>
      <c r="F3611" t="s">
        <v>21</v>
      </c>
      <c r="G3611" t="s">
        <v>59</v>
      </c>
      <c r="H3611" t="s">
        <v>124</v>
      </c>
      <c r="I3611" t="s">
        <v>61</v>
      </c>
      <c r="J3611">
        <v>7</v>
      </c>
      <c r="K3611" s="2">
        <v>1285</v>
      </c>
      <c r="L3611" s="2">
        <v>772.14</v>
      </c>
      <c r="M3611" s="2">
        <v>512.86</v>
      </c>
      <c r="N3611" s="3">
        <v>0.15</v>
      </c>
      <c r="O3611" t="s">
        <v>50</v>
      </c>
      <c r="P3611" t="s">
        <v>26</v>
      </c>
      <c r="Q3611" t="s">
        <v>35</v>
      </c>
      <c r="R3611" t="s">
        <v>40</v>
      </c>
    </row>
    <row r="3612" spans="1:18" x14ac:dyDescent="0.35">
      <c r="A3612" t="s">
        <v>3697</v>
      </c>
      <c r="B3612" s="1">
        <v>45694</v>
      </c>
      <c r="C3612" s="1">
        <v>45719</v>
      </c>
      <c r="D3612" t="s">
        <v>52</v>
      </c>
      <c r="E3612" t="s">
        <v>20</v>
      </c>
      <c r="F3612" t="s">
        <v>89</v>
      </c>
      <c r="G3612" t="s">
        <v>43</v>
      </c>
      <c r="H3612" t="s">
        <v>33</v>
      </c>
      <c r="I3612" t="s">
        <v>24</v>
      </c>
      <c r="J3612">
        <v>3</v>
      </c>
      <c r="K3612" s="2">
        <v>2856</v>
      </c>
      <c r="L3612" s="2">
        <v>2058.75</v>
      </c>
      <c r="M3612" s="2">
        <v>797.25</v>
      </c>
      <c r="N3612" s="3">
        <v>0.15</v>
      </c>
      <c r="O3612" t="s">
        <v>62</v>
      </c>
      <c r="P3612" t="s">
        <v>26</v>
      </c>
      <c r="Q3612" t="s">
        <v>35</v>
      </c>
      <c r="R3612" t="s">
        <v>40</v>
      </c>
    </row>
    <row r="3613" spans="1:18" x14ac:dyDescent="0.35">
      <c r="A3613" t="s">
        <v>3698</v>
      </c>
      <c r="B3613" s="1">
        <v>45335</v>
      </c>
      <c r="C3613" s="1">
        <v>45425</v>
      </c>
      <c r="D3613" t="s">
        <v>104</v>
      </c>
      <c r="E3613" t="s">
        <v>20</v>
      </c>
      <c r="F3613" t="s">
        <v>128</v>
      </c>
      <c r="G3613" t="s">
        <v>59</v>
      </c>
      <c r="H3613" t="s">
        <v>106</v>
      </c>
      <c r="I3613" t="s">
        <v>61</v>
      </c>
      <c r="J3613">
        <v>7</v>
      </c>
      <c r="K3613" s="2">
        <v>3930</v>
      </c>
      <c r="L3613" s="2">
        <v>2913.54</v>
      </c>
      <c r="M3613" s="2">
        <v>1016.46</v>
      </c>
      <c r="N3613" s="3">
        <v>0</v>
      </c>
      <c r="O3613" t="s">
        <v>83</v>
      </c>
      <c r="P3613" t="s">
        <v>26</v>
      </c>
      <c r="Q3613" t="s">
        <v>35</v>
      </c>
      <c r="R3613" t="s">
        <v>65</v>
      </c>
    </row>
    <row r="3614" spans="1:18" x14ac:dyDescent="0.35">
      <c r="A3614" t="s">
        <v>3699</v>
      </c>
      <c r="B3614" s="1">
        <v>45468</v>
      </c>
      <c r="C3614" s="1">
        <v>45495</v>
      </c>
      <c r="D3614" t="s">
        <v>67</v>
      </c>
      <c r="E3614" t="s">
        <v>20</v>
      </c>
      <c r="F3614" t="s">
        <v>91</v>
      </c>
      <c r="G3614" t="s">
        <v>22</v>
      </c>
      <c r="H3614" t="s">
        <v>49</v>
      </c>
      <c r="I3614" t="s">
        <v>45</v>
      </c>
      <c r="J3614">
        <v>1</v>
      </c>
      <c r="K3614" s="2">
        <v>512</v>
      </c>
      <c r="L3614" s="2">
        <v>310.64999999999998</v>
      </c>
      <c r="M3614" s="2">
        <v>201.35</v>
      </c>
      <c r="N3614" s="3">
        <v>0.2</v>
      </c>
      <c r="O3614" t="s">
        <v>83</v>
      </c>
      <c r="P3614" t="s">
        <v>26</v>
      </c>
      <c r="Q3614" t="s">
        <v>35</v>
      </c>
      <c r="R3614" t="s">
        <v>28</v>
      </c>
    </row>
    <row r="3615" spans="1:18" x14ac:dyDescent="0.35">
      <c r="A3615" t="s">
        <v>3700</v>
      </c>
      <c r="B3615" s="1">
        <v>45584</v>
      </c>
      <c r="C3615" s="1">
        <v>45648</v>
      </c>
      <c r="D3615" t="s">
        <v>48</v>
      </c>
      <c r="E3615" t="s">
        <v>20</v>
      </c>
      <c r="F3615" t="s">
        <v>68</v>
      </c>
      <c r="G3615" t="s">
        <v>59</v>
      </c>
      <c r="H3615" t="s">
        <v>39</v>
      </c>
      <c r="I3615" t="s">
        <v>24</v>
      </c>
      <c r="J3615">
        <v>6</v>
      </c>
      <c r="K3615" s="2">
        <v>2877</v>
      </c>
      <c r="L3615" s="2">
        <v>2438.44</v>
      </c>
      <c r="M3615" s="2">
        <v>438.56</v>
      </c>
      <c r="N3615" s="3">
        <v>0.2</v>
      </c>
      <c r="O3615" t="s">
        <v>25</v>
      </c>
      <c r="P3615" t="s">
        <v>46</v>
      </c>
      <c r="Q3615" t="s">
        <v>35</v>
      </c>
      <c r="R3615" t="s">
        <v>28</v>
      </c>
    </row>
    <row r="3616" spans="1:18" x14ac:dyDescent="0.35">
      <c r="A3616" t="s">
        <v>3701</v>
      </c>
      <c r="B3616" s="1">
        <v>45747</v>
      </c>
      <c r="C3616" s="1">
        <v>45761</v>
      </c>
      <c r="D3616" t="s">
        <v>88</v>
      </c>
      <c r="E3616" t="s">
        <v>20</v>
      </c>
      <c r="F3616" t="s">
        <v>138</v>
      </c>
      <c r="G3616" t="s">
        <v>59</v>
      </c>
      <c r="H3616" t="s">
        <v>54</v>
      </c>
      <c r="I3616" t="s">
        <v>55</v>
      </c>
      <c r="J3616">
        <v>8</v>
      </c>
      <c r="K3616" s="2">
        <v>513</v>
      </c>
      <c r="L3616" s="2">
        <v>352.36</v>
      </c>
      <c r="M3616" s="2">
        <v>160.63999999999999</v>
      </c>
      <c r="N3616" s="3">
        <v>0.15</v>
      </c>
      <c r="O3616" t="s">
        <v>83</v>
      </c>
      <c r="P3616" t="s">
        <v>46</v>
      </c>
      <c r="Q3616" t="s">
        <v>27</v>
      </c>
      <c r="R3616" t="s">
        <v>28</v>
      </c>
    </row>
    <row r="3617" spans="1:18" x14ac:dyDescent="0.35">
      <c r="A3617" t="s">
        <v>3702</v>
      </c>
      <c r="B3617" s="1">
        <v>45391</v>
      </c>
      <c r="C3617" s="1">
        <v>45444</v>
      </c>
      <c r="D3617" t="s">
        <v>42</v>
      </c>
      <c r="E3617" t="s">
        <v>20</v>
      </c>
      <c r="F3617" t="s">
        <v>89</v>
      </c>
      <c r="G3617" t="s">
        <v>43</v>
      </c>
      <c r="H3617" t="s">
        <v>80</v>
      </c>
      <c r="I3617" t="s">
        <v>45</v>
      </c>
      <c r="J3617">
        <v>4</v>
      </c>
      <c r="K3617" s="2">
        <v>4834</v>
      </c>
      <c r="L3617" s="2">
        <v>2938.83</v>
      </c>
      <c r="M3617" s="2">
        <v>1895.17</v>
      </c>
      <c r="N3617" s="3">
        <v>0.05</v>
      </c>
      <c r="O3617" t="s">
        <v>109</v>
      </c>
      <c r="P3617" t="s">
        <v>73</v>
      </c>
      <c r="Q3617" t="s">
        <v>27</v>
      </c>
      <c r="R3617" t="s">
        <v>40</v>
      </c>
    </row>
    <row r="3618" spans="1:18" x14ac:dyDescent="0.35">
      <c r="A3618" t="s">
        <v>3703</v>
      </c>
      <c r="B3618" s="1">
        <v>45542</v>
      </c>
      <c r="C3618" s="1">
        <v>45576</v>
      </c>
      <c r="D3618" t="s">
        <v>94</v>
      </c>
      <c r="E3618" t="s">
        <v>20</v>
      </c>
      <c r="F3618" t="s">
        <v>58</v>
      </c>
      <c r="G3618" t="s">
        <v>22</v>
      </c>
      <c r="H3618" t="s">
        <v>71</v>
      </c>
      <c r="I3618" t="s">
        <v>72</v>
      </c>
      <c r="J3618">
        <v>2</v>
      </c>
      <c r="K3618" s="2">
        <v>570</v>
      </c>
      <c r="L3618" s="2">
        <v>340.94</v>
      </c>
      <c r="M3618" s="2">
        <v>229.06</v>
      </c>
      <c r="N3618" s="3">
        <v>0</v>
      </c>
      <c r="O3618" t="s">
        <v>62</v>
      </c>
      <c r="P3618" t="s">
        <v>26</v>
      </c>
      <c r="Q3618" t="s">
        <v>27</v>
      </c>
      <c r="R3618" t="s">
        <v>40</v>
      </c>
    </row>
    <row r="3619" spans="1:18" x14ac:dyDescent="0.35">
      <c r="A3619" t="s">
        <v>3704</v>
      </c>
      <c r="B3619" s="1">
        <v>45885</v>
      </c>
      <c r="C3619" s="1">
        <v>45963</v>
      </c>
      <c r="D3619" t="s">
        <v>19</v>
      </c>
      <c r="E3619" t="s">
        <v>20</v>
      </c>
      <c r="F3619" t="s">
        <v>79</v>
      </c>
      <c r="G3619" t="s">
        <v>43</v>
      </c>
      <c r="H3619" t="s">
        <v>64</v>
      </c>
      <c r="I3619" t="s">
        <v>55</v>
      </c>
      <c r="J3619">
        <v>8</v>
      </c>
      <c r="K3619" s="2">
        <v>4160</v>
      </c>
      <c r="L3619" s="2">
        <v>2578.13</v>
      </c>
      <c r="M3619" s="2">
        <v>1581.87</v>
      </c>
      <c r="N3619" s="3">
        <v>0</v>
      </c>
      <c r="O3619" t="s">
        <v>62</v>
      </c>
      <c r="P3619" t="s">
        <v>26</v>
      </c>
      <c r="Q3619" t="s">
        <v>27</v>
      </c>
      <c r="R3619" t="s">
        <v>40</v>
      </c>
    </row>
    <row r="3620" spans="1:18" x14ac:dyDescent="0.35">
      <c r="A3620" t="s">
        <v>3705</v>
      </c>
      <c r="B3620" s="1">
        <v>45857</v>
      </c>
      <c r="C3620" s="1">
        <v>45885</v>
      </c>
      <c r="D3620" t="s">
        <v>30</v>
      </c>
      <c r="E3620" t="s">
        <v>20</v>
      </c>
      <c r="F3620" t="s">
        <v>53</v>
      </c>
      <c r="G3620" t="s">
        <v>32</v>
      </c>
      <c r="H3620" t="s">
        <v>86</v>
      </c>
      <c r="I3620" t="s">
        <v>72</v>
      </c>
      <c r="J3620">
        <v>2</v>
      </c>
      <c r="K3620" s="2">
        <v>2477</v>
      </c>
      <c r="L3620" s="2">
        <v>1607.39</v>
      </c>
      <c r="M3620" s="2">
        <v>869.61</v>
      </c>
      <c r="N3620" s="3">
        <v>0.05</v>
      </c>
      <c r="O3620" t="s">
        <v>75</v>
      </c>
      <c r="P3620" t="s">
        <v>26</v>
      </c>
      <c r="Q3620" t="s">
        <v>35</v>
      </c>
      <c r="R3620" t="s">
        <v>65</v>
      </c>
    </row>
    <row r="3621" spans="1:18" x14ac:dyDescent="0.35">
      <c r="A3621" t="s">
        <v>3706</v>
      </c>
      <c r="B3621" s="1">
        <v>45814</v>
      </c>
      <c r="C3621" s="1">
        <v>45882</v>
      </c>
      <c r="D3621" t="s">
        <v>30</v>
      </c>
      <c r="E3621" t="s">
        <v>20</v>
      </c>
      <c r="F3621" t="s">
        <v>138</v>
      </c>
      <c r="G3621" t="s">
        <v>43</v>
      </c>
      <c r="H3621" t="s">
        <v>108</v>
      </c>
      <c r="I3621" t="s">
        <v>72</v>
      </c>
      <c r="J3621">
        <v>7</v>
      </c>
      <c r="K3621" s="2">
        <v>2227</v>
      </c>
      <c r="L3621" s="2">
        <v>1647.56</v>
      </c>
      <c r="M3621" s="2">
        <v>579.44000000000005</v>
      </c>
      <c r="N3621" s="3">
        <v>0.15</v>
      </c>
      <c r="O3621" t="s">
        <v>34</v>
      </c>
      <c r="P3621" t="s">
        <v>26</v>
      </c>
      <c r="Q3621" t="s">
        <v>27</v>
      </c>
      <c r="R3621" t="s">
        <v>28</v>
      </c>
    </row>
    <row r="3622" spans="1:18" x14ac:dyDescent="0.35">
      <c r="A3622" t="s">
        <v>3707</v>
      </c>
      <c r="B3622" s="1">
        <v>45969</v>
      </c>
      <c r="C3622" s="1">
        <v>46023</v>
      </c>
      <c r="D3622" t="s">
        <v>57</v>
      </c>
      <c r="E3622" t="s">
        <v>20</v>
      </c>
      <c r="F3622" t="s">
        <v>53</v>
      </c>
      <c r="G3622" t="s">
        <v>38</v>
      </c>
      <c r="H3622" t="s">
        <v>86</v>
      </c>
      <c r="I3622" t="s">
        <v>72</v>
      </c>
      <c r="J3622">
        <v>7</v>
      </c>
      <c r="K3622" s="2">
        <v>3973</v>
      </c>
      <c r="L3622" s="2">
        <v>2858.02</v>
      </c>
      <c r="M3622" s="2">
        <v>1114.98</v>
      </c>
      <c r="N3622" s="3">
        <v>0.05</v>
      </c>
      <c r="O3622" t="s">
        <v>109</v>
      </c>
      <c r="P3622" t="s">
        <v>26</v>
      </c>
      <c r="Q3622" t="s">
        <v>35</v>
      </c>
      <c r="R3622" t="s">
        <v>28</v>
      </c>
    </row>
    <row r="3623" spans="1:18" x14ac:dyDescent="0.35">
      <c r="A3623" t="s">
        <v>3708</v>
      </c>
      <c r="B3623" s="1">
        <v>45922</v>
      </c>
      <c r="C3623" s="1">
        <v>46003</v>
      </c>
      <c r="D3623" t="s">
        <v>48</v>
      </c>
      <c r="E3623" t="s">
        <v>20</v>
      </c>
      <c r="F3623" t="s">
        <v>138</v>
      </c>
      <c r="G3623" t="s">
        <v>43</v>
      </c>
      <c r="H3623" t="s">
        <v>86</v>
      </c>
      <c r="I3623" t="s">
        <v>72</v>
      </c>
      <c r="J3623">
        <v>2</v>
      </c>
      <c r="K3623" s="2">
        <v>1732</v>
      </c>
      <c r="L3623" s="2">
        <v>1184.81</v>
      </c>
      <c r="M3623" s="2">
        <v>547.19000000000005</v>
      </c>
      <c r="N3623" s="3">
        <v>0.1</v>
      </c>
      <c r="O3623" t="s">
        <v>25</v>
      </c>
      <c r="P3623" t="s">
        <v>26</v>
      </c>
      <c r="Q3623" t="s">
        <v>35</v>
      </c>
      <c r="R3623" t="s">
        <v>65</v>
      </c>
    </row>
    <row r="3624" spans="1:18" x14ac:dyDescent="0.35">
      <c r="A3624" t="s">
        <v>3709</v>
      </c>
      <c r="B3624" s="1">
        <v>45465</v>
      </c>
      <c r="C3624" s="1">
        <v>45475</v>
      </c>
      <c r="D3624" t="s">
        <v>67</v>
      </c>
      <c r="E3624" t="s">
        <v>20</v>
      </c>
      <c r="F3624" t="s">
        <v>68</v>
      </c>
      <c r="G3624" t="s">
        <v>32</v>
      </c>
      <c r="H3624" t="s">
        <v>95</v>
      </c>
      <c r="I3624" t="s">
        <v>55</v>
      </c>
      <c r="J3624">
        <v>4</v>
      </c>
      <c r="K3624" s="2">
        <v>4417</v>
      </c>
      <c r="L3624" s="2">
        <v>2607.4299999999998</v>
      </c>
      <c r="M3624" s="2">
        <v>1809.57</v>
      </c>
      <c r="N3624" s="3">
        <v>0.15</v>
      </c>
      <c r="O3624" t="s">
        <v>25</v>
      </c>
      <c r="P3624" t="s">
        <v>26</v>
      </c>
      <c r="Q3624" t="s">
        <v>27</v>
      </c>
      <c r="R3624" t="s">
        <v>65</v>
      </c>
    </row>
    <row r="3625" spans="1:18" x14ac:dyDescent="0.35">
      <c r="A3625" t="s">
        <v>3710</v>
      </c>
      <c r="B3625" s="1">
        <v>45898</v>
      </c>
      <c r="C3625" s="1">
        <v>45979</v>
      </c>
      <c r="D3625" t="s">
        <v>19</v>
      </c>
      <c r="E3625" t="s">
        <v>20</v>
      </c>
      <c r="F3625" t="s">
        <v>21</v>
      </c>
      <c r="G3625" t="s">
        <v>43</v>
      </c>
      <c r="H3625" t="s">
        <v>54</v>
      </c>
      <c r="I3625" t="s">
        <v>55</v>
      </c>
      <c r="J3625">
        <v>1</v>
      </c>
      <c r="K3625" s="2">
        <v>1158</v>
      </c>
      <c r="L3625" s="2">
        <v>945.66</v>
      </c>
      <c r="M3625" s="2">
        <v>212.34</v>
      </c>
      <c r="N3625" s="3">
        <v>0.1</v>
      </c>
      <c r="O3625" t="s">
        <v>109</v>
      </c>
      <c r="P3625" t="s">
        <v>26</v>
      </c>
      <c r="Q3625" t="s">
        <v>35</v>
      </c>
      <c r="R3625" t="s">
        <v>28</v>
      </c>
    </row>
    <row r="3626" spans="1:18" x14ac:dyDescent="0.35">
      <c r="A3626" t="s">
        <v>3711</v>
      </c>
      <c r="B3626" s="1">
        <v>45737</v>
      </c>
      <c r="C3626" s="1">
        <v>45811</v>
      </c>
      <c r="D3626" t="s">
        <v>42</v>
      </c>
      <c r="E3626" t="s">
        <v>20</v>
      </c>
      <c r="F3626" t="s">
        <v>79</v>
      </c>
      <c r="G3626" t="s">
        <v>43</v>
      </c>
      <c r="H3626" t="s">
        <v>118</v>
      </c>
      <c r="I3626" t="s">
        <v>24</v>
      </c>
      <c r="J3626">
        <v>1</v>
      </c>
      <c r="K3626" s="2">
        <v>2245</v>
      </c>
      <c r="L3626" s="2">
        <v>1443.78</v>
      </c>
      <c r="M3626" s="2">
        <v>801.22</v>
      </c>
      <c r="N3626" s="3">
        <v>0</v>
      </c>
      <c r="O3626" t="s">
        <v>34</v>
      </c>
      <c r="P3626" t="s">
        <v>73</v>
      </c>
      <c r="Q3626" t="s">
        <v>35</v>
      </c>
      <c r="R3626" t="s">
        <v>40</v>
      </c>
    </row>
    <row r="3627" spans="1:18" x14ac:dyDescent="0.35">
      <c r="A3627" t="s">
        <v>3712</v>
      </c>
      <c r="B3627" s="1">
        <v>45825</v>
      </c>
      <c r="C3627" s="1">
        <v>45830</v>
      </c>
      <c r="D3627" t="s">
        <v>42</v>
      </c>
      <c r="E3627" t="s">
        <v>20</v>
      </c>
      <c r="F3627" t="s">
        <v>79</v>
      </c>
      <c r="G3627" t="s">
        <v>43</v>
      </c>
      <c r="H3627" t="s">
        <v>33</v>
      </c>
      <c r="I3627" t="s">
        <v>24</v>
      </c>
      <c r="J3627">
        <v>2</v>
      </c>
      <c r="K3627" s="2">
        <v>2546</v>
      </c>
      <c r="L3627" s="2">
        <v>2101.1999999999998</v>
      </c>
      <c r="M3627" s="2">
        <v>444.8</v>
      </c>
      <c r="N3627" s="3">
        <v>0.05</v>
      </c>
      <c r="O3627" t="s">
        <v>62</v>
      </c>
      <c r="P3627" t="s">
        <v>26</v>
      </c>
      <c r="Q3627" t="s">
        <v>27</v>
      </c>
      <c r="R3627" t="s">
        <v>28</v>
      </c>
    </row>
    <row r="3628" spans="1:18" x14ac:dyDescent="0.35">
      <c r="A3628" t="s">
        <v>3713</v>
      </c>
      <c r="B3628" s="1">
        <v>45402</v>
      </c>
      <c r="C3628" s="1">
        <v>45420</v>
      </c>
      <c r="D3628" t="s">
        <v>104</v>
      </c>
      <c r="E3628" t="s">
        <v>20</v>
      </c>
      <c r="F3628" t="s">
        <v>21</v>
      </c>
      <c r="G3628" t="s">
        <v>38</v>
      </c>
      <c r="H3628" t="s">
        <v>80</v>
      </c>
      <c r="I3628" t="s">
        <v>45</v>
      </c>
      <c r="J3628">
        <v>6</v>
      </c>
      <c r="K3628" s="2">
        <v>1365</v>
      </c>
      <c r="L3628" s="2">
        <v>784.33</v>
      </c>
      <c r="M3628" s="2">
        <v>580.66999999999996</v>
      </c>
      <c r="N3628" s="3">
        <v>0.2</v>
      </c>
      <c r="O3628" t="s">
        <v>50</v>
      </c>
      <c r="P3628" t="s">
        <v>26</v>
      </c>
      <c r="Q3628" t="s">
        <v>27</v>
      </c>
      <c r="R3628" t="s">
        <v>65</v>
      </c>
    </row>
    <row r="3629" spans="1:18" x14ac:dyDescent="0.35">
      <c r="A3629" t="s">
        <v>3714</v>
      </c>
      <c r="B3629" s="1">
        <v>45360</v>
      </c>
      <c r="C3629" s="1">
        <v>45393</v>
      </c>
      <c r="D3629" t="s">
        <v>88</v>
      </c>
      <c r="E3629" t="s">
        <v>20</v>
      </c>
      <c r="F3629" t="s">
        <v>79</v>
      </c>
      <c r="G3629" t="s">
        <v>43</v>
      </c>
      <c r="H3629" t="s">
        <v>124</v>
      </c>
      <c r="I3629" t="s">
        <v>61</v>
      </c>
      <c r="J3629">
        <v>2</v>
      </c>
      <c r="K3629" s="2">
        <v>4314</v>
      </c>
      <c r="L3629" s="2">
        <v>2782.95</v>
      </c>
      <c r="M3629" s="2">
        <v>1531.05</v>
      </c>
      <c r="N3629" s="3">
        <v>0.15</v>
      </c>
      <c r="O3629" t="s">
        <v>50</v>
      </c>
      <c r="P3629" t="s">
        <v>26</v>
      </c>
      <c r="Q3629" t="s">
        <v>27</v>
      </c>
      <c r="R3629" t="s">
        <v>40</v>
      </c>
    </row>
    <row r="3630" spans="1:18" x14ac:dyDescent="0.35">
      <c r="A3630" t="s">
        <v>3715</v>
      </c>
      <c r="B3630" s="1">
        <v>45317</v>
      </c>
      <c r="C3630" s="1">
        <v>45392</v>
      </c>
      <c r="D3630" t="s">
        <v>88</v>
      </c>
      <c r="E3630" t="s">
        <v>20</v>
      </c>
      <c r="F3630" t="s">
        <v>70</v>
      </c>
      <c r="G3630" t="s">
        <v>32</v>
      </c>
      <c r="H3630" t="s">
        <v>39</v>
      </c>
      <c r="I3630" t="s">
        <v>24</v>
      </c>
      <c r="J3630">
        <v>7</v>
      </c>
      <c r="K3630" s="2">
        <v>4558</v>
      </c>
      <c r="L3630" s="2">
        <v>2653.78</v>
      </c>
      <c r="M3630" s="2">
        <v>1904.22</v>
      </c>
      <c r="N3630" s="3">
        <v>0</v>
      </c>
      <c r="O3630" t="s">
        <v>34</v>
      </c>
      <c r="P3630" t="s">
        <v>26</v>
      </c>
      <c r="Q3630" t="s">
        <v>35</v>
      </c>
      <c r="R3630" t="s">
        <v>40</v>
      </c>
    </row>
    <row r="3631" spans="1:18" x14ac:dyDescent="0.35">
      <c r="A3631" t="s">
        <v>3716</v>
      </c>
      <c r="B3631" s="1">
        <v>45507</v>
      </c>
      <c r="C3631" s="1">
        <v>45587</v>
      </c>
      <c r="D3631" t="s">
        <v>94</v>
      </c>
      <c r="E3631" t="s">
        <v>20</v>
      </c>
      <c r="F3631" t="s">
        <v>79</v>
      </c>
      <c r="G3631" t="s">
        <v>38</v>
      </c>
      <c r="H3631" t="s">
        <v>80</v>
      </c>
      <c r="I3631" t="s">
        <v>45</v>
      </c>
      <c r="J3631">
        <v>4</v>
      </c>
      <c r="K3631" s="2">
        <v>2485</v>
      </c>
      <c r="L3631" s="2">
        <v>1734.21</v>
      </c>
      <c r="M3631" s="2">
        <v>750.79</v>
      </c>
      <c r="N3631" s="3">
        <v>0.2</v>
      </c>
      <c r="O3631" t="s">
        <v>75</v>
      </c>
      <c r="P3631" t="s">
        <v>26</v>
      </c>
      <c r="Q3631" t="s">
        <v>27</v>
      </c>
      <c r="R3631" t="s">
        <v>28</v>
      </c>
    </row>
    <row r="3632" spans="1:18" x14ac:dyDescent="0.35">
      <c r="A3632" t="s">
        <v>3717</v>
      </c>
      <c r="B3632" s="1">
        <v>45672</v>
      </c>
      <c r="C3632" s="1">
        <v>45700</v>
      </c>
      <c r="D3632" t="s">
        <v>116</v>
      </c>
      <c r="E3632" t="s">
        <v>20</v>
      </c>
      <c r="F3632" t="s">
        <v>53</v>
      </c>
      <c r="G3632" t="s">
        <v>32</v>
      </c>
      <c r="H3632" t="s">
        <v>49</v>
      </c>
      <c r="I3632" t="s">
        <v>45</v>
      </c>
      <c r="J3632">
        <v>1</v>
      </c>
      <c r="K3632" s="2">
        <v>3239</v>
      </c>
      <c r="L3632" s="2">
        <v>1955.45</v>
      </c>
      <c r="M3632" s="2">
        <v>1283.55</v>
      </c>
      <c r="N3632" s="3">
        <v>0.05</v>
      </c>
      <c r="O3632" t="s">
        <v>109</v>
      </c>
      <c r="P3632" t="s">
        <v>26</v>
      </c>
      <c r="Q3632" t="s">
        <v>27</v>
      </c>
      <c r="R3632" t="s">
        <v>40</v>
      </c>
    </row>
    <row r="3633" spans="1:18" x14ac:dyDescent="0.35">
      <c r="A3633" t="s">
        <v>3718</v>
      </c>
      <c r="B3633" s="1">
        <v>45902</v>
      </c>
      <c r="C3633" s="1">
        <v>45968</v>
      </c>
      <c r="D3633" t="s">
        <v>19</v>
      </c>
      <c r="E3633" t="s">
        <v>20</v>
      </c>
      <c r="F3633" t="s">
        <v>70</v>
      </c>
      <c r="G3633" t="s">
        <v>43</v>
      </c>
      <c r="H3633" t="s">
        <v>23</v>
      </c>
      <c r="I3633" t="s">
        <v>24</v>
      </c>
      <c r="J3633">
        <v>7</v>
      </c>
      <c r="K3633" s="2">
        <v>2563</v>
      </c>
      <c r="L3633" s="2">
        <v>2088.9499999999998</v>
      </c>
      <c r="M3633" s="2">
        <v>474.05</v>
      </c>
      <c r="N3633" s="3">
        <v>0.2</v>
      </c>
      <c r="O3633" t="s">
        <v>25</v>
      </c>
      <c r="P3633" t="s">
        <v>26</v>
      </c>
      <c r="Q3633" t="s">
        <v>27</v>
      </c>
      <c r="R3633" t="s">
        <v>28</v>
      </c>
    </row>
    <row r="3634" spans="1:18" x14ac:dyDescent="0.35">
      <c r="A3634" t="s">
        <v>3719</v>
      </c>
      <c r="B3634" s="1">
        <v>45581</v>
      </c>
      <c r="C3634" s="1">
        <v>45588</v>
      </c>
      <c r="D3634" t="s">
        <v>94</v>
      </c>
      <c r="E3634" t="s">
        <v>20</v>
      </c>
      <c r="F3634" t="s">
        <v>70</v>
      </c>
      <c r="G3634" t="s">
        <v>32</v>
      </c>
      <c r="H3634" t="s">
        <v>44</v>
      </c>
      <c r="I3634" t="s">
        <v>45</v>
      </c>
      <c r="J3634">
        <v>8</v>
      </c>
      <c r="K3634" s="2">
        <v>2669</v>
      </c>
      <c r="L3634" s="2">
        <v>1532.45</v>
      </c>
      <c r="M3634" s="2">
        <v>1136.55</v>
      </c>
      <c r="N3634" s="3">
        <v>0</v>
      </c>
      <c r="O3634" t="s">
        <v>50</v>
      </c>
      <c r="P3634" t="s">
        <v>26</v>
      </c>
      <c r="Q3634" t="s">
        <v>27</v>
      </c>
      <c r="R3634" t="s">
        <v>28</v>
      </c>
    </row>
    <row r="3635" spans="1:18" x14ac:dyDescent="0.35">
      <c r="A3635" t="s">
        <v>3720</v>
      </c>
      <c r="B3635" s="1">
        <v>45817</v>
      </c>
      <c r="C3635" s="1">
        <v>45902</v>
      </c>
      <c r="D3635" t="s">
        <v>37</v>
      </c>
      <c r="E3635" t="s">
        <v>20</v>
      </c>
      <c r="F3635" t="s">
        <v>21</v>
      </c>
      <c r="G3635" t="s">
        <v>43</v>
      </c>
      <c r="H3635" t="s">
        <v>54</v>
      </c>
      <c r="I3635" t="s">
        <v>55</v>
      </c>
      <c r="J3635">
        <v>7</v>
      </c>
      <c r="K3635" s="2">
        <v>3579</v>
      </c>
      <c r="L3635" s="2">
        <v>2441.5300000000002</v>
      </c>
      <c r="M3635" s="2">
        <v>1137.47</v>
      </c>
      <c r="N3635" s="3">
        <v>0.15</v>
      </c>
      <c r="O3635" t="s">
        <v>83</v>
      </c>
      <c r="P3635" t="s">
        <v>26</v>
      </c>
      <c r="Q3635" t="s">
        <v>35</v>
      </c>
      <c r="R3635" t="s">
        <v>65</v>
      </c>
    </row>
    <row r="3636" spans="1:18" x14ac:dyDescent="0.35">
      <c r="A3636" t="s">
        <v>3721</v>
      </c>
      <c r="B3636" s="1">
        <v>45808</v>
      </c>
      <c r="C3636" s="1">
        <v>45859</v>
      </c>
      <c r="D3636" t="s">
        <v>67</v>
      </c>
      <c r="E3636" t="s">
        <v>20</v>
      </c>
      <c r="F3636" t="s">
        <v>21</v>
      </c>
      <c r="G3636" t="s">
        <v>38</v>
      </c>
      <c r="H3636" t="s">
        <v>95</v>
      </c>
      <c r="I3636" t="s">
        <v>55</v>
      </c>
      <c r="J3636">
        <v>1</v>
      </c>
      <c r="K3636" s="2">
        <v>2439</v>
      </c>
      <c r="L3636" s="2">
        <v>1784.94</v>
      </c>
      <c r="M3636" s="2">
        <v>654.05999999999995</v>
      </c>
      <c r="N3636" s="3">
        <v>0.05</v>
      </c>
      <c r="O3636" t="s">
        <v>25</v>
      </c>
      <c r="P3636" t="s">
        <v>73</v>
      </c>
      <c r="Q3636" t="s">
        <v>27</v>
      </c>
      <c r="R3636" t="s">
        <v>40</v>
      </c>
    </row>
    <row r="3637" spans="1:18" x14ac:dyDescent="0.35">
      <c r="A3637" t="s">
        <v>3722</v>
      </c>
      <c r="B3637" s="1">
        <v>45844</v>
      </c>
      <c r="C3637" s="1">
        <v>45928</v>
      </c>
      <c r="D3637" t="s">
        <v>37</v>
      </c>
      <c r="E3637" t="s">
        <v>20</v>
      </c>
      <c r="F3637" t="s">
        <v>91</v>
      </c>
      <c r="G3637" t="s">
        <v>22</v>
      </c>
      <c r="H3637" t="s">
        <v>80</v>
      </c>
      <c r="I3637" t="s">
        <v>45</v>
      </c>
      <c r="J3637">
        <v>4</v>
      </c>
      <c r="K3637" s="2">
        <v>4759</v>
      </c>
      <c r="L3637" s="2">
        <v>2891.18</v>
      </c>
      <c r="M3637" s="2">
        <v>1867.82</v>
      </c>
      <c r="N3637" s="3">
        <v>0</v>
      </c>
      <c r="O3637" t="s">
        <v>62</v>
      </c>
      <c r="P3637" t="s">
        <v>26</v>
      </c>
      <c r="Q3637" t="s">
        <v>27</v>
      </c>
      <c r="R3637" t="s">
        <v>28</v>
      </c>
    </row>
    <row r="3638" spans="1:18" x14ac:dyDescent="0.35">
      <c r="A3638" t="s">
        <v>3723</v>
      </c>
      <c r="B3638" s="1">
        <v>45344</v>
      </c>
      <c r="C3638" s="1">
        <v>45394</v>
      </c>
      <c r="D3638" t="s">
        <v>88</v>
      </c>
      <c r="E3638" t="s">
        <v>20</v>
      </c>
      <c r="F3638" t="s">
        <v>58</v>
      </c>
      <c r="G3638" t="s">
        <v>38</v>
      </c>
      <c r="H3638" t="s">
        <v>95</v>
      </c>
      <c r="I3638" t="s">
        <v>55</v>
      </c>
      <c r="J3638">
        <v>7</v>
      </c>
      <c r="K3638" s="2">
        <v>4943</v>
      </c>
      <c r="L3638" s="2">
        <v>3488.81</v>
      </c>
      <c r="M3638" s="2">
        <v>1454.19</v>
      </c>
      <c r="N3638" s="3">
        <v>0.1</v>
      </c>
      <c r="O3638" t="s">
        <v>62</v>
      </c>
      <c r="P3638" t="s">
        <v>26</v>
      </c>
      <c r="Q3638" t="s">
        <v>35</v>
      </c>
      <c r="R3638" t="s">
        <v>65</v>
      </c>
    </row>
    <row r="3639" spans="1:18" x14ac:dyDescent="0.35">
      <c r="A3639" t="s">
        <v>3724</v>
      </c>
      <c r="B3639" s="1">
        <v>45371</v>
      </c>
      <c r="C3639" s="1">
        <v>45398</v>
      </c>
      <c r="D3639" t="s">
        <v>88</v>
      </c>
      <c r="E3639" t="s">
        <v>20</v>
      </c>
      <c r="F3639" t="s">
        <v>58</v>
      </c>
      <c r="G3639" t="s">
        <v>38</v>
      </c>
      <c r="H3639" t="s">
        <v>49</v>
      </c>
      <c r="I3639" t="s">
        <v>45</v>
      </c>
      <c r="J3639">
        <v>6</v>
      </c>
      <c r="K3639" s="2">
        <v>1263</v>
      </c>
      <c r="L3639" s="2">
        <v>700.05</v>
      </c>
      <c r="M3639" s="2">
        <v>562.95000000000005</v>
      </c>
      <c r="N3639" s="3">
        <v>0.1</v>
      </c>
      <c r="O3639" t="s">
        <v>50</v>
      </c>
      <c r="P3639" t="s">
        <v>26</v>
      </c>
      <c r="Q3639" t="s">
        <v>35</v>
      </c>
      <c r="R3639" t="s">
        <v>28</v>
      </c>
    </row>
    <row r="3640" spans="1:18" x14ac:dyDescent="0.35">
      <c r="A3640" t="s">
        <v>3725</v>
      </c>
      <c r="B3640" s="1">
        <v>45798</v>
      </c>
      <c r="C3640" s="1">
        <v>45805</v>
      </c>
      <c r="D3640" t="s">
        <v>104</v>
      </c>
      <c r="E3640" t="s">
        <v>20</v>
      </c>
      <c r="F3640" t="s">
        <v>58</v>
      </c>
      <c r="G3640" t="s">
        <v>32</v>
      </c>
      <c r="H3640" t="s">
        <v>39</v>
      </c>
      <c r="I3640" t="s">
        <v>24</v>
      </c>
      <c r="J3640">
        <v>5</v>
      </c>
      <c r="K3640" s="2">
        <v>4516</v>
      </c>
      <c r="L3640" s="2">
        <v>2896.23</v>
      </c>
      <c r="M3640" s="2">
        <v>1619.77</v>
      </c>
      <c r="N3640" s="3">
        <v>0.1</v>
      </c>
      <c r="O3640" t="s">
        <v>34</v>
      </c>
      <c r="P3640" t="s">
        <v>26</v>
      </c>
      <c r="Q3640" t="s">
        <v>35</v>
      </c>
      <c r="R3640" t="s">
        <v>65</v>
      </c>
    </row>
    <row r="3641" spans="1:18" x14ac:dyDescent="0.35">
      <c r="A3641" t="s">
        <v>3726</v>
      </c>
      <c r="B3641" s="1">
        <v>45398</v>
      </c>
      <c r="C3641" s="1">
        <v>45402</v>
      </c>
      <c r="D3641" t="s">
        <v>88</v>
      </c>
      <c r="E3641" t="s">
        <v>20</v>
      </c>
      <c r="F3641" t="s">
        <v>58</v>
      </c>
      <c r="G3641" t="s">
        <v>59</v>
      </c>
      <c r="H3641" t="s">
        <v>64</v>
      </c>
      <c r="I3641" t="s">
        <v>55</v>
      </c>
      <c r="J3641">
        <v>6</v>
      </c>
      <c r="K3641" s="2">
        <v>1655</v>
      </c>
      <c r="L3641" s="2">
        <v>1072.52</v>
      </c>
      <c r="M3641" s="2">
        <v>582.48</v>
      </c>
      <c r="N3641" s="3">
        <v>0.1</v>
      </c>
      <c r="O3641" t="s">
        <v>62</v>
      </c>
      <c r="P3641" t="s">
        <v>26</v>
      </c>
      <c r="Q3641" t="s">
        <v>35</v>
      </c>
      <c r="R3641" t="s">
        <v>40</v>
      </c>
    </row>
    <row r="3642" spans="1:18" x14ac:dyDescent="0.35">
      <c r="A3642" t="s">
        <v>3727</v>
      </c>
      <c r="B3642" s="1">
        <v>45372</v>
      </c>
      <c r="C3642" s="1">
        <v>45409</v>
      </c>
      <c r="D3642" t="s">
        <v>88</v>
      </c>
      <c r="E3642" t="s">
        <v>20</v>
      </c>
      <c r="F3642" t="s">
        <v>77</v>
      </c>
      <c r="G3642" t="s">
        <v>38</v>
      </c>
      <c r="H3642" t="s">
        <v>49</v>
      </c>
      <c r="I3642" t="s">
        <v>45</v>
      </c>
      <c r="J3642">
        <v>3</v>
      </c>
      <c r="K3642" s="2">
        <v>4920</v>
      </c>
      <c r="L3642" s="2">
        <v>3363.48</v>
      </c>
      <c r="M3642" s="2">
        <v>1556.52</v>
      </c>
      <c r="N3642" s="3">
        <v>0.2</v>
      </c>
      <c r="O3642" t="s">
        <v>50</v>
      </c>
      <c r="P3642" t="s">
        <v>26</v>
      </c>
      <c r="Q3642" t="s">
        <v>27</v>
      </c>
      <c r="R3642" t="s">
        <v>28</v>
      </c>
    </row>
    <row r="3643" spans="1:18" x14ac:dyDescent="0.35">
      <c r="A3643" t="s">
        <v>3728</v>
      </c>
      <c r="B3643" s="1">
        <v>45633</v>
      </c>
      <c r="C3643" s="1">
        <v>45654</v>
      </c>
      <c r="D3643" t="s">
        <v>48</v>
      </c>
      <c r="E3643" t="s">
        <v>20</v>
      </c>
      <c r="F3643" t="s">
        <v>77</v>
      </c>
      <c r="G3643" t="s">
        <v>43</v>
      </c>
      <c r="H3643" t="s">
        <v>64</v>
      </c>
      <c r="I3643" t="s">
        <v>55</v>
      </c>
      <c r="J3643">
        <v>2</v>
      </c>
      <c r="K3643" s="2">
        <v>4365</v>
      </c>
      <c r="L3643" s="2">
        <v>2544.2600000000002</v>
      </c>
      <c r="M3643" s="2">
        <v>1820.74</v>
      </c>
      <c r="N3643" s="3">
        <v>0.15</v>
      </c>
      <c r="O3643" t="s">
        <v>50</v>
      </c>
      <c r="P3643" t="s">
        <v>73</v>
      </c>
      <c r="Q3643" t="s">
        <v>27</v>
      </c>
      <c r="R3643" t="s">
        <v>40</v>
      </c>
    </row>
    <row r="3644" spans="1:18" x14ac:dyDescent="0.35">
      <c r="A3644" t="s">
        <v>3729</v>
      </c>
      <c r="B3644" s="1">
        <v>46012</v>
      </c>
      <c r="C3644" s="1">
        <v>46019</v>
      </c>
      <c r="D3644" t="s">
        <v>48</v>
      </c>
      <c r="E3644" t="s">
        <v>20</v>
      </c>
      <c r="F3644" t="s">
        <v>68</v>
      </c>
      <c r="G3644" t="s">
        <v>22</v>
      </c>
      <c r="H3644" t="s">
        <v>64</v>
      </c>
      <c r="I3644" t="s">
        <v>55</v>
      </c>
      <c r="J3644">
        <v>6</v>
      </c>
      <c r="K3644" s="2">
        <v>1410</v>
      </c>
      <c r="L3644" s="2">
        <v>1119.55</v>
      </c>
      <c r="M3644" s="2">
        <v>290.45</v>
      </c>
      <c r="N3644" s="3">
        <v>0.15</v>
      </c>
      <c r="O3644" t="s">
        <v>75</v>
      </c>
      <c r="P3644" t="s">
        <v>46</v>
      </c>
      <c r="Q3644" t="s">
        <v>35</v>
      </c>
      <c r="R3644" t="s">
        <v>65</v>
      </c>
    </row>
    <row r="3645" spans="1:18" x14ac:dyDescent="0.35">
      <c r="A3645" t="s">
        <v>3730</v>
      </c>
      <c r="B3645" s="1">
        <v>45382</v>
      </c>
      <c r="C3645" s="1">
        <v>45466</v>
      </c>
      <c r="D3645" t="s">
        <v>42</v>
      </c>
      <c r="E3645" t="s">
        <v>20</v>
      </c>
      <c r="F3645" t="s">
        <v>58</v>
      </c>
      <c r="G3645" t="s">
        <v>38</v>
      </c>
      <c r="H3645" t="s">
        <v>39</v>
      </c>
      <c r="I3645" t="s">
        <v>24</v>
      </c>
      <c r="J3645">
        <v>2</v>
      </c>
      <c r="K3645" s="2">
        <v>826</v>
      </c>
      <c r="L3645" s="2">
        <v>630.14</v>
      </c>
      <c r="M3645" s="2">
        <v>195.86</v>
      </c>
      <c r="N3645" s="3">
        <v>0.05</v>
      </c>
      <c r="O3645" t="s">
        <v>25</v>
      </c>
      <c r="P3645" t="s">
        <v>26</v>
      </c>
      <c r="Q3645" t="s">
        <v>35</v>
      </c>
      <c r="R3645" t="s">
        <v>40</v>
      </c>
    </row>
    <row r="3646" spans="1:18" x14ac:dyDescent="0.35">
      <c r="A3646" t="s">
        <v>3731</v>
      </c>
      <c r="B3646" s="1">
        <v>45669</v>
      </c>
      <c r="C3646" s="1">
        <v>45752</v>
      </c>
      <c r="D3646" t="s">
        <v>88</v>
      </c>
      <c r="E3646" t="s">
        <v>20</v>
      </c>
      <c r="F3646" t="s">
        <v>53</v>
      </c>
      <c r="G3646" t="s">
        <v>59</v>
      </c>
      <c r="H3646" t="s">
        <v>60</v>
      </c>
      <c r="I3646" t="s">
        <v>61</v>
      </c>
      <c r="J3646">
        <v>8</v>
      </c>
      <c r="K3646" s="2">
        <v>2313</v>
      </c>
      <c r="L3646" s="2">
        <v>1425.78</v>
      </c>
      <c r="M3646" s="2">
        <v>887.22</v>
      </c>
      <c r="N3646" s="3">
        <v>0.05</v>
      </c>
      <c r="O3646" t="s">
        <v>109</v>
      </c>
      <c r="P3646" t="s">
        <v>26</v>
      </c>
      <c r="Q3646" t="s">
        <v>27</v>
      </c>
      <c r="R3646" t="s">
        <v>40</v>
      </c>
    </row>
    <row r="3647" spans="1:18" x14ac:dyDescent="0.35">
      <c r="A3647" t="s">
        <v>3732</v>
      </c>
      <c r="B3647" s="1">
        <v>45580</v>
      </c>
      <c r="C3647" s="1">
        <v>45633</v>
      </c>
      <c r="D3647" t="s">
        <v>48</v>
      </c>
      <c r="E3647" t="s">
        <v>20</v>
      </c>
      <c r="F3647" t="s">
        <v>70</v>
      </c>
      <c r="G3647" t="s">
        <v>32</v>
      </c>
      <c r="H3647" t="s">
        <v>86</v>
      </c>
      <c r="I3647" t="s">
        <v>72</v>
      </c>
      <c r="J3647">
        <v>1</v>
      </c>
      <c r="K3647" s="2">
        <v>4286</v>
      </c>
      <c r="L3647" s="2">
        <v>3209.09</v>
      </c>
      <c r="M3647" s="2">
        <v>1076.9100000000001</v>
      </c>
      <c r="N3647" s="3">
        <v>0.1</v>
      </c>
      <c r="O3647" t="s">
        <v>50</v>
      </c>
      <c r="P3647" t="s">
        <v>26</v>
      </c>
      <c r="Q3647" t="s">
        <v>27</v>
      </c>
      <c r="R3647" t="s">
        <v>40</v>
      </c>
    </row>
    <row r="3648" spans="1:18" x14ac:dyDescent="0.35">
      <c r="A3648" t="s">
        <v>3733</v>
      </c>
      <c r="B3648" s="1">
        <v>45920</v>
      </c>
      <c r="C3648" s="1">
        <v>45970</v>
      </c>
      <c r="D3648" t="s">
        <v>19</v>
      </c>
      <c r="E3648" t="s">
        <v>20</v>
      </c>
      <c r="F3648" t="s">
        <v>53</v>
      </c>
      <c r="G3648" t="s">
        <v>32</v>
      </c>
      <c r="H3648" t="s">
        <v>23</v>
      </c>
      <c r="I3648" t="s">
        <v>24</v>
      </c>
      <c r="J3648">
        <v>3</v>
      </c>
      <c r="K3648" s="2">
        <v>4598</v>
      </c>
      <c r="L3648" s="2">
        <v>3130.31</v>
      </c>
      <c r="M3648" s="2">
        <v>1467.69</v>
      </c>
      <c r="N3648" s="3">
        <v>0</v>
      </c>
      <c r="O3648" t="s">
        <v>109</v>
      </c>
      <c r="P3648" t="s">
        <v>73</v>
      </c>
      <c r="Q3648" t="s">
        <v>35</v>
      </c>
      <c r="R3648" t="s">
        <v>28</v>
      </c>
    </row>
    <row r="3649" spans="1:18" x14ac:dyDescent="0.35">
      <c r="A3649" t="s">
        <v>3734</v>
      </c>
      <c r="B3649" s="1">
        <v>45379</v>
      </c>
      <c r="C3649" s="1">
        <v>45385</v>
      </c>
      <c r="D3649" t="s">
        <v>88</v>
      </c>
      <c r="E3649" t="s">
        <v>20</v>
      </c>
      <c r="F3649" t="s">
        <v>79</v>
      </c>
      <c r="G3649" t="s">
        <v>43</v>
      </c>
      <c r="H3649" t="s">
        <v>64</v>
      </c>
      <c r="I3649" t="s">
        <v>55</v>
      </c>
      <c r="J3649">
        <v>3</v>
      </c>
      <c r="K3649" s="2">
        <v>4124</v>
      </c>
      <c r="L3649" s="2">
        <v>3447.87</v>
      </c>
      <c r="M3649" s="2">
        <v>676.13</v>
      </c>
      <c r="N3649" s="3">
        <v>0.1</v>
      </c>
      <c r="O3649" t="s">
        <v>50</v>
      </c>
      <c r="P3649" t="s">
        <v>26</v>
      </c>
      <c r="Q3649" t="s">
        <v>35</v>
      </c>
      <c r="R3649" t="s">
        <v>65</v>
      </c>
    </row>
    <row r="3650" spans="1:18" x14ac:dyDescent="0.35">
      <c r="A3650" t="s">
        <v>3735</v>
      </c>
      <c r="B3650" s="1">
        <v>45763</v>
      </c>
      <c r="C3650" s="1">
        <v>45839</v>
      </c>
      <c r="D3650" t="s">
        <v>67</v>
      </c>
      <c r="E3650" t="s">
        <v>20</v>
      </c>
      <c r="F3650" t="s">
        <v>21</v>
      </c>
      <c r="G3650" t="s">
        <v>43</v>
      </c>
      <c r="H3650" t="s">
        <v>95</v>
      </c>
      <c r="I3650" t="s">
        <v>55</v>
      </c>
      <c r="J3650">
        <v>2</v>
      </c>
      <c r="K3650" s="2">
        <v>3356</v>
      </c>
      <c r="L3650" s="2">
        <v>2184.2399999999998</v>
      </c>
      <c r="M3650" s="2">
        <v>1171.76</v>
      </c>
      <c r="N3650" s="3">
        <v>0.1</v>
      </c>
      <c r="O3650" t="s">
        <v>34</v>
      </c>
      <c r="P3650" t="s">
        <v>73</v>
      </c>
      <c r="Q3650" t="s">
        <v>35</v>
      </c>
      <c r="R3650" t="s">
        <v>28</v>
      </c>
    </row>
    <row r="3651" spans="1:18" x14ac:dyDescent="0.35">
      <c r="A3651" t="s">
        <v>3736</v>
      </c>
      <c r="B3651" s="1">
        <v>45929</v>
      </c>
      <c r="C3651" s="1">
        <v>45986</v>
      </c>
      <c r="D3651" t="s">
        <v>19</v>
      </c>
      <c r="E3651" t="s">
        <v>20</v>
      </c>
      <c r="F3651" t="s">
        <v>89</v>
      </c>
      <c r="G3651" t="s">
        <v>59</v>
      </c>
      <c r="H3651" t="s">
        <v>49</v>
      </c>
      <c r="I3651" t="s">
        <v>45</v>
      </c>
      <c r="J3651">
        <v>6</v>
      </c>
      <c r="K3651" s="2">
        <v>1451</v>
      </c>
      <c r="L3651" s="2">
        <v>839.85</v>
      </c>
      <c r="M3651" s="2">
        <v>611.15</v>
      </c>
      <c r="N3651" s="3">
        <v>0.05</v>
      </c>
      <c r="O3651" t="s">
        <v>109</v>
      </c>
      <c r="P3651" t="s">
        <v>26</v>
      </c>
      <c r="Q3651" t="s">
        <v>35</v>
      </c>
      <c r="R3651" t="s">
        <v>65</v>
      </c>
    </row>
    <row r="3652" spans="1:18" x14ac:dyDescent="0.35">
      <c r="A3652" t="s">
        <v>3737</v>
      </c>
      <c r="B3652" s="1">
        <v>45978</v>
      </c>
      <c r="C3652" s="1">
        <v>46002</v>
      </c>
      <c r="D3652" t="s">
        <v>48</v>
      </c>
      <c r="E3652" t="s">
        <v>20</v>
      </c>
      <c r="F3652" t="s">
        <v>138</v>
      </c>
      <c r="G3652" t="s">
        <v>22</v>
      </c>
      <c r="H3652" t="s">
        <v>95</v>
      </c>
      <c r="I3652" t="s">
        <v>55</v>
      </c>
      <c r="J3652">
        <v>1</v>
      </c>
      <c r="K3652" s="2">
        <v>1627</v>
      </c>
      <c r="L3652" s="2">
        <v>1329.81</v>
      </c>
      <c r="M3652" s="2">
        <v>297.19</v>
      </c>
      <c r="N3652" s="3">
        <v>0</v>
      </c>
      <c r="O3652" t="s">
        <v>83</v>
      </c>
      <c r="P3652" t="s">
        <v>26</v>
      </c>
      <c r="Q3652" t="s">
        <v>27</v>
      </c>
      <c r="R3652" t="s">
        <v>65</v>
      </c>
    </row>
    <row r="3653" spans="1:18" x14ac:dyDescent="0.35">
      <c r="A3653" t="s">
        <v>3738</v>
      </c>
      <c r="B3653" s="1">
        <v>45955</v>
      </c>
      <c r="C3653" s="1">
        <v>45989</v>
      </c>
      <c r="D3653" t="s">
        <v>19</v>
      </c>
      <c r="E3653" t="s">
        <v>20</v>
      </c>
      <c r="F3653" t="s">
        <v>91</v>
      </c>
      <c r="G3653" t="s">
        <v>38</v>
      </c>
      <c r="H3653" t="s">
        <v>49</v>
      </c>
      <c r="I3653" t="s">
        <v>45</v>
      </c>
      <c r="J3653">
        <v>1</v>
      </c>
      <c r="K3653" s="2">
        <v>2858</v>
      </c>
      <c r="L3653" s="2">
        <v>2292.98</v>
      </c>
      <c r="M3653" s="2">
        <v>565.02</v>
      </c>
      <c r="N3653" s="3">
        <v>0.1</v>
      </c>
      <c r="O3653" t="s">
        <v>109</v>
      </c>
      <c r="P3653" t="s">
        <v>26</v>
      </c>
      <c r="Q3653" t="s">
        <v>35</v>
      </c>
      <c r="R3653" t="s">
        <v>28</v>
      </c>
    </row>
    <row r="3654" spans="1:18" x14ac:dyDescent="0.35">
      <c r="A3654" t="s">
        <v>3739</v>
      </c>
      <c r="B3654" s="1">
        <v>45673</v>
      </c>
      <c r="C3654" s="1">
        <v>45705</v>
      </c>
      <c r="D3654" t="s">
        <v>116</v>
      </c>
      <c r="E3654" t="s">
        <v>20</v>
      </c>
      <c r="F3654" t="s">
        <v>79</v>
      </c>
      <c r="G3654" t="s">
        <v>38</v>
      </c>
      <c r="H3654" t="s">
        <v>33</v>
      </c>
      <c r="I3654" t="s">
        <v>24</v>
      </c>
      <c r="J3654">
        <v>1</v>
      </c>
      <c r="K3654" s="2">
        <v>1434</v>
      </c>
      <c r="L3654" s="2">
        <v>1154.31</v>
      </c>
      <c r="M3654" s="2">
        <v>279.69</v>
      </c>
      <c r="N3654" s="3">
        <v>0.1</v>
      </c>
      <c r="O3654" t="s">
        <v>25</v>
      </c>
      <c r="P3654" t="s">
        <v>26</v>
      </c>
      <c r="Q3654" t="s">
        <v>27</v>
      </c>
      <c r="R3654" t="s">
        <v>40</v>
      </c>
    </row>
    <row r="3655" spans="1:18" x14ac:dyDescent="0.35">
      <c r="A3655" t="s">
        <v>3740</v>
      </c>
      <c r="B3655" s="1">
        <v>45726</v>
      </c>
      <c r="C3655" s="1">
        <v>45767</v>
      </c>
      <c r="D3655" t="s">
        <v>88</v>
      </c>
      <c r="E3655" t="s">
        <v>20</v>
      </c>
      <c r="F3655" t="s">
        <v>102</v>
      </c>
      <c r="G3655" t="s">
        <v>38</v>
      </c>
      <c r="H3655" t="s">
        <v>49</v>
      </c>
      <c r="I3655" t="s">
        <v>45</v>
      </c>
      <c r="J3655">
        <v>2</v>
      </c>
      <c r="K3655" s="2">
        <v>2610</v>
      </c>
      <c r="L3655" s="2">
        <v>1799.57</v>
      </c>
      <c r="M3655" s="2">
        <v>810.43</v>
      </c>
      <c r="N3655" s="3">
        <v>0.05</v>
      </c>
      <c r="O3655" t="s">
        <v>75</v>
      </c>
      <c r="P3655" t="s">
        <v>26</v>
      </c>
      <c r="Q3655" t="s">
        <v>27</v>
      </c>
      <c r="R3655" t="s">
        <v>65</v>
      </c>
    </row>
    <row r="3656" spans="1:18" x14ac:dyDescent="0.35">
      <c r="A3656" t="s">
        <v>3741</v>
      </c>
      <c r="B3656" s="1">
        <v>45428</v>
      </c>
      <c r="C3656" s="1">
        <v>45492</v>
      </c>
      <c r="D3656" t="s">
        <v>67</v>
      </c>
      <c r="E3656" t="s">
        <v>20</v>
      </c>
      <c r="F3656" t="s">
        <v>53</v>
      </c>
      <c r="G3656" t="s">
        <v>59</v>
      </c>
      <c r="H3656" t="s">
        <v>106</v>
      </c>
      <c r="I3656" t="s">
        <v>61</v>
      </c>
      <c r="J3656">
        <v>3</v>
      </c>
      <c r="K3656" s="2">
        <v>3801</v>
      </c>
      <c r="L3656" s="2">
        <v>2934.93</v>
      </c>
      <c r="M3656" s="2">
        <v>866.07</v>
      </c>
      <c r="N3656" s="3">
        <v>0</v>
      </c>
      <c r="O3656" t="s">
        <v>34</v>
      </c>
      <c r="P3656" t="s">
        <v>26</v>
      </c>
      <c r="Q3656" t="s">
        <v>35</v>
      </c>
      <c r="R3656" t="s">
        <v>65</v>
      </c>
    </row>
    <row r="3657" spans="1:18" x14ac:dyDescent="0.35">
      <c r="A3657" t="s">
        <v>3742</v>
      </c>
      <c r="B3657" s="1">
        <v>45480</v>
      </c>
      <c r="C3657" s="1">
        <v>45527</v>
      </c>
      <c r="D3657" t="s">
        <v>30</v>
      </c>
      <c r="E3657" t="s">
        <v>20</v>
      </c>
      <c r="F3657" t="s">
        <v>79</v>
      </c>
      <c r="G3657" t="s">
        <v>22</v>
      </c>
      <c r="H3657" t="s">
        <v>60</v>
      </c>
      <c r="I3657" t="s">
        <v>61</v>
      </c>
      <c r="J3657">
        <v>7</v>
      </c>
      <c r="K3657" s="2">
        <v>2804</v>
      </c>
      <c r="L3657" s="2">
        <v>1595.73</v>
      </c>
      <c r="M3657" s="2">
        <v>1208.27</v>
      </c>
      <c r="N3657" s="3">
        <v>0</v>
      </c>
      <c r="O3657" t="s">
        <v>34</v>
      </c>
      <c r="P3657" t="s">
        <v>26</v>
      </c>
      <c r="Q3657" t="s">
        <v>35</v>
      </c>
      <c r="R3657" t="s">
        <v>65</v>
      </c>
    </row>
    <row r="3658" spans="1:18" x14ac:dyDescent="0.35">
      <c r="A3658" t="s">
        <v>3743</v>
      </c>
      <c r="B3658" s="1">
        <v>45929</v>
      </c>
      <c r="C3658" s="1">
        <v>45980</v>
      </c>
      <c r="D3658" t="s">
        <v>19</v>
      </c>
      <c r="E3658" t="s">
        <v>20</v>
      </c>
      <c r="F3658" t="s">
        <v>102</v>
      </c>
      <c r="G3658" t="s">
        <v>38</v>
      </c>
      <c r="H3658" t="s">
        <v>106</v>
      </c>
      <c r="I3658" t="s">
        <v>61</v>
      </c>
      <c r="J3658">
        <v>8</v>
      </c>
      <c r="K3658" s="2">
        <v>3600</v>
      </c>
      <c r="L3658" s="2">
        <v>2215.19</v>
      </c>
      <c r="M3658" s="2">
        <v>1384.81</v>
      </c>
      <c r="N3658" s="3">
        <v>0.05</v>
      </c>
      <c r="O3658" t="s">
        <v>25</v>
      </c>
      <c r="P3658" t="s">
        <v>26</v>
      </c>
      <c r="Q3658" t="s">
        <v>27</v>
      </c>
      <c r="R3658" t="s">
        <v>65</v>
      </c>
    </row>
    <row r="3659" spans="1:18" x14ac:dyDescent="0.35">
      <c r="A3659" t="s">
        <v>3744</v>
      </c>
      <c r="B3659" s="1">
        <v>45581</v>
      </c>
      <c r="C3659" s="1">
        <v>45647</v>
      </c>
      <c r="D3659" t="s">
        <v>48</v>
      </c>
      <c r="E3659" t="s">
        <v>20</v>
      </c>
      <c r="F3659" t="s">
        <v>89</v>
      </c>
      <c r="G3659" t="s">
        <v>22</v>
      </c>
      <c r="H3659" t="s">
        <v>49</v>
      </c>
      <c r="I3659" t="s">
        <v>45</v>
      </c>
      <c r="J3659">
        <v>6</v>
      </c>
      <c r="K3659" s="2">
        <v>1807</v>
      </c>
      <c r="L3659" s="2">
        <v>1018.5</v>
      </c>
      <c r="M3659" s="2">
        <v>788.5</v>
      </c>
      <c r="N3659" s="3">
        <v>0.05</v>
      </c>
      <c r="O3659" t="s">
        <v>75</v>
      </c>
      <c r="P3659" t="s">
        <v>46</v>
      </c>
      <c r="Q3659" t="s">
        <v>27</v>
      </c>
      <c r="R3659" t="s">
        <v>65</v>
      </c>
    </row>
    <row r="3660" spans="1:18" x14ac:dyDescent="0.35">
      <c r="A3660" t="s">
        <v>3745</v>
      </c>
      <c r="B3660" s="1">
        <v>45580</v>
      </c>
      <c r="C3660" s="1">
        <v>45601</v>
      </c>
      <c r="D3660" t="s">
        <v>19</v>
      </c>
      <c r="E3660" t="s">
        <v>20</v>
      </c>
      <c r="F3660" t="s">
        <v>91</v>
      </c>
      <c r="G3660" t="s">
        <v>59</v>
      </c>
      <c r="H3660" t="s">
        <v>71</v>
      </c>
      <c r="I3660" t="s">
        <v>72</v>
      </c>
      <c r="J3660">
        <v>6</v>
      </c>
      <c r="K3660" s="2">
        <v>4968</v>
      </c>
      <c r="L3660" s="2">
        <v>3083.34</v>
      </c>
      <c r="M3660" s="2">
        <v>1884.66</v>
      </c>
      <c r="N3660" s="3">
        <v>0.05</v>
      </c>
      <c r="O3660" t="s">
        <v>25</v>
      </c>
      <c r="P3660" t="s">
        <v>46</v>
      </c>
      <c r="Q3660" t="s">
        <v>27</v>
      </c>
      <c r="R3660" t="s">
        <v>28</v>
      </c>
    </row>
    <row r="3661" spans="1:18" x14ac:dyDescent="0.35">
      <c r="A3661" t="s">
        <v>3746</v>
      </c>
      <c r="B3661" s="1">
        <v>45406</v>
      </c>
      <c r="C3661" s="1">
        <v>45461</v>
      </c>
      <c r="D3661" t="s">
        <v>42</v>
      </c>
      <c r="E3661" t="s">
        <v>20</v>
      </c>
      <c r="F3661" t="s">
        <v>21</v>
      </c>
      <c r="G3661" t="s">
        <v>22</v>
      </c>
      <c r="H3661" t="s">
        <v>118</v>
      </c>
      <c r="I3661" t="s">
        <v>24</v>
      </c>
      <c r="J3661">
        <v>7</v>
      </c>
      <c r="K3661" s="2">
        <v>4163</v>
      </c>
      <c r="L3661" s="2">
        <v>3136.66</v>
      </c>
      <c r="M3661" s="2">
        <v>1026.3399999999999</v>
      </c>
      <c r="N3661" s="3">
        <v>0.1</v>
      </c>
      <c r="O3661" t="s">
        <v>25</v>
      </c>
      <c r="P3661" t="s">
        <v>26</v>
      </c>
      <c r="Q3661" t="s">
        <v>27</v>
      </c>
      <c r="R3661" t="s">
        <v>65</v>
      </c>
    </row>
    <row r="3662" spans="1:18" x14ac:dyDescent="0.35">
      <c r="A3662" t="s">
        <v>3747</v>
      </c>
      <c r="B3662" s="1">
        <v>45831</v>
      </c>
      <c r="C3662" s="1">
        <v>45908</v>
      </c>
      <c r="D3662" t="s">
        <v>37</v>
      </c>
      <c r="E3662" t="s">
        <v>20</v>
      </c>
      <c r="F3662" t="s">
        <v>89</v>
      </c>
      <c r="G3662" t="s">
        <v>32</v>
      </c>
      <c r="H3662" t="s">
        <v>49</v>
      </c>
      <c r="I3662" t="s">
        <v>45</v>
      </c>
      <c r="J3662">
        <v>2</v>
      </c>
      <c r="K3662" s="2">
        <v>1264</v>
      </c>
      <c r="L3662" s="2">
        <v>882.56</v>
      </c>
      <c r="M3662" s="2">
        <v>381.44</v>
      </c>
      <c r="N3662" s="3">
        <v>0.1</v>
      </c>
      <c r="O3662" t="s">
        <v>50</v>
      </c>
      <c r="P3662" t="s">
        <v>26</v>
      </c>
      <c r="Q3662" t="s">
        <v>27</v>
      </c>
      <c r="R3662" t="s">
        <v>40</v>
      </c>
    </row>
    <row r="3663" spans="1:18" x14ac:dyDescent="0.35">
      <c r="A3663" t="s">
        <v>3748</v>
      </c>
      <c r="B3663" s="1">
        <v>45412</v>
      </c>
      <c r="C3663" s="1">
        <v>45456</v>
      </c>
      <c r="D3663" t="s">
        <v>42</v>
      </c>
      <c r="E3663" t="s">
        <v>20</v>
      </c>
      <c r="F3663" t="s">
        <v>91</v>
      </c>
      <c r="G3663" t="s">
        <v>22</v>
      </c>
      <c r="H3663" t="s">
        <v>44</v>
      </c>
      <c r="I3663" t="s">
        <v>45</v>
      </c>
      <c r="J3663">
        <v>7</v>
      </c>
      <c r="K3663" s="2">
        <v>385</v>
      </c>
      <c r="L3663" s="2">
        <v>258.22000000000003</v>
      </c>
      <c r="M3663" s="2">
        <v>126.78</v>
      </c>
      <c r="N3663" s="3">
        <v>0.05</v>
      </c>
      <c r="O3663" t="s">
        <v>75</v>
      </c>
      <c r="P3663" t="s">
        <v>26</v>
      </c>
      <c r="Q3663" t="s">
        <v>35</v>
      </c>
      <c r="R3663" t="s">
        <v>40</v>
      </c>
    </row>
    <row r="3664" spans="1:18" x14ac:dyDescent="0.35">
      <c r="A3664" t="s">
        <v>3749</v>
      </c>
      <c r="B3664" s="1">
        <v>45813</v>
      </c>
      <c r="C3664" s="1">
        <v>45884</v>
      </c>
      <c r="D3664" t="s">
        <v>30</v>
      </c>
      <c r="E3664" t="s">
        <v>20</v>
      </c>
      <c r="F3664" t="s">
        <v>128</v>
      </c>
      <c r="G3664" t="s">
        <v>59</v>
      </c>
      <c r="H3664" t="s">
        <v>44</v>
      </c>
      <c r="I3664" t="s">
        <v>45</v>
      </c>
      <c r="J3664">
        <v>7</v>
      </c>
      <c r="K3664" s="2">
        <v>1991</v>
      </c>
      <c r="L3664" s="2">
        <v>1136.3800000000001</v>
      </c>
      <c r="M3664" s="2">
        <v>854.62</v>
      </c>
      <c r="N3664" s="3">
        <v>0.15</v>
      </c>
      <c r="O3664" t="s">
        <v>62</v>
      </c>
      <c r="P3664" t="s">
        <v>26</v>
      </c>
      <c r="Q3664" t="s">
        <v>27</v>
      </c>
      <c r="R3664" t="s">
        <v>65</v>
      </c>
    </row>
    <row r="3665" spans="1:18" x14ac:dyDescent="0.35">
      <c r="A3665" t="s">
        <v>3750</v>
      </c>
      <c r="B3665" s="1">
        <v>45978</v>
      </c>
      <c r="C3665" s="1">
        <v>45983</v>
      </c>
      <c r="D3665" t="s">
        <v>19</v>
      </c>
      <c r="E3665" t="s">
        <v>20</v>
      </c>
      <c r="F3665" t="s">
        <v>102</v>
      </c>
      <c r="G3665" t="s">
        <v>43</v>
      </c>
      <c r="H3665" t="s">
        <v>44</v>
      </c>
      <c r="I3665" t="s">
        <v>45</v>
      </c>
      <c r="J3665">
        <v>8</v>
      </c>
      <c r="K3665" s="2">
        <v>836</v>
      </c>
      <c r="L3665" s="2">
        <v>682.75</v>
      </c>
      <c r="M3665" s="2">
        <v>153.25</v>
      </c>
      <c r="N3665" s="3">
        <v>0</v>
      </c>
      <c r="O3665" t="s">
        <v>34</v>
      </c>
      <c r="P3665" t="s">
        <v>26</v>
      </c>
      <c r="Q3665" t="s">
        <v>27</v>
      </c>
      <c r="R3665" t="s">
        <v>28</v>
      </c>
    </row>
    <row r="3666" spans="1:18" x14ac:dyDescent="0.35">
      <c r="A3666" t="s">
        <v>3751</v>
      </c>
      <c r="B3666" s="1">
        <v>45451</v>
      </c>
      <c r="C3666" s="1">
        <v>45516</v>
      </c>
      <c r="D3666" t="s">
        <v>30</v>
      </c>
      <c r="E3666" t="s">
        <v>20</v>
      </c>
      <c r="F3666" t="s">
        <v>128</v>
      </c>
      <c r="G3666" t="s">
        <v>59</v>
      </c>
      <c r="H3666" t="s">
        <v>44</v>
      </c>
      <c r="I3666" t="s">
        <v>45</v>
      </c>
      <c r="J3666">
        <v>5</v>
      </c>
      <c r="K3666" s="2">
        <v>1692</v>
      </c>
      <c r="L3666" s="2">
        <v>1086.3499999999999</v>
      </c>
      <c r="M3666" s="2">
        <v>605.65</v>
      </c>
      <c r="N3666" s="3">
        <v>0.1</v>
      </c>
      <c r="O3666" t="s">
        <v>75</v>
      </c>
      <c r="P3666" t="s">
        <v>26</v>
      </c>
      <c r="Q3666" t="s">
        <v>35</v>
      </c>
      <c r="R3666" t="s">
        <v>40</v>
      </c>
    </row>
    <row r="3667" spans="1:18" x14ac:dyDescent="0.35">
      <c r="A3667" t="s">
        <v>3752</v>
      </c>
      <c r="B3667" s="1">
        <v>45345</v>
      </c>
      <c r="C3667" s="1">
        <v>45384</v>
      </c>
      <c r="D3667" t="s">
        <v>88</v>
      </c>
      <c r="E3667" t="s">
        <v>20</v>
      </c>
      <c r="F3667" t="s">
        <v>53</v>
      </c>
      <c r="G3667" t="s">
        <v>38</v>
      </c>
      <c r="H3667" t="s">
        <v>44</v>
      </c>
      <c r="I3667" t="s">
        <v>45</v>
      </c>
      <c r="J3667">
        <v>7</v>
      </c>
      <c r="K3667" s="2">
        <v>4056</v>
      </c>
      <c r="L3667" s="2">
        <v>2376.2399999999998</v>
      </c>
      <c r="M3667" s="2">
        <v>1679.76</v>
      </c>
      <c r="N3667" s="3">
        <v>0</v>
      </c>
      <c r="O3667" t="s">
        <v>50</v>
      </c>
      <c r="P3667" t="s">
        <v>26</v>
      </c>
      <c r="Q3667" t="s">
        <v>35</v>
      </c>
      <c r="R3667" t="s">
        <v>65</v>
      </c>
    </row>
    <row r="3668" spans="1:18" x14ac:dyDescent="0.35">
      <c r="A3668" t="s">
        <v>3753</v>
      </c>
      <c r="B3668" s="1">
        <v>45743</v>
      </c>
      <c r="C3668" s="1">
        <v>45828</v>
      </c>
      <c r="D3668" t="s">
        <v>42</v>
      </c>
      <c r="E3668" t="s">
        <v>20</v>
      </c>
      <c r="F3668" t="s">
        <v>102</v>
      </c>
      <c r="G3668" t="s">
        <v>43</v>
      </c>
      <c r="H3668" t="s">
        <v>108</v>
      </c>
      <c r="I3668" t="s">
        <v>72</v>
      </c>
      <c r="J3668">
        <v>8</v>
      </c>
      <c r="K3668" s="2">
        <v>4098</v>
      </c>
      <c r="L3668" s="2">
        <v>2976.94</v>
      </c>
      <c r="M3668" s="2">
        <v>1121.06</v>
      </c>
      <c r="N3668" s="3">
        <v>0.1</v>
      </c>
      <c r="O3668" t="s">
        <v>109</v>
      </c>
      <c r="P3668" t="s">
        <v>26</v>
      </c>
      <c r="Q3668" t="s">
        <v>35</v>
      </c>
      <c r="R3668" t="s">
        <v>28</v>
      </c>
    </row>
    <row r="3669" spans="1:18" x14ac:dyDescent="0.35">
      <c r="A3669" t="s">
        <v>3754</v>
      </c>
      <c r="B3669" s="1">
        <v>46000</v>
      </c>
      <c r="C3669" s="1">
        <v>46034</v>
      </c>
      <c r="D3669" t="s">
        <v>57</v>
      </c>
      <c r="E3669" t="s">
        <v>20</v>
      </c>
      <c r="F3669" t="s">
        <v>68</v>
      </c>
      <c r="G3669" t="s">
        <v>32</v>
      </c>
      <c r="H3669" t="s">
        <v>39</v>
      </c>
      <c r="I3669" t="s">
        <v>24</v>
      </c>
      <c r="J3669">
        <v>6</v>
      </c>
      <c r="K3669" s="2">
        <v>3702</v>
      </c>
      <c r="L3669" s="2">
        <v>2399.37</v>
      </c>
      <c r="M3669" s="2">
        <v>1302.6300000000001</v>
      </c>
      <c r="N3669" s="3">
        <v>0.15</v>
      </c>
      <c r="O3669" t="s">
        <v>75</v>
      </c>
      <c r="P3669" t="s">
        <v>26</v>
      </c>
      <c r="Q3669" t="s">
        <v>35</v>
      </c>
      <c r="R3669" t="s">
        <v>40</v>
      </c>
    </row>
    <row r="3670" spans="1:18" x14ac:dyDescent="0.35">
      <c r="A3670" t="s">
        <v>3755</v>
      </c>
      <c r="B3670" s="1">
        <v>45969</v>
      </c>
      <c r="C3670" s="1">
        <v>46028</v>
      </c>
      <c r="D3670" t="s">
        <v>57</v>
      </c>
      <c r="E3670" t="s">
        <v>20</v>
      </c>
      <c r="F3670" t="s">
        <v>128</v>
      </c>
      <c r="G3670" t="s">
        <v>22</v>
      </c>
      <c r="H3670" t="s">
        <v>64</v>
      </c>
      <c r="I3670" t="s">
        <v>55</v>
      </c>
      <c r="J3670">
        <v>1</v>
      </c>
      <c r="K3670" s="2">
        <v>4070</v>
      </c>
      <c r="L3670" s="2">
        <v>3195.38</v>
      </c>
      <c r="M3670" s="2">
        <v>874.62</v>
      </c>
      <c r="N3670" s="3">
        <v>0.2</v>
      </c>
      <c r="O3670" t="s">
        <v>34</v>
      </c>
      <c r="P3670" t="s">
        <v>26</v>
      </c>
      <c r="Q3670" t="s">
        <v>35</v>
      </c>
      <c r="R3670" t="s">
        <v>65</v>
      </c>
    </row>
    <row r="3671" spans="1:18" x14ac:dyDescent="0.35">
      <c r="A3671" t="s">
        <v>3756</v>
      </c>
      <c r="B3671" s="1">
        <v>45947</v>
      </c>
      <c r="C3671" s="1">
        <v>45997</v>
      </c>
      <c r="D3671" t="s">
        <v>48</v>
      </c>
      <c r="E3671" t="s">
        <v>20</v>
      </c>
      <c r="F3671" t="s">
        <v>31</v>
      </c>
      <c r="G3671" t="s">
        <v>43</v>
      </c>
      <c r="H3671" t="s">
        <v>49</v>
      </c>
      <c r="I3671" t="s">
        <v>45</v>
      </c>
      <c r="J3671">
        <v>1</v>
      </c>
      <c r="K3671" s="2">
        <v>461</v>
      </c>
      <c r="L3671" s="2">
        <v>320.62</v>
      </c>
      <c r="M3671" s="2">
        <v>140.38</v>
      </c>
      <c r="N3671" s="3">
        <v>0</v>
      </c>
      <c r="O3671" t="s">
        <v>25</v>
      </c>
      <c r="P3671" t="s">
        <v>26</v>
      </c>
      <c r="Q3671" t="s">
        <v>27</v>
      </c>
      <c r="R3671" t="s">
        <v>40</v>
      </c>
    </row>
    <row r="3672" spans="1:18" x14ac:dyDescent="0.35">
      <c r="A3672" t="s">
        <v>3757</v>
      </c>
      <c r="B3672" s="1">
        <v>45893</v>
      </c>
      <c r="C3672" s="1">
        <v>45918</v>
      </c>
      <c r="D3672" t="s">
        <v>37</v>
      </c>
      <c r="E3672" t="s">
        <v>20</v>
      </c>
      <c r="F3672" t="s">
        <v>79</v>
      </c>
      <c r="G3672" t="s">
        <v>43</v>
      </c>
      <c r="H3672" t="s">
        <v>33</v>
      </c>
      <c r="I3672" t="s">
        <v>24</v>
      </c>
      <c r="J3672">
        <v>6</v>
      </c>
      <c r="K3672" s="2">
        <v>3428</v>
      </c>
      <c r="L3672" s="2">
        <v>2595.67</v>
      </c>
      <c r="M3672" s="2">
        <v>832.33</v>
      </c>
      <c r="N3672" s="3">
        <v>0.15</v>
      </c>
      <c r="O3672" t="s">
        <v>109</v>
      </c>
      <c r="P3672" t="s">
        <v>26</v>
      </c>
      <c r="Q3672" t="s">
        <v>27</v>
      </c>
      <c r="R3672" t="s">
        <v>40</v>
      </c>
    </row>
    <row r="3673" spans="1:18" x14ac:dyDescent="0.35">
      <c r="A3673" t="s">
        <v>3758</v>
      </c>
      <c r="B3673" s="1">
        <v>45399</v>
      </c>
      <c r="C3673" s="1">
        <v>45465</v>
      </c>
      <c r="D3673" t="s">
        <v>42</v>
      </c>
      <c r="E3673" t="s">
        <v>20</v>
      </c>
      <c r="F3673" t="s">
        <v>82</v>
      </c>
      <c r="G3673" t="s">
        <v>32</v>
      </c>
      <c r="H3673" t="s">
        <v>124</v>
      </c>
      <c r="I3673" t="s">
        <v>61</v>
      </c>
      <c r="J3673">
        <v>6</v>
      </c>
      <c r="K3673" s="2">
        <v>3831</v>
      </c>
      <c r="L3673" s="2">
        <v>2286.36</v>
      </c>
      <c r="M3673" s="2">
        <v>1544.64</v>
      </c>
      <c r="N3673" s="3">
        <v>0.1</v>
      </c>
      <c r="O3673" t="s">
        <v>75</v>
      </c>
      <c r="P3673" t="s">
        <v>46</v>
      </c>
      <c r="Q3673" t="s">
        <v>35</v>
      </c>
      <c r="R3673" t="s">
        <v>28</v>
      </c>
    </row>
    <row r="3674" spans="1:18" x14ac:dyDescent="0.35">
      <c r="A3674" t="s">
        <v>3759</v>
      </c>
      <c r="B3674" s="1">
        <v>45740</v>
      </c>
      <c r="C3674" s="1">
        <v>45782</v>
      </c>
      <c r="D3674" t="s">
        <v>104</v>
      </c>
      <c r="E3674" t="s">
        <v>20</v>
      </c>
      <c r="F3674" t="s">
        <v>82</v>
      </c>
      <c r="G3674" t="s">
        <v>38</v>
      </c>
      <c r="H3674" t="s">
        <v>71</v>
      </c>
      <c r="I3674" t="s">
        <v>72</v>
      </c>
      <c r="J3674">
        <v>3</v>
      </c>
      <c r="K3674" s="2">
        <v>1560</v>
      </c>
      <c r="L3674" s="2">
        <v>944.5</v>
      </c>
      <c r="M3674" s="2">
        <v>615.5</v>
      </c>
      <c r="N3674" s="3">
        <v>0</v>
      </c>
      <c r="O3674" t="s">
        <v>25</v>
      </c>
      <c r="P3674" t="s">
        <v>26</v>
      </c>
      <c r="Q3674" t="s">
        <v>35</v>
      </c>
      <c r="R3674" t="s">
        <v>28</v>
      </c>
    </row>
    <row r="3675" spans="1:18" x14ac:dyDescent="0.35">
      <c r="A3675" t="s">
        <v>3760</v>
      </c>
      <c r="B3675" s="1">
        <v>45760</v>
      </c>
      <c r="C3675" s="1">
        <v>45783</v>
      </c>
      <c r="D3675" t="s">
        <v>104</v>
      </c>
      <c r="E3675" t="s">
        <v>20</v>
      </c>
      <c r="F3675" t="s">
        <v>53</v>
      </c>
      <c r="G3675" t="s">
        <v>38</v>
      </c>
      <c r="H3675" t="s">
        <v>124</v>
      </c>
      <c r="I3675" t="s">
        <v>61</v>
      </c>
      <c r="J3675">
        <v>3</v>
      </c>
      <c r="K3675" s="2">
        <v>805</v>
      </c>
      <c r="L3675" s="2">
        <v>617.64</v>
      </c>
      <c r="M3675" s="2">
        <v>187.36</v>
      </c>
      <c r="N3675" s="3">
        <v>0</v>
      </c>
      <c r="O3675" t="s">
        <v>50</v>
      </c>
      <c r="P3675" t="s">
        <v>26</v>
      </c>
      <c r="Q3675" t="s">
        <v>27</v>
      </c>
      <c r="R3675" t="s">
        <v>40</v>
      </c>
    </row>
    <row r="3676" spans="1:18" x14ac:dyDescent="0.35">
      <c r="A3676" t="s">
        <v>3761</v>
      </c>
      <c r="B3676" s="1">
        <v>45466</v>
      </c>
      <c r="C3676" s="1">
        <v>45516</v>
      </c>
      <c r="D3676" t="s">
        <v>30</v>
      </c>
      <c r="E3676" t="s">
        <v>20</v>
      </c>
      <c r="F3676" t="s">
        <v>53</v>
      </c>
      <c r="G3676" t="s">
        <v>59</v>
      </c>
      <c r="H3676" t="s">
        <v>39</v>
      </c>
      <c r="I3676" t="s">
        <v>24</v>
      </c>
      <c r="J3676">
        <v>4</v>
      </c>
      <c r="K3676" s="2">
        <v>1617</v>
      </c>
      <c r="L3676" s="2">
        <v>1245.78</v>
      </c>
      <c r="M3676" s="2">
        <v>371.22</v>
      </c>
      <c r="N3676" s="3">
        <v>0</v>
      </c>
      <c r="O3676" t="s">
        <v>83</v>
      </c>
      <c r="P3676" t="s">
        <v>46</v>
      </c>
      <c r="Q3676" t="s">
        <v>27</v>
      </c>
      <c r="R3676" t="s">
        <v>40</v>
      </c>
    </row>
    <row r="3677" spans="1:18" x14ac:dyDescent="0.35">
      <c r="A3677" t="s">
        <v>3762</v>
      </c>
      <c r="B3677" s="1">
        <v>45293</v>
      </c>
      <c r="C3677" s="1">
        <v>45350</v>
      </c>
      <c r="D3677" t="s">
        <v>116</v>
      </c>
      <c r="E3677" t="s">
        <v>20</v>
      </c>
      <c r="F3677" t="s">
        <v>138</v>
      </c>
      <c r="G3677" t="s">
        <v>43</v>
      </c>
      <c r="H3677" t="s">
        <v>49</v>
      </c>
      <c r="I3677" t="s">
        <v>45</v>
      </c>
      <c r="J3677">
        <v>7</v>
      </c>
      <c r="K3677" s="2">
        <v>4955</v>
      </c>
      <c r="L3677" s="2">
        <v>4078.56</v>
      </c>
      <c r="M3677" s="2">
        <v>876.44</v>
      </c>
      <c r="N3677" s="3">
        <v>0.15</v>
      </c>
      <c r="O3677" t="s">
        <v>50</v>
      </c>
      <c r="P3677" t="s">
        <v>26</v>
      </c>
      <c r="Q3677" t="s">
        <v>35</v>
      </c>
      <c r="R3677" t="s">
        <v>65</v>
      </c>
    </row>
    <row r="3678" spans="1:18" x14ac:dyDescent="0.35">
      <c r="A3678" t="s">
        <v>3763</v>
      </c>
      <c r="B3678" s="1">
        <v>45651</v>
      </c>
      <c r="C3678" s="1">
        <v>45670</v>
      </c>
      <c r="D3678" t="s">
        <v>57</v>
      </c>
      <c r="E3678" t="s">
        <v>20</v>
      </c>
      <c r="F3678" t="s">
        <v>31</v>
      </c>
      <c r="G3678" t="s">
        <v>38</v>
      </c>
      <c r="H3678" t="s">
        <v>108</v>
      </c>
      <c r="I3678" t="s">
        <v>72</v>
      </c>
      <c r="J3678">
        <v>5</v>
      </c>
      <c r="K3678" s="2">
        <v>2465</v>
      </c>
      <c r="L3678" s="2">
        <v>1432.28</v>
      </c>
      <c r="M3678" s="2">
        <v>1032.72</v>
      </c>
      <c r="N3678" s="3">
        <v>0</v>
      </c>
      <c r="O3678" t="s">
        <v>75</v>
      </c>
      <c r="P3678" t="s">
        <v>46</v>
      </c>
      <c r="Q3678" t="s">
        <v>27</v>
      </c>
      <c r="R3678" t="s">
        <v>28</v>
      </c>
    </row>
    <row r="3679" spans="1:18" x14ac:dyDescent="0.35">
      <c r="A3679" t="s">
        <v>3764</v>
      </c>
      <c r="B3679" s="1">
        <v>45842</v>
      </c>
      <c r="C3679" s="1">
        <v>45917</v>
      </c>
      <c r="D3679" t="s">
        <v>37</v>
      </c>
      <c r="E3679" t="s">
        <v>20</v>
      </c>
      <c r="F3679" t="s">
        <v>89</v>
      </c>
      <c r="G3679" t="s">
        <v>32</v>
      </c>
      <c r="H3679" t="s">
        <v>124</v>
      </c>
      <c r="I3679" t="s">
        <v>61</v>
      </c>
      <c r="J3679">
        <v>7</v>
      </c>
      <c r="K3679" s="2">
        <v>579</v>
      </c>
      <c r="L3679" s="2">
        <v>328.61</v>
      </c>
      <c r="M3679" s="2">
        <v>250.39</v>
      </c>
      <c r="N3679" s="3">
        <v>0.1</v>
      </c>
      <c r="O3679" t="s">
        <v>83</v>
      </c>
      <c r="P3679" t="s">
        <v>26</v>
      </c>
      <c r="Q3679" t="s">
        <v>35</v>
      </c>
      <c r="R3679" t="s">
        <v>28</v>
      </c>
    </row>
    <row r="3680" spans="1:18" x14ac:dyDescent="0.35">
      <c r="A3680" t="s">
        <v>3765</v>
      </c>
      <c r="B3680" s="1">
        <v>46005</v>
      </c>
      <c r="C3680" s="1">
        <v>46067</v>
      </c>
      <c r="D3680" t="s">
        <v>116</v>
      </c>
      <c r="E3680" t="s">
        <v>20</v>
      </c>
      <c r="F3680" t="s">
        <v>79</v>
      </c>
      <c r="G3680" t="s">
        <v>43</v>
      </c>
      <c r="H3680" t="s">
        <v>49</v>
      </c>
      <c r="I3680" t="s">
        <v>45</v>
      </c>
      <c r="J3680">
        <v>7</v>
      </c>
      <c r="K3680" s="2">
        <v>4172</v>
      </c>
      <c r="L3680" s="2">
        <v>3286.72</v>
      </c>
      <c r="M3680" s="2">
        <v>885.28</v>
      </c>
      <c r="N3680" s="3">
        <v>0.2</v>
      </c>
      <c r="O3680" t="s">
        <v>50</v>
      </c>
      <c r="P3680" t="s">
        <v>26</v>
      </c>
      <c r="Q3680" t="s">
        <v>27</v>
      </c>
      <c r="R3680" t="s">
        <v>28</v>
      </c>
    </row>
    <row r="3681" spans="1:18" x14ac:dyDescent="0.35">
      <c r="A3681" t="s">
        <v>3766</v>
      </c>
      <c r="B3681" s="1">
        <v>45569</v>
      </c>
      <c r="C3681" s="1">
        <v>45658</v>
      </c>
      <c r="D3681" t="s">
        <v>57</v>
      </c>
      <c r="E3681" t="s">
        <v>20</v>
      </c>
      <c r="F3681" t="s">
        <v>77</v>
      </c>
      <c r="G3681" t="s">
        <v>43</v>
      </c>
      <c r="H3681" t="s">
        <v>108</v>
      </c>
      <c r="I3681" t="s">
        <v>72</v>
      </c>
      <c r="J3681">
        <v>3</v>
      </c>
      <c r="K3681" s="2">
        <v>1770</v>
      </c>
      <c r="L3681" s="2">
        <v>1236.48</v>
      </c>
      <c r="M3681" s="2">
        <v>533.52</v>
      </c>
      <c r="N3681" s="3">
        <v>0</v>
      </c>
      <c r="O3681" t="s">
        <v>83</v>
      </c>
      <c r="P3681" t="s">
        <v>26</v>
      </c>
      <c r="Q3681" t="s">
        <v>27</v>
      </c>
      <c r="R3681" t="s">
        <v>40</v>
      </c>
    </row>
    <row r="3682" spans="1:18" x14ac:dyDescent="0.35">
      <c r="A3682" t="s">
        <v>3767</v>
      </c>
      <c r="B3682" s="1">
        <v>45760</v>
      </c>
      <c r="C3682" s="1">
        <v>45784</v>
      </c>
      <c r="D3682" t="s">
        <v>104</v>
      </c>
      <c r="E3682" t="s">
        <v>20</v>
      </c>
      <c r="F3682" t="s">
        <v>77</v>
      </c>
      <c r="G3682" t="s">
        <v>59</v>
      </c>
      <c r="H3682" t="s">
        <v>86</v>
      </c>
      <c r="I3682" t="s">
        <v>72</v>
      </c>
      <c r="J3682">
        <v>8</v>
      </c>
      <c r="K3682" s="2">
        <v>2379</v>
      </c>
      <c r="L3682" s="2">
        <v>1973.03</v>
      </c>
      <c r="M3682" s="2">
        <v>405.97</v>
      </c>
      <c r="N3682" s="3">
        <v>0.2</v>
      </c>
      <c r="O3682" t="s">
        <v>50</v>
      </c>
      <c r="P3682" t="s">
        <v>26</v>
      </c>
      <c r="Q3682" t="s">
        <v>35</v>
      </c>
      <c r="R3682" t="s">
        <v>40</v>
      </c>
    </row>
    <row r="3683" spans="1:18" x14ac:dyDescent="0.35">
      <c r="A3683" t="s">
        <v>3768</v>
      </c>
      <c r="B3683" s="1">
        <v>45592</v>
      </c>
      <c r="C3683" s="1">
        <v>45616</v>
      </c>
      <c r="D3683" t="s">
        <v>19</v>
      </c>
      <c r="E3683" t="s">
        <v>20</v>
      </c>
      <c r="F3683" t="s">
        <v>77</v>
      </c>
      <c r="G3683" t="s">
        <v>22</v>
      </c>
      <c r="H3683" t="s">
        <v>95</v>
      </c>
      <c r="I3683" t="s">
        <v>55</v>
      </c>
      <c r="J3683">
        <v>7</v>
      </c>
      <c r="K3683" s="2">
        <v>570</v>
      </c>
      <c r="L3683" s="2">
        <v>396.63</v>
      </c>
      <c r="M3683" s="2">
        <v>173.37</v>
      </c>
      <c r="N3683" s="3">
        <v>0</v>
      </c>
      <c r="O3683" t="s">
        <v>34</v>
      </c>
      <c r="P3683" t="s">
        <v>46</v>
      </c>
      <c r="Q3683" t="s">
        <v>35</v>
      </c>
      <c r="R3683" t="s">
        <v>28</v>
      </c>
    </row>
    <row r="3684" spans="1:18" x14ac:dyDescent="0.35">
      <c r="A3684" t="s">
        <v>3769</v>
      </c>
      <c r="B3684" s="1">
        <v>45806</v>
      </c>
      <c r="C3684" s="1">
        <v>45875</v>
      </c>
      <c r="D3684" t="s">
        <v>30</v>
      </c>
      <c r="E3684" t="s">
        <v>20</v>
      </c>
      <c r="F3684" t="s">
        <v>89</v>
      </c>
      <c r="G3684" t="s">
        <v>59</v>
      </c>
      <c r="H3684" t="s">
        <v>39</v>
      </c>
      <c r="I3684" t="s">
        <v>24</v>
      </c>
      <c r="J3684">
        <v>2</v>
      </c>
      <c r="K3684" s="2">
        <v>822</v>
      </c>
      <c r="L3684" s="2">
        <v>460.26</v>
      </c>
      <c r="M3684" s="2">
        <v>361.74</v>
      </c>
      <c r="N3684" s="3">
        <v>0.05</v>
      </c>
      <c r="O3684" t="s">
        <v>83</v>
      </c>
      <c r="P3684" t="s">
        <v>73</v>
      </c>
      <c r="Q3684" t="s">
        <v>27</v>
      </c>
      <c r="R3684" t="s">
        <v>40</v>
      </c>
    </row>
    <row r="3685" spans="1:18" x14ac:dyDescent="0.35">
      <c r="A3685" t="s">
        <v>3770</v>
      </c>
      <c r="B3685" s="1">
        <v>45460</v>
      </c>
      <c r="C3685" s="1">
        <v>45481</v>
      </c>
      <c r="D3685" t="s">
        <v>67</v>
      </c>
      <c r="E3685" t="s">
        <v>20</v>
      </c>
      <c r="F3685" t="s">
        <v>53</v>
      </c>
      <c r="G3685" t="s">
        <v>32</v>
      </c>
      <c r="H3685" t="s">
        <v>108</v>
      </c>
      <c r="I3685" t="s">
        <v>72</v>
      </c>
      <c r="J3685">
        <v>8</v>
      </c>
      <c r="K3685" s="2">
        <v>3047</v>
      </c>
      <c r="L3685" s="2">
        <v>1922.44</v>
      </c>
      <c r="M3685" s="2">
        <v>1124.56</v>
      </c>
      <c r="N3685" s="3">
        <v>0</v>
      </c>
      <c r="O3685" t="s">
        <v>34</v>
      </c>
      <c r="P3685" t="s">
        <v>26</v>
      </c>
      <c r="Q3685" t="s">
        <v>35</v>
      </c>
      <c r="R3685" t="s">
        <v>65</v>
      </c>
    </row>
    <row r="3686" spans="1:18" x14ac:dyDescent="0.35">
      <c r="A3686" t="s">
        <v>3771</v>
      </c>
      <c r="B3686" s="1">
        <v>45989</v>
      </c>
      <c r="C3686" s="1">
        <v>46070</v>
      </c>
      <c r="D3686" t="s">
        <v>116</v>
      </c>
      <c r="E3686" t="s">
        <v>20</v>
      </c>
      <c r="F3686" t="s">
        <v>77</v>
      </c>
      <c r="G3686" t="s">
        <v>32</v>
      </c>
      <c r="H3686" t="s">
        <v>60</v>
      </c>
      <c r="I3686" t="s">
        <v>61</v>
      </c>
      <c r="J3686">
        <v>5</v>
      </c>
      <c r="K3686" s="2">
        <v>3656</v>
      </c>
      <c r="L3686" s="2">
        <v>2316.52</v>
      </c>
      <c r="M3686" s="2">
        <v>1339.48</v>
      </c>
      <c r="N3686" s="3">
        <v>0</v>
      </c>
      <c r="O3686" t="s">
        <v>62</v>
      </c>
      <c r="P3686" t="s">
        <v>26</v>
      </c>
      <c r="Q3686" t="s">
        <v>35</v>
      </c>
      <c r="R3686" t="s">
        <v>40</v>
      </c>
    </row>
    <row r="3687" spans="1:18" x14ac:dyDescent="0.35">
      <c r="A3687" t="s">
        <v>3772</v>
      </c>
      <c r="B3687" s="1">
        <v>45938</v>
      </c>
      <c r="C3687" s="1">
        <v>45980</v>
      </c>
      <c r="D3687" t="s">
        <v>19</v>
      </c>
      <c r="E3687" t="s">
        <v>20</v>
      </c>
      <c r="F3687" t="s">
        <v>89</v>
      </c>
      <c r="G3687" t="s">
        <v>38</v>
      </c>
      <c r="H3687" t="s">
        <v>108</v>
      </c>
      <c r="I3687" t="s">
        <v>72</v>
      </c>
      <c r="J3687">
        <v>4</v>
      </c>
      <c r="K3687" s="2">
        <v>1908</v>
      </c>
      <c r="L3687" s="2">
        <v>1376.13</v>
      </c>
      <c r="M3687" s="2">
        <v>531.87</v>
      </c>
      <c r="N3687" s="3">
        <v>0.2</v>
      </c>
      <c r="O3687" t="s">
        <v>109</v>
      </c>
      <c r="P3687" t="s">
        <v>26</v>
      </c>
      <c r="Q3687" t="s">
        <v>27</v>
      </c>
      <c r="R3687" t="s">
        <v>65</v>
      </c>
    </row>
    <row r="3688" spans="1:18" x14ac:dyDescent="0.35">
      <c r="A3688" t="s">
        <v>3773</v>
      </c>
      <c r="B3688" s="1">
        <v>45686</v>
      </c>
      <c r="C3688" s="1">
        <v>45767</v>
      </c>
      <c r="D3688" t="s">
        <v>88</v>
      </c>
      <c r="E3688" t="s">
        <v>20</v>
      </c>
      <c r="F3688" t="s">
        <v>138</v>
      </c>
      <c r="G3688" t="s">
        <v>43</v>
      </c>
      <c r="H3688" t="s">
        <v>23</v>
      </c>
      <c r="I3688" t="s">
        <v>24</v>
      </c>
      <c r="J3688">
        <v>8</v>
      </c>
      <c r="K3688" s="2">
        <v>3413</v>
      </c>
      <c r="L3688" s="2">
        <v>1928.81</v>
      </c>
      <c r="M3688" s="2">
        <v>1484.19</v>
      </c>
      <c r="N3688" s="3">
        <v>0</v>
      </c>
      <c r="O3688" t="s">
        <v>109</v>
      </c>
      <c r="P3688" t="s">
        <v>26</v>
      </c>
      <c r="Q3688" t="s">
        <v>27</v>
      </c>
      <c r="R3688" t="s">
        <v>40</v>
      </c>
    </row>
    <row r="3689" spans="1:18" x14ac:dyDescent="0.35">
      <c r="A3689" t="s">
        <v>3774</v>
      </c>
      <c r="B3689" s="1">
        <v>45495</v>
      </c>
      <c r="C3689" s="1">
        <v>45560</v>
      </c>
      <c r="D3689" t="s">
        <v>37</v>
      </c>
      <c r="E3689" t="s">
        <v>20</v>
      </c>
      <c r="F3689" t="s">
        <v>70</v>
      </c>
      <c r="G3689" t="s">
        <v>38</v>
      </c>
      <c r="H3689" t="s">
        <v>106</v>
      </c>
      <c r="I3689" t="s">
        <v>61</v>
      </c>
      <c r="J3689">
        <v>3</v>
      </c>
      <c r="K3689" s="2">
        <v>3695</v>
      </c>
      <c r="L3689" s="2">
        <v>3057.2</v>
      </c>
      <c r="M3689" s="2">
        <v>637.79999999999995</v>
      </c>
      <c r="N3689" s="3">
        <v>0.15</v>
      </c>
      <c r="O3689" t="s">
        <v>83</v>
      </c>
      <c r="P3689" t="s">
        <v>26</v>
      </c>
      <c r="Q3689" t="s">
        <v>27</v>
      </c>
      <c r="R3689" t="s">
        <v>28</v>
      </c>
    </row>
    <row r="3690" spans="1:18" x14ac:dyDescent="0.35">
      <c r="A3690" t="s">
        <v>3775</v>
      </c>
      <c r="B3690" s="1">
        <v>45753</v>
      </c>
      <c r="C3690" s="1">
        <v>45779</v>
      </c>
      <c r="D3690" t="s">
        <v>104</v>
      </c>
      <c r="E3690" t="s">
        <v>20</v>
      </c>
      <c r="F3690" t="s">
        <v>85</v>
      </c>
      <c r="G3690" t="s">
        <v>38</v>
      </c>
      <c r="H3690" t="s">
        <v>80</v>
      </c>
      <c r="I3690" t="s">
        <v>45</v>
      </c>
      <c r="J3690">
        <v>5</v>
      </c>
      <c r="K3690" s="2">
        <v>2966</v>
      </c>
      <c r="L3690" s="2">
        <v>1639.85</v>
      </c>
      <c r="M3690" s="2">
        <v>1326.15</v>
      </c>
      <c r="N3690" s="3">
        <v>0.15</v>
      </c>
      <c r="O3690" t="s">
        <v>25</v>
      </c>
      <c r="P3690" t="s">
        <v>26</v>
      </c>
      <c r="Q3690" t="s">
        <v>27</v>
      </c>
      <c r="R3690" t="s">
        <v>40</v>
      </c>
    </row>
    <row r="3691" spans="1:18" x14ac:dyDescent="0.35">
      <c r="A3691" t="s">
        <v>3776</v>
      </c>
      <c r="B3691" s="1">
        <v>45619</v>
      </c>
      <c r="C3691" s="1">
        <v>45672</v>
      </c>
      <c r="D3691" t="s">
        <v>57</v>
      </c>
      <c r="E3691" t="s">
        <v>20</v>
      </c>
      <c r="F3691" t="s">
        <v>68</v>
      </c>
      <c r="G3691" t="s">
        <v>22</v>
      </c>
      <c r="H3691" t="s">
        <v>86</v>
      </c>
      <c r="I3691" t="s">
        <v>72</v>
      </c>
      <c r="J3691">
        <v>3</v>
      </c>
      <c r="K3691" s="2">
        <v>3611</v>
      </c>
      <c r="L3691" s="2">
        <v>2641.67</v>
      </c>
      <c r="M3691" s="2">
        <v>969.33</v>
      </c>
      <c r="N3691" s="3">
        <v>0.15</v>
      </c>
      <c r="O3691" t="s">
        <v>50</v>
      </c>
      <c r="P3691" t="s">
        <v>26</v>
      </c>
      <c r="Q3691" t="s">
        <v>27</v>
      </c>
      <c r="R3691" t="s">
        <v>40</v>
      </c>
    </row>
    <row r="3692" spans="1:18" x14ac:dyDescent="0.35">
      <c r="A3692" t="s">
        <v>3777</v>
      </c>
      <c r="B3692" s="1">
        <v>45909</v>
      </c>
      <c r="C3692" s="1">
        <v>45933</v>
      </c>
      <c r="D3692" t="s">
        <v>94</v>
      </c>
      <c r="E3692" t="s">
        <v>20</v>
      </c>
      <c r="F3692" t="s">
        <v>31</v>
      </c>
      <c r="G3692" t="s">
        <v>32</v>
      </c>
      <c r="H3692" t="s">
        <v>106</v>
      </c>
      <c r="I3692" t="s">
        <v>61</v>
      </c>
      <c r="J3692">
        <v>2</v>
      </c>
      <c r="K3692" s="2">
        <v>3621</v>
      </c>
      <c r="L3692" s="2">
        <v>2307.85</v>
      </c>
      <c r="M3692" s="2">
        <v>1313.15</v>
      </c>
      <c r="N3692" s="3">
        <v>0.2</v>
      </c>
      <c r="O3692" t="s">
        <v>83</v>
      </c>
      <c r="P3692" t="s">
        <v>46</v>
      </c>
      <c r="Q3692" t="s">
        <v>27</v>
      </c>
      <c r="R3692" t="s">
        <v>40</v>
      </c>
    </row>
    <row r="3693" spans="1:18" x14ac:dyDescent="0.35">
      <c r="A3693" t="s">
        <v>3778</v>
      </c>
      <c r="B3693" s="1">
        <v>45544</v>
      </c>
      <c r="C3693" s="1">
        <v>45616</v>
      </c>
      <c r="D3693" t="s">
        <v>19</v>
      </c>
      <c r="E3693" t="s">
        <v>20</v>
      </c>
      <c r="F3693" t="s">
        <v>68</v>
      </c>
      <c r="G3693" t="s">
        <v>22</v>
      </c>
      <c r="H3693" t="s">
        <v>49</v>
      </c>
      <c r="I3693" t="s">
        <v>45</v>
      </c>
      <c r="J3693">
        <v>8</v>
      </c>
      <c r="K3693" s="2">
        <v>3006</v>
      </c>
      <c r="L3693" s="2">
        <v>2525.02</v>
      </c>
      <c r="M3693" s="2">
        <v>480.98</v>
      </c>
      <c r="N3693" s="3">
        <v>0.15</v>
      </c>
      <c r="O3693" t="s">
        <v>62</v>
      </c>
      <c r="P3693" t="s">
        <v>26</v>
      </c>
      <c r="Q3693" t="s">
        <v>35</v>
      </c>
      <c r="R3693" t="s">
        <v>28</v>
      </c>
    </row>
    <row r="3694" spans="1:18" x14ac:dyDescent="0.35">
      <c r="A3694" t="s">
        <v>3779</v>
      </c>
      <c r="B3694" s="1">
        <v>45455</v>
      </c>
      <c r="C3694" s="1">
        <v>45543</v>
      </c>
      <c r="D3694" t="s">
        <v>37</v>
      </c>
      <c r="E3694" t="s">
        <v>20</v>
      </c>
      <c r="F3694" t="s">
        <v>91</v>
      </c>
      <c r="G3694" t="s">
        <v>43</v>
      </c>
      <c r="H3694" t="s">
        <v>80</v>
      </c>
      <c r="I3694" t="s">
        <v>45</v>
      </c>
      <c r="J3694">
        <v>4</v>
      </c>
      <c r="K3694" s="2">
        <v>3871</v>
      </c>
      <c r="L3694" s="2">
        <v>2145.38</v>
      </c>
      <c r="M3694" s="2">
        <v>1725.62</v>
      </c>
      <c r="N3694" s="3">
        <v>0.15</v>
      </c>
      <c r="O3694" t="s">
        <v>25</v>
      </c>
      <c r="P3694" t="s">
        <v>26</v>
      </c>
      <c r="Q3694" t="s">
        <v>27</v>
      </c>
      <c r="R3694" t="s">
        <v>40</v>
      </c>
    </row>
    <row r="3695" spans="1:18" x14ac:dyDescent="0.35">
      <c r="A3695" t="s">
        <v>3780</v>
      </c>
      <c r="B3695" s="1">
        <v>45815</v>
      </c>
      <c r="C3695" s="1">
        <v>45845</v>
      </c>
      <c r="D3695" t="s">
        <v>67</v>
      </c>
      <c r="E3695" t="s">
        <v>20</v>
      </c>
      <c r="F3695" t="s">
        <v>53</v>
      </c>
      <c r="G3695" t="s">
        <v>59</v>
      </c>
      <c r="H3695" t="s">
        <v>60</v>
      </c>
      <c r="I3695" t="s">
        <v>61</v>
      </c>
      <c r="J3695">
        <v>2</v>
      </c>
      <c r="K3695" s="2">
        <v>3180</v>
      </c>
      <c r="L3695" s="2">
        <v>1923.11</v>
      </c>
      <c r="M3695" s="2">
        <v>1256.8900000000001</v>
      </c>
      <c r="N3695" s="3">
        <v>0.2</v>
      </c>
      <c r="O3695" t="s">
        <v>62</v>
      </c>
      <c r="P3695" t="s">
        <v>26</v>
      </c>
      <c r="Q3695" t="s">
        <v>27</v>
      </c>
      <c r="R3695" t="s">
        <v>65</v>
      </c>
    </row>
    <row r="3696" spans="1:18" x14ac:dyDescent="0.35">
      <c r="A3696" t="s">
        <v>3781</v>
      </c>
      <c r="B3696" s="1">
        <v>45314</v>
      </c>
      <c r="C3696" s="1">
        <v>45378</v>
      </c>
      <c r="D3696" t="s">
        <v>52</v>
      </c>
      <c r="E3696" t="s">
        <v>20</v>
      </c>
      <c r="F3696" t="s">
        <v>89</v>
      </c>
      <c r="G3696" t="s">
        <v>32</v>
      </c>
      <c r="H3696" t="s">
        <v>64</v>
      </c>
      <c r="I3696" t="s">
        <v>55</v>
      </c>
      <c r="J3696">
        <v>7</v>
      </c>
      <c r="K3696" s="2">
        <v>3051</v>
      </c>
      <c r="L3696" s="2">
        <v>1724.59</v>
      </c>
      <c r="M3696" s="2">
        <v>1326.41</v>
      </c>
      <c r="N3696" s="3">
        <v>0.05</v>
      </c>
      <c r="O3696" t="s">
        <v>62</v>
      </c>
      <c r="P3696" t="s">
        <v>73</v>
      </c>
      <c r="Q3696" t="s">
        <v>27</v>
      </c>
      <c r="R3696" t="s">
        <v>65</v>
      </c>
    </row>
    <row r="3697" spans="1:18" x14ac:dyDescent="0.35">
      <c r="A3697" t="s">
        <v>3782</v>
      </c>
      <c r="B3697" s="1">
        <v>45498</v>
      </c>
      <c r="C3697" s="1">
        <v>45553</v>
      </c>
      <c r="D3697" t="s">
        <v>37</v>
      </c>
      <c r="E3697" t="s">
        <v>20</v>
      </c>
      <c r="F3697" t="s">
        <v>91</v>
      </c>
      <c r="G3697" t="s">
        <v>32</v>
      </c>
      <c r="H3697" t="s">
        <v>23</v>
      </c>
      <c r="I3697" t="s">
        <v>24</v>
      </c>
      <c r="J3697">
        <v>8</v>
      </c>
      <c r="K3697" s="2">
        <v>346</v>
      </c>
      <c r="L3697" s="2">
        <v>206.43</v>
      </c>
      <c r="M3697" s="2">
        <v>139.57</v>
      </c>
      <c r="N3697" s="3">
        <v>0.2</v>
      </c>
      <c r="O3697" t="s">
        <v>62</v>
      </c>
      <c r="P3697" t="s">
        <v>46</v>
      </c>
      <c r="Q3697" t="s">
        <v>35</v>
      </c>
      <c r="R3697" t="s">
        <v>28</v>
      </c>
    </row>
    <row r="3698" spans="1:18" x14ac:dyDescent="0.35">
      <c r="A3698" t="s">
        <v>3783</v>
      </c>
      <c r="B3698" s="1">
        <v>45990</v>
      </c>
      <c r="C3698" s="1">
        <v>46007</v>
      </c>
      <c r="D3698" t="s">
        <v>48</v>
      </c>
      <c r="E3698" t="s">
        <v>20</v>
      </c>
      <c r="F3698" t="s">
        <v>21</v>
      </c>
      <c r="G3698" t="s">
        <v>32</v>
      </c>
      <c r="H3698" t="s">
        <v>108</v>
      </c>
      <c r="I3698" t="s">
        <v>72</v>
      </c>
      <c r="J3698">
        <v>5</v>
      </c>
      <c r="K3698" s="2">
        <v>3982</v>
      </c>
      <c r="L3698" s="2">
        <v>2785.99</v>
      </c>
      <c r="M3698" s="2">
        <v>1196.01</v>
      </c>
      <c r="N3698" s="3">
        <v>0.05</v>
      </c>
      <c r="O3698" t="s">
        <v>34</v>
      </c>
      <c r="P3698" t="s">
        <v>26</v>
      </c>
      <c r="Q3698" t="s">
        <v>35</v>
      </c>
      <c r="R3698" t="s">
        <v>65</v>
      </c>
    </row>
    <row r="3699" spans="1:18" x14ac:dyDescent="0.35">
      <c r="A3699" t="s">
        <v>3784</v>
      </c>
      <c r="B3699" s="1">
        <v>46012</v>
      </c>
      <c r="C3699" s="1">
        <v>46079</v>
      </c>
      <c r="D3699" t="s">
        <v>116</v>
      </c>
      <c r="E3699" t="s">
        <v>20</v>
      </c>
      <c r="F3699" t="s">
        <v>58</v>
      </c>
      <c r="G3699" t="s">
        <v>32</v>
      </c>
      <c r="H3699" t="s">
        <v>64</v>
      </c>
      <c r="I3699" t="s">
        <v>55</v>
      </c>
      <c r="J3699">
        <v>6</v>
      </c>
      <c r="K3699" s="2">
        <v>2430</v>
      </c>
      <c r="L3699" s="2">
        <v>1700.09</v>
      </c>
      <c r="M3699" s="2">
        <v>729.91</v>
      </c>
      <c r="N3699" s="3">
        <v>0.05</v>
      </c>
      <c r="O3699" t="s">
        <v>50</v>
      </c>
      <c r="P3699" t="s">
        <v>26</v>
      </c>
      <c r="Q3699" t="s">
        <v>27</v>
      </c>
      <c r="R3699" t="s">
        <v>40</v>
      </c>
    </row>
    <row r="3700" spans="1:18" x14ac:dyDescent="0.35">
      <c r="A3700" t="s">
        <v>3785</v>
      </c>
      <c r="B3700" s="1">
        <v>45879</v>
      </c>
      <c r="C3700" s="1">
        <v>45947</v>
      </c>
      <c r="D3700" t="s">
        <v>94</v>
      </c>
      <c r="E3700" t="s">
        <v>20</v>
      </c>
      <c r="F3700" t="s">
        <v>31</v>
      </c>
      <c r="G3700" t="s">
        <v>59</v>
      </c>
      <c r="H3700" t="s">
        <v>86</v>
      </c>
      <c r="I3700" t="s">
        <v>72</v>
      </c>
      <c r="J3700">
        <v>5</v>
      </c>
      <c r="K3700" s="2">
        <v>543</v>
      </c>
      <c r="L3700" s="2">
        <v>326.97000000000003</v>
      </c>
      <c r="M3700" s="2">
        <v>216.03</v>
      </c>
      <c r="N3700" s="3">
        <v>0.15</v>
      </c>
      <c r="O3700" t="s">
        <v>75</v>
      </c>
      <c r="P3700" t="s">
        <v>26</v>
      </c>
      <c r="Q3700" t="s">
        <v>27</v>
      </c>
      <c r="R3700" t="s">
        <v>65</v>
      </c>
    </row>
    <row r="3701" spans="1:18" x14ac:dyDescent="0.35">
      <c r="A3701" t="s">
        <v>3786</v>
      </c>
      <c r="B3701" s="1">
        <v>45975</v>
      </c>
      <c r="C3701" s="1">
        <v>46031</v>
      </c>
      <c r="D3701" t="s">
        <v>57</v>
      </c>
      <c r="E3701" t="s">
        <v>20</v>
      </c>
      <c r="F3701" t="s">
        <v>79</v>
      </c>
      <c r="G3701" t="s">
        <v>59</v>
      </c>
      <c r="H3701" t="s">
        <v>39</v>
      </c>
      <c r="I3701" t="s">
        <v>24</v>
      </c>
      <c r="J3701">
        <v>1</v>
      </c>
      <c r="K3701" s="2">
        <v>4676</v>
      </c>
      <c r="L3701" s="2">
        <v>3587.19</v>
      </c>
      <c r="M3701" s="2">
        <v>1088.81</v>
      </c>
      <c r="N3701" s="3">
        <v>0.2</v>
      </c>
      <c r="O3701" t="s">
        <v>83</v>
      </c>
      <c r="P3701" t="s">
        <v>26</v>
      </c>
      <c r="Q3701" t="s">
        <v>27</v>
      </c>
      <c r="R3701" t="s">
        <v>40</v>
      </c>
    </row>
    <row r="3702" spans="1:18" x14ac:dyDescent="0.35">
      <c r="A3702" t="s">
        <v>3787</v>
      </c>
      <c r="B3702" s="1">
        <v>45442</v>
      </c>
      <c r="C3702" s="1">
        <v>45479</v>
      </c>
      <c r="D3702" t="s">
        <v>67</v>
      </c>
      <c r="E3702" t="s">
        <v>20</v>
      </c>
      <c r="F3702" t="s">
        <v>89</v>
      </c>
      <c r="G3702" t="s">
        <v>22</v>
      </c>
      <c r="H3702" t="s">
        <v>80</v>
      </c>
      <c r="I3702" t="s">
        <v>45</v>
      </c>
      <c r="J3702">
        <v>3</v>
      </c>
      <c r="K3702" s="2">
        <v>1821</v>
      </c>
      <c r="L3702" s="2">
        <v>1197.8900000000001</v>
      </c>
      <c r="M3702" s="2">
        <v>623.11</v>
      </c>
      <c r="N3702" s="3">
        <v>0.15</v>
      </c>
      <c r="O3702" t="s">
        <v>62</v>
      </c>
      <c r="P3702" t="s">
        <v>26</v>
      </c>
      <c r="Q3702" t="s">
        <v>27</v>
      </c>
      <c r="R3702" t="s">
        <v>65</v>
      </c>
    </row>
    <row r="3703" spans="1:18" x14ac:dyDescent="0.35">
      <c r="A3703" t="s">
        <v>3788</v>
      </c>
      <c r="B3703" s="1">
        <v>46012</v>
      </c>
      <c r="C3703" s="1">
        <v>46076</v>
      </c>
      <c r="D3703" t="s">
        <v>116</v>
      </c>
      <c r="E3703" t="s">
        <v>20</v>
      </c>
      <c r="F3703" t="s">
        <v>89</v>
      </c>
      <c r="G3703" t="s">
        <v>43</v>
      </c>
      <c r="H3703" t="s">
        <v>86</v>
      </c>
      <c r="I3703" t="s">
        <v>72</v>
      </c>
      <c r="J3703">
        <v>3</v>
      </c>
      <c r="K3703" s="2">
        <v>1134</v>
      </c>
      <c r="L3703" s="2">
        <v>962.77</v>
      </c>
      <c r="M3703" s="2">
        <v>171.23</v>
      </c>
      <c r="N3703" s="3">
        <v>0.1</v>
      </c>
      <c r="O3703" t="s">
        <v>25</v>
      </c>
      <c r="P3703" t="s">
        <v>46</v>
      </c>
      <c r="Q3703" t="s">
        <v>35</v>
      </c>
      <c r="R3703" t="s">
        <v>65</v>
      </c>
    </row>
    <row r="3704" spans="1:18" x14ac:dyDescent="0.35">
      <c r="A3704" t="s">
        <v>3789</v>
      </c>
      <c r="B3704" s="1">
        <v>45884</v>
      </c>
      <c r="C3704" s="1">
        <v>45911</v>
      </c>
      <c r="D3704" t="s">
        <v>37</v>
      </c>
      <c r="E3704" t="s">
        <v>20</v>
      </c>
      <c r="F3704" t="s">
        <v>70</v>
      </c>
      <c r="G3704" t="s">
        <v>38</v>
      </c>
      <c r="H3704" t="s">
        <v>71</v>
      </c>
      <c r="I3704" t="s">
        <v>72</v>
      </c>
      <c r="J3704">
        <v>8</v>
      </c>
      <c r="K3704" s="2">
        <v>2377</v>
      </c>
      <c r="L3704" s="2">
        <v>1376.24</v>
      </c>
      <c r="M3704" s="2">
        <v>1000.76</v>
      </c>
      <c r="N3704" s="3">
        <v>0.1</v>
      </c>
      <c r="O3704" t="s">
        <v>62</v>
      </c>
      <c r="P3704" t="s">
        <v>26</v>
      </c>
      <c r="Q3704" t="s">
        <v>35</v>
      </c>
      <c r="R3704" t="s">
        <v>28</v>
      </c>
    </row>
    <row r="3705" spans="1:18" x14ac:dyDescent="0.35">
      <c r="A3705" t="s">
        <v>3790</v>
      </c>
      <c r="B3705" s="1">
        <v>45595</v>
      </c>
      <c r="C3705" s="1">
        <v>45673</v>
      </c>
      <c r="D3705" t="s">
        <v>57</v>
      </c>
      <c r="E3705" t="s">
        <v>20</v>
      </c>
      <c r="F3705" t="s">
        <v>58</v>
      </c>
      <c r="G3705" t="s">
        <v>43</v>
      </c>
      <c r="H3705" t="s">
        <v>49</v>
      </c>
      <c r="I3705" t="s">
        <v>45</v>
      </c>
      <c r="J3705">
        <v>4</v>
      </c>
      <c r="K3705" s="2">
        <v>1932</v>
      </c>
      <c r="L3705" s="2">
        <v>1309.06</v>
      </c>
      <c r="M3705" s="2">
        <v>622.94000000000005</v>
      </c>
      <c r="N3705" s="3">
        <v>0.2</v>
      </c>
      <c r="O3705" t="s">
        <v>75</v>
      </c>
      <c r="P3705" t="s">
        <v>26</v>
      </c>
      <c r="Q3705" t="s">
        <v>27</v>
      </c>
      <c r="R3705" t="s">
        <v>65</v>
      </c>
    </row>
    <row r="3706" spans="1:18" x14ac:dyDescent="0.35">
      <c r="A3706" t="s">
        <v>3791</v>
      </c>
      <c r="B3706" s="1">
        <v>45880</v>
      </c>
      <c r="C3706" s="1">
        <v>45934</v>
      </c>
      <c r="D3706" t="s">
        <v>94</v>
      </c>
      <c r="E3706" t="s">
        <v>20</v>
      </c>
      <c r="F3706" t="s">
        <v>102</v>
      </c>
      <c r="G3706" t="s">
        <v>38</v>
      </c>
      <c r="H3706" t="s">
        <v>60</v>
      </c>
      <c r="I3706" t="s">
        <v>61</v>
      </c>
      <c r="J3706">
        <v>5</v>
      </c>
      <c r="K3706" s="2">
        <v>4223</v>
      </c>
      <c r="L3706" s="2">
        <v>3559.36</v>
      </c>
      <c r="M3706" s="2">
        <v>663.64</v>
      </c>
      <c r="N3706" s="3">
        <v>0</v>
      </c>
      <c r="O3706" t="s">
        <v>83</v>
      </c>
      <c r="P3706" t="s">
        <v>73</v>
      </c>
      <c r="Q3706" t="s">
        <v>27</v>
      </c>
      <c r="R3706" t="s">
        <v>65</v>
      </c>
    </row>
    <row r="3707" spans="1:18" x14ac:dyDescent="0.35">
      <c r="A3707" t="s">
        <v>3792</v>
      </c>
      <c r="B3707" s="1">
        <v>45295</v>
      </c>
      <c r="C3707" s="1">
        <v>45356</v>
      </c>
      <c r="D3707" t="s">
        <v>52</v>
      </c>
      <c r="E3707" t="s">
        <v>20</v>
      </c>
      <c r="F3707" t="s">
        <v>70</v>
      </c>
      <c r="G3707" t="s">
        <v>43</v>
      </c>
      <c r="H3707" t="s">
        <v>86</v>
      </c>
      <c r="I3707" t="s">
        <v>72</v>
      </c>
      <c r="J3707">
        <v>2</v>
      </c>
      <c r="K3707" s="2">
        <v>1014</v>
      </c>
      <c r="L3707" s="2">
        <v>637.73</v>
      </c>
      <c r="M3707" s="2">
        <v>376.27</v>
      </c>
      <c r="N3707" s="3">
        <v>0.2</v>
      </c>
      <c r="O3707" t="s">
        <v>75</v>
      </c>
      <c r="P3707" t="s">
        <v>26</v>
      </c>
      <c r="Q3707" t="s">
        <v>35</v>
      </c>
      <c r="R3707" t="s">
        <v>28</v>
      </c>
    </row>
    <row r="3708" spans="1:18" x14ac:dyDescent="0.35">
      <c r="A3708" t="s">
        <v>3793</v>
      </c>
      <c r="B3708" s="1">
        <v>45735</v>
      </c>
      <c r="C3708" s="1">
        <v>45812</v>
      </c>
      <c r="D3708" t="s">
        <v>42</v>
      </c>
      <c r="E3708" t="s">
        <v>20</v>
      </c>
      <c r="F3708" t="s">
        <v>138</v>
      </c>
      <c r="G3708" t="s">
        <v>43</v>
      </c>
      <c r="H3708" t="s">
        <v>64</v>
      </c>
      <c r="I3708" t="s">
        <v>55</v>
      </c>
      <c r="J3708">
        <v>2</v>
      </c>
      <c r="K3708" s="2">
        <v>3398</v>
      </c>
      <c r="L3708" s="2">
        <v>2768.26</v>
      </c>
      <c r="M3708" s="2">
        <v>629.74</v>
      </c>
      <c r="N3708" s="3">
        <v>0.15</v>
      </c>
      <c r="O3708" t="s">
        <v>109</v>
      </c>
      <c r="P3708" t="s">
        <v>26</v>
      </c>
      <c r="Q3708" t="s">
        <v>27</v>
      </c>
      <c r="R3708" t="s">
        <v>65</v>
      </c>
    </row>
    <row r="3709" spans="1:18" x14ac:dyDescent="0.35">
      <c r="A3709" t="s">
        <v>3794</v>
      </c>
      <c r="B3709" s="1">
        <v>45680</v>
      </c>
      <c r="C3709" s="1">
        <v>45735</v>
      </c>
      <c r="D3709" t="s">
        <v>52</v>
      </c>
      <c r="E3709" t="s">
        <v>20</v>
      </c>
      <c r="F3709" t="s">
        <v>82</v>
      </c>
      <c r="G3709" t="s">
        <v>43</v>
      </c>
      <c r="H3709" t="s">
        <v>64</v>
      </c>
      <c r="I3709" t="s">
        <v>55</v>
      </c>
      <c r="J3709">
        <v>7</v>
      </c>
      <c r="K3709" s="2">
        <v>803</v>
      </c>
      <c r="L3709" s="2">
        <v>474.87</v>
      </c>
      <c r="M3709" s="2">
        <v>328.13</v>
      </c>
      <c r="N3709" s="3">
        <v>0.05</v>
      </c>
      <c r="O3709" t="s">
        <v>50</v>
      </c>
      <c r="P3709" t="s">
        <v>26</v>
      </c>
      <c r="Q3709" t="s">
        <v>35</v>
      </c>
      <c r="R3709" t="s">
        <v>65</v>
      </c>
    </row>
    <row r="3710" spans="1:18" x14ac:dyDescent="0.35">
      <c r="A3710" t="s">
        <v>3795</v>
      </c>
      <c r="B3710" s="1">
        <v>45398</v>
      </c>
      <c r="C3710" s="1">
        <v>45438</v>
      </c>
      <c r="D3710" t="s">
        <v>104</v>
      </c>
      <c r="E3710" t="s">
        <v>20</v>
      </c>
      <c r="F3710" t="s">
        <v>89</v>
      </c>
      <c r="G3710" t="s">
        <v>43</v>
      </c>
      <c r="H3710" t="s">
        <v>108</v>
      </c>
      <c r="I3710" t="s">
        <v>72</v>
      </c>
      <c r="J3710">
        <v>1</v>
      </c>
      <c r="K3710" s="2">
        <v>2503</v>
      </c>
      <c r="L3710" s="2">
        <v>2042.98</v>
      </c>
      <c r="M3710" s="2">
        <v>460.02</v>
      </c>
      <c r="N3710" s="3">
        <v>0.05</v>
      </c>
      <c r="O3710" t="s">
        <v>50</v>
      </c>
      <c r="P3710" t="s">
        <v>26</v>
      </c>
      <c r="Q3710" t="s">
        <v>35</v>
      </c>
      <c r="R3710" t="s">
        <v>28</v>
      </c>
    </row>
    <row r="3711" spans="1:18" x14ac:dyDescent="0.35">
      <c r="A3711" t="s">
        <v>3796</v>
      </c>
      <c r="B3711" s="1">
        <v>45732</v>
      </c>
      <c r="C3711" s="1">
        <v>45760</v>
      </c>
      <c r="D3711" t="s">
        <v>88</v>
      </c>
      <c r="E3711" t="s">
        <v>20</v>
      </c>
      <c r="F3711" t="s">
        <v>89</v>
      </c>
      <c r="G3711" t="s">
        <v>32</v>
      </c>
      <c r="H3711" t="s">
        <v>118</v>
      </c>
      <c r="I3711" t="s">
        <v>24</v>
      </c>
      <c r="J3711">
        <v>8</v>
      </c>
      <c r="K3711" s="2">
        <v>4145</v>
      </c>
      <c r="L3711" s="2">
        <v>3160.4</v>
      </c>
      <c r="M3711" s="2">
        <v>984.6</v>
      </c>
      <c r="N3711" s="3">
        <v>0.1</v>
      </c>
      <c r="O3711" t="s">
        <v>83</v>
      </c>
      <c r="P3711" t="s">
        <v>26</v>
      </c>
      <c r="Q3711" t="s">
        <v>27</v>
      </c>
      <c r="R3711" t="s">
        <v>65</v>
      </c>
    </row>
    <row r="3712" spans="1:18" x14ac:dyDescent="0.35">
      <c r="A3712" t="s">
        <v>3797</v>
      </c>
      <c r="B3712" s="1">
        <v>45600</v>
      </c>
      <c r="C3712" s="1">
        <v>45619</v>
      </c>
      <c r="D3712" t="s">
        <v>19</v>
      </c>
      <c r="E3712" t="s">
        <v>20</v>
      </c>
      <c r="F3712" t="s">
        <v>77</v>
      </c>
      <c r="G3712" t="s">
        <v>32</v>
      </c>
      <c r="H3712" t="s">
        <v>118</v>
      </c>
      <c r="I3712" t="s">
        <v>24</v>
      </c>
      <c r="J3712">
        <v>4</v>
      </c>
      <c r="K3712" s="2">
        <v>4504</v>
      </c>
      <c r="L3712" s="2">
        <v>3380.01</v>
      </c>
      <c r="M3712" s="2">
        <v>1123.99</v>
      </c>
      <c r="N3712" s="3">
        <v>0</v>
      </c>
      <c r="O3712" t="s">
        <v>109</v>
      </c>
      <c r="P3712" t="s">
        <v>26</v>
      </c>
      <c r="Q3712" t="s">
        <v>27</v>
      </c>
      <c r="R3712" t="s">
        <v>40</v>
      </c>
    </row>
    <row r="3713" spans="1:18" x14ac:dyDescent="0.35">
      <c r="A3713" t="s">
        <v>3798</v>
      </c>
      <c r="B3713" s="1">
        <v>45626</v>
      </c>
      <c r="C3713" s="1">
        <v>45641</v>
      </c>
      <c r="D3713" t="s">
        <v>48</v>
      </c>
      <c r="E3713" t="s">
        <v>20</v>
      </c>
      <c r="F3713" t="s">
        <v>79</v>
      </c>
      <c r="G3713" t="s">
        <v>59</v>
      </c>
      <c r="H3713" t="s">
        <v>33</v>
      </c>
      <c r="I3713" t="s">
        <v>24</v>
      </c>
      <c r="J3713">
        <v>6</v>
      </c>
      <c r="K3713" s="2">
        <v>4727</v>
      </c>
      <c r="L3713" s="2">
        <v>3633.28</v>
      </c>
      <c r="M3713" s="2">
        <v>1093.72</v>
      </c>
      <c r="N3713" s="3">
        <v>0.05</v>
      </c>
      <c r="O3713" t="s">
        <v>34</v>
      </c>
      <c r="P3713" t="s">
        <v>26</v>
      </c>
      <c r="Q3713" t="s">
        <v>27</v>
      </c>
      <c r="R3713" t="s">
        <v>40</v>
      </c>
    </row>
    <row r="3714" spans="1:18" x14ac:dyDescent="0.35">
      <c r="A3714" t="s">
        <v>3799</v>
      </c>
      <c r="B3714" s="1">
        <v>45395</v>
      </c>
      <c r="C3714" s="1">
        <v>45401</v>
      </c>
      <c r="D3714" t="s">
        <v>88</v>
      </c>
      <c r="E3714" t="s">
        <v>20</v>
      </c>
      <c r="F3714" t="s">
        <v>138</v>
      </c>
      <c r="G3714" t="s">
        <v>22</v>
      </c>
      <c r="H3714" t="s">
        <v>80</v>
      </c>
      <c r="I3714" t="s">
        <v>45</v>
      </c>
      <c r="J3714">
        <v>4</v>
      </c>
      <c r="K3714" s="2">
        <v>2942</v>
      </c>
      <c r="L3714" s="2">
        <v>2470.0500000000002</v>
      </c>
      <c r="M3714" s="2">
        <v>471.95</v>
      </c>
      <c r="N3714" s="3">
        <v>0</v>
      </c>
      <c r="O3714" t="s">
        <v>34</v>
      </c>
      <c r="P3714" t="s">
        <v>26</v>
      </c>
      <c r="Q3714" t="s">
        <v>35</v>
      </c>
      <c r="R3714" t="s">
        <v>28</v>
      </c>
    </row>
    <row r="3715" spans="1:18" x14ac:dyDescent="0.35">
      <c r="A3715" t="s">
        <v>3800</v>
      </c>
      <c r="B3715" s="1">
        <v>45359</v>
      </c>
      <c r="C3715" s="1">
        <v>45418</v>
      </c>
      <c r="D3715" t="s">
        <v>104</v>
      </c>
      <c r="E3715" t="s">
        <v>20</v>
      </c>
      <c r="F3715" t="s">
        <v>128</v>
      </c>
      <c r="G3715" t="s">
        <v>38</v>
      </c>
      <c r="H3715" t="s">
        <v>39</v>
      </c>
      <c r="I3715" t="s">
        <v>24</v>
      </c>
      <c r="J3715">
        <v>7</v>
      </c>
      <c r="K3715" s="2">
        <v>2186</v>
      </c>
      <c r="L3715" s="2">
        <v>1700.51</v>
      </c>
      <c r="M3715" s="2">
        <v>485.49</v>
      </c>
      <c r="N3715" s="3">
        <v>0.05</v>
      </c>
      <c r="O3715" t="s">
        <v>34</v>
      </c>
      <c r="P3715" t="s">
        <v>26</v>
      </c>
      <c r="Q3715" t="s">
        <v>35</v>
      </c>
      <c r="R3715" t="s">
        <v>28</v>
      </c>
    </row>
    <row r="3716" spans="1:18" x14ac:dyDescent="0.35">
      <c r="A3716" t="s">
        <v>3801</v>
      </c>
      <c r="B3716" s="1">
        <v>45540</v>
      </c>
      <c r="C3716" s="1">
        <v>45624</v>
      </c>
      <c r="D3716" t="s">
        <v>19</v>
      </c>
      <c r="E3716" t="s">
        <v>20</v>
      </c>
      <c r="F3716" t="s">
        <v>102</v>
      </c>
      <c r="G3716" t="s">
        <v>59</v>
      </c>
      <c r="H3716" t="s">
        <v>54</v>
      </c>
      <c r="I3716" t="s">
        <v>55</v>
      </c>
      <c r="J3716">
        <v>6</v>
      </c>
      <c r="K3716" s="2">
        <v>2779</v>
      </c>
      <c r="L3716" s="2">
        <v>1932.6</v>
      </c>
      <c r="M3716" s="2">
        <v>846.4</v>
      </c>
      <c r="N3716" s="3">
        <v>0</v>
      </c>
      <c r="O3716" t="s">
        <v>83</v>
      </c>
      <c r="P3716" t="s">
        <v>26</v>
      </c>
      <c r="Q3716" t="s">
        <v>27</v>
      </c>
      <c r="R3716" t="s">
        <v>28</v>
      </c>
    </row>
    <row r="3717" spans="1:18" x14ac:dyDescent="0.35">
      <c r="A3717" t="s">
        <v>3802</v>
      </c>
      <c r="B3717" s="1">
        <v>45699</v>
      </c>
      <c r="C3717" s="1">
        <v>45771</v>
      </c>
      <c r="D3717" t="s">
        <v>88</v>
      </c>
      <c r="E3717" t="s">
        <v>20</v>
      </c>
      <c r="F3717" t="s">
        <v>77</v>
      </c>
      <c r="G3717" t="s">
        <v>59</v>
      </c>
      <c r="H3717" t="s">
        <v>71</v>
      </c>
      <c r="I3717" t="s">
        <v>72</v>
      </c>
      <c r="J3717">
        <v>5</v>
      </c>
      <c r="K3717" s="2">
        <v>3093</v>
      </c>
      <c r="L3717" s="2">
        <v>2339.31</v>
      </c>
      <c r="M3717" s="2">
        <v>753.69</v>
      </c>
      <c r="N3717" s="3">
        <v>0.2</v>
      </c>
      <c r="O3717" t="s">
        <v>109</v>
      </c>
      <c r="P3717" t="s">
        <v>26</v>
      </c>
      <c r="Q3717" t="s">
        <v>27</v>
      </c>
      <c r="R3717" t="s">
        <v>65</v>
      </c>
    </row>
    <row r="3718" spans="1:18" x14ac:dyDescent="0.35">
      <c r="A3718" t="s">
        <v>3803</v>
      </c>
      <c r="B3718" s="1">
        <v>45862</v>
      </c>
      <c r="C3718" s="1">
        <v>45918</v>
      </c>
      <c r="D3718" t="s">
        <v>37</v>
      </c>
      <c r="E3718" t="s">
        <v>20</v>
      </c>
      <c r="F3718" t="s">
        <v>58</v>
      </c>
      <c r="G3718" t="s">
        <v>32</v>
      </c>
      <c r="H3718" t="s">
        <v>95</v>
      </c>
      <c r="I3718" t="s">
        <v>55</v>
      </c>
      <c r="J3718">
        <v>2</v>
      </c>
      <c r="K3718" s="2">
        <v>4921</v>
      </c>
      <c r="L3718" s="2">
        <v>4141.3</v>
      </c>
      <c r="M3718" s="2">
        <v>779.7</v>
      </c>
      <c r="N3718" s="3">
        <v>0.2</v>
      </c>
      <c r="O3718" t="s">
        <v>109</v>
      </c>
      <c r="P3718" t="s">
        <v>73</v>
      </c>
      <c r="Q3718" t="s">
        <v>27</v>
      </c>
      <c r="R3718" t="s">
        <v>28</v>
      </c>
    </row>
    <row r="3719" spans="1:18" x14ac:dyDescent="0.35">
      <c r="A3719" t="s">
        <v>3804</v>
      </c>
      <c r="B3719" s="1">
        <v>45601</v>
      </c>
      <c r="C3719" s="1">
        <v>45645</v>
      </c>
      <c r="D3719" t="s">
        <v>48</v>
      </c>
      <c r="E3719" t="s">
        <v>20</v>
      </c>
      <c r="F3719" t="s">
        <v>68</v>
      </c>
      <c r="G3719" t="s">
        <v>32</v>
      </c>
      <c r="H3719" t="s">
        <v>71</v>
      </c>
      <c r="I3719" t="s">
        <v>72</v>
      </c>
      <c r="J3719">
        <v>7</v>
      </c>
      <c r="K3719" s="2">
        <v>3074</v>
      </c>
      <c r="L3719" s="2">
        <v>1875.42</v>
      </c>
      <c r="M3719" s="2">
        <v>1198.58</v>
      </c>
      <c r="N3719" s="3">
        <v>0</v>
      </c>
      <c r="O3719" t="s">
        <v>62</v>
      </c>
      <c r="P3719" t="s">
        <v>26</v>
      </c>
      <c r="Q3719" t="s">
        <v>35</v>
      </c>
      <c r="R3719" t="s">
        <v>40</v>
      </c>
    </row>
    <row r="3720" spans="1:18" x14ac:dyDescent="0.35">
      <c r="A3720" t="s">
        <v>3805</v>
      </c>
      <c r="B3720" s="1">
        <v>45375</v>
      </c>
      <c r="C3720" s="1">
        <v>45433</v>
      </c>
      <c r="D3720" t="s">
        <v>104</v>
      </c>
      <c r="E3720" t="s">
        <v>20</v>
      </c>
      <c r="F3720" t="s">
        <v>138</v>
      </c>
      <c r="G3720" t="s">
        <v>38</v>
      </c>
      <c r="H3720" t="s">
        <v>118</v>
      </c>
      <c r="I3720" t="s">
        <v>24</v>
      </c>
      <c r="J3720">
        <v>1</v>
      </c>
      <c r="K3720" s="2">
        <v>2910</v>
      </c>
      <c r="L3720" s="2">
        <v>1810.9</v>
      </c>
      <c r="M3720" s="2">
        <v>1099.0999999999999</v>
      </c>
      <c r="N3720" s="3">
        <v>0.1</v>
      </c>
      <c r="O3720" t="s">
        <v>62</v>
      </c>
      <c r="P3720" t="s">
        <v>46</v>
      </c>
      <c r="Q3720" t="s">
        <v>27</v>
      </c>
      <c r="R3720" t="s">
        <v>40</v>
      </c>
    </row>
    <row r="3721" spans="1:18" x14ac:dyDescent="0.35">
      <c r="A3721" t="s">
        <v>3806</v>
      </c>
      <c r="B3721" s="1">
        <v>45772</v>
      </c>
      <c r="C3721" s="1">
        <v>45785</v>
      </c>
      <c r="D3721" t="s">
        <v>104</v>
      </c>
      <c r="E3721" t="s">
        <v>20</v>
      </c>
      <c r="F3721" t="s">
        <v>91</v>
      </c>
      <c r="G3721" t="s">
        <v>38</v>
      </c>
      <c r="H3721" t="s">
        <v>108</v>
      </c>
      <c r="I3721" t="s">
        <v>72</v>
      </c>
      <c r="J3721">
        <v>5</v>
      </c>
      <c r="K3721" s="2">
        <v>4263</v>
      </c>
      <c r="L3721" s="2">
        <v>2878.72</v>
      </c>
      <c r="M3721" s="2">
        <v>1384.28</v>
      </c>
      <c r="N3721" s="3">
        <v>0</v>
      </c>
      <c r="O3721" t="s">
        <v>83</v>
      </c>
      <c r="P3721" t="s">
        <v>26</v>
      </c>
      <c r="Q3721" t="s">
        <v>35</v>
      </c>
      <c r="R3721" t="s">
        <v>28</v>
      </c>
    </row>
    <row r="3722" spans="1:18" x14ac:dyDescent="0.35">
      <c r="A3722" t="s">
        <v>3807</v>
      </c>
      <c r="B3722" s="1">
        <v>45970</v>
      </c>
      <c r="C3722" s="1">
        <v>46060</v>
      </c>
      <c r="D3722" t="s">
        <v>116</v>
      </c>
      <c r="E3722" t="s">
        <v>20</v>
      </c>
      <c r="F3722" t="s">
        <v>85</v>
      </c>
      <c r="G3722" t="s">
        <v>38</v>
      </c>
      <c r="H3722" t="s">
        <v>60</v>
      </c>
      <c r="I3722" t="s">
        <v>61</v>
      </c>
      <c r="J3722">
        <v>8</v>
      </c>
      <c r="K3722" s="2">
        <v>1450</v>
      </c>
      <c r="L3722" s="2">
        <v>982.89</v>
      </c>
      <c r="M3722" s="2">
        <v>467.11</v>
      </c>
      <c r="N3722" s="3">
        <v>0.2</v>
      </c>
      <c r="O3722" t="s">
        <v>109</v>
      </c>
      <c r="P3722" t="s">
        <v>26</v>
      </c>
      <c r="Q3722" t="s">
        <v>35</v>
      </c>
      <c r="R3722" t="s">
        <v>28</v>
      </c>
    </row>
    <row r="3723" spans="1:18" x14ac:dyDescent="0.35">
      <c r="A3723" t="s">
        <v>3808</v>
      </c>
      <c r="B3723" s="1">
        <v>45919</v>
      </c>
      <c r="C3723" s="1">
        <v>45947</v>
      </c>
      <c r="D3723" t="s">
        <v>94</v>
      </c>
      <c r="E3723" t="s">
        <v>20</v>
      </c>
      <c r="F3723" t="s">
        <v>70</v>
      </c>
      <c r="G3723" t="s">
        <v>59</v>
      </c>
      <c r="H3723" t="s">
        <v>39</v>
      </c>
      <c r="I3723" t="s">
        <v>24</v>
      </c>
      <c r="J3723">
        <v>7</v>
      </c>
      <c r="K3723" s="2">
        <v>3935</v>
      </c>
      <c r="L3723" s="2">
        <v>3256.93</v>
      </c>
      <c r="M3723" s="2">
        <v>678.07</v>
      </c>
      <c r="N3723" s="3">
        <v>0.2</v>
      </c>
      <c r="O3723" t="s">
        <v>62</v>
      </c>
      <c r="P3723" t="s">
        <v>26</v>
      </c>
      <c r="Q3723" t="s">
        <v>35</v>
      </c>
      <c r="R3723" t="s">
        <v>40</v>
      </c>
    </row>
    <row r="3724" spans="1:18" x14ac:dyDescent="0.35">
      <c r="A3724" t="s">
        <v>3809</v>
      </c>
      <c r="B3724" s="1">
        <v>45306</v>
      </c>
      <c r="C3724" s="1">
        <v>45323</v>
      </c>
      <c r="D3724" t="s">
        <v>116</v>
      </c>
      <c r="E3724" t="s">
        <v>20</v>
      </c>
      <c r="F3724" t="s">
        <v>70</v>
      </c>
      <c r="G3724" t="s">
        <v>43</v>
      </c>
      <c r="H3724" t="s">
        <v>54</v>
      </c>
      <c r="I3724" t="s">
        <v>55</v>
      </c>
      <c r="J3724">
        <v>6</v>
      </c>
      <c r="K3724" s="2">
        <v>3122</v>
      </c>
      <c r="L3724" s="2">
        <v>2538.52</v>
      </c>
      <c r="M3724" s="2">
        <v>583.48</v>
      </c>
      <c r="N3724" s="3">
        <v>0.05</v>
      </c>
      <c r="O3724" t="s">
        <v>75</v>
      </c>
      <c r="P3724" t="s">
        <v>26</v>
      </c>
      <c r="Q3724" t="s">
        <v>35</v>
      </c>
      <c r="R3724" t="s">
        <v>28</v>
      </c>
    </row>
    <row r="3725" spans="1:18" x14ac:dyDescent="0.35">
      <c r="A3725" t="s">
        <v>3810</v>
      </c>
      <c r="B3725" s="1">
        <v>45736</v>
      </c>
      <c r="C3725" s="1">
        <v>45753</v>
      </c>
      <c r="D3725" t="s">
        <v>88</v>
      </c>
      <c r="E3725" t="s">
        <v>20</v>
      </c>
      <c r="F3725" t="s">
        <v>89</v>
      </c>
      <c r="G3725" t="s">
        <v>22</v>
      </c>
      <c r="H3725" t="s">
        <v>44</v>
      </c>
      <c r="I3725" t="s">
        <v>45</v>
      </c>
      <c r="J3725">
        <v>4</v>
      </c>
      <c r="K3725" s="2">
        <v>4735</v>
      </c>
      <c r="L3725" s="2">
        <v>2673.66</v>
      </c>
      <c r="M3725" s="2">
        <v>2061.34</v>
      </c>
      <c r="N3725" s="3">
        <v>0.1</v>
      </c>
      <c r="O3725" t="s">
        <v>62</v>
      </c>
      <c r="P3725" t="s">
        <v>26</v>
      </c>
      <c r="Q3725" t="s">
        <v>35</v>
      </c>
      <c r="R3725" t="s">
        <v>40</v>
      </c>
    </row>
    <row r="3726" spans="1:18" x14ac:dyDescent="0.35">
      <c r="A3726" t="s">
        <v>3811</v>
      </c>
      <c r="B3726" s="1">
        <v>45720</v>
      </c>
      <c r="C3726" s="1">
        <v>45798</v>
      </c>
      <c r="D3726" t="s">
        <v>104</v>
      </c>
      <c r="E3726" t="s">
        <v>20</v>
      </c>
      <c r="F3726" t="s">
        <v>21</v>
      </c>
      <c r="G3726" t="s">
        <v>43</v>
      </c>
      <c r="H3726" t="s">
        <v>23</v>
      </c>
      <c r="I3726" t="s">
        <v>24</v>
      </c>
      <c r="J3726">
        <v>2</v>
      </c>
      <c r="K3726" s="2">
        <v>2413</v>
      </c>
      <c r="L3726" s="2">
        <v>1584.7</v>
      </c>
      <c r="M3726" s="2">
        <v>828.3</v>
      </c>
      <c r="N3726" s="3">
        <v>0.05</v>
      </c>
      <c r="O3726" t="s">
        <v>62</v>
      </c>
      <c r="P3726" t="s">
        <v>26</v>
      </c>
      <c r="Q3726" t="s">
        <v>27</v>
      </c>
      <c r="R3726" t="s">
        <v>28</v>
      </c>
    </row>
    <row r="3727" spans="1:18" x14ac:dyDescent="0.35">
      <c r="A3727" t="s">
        <v>3812</v>
      </c>
      <c r="B3727" s="1">
        <v>45813</v>
      </c>
      <c r="C3727" s="1">
        <v>45858</v>
      </c>
      <c r="D3727" t="s">
        <v>67</v>
      </c>
      <c r="E3727" t="s">
        <v>20</v>
      </c>
      <c r="F3727" t="s">
        <v>21</v>
      </c>
      <c r="G3727" t="s">
        <v>59</v>
      </c>
      <c r="H3727" t="s">
        <v>49</v>
      </c>
      <c r="I3727" t="s">
        <v>45</v>
      </c>
      <c r="J3727">
        <v>3</v>
      </c>
      <c r="K3727" s="2">
        <v>1855</v>
      </c>
      <c r="L3727" s="2">
        <v>1543.67</v>
      </c>
      <c r="M3727" s="2">
        <v>311.33</v>
      </c>
      <c r="N3727" s="3">
        <v>0</v>
      </c>
      <c r="O3727" t="s">
        <v>62</v>
      </c>
      <c r="P3727" t="s">
        <v>26</v>
      </c>
      <c r="Q3727" t="s">
        <v>27</v>
      </c>
      <c r="R3727" t="s">
        <v>40</v>
      </c>
    </row>
    <row r="3728" spans="1:18" x14ac:dyDescent="0.35">
      <c r="A3728" t="s">
        <v>3813</v>
      </c>
      <c r="B3728" s="1">
        <v>45499</v>
      </c>
      <c r="C3728" s="1">
        <v>45547</v>
      </c>
      <c r="D3728" t="s">
        <v>37</v>
      </c>
      <c r="E3728" t="s">
        <v>20</v>
      </c>
      <c r="F3728" t="s">
        <v>53</v>
      </c>
      <c r="G3728" t="s">
        <v>32</v>
      </c>
      <c r="H3728" t="s">
        <v>95</v>
      </c>
      <c r="I3728" t="s">
        <v>55</v>
      </c>
      <c r="J3728">
        <v>6</v>
      </c>
      <c r="K3728" s="2">
        <v>1185</v>
      </c>
      <c r="L3728" s="2">
        <v>816.43</v>
      </c>
      <c r="M3728" s="2">
        <v>368.57</v>
      </c>
      <c r="N3728" s="3">
        <v>0.2</v>
      </c>
      <c r="O3728" t="s">
        <v>50</v>
      </c>
      <c r="P3728" t="s">
        <v>26</v>
      </c>
      <c r="Q3728" t="s">
        <v>35</v>
      </c>
      <c r="R3728" t="s">
        <v>65</v>
      </c>
    </row>
    <row r="3729" spans="1:18" x14ac:dyDescent="0.35">
      <c r="A3729" t="s">
        <v>3814</v>
      </c>
      <c r="B3729" s="1">
        <v>45965</v>
      </c>
      <c r="C3729" s="1">
        <v>46041</v>
      </c>
      <c r="D3729" t="s">
        <v>57</v>
      </c>
      <c r="E3729" t="s">
        <v>20</v>
      </c>
      <c r="F3729" t="s">
        <v>91</v>
      </c>
      <c r="G3729" t="s">
        <v>22</v>
      </c>
      <c r="H3729" t="s">
        <v>86</v>
      </c>
      <c r="I3729" t="s">
        <v>72</v>
      </c>
      <c r="J3729">
        <v>6</v>
      </c>
      <c r="K3729" s="2">
        <v>2509</v>
      </c>
      <c r="L3729" s="2">
        <v>1747.07</v>
      </c>
      <c r="M3729" s="2">
        <v>761.93</v>
      </c>
      <c r="N3729" s="3">
        <v>0.05</v>
      </c>
      <c r="O3729" t="s">
        <v>62</v>
      </c>
      <c r="P3729" t="s">
        <v>26</v>
      </c>
      <c r="Q3729" t="s">
        <v>35</v>
      </c>
      <c r="R3729" t="s">
        <v>28</v>
      </c>
    </row>
    <row r="3730" spans="1:18" x14ac:dyDescent="0.35">
      <c r="A3730" t="s">
        <v>3815</v>
      </c>
      <c r="B3730" s="1">
        <v>45370</v>
      </c>
      <c r="C3730" s="1">
        <v>45432</v>
      </c>
      <c r="D3730" t="s">
        <v>104</v>
      </c>
      <c r="E3730" t="s">
        <v>20</v>
      </c>
      <c r="F3730" t="s">
        <v>70</v>
      </c>
      <c r="G3730" t="s">
        <v>32</v>
      </c>
      <c r="H3730" t="s">
        <v>118</v>
      </c>
      <c r="I3730" t="s">
        <v>24</v>
      </c>
      <c r="J3730">
        <v>6</v>
      </c>
      <c r="K3730" s="2">
        <v>2038</v>
      </c>
      <c r="L3730" s="2">
        <v>1485.89</v>
      </c>
      <c r="M3730" s="2">
        <v>552.11</v>
      </c>
      <c r="N3730" s="3">
        <v>0.1</v>
      </c>
      <c r="O3730" t="s">
        <v>50</v>
      </c>
      <c r="P3730" t="s">
        <v>26</v>
      </c>
      <c r="Q3730" t="s">
        <v>35</v>
      </c>
      <c r="R3730" t="s">
        <v>28</v>
      </c>
    </row>
    <row r="3731" spans="1:18" x14ac:dyDescent="0.35">
      <c r="A3731" t="s">
        <v>3816</v>
      </c>
      <c r="B3731" s="1">
        <v>45727</v>
      </c>
      <c r="C3731" s="1">
        <v>45815</v>
      </c>
      <c r="D3731" t="s">
        <v>42</v>
      </c>
      <c r="E3731" t="s">
        <v>20</v>
      </c>
      <c r="F3731" t="s">
        <v>91</v>
      </c>
      <c r="G3731" t="s">
        <v>38</v>
      </c>
      <c r="H3731" t="s">
        <v>95</v>
      </c>
      <c r="I3731" t="s">
        <v>55</v>
      </c>
      <c r="J3731">
        <v>6</v>
      </c>
      <c r="K3731" s="2">
        <v>4416</v>
      </c>
      <c r="L3731" s="2">
        <v>3232.84</v>
      </c>
      <c r="M3731" s="2">
        <v>1183.1600000000001</v>
      </c>
      <c r="N3731" s="3">
        <v>0.05</v>
      </c>
      <c r="O3731" t="s">
        <v>50</v>
      </c>
      <c r="P3731" t="s">
        <v>26</v>
      </c>
      <c r="Q3731" t="s">
        <v>35</v>
      </c>
      <c r="R3731" t="s">
        <v>65</v>
      </c>
    </row>
    <row r="3732" spans="1:18" x14ac:dyDescent="0.35">
      <c r="A3732" t="s">
        <v>3817</v>
      </c>
      <c r="B3732" s="1">
        <v>45446</v>
      </c>
      <c r="C3732" s="1">
        <v>45515</v>
      </c>
      <c r="D3732" t="s">
        <v>30</v>
      </c>
      <c r="E3732" t="s">
        <v>20</v>
      </c>
      <c r="F3732" t="s">
        <v>77</v>
      </c>
      <c r="G3732" t="s">
        <v>32</v>
      </c>
      <c r="H3732" t="s">
        <v>80</v>
      </c>
      <c r="I3732" t="s">
        <v>45</v>
      </c>
      <c r="J3732">
        <v>5</v>
      </c>
      <c r="K3732" s="2">
        <v>1294</v>
      </c>
      <c r="L3732" s="2">
        <v>937.01</v>
      </c>
      <c r="M3732" s="2">
        <v>356.99</v>
      </c>
      <c r="N3732" s="3">
        <v>0.15</v>
      </c>
      <c r="O3732" t="s">
        <v>25</v>
      </c>
      <c r="P3732" t="s">
        <v>26</v>
      </c>
      <c r="Q3732" t="s">
        <v>27</v>
      </c>
      <c r="R3732" t="s">
        <v>40</v>
      </c>
    </row>
    <row r="3733" spans="1:18" x14ac:dyDescent="0.35">
      <c r="A3733" t="s">
        <v>3818</v>
      </c>
      <c r="B3733" s="1">
        <v>45454</v>
      </c>
      <c r="C3733" s="1">
        <v>45466</v>
      </c>
      <c r="D3733" t="s">
        <v>42</v>
      </c>
      <c r="E3733" t="s">
        <v>20</v>
      </c>
      <c r="F3733" t="s">
        <v>89</v>
      </c>
      <c r="G3733" t="s">
        <v>43</v>
      </c>
      <c r="H3733" t="s">
        <v>80</v>
      </c>
      <c r="I3733" t="s">
        <v>45</v>
      </c>
      <c r="J3733">
        <v>5</v>
      </c>
      <c r="K3733" s="2">
        <v>571</v>
      </c>
      <c r="L3733" s="2">
        <v>382.81</v>
      </c>
      <c r="M3733" s="2">
        <v>188.19</v>
      </c>
      <c r="N3733" s="3">
        <v>0.2</v>
      </c>
      <c r="O3733" t="s">
        <v>83</v>
      </c>
      <c r="P3733" t="s">
        <v>26</v>
      </c>
      <c r="Q3733" t="s">
        <v>35</v>
      </c>
      <c r="R3733" t="s">
        <v>40</v>
      </c>
    </row>
    <row r="3734" spans="1:18" x14ac:dyDescent="0.35">
      <c r="A3734" t="s">
        <v>3819</v>
      </c>
      <c r="B3734" s="1">
        <v>45559</v>
      </c>
      <c r="C3734" s="1">
        <v>45566</v>
      </c>
      <c r="D3734" t="s">
        <v>94</v>
      </c>
      <c r="E3734" t="s">
        <v>20</v>
      </c>
      <c r="F3734" t="s">
        <v>77</v>
      </c>
      <c r="G3734" t="s">
        <v>38</v>
      </c>
      <c r="H3734" t="s">
        <v>49</v>
      </c>
      <c r="I3734" t="s">
        <v>45</v>
      </c>
      <c r="J3734">
        <v>6</v>
      </c>
      <c r="K3734" s="2">
        <v>1601</v>
      </c>
      <c r="L3734" s="2">
        <v>1186.32</v>
      </c>
      <c r="M3734" s="2">
        <v>414.68</v>
      </c>
      <c r="N3734" s="3">
        <v>0.15</v>
      </c>
      <c r="O3734" t="s">
        <v>83</v>
      </c>
      <c r="P3734" t="s">
        <v>26</v>
      </c>
      <c r="Q3734" t="s">
        <v>35</v>
      </c>
      <c r="R3734" t="s">
        <v>40</v>
      </c>
    </row>
    <row r="3735" spans="1:18" x14ac:dyDescent="0.35">
      <c r="A3735" t="s">
        <v>3820</v>
      </c>
      <c r="B3735" s="1">
        <v>45681</v>
      </c>
      <c r="C3735" s="1">
        <v>45713</v>
      </c>
      <c r="D3735" t="s">
        <v>116</v>
      </c>
      <c r="E3735" t="s">
        <v>20</v>
      </c>
      <c r="F3735" t="s">
        <v>138</v>
      </c>
      <c r="G3735" t="s">
        <v>38</v>
      </c>
      <c r="H3735" t="s">
        <v>118</v>
      </c>
      <c r="I3735" t="s">
        <v>24</v>
      </c>
      <c r="J3735">
        <v>8</v>
      </c>
      <c r="K3735" s="2">
        <v>4972</v>
      </c>
      <c r="L3735" s="2">
        <v>3463.25</v>
      </c>
      <c r="M3735" s="2">
        <v>1508.75</v>
      </c>
      <c r="N3735" s="3">
        <v>0.2</v>
      </c>
      <c r="O3735" t="s">
        <v>50</v>
      </c>
      <c r="P3735" t="s">
        <v>26</v>
      </c>
      <c r="Q3735" t="s">
        <v>35</v>
      </c>
      <c r="R3735" t="s">
        <v>28</v>
      </c>
    </row>
    <row r="3736" spans="1:18" x14ac:dyDescent="0.35">
      <c r="A3736" t="s">
        <v>3821</v>
      </c>
      <c r="B3736" s="1">
        <v>45928</v>
      </c>
      <c r="C3736" s="1">
        <v>45967</v>
      </c>
      <c r="D3736" t="s">
        <v>19</v>
      </c>
      <c r="E3736" t="s">
        <v>20</v>
      </c>
      <c r="F3736" t="s">
        <v>68</v>
      </c>
      <c r="G3736" t="s">
        <v>43</v>
      </c>
      <c r="H3736" t="s">
        <v>118</v>
      </c>
      <c r="I3736" t="s">
        <v>24</v>
      </c>
      <c r="J3736">
        <v>3</v>
      </c>
      <c r="K3736" s="2">
        <v>2171</v>
      </c>
      <c r="L3736" s="2">
        <v>1813.18</v>
      </c>
      <c r="M3736" s="2">
        <v>357.82</v>
      </c>
      <c r="N3736" s="3">
        <v>0.1</v>
      </c>
      <c r="O3736" t="s">
        <v>34</v>
      </c>
      <c r="P3736" t="s">
        <v>26</v>
      </c>
      <c r="Q3736" t="s">
        <v>27</v>
      </c>
      <c r="R3736" t="s">
        <v>65</v>
      </c>
    </row>
    <row r="3737" spans="1:18" x14ac:dyDescent="0.35">
      <c r="A3737" t="s">
        <v>3822</v>
      </c>
      <c r="B3737" s="1">
        <v>45356</v>
      </c>
      <c r="C3737" s="1">
        <v>45422</v>
      </c>
      <c r="D3737" t="s">
        <v>104</v>
      </c>
      <c r="E3737" t="s">
        <v>20</v>
      </c>
      <c r="F3737" t="s">
        <v>68</v>
      </c>
      <c r="G3737" t="s">
        <v>32</v>
      </c>
      <c r="H3737" t="s">
        <v>33</v>
      </c>
      <c r="I3737" t="s">
        <v>24</v>
      </c>
      <c r="J3737">
        <v>3</v>
      </c>
      <c r="K3737" s="2">
        <v>1439</v>
      </c>
      <c r="L3737" s="2">
        <v>1045.0899999999999</v>
      </c>
      <c r="M3737" s="2">
        <v>393.91</v>
      </c>
      <c r="N3737" s="3">
        <v>0</v>
      </c>
      <c r="O3737" t="s">
        <v>50</v>
      </c>
      <c r="P3737" t="s">
        <v>26</v>
      </c>
      <c r="Q3737" t="s">
        <v>27</v>
      </c>
      <c r="R3737" t="s">
        <v>65</v>
      </c>
    </row>
    <row r="3738" spans="1:18" x14ac:dyDescent="0.35">
      <c r="A3738" t="s">
        <v>3823</v>
      </c>
      <c r="B3738" s="1">
        <v>45996</v>
      </c>
      <c r="C3738" s="1">
        <v>46044</v>
      </c>
      <c r="D3738" t="s">
        <v>57</v>
      </c>
      <c r="E3738" t="s">
        <v>20</v>
      </c>
      <c r="F3738" t="s">
        <v>89</v>
      </c>
      <c r="G3738" t="s">
        <v>59</v>
      </c>
      <c r="H3738" t="s">
        <v>39</v>
      </c>
      <c r="I3738" t="s">
        <v>24</v>
      </c>
      <c r="J3738">
        <v>2</v>
      </c>
      <c r="K3738" s="2">
        <v>2789</v>
      </c>
      <c r="L3738" s="2">
        <v>1748.74</v>
      </c>
      <c r="M3738" s="2">
        <v>1040.26</v>
      </c>
      <c r="N3738" s="3">
        <v>0.15</v>
      </c>
      <c r="O3738" t="s">
        <v>50</v>
      </c>
      <c r="P3738" t="s">
        <v>26</v>
      </c>
      <c r="Q3738" t="s">
        <v>35</v>
      </c>
      <c r="R3738" t="s">
        <v>40</v>
      </c>
    </row>
    <row r="3739" spans="1:18" x14ac:dyDescent="0.35">
      <c r="A3739" t="s">
        <v>3824</v>
      </c>
      <c r="B3739" s="1">
        <v>45621</v>
      </c>
      <c r="C3739" s="1">
        <v>45640</v>
      </c>
      <c r="D3739" t="s">
        <v>48</v>
      </c>
      <c r="E3739" t="s">
        <v>20</v>
      </c>
      <c r="F3739" t="s">
        <v>70</v>
      </c>
      <c r="G3739" t="s">
        <v>22</v>
      </c>
      <c r="H3739" t="s">
        <v>108</v>
      </c>
      <c r="I3739" t="s">
        <v>72</v>
      </c>
      <c r="J3739">
        <v>4</v>
      </c>
      <c r="K3739" s="2">
        <v>528</v>
      </c>
      <c r="L3739" s="2">
        <v>387.53</v>
      </c>
      <c r="M3739" s="2">
        <v>140.47</v>
      </c>
      <c r="N3739" s="3">
        <v>0.1</v>
      </c>
      <c r="O3739" t="s">
        <v>34</v>
      </c>
      <c r="P3739" t="s">
        <v>46</v>
      </c>
      <c r="Q3739" t="s">
        <v>35</v>
      </c>
      <c r="R3739" t="s">
        <v>40</v>
      </c>
    </row>
    <row r="3740" spans="1:18" x14ac:dyDescent="0.35">
      <c r="A3740" t="s">
        <v>3825</v>
      </c>
      <c r="B3740" s="1">
        <v>45849</v>
      </c>
      <c r="C3740" s="1">
        <v>45888</v>
      </c>
      <c r="D3740" t="s">
        <v>30</v>
      </c>
      <c r="E3740" t="s">
        <v>20</v>
      </c>
      <c r="F3740" t="s">
        <v>31</v>
      </c>
      <c r="G3740" t="s">
        <v>59</v>
      </c>
      <c r="H3740" t="s">
        <v>49</v>
      </c>
      <c r="I3740" t="s">
        <v>45</v>
      </c>
      <c r="J3740">
        <v>7</v>
      </c>
      <c r="K3740" s="2">
        <v>2199</v>
      </c>
      <c r="L3740" s="2">
        <v>1348.47</v>
      </c>
      <c r="M3740" s="2">
        <v>850.53</v>
      </c>
      <c r="N3740" s="3">
        <v>0.05</v>
      </c>
      <c r="O3740" t="s">
        <v>50</v>
      </c>
      <c r="P3740" t="s">
        <v>46</v>
      </c>
      <c r="Q3740" t="s">
        <v>35</v>
      </c>
      <c r="R3740" t="s">
        <v>40</v>
      </c>
    </row>
    <row r="3741" spans="1:18" x14ac:dyDescent="0.35">
      <c r="A3741" t="s">
        <v>3826</v>
      </c>
      <c r="B3741" s="1">
        <v>45359</v>
      </c>
      <c r="C3741" s="1">
        <v>45435</v>
      </c>
      <c r="D3741" t="s">
        <v>104</v>
      </c>
      <c r="E3741" t="s">
        <v>20</v>
      </c>
      <c r="F3741" t="s">
        <v>82</v>
      </c>
      <c r="G3741" t="s">
        <v>38</v>
      </c>
      <c r="H3741" t="s">
        <v>33</v>
      </c>
      <c r="I3741" t="s">
        <v>24</v>
      </c>
      <c r="J3741">
        <v>5</v>
      </c>
      <c r="K3741" s="2">
        <v>4899</v>
      </c>
      <c r="L3741" s="2">
        <v>3858.43</v>
      </c>
      <c r="M3741" s="2">
        <v>1040.57</v>
      </c>
      <c r="N3741" s="3">
        <v>0.05</v>
      </c>
      <c r="O3741" t="s">
        <v>83</v>
      </c>
      <c r="P3741" t="s">
        <v>26</v>
      </c>
      <c r="Q3741" t="s">
        <v>35</v>
      </c>
      <c r="R3741" t="s">
        <v>28</v>
      </c>
    </row>
    <row r="3742" spans="1:18" x14ac:dyDescent="0.35">
      <c r="A3742" t="s">
        <v>3827</v>
      </c>
      <c r="B3742" s="1">
        <v>45707</v>
      </c>
      <c r="C3742" s="1">
        <v>45794</v>
      </c>
      <c r="D3742" t="s">
        <v>104</v>
      </c>
      <c r="E3742" t="s">
        <v>20</v>
      </c>
      <c r="F3742" t="s">
        <v>85</v>
      </c>
      <c r="G3742" t="s">
        <v>43</v>
      </c>
      <c r="H3742" t="s">
        <v>44</v>
      </c>
      <c r="I3742" t="s">
        <v>45</v>
      </c>
      <c r="J3742">
        <v>5</v>
      </c>
      <c r="K3742" s="2">
        <v>636</v>
      </c>
      <c r="L3742" s="2">
        <v>419.66</v>
      </c>
      <c r="M3742" s="2">
        <v>216.34</v>
      </c>
      <c r="N3742" s="3">
        <v>0.05</v>
      </c>
      <c r="O3742" t="s">
        <v>25</v>
      </c>
      <c r="P3742" t="s">
        <v>73</v>
      </c>
      <c r="Q3742" t="s">
        <v>35</v>
      </c>
      <c r="R3742" t="s">
        <v>65</v>
      </c>
    </row>
    <row r="3743" spans="1:18" x14ac:dyDescent="0.35">
      <c r="A3743" t="s">
        <v>3828</v>
      </c>
      <c r="B3743" s="1">
        <v>45932</v>
      </c>
      <c r="C3743" s="1">
        <v>45959</v>
      </c>
      <c r="D3743" t="s">
        <v>94</v>
      </c>
      <c r="E3743" t="s">
        <v>20</v>
      </c>
      <c r="F3743" t="s">
        <v>85</v>
      </c>
      <c r="G3743" t="s">
        <v>38</v>
      </c>
      <c r="H3743" t="s">
        <v>108</v>
      </c>
      <c r="I3743" t="s">
        <v>72</v>
      </c>
      <c r="J3743">
        <v>4</v>
      </c>
      <c r="K3743" s="2">
        <v>647</v>
      </c>
      <c r="L3743" s="2">
        <v>377.4</v>
      </c>
      <c r="M3743" s="2">
        <v>269.60000000000002</v>
      </c>
      <c r="N3743" s="3">
        <v>0.15</v>
      </c>
      <c r="O3743" t="s">
        <v>34</v>
      </c>
      <c r="P3743" t="s">
        <v>46</v>
      </c>
      <c r="Q3743" t="s">
        <v>27</v>
      </c>
      <c r="R3743" t="s">
        <v>28</v>
      </c>
    </row>
    <row r="3744" spans="1:18" x14ac:dyDescent="0.35">
      <c r="A3744" t="s">
        <v>3829</v>
      </c>
      <c r="B3744" s="1">
        <v>45684</v>
      </c>
      <c r="C3744" s="1">
        <v>45772</v>
      </c>
      <c r="D3744" t="s">
        <v>88</v>
      </c>
      <c r="E3744" t="s">
        <v>20</v>
      </c>
      <c r="F3744" t="s">
        <v>102</v>
      </c>
      <c r="G3744" t="s">
        <v>22</v>
      </c>
      <c r="H3744" t="s">
        <v>118</v>
      </c>
      <c r="I3744" t="s">
        <v>24</v>
      </c>
      <c r="J3744">
        <v>4</v>
      </c>
      <c r="K3744" s="2">
        <v>4961</v>
      </c>
      <c r="L3744" s="2">
        <v>4159.67</v>
      </c>
      <c r="M3744" s="2">
        <v>801.33</v>
      </c>
      <c r="N3744" s="3">
        <v>0.05</v>
      </c>
      <c r="O3744" t="s">
        <v>62</v>
      </c>
      <c r="P3744" t="s">
        <v>73</v>
      </c>
      <c r="Q3744" t="s">
        <v>27</v>
      </c>
      <c r="R3744" t="s">
        <v>65</v>
      </c>
    </row>
    <row r="3745" spans="1:18" x14ac:dyDescent="0.35">
      <c r="A3745" t="s">
        <v>3830</v>
      </c>
      <c r="B3745" s="1">
        <v>45378</v>
      </c>
      <c r="C3745" s="1">
        <v>45465</v>
      </c>
      <c r="D3745" t="s">
        <v>42</v>
      </c>
      <c r="E3745" t="s">
        <v>20</v>
      </c>
      <c r="F3745" t="s">
        <v>21</v>
      </c>
      <c r="G3745" t="s">
        <v>22</v>
      </c>
      <c r="H3745" t="s">
        <v>39</v>
      </c>
      <c r="I3745" t="s">
        <v>24</v>
      </c>
      <c r="J3745">
        <v>3</v>
      </c>
      <c r="K3745" s="2">
        <v>2229</v>
      </c>
      <c r="L3745" s="2">
        <v>1598.49</v>
      </c>
      <c r="M3745" s="2">
        <v>630.51</v>
      </c>
      <c r="N3745" s="3">
        <v>0.2</v>
      </c>
      <c r="O3745" t="s">
        <v>25</v>
      </c>
      <c r="P3745" t="s">
        <v>46</v>
      </c>
      <c r="Q3745" t="s">
        <v>27</v>
      </c>
      <c r="R3745" t="s">
        <v>65</v>
      </c>
    </row>
    <row r="3746" spans="1:18" x14ac:dyDescent="0.35">
      <c r="A3746" t="s">
        <v>3831</v>
      </c>
      <c r="B3746" s="1">
        <v>45656</v>
      </c>
      <c r="C3746" s="1">
        <v>45716</v>
      </c>
      <c r="D3746" t="s">
        <v>116</v>
      </c>
      <c r="E3746" t="s">
        <v>20</v>
      </c>
      <c r="F3746" t="s">
        <v>77</v>
      </c>
      <c r="G3746" t="s">
        <v>38</v>
      </c>
      <c r="H3746" t="s">
        <v>64</v>
      </c>
      <c r="I3746" t="s">
        <v>55</v>
      </c>
      <c r="J3746">
        <v>4</v>
      </c>
      <c r="K3746" s="2">
        <v>3230</v>
      </c>
      <c r="L3746" s="2">
        <v>2076.5100000000002</v>
      </c>
      <c r="M3746" s="2">
        <v>1153.49</v>
      </c>
      <c r="N3746" s="3">
        <v>0.15</v>
      </c>
      <c r="O3746" t="s">
        <v>50</v>
      </c>
      <c r="P3746" t="s">
        <v>26</v>
      </c>
      <c r="Q3746" t="s">
        <v>27</v>
      </c>
      <c r="R3746" t="s">
        <v>40</v>
      </c>
    </row>
    <row r="3747" spans="1:18" x14ac:dyDescent="0.35">
      <c r="A3747" t="s">
        <v>3832</v>
      </c>
      <c r="B3747" s="1">
        <v>45590</v>
      </c>
      <c r="C3747" s="1">
        <v>45650</v>
      </c>
      <c r="D3747" t="s">
        <v>48</v>
      </c>
      <c r="E3747" t="s">
        <v>20</v>
      </c>
      <c r="F3747" t="s">
        <v>89</v>
      </c>
      <c r="G3747" t="s">
        <v>43</v>
      </c>
      <c r="H3747" t="s">
        <v>71</v>
      </c>
      <c r="I3747" t="s">
        <v>72</v>
      </c>
      <c r="J3747">
        <v>7</v>
      </c>
      <c r="K3747" s="2">
        <v>2339</v>
      </c>
      <c r="L3747" s="2">
        <v>1973.94</v>
      </c>
      <c r="M3747" s="2">
        <v>365.06</v>
      </c>
      <c r="N3747" s="3">
        <v>0.2</v>
      </c>
      <c r="O3747" t="s">
        <v>75</v>
      </c>
      <c r="P3747" t="s">
        <v>26</v>
      </c>
      <c r="Q3747" t="s">
        <v>27</v>
      </c>
      <c r="R3747" t="s">
        <v>28</v>
      </c>
    </row>
    <row r="3748" spans="1:18" x14ac:dyDescent="0.35">
      <c r="A3748" t="s">
        <v>3833</v>
      </c>
      <c r="B3748" s="1">
        <v>45806</v>
      </c>
      <c r="C3748" s="1">
        <v>45842</v>
      </c>
      <c r="D3748" t="s">
        <v>67</v>
      </c>
      <c r="E3748" t="s">
        <v>20</v>
      </c>
      <c r="F3748" t="s">
        <v>21</v>
      </c>
      <c r="G3748" t="s">
        <v>38</v>
      </c>
      <c r="H3748" t="s">
        <v>54</v>
      </c>
      <c r="I3748" t="s">
        <v>55</v>
      </c>
      <c r="J3748">
        <v>1</v>
      </c>
      <c r="K3748" s="2">
        <v>2147</v>
      </c>
      <c r="L3748" s="2">
        <v>1486.72</v>
      </c>
      <c r="M3748" s="2">
        <v>660.28</v>
      </c>
      <c r="N3748" s="3">
        <v>0</v>
      </c>
      <c r="O3748" t="s">
        <v>109</v>
      </c>
      <c r="P3748" t="s">
        <v>26</v>
      </c>
      <c r="Q3748" t="s">
        <v>27</v>
      </c>
      <c r="R3748" t="s">
        <v>65</v>
      </c>
    </row>
    <row r="3749" spans="1:18" x14ac:dyDescent="0.35">
      <c r="A3749" t="s">
        <v>3834</v>
      </c>
      <c r="B3749" s="1">
        <v>45950</v>
      </c>
      <c r="C3749" s="1">
        <v>45956</v>
      </c>
      <c r="D3749" t="s">
        <v>94</v>
      </c>
      <c r="E3749" t="s">
        <v>20</v>
      </c>
      <c r="F3749" t="s">
        <v>21</v>
      </c>
      <c r="G3749" t="s">
        <v>32</v>
      </c>
      <c r="H3749" t="s">
        <v>71</v>
      </c>
      <c r="I3749" t="s">
        <v>72</v>
      </c>
      <c r="J3749">
        <v>6</v>
      </c>
      <c r="K3749" s="2">
        <v>4226</v>
      </c>
      <c r="L3749" s="2">
        <v>2985.07</v>
      </c>
      <c r="M3749" s="2">
        <v>1240.93</v>
      </c>
      <c r="N3749" s="3">
        <v>0.05</v>
      </c>
      <c r="O3749" t="s">
        <v>50</v>
      </c>
      <c r="P3749" t="s">
        <v>26</v>
      </c>
      <c r="Q3749" t="s">
        <v>27</v>
      </c>
      <c r="R3749" t="s">
        <v>28</v>
      </c>
    </row>
    <row r="3750" spans="1:18" x14ac:dyDescent="0.35">
      <c r="A3750" t="s">
        <v>3835</v>
      </c>
      <c r="B3750" s="1">
        <v>45684</v>
      </c>
      <c r="C3750" s="1">
        <v>45748</v>
      </c>
      <c r="D3750" t="s">
        <v>88</v>
      </c>
      <c r="E3750" t="s">
        <v>20</v>
      </c>
      <c r="F3750" t="s">
        <v>85</v>
      </c>
      <c r="G3750" t="s">
        <v>32</v>
      </c>
      <c r="H3750" t="s">
        <v>86</v>
      </c>
      <c r="I3750" t="s">
        <v>72</v>
      </c>
      <c r="J3750">
        <v>4</v>
      </c>
      <c r="K3750" s="2">
        <v>4557</v>
      </c>
      <c r="L3750" s="2">
        <v>3114.22</v>
      </c>
      <c r="M3750" s="2">
        <v>1442.78</v>
      </c>
      <c r="N3750" s="3">
        <v>0.05</v>
      </c>
      <c r="O3750" t="s">
        <v>75</v>
      </c>
      <c r="P3750" t="s">
        <v>26</v>
      </c>
      <c r="Q3750" t="s">
        <v>27</v>
      </c>
      <c r="R3750" t="s">
        <v>28</v>
      </c>
    </row>
    <row r="3751" spans="1:18" x14ac:dyDescent="0.35">
      <c r="A3751" t="s">
        <v>3836</v>
      </c>
      <c r="B3751" s="1">
        <v>46000</v>
      </c>
      <c r="C3751" s="1">
        <v>46041</v>
      </c>
      <c r="D3751" t="s">
        <v>57</v>
      </c>
      <c r="E3751" t="s">
        <v>20</v>
      </c>
      <c r="F3751" t="s">
        <v>91</v>
      </c>
      <c r="G3751" t="s">
        <v>59</v>
      </c>
      <c r="H3751" t="s">
        <v>64</v>
      </c>
      <c r="I3751" t="s">
        <v>55</v>
      </c>
      <c r="J3751">
        <v>7</v>
      </c>
      <c r="K3751" s="2">
        <v>4569</v>
      </c>
      <c r="L3751" s="2">
        <v>3300.87</v>
      </c>
      <c r="M3751" s="2">
        <v>1268.1300000000001</v>
      </c>
      <c r="N3751" s="3">
        <v>0.2</v>
      </c>
      <c r="O3751" t="s">
        <v>109</v>
      </c>
      <c r="P3751" t="s">
        <v>26</v>
      </c>
      <c r="Q3751" t="s">
        <v>35</v>
      </c>
      <c r="R3751" t="s">
        <v>65</v>
      </c>
    </row>
    <row r="3752" spans="1:18" x14ac:dyDescent="0.35">
      <c r="A3752" t="s">
        <v>3837</v>
      </c>
      <c r="B3752" s="1">
        <v>45478</v>
      </c>
      <c r="C3752" s="1">
        <v>45484</v>
      </c>
      <c r="D3752" t="s">
        <v>67</v>
      </c>
      <c r="E3752" t="s">
        <v>20</v>
      </c>
      <c r="F3752" t="s">
        <v>102</v>
      </c>
      <c r="G3752" t="s">
        <v>43</v>
      </c>
      <c r="H3752" t="s">
        <v>39</v>
      </c>
      <c r="I3752" t="s">
        <v>24</v>
      </c>
      <c r="J3752">
        <v>2</v>
      </c>
      <c r="K3752" s="2">
        <v>3283</v>
      </c>
      <c r="L3752" s="2">
        <v>2103.8200000000002</v>
      </c>
      <c r="M3752" s="2">
        <v>1179.18</v>
      </c>
      <c r="N3752" s="3">
        <v>0.1</v>
      </c>
      <c r="O3752" t="s">
        <v>62</v>
      </c>
      <c r="P3752" t="s">
        <v>26</v>
      </c>
      <c r="Q3752" t="s">
        <v>27</v>
      </c>
      <c r="R3752" t="s">
        <v>40</v>
      </c>
    </row>
    <row r="3753" spans="1:18" x14ac:dyDescent="0.35">
      <c r="A3753" t="s">
        <v>3838</v>
      </c>
      <c r="B3753" s="1">
        <v>45569</v>
      </c>
      <c r="C3753" s="1">
        <v>45579</v>
      </c>
      <c r="D3753" t="s">
        <v>94</v>
      </c>
      <c r="E3753" t="s">
        <v>20</v>
      </c>
      <c r="F3753" t="s">
        <v>68</v>
      </c>
      <c r="G3753" t="s">
        <v>22</v>
      </c>
      <c r="H3753" t="s">
        <v>49</v>
      </c>
      <c r="I3753" t="s">
        <v>45</v>
      </c>
      <c r="J3753">
        <v>8</v>
      </c>
      <c r="K3753" s="2">
        <v>414</v>
      </c>
      <c r="L3753" s="2">
        <v>311.97000000000003</v>
      </c>
      <c r="M3753" s="2">
        <v>102.03</v>
      </c>
      <c r="N3753" s="3">
        <v>0.05</v>
      </c>
      <c r="O3753" t="s">
        <v>62</v>
      </c>
      <c r="P3753" t="s">
        <v>26</v>
      </c>
      <c r="Q3753" t="s">
        <v>27</v>
      </c>
      <c r="R3753" t="s">
        <v>28</v>
      </c>
    </row>
    <row r="3754" spans="1:18" x14ac:dyDescent="0.35">
      <c r="A3754" t="s">
        <v>3839</v>
      </c>
      <c r="B3754" s="1">
        <v>45644</v>
      </c>
      <c r="C3754" s="1">
        <v>45679</v>
      </c>
      <c r="D3754" t="s">
        <v>57</v>
      </c>
      <c r="E3754" t="s">
        <v>20</v>
      </c>
      <c r="F3754" t="s">
        <v>89</v>
      </c>
      <c r="G3754" t="s">
        <v>38</v>
      </c>
      <c r="H3754" t="s">
        <v>95</v>
      </c>
      <c r="I3754" t="s">
        <v>55</v>
      </c>
      <c r="J3754">
        <v>4</v>
      </c>
      <c r="K3754" s="2">
        <v>909</v>
      </c>
      <c r="L3754" s="2">
        <v>762.06</v>
      </c>
      <c r="M3754" s="2">
        <v>146.94</v>
      </c>
      <c r="N3754" s="3">
        <v>0</v>
      </c>
      <c r="O3754" t="s">
        <v>34</v>
      </c>
      <c r="P3754" t="s">
        <v>26</v>
      </c>
      <c r="Q3754" t="s">
        <v>27</v>
      </c>
      <c r="R3754" t="s">
        <v>28</v>
      </c>
    </row>
    <row r="3755" spans="1:18" x14ac:dyDescent="0.35">
      <c r="A3755" t="s">
        <v>3840</v>
      </c>
      <c r="B3755" s="1">
        <v>45947</v>
      </c>
      <c r="C3755" s="1">
        <v>46012</v>
      </c>
      <c r="D3755" t="s">
        <v>48</v>
      </c>
      <c r="E3755" t="s">
        <v>20</v>
      </c>
      <c r="F3755" t="s">
        <v>89</v>
      </c>
      <c r="G3755" t="s">
        <v>59</v>
      </c>
      <c r="H3755" t="s">
        <v>71</v>
      </c>
      <c r="I3755" t="s">
        <v>72</v>
      </c>
      <c r="J3755">
        <v>2</v>
      </c>
      <c r="K3755" s="2">
        <v>748</v>
      </c>
      <c r="L3755" s="2">
        <v>615.4</v>
      </c>
      <c r="M3755" s="2">
        <v>132.6</v>
      </c>
      <c r="N3755" s="3">
        <v>0.05</v>
      </c>
      <c r="O3755" t="s">
        <v>109</v>
      </c>
      <c r="P3755" t="s">
        <v>46</v>
      </c>
      <c r="Q3755" t="s">
        <v>35</v>
      </c>
      <c r="R3755" t="s">
        <v>40</v>
      </c>
    </row>
    <row r="3756" spans="1:18" x14ac:dyDescent="0.35">
      <c r="A3756" t="s">
        <v>3841</v>
      </c>
      <c r="B3756" s="1">
        <v>45657</v>
      </c>
      <c r="C3756" s="1">
        <v>45674</v>
      </c>
      <c r="D3756" t="s">
        <v>57</v>
      </c>
      <c r="E3756" t="s">
        <v>20</v>
      </c>
      <c r="F3756" t="s">
        <v>31</v>
      </c>
      <c r="G3756" t="s">
        <v>59</v>
      </c>
      <c r="H3756" t="s">
        <v>108</v>
      </c>
      <c r="I3756" t="s">
        <v>72</v>
      </c>
      <c r="J3756">
        <v>4</v>
      </c>
      <c r="K3756" s="2">
        <v>4095</v>
      </c>
      <c r="L3756" s="2">
        <v>3042.9</v>
      </c>
      <c r="M3756" s="2">
        <v>1052.0999999999999</v>
      </c>
      <c r="N3756" s="3">
        <v>0</v>
      </c>
      <c r="O3756" t="s">
        <v>62</v>
      </c>
      <c r="P3756" t="s">
        <v>46</v>
      </c>
      <c r="Q3756" t="s">
        <v>27</v>
      </c>
      <c r="R3756" t="s">
        <v>28</v>
      </c>
    </row>
    <row r="3757" spans="1:18" x14ac:dyDescent="0.35">
      <c r="A3757" t="s">
        <v>3842</v>
      </c>
      <c r="B3757" s="1">
        <v>46010</v>
      </c>
      <c r="C3757" s="1">
        <v>46015</v>
      </c>
      <c r="D3757" t="s">
        <v>48</v>
      </c>
      <c r="E3757" t="s">
        <v>20</v>
      </c>
      <c r="F3757" t="s">
        <v>85</v>
      </c>
      <c r="G3757" t="s">
        <v>59</v>
      </c>
      <c r="H3757" t="s">
        <v>86</v>
      </c>
      <c r="I3757" t="s">
        <v>72</v>
      </c>
      <c r="J3757">
        <v>6</v>
      </c>
      <c r="K3757" s="2">
        <v>1147</v>
      </c>
      <c r="L3757" s="2">
        <v>764.06</v>
      </c>
      <c r="M3757" s="2">
        <v>382.94</v>
      </c>
      <c r="N3757" s="3">
        <v>0.15</v>
      </c>
      <c r="O3757" t="s">
        <v>50</v>
      </c>
      <c r="P3757" t="s">
        <v>26</v>
      </c>
      <c r="Q3757" t="s">
        <v>27</v>
      </c>
      <c r="R3757" t="s">
        <v>28</v>
      </c>
    </row>
    <row r="3758" spans="1:18" x14ac:dyDescent="0.35">
      <c r="A3758" t="s">
        <v>3843</v>
      </c>
      <c r="B3758" s="1">
        <v>45792</v>
      </c>
      <c r="C3758" s="1">
        <v>45831</v>
      </c>
      <c r="D3758" t="s">
        <v>42</v>
      </c>
      <c r="E3758" t="s">
        <v>20</v>
      </c>
      <c r="F3758" t="s">
        <v>102</v>
      </c>
      <c r="G3758" t="s">
        <v>32</v>
      </c>
      <c r="H3758" t="s">
        <v>106</v>
      </c>
      <c r="I3758" t="s">
        <v>61</v>
      </c>
      <c r="J3758">
        <v>2</v>
      </c>
      <c r="K3758" s="2">
        <v>2003</v>
      </c>
      <c r="L3758" s="2">
        <v>1283.6600000000001</v>
      </c>
      <c r="M3758" s="2">
        <v>719.34</v>
      </c>
      <c r="N3758" s="3">
        <v>0.05</v>
      </c>
      <c r="O3758" t="s">
        <v>34</v>
      </c>
      <c r="P3758" t="s">
        <v>26</v>
      </c>
      <c r="Q3758" t="s">
        <v>35</v>
      </c>
      <c r="R3758" t="s">
        <v>40</v>
      </c>
    </row>
    <row r="3759" spans="1:18" x14ac:dyDescent="0.35">
      <c r="A3759" t="s">
        <v>3844</v>
      </c>
      <c r="B3759" s="1">
        <v>45650</v>
      </c>
      <c r="C3759" s="1">
        <v>45703</v>
      </c>
      <c r="D3759" t="s">
        <v>116</v>
      </c>
      <c r="E3759" t="s">
        <v>20</v>
      </c>
      <c r="F3759" t="s">
        <v>85</v>
      </c>
      <c r="G3759" t="s">
        <v>43</v>
      </c>
      <c r="H3759" t="s">
        <v>86</v>
      </c>
      <c r="I3759" t="s">
        <v>72</v>
      </c>
      <c r="J3759">
        <v>3</v>
      </c>
      <c r="K3759" s="2">
        <v>2971</v>
      </c>
      <c r="L3759" s="2">
        <v>1663.35</v>
      </c>
      <c r="M3759" s="2">
        <v>1307.6500000000001</v>
      </c>
      <c r="N3759" s="3">
        <v>0.2</v>
      </c>
      <c r="O3759" t="s">
        <v>25</v>
      </c>
      <c r="P3759" t="s">
        <v>46</v>
      </c>
      <c r="Q3759" t="s">
        <v>35</v>
      </c>
      <c r="R3759" t="s">
        <v>40</v>
      </c>
    </row>
    <row r="3760" spans="1:18" x14ac:dyDescent="0.35">
      <c r="A3760" t="s">
        <v>3845</v>
      </c>
      <c r="B3760" s="1">
        <v>45505</v>
      </c>
      <c r="C3760" s="1">
        <v>45564</v>
      </c>
      <c r="D3760" t="s">
        <v>37</v>
      </c>
      <c r="E3760" t="s">
        <v>20</v>
      </c>
      <c r="F3760" t="s">
        <v>77</v>
      </c>
      <c r="G3760" t="s">
        <v>43</v>
      </c>
      <c r="H3760" t="s">
        <v>106</v>
      </c>
      <c r="I3760" t="s">
        <v>61</v>
      </c>
      <c r="J3760">
        <v>8</v>
      </c>
      <c r="K3760" s="2">
        <v>4851</v>
      </c>
      <c r="L3760" s="2">
        <v>3175.73</v>
      </c>
      <c r="M3760" s="2">
        <v>1675.27</v>
      </c>
      <c r="N3760" s="3">
        <v>0.05</v>
      </c>
      <c r="O3760" t="s">
        <v>75</v>
      </c>
      <c r="P3760" t="s">
        <v>26</v>
      </c>
      <c r="Q3760" t="s">
        <v>35</v>
      </c>
      <c r="R3760" t="s">
        <v>40</v>
      </c>
    </row>
    <row r="3761" spans="1:18" x14ac:dyDescent="0.35">
      <c r="A3761" t="s">
        <v>3846</v>
      </c>
      <c r="B3761" s="1">
        <v>45801</v>
      </c>
      <c r="C3761" s="1">
        <v>45859</v>
      </c>
      <c r="D3761" t="s">
        <v>67</v>
      </c>
      <c r="E3761" t="s">
        <v>20</v>
      </c>
      <c r="F3761" t="s">
        <v>70</v>
      </c>
      <c r="G3761" t="s">
        <v>38</v>
      </c>
      <c r="H3761" t="s">
        <v>60</v>
      </c>
      <c r="I3761" t="s">
        <v>61</v>
      </c>
      <c r="J3761">
        <v>6</v>
      </c>
      <c r="K3761" s="2">
        <v>2948</v>
      </c>
      <c r="L3761" s="2">
        <v>2051.31</v>
      </c>
      <c r="M3761" s="2">
        <v>896.69</v>
      </c>
      <c r="N3761" s="3">
        <v>0.15</v>
      </c>
      <c r="O3761" t="s">
        <v>50</v>
      </c>
      <c r="P3761" t="s">
        <v>26</v>
      </c>
      <c r="Q3761" t="s">
        <v>35</v>
      </c>
      <c r="R3761" t="s">
        <v>28</v>
      </c>
    </row>
    <row r="3762" spans="1:18" x14ac:dyDescent="0.35">
      <c r="A3762" t="s">
        <v>3847</v>
      </c>
      <c r="B3762" s="1">
        <v>45697</v>
      </c>
      <c r="C3762" s="1">
        <v>45759</v>
      </c>
      <c r="D3762" t="s">
        <v>88</v>
      </c>
      <c r="E3762" t="s">
        <v>20</v>
      </c>
      <c r="F3762" t="s">
        <v>21</v>
      </c>
      <c r="G3762" t="s">
        <v>38</v>
      </c>
      <c r="H3762" t="s">
        <v>95</v>
      </c>
      <c r="I3762" t="s">
        <v>55</v>
      </c>
      <c r="J3762">
        <v>7</v>
      </c>
      <c r="K3762" s="2">
        <v>2594</v>
      </c>
      <c r="L3762" s="2">
        <v>1478.54</v>
      </c>
      <c r="M3762" s="2">
        <v>1115.46</v>
      </c>
      <c r="N3762" s="3">
        <v>0.1</v>
      </c>
      <c r="O3762" t="s">
        <v>109</v>
      </c>
      <c r="P3762" t="s">
        <v>26</v>
      </c>
      <c r="Q3762" t="s">
        <v>35</v>
      </c>
      <c r="R3762" t="s">
        <v>40</v>
      </c>
    </row>
    <row r="3763" spans="1:18" x14ac:dyDescent="0.35">
      <c r="A3763" t="s">
        <v>3848</v>
      </c>
      <c r="B3763" s="1">
        <v>45807</v>
      </c>
      <c r="C3763" s="1">
        <v>45868</v>
      </c>
      <c r="D3763" t="s">
        <v>67</v>
      </c>
      <c r="E3763" t="s">
        <v>20</v>
      </c>
      <c r="F3763" t="s">
        <v>21</v>
      </c>
      <c r="G3763" t="s">
        <v>43</v>
      </c>
      <c r="H3763" t="s">
        <v>23</v>
      </c>
      <c r="I3763" t="s">
        <v>24</v>
      </c>
      <c r="J3763">
        <v>3</v>
      </c>
      <c r="K3763" s="2">
        <v>3779</v>
      </c>
      <c r="L3763" s="2">
        <v>2506.88</v>
      </c>
      <c r="M3763" s="2">
        <v>1272.1199999999999</v>
      </c>
      <c r="N3763" s="3">
        <v>0.1</v>
      </c>
      <c r="O3763" t="s">
        <v>25</v>
      </c>
      <c r="P3763" t="s">
        <v>46</v>
      </c>
      <c r="Q3763" t="s">
        <v>27</v>
      </c>
      <c r="R3763" t="s">
        <v>40</v>
      </c>
    </row>
    <row r="3764" spans="1:18" x14ac:dyDescent="0.35">
      <c r="A3764" t="s">
        <v>3849</v>
      </c>
      <c r="B3764" s="1">
        <v>45997</v>
      </c>
      <c r="C3764" s="1">
        <v>46050</v>
      </c>
      <c r="D3764" t="s">
        <v>57</v>
      </c>
      <c r="E3764" t="s">
        <v>20</v>
      </c>
      <c r="F3764" t="s">
        <v>102</v>
      </c>
      <c r="G3764" t="s">
        <v>43</v>
      </c>
      <c r="H3764" t="s">
        <v>106</v>
      </c>
      <c r="I3764" t="s">
        <v>61</v>
      </c>
      <c r="J3764">
        <v>7</v>
      </c>
      <c r="K3764" s="2">
        <v>2105</v>
      </c>
      <c r="L3764" s="2">
        <v>1602.4</v>
      </c>
      <c r="M3764" s="2">
        <v>502.6</v>
      </c>
      <c r="N3764" s="3">
        <v>0.2</v>
      </c>
      <c r="O3764" t="s">
        <v>25</v>
      </c>
      <c r="P3764" t="s">
        <v>26</v>
      </c>
      <c r="Q3764" t="s">
        <v>27</v>
      </c>
      <c r="R3764" t="s">
        <v>40</v>
      </c>
    </row>
    <row r="3765" spans="1:18" x14ac:dyDescent="0.35">
      <c r="A3765" t="s">
        <v>3850</v>
      </c>
      <c r="B3765" s="1">
        <v>45437</v>
      </c>
      <c r="C3765" s="1">
        <v>45499</v>
      </c>
      <c r="D3765" t="s">
        <v>67</v>
      </c>
      <c r="E3765" t="s">
        <v>20</v>
      </c>
      <c r="F3765" t="s">
        <v>89</v>
      </c>
      <c r="G3765" t="s">
        <v>38</v>
      </c>
      <c r="H3765" t="s">
        <v>49</v>
      </c>
      <c r="I3765" t="s">
        <v>45</v>
      </c>
      <c r="J3765">
        <v>3</v>
      </c>
      <c r="K3765" s="2">
        <v>526</v>
      </c>
      <c r="L3765" s="2">
        <v>314.22000000000003</v>
      </c>
      <c r="M3765" s="2">
        <v>211.78</v>
      </c>
      <c r="N3765" s="3">
        <v>0.2</v>
      </c>
      <c r="O3765" t="s">
        <v>83</v>
      </c>
      <c r="P3765" t="s">
        <v>46</v>
      </c>
      <c r="Q3765" t="s">
        <v>27</v>
      </c>
      <c r="R3765" t="s">
        <v>65</v>
      </c>
    </row>
    <row r="3766" spans="1:18" x14ac:dyDescent="0.35">
      <c r="A3766" t="s">
        <v>3851</v>
      </c>
      <c r="B3766" s="1">
        <v>45304</v>
      </c>
      <c r="C3766" s="1">
        <v>45329</v>
      </c>
      <c r="D3766" t="s">
        <v>116</v>
      </c>
      <c r="E3766" t="s">
        <v>20</v>
      </c>
      <c r="F3766" t="s">
        <v>77</v>
      </c>
      <c r="G3766" t="s">
        <v>22</v>
      </c>
      <c r="H3766" t="s">
        <v>95</v>
      </c>
      <c r="I3766" t="s">
        <v>55</v>
      </c>
      <c r="J3766">
        <v>5</v>
      </c>
      <c r="K3766" s="2">
        <v>2474</v>
      </c>
      <c r="L3766" s="2">
        <v>2087.36</v>
      </c>
      <c r="M3766" s="2">
        <v>386.64</v>
      </c>
      <c r="N3766" s="3">
        <v>0.15</v>
      </c>
      <c r="O3766" t="s">
        <v>62</v>
      </c>
      <c r="P3766" t="s">
        <v>26</v>
      </c>
      <c r="Q3766" t="s">
        <v>27</v>
      </c>
      <c r="R3766" t="s">
        <v>40</v>
      </c>
    </row>
    <row r="3767" spans="1:18" x14ac:dyDescent="0.35">
      <c r="A3767" t="s">
        <v>3852</v>
      </c>
      <c r="B3767" s="1">
        <v>45815</v>
      </c>
      <c r="C3767" s="1">
        <v>45877</v>
      </c>
      <c r="D3767" t="s">
        <v>30</v>
      </c>
      <c r="E3767" t="s">
        <v>20</v>
      </c>
      <c r="F3767" t="s">
        <v>138</v>
      </c>
      <c r="G3767" t="s">
        <v>59</v>
      </c>
      <c r="H3767" t="s">
        <v>44</v>
      </c>
      <c r="I3767" t="s">
        <v>45</v>
      </c>
      <c r="J3767">
        <v>8</v>
      </c>
      <c r="K3767" s="2">
        <v>1050</v>
      </c>
      <c r="L3767" s="2">
        <v>788.67</v>
      </c>
      <c r="M3767" s="2">
        <v>261.33</v>
      </c>
      <c r="N3767" s="3">
        <v>0.1</v>
      </c>
      <c r="O3767" t="s">
        <v>109</v>
      </c>
      <c r="P3767" t="s">
        <v>26</v>
      </c>
      <c r="Q3767" t="s">
        <v>27</v>
      </c>
      <c r="R3767" t="s">
        <v>65</v>
      </c>
    </row>
    <row r="3768" spans="1:18" x14ac:dyDescent="0.35">
      <c r="A3768" t="s">
        <v>3853</v>
      </c>
      <c r="B3768" s="1">
        <v>45851</v>
      </c>
      <c r="C3768" s="1">
        <v>45894</v>
      </c>
      <c r="D3768" t="s">
        <v>30</v>
      </c>
      <c r="E3768" t="s">
        <v>20</v>
      </c>
      <c r="F3768" t="s">
        <v>21</v>
      </c>
      <c r="G3768" t="s">
        <v>59</v>
      </c>
      <c r="H3768" t="s">
        <v>71</v>
      </c>
      <c r="I3768" t="s">
        <v>72</v>
      </c>
      <c r="J3768">
        <v>4</v>
      </c>
      <c r="K3768" s="2">
        <v>3015</v>
      </c>
      <c r="L3768" s="2">
        <v>2439.46</v>
      </c>
      <c r="M3768" s="2">
        <v>575.54</v>
      </c>
      <c r="N3768" s="3">
        <v>0.2</v>
      </c>
      <c r="O3768" t="s">
        <v>34</v>
      </c>
      <c r="P3768" t="s">
        <v>46</v>
      </c>
      <c r="Q3768" t="s">
        <v>27</v>
      </c>
      <c r="R3768" t="s">
        <v>40</v>
      </c>
    </row>
    <row r="3769" spans="1:18" x14ac:dyDescent="0.35">
      <c r="A3769" t="s">
        <v>3854</v>
      </c>
      <c r="B3769" s="1">
        <v>45896</v>
      </c>
      <c r="C3769" s="1">
        <v>45943</v>
      </c>
      <c r="D3769" t="s">
        <v>94</v>
      </c>
      <c r="E3769" t="s">
        <v>20</v>
      </c>
      <c r="F3769" t="s">
        <v>138</v>
      </c>
      <c r="G3769" t="s">
        <v>43</v>
      </c>
      <c r="H3769" t="s">
        <v>108</v>
      </c>
      <c r="I3769" t="s">
        <v>72</v>
      </c>
      <c r="J3769">
        <v>6</v>
      </c>
      <c r="K3769" s="2">
        <v>1472</v>
      </c>
      <c r="L3769" s="2">
        <v>1052.53</v>
      </c>
      <c r="M3769" s="2">
        <v>419.47</v>
      </c>
      <c r="N3769" s="3">
        <v>0.05</v>
      </c>
      <c r="O3769" t="s">
        <v>25</v>
      </c>
      <c r="P3769" t="s">
        <v>26</v>
      </c>
      <c r="Q3769" t="s">
        <v>27</v>
      </c>
      <c r="R3769" t="s">
        <v>65</v>
      </c>
    </row>
    <row r="3770" spans="1:18" x14ac:dyDescent="0.35">
      <c r="A3770" t="s">
        <v>3855</v>
      </c>
      <c r="B3770" s="1">
        <v>46001</v>
      </c>
      <c r="C3770" s="1">
        <v>46009</v>
      </c>
      <c r="D3770" t="s">
        <v>48</v>
      </c>
      <c r="E3770" t="s">
        <v>20</v>
      </c>
      <c r="F3770" t="s">
        <v>68</v>
      </c>
      <c r="G3770" t="s">
        <v>38</v>
      </c>
      <c r="H3770" t="s">
        <v>39</v>
      </c>
      <c r="I3770" t="s">
        <v>24</v>
      </c>
      <c r="J3770">
        <v>8</v>
      </c>
      <c r="K3770" s="2">
        <v>2773</v>
      </c>
      <c r="L3770" s="2">
        <v>1905.75</v>
      </c>
      <c r="M3770" s="2">
        <v>867.25</v>
      </c>
      <c r="N3770" s="3">
        <v>0.2</v>
      </c>
      <c r="O3770" t="s">
        <v>109</v>
      </c>
      <c r="P3770" t="s">
        <v>46</v>
      </c>
      <c r="Q3770" t="s">
        <v>35</v>
      </c>
      <c r="R3770" t="s">
        <v>28</v>
      </c>
    </row>
    <row r="3771" spans="1:18" x14ac:dyDescent="0.35">
      <c r="A3771" t="s">
        <v>3856</v>
      </c>
      <c r="B3771" s="1">
        <v>45506</v>
      </c>
      <c r="C3771" s="1">
        <v>45563</v>
      </c>
      <c r="D3771" t="s">
        <v>37</v>
      </c>
      <c r="E3771" t="s">
        <v>20</v>
      </c>
      <c r="F3771" t="s">
        <v>21</v>
      </c>
      <c r="G3771" t="s">
        <v>22</v>
      </c>
      <c r="H3771" t="s">
        <v>39</v>
      </c>
      <c r="I3771" t="s">
        <v>24</v>
      </c>
      <c r="J3771">
        <v>1</v>
      </c>
      <c r="K3771" s="2">
        <v>2876</v>
      </c>
      <c r="L3771" s="2">
        <v>1824.97</v>
      </c>
      <c r="M3771" s="2">
        <v>1051.03</v>
      </c>
      <c r="N3771" s="3">
        <v>0</v>
      </c>
      <c r="O3771" t="s">
        <v>34</v>
      </c>
      <c r="P3771" t="s">
        <v>46</v>
      </c>
      <c r="Q3771" t="s">
        <v>35</v>
      </c>
      <c r="R3771" t="s">
        <v>65</v>
      </c>
    </row>
    <row r="3772" spans="1:18" x14ac:dyDescent="0.35">
      <c r="A3772" t="s">
        <v>3857</v>
      </c>
      <c r="B3772" s="1">
        <v>45567</v>
      </c>
      <c r="C3772" s="1">
        <v>45577</v>
      </c>
      <c r="D3772" t="s">
        <v>94</v>
      </c>
      <c r="E3772" t="s">
        <v>20</v>
      </c>
      <c r="F3772" t="s">
        <v>70</v>
      </c>
      <c r="G3772" t="s">
        <v>59</v>
      </c>
      <c r="H3772" t="s">
        <v>23</v>
      </c>
      <c r="I3772" t="s">
        <v>24</v>
      </c>
      <c r="J3772">
        <v>8</v>
      </c>
      <c r="K3772" s="2">
        <v>3306</v>
      </c>
      <c r="L3772" s="2">
        <v>2024.53</v>
      </c>
      <c r="M3772" s="2">
        <v>1281.47</v>
      </c>
      <c r="N3772" s="3">
        <v>0.2</v>
      </c>
      <c r="O3772" t="s">
        <v>34</v>
      </c>
      <c r="P3772" t="s">
        <v>26</v>
      </c>
      <c r="Q3772" t="s">
        <v>27</v>
      </c>
      <c r="R3772" t="s">
        <v>28</v>
      </c>
    </row>
    <row r="3773" spans="1:18" x14ac:dyDescent="0.35">
      <c r="A3773" t="s">
        <v>3858</v>
      </c>
      <c r="B3773" s="1">
        <v>45598</v>
      </c>
      <c r="C3773" s="1">
        <v>45621</v>
      </c>
      <c r="D3773" t="s">
        <v>19</v>
      </c>
      <c r="E3773" t="s">
        <v>20</v>
      </c>
      <c r="F3773" t="s">
        <v>70</v>
      </c>
      <c r="G3773" t="s">
        <v>43</v>
      </c>
      <c r="H3773" t="s">
        <v>23</v>
      </c>
      <c r="I3773" t="s">
        <v>24</v>
      </c>
      <c r="J3773">
        <v>2</v>
      </c>
      <c r="K3773" s="2">
        <v>4508</v>
      </c>
      <c r="L3773" s="2">
        <v>3216.92</v>
      </c>
      <c r="M3773" s="2">
        <v>1291.08</v>
      </c>
      <c r="N3773" s="3">
        <v>0.05</v>
      </c>
      <c r="O3773" t="s">
        <v>50</v>
      </c>
      <c r="P3773" t="s">
        <v>26</v>
      </c>
      <c r="Q3773" t="s">
        <v>35</v>
      </c>
      <c r="R3773" t="s">
        <v>65</v>
      </c>
    </row>
    <row r="3774" spans="1:18" x14ac:dyDescent="0.35">
      <c r="A3774" t="s">
        <v>3859</v>
      </c>
      <c r="B3774" s="1">
        <v>45745</v>
      </c>
      <c r="C3774" s="1">
        <v>45770</v>
      </c>
      <c r="D3774" t="s">
        <v>88</v>
      </c>
      <c r="E3774" t="s">
        <v>20</v>
      </c>
      <c r="F3774" t="s">
        <v>21</v>
      </c>
      <c r="G3774" t="s">
        <v>38</v>
      </c>
      <c r="H3774" t="s">
        <v>80</v>
      </c>
      <c r="I3774" t="s">
        <v>45</v>
      </c>
      <c r="J3774">
        <v>1</v>
      </c>
      <c r="K3774" s="2">
        <v>3357</v>
      </c>
      <c r="L3774" s="2">
        <v>1966.63</v>
      </c>
      <c r="M3774" s="2">
        <v>1390.37</v>
      </c>
      <c r="N3774" s="3">
        <v>0.1</v>
      </c>
      <c r="O3774" t="s">
        <v>50</v>
      </c>
      <c r="P3774" t="s">
        <v>26</v>
      </c>
      <c r="Q3774" t="s">
        <v>35</v>
      </c>
      <c r="R3774" t="s">
        <v>40</v>
      </c>
    </row>
    <row r="3775" spans="1:18" x14ac:dyDescent="0.35">
      <c r="A3775" t="s">
        <v>3860</v>
      </c>
      <c r="B3775" s="1">
        <v>45769</v>
      </c>
      <c r="C3775" s="1">
        <v>45772</v>
      </c>
      <c r="D3775" t="s">
        <v>88</v>
      </c>
      <c r="E3775" t="s">
        <v>20</v>
      </c>
      <c r="F3775" t="s">
        <v>21</v>
      </c>
      <c r="G3775" t="s">
        <v>43</v>
      </c>
      <c r="H3775" t="s">
        <v>60</v>
      </c>
      <c r="I3775" t="s">
        <v>61</v>
      </c>
      <c r="J3775">
        <v>7</v>
      </c>
      <c r="K3775" s="2">
        <v>542</v>
      </c>
      <c r="L3775" s="2">
        <v>313.17</v>
      </c>
      <c r="M3775" s="2">
        <v>228.83</v>
      </c>
      <c r="N3775" s="3">
        <v>0.15</v>
      </c>
      <c r="O3775" t="s">
        <v>25</v>
      </c>
      <c r="P3775" t="s">
        <v>26</v>
      </c>
      <c r="Q3775" t="s">
        <v>35</v>
      </c>
      <c r="R3775" t="s">
        <v>28</v>
      </c>
    </row>
    <row r="3776" spans="1:18" x14ac:dyDescent="0.35">
      <c r="A3776" t="s">
        <v>3861</v>
      </c>
      <c r="B3776" s="1">
        <v>45467</v>
      </c>
      <c r="C3776" s="1">
        <v>45539</v>
      </c>
      <c r="D3776" t="s">
        <v>37</v>
      </c>
      <c r="E3776" t="s">
        <v>20</v>
      </c>
      <c r="F3776" t="s">
        <v>21</v>
      </c>
      <c r="G3776" t="s">
        <v>43</v>
      </c>
      <c r="H3776" t="s">
        <v>44</v>
      </c>
      <c r="I3776" t="s">
        <v>45</v>
      </c>
      <c r="J3776">
        <v>4</v>
      </c>
      <c r="K3776" s="2">
        <v>3411</v>
      </c>
      <c r="L3776" s="2">
        <v>2196.5100000000002</v>
      </c>
      <c r="M3776" s="2">
        <v>1214.49</v>
      </c>
      <c r="N3776" s="3">
        <v>0.2</v>
      </c>
      <c r="O3776" t="s">
        <v>50</v>
      </c>
      <c r="P3776" t="s">
        <v>73</v>
      </c>
      <c r="Q3776" t="s">
        <v>35</v>
      </c>
      <c r="R3776" t="s">
        <v>40</v>
      </c>
    </row>
    <row r="3777" spans="1:18" x14ac:dyDescent="0.35">
      <c r="A3777" t="s">
        <v>3862</v>
      </c>
      <c r="B3777" s="1">
        <v>45355</v>
      </c>
      <c r="C3777" s="1">
        <v>45410</v>
      </c>
      <c r="D3777" t="s">
        <v>88</v>
      </c>
      <c r="E3777" t="s">
        <v>20</v>
      </c>
      <c r="F3777" t="s">
        <v>85</v>
      </c>
      <c r="G3777" t="s">
        <v>43</v>
      </c>
      <c r="H3777" t="s">
        <v>95</v>
      </c>
      <c r="I3777" t="s">
        <v>55</v>
      </c>
      <c r="J3777">
        <v>3</v>
      </c>
      <c r="K3777" s="2">
        <v>1417</v>
      </c>
      <c r="L3777" s="2">
        <v>1034.01</v>
      </c>
      <c r="M3777" s="2">
        <v>382.99</v>
      </c>
      <c r="N3777" s="3">
        <v>0.15</v>
      </c>
      <c r="O3777" t="s">
        <v>62</v>
      </c>
      <c r="P3777" t="s">
        <v>26</v>
      </c>
      <c r="Q3777" t="s">
        <v>35</v>
      </c>
      <c r="R3777" t="s">
        <v>65</v>
      </c>
    </row>
    <row r="3778" spans="1:18" x14ac:dyDescent="0.35">
      <c r="A3778" t="s">
        <v>3863</v>
      </c>
      <c r="B3778" s="1">
        <v>45321</v>
      </c>
      <c r="C3778" s="1">
        <v>45379</v>
      </c>
      <c r="D3778" t="s">
        <v>52</v>
      </c>
      <c r="E3778" t="s">
        <v>20</v>
      </c>
      <c r="F3778" t="s">
        <v>58</v>
      </c>
      <c r="G3778" t="s">
        <v>32</v>
      </c>
      <c r="H3778" t="s">
        <v>33</v>
      </c>
      <c r="I3778" t="s">
        <v>24</v>
      </c>
      <c r="J3778">
        <v>8</v>
      </c>
      <c r="K3778" s="2">
        <v>3779</v>
      </c>
      <c r="L3778" s="2">
        <v>2100.4899999999998</v>
      </c>
      <c r="M3778" s="2">
        <v>1678.51</v>
      </c>
      <c r="N3778" s="3">
        <v>0</v>
      </c>
      <c r="O3778" t="s">
        <v>109</v>
      </c>
      <c r="P3778" t="s">
        <v>46</v>
      </c>
      <c r="Q3778" t="s">
        <v>27</v>
      </c>
      <c r="R3778" t="s">
        <v>28</v>
      </c>
    </row>
    <row r="3779" spans="1:18" x14ac:dyDescent="0.35">
      <c r="A3779" t="s">
        <v>3864</v>
      </c>
      <c r="B3779" s="1">
        <v>45930</v>
      </c>
      <c r="C3779" s="1">
        <v>45966</v>
      </c>
      <c r="D3779" t="s">
        <v>19</v>
      </c>
      <c r="E3779" t="s">
        <v>20</v>
      </c>
      <c r="F3779" t="s">
        <v>91</v>
      </c>
      <c r="G3779" t="s">
        <v>43</v>
      </c>
      <c r="H3779" t="s">
        <v>44</v>
      </c>
      <c r="I3779" t="s">
        <v>45</v>
      </c>
      <c r="J3779">
        <v>7</v>
      </c>
      <c r="K3779" s="2">
        <v>1198</v>
      </c>
      <c r="L3779" s="2">
        <v>1000.86</v>
      </c>
      <c r="M3779" s="2">
        <v>197.14</v>
      </c>
      <c r="N3779" s="3">
        <v>0.1</v>
      </c>
      <c r="O3779" t="s">
        <v>50</v>
      </c>
      <c r="P3779" t="s">
        <v>26</v>
      </c>
      <c r="Q3779" t="s">
        <v>27</v>
      </c>
      <c r="R3779" t="s">
        <v>65</v>
      </c>
    </row>
    <row r="3780" spans="1:18" x14ac:dyDescent="0.35">
      <c r="A3780" t="s">
        <v>3865</v>
      </c>
      <c r="B3780" s="1">
        <v>45646</v>
      </c>
      <c r="C3780" s="1">
        <v>45730</v>
      </c>
      <c r="D3780" t="s">
        <v>52</v>
      </c>
      <c r="E3780" t="s">
        <v>20</v>
      </c>
      <c r="F3780" t="s">
        <v>21</v>
      </c>
      <c r="G3780" t="s">
        <v>38</v>
      </c>
      <c r="H3780" t="s">
        <v>106</v>
      </c>
      <c r="I3780" t="s">
        <v>61</v>
      </c>
      <c r="J3780">
        <v>4</v>
      </c>
      <c r="K3780" s="2">
        <v>4204</v>
      </c>
      <c r="L3780" s="2">
        <v>3027.41</v>
      </c>
      <c r="M3780" s="2">
        <v>1176.5899999999999</v>
      </c>
      <c r="N3780" s="3">
        <v>0.1</v>
      </c>
      <c r="O3780" t="s">
        <v>83</v>
      </c>
      <c r="P3780" t="s">
        <v>26</v>
      </c>
      <c r="Q3780" t="s">
        <v>35</v>
      </c>
      <c r="R3780" t="s">
        <v>65</v>
      </c>
    </row>
    <row r="3781" spans="1:18" x14ac:dyDescent="0.35">
      <c r="A3781" t="s">
        <v>3866</v>
      </c>
      <c r="B3781" s="1">
        <v>45833</v>
      </c>
      <c r="C3781" s="1">
        <v>45899</v>
      </c>
      <c r="D3781" t="s">
        <v>30</v>
      </c>
      <c r="E3781" t="s">
        <v>20</v>
      </c>
      <c r="F3781" t="s">
        <v>31</v>
      </c>
      <c r="G3781" t="s">
        <v>22</v>
      </c>
      <c r="H3781" t="s">
        <v>39</v>
      </c>
      <c r="I3781" t="s">
        <v>24</v>
      </c>
      <c r="J3781">
        <v>2</v>
      </c>
      <c r="K3781" s="2">
        <v>1016</v>
      </c>
      <c r="L3781" s="2">
        <v>778.52</v>
      </c>
      <c r="M3781" s="2">
        <v>237.48</v>
      </c>
      <c r="N3781" s="3">
        <v>0</v>
      </c>
      <c r="O3781" t="s">
        <v>50</v>
      </c>
      <c r="P3781" t="s">
        <v>26</v>
      </c>
      <c r="Q3781" t="s">
        <v>27</v>
      </c>
      <c r="R3781" t="s">
        <v>28</v>
      </c>
    </row>
    <row r="3782" spans="1:18" x14ac:dyDescent="0.35">
      <c r="A3782" t="s">
        <v>3867</v>
      </c>
      <c r="B3782" s="1">
        <v>45498</v>
      </c>
      <c r="C3782" s="1">
        <v>45513</v>
      </c>
      <c r="D3782" t="s">
        <v>30</v>
      </c>
      <c r="E3782" t="s">
        <v>20</v>
      </c>
      <c r="F3782" t="s">
        <v>79</v>
      </c>
      <c r="G3782" t="s">
        <v>22</v>
      </c>
      <c r="H3782" t="s">
        <v>49</v>
      </c>
      <c r="I3782" t="s">
        <v>45</v>
      </c>
      <c r="J3782">
        <v>3</v>
      </c>
      <c r="K3782" s="2">
        <v>2556</v>
      </c>
      <c r="L3782" s="2">
        <v>1888.5</v>
      </c>
      <c r="M3782" s="2">
        <v>667.5</v>
      </c>
      <c r="N3782" s="3">
        <v>0</v>
      </c>
      <c r="O3782" t="s">
        <v>75</v>
      </c>
      <c r="P3782" t="s">
        <v>46</v>
      </c>
      <c r="Q3782" t="s">
        <v>27</v>
      </c>
      <c r="R3782" t="s">
        <v>40</v>
      </c>
    </row>
    <row r="3783" spans="1:18" x14ac:dyDescent="0.35">
      <c r="A3783" t="s">
        <v>3868</v>
      </c>
      <c r="B3783" s="1">
        <v>45807</v>
      </c>
      <c r="C3783" s="1">
        <v>45872</v>
      </c>
      <c r="D3783" t="s">
        <v>30</v>
      </c>
      <c r="E3783" t="s">
        <v>20</v>
      </c>
      <c r="F3783" t="s">
        <v>85</v>
      </c>
      <c r="G3783" t="s">
        <v>59</v>
      </c>
      <c r="H3783" t="s">
        <v>64</v>
      </c>
      <c r="I3783" t="s">
        <v>55</v>
      </c>
      <c r="J3783">
        <v>4</v>
      </c>
      <c r="K3783" s="2">
        <v>2312</v>
      </c>
      <c r="L3783" s="2">
        <v>1608.21</v>
      </c>
      <c r="M3783" s="2">
        <v>703.79</v>
      </c>
      <c r="N3783" s="3">
        <v>0.2</v>
      </c>
      <c r="O3783" t="s">
        <v>34</v>
      </c>
      <c r="P3783" t="s">
        <v>26</v>
      </c>
      <c r="Q3783" t="s">
        <v>27</v>
      </c>
      <c r="R3783" t="s">
        <v>28</v>
      </c>
    </row>
    <row r="3784" spans="1:18" x14ac:dyDescent="0.35">
      <c r="A3784" t="s">
        <v>3869</v>
      </c>
      <c r="B3784" s="1">
        <v>45343</v>
      </c>
      <c r="C3784" s="1">
        <v>45410</v>
      </c>
      <c r="D3784" t="s">
        <v>88</v>
      </c>
      <c r="E3784" t="s">
        <v>20</v>
      </c>
      <c r="F3784" t="s">
        <v>85</v>
      </c>
      <c r="G3784" t="s">
        <v>43</v>
      </c>
      <c r="H3784" t="s">
        <v>86</v>
      </c>
      <c r="I3784" t="s">
        <v>72</v>
      </c>
      <c r="J3784">
        <v>1</v>
      </c>
      <c r="K3784" s="2">
        <v>2800</v>
      </c>
      <c r="L3784" s="2">
        <v>1976.01</v>
      </c>
      <c r="M3784" s="2">
        <v>823.99</v>
      </c>
      <c r="N3784" s="3">
        <v>0.1</v>
      </c>
      <c r="O3784" t="s">
        <v>25</v>
      </c>
      <c r="P3784" t="s">
        <v>26</v>
      </c>
      <c r="Q3784" t="s">
        <v>27</v>
      </c>
      <c r="R3784" t="s">
        <v>40</v>
      </c>
    </row>
    <row r="3785" spans="1:18" x14ac:dyDescent="0.35">
      <c r="A3785" t="s">
        <v>3870</v>
      </c>
      <c r="B3785" s="1">
        <v>45553</v>
      </c>
      <c r="C3785" s="1">
        <v>45631</v>
      </c>
      <c r="D3785" t="s">
        <v>48</v>
      </c>
      <c r="E3785" t="s">
        <v>20</v>
      </c>
      <c r="F3785" t="s">
        <v>21</v>
      </c>
      <c r="G3785" t="s">
        <v>59</v>
      </c>
      <c r="H3785" t="s">
        <v>80</v>
      </c>
      <c r="I3785" t="s">
        <v>45</v>
      </c>
      <c r="J3785">
        <v>2</v>
      </c>
      <c r="K3785" s="2">
        <v>581</v>
      </c>
      <c r="L3785" s="2">
        <v>489.04</v>
      </c>
      <c r="M3785" s="2">
        <v>91.96</v>
      </c>
      <c r="N3785" s="3">
        <v>0.1</v>
      </c>
      <c r="O3785" t="s">
        <v>25</v>
      </c>
      <c r="P3785" t="s">
        <v>26</v>
      </c>
      <c r="Q3785" t="s">
        <v>27</v>
      </c>
      <c r="R3785" t="s">
        <v>65</v>
      </c>
    </row>
    <row r="3786" spans="1:18" x14ac:dyDescent="0.35">
      <c r="A3786" t="s">
        <v>3871</v>
      </c>
      <c r="B3786" s="1">
        <v>45593</v>
      </c>
      <c r="C3786" s="1">
        <v>45617</v>
      </c>
      <c r="D3786" t="s">
        <v>19</v>
      </c>
      <c r="E3786" t="s">
        <v>20</v>
      </c>
      <c r="F3786" t="s">
        <v>85</v>
      </c>
      <c r="G3786" t="s">
        <v>38</v>
      </c>
      <c r="H3786" t="s">
        <v>108</v>
      </c>
      <c r="I3786" t="s">
        <v>72</v>
      </c>
      <c r="J3786">
        <v>2</v>
      </c>
      <c r="K3786" s="2">
        <v>4384</v>
      </c>
      <c r="L3786" s="2">
        <v>3340.39</v>
      </c>
      <c r="M3786" s="2">
        <v>1043.6099999999999</v>
      </c>
      <c r="N3786" s="3">
        <v>0</v>
      </c>
      <c r="O3786" t="s">
        <v>83</v>
      </c>
      <c r="P3786" t="s">
        <v>26</v>
      </c>
      <c r="Q3786" t="s">
        <v>35</v>
      </c>
      <c r="R3786" t="s">
        <v>28</v>
      </c>
    </row>
    <row r="3787" spans="1:18" x14ac:dyDescent="0.35">
      <c r="A3787" t="s">
        <v>3872</v>
      </c>
      <c r="B3787" s="1">
        <v>45555</v>
      </c>
      <c r="C3787" s="1">
        <v>45562</v>
      </c>
      <c r="D3787" t="s">
        <v>37</v>
      </c>
      <c r="E3787" t="s">
        <v>20</v>
      </c>
      <c r="F3787" t="s">
        <v>128</v>
      </c>
      <c r="G3787" t="s">
        <v>32</v>
      </c>
      <c r="H3787" t="s">
        <v>86</v>
      </c>
      <c r="I3787" t="s">
        <v>72</v>
      </c>
      <c r="J3787">
        <v>6</v>
      </c>
      <c r="K3787" s="2">
        <v>4174</v>
      </c>
      <c r="L3787" s="2">
        <v>2509.2800000000002</v>
      </c>
      <c r="M3787" s="2">
        <v>1664.72</v>
      </c>
      <c r="N3787" s="3">
        <v>0.2</v>
      </c>
      <c r="O3787" t="s">
        <v>83</v>
      </c>
      <c r="P3787" t="s">
        <v>26</v>
      </c>
      <c r="Q3787" t="s">
        <v>35</v>
      </c>
      <c r="R3787" t="s">
        <v>65</v>
      </c>
    </row>
    <row r="3788" spans="1:18" x14ac:dyDescent="0.35">
      <c r="A3788" t="s">
        <v>3873</v>
      </c>
      <c r="B3788" s="1">
        <v>45409</v>
      </c>
      <c r="C3788" s="1">
        <v>45441</v>
      </c>
      <c r="D3788" t="s">
        <v>104</v>
      </c>
      <c r="E3788" t="s">
        <v>20</v>
      </c>
      <c r="F3788" t="s">
        <v>85</v>
      </c>
      <c r="G3788" t="s">
        <v>32</v>
      </c>
      <c r="H3788" t="s">
        <v>60</v>
      </c>
      <c r="I3788" t="s">
        <v>61</v>
      </c>
      <c r="J3788">
        <v>3</v>
      </c>
      <c r="K3788" s="2">
        <v>1629</v>
      </c>
      <c r="L3788" s="2">
        <v>935.88</v>
      </c>
      <c r="M3788" s="2">
        <v>693.12</v>
      </c>
      <c r="N3788" s="3">
        <v>0</v>
      </c>
      <c r="O3788" t="s">
        <v>50</v>
      </c>
      <c r="P3788" t="s">
        <v>73</v>
      </c>
      <c r="Q3788" t="s">
        <v>35</v>
      </c>
      <c r="R3788" t="s">
        <v>65</v>
      </c>
    </row>
    <row r="3789" spans="1:18" x14ac:dyDescent="0.35">
      <c r="A3789" t="s">
        <v>3874</v>
      </c>
      <c r="B3789" s="1">
        <v>45720</v>
      </c>
      <c r="C3789" s="1">
        <v>45793</v>
      </c>
      <c r="D3789" t="s">
        <v>104</v>
      </c>
      <c r="E3789" t="s">
        <v>20</v>
      </c>
      <c r="F3789" t="s">
        <v>79</v>
      </c>
      <c r="G3789" t="s">
        <v>38</v>
      </c>
      <c r="H3789" t="s">
        <v>80</v>
      </c>
      <c r="I3789" t="s">
        <v>45</v>
      </c>
      <c r="J3789">
        <v>7</v>
      </c>
      <c r="K3789" s="2">
        <v>1739</v>
      </c>
      <c r="L3789" s="2">
        <v>1004.66</v>
      </c>
      <c r="M3789" s="2">
        <v>734.34</v>
      </c>
      <c r="N3789" s="3">
        <v>0</v>
      </c>
      <c r="O3789" t="s">
        <v>62</v>
      </c>
      <c r="P3789" t="s">
        <v>26</v>
      </c>
      <c r="Q3789" t="s">
        <v>27</v>
      </c>
      <c r="R3789" t="s">
        <v>28</v>
      </c>
    </row>
    <row r="3790" spans="1:18" x14ac:dyDescent="0.35">
      <c r="A3790" t="s">
        <v>3875</v>
      </c>
      <c r="B3790" s="1">
        <v>45427</v>
      </c>
      <c r="C3790" s="1">
        <v>45464</v>
      </c>
      <c r="D3790" t="s">
        <v>42</v>
      </c>
      <c r="E3790" t="s">
        <v>20</v>
      </c>
      <c r="F3790" t="s">
        <v>138</v>
      </c>
      <c r="G3790" t="s">
        <v>32</v>
      </c>
      <c r="H3790" t="s">
        <v>118</v>
      </c>
      <c r="I3790" t="s">
        <v>24</v>
      </c>
      <c r="J3790">
        <v>7</v>
      </c>
      <c r="K3790" s="2">
        <v>3844</v>
      </c>
      <c r="L3790" s="2">
        <v>2943.39</v>
      </c>
      <c r="M3790" s="2">
        <v>900.61</v>
      </c>
      <c r="N3790" s="3">
        <v>0.1</v>
      </c>
      <c r="O3790" t="s">
        <v>62</v>
      </c>
      <c r="P3790" t="s">
        <v>26</v>
      </c>
      <c r="Q3790" t="s">
        <v>27</v>
      </c>
      <c r="R3790" t="s">
        <v>28</v>
      </c>
    </row>
    <row r="3791" spans="1:18" x14ac:dyDescent="0.35">
      <c r="A3791" t="s">
        <v>3876</v>
      </c>
      <c r="B3791" s="1">
        <v>46004</v>
      </c>
      <c r="C3791" s="1">
        <v>46038</v>
      </c>
      <c r="D3791" t="s">
        <v>57</v>
      </c>
      <c r="E3791" t="s">
        <v>20</v>
      </c>
      <c r="F3791" t="s">
        <v>102</v>
      </c>
      <c r="G3791" t="s">
        <v>59</v>
      </c>
      <c r="H3791" t="s">
        <v>49</v>
      </c>
      <c r="I3791" t="s">
        <v>45</v>
      </c>
      <c r="J3791">
        <v>2</v>
      </c>
      <c r="K3791" s="2">
        <v>1159</v>
      </c>
      <c r="L3791" s="2">
        <v>731.63</v>
      </c>
      <c r="M3791" s="2">
        <v>427.37</v>
      </c>
      <c r="N3791" s="3">
        <v>0.05</v>
      </c>
      <c r="O3791" t="s">
        <v>109</v>
      </c>
      <c r="P3791" t="s">
        <v>26</v>
      </c>
      <c r="Q3791" t="s">
        <v>27</v>
      </c>
      <c r="R3791" t="s">
        <v>65</v>
      </c>
    </row>
    <row r="3792" spans="1:18" x14ac:dyDescent="0.35">
      <c r="A3792" t="s">
        <v>3877</v>
      </c>
      <c r="B3792" s="1">
        <v>45376</v>
      </c>
      <c r="C3792" s="1">
        <v>45446</v>
      </c>
      <c r="D3792" t="s">
        <v>42</v>
      </c>
      <c r="E3792" t="s">
        <v>20</v>
      </c>
      <c r="F3792" t="s">
        <v>58</v>
      </c>
      <c r="G3792" t="s">
        <v>59</v>
      </c>
      <c r="H3792" t="s">
        <v>44</v>
      </c>
      <c r="I3792" t="s">
        <v>45</v>
      </c>
      <c r="J3792">
        <v>5</v>
      </c>
      <c r="K3792" s="2">
        <v>3216</v>
      </c>
      <c r="L3792" s="2">
        <v>2413.87</v>
      </c>
      <c r="M3792" s="2">
        <v>802.13</v>
      </c>
      <c r="N3792" s="3">
        <v>0.1</v>
      </c>
      <c r="O3792" t="s">
        <v>62</v>
      </c>
      <c r="P3792" t="s">
        <v>26</v>
      </c>
      <c r="Q3792" t="s">
        <v>35</v>
      </c>
      <c r="R3792" t="s">
        <v>40</v>
      </c>
    </row>
    <row r="3793" spans="1:18" x14ac:dyDescent="0.35">
      <c r="A3793" t="s">
        <v>3878</v>
      </c>
      <c r="B3793" s="1">
        <v>45442</v>
      </c>
      <c r="C3793" s="1">
        <v>45529</v>
      </c>
      <c r="D3793" t="s">
        <v>30</v>
      </c>
      <c r="E3793" t="s">
        <v>20</v>
      </c>
      <c r="F3793" t="s">
        <v>128</v>
      </c>
      <c r="G3793" t="s">
        <v>43</v>
      </c>
      <c r="H3793" t="s">
        <v>23</v>
      </c>
      <c r="I3793" t="s">
        <v>24</v>
      </c>
      <c r="J3793">
        <v>8</v>
      </c>
      <c r="K3793" s="2">
        <v>2353</v>
      </c>
      <c r="L3793" s="2">
        <v>1994.14</v>
      </c>
      <c r="M3793" s="2">
        <v>358.86</v>
      </c>
      <c r="N3793" s="3">
        <v>0.1</v>
      </c>
      <c r="O3793" t="s">
        <v>62</v>
      </c>
      <c r="P3793" t="s">
        <v>26</v>
      </c>
      <c r="Q3793" t="s">
        <v>35</v>
      </c>
      <c r="R3793" t="s">
        <v>65</v>
      </c>
    </row>
    <row r="3794" spans="1:18" x14ac:dyDescent="0.35">
      <c r="A3794" t="s">
        <v>3879</v>
      </c>
      <c r="B3794" s="1">
        <v>45293</v>
      </c>
      <c r="C3794" s="1">
        <v>45329</v>
      </c>
      <c r="D3794" t="s">
        <v>116</v>
      </c>
      <c r="E3794" t="s">
        <v>20</v>
      </c>
      <c r="F3794" t="s">
        <v>58</v>
      </c>
      <c r="G3794" t="s">
        <v>43</v>
      </c>
      <c r="H3794" t="s">
        <v>124</v>
      </c>
      <c r="I3794" t="s">
        <v>61</v>
      </c>
      <c r="J3794">
        <v>2</v>
      </c>
      <c r="K3794" s="2">
        <v>2622</v>
      </c>
      <c r="L3794" s="2">
        <v>1645.51</v>
      </c>
      <c r="M3794" s="2">
        <v>976.49</v>
      </c>
      <c r="N3794" s="3">
        <v>0.1</v>
      </c>
      <c r="O3794" t="s">
        <v>62</v>
      </c>
      <c r="P3794" t="s">
        <v>26</v>
      </c>
      <c r="Q3794" t="s">
        <v>27</v>
      </c>
      <c r="R3794" t="s">
        <v>40</v>
      </c>
    </row>
    <row r="3795" spans="1:18" x14ac:dyDescent="0.35">
      <c r="A3795" t="s">
        <v>3880</v>
      </c>
      <c r="B3795" s="1">
        <v>45617</v>
      </c>
      <c r="C3795" s="1">
        <v>45640</v>
      </c>
      <c r="D3795" t="s">
        <v>48</v>
      </c>
      <c r="E3795" t="s">
        <v>20</v>
      </c>
      <c r="F3795" t="s">
        <v>77</v>
      </c>
      <c r="G3795" t="s">
        <v>59</v>
      </c>
      <c r="H3795" t="s">
        <v>49</v>
      </c>
      <c r="I3795" t="s">
        <v>45</v>
      </c>
      <c r="J3795">
        <v>7</v>
      </c>
      <c r="K3795" s="2">
        <v>2741</v>
      </c>
      <c r="L3795" s="2">
        <v>1769.04</v>
      </c>
      <c r="M3795" s="2">
        <v>971.96</v>
      </c>
      <c r="N3795" s="3">
        <v>0.15</v>
      </c>
      <c r="O3795" t="s">
        <v>50</v>
      </c>
      <c r="P3795" t="s">
        <v>26</v>
      </c>
      <c r="Q3795" t="s">
        <v>27</v>
      </c>
      <c r="R3795" t="s">
        <v>40</v>
      </c>
    </row>
    <row r="3796" spans="1:18" x14ac:dyDescent="0.35">
      <c r="A3796" t="s">
        <v>3881</v>
      </c>
      <c r="B3796" s="1">
        <v>45535</v>
      </c>
      <c r="C3796" s="1">
        <v>45548</v>
      </c>
      <c r="D3796" t="s">
        <v>37</v>
      </c>
      <c r="E3796" t="s">
        <v>20</v>
      </c>
      <c r="F3796" t="s">
        <v>91</v>
      </c>
      <c r="G3796" t="s">
        <v>22</v>
      </c>
      <c r="H3796" t="s">
        <v>60</v>
      </c>
      <c r="I3796" t="s">
        <v>61</v>
      </c>
      <c r="J3796">
        <v>5</v>
      </c>
      <c r="K3796" s="2">
        <v>1571</v>
      </c>
      <c r="L3796" s="2">
        <v>976.03</v>
      </c>
      <c r="M3796" s="2">
        <v>594.97</v>
      </c>
      <c r="N3796" s="3">
        <v>0</v>
      </c>
      <c r="O3796" t="s">
        <v>34</v>
      </c>
      <c r="P3796" t="s">
        <v>26</v>
      </c>
      <c r="Q3796" t="s">
        <v>35</v>
      </c>
      <c r="R3796" t="s">
        <v>40</v>
      </c>
    </row>
    <row r="3797" spans="1:18" x14ac:dyDescent="0.35">
      <c r="A3797" t="s">
        <v>3882</v>
      </c>
      <c r="B3797" s="1">
        <v>45558</v>
      </c>
      <c r="C3797" s="1">
        <v>45628</v>
      </c>
      <c r="D3797" t="s">
        <v>48</v>
      </c>
      <c r="E3797" t="s">
        <v>20</v>
      </c>
      <c r="F3797" t="s">
        <v>58</v>
      </c>
      <c r="G3797" t="s">
        <v>22</v>
      </c>
      <c r="H3797" t="s">
        <v>71</v>
      </c>
      <c r="I3797" t="s">
        <v>72</v>
      </c>
      <c r="J3797">
        <v>4</v>
      </c>
      <c r="K3797" s="2">
        <v>4295</v>
      </c>
      <c r="L3797" s="2">
        <v>2985.51</v>
      </c>
      <c r="M3797" s="2">
        <v>1309.49</v>
      </c>
      <c r="N3797" s="3">
        <v>0.15</v>
      </c>
      <c r="O3797" t="s">
        <v>34</v>
      </c>
      <c r="P3797" t="s">
        <v>26</v>
      </c>
      <c r="Q3797" t="s">
        <v>35</v>
      </c>
      <c r="R3797" t="s">
        <v>40</v>
      </c>
    </row>
    <row r="3798" spans="1:18" x14ac:dyDescent="0.35">
      <c r="A3798" t="s">
        <v>3883</v>
      </c>
      <c r="B3798" s="1">
        <v>45447</v>
      </c>
      <c r="C3798" s="1">
        <v>45470</v>
      </c>
      <c r="D3798" t="s">
        <v>42</v>
      </c>
      <c r="E3798" t="s">
        <v>20</v>
      </c>
      <c r="F3798" t="s">
        <v>82</v>
      </c>
      <c r="G3798" t="s">
        <v>38</v>
      </c>
      <c r="H3798" t="s">
        <v>49</v>
      </c>
      <c r="I3798" t="s">
        <v>45</v>
      </c>
      <c r="J3798">
        <v>3</v>
      </c>
      <c r="K3798" s="2">
        <v>2899</v>
      </c>
      <c r="L3798" s="2">
        <v>2217.66</v>
      </c>
      <c r="M3798" s="2">
        <v>681.34</v>
      </c>
      <c r="N3798" s="3">
        <v>0</v>
      </c>
      <c r="O3798" t="s">
        <v>83</v>
      </c>
      <c r="P3798" t="s">
        <v>26</v>
      </c>
      <c r="Q3798" t="s">
        <v>27</v>
      </c>
      <c r="R3798" t="s">
        <v>28</v>
      </c>
    </row>
    <row r="3799" spans="1:18" x14ac:dyDescent="0.35">
      <c r="A3799" t="s">
        <v>3884</v>
      </c>
      <c r="B3799" s="1">
        <v>45527</v>
      </c>
      <c r="C3799" s="1">
        <v>45588</v>
      </c>
      <c r="D3799" t="s">
        <v>94</v>
      </c>
      <c r="E3799" t="s">
        <v>20</v>
      </c>
      <c r="F3799" t="s">
        <v>91</v>
      </c>
      <c r="G3799" t="s">
        <v>22</v>
      </c>
      <c r="H3799" t="s">
        <v>86</v>
      </c>
      <c r="I3799" t="s">
        <v>72</v>
      </c>
      <c r="J3799">
        <v>8</v>
      </c>
      <c r="K3799" s="2">
        <v>2737</v>
      </c>
      <c r="L3799" s="2">
        <v>1997.35</v>
      </c>
      <c r="M3799" s="2">
        <v>739.65</v>
      </c>
      <c r="N3799" s="3">
        <v>0</v>
      </c>
      <c r="O3799" t="s">
        <v>25</v>
      </c>
      <c r="P3799" t="s">
        <v>73</v>
      </c>
      <c r="Q3799" t="s">
        <v>27</v>
      </c>
      <c r="R3799" t="s">
        <v>40</v>
      </c>
    </row>
    <row r="3800" spans="1:18" x14ac:dyDescent="0.35">
      <c r="A3800" t="s">
        <v>3885</v>
      </c>
      <c r="B3800" s="1">
        <v>45533</v>
      </c>
      <c r="C3800" s="1">
        <v>45556</v>
      </c>
      <c r="D3800" t="s">
        <v>37</v>
      </c>
      <c r="E3800" t="s">
        <v>20</v>
      </c>
      <c r="F3800" t="s">
        <v>89</v>
      </c>
      <c r="G3800" t="s">
        <v>38</v>
      </c>
      <c r="H3800" t="s">
        <v>71</v>
      </c>
      <c r="I3800" t="s">
        <v>72</v>
      </c>
      <c r="J3800">
        <v>8</v>
      </c>
      <c r="K3800" s="2">
        <v>4035</v>
      </c>
      <c r="L3800" s="2">
        <v>2492.96</v>
      </c>
      <c r="M3800" s="2">
        <v>1542.04</v>
      </c>
      <c r="N3800" s="3">
        <v>0.05</v>
      </c>
      <c r="O3800" t="s">
        <v>25</v>
      </c>
      <c r="P3800" t="s">
        <v>26</v>
      </c>
      <c r="Q3800" t="s">
        <v>27</v>
      </c>
      <c r="R3800" t="s">
        <v>65</v>
      </c>
    </row>
    <row r="3801" spans="1:18" x14ac:dyDescent="0.35">
      <c r="A3801" t="s">
        <v>3886</v>
      </c>
      <c r="B3801" s="1">
        <v>45763</v>
      </c>
      <c r="C3801" s="1">
        <v>45812</v>
      </c>
      <c r="D3801" t="s">
        <v>42</v>
      </c>
      <c r="E3801" t="s">
        <v>20</v>
      </c>
      <c r="F3801" t="s">
        <v>102</v>
      </c>
      <c r="G3801" t="s">
        <v>59</v>
      </c>
      <c r="H3801" t="s">
        <v>44</v>
      </c>
      <c r="I3801" t="s">
        <v>45</v>
      </c>
      <c r="J3801">
        <v>3</v>
      </c>
      <c r="K3801" s="2">
        <v>3700</v>
      </c>
      <c r="L3801" s="2">
        <v>2211.62</v>
      </c>
      <c r="M3801" s="2">
        <v>1488.38</v>
      </c>
      <c r="N3801" s="3">
        <v>0.05</v>
      </c>
      <c r="O3801" t="s">
        <v>109</v>
      </c>
      <c r="P3801" t="s">
        <v>46</v>
      </c>
      <c r="Q3801" t="s">
        <v>35</v>
      </c>
      <c r="R3801" t="s">
        <v>28</v>
      </c>
    </row>
    <row r="3802" spans="1:18" x14ac:dyDescent="0.35">
      <c r="A3802" t="s">
        <v>3887</v>
      </c>
      <c r="B3802" s="1">
        <v>45354</v>
      </c>
      <c r="C3802" s="1">
        <v>45428</v>
      </c>
      <c r="D3802" t="s">
        <v>104</v>
      </c>
      <c r="E3802" t="s">
        <v>20</v>
      </c>
      <c r="F3802" t="s">
        <v>89</v>
      </c>
      <c r="G3802" t="s">
        <v>59</v>
      </c>
      <c r="H3802" t="s">
        <v>64</v>
      </c>
      <c r="I3802" t="s">
        <v>55</v>
      </c>
      <c r="J3802">
        <v>2</v>
      </c>
      <c r="K3802" s="2">
        <v>4623</v>
      </c>
      <c r="L3802" s="2">
        <v>3807.4</v>
      </c>
      <c r="M3802" s="2">
        <v>815.6</v>
      </c>
      <c r="N3802" s="3">
        <v>0</v>
      </c>
      <c r="O3802" t="s">
        <v>25</v>
      </c>
      <c r="P3802" t="s">
        <v>26</v>
      </c>
      <c r="Q3802" t="s">
        <v>27</v>
      </c>
      <c r="R3802" t="s">
        <v>40</v>
      </c>
    </row>
    <row r="3803" spans="1:18" x14ac:dyDescent="0.35">
      <c r="A3803" t="s">
        <v>3888</v>
      </c>
      <c r="B3803" s="1">
        <v>45430</v>
      </c>
      <c r="C3803" s="1">
        <v>45515</v>
      </c>
      <c r="D3803" t="s">
        <v>30</v>
      </c>
      <c r="E3803" t="s">
        <v>20</v>
      </c>
      <c r="F3803" t="s">
        <v>70</v>
      </c>
      <c r="G3803" t="s">
        <v>32</v>
      </c>
      <c r="H3803" t="s">
        <v>118</v>
      </c>
      <c r="I3803" t="s">
        <v>24</v>
      </c>
      <c r="J3803">
        <v>5</v>
      </c>
      <c r="K3803" s="2">
        <v>1854</v>
      </c>
      <c r="L3803" s="2">
        <v>1385.69</v>
      </c>
      <c r="M3803" s="2">
        <v>468.31</v>
      </c>
      <c r="N3803" s="3">
        <v>0.05</v>
      </c>
      <c r="O3803" t="s">
        <v>75</v>
      </c>
      <c r="P3803" t="s">
        <v>26</v>
      </c>
      <c r="Q3803" t="s">
        <v>27</v>
      </c>
      <c r="R3803" t="s">
        <v>40</v>
      </c>
    </row>
    <row r="3804" spans="1:18" x14ac:dyDescent="0.35">
      <c r="A3804" t="s">
        <v>3889</v>
      </c>
      <c r="B3804" s="1">
        <v>45869</v>
      </c>
      <c r="C3804" s="1">
        <v>45958</v>
      </c>
      <c r="D3804" t="s">
        <v>94</v>
      </c>
      <c r="E3804" t="s">
        <v>20</v>
      </c>
      <c r="F3804" t="s">
        <v>79</v>
      </c>
      <c r="G3804" t="s">
        <v>59</v>
      </c>
      <c r="H3804" t="s">
        <v>60</v>
      </c>
      <c r="I3804" t="s">
        <v>61</v>
      </c>
      <c r="J3804">
        <v>2</v>
      </c>
      <c r="K3804" s="2">
        <v>3943</v>
      </c>
      <c r="L3804" s="2">
        <v>2908.49</v>
      </c>
      <c r="M3804" s="2">
        <v>1034.51</v>
      </c>
      <c r="N3804" s="3">
        <v>0.05</v>
      </c>
      <c r="O3804" t="s">
        <v>34</v>
      </c>
      <c r="P3804" t="s">
        <v>73</v>
      </c>
      <c r="Q3804" t="s">
        <v>27</v>
      </c>
      <c r="R3804" t="s">
        <v>40</v>
      </c>
    </row>
    <row r="3805" spans="1:18" x14ac:dyDescent="0.35">
      <c r="A3805" t="s">
        <v>3890</v>
      </c>
      <c r="B3805" s="1">
        <v>45443</v>
      </c>
      <c r="C3805" s="1">
        <v>45481</v>
      </c>
      <c r="D3805" t="s">
        <v>67</v>
      </c>
      <c r="E3805" t="s">
        <v>20</v>
      </c>
      <c r="F3805" t="s">
        <v>91</v>
      </c>
      <c r="G3805" t="s">
        <v>38</v>
      </c>
      <c r="H3805" t="s">
        <v>71</v>
      </c>
      <c r="I3805" t="s">
        <v>72</v>
      </c>
      <c r="J3805">
        <v>1</v>
      </c>
      <c r="K3805" s="2">
        <v>500</v>
      </c>
      <c r="L3805" s="2">
        <v>371.78</v>
      </c>
      <c r="M3805" s="2">
        <v>128.22</v>
      </c>
      <c r="N3805" s="3">
        <v>0.2</v>
      </c>
      <c r="O3805" t="s">
        <v>62</v>
      </c>
      <c r="P3805" t="s">
        <v>26</v>
      </c>
      <c r="Q3805" t="s">
        <v>27</v>
      </c>
      <c r="R3805" t="s">
        <v>40</v>
      </c>
    </row>
    <row r="3806" spans="1:18" x14ac:dyDescent="0.35">
      <c r="A3806" t="s">
        <v>3891</v>
      </c>
      <c r="B3806" s="1">
        <v>45955</v>
      </c>
      <c r="C3806" s="1">
        <v>45987</v>
      </c>
      <c r="D3806" t="s">
        <v>19</v>
      </c>
      <c r="E3806" t="s">
        <v>20</v>
      </c>
      <c r="F3806" t="s">
        <v>85</v>
      </c>
      <c r="G3806" t="s">
        <v>59</v>
      </c>
      <c r="H3806" t="s">
        <v>118</v>
      </c>
      <c r="I3806" t="s">
        <v>24</v>
      </c>
      <c r="J3806">
        <v>3</v>
      </c>
      <c r="K3806" s="2">
        <v>2804</v>
      </c>
      <c r="L3806" s="2">
        <v>1946.08</v>
      </c>
      <c r="M3806" s="2">
        <v>857.92</v>
      </c>
      <c r="N3806" s="3">
        <v>0.1</v>
      </c>
      <c r="O3806" t="s">
        <v>34</v>
      </c>
      <c r="P3806" t="s">
        <v>26</v>
      </c>
      <c r="Q3806" t="s">
        <v>35</v>
      </c>
      <c r="R3806" t="s">
        <v>28</v>
      </c>
    </row>
    <row r="3807" spans="1:18" x14ac:dyDescent="0.35">
      <c r="A3807" t="s">
        <v>3892</v>
      </c>
      <c r="B3807" s="1">
        <v>45430</v>
      </c>
      <c r="C3807" s="1">
        <v>45443</v>
      </c>
      <c r="D3807" t="s">
        <v>104</v>
      </c>
      <c r="E3807" t="s">
        <v>20</v>
      </c>
      <c r="F3807" t="s">
        <v>79</v>
      </c>
      <c r="G3807" t="s">
        <v>32</v>
      </c>
      <c r="H3807" t="s">
        <v>108</v>
      </c>
      <c r="I3807" t="s">
        <v>72</v>
      </c>
      <c r="J3807">
        <v>8</v>
      </c>
      <c r="K3807" s="2">
        <v>4721</v>
      </c>
      <c r="L3807" s="2">
        <v>3207.93</v>
      </c>
      <c r="M3807" s="2">
        <v>1513.07</v>
      </c>
      <c r="N3807" s="3">
        <v>0.2</v>
      </c>
      <c r="O3807" t="s">
        <v>109</v>
      </c>
      <c r="P3807" t="s">
        <v>46</v>
      </c>
      <c r="Q3807" t="s">
        <v>27</v>
      </c>
      <c r="R3807" t="s">
        <v>40</v>
      </c>
    </row>
    <row r="3808" spans="1:18" x14ac:dyDescent="0.35">
      <c r="A3808" t="s">
        <v>3893</v>
      </c>
      <c r="B3808" s="1">
        <v>45458</v>
      </c>
      <c r="C3808" s="1">
        <v>45496</v>
      </c>
      <c r="D3808" t="s">
        <v>67</v>
      </c>
      <c r="E3808" t="s">
        <v>20</v>
      </c>
      <c r="F3808" t="s">
        <v>70</v>
      </c>
      <c r="G3808" t="s">
        <v>32</v>
      </c>
      <c r="H3808" t="s">
        <v>44</v>
      </c>
      <c r="I3808" t="s">
        <v>45</v>
      </c>
      <c r="J3808">
        <v>6</v>
      </c>
      <c r="K3808" s="2">
        <v>1745</v>
      </c>
      <c r="L3808" s="2">
        <v>1190.43</v>
      </c>
      <c r="M3808" s="2">
        <v>554.57000000000005</v>
      </c>
      <c r="N3808" s="3">
        <v>0</v>
      </c>
      <c r="O3808" t="s">
        <v>75</v>
      </c>
      <c r="P3808" t="s">
        <v>73</v>
      </c>
      <c r="Q3808" t="s">
        <v>27</v>
      </c>
      <c r="R3808" t="s">
        <v>28</v>
      </c>
    </row>
    <row r="3809" spans="1:18" x14ac:dyDescent="0.35">
      <c r="A3809" t="s">
        <v>3894</v>
      </c>
      <c r="B3809" s="1">
        <v>45384</v>
      </c>
      <c r="C3809" s="1">
        <v>45459</v>
      </c>
      <c r="D3809" t="s">
        <v>42</v>
      </c>
      <c r="E3809" t="s">
        <v>20</v>
      </c>
      <c r="F3809" t="s">
        <v>77</v>
      </c>
      <c r="G3809" t="s">
        <v>38</v>
      </c>
      <c r="H3809" t="s">
        <v>124</v>
      </c>
      <c r="I3809" t="s">
        <v>61</v>
      </c>
      <c r="J3809">
        <v>6</v>
      </c>
      <c r="K3809" s="2">
        <v>1174</v>
      </c>
      <c r="L3809" s="2">
        <v>788.58</v>
      </c>
      <c r="M3809" s="2">
        <v>385.42</v>
      </c>
      <c r="N3809" s="3">
        <v>0.15</v>
      </c>
      <c r="O3809" t="s">
        <v>50</v>
      </c>
      <c r="P3809" t="s">
        <v>26</v>
      </c>
      <c r="Q3809" t="s">
        <v>35</v>
      </c>
      <c r="R3809" t="s">
        <v>40</v>
      </c>
    </row>
    <row r="3810" spans="1:18" x14ac:dyDescent="0.35">
      <c r="A3810" t="s">
        <v>3895</v>
      </c>
      <c r="B3810" s="1">
        <v>45595</v>
      </c>
      <c r="C3810" s="1">
        <v>45600</v>
      </c>
      <c r="D3810" t="s">
        <v>19</v>
      </c>
      <c r="E3810" t="s">
        <v>20</v>
      </c>
      <c r="F3810" t="s">
        <v>91</v>
      </c>
      <c r="G3810" t="s">
        <v>38</v>
      </c>
      <c r="H3810" t="s">
        <v>108</v>
      </c>
      <c r="I3810" t="s">
        <v>72</v>
      </c>
      <c r="J3810">
        <v>8</v>
      </c>
      <c r="K3810" s="2">
        <v>3493</v>
      </c>
      <c r="L3810" s="2">
        <v>2043.9</v>
      </c>
      <c r="M3810" s="2">
        <v>1449.1</v>
      </c>
      <c r="N3810" s="3">
        <v>0</v>
      </c>
      <c r="O3810" t="s">
        <v>62</v>
      </c>
      <c r="P3810" t="s">
        <v>26</v>
      </c>
      <c r="Q3810" t="s">
        <v>35</v>
      </c>
      <c r="R3810" t="s">
        <v>40</v>
      </c>
    </row>
    <row r="3811" spans="1:18" x14ac:dyDescent="0.35">
      <c r="A3811" t="s">
        <v>3896</v>
      </c>
      <c r="B3811" s="1">
        <v>45386</v>
      </c>
      <c r="C3811" s="1">
        <v>45392</v>
      </c>
      <c r="D3811" t="s">
        <v>88</v>
      </c>
      <c r="E3811" t="s">
        <v>20</v>
      </c>
      <c r="F3811" t="s">
        <v>128</v>
      </c>
      <c r="G3811" t="s">
        <v>43</v>
      </c>
      <c r="H3811" t="s">
        <v>39</v>
      </c>
      <c r="I3811" t="s">
        <v>24</v>
      </c>
      <c r="J3811">
        <v>4</v>
      </c>
      <c r="K3811" s="2">
        <v>3461</v>
      </c>
      <c r="L3811" s="2">
        <v>2682.69</v>
      </c>
      <c r="M3811" s="2">
        <v>778.31</v>
      </c>
      <c r="N3811" s="3">
        <v>0.15</v>
      </c>
      <c r="O3811" t="s">
        <v>83</v>
      </c>
      <c r="P3811" t="s">
        <v>26</v>
      </c>
      <c r="Q3811" t="s">
        <v>35</v>
      </c>
      <c r="R3811" t="s">
        <v>65</v>
      </c>
    </row>
    <row r="3812" spans="1:18" x14ac:dyDescent="0.35">
      <c r="A3812" t="s">
        <v>3897</v>
      </c>
      <c r="B3812" s="1">
        <v>45534</v>
      </c>
      <c r="C3812" s="1">
        <v>45607</v>
      </c>
      <c r="D3812" t="s">
        <v>19</v>
      </c>
      <c r="E3812" t="s">
        <v>20</v>
      </c>
      <c r="F3812" t="s">
        <v>102</v>
      </c>
      <c r="G3812" t="s">
        <v>38</v>
      </c>
      <c r="H3812" t="s">
        <v>80</v>
      </c>
      <c r="I3812" t="s">
        <v>45</v>
      </c>
      <c r="J3812">
        <v>2</v>
      </c>
      <c r="K3812" s="2">
        <v>4779</v>
      </c>
      <c r="L3812" s="2">
        <v>3778.18</v>
      </c>
      <c r="M3812" s="2">
        <v>1000.82</v>
      </c>
      <c r="N3812" s="3">
        <v>0.1</v>
      </c>
      <c r="O3812" t="s">
        <v>75</v>
      </c>
      <c r="P3812" t="s">
        <v>26</v>
      </c>
      <c r="Q3812" t="s">
        <v>27</v>
      </c>
      <c r="R3812" t="s">
        <v>28</v>
      </c>
    </row>
    <row r="3813" spans="1:18" x14ac:dyDescent="0.35">
      <c r="A3813" t="s">
        <v>3898</v>
      </c>
      <c r="B3813" s="1">
        <v>45401</v>
      </c>
      <c r="C3813" s="1">
        <v>45426</v>
      </c>
      <c r="D3813" t="s">
        <v>104</v>
      </c>
      <c r="E3813" t="s">
        <v>20</v>
      </c>
      <c r="F3813" t="s">
        <v>89</v>
      </c>
      <c r="G3813" t="s">
        <v>43</v>
      </c>
      <c r="H3813" t="s">
        <v>54</v>
      </c>
      <c r="I3813" t="s">
        <v>55</v>
      </c>
      <c r="J3813">
        <v>3</v>
      </c>
      <c r="K3813" s="2">
        <v>1872</v>
      </c>
      <c r="L3813" s="2">
        <v>1138.3800000000001</v>
      </c>
      <c r="M3813" s="2">
        <v>733.62</v>
      </c>
      <c r="N3813" s="3">
        <v>0.15</v>
      </c>
      <c r="O3813" t="s">
        <v>75</v>
      </c>
      <c r="P3813" t="s">
        <v>26</v>
      </c>
      <c r="Q3813" t="s">
        <v>27</v>
      </c>
      <c r="R3813" t="s">
        <v>65</v>
      </c>
    </row>
    <row r="3814" spans="1:18" x14ac:dyDescent="0.35">
      <c r="A3814" t="s">
        <v>3899</v>
      </c>
      <c r="B3814" s="1">
        <v>45971</v>
      </c>
      <c r="C3814" s="1">
        <v>46040</v>
      </c>
      <c r="D3814" t="s">
        <v>57</v>
      </c>
      <c r="E3814" t="s">
        <v>20</v>
      </c>
      <c r="F3814" t="s">
        <v>128</v>
      </c>
      <c r="G3814" t="s">
        <v>38</v>
      </c>
      <c r="H3814" t="s">
        <v>33</v>
      </c>
      <c r="I3814" t="s">
        <v>24</v>
      </c>
      <c r="J3814">
        <v>2</v>
      </c>
      <c r="K3814" s="2">
        <v>731</v>
      </c>
      <c r="L3814" s="2">
        <v>485.53</v>
      </c>
      <c r="M3814" s="2">
        <v>245.47</v>
      </c>
      <c r="N3814" s="3">
        <v>0.05</v>
      </c>
      <c r="O3814" t="s">
        <v>109</v>
      </c>
      <c r="P3814" t="s">
        <v>26</v>
      </c>
      <c r="Q3814" t="s">
        <v>35</v>
      </c>
      <c r="R3814" t="s">
        <v>65</v>
      </c>
    </row>
    <row r="3815" spans="1:18" x14ac:dyDescent="0.35">
      <c r="A3815" t="s">
        <v>3900</v>
      </c>
      <c r="B3815" s="1">
        <v>45593</v>
      </c>
      <c r="C3815" s="1">
        <v>45667</v>
      </c>
      <c r="D3815" t="s">
        <v>57</v>
      </c>
      <c r="E3815" t="s">
        <v>20</v>
      </c>
      <c r="F3815" t="s">
        <v>82</v>
      </c>
      <c r="G3815" t="s">
        <v>22</v>
      </c>
      <c r="H3815" t="s">
        <v>71</v>
      </c>
      <c r="I3815" t="s">
        <v>72</v>
      </c>
      <c r="J3815">
        <v>6</v>
      </c>
      <c r="K3815" s="2">
        <v>1611</v>
      </c>
      <c r="L3815" s="2">
        <v>1164.31</v>
      </c>
      <c r="M3815" s="2">
        <v>446.69</v>
      </c>
      <c r="N3815" s="3">
        <v>0.05</v>
      </c>
      <c r="O3815" t="s">
        <v>109</v>
      </c>
      <c r="P3815" t="s">
        <v>73</v>
      </c>
      <c r="Q3815" t="s">
        <v>35</v>
      </c>
      <c r="R3815" t="s">
        <v>40</v>
      </c>
    </row>
    <row r="3816" spans="1:18" x14ac:dyDescent="0.35">
      <c r="A3816" t="s">
        <v>3901</v>
      </c>
      <c r="B3816" s="1">
        <v>45677</v>
      </c>
      <c r="C3816" s="1">
        <v>45708</v>
      </c>
      <c r="D3816" t="s">
        <v>116</v>
      </c>
      <c r="E3816" t="s">
        <v>20</v>
      </c>
      <c r="F3816" t="s">
        <v>91</v>
      </c>
      <c r="G3816" t="s">
        <v>22</v>
      </c>
      <c r="H3816" t="s">
        <v>118</v>
      </c>
      <c r="I3816" t="s">
        <v>24</v>
      </c>
      <c r="J3816">
        <v>2</v>
      </c>
      <c r="K3816" s="2">
        <v>2732</v>
      </c>
      <c r="L3816" s="2">
        <v>1792.66</v>
      </c>
      <c r="M3816" s="2">
        <v>939.34</v>
      </c>
      <c r="N3816" s="3">
        <v>0.1</v>
      </c>
      <c r="O3816" t="s">
        <v>109</v>
      </c>
      <c r="P3816" t="s">
        <v>26</v>
      </c>
      <c r="Q3816" t="s">
        <v>35</v>
      </c>
      <c r="R3816" t="s">
        <v>28</v>
      </c>
    </row>
    <row r="3817" spans="1:18" x14ac:dyDescent="0.35">
      <c r="A3817" t="s">
        <v>3902</v>
      </c>
      <c r="B3817" s="1">
        <v>45500</v>
      </c>
      <c r="C3817" s="1">
        <v>45559</v>
      </c>
      <c r="D3817" t="s">
        <v>37</v>
      </c>
      <c r="E3817" t="s">
        <v>20</v>
      </c>
      <c r="F3817" t="s">
        <v>89</v>
      </c>
      <c r="G3817" t="s">
        <v>22</v>
      </c>
      <c r="H3817" t="s">
        <v>108</v>
      </c>
      <c r="I3817" t="s">
        <v>72</v>
      </c>
      <c r="J3817">
        <v>7</v>
      </c>
      <c r="K3817" s="2">
        <v>3774</v>
      </c>
      <c r="L3817" s="2">
        <v>3057.23</v>
      </c>
      <c r="M3817" s="2">
        <v>716.77</v>
      </c>
      <c r="N3817" s="3">
        <v>0.15</v>
      </c>
      <c r="O3817" t="s">
        <v>34</v>
      </c>
      <c r="P3817" t="s">
        <v>26</v>
      </c>
      <c r="Q3817" t="s">
        <v>27</v>
      </c>
      <c r="R3817" t="s">
        <v>40</v>
      </c>
    </row>
    <row r="3818" spans="1:18" x14ac:dyDescent="0.35">
      <c r="A3818" t="s">
        <v>3903</v>
      </c>
      <c r="B3818" s="1">
        <v>45603</v>
      </c>
      <c r="C3818" s="1">
        <v>45688</v>
      </c>
      <c r="D3818" t="s">
        <v>57</v>
      </c>
      <c r="E3818" t="s">
        <v>20</v>
      </c>
      <c r="F3818" t="s">
        <v>89</v>
      </c>
      <c r="G3818" t="s">
        <v>32</v>
      </c>
      <c r="H3818" t="s">
        <v>60</v>
      </c>
      <c r="I3818" t="s">
        <v>61</v>
      </c>
      <c r="J3818">
        <v>1</v>
      </c>
      <c r="K3818" s="2">
        <v>2573</v>
      </c>
      <c r="L3818" s="2">
        <v>2183.2199999999998</v>
      </c>
      <c r="M3818" s="2">
        <v>389.78</v>
      </c>
      <c r="N3818" s="3">
        <v>0.1</v>
      </c>
      <c r="O3818" t="s">
        <v>109</v>
      </c>
      <c r="P3818" t="s">
        <v>26</v>
      </c>
      <c r="Q3818" t="s">
        <v>27</v>
      </c>
      <c r="R3818" t="s">
        <v>65</v>
      </c>
    </row>
    <row r="3819" spans="1:18" x14ac:dyDescent="0.35">
      <c r="A3819" t="s">
        <v>3904</v>
      </c>
      <c r="B3819" s="1">
        <v>45336</v>
      </c>
      <c r="C3819" s="1">
        <v>45385</v>
      </c>
      <c r="D3819" t="s">
        <v>88</v>
      </c>
      <c r="E3819" t="s">
        <v>20</v>
      </c>
      <c r="F3819" t="s">
        <v>102</v>
      </c>
      <c r="G3819" t="s">
        <v>38</v>
      </c>
      <c r="H3819" t="s">
        <v>64</v>
      </c>
      <c r="I3819" t="s">
        <v>55</v>
      </c>
      <c r="J3819">
        <v>5</v>
      </c>
      <c r="K3819" s="2">
        <v>1506</v>
      </c>
      <c r="L3819" s="2">
        <v>958.86</v>
      </c>
      <c r="M3819" s="2">
        <v>547.14</v>
      </c>
      <c r="N3819" s="3">
        <v>0.1</v>
      </c>
      <c r="O3819" t="s">
        <v>62</v>
      </c>
      <c r="P3819" t="s">
        <v>26</v>
      </c>
      <c r="Q3819" t="s">
        <v>35</v>
      </c>
      <c r="R3819" t="s">
        <v>28</v>
      </c>
    </row>
    <row r="3820" spans="1:18" x14ac:dyDescent="0.35">
      <c r="A3820" t="s">
        <v>3905</v>
      </c>
      <c r="B3820" s="1">
        <v>45924</v>
      </c>
      <c r="C3820" s="1">
        <v>46010</v>
      </c>
      <c r="D3820" t="s">
        <v>48</v>
      </c>
      <c r="E3820" t="s">
        <v>20</v>
      </c>
      <c r="F3820" t="s">
        <v>68</v>
      </c>
      <c r="G3820" t="s">
        <v>38</v>
      </c>
      <c r="H3820" t="s">
        <v>106</v>
      </c>
      <c r="I3820" t="s">
        <v>61</v>
      </c>
      <c r="J3820">
        <v>4</v>
      </c>
      <c r="K3820" s="2">
        <v>2676</v>
      </c>
      <c r="L3820" s="2">
        <v>1971.44</v>
      </c>
      <c r="M3820" s="2">
        <v>704.56</v>
      </c>
      <c r="N3820" s="3">
        <v>0.2</v>
      </c>
      <c r="O3820" t="s">
        <v>62</v>
      </c>
      <c r="P3820" t="s">
        <v>26</v>
      </c>
      <c r="Q3820" t="s">
        <v>35</v>
      </c>
      <c r="R3820" t="s">
        <v>40</v>
      </c>
    </row>
    <row r="3821" spans="1:18" x14ac:dyDescent="0.35">
      <c r="A3821" t="s">
        <v>3906</v>
      </c>
      <c r="B3821" s="1">
        <v>45643</v>
      </c>
      <c r="C3821" s="1">
        <v>45676</v>
      </c>
      <c r="D3821" t="s">
        <v>57</v>
      </c>
      <c r="E3821" t="s">
        <v>20</v>
      </c>
      <c r="F3821" t="s">
        <v>82</v>
      </c>
      <c r="G3821" t="s">
        <v>32</v>
      </c>
      <c r="H3821" t="s">
        <v>95</v>
      </c>
      <c r="I3821" t="s">
        <v>55</v>
      </c>
      <c r="J3821">
        <v>6</v>
      </c>
      <c r="K3821" s="2">
        <v>1816</v>
      </c>
      <c r="L3821" s="2">
        <v>1051.03</v>
      </c>
      <c r="M3821" s="2">
        <v>764.97</v>
      </c>
      <c r="N3821" s="3">
        <v>0</v>
      </c>
      <c r="O3821" t="s">
        <v>109</v>
      </c>
      <c r="P3821" t="s">
        <v>26</v>
      </c>
      <c r="Q3821" t="s">
        <v>35</v>
      </c>
      <c r="R3821" t="s">
        <v>28</v>
      </c>
    </row>
    <row r="3822" spans="1:18" x14ac:dyDescent="0.35">
      <c r="A3822" t="s">
        <v>3907</v>
      </c>
      <c r="B3822" s="1">
        <v>45984</v>
      </c>
      <c r="C3822" s="1">
        <v>46020</v>
      </c>
      <c r="D3822" t="s">
        <v>48</v>
      </c>
      <c r="E3822" t="s">
        <v>20</v>
      </c>
      <c r="F3822" t="s">
        <v>102</v>
      </c>
      <c r="G3822" t="s">
        <v>59</v>
      </c>
      <c r="H3822" t="s">
        <v>71</v>
      </c>
      <c r="I3822" t="s">
        <v>72</v>
      </c>
      <c r="J3822">
        <v>8</v>
      </c>
      <c r="K3822" s="2">
        <v>798</v>
      </c>
      <c r="L3822" s="2">
        <v>538.46</v>
      </c>
      <c r="M3822" s="2">
        <v>259.54000000000002</v>
      </c>
      <c r="N3822" s="3">
        <v>0.2</v>
      </c>
      <c r="O3822" t="s">
        <v>83</v>
      </c>
      <c r="P3822" t="s">
        <v>26</v>
      </c>
      <c r="Q3822" t="s">
        <v>35</v>
      </c>
      <c r="R3822" t="s">
        <v>40</v>
      </c>
    </row>
    <row r="3823" spans="1:18" x14ac:dyDescent="0.35">
      <c r="A3823" t="s">
        <v>3908</v>
      </c>
      <c r="B3823" s="1">
        <v>45806</v>
      </c>
      <c r="C3823" s="1">
        <v>45891</v>
      </c>
      <c r="D3823" t="s">
        <v>30</v>
      </c>
      <c r="E3823" t="s">
        <v>20</v>
      </c>
      <c r="F3823" t="s">
        <v>70</v>
      </c>
      <c r="G3823" t="s">
        <v>59</v>
      </c>
      <c r="H3823" t="s">
        <v>108</v>
      </c>
      <c r="I3823" t="s">
        <v>72</v>
      </c>
      <c r="J3823">
        <v>5</v>
      </c>
      <c r="K3823" s="2">
        <v>2927</v>
      </c>
      <c r="L3823" s="2">
        <v>2166.2600000000002</v>
      </c>
      <c r="M3823" s="2">
        <v>760.74</v>
      </c>
      <c r="N3823" s="3">
        <v>0.1</v>
      </c>
      <c r="O3823" t="s">
        <v>62</v>
      </c>
      <c r="P3823" t="s">
        <v>26</v>
      </c>
      <c r="Q3823" t="s">
        <v>35</v>
      </c>
      <c r="R3823" t="s">
        <v>40</v>
      </c>
    </row>
    <row r="3824" spans="1:18" x14ac:dyDescent="0.35">
      <c r="A3824" t="s">
        <v>3909</v>
      </c>
      <c r="B3824" s="1">
        <v>45428</v>
      </c>
      <c r="C3824" s="1">
        <v>45475</v>
      </c>
      <c r="D3824" t="s">
        <v>67</v>
      </c>
      <c r="E3824" t="s">
        <v>20</v>
      </c>
      <c r="F3824" t="s">
        <v>31</v>
      </c>
      <c r="G3824" t="s">
        <v>22</v>
      </c>
      <c r="H3824" t="s">
        <v>49</v>
      </c>
      <c r="I3824" t="s">
        <v>45</v>
      </c>
      <c r="J3824">
        <v>1</v>
      </c>
      <c r="K3824" s="2">
        <v>2784</v>
      </c>
      <c r="L3824" s="2">
        <v>1852.41</v>
      </c>
      <c r="M3824" s="2">
        <v>931.59</v>
      </c>
      <c r="N3824" s="3">
        <v>0.05</v>
      </c>
      <c r="O3824" t="s">
        <v>109</v>
      </c>
      <c r="P3824" t="s">
        <v>26</v>
      </c>
      <c r="Q3824" t="s">
        <v>35</v>
      </c>
      <c r="R3824" t="s">
        <v>65</v>
      </c>
    </row>
    <row r="3825" spans="1:18" x14ac:dyDescent="0.35">
      <c r="A3825" t="s">
        <v>3910</v>
      </c>
      <c r="B3825" s="1">
        <v>45798</v>
      </c>
      <c r="C3825" s="1">
        <v>45887</v>
      </c>
      <c r="D3825" t="s">
        <v>30</v>
      </c>
      <c r="E3825" t="s">
        <v>20</v>
      </c>
      <c r="F3825" t="s">
        <v>77</v>
      </c>
      <c r="G3825" t="s">
        <v>22</v>
      </c>
      <c r="H3825" t="s">
        <v>64</v>
      </c>
      <c r="I3825" t="s">
        <v>55</v>
      </c>
      <c r="J3825">
        <v>1</v>
      </c>
      <c r="K3825" s="2">
        <v>4011</v>
      </c>
      <c r="L3825" s="2">
        <v>3243.11</v>
      </c>
      <c r="M3825" s="2">
        <v>767.89</v>
      </c>
      <c r="N3825" s="3">
        <v>0.2</v>
      </c>
      <c r="O3825" t="s">
        <v>83</v>
      </c>
      <c r="P3825" t="s">
        <v>46</v>
      </c>
      <c r="Q3825" t="s">
        <v>27</v>
      </c>
      <c r="R3825" t="s">
        <v>28</v>
      </c>
    </row>
    <row r="3826" spans="1:18" x14ac:dyDescent="0.35">
      <c r="A3826" t="s">
        <v>3911</v>
      </c>
      <c r="B3826" s="1">
        <v>45815</v>
      </c>
      <c r="C3826" s="1">
        <v>45831</v>
      </c>
      <c r="D3826" t="s">
        <v>42</v>
      </c>
      <c r="E3826" t="s">
        <v>20</v>
      </c>
      <c r="F3826" t="s">
        <v>70</v>
      </c>
      <c r="G3826" t="s">
        <v>38</v>
      </c>
      <c r="H3826" t="s">
        <v>44</v>
      </c>
      <c r="I3826" t="s">
        <v>45</v>
      </c>
      <c r="J3826">
        <v>1</v>
      </c>
      <c r="K3826" s="2">
        <v>4750</v>
      </c>
      <c r="L3826" s="2">
        <v>3985.37</v>
      </c>
      <c r="M3826" s="2">
        <v>764.63</v>
      </c>
      <c r="N3826" s="3">
        <v>0.15</v>
      </c>
      <c r="O3826" t="s">
        <v>25</v>
      </c>
      <c r="P3826" t="s">
        <v>46</v>
      </c>
      <c r="Q3826" t="s">
        <v>27</v>
      </c>
      <c r="R3826" t="s">
        <v>65</v>
      </c>
    </row>
    <row r="3827" spans="1:18" x14ac:dyDescent="0.35">
      <c r="A3827" t="s">
        <v>3912</v>
      </c>
      <c r="B3827" s="1">
        <v>45454</v>
      </c>
      <c r="C3827" s="1">
        <v>45493</v>
      </c>
      <c r="D3827" t="s">
        <v>67</v>
      </c>
      <c r="E3827" t="s">
        <v>20</v>
      </c>
      <c r="F3827" t="s">
        <v>70</v>
      </c>
      <c r="G3827" t="s">
        <v>32</v>
      </c>
      <c r="H3827" t="s">
        <v>124</v>
      </c>
      <c r="I3827" t="s">
        <v>61</v>
      </c>
      <c r="J3827">
        <v>2</v>
      </c>
      <c r="K3827" s="2">
        <v>4909</v>
      </c>
      <c r="L3827" s="2">
        <v>3573.87</v>
      </c>
      <c r="M3827" s="2">
        <v>1335.13</v>
      </c>
      <c r="N3827" s="3">
        <v>0.2</v>
      </c>
      <c r="O3827" t="s">
        <v>83</v>
      </c>
      <c r="P3827" t="s">
        <v>26</v>
      </c>
      <c r="Q3827" t="s">
        <v>27</v>
      </c>
      <c r="R3827" t="s">
        <v>28</v>
      </c>
    </row>
    <row r="3828" spans="1:18" x14ac:dyDescent="0.35">
      <c r="A3828" t="s">
        <v>3913</v>
      </c>
      <c r="B3828" s="1">
        <v>45300</v>
      </c>
      <c r="C3828" s="1">
        <v>45321</v>
      </c>
      <c r="D3828" t="s">
        <v>57</v>
      </c>
      <c r="E3828" t="s">
        <v>20</v>
      </c>
      <c r="F3828" t="s">
        <v>70</v>
      </c>
      <c r="G3828" t="s">
        <v>22</v>
      </c>
      <c r="H3828" t="s">
        <v>64</v>
      </c>
      <c r="I3828" t="s">
        <v>55</v>
      </c>
      <c r="J3828">
        <v>7</v>
      </c>
      <c r="K3828" s="2">
        <v>1860</v>
      </c>
      <c r="L3828" s="2">
        <v>1064.1500000000001</v>
      </c>
      <c r="M3828" s="2">
        <v>795.85</v>
      </c>
      <c r="N3828" s="3">
        <v>0.1</v>
      </c>
      <c r="O3828" t="s">
        <v>25</v>
      </c>
      <c r="P3828" t="s">
        <v>26</v>
      </c>
      <c r="Q3828" t="s">
        <v>27</v>
      </c>
      <c r="R3828" t="s">
        <v>28</v>
      </c>
    </row>
    <row r="3829" spans="1:18" x14ac:dyDescent="0.35">
      <c r="A3829" t="s">
        <v>3914</v>
      </c>
      <c r="B3829" s="1">
        <v>45868</v>
      </c>
      <c r="C3829" s="1">
        <v>45902</v>
      </c>
      <c r="D3829" t="s">
        <v>37</v>
      </c>
      <c r="E3829" t="s">
        <v>20</v>
      </c>
      <c r="F3829" t="s">
        <v>82</v>
      </c>
      <c r="G3829" t="s">
        <v>38</v>
      </c>
      <c r="H3829" t="s">
        <v>106</v>
      </c>
      <c r="I3829" t="s">
        <v>61</v>
      </c>
      <c r="J3829">
        <v>4</v>
      </c>
      <c r="K3829" s="2">
        <v>464</v>
      </c>
      <c r="L3829" s="2">
        <v>295.36</v>
      </c>
      <c r="M3829" s="2">
        <v>168.64</v>
      </c>
      <c r="N3829" s="3">
        <v>0</v>
      </c>
      <c r="O3829" t="s">
        <v>50</v>
      </c>
      <c r="P3829" t="s">
        <v>73</v>
      </c>
      <c r="Q3829" t="s">
        <v>27</v>
      </c>
      <c r="R3829" t="s">
        <v>65</v>
      </c>
    </row>
    <row r="3830" spans="1:18" x14ac:dyDescent="0.35">
      <c r="A3830" t="s">
        <v>3915</v>
      </c>
      <c r="B3830" s="1">
        <v>45869</v>
      </c>
      <c r="C3830" s="1">
        <v>45956</v>
      </c>
      <c r="D3830" t="s">
        <v>94</v>
      </c>
      <c r="E3830" t="s">
        <v>20</v>
      </c>
      <c r="F3830" t="s">
        <v>53</v>
      </c>
      <c r="G3830" t="s">
        <v>59</v>
      </c>
      <c r="H3830" t="s">
        <v>49</v>
      </c>
      <c r="I3830" t="s">
        <v>45</v>
      </c>
      <c r="J3830">
        <v>1</v>
      </c>
      <c r="K3830" s="2">
        <v>2031</v>
      </c>
      <c r="L3830" s="2">
        <v>1417.48</v>
      </c>
      <c r="M3830" s="2">
        <v>613.52</v>
      </c>
      <c r="N3830" s="3">
        <v>0.15</v>
      </c>
      <c r="O3830" t="s">
        <v>75</v>
      </c>
      <c r="P3830" t="s">
        <v>26</v>
      </c>
      <c r="Q3830" t="s">
        <v>27</v>
      </c>
      <c r="R3830" t="s">
        <v>65</v>
      </c>
    </row>
    <row r="3831" spans="1:18" x14ac:dyDescent="0.35">
      <c r="A3831" t="s">
        <v>3916</v>
      </c>
      <c r="B3831" s="1">
        <v>45828</v>
      </c>
      <c r="C3831" s="1">
        <v>45906</v>
      </c>
      <c r="D3831" t="s">
        <v>37</v>
      </c>
      <c r="E3831" t="s">
        <v>20</v>
      </c>
      <c r="F3831" t="s">
        <v>77</v>
      </c>
      <c r="G3831" t="s">
        <v>38</v>
      </c>
      <c r="H3831" t="s">
        <v>49</v>
      </c>
      <c r="I3831" t="s">
        <v>45</v>
      </c>
      <c r="J3831">
        <v>2</v>
      </c>
      <c r="K3831" s="2">
        <v>1048</v>
      </c>
      <c r="L3831" s="2">
        <v>600.79999999999995</v>
      </c>
      <c r="M3831" s="2">
        <v>447.2</v>
      </c>
      <c r="N3831" s="3">
        <v>0.15</v>
      </c>
      <c r="O3831" t="s">
        <v>75</v>
      </c>
      <c r="P3831" t="s">
        <v>26</v>
      </c>
      <c r="Q3831" t="s">
        <v>35</v>
      </c>
      <c r="R3831" t="s">
        <v>28</v>
      </c>
    </row>
    <row r="3832" spans="1:18" x14ac:dyDescent="0.35">
      <c r="A3832" t="s">
        <v>3917</v>
      </c>
      <c r="B3832" s="1">
        <v>45925</v>
      </c>
      <c r="C3832" s="1">
        <v>45986</v>
      </c>
      <c r="D3832" t="s">
        <v>19</v>
      </c>
      <c r="E3832" t="s">
        <v>20</v>
      </c>
      <c r="F3832" t="s">
        <v>128</v>
      </c>
      <c r="G3832" t="s">
        <v>32</v>
      </c>
      <c r="H3832" t="s">
        <v>23</v>
      </c>
      <c r="I3832" t="s">
        <v>24</v>
      </c>
      <c r="J3832">
        <v>7</v>
      </c>
      <c r="K3832" s="2">
        <v>4059</v>
      </c>
      <c r="L3832" s="2">
        <v>2301.9499999999998</v>
      </c>
      <c r="M3832" s="2">
        <v>1757.05</v>
      </c>
      <c r="N3832" s="3">
        <v>0.2</v>
      </c>
      <c r="O3832" t="s">
        <v>62</v>
      </c>
      <c r="P3832" t="s">
        <v>26</v>
      </c>
      <c r="Q3832" t="s">
        <v>27</v>
      </c>
      <c r="R3832" t="s">
        <v>40</v>
      </c>
    </row>
    <row r="3833" spans="1:18" x14ac:dyDescent="0.35">
      <c r="A3833" t="s">
        <v>3918</v>
      </c>
      <c r="B3833" s="1">
        <v>45876</v>
      </c>
      <c r="C3833" s="1">
        <v>45897</v>
      </c>
      <c r="D3833" t="s">
        <v>30</v>
      </c>
      <c r="E3833" t="s">
        <v>20</v>
      </c>
      <c r="F3833" t="s">
        <v>68</v>
      </c>
      <c r="G3833" t="s">
        <v>38</v>
      </c>
      <c r="H3833" t="s">
        <v>124</v>
      </c>
      <c r="I3833" t="s">
        <v>61</v>
      </c>
      <c r="J3833">
        <v>3</v>
      </c>
      <c r="K3833" s="2">
        <v>4316</v>
      </c>
      <c r="L3833" s="2">
        <v>2909.56</v>
      </c>
      <c r="M3833" s="2">
        <v>1406.44</v>
      </c>
      <c r="N3833" s="3">
        <v>0.1</v>
      </c>
      <c r="O3833" t="s">
        <v>25</v>
      </c>
      <c r="P3833" t="s">
        <v>73</v>
      </c>
      <c r="Q3833" t="s">
        <v>35</v>
      </c>
      <c r="R3833" t="s">
        <v>40</v>
      </c>
    </row>
    <row r="3834" spans="1:18" x14ac:dyDescent="0.35">
      <c r="A3834" t="s">
        <v>3919</v>
      </c>
      <c r="B3834" s="1">
        <v>45591</v>
      </c>
      <c r="C3834" s="1">
        <v>45600</v>
      </c>
      <c r="D3834" t="s">
        <v>19</v>
      </c>
      <c r="E3834" t="s">
        <v>20</v>
      </c>
      <c r="F3834" t="s">
        <v>138</v>
      </c>
      <c r="G3834" t="s">
        <v>22</v>
      </c>
      <c r="H3834" t="s">
        <v>118</v>
      </c>
      <c r="I3834" t="s">
        <v>24</v>
      </c>
      <c r="J3834">
        <v>1</v>
      </c>
      <c r="K3834" s="2">
        <v>816</v>
      </c>
      <c r="L3834" s="2">
        <v>501.53</v>
      </c>
      <c r="M3834" s="2">
        <v>314.47000000000003</v>
      </c>
      <c r="N3834" s="3">
        <v>0.2</v>
      </c>
      <c r="O3834" t="s">
        <v>62</v>
      </c>
      <c r="P3834" t="s">
        <v>26</v>
      </c>
      <c r="Q3834" t="s">
        <v>27</v>
      </c>
      <c r="R3834" t="s">
        <v>65</v>
      </c>
    </row>
    <row r="3835" spans="1:18" x14ac:dyDescent="0.35">
      <c r="A3835" t="s">
        <v>3920</v>
      </c>
      <c r="B3835" s="1">
        <v>45300</v>
      </c>
      <c r="C3835" s="1">
        <v>45351</v>
      </c>
      <c r="D3835" t="s">
        <v>116</v>
      </c>
      <c r="E3835" t="s">
        <v>20</v>
      </c>
      <c r="F3835" t="s">
        <v>79</v>
      </c>
      <c r="G3835" t="s">
        <v>38</v>
      </c>
      <c r="H3835" t="s">
        <v>39</v>
      </c>
      <c r="I3835" t="s">
        <v>24</v>
      </c>
      <c r="J3835">
        <v>6</v>
      </c>
      <c r="K3835" s="2">
        <v>2296</v>
      </c>
      <c r="L3835" s="2">
        <v>1291.05</v>
      </c>
      <c r="M3835" s="2">
        <v>1004.95</v>
      </c>
      <c r="N3835" s="3">
        <v>0.15</v>
      </c>
      <c r="O3835" t="s">
        <v>25</v>
      </c>
      <c r="P3835" t="s">
        <v>26</v>
      </c>
      <c r="Q3835" t="s">
        <v>27</v>
      </c>
      <c r="R3835" t="s">
        <v>28</v>
      </c>
    </row>
    <row r="3836" spans="1:18" x14ac:dyDescent="0.35">
      <c r="A3836" t="s">
        <v>3921</v>
      </c>
      <c r="B3836" s="1">
        <v>45427</v>
      </c>
      <c r="C3836" s="1">
        <v>45444</v>
      </c>
      <c r="D3836" t="s">
        <v>42</v>
      </c>
      <c r="E3836" t="s">
        <v>20</v>
      </c>
      <c r="F3836" t="s">
        <v>70</v>
      </c>
      <c r="G3836" t="s">
        <v>38</v>
      </c>
      <c r="H3836" t="s">
        <v>71</v>
      </c>
      <c r="I3836" t="s">
        <v>72</v>
      </c>
      <c r="J3836">
        <v>7</v>
      </c>
      <c r="K3836" s="2">
        <v>4884</v>
      </c>
      <c r="L3836" s="2">
        <v>3966.74</v>
      </c>
      <c r="M3836" s="2">
        <v>917.26</v>
      </c>
      <c r="N3836" s="3">
        <v>0.05</v>
      </c>
      <c r="O3836" t="s">
        <v>75</v>
      </c>
      <c r="P3836" t="s">
        <v>26</v>
      </c>
      <c r="Q3836" t="s">
        <v>27</v>
      </c>
      <c r="R3836" t="s">
        <v>28</v>
      </c>
    </row>
    <row r="3837" spans="1:18" x14ac:dyDescent="0.35">
      <c r="A3837" t="s">
        <v>3922</v>
      </c>
      <c r="B3837" s="1">
        <v>45851</v>
      </c>
      <c r="C3837" s="1">
        <v>45862</v>
      </c>
      <c r="D3837" t="s">
        <v>67</v>
      </c>
      <c r="E3837" t="s">
        <v>20</v>
      </c>
      <c r="F3837" t="s">
        <v>77</v>
      </c>
      <c r="G3837" t="s">
        <v>22</v>
      </c>
      <c r="H3837" t="s">
        <v>60</v>
      </c>
      <c r="I3837" t="s">
        <v>61</v>
      </c>
      <c r="J3837">
        <v>4</v>
      </c>
      <c r="K3837" s="2">
        <v>2500</v>
      </c>
      <c r="L3837" s="2">
        <v>1458.93</v>
      </c>
      <c r="M3837" s="2">
        <v>1041.07</v>
      </c>
      <c r="N3837" s="3">
        <v>0.2</v>
      </c>
      <c r="O3837" t="s">
        <v>62</v>
      </c>
      <c r="P3837" t="s">
        <v>26</v>
      </c>
      <c r="Q3837" t="s">
        <v>35</v>
      </c>
      <c r="R3837" t="s">
        <v>28</v>
      </c>
    </row>
    <row r="3838" spans="1:18" x14ac:dyDescent="0.35">
      <c r="A3838" t="s">
        <v>3923</v>
      </c>
      <c r="B3838" s="1">
        <v>45332</v>
      </c>
      <c r="C3838" s="1">
        <v>45349</v>
      </c>
      <c r="D3838" t="s">
        <v>116</v>
      </c>
      <c r="E3838" t="s">
        <v>20</v>
      </c>
      <c r="F3838" t="s">
        <v>91</v>
      </c>
      <c r="G3838" t="s">
        <v>32</v>
      </c>
      <c r="H3838" t="s">
        <v>44</v>
      </c>
      <c r="I3838" t="s">
        <v>45</v>
      </c>
      <c r="J3838">
        <v>5</v>
      </c>
      <c r="K3838" s="2">
        <v>950</v>
      </c>
      <c r="L3838" s="2">
        <v>748.07</v>
      </c>
      <c r="M3838" s="2">
        <v>201.93</v>
      </c>
      <c r="N3838" s="3">
        <v>0</v>
      </c>
      <c r="O3838" t="s">
        <v>50</v>
      </c>
      <c r="P3838" t="s">
        <v>26</v>
      </c>
      <c r="Q3838" t="s">
        <v>27</v>
      </c>
      <c r="R3838" t="s">
        <v>40</v>
      </c>
    </row>
    <row r="3839" spans="1:18" x14ac:dyDescent="0.35">
      <c r="A3839" t="s">
        <v>3924</v>
      </c>
      <c r="B3839" s="1">
        <v>45406</v>
      </c>
      <c r="C3839" s="1">
        <v>45481</v>
      </c>
      <c r="D3839" t="s">
        <v>67</v>
      </c>
      <c r="E3839" t="s">
        <v>20</v>
      </c>
      <c r="F3839" t="s">
        <v>53</v>
      </c>
      <c r="G3839" t="s">
        <v>22</v>
      </c>
      <c r="H3839" t="s">
        <v>124</v>
      </c>
      <c r="I3839" t="s">
        <v>61</v>
      </c>
      <c r="J3839">
        <v>3</v>
      </c>
      <c r="K3839" s="2">
        <v>2998</v>
      </c>
      <c r="L3839" s="2">
        <v>2216.5300000000002</v>
      </c>
      <c r="M3839" s="2">
        <v>781.47</v>
      </c>
      <c r="N3839" s="3">
        <v>0.2</v>
      </c>
      <c r="O3839" t="s">
        <v>83</v>
      </c>
      <c r="P3839" t="s">
        <v>26</v>
      </c>
      <c r="Q3839" t="s">
        <v>35</v>
      </c>
      <c r="R3839" t="s">
        <v>28</v>
      </c>
    </row>
    <row r="3840" spans="1:18" x14ac:dyDescent="0.35">
      <c r="A3840" t="s">
        <v>3925</v>
      </c>
      <c r="B3840" s="1">
        <v>45451</v>
      </c>
      <c r="C3840" s="1">
        <v>45495</v>
      </c>
      <c r="D3840" t="s">
        <v>67</v>
      </c>
      <c r="E3840" t="s">
        <v>20</v>
      </c>
      <c r="F3840" t="s">
        <v>58</v>
      </c>
      <c r="G3840" t="s">
        <v>43</v>
      </c>
      <c r="H3840" t="s">
        <v>80</v>
      </c>
      <c r="I3840" t="s">
        <v>45</v>
      </c>
      <c r="J3840">
        <v>7</v>
      </c>
      <c r="K3840" s="2">
        <v>2889</v>
      </c>
      <c r="L3840" s="2">
        <v>1620.18</v>
      </c>
      <c r="M3840" s="2">
        <v>1268.82</v>
      </c>
      <c r="N3840" s="3">
        <v>0.1</v>
      </c>
      <c r="O3840" t="s">
        <v>34</v>
      </c>
      <c r="P3840" t="s">
        <v>26</v>
      </c>
      <c r="Q3840" t="s">
        <v>27</v>
      </c>
      <c r="R3840" t="s">
        <v>65</v>
      </c>
    </row>
    <row r="3841" spans="1:18" x14ac:dyDescent="0.35">
      <c r="A3841" t="s">
        <v>3926</v>
      </c>
      <c r="B3841" s="1">
        <v>45971</v>
      </c>
      <c r="C3841" s="1">
        <v>45992</v>
      </c>
      <c r="D3841" t="s">
        <v>48</v>
      </c>
      <c r="E3841" t="s">
        <v>20</v>
      </c>
      <c r="F3841" t="s">
        <v>79</v>
      </c>
      <c r="G3841" t="s">
        <v>32</v>
      </c>
      <c r="H3841" t="s">
        <v>80</v>
      </c>
      <c r="I3841" t="s">
        <v>45</v>
      </c>
      <c r="J3841">
        <v>1</v>
      </c>
      <c r="K3841" s="2">
        <v>3014</v>
      </c>
      <c r="L3841" s="2">
        <v>2514.46</v>
      </c>
      <c r="M3841" s="2">
        <v>499.54</v>
      </c>
      <c r="N3841" s="3">
        <v>0.15</v>
      </c>
      <c r="O3841" t="s">
        <v>109</v>
      </c>
      <c r="P3841" t="s">
        <v>26</v>
      </c>
      <c r="Q3841" t="s">
        <v>35</v>
      </c>
      <c r="R3841" t="s">
        <v>65</v>
      </c>
    </row>
    <row r="3842" spans="1:18" x14ac:dyDescent="0.35">
      <c r="A3842" t="s">
        <v>3927</v>
      </c>
      <c r="B3842" s="1">
        <v>45433</v>
      </c>
      <c r="C3842" s="1">
        <v>45489</v>
      </c>
      <c r="D3842" t="s">
        <v>67</v>
      </c>
      <c r="E3842" t="s">
        <v>20</v>
      </c>
      <c r="F3842" t="s">
        <v>138</v>
      </c>
      <c r="G3842" t="s">
        <v>43</v>
      </c>
      <c r="H3842" t="s">
        <v>86</v>
      </c>
      <c r="I3842" t="s">
        <v>72</v>
      </c>
      <c r="J3842">
        <v>6</v>
      </c>
      <c r="K3842" s="2">
        <v>1769</v>
      </c>
      <c r="L3842" s="2">
        <v>1034.18</v>
      </c>
      <c r="M3842" s="2">
        <v>734.82</v>
      </c>
      <c r="N3842" s="3">
        <v>0.05</v>
      </c>
      <c r="O3842" t="s">
        <v>109</v>
      </c>
      <c r="P3842" t="s">
        <v>26</v>
      </c>
      <c r="Q3842" t="s">
        <v>35</v>
      </c>
      <c r="R3842" t="s">
        <v>28</v>
      </c>
    </row>
    <row r="3843" spans="1:18" x14ac:dyDescent="0.35">
      <c r="A3843" t="s">
        <v>3928</v>
      </c>
      <c r="B3843" s="1">
        <v>45994</v>
      </c>
      <c r="C3843" s="1">
        <v>46021</v>
      </c>
      <c r="D3843" t="s">
        <v>48</v>
      </c>
      <c r="E3843" t="s">
        <v>20</v>
      </c>
      <c r="F3843" t="s">
        <v>21</v>
      </c>
      <c r="G3843" t="s">
        <v>32</v>
      </c>
      <c r="H3843" t="s">
        <v>86</v>
      </c>
      <c r="I3843" t="s">
        <v>72</v>
      </c>
      <c r="J3843">
        <v>3</v>
      </c>
      <c r="K3843" s="2">
        <v>436</v>
      </c>
      <c r="L3843" s="2">
        <v>251.58</v>
      </c>
      <c r="M3843" s="2">
        <v>184.42</v>
      </c>
      <c r="N3843" s="3">
        <v>0.15</v>
      </c>
      <c r="O3843" t="s">
        <v>25</v>
      </c>
      <c r="P3843" t="s">
        <v>26</v>
      </c>
      <c r="Q3843" t="s">
        <v>35</v>
      </c>
      <c r="R3843" t="s">
        <v>40</v>
      </c>
    </row>
    <row r="3844" spans="1:18" x14ac:dyDescent="0.35">
      <c r="A3844" t="s">
        <v>3929</v>
      </c>
      <c r="B3844" s="1">
        <v>45727</v>
      </c>
      <c r="C3844" s="1">
        <v>45789</v>
      </c>
      <c r="D3844" t="s">
        <v>104</v>
      </c>
      <c r="E3844" t="s">
        <v>20</v>
      </c>
      <c r="F3844" t="s">
        <v>128</v>
      </c>
      <c r="G3844" t="s">
        <v>32</v>
      </c>
      <c r="H3844" t="s">
        <v>80</v>
      </c>
      <c r="I3844" t="s">
        <v>45</v>
      </c>
      <c r="J3844">
        <v>3</v>
      </c>
      <c r="K3844" s="2">
        <v>1757</v>
      </c>
      <c r="L3844" s="2">
        <v>1359.33</v>
      </c>
      <c r="M3844" s="2">
        <v>397.67</v>
      </c>
      <c r="N3844" s="3">
        <v>0.2</v>
      </c>
      <c r="O3844" t="s">
        <v>50</v>
      </c>
      <c r="P3844" t="s">
        <v>26</v>
      </c>
      <c r="Q3844" t="s">
        <v>35</v>
      </c>
      <c r="R3844" t="s">
        <v>65</v>
      </c>
    </row>
    <row r="3845" spans="1:18" x14ac:dyDescent="0.35">
      <c r="A3845" t="s">
        <v>3930</v>
      </c>
      <c r="B3845" s="1">
        <v>45734</v>
      </c>
      <c r="C3845" s="1">
        <v>45766</v>
      </c>
      <c r="D3845" t="s">
        <v>88</v>
      </c>
      <c r="E3845" t="s">
        <v>20</v>
      </c>
      <c r="F3845" t="s">
        <v>89</v>
      </c>
      <c r="G3845" t="s">
        <v>59</v>
      </c>
      <c r="H3845" t="s">
        <v>118</v>
      </c>
      <c r="I3845" t="s">
        <v>24</v>
      </c>
      <c r="J3845">
        <v>7</v>
      </c>
      <c r="K3845" s="2">
        <v>3506</v>
      </c>
      <c r="L3845" s="2">
        <v>2725.19</v>
      </c>
      <c r="M3845" s="2">
        <v>780.81</v>
      </c>
      <c r="N3845" s="3">
        <v>0.15</v>
      </c>
      <c r="O3845" t="s">
        <v>62</v>
      </c>
      <c r="P3845" t="s">
        <v>26</v>
      </c>
      <c r="Q3845" t="s">
        <v>27</v>
      </c>
      <c r="R3845" t="s">
        <v>65</v>
      </c>
    </row>
    <row r="3846" spans="1:18" x14ac:dyDescent="0.35">
      <c r="A3846" t="s">
        <v>3931</v>
      </c>
      <c r="B3846" s="1">
        <v>45915</v>
      </c>
      <c r="C3846" s="1">
        <v>45973</v>
      </c>
      <c r="D3846" t="s">
        <v>19</v>
      </c>
      <c r="E3846" t="s">
        <v>20</v>
      </c>
      <c r="F3846" t="s">
        <v>68</v>
      </c>
      <c r="G3846" t="s">
        <v>22</v>
      </c>
      <c r="H3846" t="s">
        <v>44</v>
      </c>
      <c r="I3846" t="s">
        <v>45</v>
      </c>
      <c r="J3846">
        <v>2</v>
      </c>
      <c r="K3846" s="2">
        <v>640</v>
      </c>
      <c r="L3846" s="2">
        <v>504.07</v>
      </c>
      <c r="M3846" s="2">
        <v>135.93</v>
      </c>
      <c r="N3846" s="3">
        <v>0.1</v>
      </c>
      <c r="O3846" t="s">
        <v>109</v>
      </c>
      <c r="P3846" t="s">
        <v>46</v>
      </c>
      <c r="Q3846" t="s">
        <v>35</v>
      </c>
      <c r="R3846" t="s">
        <v>40</v>
      </c>
    </row>
    <row r="3847" spans="1:18" x14ac:dyDescent="0.35">
      <c r="A3847" t="s">
        <v>3932</v>
      </c>
      <c r="B3847" s="1">
        <v>45620</v>
      </c>
      <c r="C3847" s="1">
        <v>45704</v>
      </c>
      <c r="D3847" t="s">
        <v>116</v>
      </c>
      <c r="E3847" t="s">
        <v>20</v>
      </c>
      <c r="F3847" t="s">
        <v>91</v>
      </c>
      <c r="G3847" t="s">
        <v>22</v>
      </c>
      <c r="H3847" t="s">
        <v>64</v>
      </c>
      <c r="I3847" t="s">
        <v>55</v>
      </c>
      <c r="J3847">
        <v>5</v>
      </c>
      <c r="K3847" s="2">
        <v>3634</v>
      </c>
      <c r="L3847" s="2">
        <v>2508.67</v>
      </c>
      <c r="M3847" s="2">
        <v>1125.33</v>
      </c>
      <c r="N3847" s="3">
        <v>0.1</v>
      </c>
      <c r="O3847" t="s">
        <v>25</v>
      </c>
      <c r="P3847" t="s">
        <v>26</v>
      </c>
      <c r="Q3847" t="s">
        <v>35</v>
      </c>
      <c r="R3847" t="s">
        <v>28</v>
      </c>
    </row>
    <row r="3848" spans="1:18" x14ac:dyDescent="0.35">
      <c r="A3848" t="s">
        <v>3933</v>
      </c>
      <c r="B3848" s="1">
        <v>45768</v>
      </c>
      <c r="C3848" s="1">
        <v>45835</v>
      </c>
      <c r="D3848" t="s">
        <v>42</v>
      </c>
      <c r="E3848" t="s">
        <v>20</v>
      </c>
      <c r="F3848" t="s">
        <v>77</v>
      </c>
      <c r="G3848" t="s">
        <v>32</v>
      </c>
      <c r="H3848" t="s">
        <v>54</v>
      </c>
      <c r="I3848" t="s">
        <v>55</v>
      </c>
      <c r="J3848">
        <v>3</v>
      </c>
      <c r="K3848" s="2">
        <v>4569</v>
      </c>
      <c r="L3848" s="2">
        <v>3568.05</v>
      </c>
      <c r="M3848" s="2">
        <v>1000.95</v>
      </c>
      <c r="N3848" s="3">
        <v>0.15</v>
      </c>
      <c r="O3848" t="s">
        <v>75</v>
      </c>
      <c r="P3848" t="s">
        <v>26</v>
      </c>
      <c r="Q3848" t="s">
        <v>35</v>
      </c>
      <c r="R3848" t="s">
        <v>40</v>
      </c>
    </row>
    <row r="3849" spans="1:18" x14ac:dyDescent="0.35">
      <c r="A3849" t="s">
        <v>3934</v>
      </c>
      <c r="B3849" s="1">
        <v>45620</v>
      </c>
      <c r="C3849" s="1">
        <v>45655</v>
      </c>
      <c r="D3849" t="s">
        <v>48</v>
      </c>
      <c r="E3849" t="s">
        <v>20</v>
      </c>
      <c r="F3849" t="s">
        <v>53</v>
      </c>
      <c r="G3849" t="s">
        <v>43</v>
      </c>
      <c r="H3849" t="s">
        <v>95</v>
      </c>
      <c r="I3849" t="s">
        <v>55</v>
      </c>
      <c r="J3849">
        <v>5</v>
      </c>
      <c r="K3849" s="2">
        <v>1349</v>
      </c>
      <c r="L3849" s="2">
        <v>1090.5</v>
      </c>
      <c r="M3849" s="2">
        <v>258.5</v>
      </c>
      <c r="N3849" s="3">
        <v>0.15</v>
      </c>
      <c r="O3849" t="s">
        <v>109</v>
      </c>
      <c r="P3849" t="s">
        <v>26</v>
      </c>
      <c r="Q3849" t="s">
        <v>27</v>
      </c>
      <c r="R3849" t="s">
        <v>28</v>
      </c>
    </row>
    <row r="3850" spans="1:18" x14ac:dyDescent="0.35">
      <c r="A3850" t="s">
        <v>3935</v>
      </c>
      <c r="B3850" s="1">
        <v>45322</v>
      </c>
      <c r="C3850" s="1">
        <v>45328</v>
      </c>
      <c r="D3850" t="s">
        <v>116</v>
      </c>
      <c r="E3850" t="s">
        <v>20</v>
      </c>
      <c r="F3850" t="s">
        <v>31</v>
      </c>
      <c r="G3850" t="s">
        <v>59</v>
      </c>
      <c r="H3850" t="s">
        <v>71</v>
      </c>
      <c r="I3850" t="s">
        <v>72</v>
      </c>
      <c r="J3850">
        <v>2</v>
      </c>
      <c r="K3850" s="2">
        <v>2759</v>
      </c>
      <c r="L3850" s="2">
        <v>1835.9</v>
      </c>
      <c r="M3850" s="2">
        <v>923.1</v>
      </c>
      <c r="N3850" s="3">
        <v>0.05</v>
      </c>
      <c r="O3850" t="s">
        <v>109</v>
      </c>
      <c r="P3850" t="s">
        <v>26</v>
      </c>
      <c r="Q3850" t="s">
        <v>27</v>
      </c>
      <c r="R3850" t="s">
        <v>65</v>
      </c>
    </row>
    <row r="3851" spans="1:18" x14ac:dyDescent="0.35">
      <c r="A3851" t="s">
        <v>3936</v>
      </c>
      <c r="B3851" s="1">
        <v>45858</v>
      </c>
      <c r="C3851" s="1">
        <v>45883</v>
      </c>
      <c r="D3851" t="s">
        <v>30</v>
      </c>
      <c r="E3851" t="s">
        <v>20</v>
      </c>
      <c r="F3851" t="s">
        <v>70</v>
      </c>
      <c r="G3851" t="s">
        <v>22</v>
      </c>
      <c r="H3851" t="s">
        <v>86</v>
      </c>
      <c r="I3851" t="s">
        <v>72</v>
      </c>
      <c r="J3851">
        <v>4</v>
      </c>
      <c r="K3851" s="2">
        <v>2803</v>
      </c>
      <c r="L3851" s="2">
        <v>2149.83</v>
      </c>
      <c r="M3851" s="2">
        <v>653.16999999999996</v>
      </c>
      <c r="N3851" s="3">
        <v>0.1</v>
      </c>
      <c r="O3851" t="s">
        <v>62</v>
      </c>
      <c r="P3851" t="s">
        <v>26</v>
      </c>
      <c r="Q3851" t="s">
        <v>27</v>
      </c>
      <c r="R3851" t="s">
        <v>28</v>
      </c>
    </row>
    <row r="3852" spans="1:18" x14ac:dyDescent="0.35">
      <c r="A3852" t="s">
        <v>3937</v>
      </c>
      <c r="B3852" s="1">
        <v>45828</v>
      </c>
      <c r="C3852" s="1">
        <v>45907</v>
      </c>
      <c r="D3852" t="s">
        <v>37</v>
      </c>
      <c r="E3852" t="s">
        <v>20</v>
      </c>
      <c r="F3852" t="s">
        <v>138</v>
      </c>
      <c r="G3852" t="s">
        <v>38</v>
      </c>
      <c r="H3852" t="s">
        <v>124</v>
      </c>
      <c r="I3852" t="s">
        <v>61</v>
      </c>
      <c r="J3852">
        <v>8</v>
      </c>
      <c r="K3852" s="2">
        <v>3319</v>
      </c>
      <c r="L3852" s="2">
        <v>2427.64</v>
      </c>
      <c r="M3852" s="2">
        <v>891.36</v>
      </c>
      <c r="N3852" s="3">
        <v>0.1</v>
      </c>
      <c r="O3852" t="s">
        <v>75</v>
      </c>
      <c r="P3852" t="s">
        <v>73</v>
      </c>
      <c r="Q3852" t="s">
        <v>27</v>
      </c>
      <c r="R3852" t="s">
        <v>28</v>
      </c>
    </row>
    <row r="3853" spans="1:18" x14ac:dyDescent="0.35">
      <c r="A3853" t="s">
        <v>3938</v>
      </c>
      <c r="B3853" s="1">
        <v>45498</v>
      </c>
      <c r="C3853" s="1">
        <v>45530</v>
      </c>
      <c r="D3853" t="s">
        <v>30</v>
      </c>
      <c r="E3853" t="s">
        <v>20</v>
      </c>
      <c r="F3853" t="s">
        <v>138</v>
      </c>
      <c r="G3853" t="s">
        <v>22</v>
      </c>
      <c r="H3853" t="s">
        <v>60</v>
      </c>
      <c r="I3853" t="s">
        <v>61</v>
      </c>
      <c r="J3853">
        <v>7</v>
      </c>
      <c r="K3853" s="2">
        <v>899</v>
      </c>
      <c r="L3853" s="2">
        <v>515.48</v>
      </c>
      <c r="M3853" s="2">
        <v>383.52</v>
      </c>
      <c r="N3853" s="3">
        <v>0.2</v>
      </c>
      <c r="O3853" t="s">
        <v>62</v>
      </c>
      <c r="P3853" t="s">
        <v>73</v>
      </c>
      <c r="Q3853" t="s">
        <v>27</v>
      </c>
      <c r="R3853" t="s">
        <v>40</v>
      </c>
    </row>
    <row r="3854" spans="1:18" x14ac:dyDescent="0.35">
      <c r="A3854" t="s">
        <v>3939</v>
      </c>
      <c r="B3854" s="1">
        <v>45383</v>
      </c>
      <c r="C3854" s="1">
        <v>45400</v>
      </c>
      <c r="D3854" t="s">
        <v>88</v>
      </c>
      <c r="E3854" t="s">
        <v>20</v>
      </c>
      <c r="F3854" t="s">
        <v>91</v>
      </c>
      <c r="G3854" t="s">
        <v>59</v>
      </c>
      <c r="H3854" t="s">
        <v>23</v>
      </c>
      <c r="I3854" t="s">
        <v>24</v>
      </c>
      <c r="J3854">
        <v>2</v>
      </c>
      <c r="K3854" s="2">
        <v>3416</v>
      </c>
      <c r="L3854" s="2">
        <v>2095.92</v>
      </c>
      <c r="M3854" s="2">
        <v>1320.08</v>
      </c>
      <c r="N3854" s="3">
        <v>0.05</v>
      </c>
      <c r="O3854" t="s">
        <v>109</v>
      </c>
      <c r="P3854" t="s">
        <v>26</v>
      </c>
      <c r="Q3854" t="s">
        <v>27</v>
      </c>
      <c r="R3854" t="s">
        <v>28</v>
      </c>
    </row>
    <row r="3855" spans="1:18" x14ac:dyDescent="0.35">
      <c r="A3855" t="s">
        <v>3940</v>
      </c>
      <c r="B3855" s="1">
        <v>45658</v>
      </c>
      <c r="C3855" s="1">
        <v>45730</v>
      </c>
      <c r="D3855" t="s">
        <v>52</v>
      </c>
      <c r="E3855" t="s">
        <v>20</v>
      </c>
      <c r="F3855" t="s">
        <v>53</v>
      </c>
      <c r="G3855" t="s">
        <v>32</v>
      </c>
      <c r="H3855" t="s">
        <v>60</v>
      </c>
      <c r="I3855" t="s">
        <v>61</v>
      </c>
      <c r="J3855">
        <v>7</v>
      </c>
      <c r="K3855" s="2">
        <v>3067</v>
      </c>
      <c r="L3855" s="2">
        <v>2217.61</v>
      </c>
      <c r="M3855" s="2">
        <v>849.39</v>
      </c>
      <c r="N3855" s="3">
        <v>0</v>
      </c>
      <c r="O3855" t="s">
        <v>50</v>
      </c>
      <c r="P3855" t="s">
        <v>26</v>
      </c>
      <c r="Q3855" t="s">
        <v>35</v>
      </c>
      <c r="R3855" t="s">
        <v>28</v>
      </c>
    </row>
    <row r="3856" spans="1:18" x14ac:dyDescent="0.35">
      <c r="A3856" t="s">
        <v>3941</v>
      </c>
      <c r="B3856" s="1">
        <v>45669</v>
      </c>
      <c r="C3856" s="1">
        <v>45728</v>
      </c>
      <c r="D3856" t="s">
        <v>52</v>
      </c>
      <c r="E3856" t="s">
        <v>20</v>
      </c>
      <c r="F3856" t="s">
        <v>79</v>
      </c>
      <c r="G3856" t="s">
        <v>38</v>
      </c>
      <c r="H3856" t="s">
        <v>54</v>
      </c>
      <c r="I3856" t="s">
        <v>55</v>
      </c>
      <c r="J3856">
        <v>2</v>
      </c>
      <c r="K3856" s="2">
        <v>3336</v>
      </c>
      <c r="L3856" s="2">
        <v>1873.3</v>
      </c>
      <c r="M3856" s="2">
        <v>1462.7</v>
      </c>
      <c r="N3856" s="3">
        <v>0</v>
      </c>
      <c r="O3856" t="s">
        <v>34</v>
      </c>
      <c r="P3856" t="s">
        <v>26</v>
      </c>
      <c r="Q3856" t="s">
        <v>35</v>
      </c>
      <c r="R3856" t="s">
        <v>40</v>
      </c>
    </row>
    <row r="3857" spans="1:18" x14ac:dyDescent="0.35">
      <c r="A3857" t="s">
        <v>3942</v>
      </c>
      <c r="B3857" s="1">
        <v>45518</v>
      </c>
      <c r="C3857" s="1">
        <v>45522</v>
      </c>
      <c r="D3857" t="s">
        <v>30</v>
      </c>
      <c r="E3857" t="s">
        <v>20</v>
      </c>
      <c r="F3857" t="s">
        <v>138</v>
      </c>
      <c r="G3857" t="s">
        <v>22</v>
      </c>
      <c r="H3857" t="s">
        <v>33</v>
      </c>
      <c r="I3857" t="s">
        <v>24</v>
      </c>
      <c r="J3857">
        <v>8</v>
      </c>
      <c r="K3857" s="2">
        <v>4298</v>
      </c>
      <c r="L3857" s="2">
        <v>2542.2600000000002</v>
      </c>
      <c r="M3857" s="2">
        <v>1755.74</v>
      </c>
      <c r="N3857" s="3">
        <v>0.05</v>
      </c>
      <c r="O3857" t="s">
        <v>109</v>
      </c>
      <c r="P3857" t="s">
        <v>26</v>
      </c>
      <c r="Q3857" t="s">
        <v>35</v>
      </c>
      <c r="R3857" t="s">
        <v>28</v>
      </c>
    </row>
    <row r="3858" spans="1:18" x14ac:dyDescent="0.35">
      <c r="A3858" t="s">
        <v>3943</v>
      </c>
      <c r="B3858" s="1">
        <v>45749</v>
      </c>
      <c r="C3858" s="1">
        <v>45834</v>
      </c>
      <c r="D3858" t="s">
        <v>42</v>
      </c>
      <c r="E3858" t="s">
        <v>20</v>
      </c>
      <c r="F3858" t="s">
        <v>53</v>
      </c>
      <c r="G3858" t="s">
        <v>32</v>
      </c>
      <c r="H3858" t="s">
        <v>60</v>
      </c>
      <c r="I3858" t="s">
        <v>61</v>
      </c>
      <c r="J3858">
        <v>4</v>
      </c>
      <c r="K3858" s="2">
        <v>4835</v>
      </c>
      <c r="L3858" s="2">
        <v>3869.28</v>
      </c>
      <c r="M3858" s="2">
        <v>965.72</v>
      </c>
      <c r="N3858" s="3">
        <v>0</v>
      </c>
      <c r="O3858" t="s">
        <v>83</v>
      </c>
      <c r="P3858" t="s">
        <v>46</v>
      </c>
      <c r="Q3858" t="s">
        <v>35</v>
      </c>
      <c r="R3858" t="s">
        <v>40</v>
      </c>
    </row>
    <row r="3859" spans="1:18" x14ac:dyDescent="0.35">
      <c r="A3859" t="s">
        <v>3944</v>
      </c>
      <c r="B3859" s="1">
        <v>45523</v>
      </c>
      <c r="C3859" s="1">
        <v>45608</v>
      </c>
      <c r="D3859" t="s">
        <v>19</v>
      </c>
      <c r="E3859" t="s">
        <v>20</v>
      </c>
      <c r="F3859" t="s">
        <v>70</v>
      </c>
      <c r="G3859" t="s">
        <v>32</v>
      </c>
      <c r="H3859" t="s">
        <v>39</v>
      </c>
      <c r="I3859" t="s">
        <v>24</v>
      </c>
      <c r="J3859">
        <v>5</v>
      </c>
      <c r="K3859" s="2">
        <v>2319</v>
      </c>
      <c r="L3859" s="2">
        <v>1794.86</v>
      </c>
      <c r="M3859" s="2">
        <v>524.14</v>
      </c>
      <c r="N3859" s="3">
        <v>0</v>
      </c>
      <c r="O3859" t="s">
        <v>75</v>
      </c>
      <c r="P3859" t="s">
        <v>26</v>
      </c>
      <c r="Q3859" t="s">
        <v>35</v>
      </c>
      <c r="R3859" t="s">
        <v>28</v>
      </c>
    </row>
    <row r="3860" spans="1:18" x14ac:dyDescent="0.35">
      <c r="A3860" t="s">
        <v>3945</v>
      </c>
      <c r="B3860" s="1">
        <v>45574</v>
      </c>
      <c r="C3860" s="1">
        <v>45590</v>
      </c>
      <c r="D3860" t="s">
        <v>94</v>
      </c>
      <c r="E3860" t="s">
        <v>20</v>
      </c>
      <c r="F3860" t="s">
        <v>31</v>
      </c>
      <c r="G3860" t="s">
        <v>22</v>
      </c>
      <c r="H3860" t="s">
        <v>49</v>
      </c>
      <c r="I3860" t="s">
        <v>45</v>
      </c>
      <c r="J3860">
        <v>7</v>
      </c>
      <c r="K3860" s="2">
        <v>2690</v>
      </c>
      <c r="L3860" s="2">
        <v>1957.18</v>
      </c>
      <c r="M3860" s="2">
        <v>732.82</v>
      </c>
      <c r="N3860" s="3">
        <v>0.05</v>
      </c>
      <c r="O3860" t="s">
        <v>34</v>
      </c>
      <c r="P3860" t="s">
        <v>73</v>
      </c>
      <c r="Q3860" t="s">
        <v>35</v>
      </c>
      <c r="R3860" t="s">
        <v>65</v>
      </c>
    </row>
    <row r="3861" spans="1:18" x14ac:dyDescent="0.35">
      <c r="A3861" t="s">
        <v>3946</v>
      </c>
      <c r="B3861" s="1">
        <v>45682</v>
      </c>
      <c r="C3861" s="1">
        <v>45699</v>
      </c>
      <c r="D3861" t="s">
        <v>116</v>
      </c>
      <c r="E3861" t="s">
        <v>20</v>
      </c>
      <c r="F3861" t="s">
        <v>58</v>
      </c>
      <c r="G3861" t="s">
        <v>32</v>
      </c>
      <c r="H3861" t="s">
        <v>49</v>
      </c>
      <c r="I3861" t="s">
        <v>45</v>
      </c>
      <c r="J3861">
        <v>4</v>
      </c>
      <c r="K3861" s="2">
        <v>4447</v>
      </c>
      <c r="L3861" s="2">
        <v>2996.87</v>
      </c>
      <c r="M3861" s="2">
        <v>1450.13</v>
      </c>
      <c r="N3861" s="3">
        <v>0</v>
      </c>
      <c r="O3861" t="s">
        <v>34</v>
      </c>
      <c r="P3861" t="s">
        <v>26</v>
      </c>
      <c r="Q3861" t="s">
        <v>35</v>
      </c>
      <c r="R3861" t="s">
        <v>40</v>
      </c>
    </row>
    <row r="3862" spans="1:18" x14ac:dyDescent="0.35">
      <c r="A3862" t="s">
        <v>3947</v>
      </c>
      <c r="B3862" s="1">
        <v>45344</v>
      </c>
      <c r="C3862" s="1">
        <v>45392</v>
      </c>
      <c r="D3862" t="s">
        <v>88</v>
      </c>
      <c r="E3862" t="s">
        <v>20</v>
      </c>
      <c r="F3862" t="s">
        <v>128</v>
      </c>
      <c r="G3862" t="s">
        <v>43</v>
      </c>
      <c r="H3862" t="s">
        <v>64</v>
      </c>
      <c r="I3862" t="s">
        <v>55</v>
      </c>
      <c r="J3862">
        <v>8</v>
      </c>
      <c r="K3862" s="2">
        <v>2426</v>
      </c>
      <c r="L3862" s="2">
        <v>1740.15</v>
      </c>
      <c r="M3862" s="2">
        <v>685.85</v>
      </c>
      <c r="N3862" s="3">
        <v>0.05</v>
      </c>
      <c r="O3862" t="s">
        <v>83</v>
      </c>
      <c r="P3862" t="s">
        <v>46</v>
      </c>
      <c r="Q3862" t="s">
        <v>35</v>
      </c>
      <c r="R3862" t="s">
        <v>28</v>
      </c>
    </row>
    <row r="3863" spans="1:18" x14ac:dyDescent="0.35">
      <c r="A3863" t="s">
        <v>3948</v>
      </c>
      <c r="B3863" s="1">
        <v>45959</v>
      </c>
      <c r="C3863" s="1">
        <v>46001</v>
      </c>
      <c r="D3863" t="s">
        <v>48</v>
      </c>
      <c r="E3863" t="s">
        <v>20</v>
      </c>
      <c r="F3863" t="s">
        <v>89</v>
      </c>
      <c r="G3863" t="s">
        <v>43</v>
      </c>
      <c r="H3863" t="s">
        <v>44</v>
      </c>
      <c r="I3863" t="s">
        <v>45</v>
      </c>
      <c r="J3863">
        <v>8</v>
      </c>
      <c r="K3863" s="2">
        <v>4919</v>
      </c>
      <c r="L3863" s="2">
        <v>4096.46</v>
      </c>
      <c r="M3863" s="2">
        <v>822.54</v>
      </c>
      <c r="N3863" s="3">
        <v>0.2</v>
      </c>
      <c r="O3863" t="s">
        <v>109</v>
      </c>
      <c r="P3863" t="s">
        <v>26</v>
      </c>
      <c r="Q3863" t="s">
        <v>35</v>
      </c>
      <c r="R3863" t="s">
        <v>28</v>
      </c>
    </row>
    <row r="3864" spans="1:18" x14ac:dyDescent="0.35">
      <c r="A3864" t="s">
        <v>3949</v>
      </c>
      <c r="B3864" s="1">
        <v>45958</v>
      </c>
      <c r="C3864" s="1">
        <v>45996</v>
      </c>
      <c r="D3864" t="s">
        <v>48</v>
      </c>
      <c r="E3864" t="s">
        <v>20</v>
      </c>
      <c r="F3864" t="s">
        <v>68</v>
      </c>
      <c r="G3864" t="s">
        <v>38</v>
      </c>
      <c r="H3864" t="s">
        <v>86</v>
      </c>
      <c r="I3864" t="s">
        <v>72</v>
      </c>
      <c r="J3864">
        <v>1</v>
      </c>
      <c r="K3864" s="2">
        <v>377</v>
      </c>
      <c r="L3864" s="2">
        <v>241.3</v>
      </c>
      <c r="M3864" s="2">
        <v>135.69999999999999</v>
      </c>
      <c r="N3864" s="3">
        <v>0</v>
      </c>
      <c r="O3864" t="s">
        <v>75</v>
      </c>
      <c r="P3864" t="s">
        <v>46</v>
      </c>
      <c r="Q3864" t="s">
        <v>35</v>
      </c>
      <c r="R3864" t="s">
        <v>40</v>
      </c>
    </row>
    <row r="3865" spans="1:18" x14ac:dyDescent="0.35">
      <c r="A3865" t="s">
        <v>3950</v>
      </c>
      <c r="B3865" s="1">
        <v>45831</v>
      </c>
      <c r="C3865" s="1">
        <v>45875</v>
      </c>
      <c r="D3865" t="s">
        <v>30</v>
      </c>
      <c r="E3865" t="s">
        <v>20</v>
      </c>
      <c r="F3865" t="s">
        <v>58</v>
      </c>
      <c r="G3865" t="s">
        <v>59</v>
      </c>
      <c r="H3865" t="s">
        <v>80</v>
      </c>
      <c r="I3865" t="s">
        <v>45</v>
      </c>
      <c r="J3865">
        <v>4</v>
      </c>
      <c r="K3865" s="2">
        <v>4935</v>
      </c>
      <c r="L3865" s="2">
        <v>3782.13</v>
      </c>
      <c r="M3865" s="2">
        <v>1152.8699999999999</v>
      </c>
      <c r="N3865" s="3">
        <v>0</v>
      </c>
      <c r="O3865" t="s">
        <v>50</v>
      </c>
      <c r="P3865" t="s">
        <v>26</v>
      </c>
      <c r="Q3865" t="s">
        <v>27</v>
      </c>
      <c r="R3865" t="s">
        <v>65</v>
      </c>
    </row>
    <row r="3866" spans="1:18" x14ac:dyDescent="0.35">
      <c r="A3866" t="s">
        <v>3951</v>
      </c>
      <c r="B3866" s="1">
        <v>45733</v>
      </c>
      <c r="C3866" s="1">
        <v>45812</v>
      </c>
      <c r="D3866" t="s">
        <v>42</v>
      </c>
      <c r="E3866" t="s">
        <v>20</v>
      </c>
      <c r="F3866" t="s">
        <v>79</v>
      </c>
      <c r="G3866" t="s">
        <v>32</v>
      </c>
      <c r="H3866" t="s">
        <v>86</v>
      </c>
      <c r="I3866" t="s">
        <v>72</v>
      </c>
      <c r="J3866">
        <v>4</v>
      </c>
      <c r="K3866" s="2">
        <v>4940</v>
      </c>
      <c r="L3866" s="2">
        <v>3904.39</v>
      </c>
      <c r="M3866" s="2">
        <v>1035.6099999999999</v>
      </c>
      <c r="N3866" s="3">
        <v>0.1</v>
      </c>
      <c r="O3866" t="s">
        <v>34</v>
      </c>
      <c r="P3866" t="s">
        <v>26</v>
      </c>
      <c r="Q3866" t="s">
        <v>35</v>
      </c>
      <c r="R3866" t="s">
        <v>28</v>
      </c>
    </row>
    <row r="3867" spans="1:18" x14ac:dyDescent="0.35">
      <c r="A3867" t="s">
        <v>3952</v>
      </c>
      <c r="B3867" s="1">
        <v>45901</v>
      </c>
      <c r="C3867" s="1">
        <v>45946</v>
      </c>
      <c r="D3867" t="s">
        <v>94</v>
      </c>
      <c r="E3867" t="s">
        <v>20</v>
      </c>
      <c r="F3867" t="s">
        <v>138</v>
      </c>
      <c r="G3867" t="s">
        <v>32</v>
      </c>
      <c r="H3867" t="s">
        <v>71</v>
      </c>
      <c r="I3867" t="s">
        <v>72</v>
      </c>
      <c r="J3867">
        <v>6</v>
      </c>
      <c r="K3867" s="2">
        <v>3579</v>
      </c>
      <c r="L3867" s="2">
        <v>2456.37</v>
      </c>
      <c r="M3867" s="2">
        <v>1122.6300000000001</v>
      </c>
      <c r="N3867" s="3">
        <v>0.05</v>
      </c>
      <c r="O3867" t="s">
        <v>25</v>
      </c>
      <c r="P3867" t="s">
        <v>26</v>
      </c>
      <c r="Q3867" t="s">
        <v>35</v>
      </c>
      <c r="R3867" t="s">
        <v>28</v>
      </c>
    </row>
    <row r="3868" spans="1:18" x14ac:dyDescent="0.35">
      <c r="A3868" t="s">
        <v>3953</v>
      </c>
      <c r="B3868" s="1">
        <v>45610</v>
      </c>
      <c r="C3868" s="1">
        <v>45659</v>
      </c>
      <c r="D3868" t="s">
        <v>57</v>
      </c>
      <c r="E3868" t="s">
        <v>20</v>
      </c>
      <c r="F3868" t="s">
        <v>58</v>
      </c>
      <c r="G3868" t="s">
        <v>38</v>
      </c>
      <c r="H3868" t="s">
        <v>95</v>
      </c>
      <c r="I3868" t="s">
        <v>55</v>
      </c>
      <c r="J3868">
        <v>8</v>
      </c>
      <c r="K3868" s="2">
        <v>561</v>
      </c>
      <c r="L3868" s="2">
        <v>345.72</v>
      </c>
      <c r="M3868" s="2">
        <v>215.28</v>
      </c>
      <c r="N3868" s="3">
        <v>0</v>
      </c>
      <c r="O3868" t="s">
        <v>25</v>
      </c>
      <c r="P3868" t="s">
        <v>26</v>
      </c>
      <c r="Q3868" t="s">
        <v>27</v>
      </c>
      <c r="R3868" t="s">
        <v>40</v>
      </c>
    </row>
    <row r="3869" spans="1:18" x14ac:dyDescent="0.35">
      <c r="A3869" t="s">
        <v>3954</v>
      </c>
      <c r="B3869" s="1">
        <v>45535</v>
      </c>
      <c r="C3869" s="1">
        <v>45623</v>
      </c>
      <c r="D3869" t="s">
        <v>19</v>
      </c>
      <c r="E3869" t="s">
        <v>20</v>
      </c>
      <c r="F3869" t="s">
        <v>68</v>
      </c>
      <c r="G3869" t="s">
        <v>43</v>
      </c>
      <c r="H3869" t="s">
        <v>108</v>
      </c>
      <c r="I3869" t="s">
        <v>72</v>
      </c>
      <c r="J3869">
        <v>4</v>
      </c>
      <c r="K3869" s="2">
        <v>3669</v>
      </c>
      <c r="L3869" s="2">
        <v>2999.35</v>
      </c>
      <c r="M3869" s="2">
        <v>669.65</v>
      </c>
      <c r="N3869" s="3">
        <v>0.05</v>
      </c>
      <c r="O3869" t="s">
        <v>25</v>
      </c>
      <c r="P3869" t="s">
        <v>26</v>
      </c>
      <c r="Q3869" t="s">
        <v>35</v>
      </c>
      <c r="R3869" t="s">
        <v>40</v>
      </c>
    </row>
    <row r="3870" spans="1:18" x14ac:dyDescent="0.35">
      <c r="A3870" t="s">
        <v>3955</v>
      </c>
      <c r="B3870" s="1">
        <v>45517</v>
      </c>
      <c r="C3870" s="1">
        <v>45590</v>
      </c>
      <c r="D3870" t="s">
        <v>94</v>
      </c>
      <c r="E3870" t="s">
        <v>20</v>
      </c>
      <c r="F3870" t="s">
        <v>70</v>
      </c>
      <c r="G3870" t="s">
        <v>59</v>
      </c>
      <c r="H3870" t="s">
        <v>60</v>
      </c>
      <c r="I3870" t="s">
        <v>61</v>
      </c>
      <c r="J3870">
        <v>8</v>
      </c>
      <c r="K3870" s="2">
        <v>872</v>
      </c>
      <c r="L3870" s="2">
        <v>723.36</v>
      </c>
      <c r="M3870" s="2">
        <v>148.63999999999999</v>
      </c>
      <c r="N3870" s="3">
        <v>0.15</v>
      </c>
      <c r="O3870" t="s">
        <v>83</v>
      </c>
      <c r="P3870" t="s">
        <v>26</v>
      </c>
      <c r="Q3870" t="s">
        <v>27</v>
      </c>
      <c r="R3870" t="s">
        <v>28</v>
      </c>
    </row>
    <row r="3871" spans="1:18" x14ac:dyDescent="0.35">
      <c r="A3871" t="s">
        <v>3956</v>
      </c>
      <c r="B3871" s="1">
        <v>45650</v>
      </c>
      <c r="C3871" s="1">
        <v>45688</v>
      </c>
      <c r="D3871" t="s">
        <v>57</v>
      </c>
      <c r="E3871" t="s">
        <v>20</v>
      </c>
      <c r="F3871" t="s">
        <v>91</v>
      </c>
      <c r="G3871" t="s">
        <v>59</v>
      </c>
      <c r="H3871" t="s">
        <v>54</v>
      </c>
      <c r="I3871" t="s">
        <v>55</v>
      </c>
      <c r="J3871">
        <v>6</v>
      </c>
      <c r="K3871" s="2">
        <v>3848</v>
      </c>
      <c r="L3871" s="2">
        <v>2949.4</v>
      </c>
      <c r="M3871" s="2">
        <v>898.6</v>
      </c>
      <c r="N3871" s="3">
        <v>0.05</v>
      </c>
      <c r="O3871" t="s">
        <v>62</v>
      </c>
      <c r="P3871" t="s">
        <v>46</v>
      </c>
      <c r="Q3871" t="s">
        <v>27</v>
      </c>
      <c r="R3871" t="s">
        <v>65</v>
      </c>
    </row>
    <row r="3872" spans="1:18" x14ac:dyDescent="0.35">
      <c r="A3872" t="s">
        <v>3957</v>
      </c>
      <c r="B3872" s="1">
        <v>45498</v>
      </c>
      <c r="C3872" s="1">
        <v>45516</v>
      </c>
      <c r="D3872" t="s">
        <v>30</v>
      </c>
      <c r="E3872" t="s">
        <v>20</v>
      </c>
      <c r="F3872" t="s">
        <v>138</v>
      </c>
      <c r="G3872" t="s">
        <v>59</v>
      </c>
      <c r="H3872" t="s">
        <v>106</v>
      </c>
      <c r="I3872" t="s">
        <v>61</v>
      </c>
      <c r="J3872">
        <v>3</v>
      </c>
      <c r="K3872" s="2">
        <v>301</v>
      </c>
      <c r="L3872" s="2">
        <v>221.21</v>
      </c>
      <c r="M3872" s="2">
        <v>79.790000000000006</v>
      </c>
      <c r="N3872" s="3">
        <v>0.2</v>
      </c>
      <c r="O3872" t="s">
        <v>34</v>
      </c>
      <c r="P3872" t="s">
        <v>26</v>
      </c>
      <c r="Q3872" t="s">
        <v>35</v>
      </c>
      <c r="R3872" t="s">
        <v>65</v>
      </c>
    </row>
    <row r="3873" spans="1:18" x14ac:dyDescent="0.35">
      <c r="A3873" t="s">
        <v>3958</v>
      </c>
      <c r="B3873" s="1">
        <v>45592</v>
      </c>
      <c r="C3873" s="1">
        <v>45614</v>
      </c>
      <c r="D3873" t="s">
        <v>19</v>
      </c>
      <c r="E3873" t="s">
        <v>20</v>
      </c>
      <c r="F3873" t="s">
        <v>31</v>
      </c>
      <c r="G3873" t="s">
        <v>32</v>
      </c>
      <c r="H3873" t="s">
        <v>124</v>
      </c>
      <c r="I3873" t="s">
        <v>61</v>
      </c>
      <c r="J3873">
        <v>6</v>
      </c>
      <c r="K3873" s="2">
        <v>1142</v>
      </c>
      <c r="L3873" s="2">
        <v>704.24</v>
      </c>
      <c r="M3873" s="2">
        <v>437.76</v>
      </c>
      <c r="N3873" s="3">
        <v>0.1</v>
      </c>
      <c r="O3873" t="s">
        <v>25</v>
      </c>
      <c r="P3873" t="s">
        <v>26</v>
      </c>
      <c r="Q3873" t="s">
        <v>35</v>
      </c>
      <c r="R3873" t="s">
        <v>65</v>
      </c>
    </row>
    <row r="3874" spans="1:18" x14ac:dyDescent="0.35">
      <c r="A3874" t="s">
        <v>3959</v>
      </c>
      <c r="B3874" s="1">
        <v>45654</v>
      </c>
      <c r="C3874" s="1">
        <v>45661</v>
      </c>
      <c r="D3874" t="s">
        <v>57</v>
      </c>
      <c r="E3874" t="s">
        <v>20</v>
      </c>
      <c r="F3874" t="s">
        <v>102</v>
      </c>
      <c r="G3874" t="s">
        <v>43</v>
      </c>
      <c r="H3874" t="s">
        <v>124</v>
      </c>
      <c r="I3874" t="s">
        <v>61</v>
      </c>
      <c r="J3874">
        <v>2</v>
      </c>
      <c r="K3874" s="2">
        <v>1352</v>
      </c>
      <c r="L3874" s="2">
        <v>870.85</v>
      </c>
      <c r="M3874" s="2">
        <v>481.15</v>
      </c>
      <c r="N3874" s="3">
        <v>0.2</v>
      </c>
      <c r="O3874" t="s">
        <v>50</v>
      </c>
      <c r="P3874" t="s">
        <v>46</v>
      </c>
      <c r="Q3874" t="s">
        <v>35</v>
      </c>
      <c r="R3874" t="s">
        <v>28</v>
      </c>
    </row>
    <row r="3875" spans="1:18" x14ac:dyDescent="0.35">
      <c r="A3875" t="s">
        <v>3960</v>
      </c>
      <c r="B3875" s="1">
        <v>45722</v>
      </c>
      <c r="C3875" s="1">
        <v>45761</v>
      </c>
      <c r="D3875" t="s">
        <v>88</v>
      </c>
      <c r="E3875" t="s">
        <v>20</v>
      </c>
      <c r="F3875" t="s">
        <v>31</v>
      </c>
      <c r="G3875" t="s">
        <v>59</v>
      </c>
      <c r="H3875" t="s">
        <v>54</v>
      </c>
      <c r="I3875" t="s">
        <v>55</v>
      </c>
      <c r="J3875">
        <v>4</v>
      </c>
      <c r="K3875" s="2">
        <v>1113</v>
      </c>
      <c r="L3875" s="2">
        <v>641.25</v>
      </c>
      <c r="M3875" s="2">
        <v>471.75</v>
      </c>
      <c r="N3875" s="3">
        <v>0</v>
      </c>
      <c r="O3875" t="s">
        <v>109</v>
      </c>
      <c r="P3875" t="s">
        <v>26</v>
      </c>
      <c r="Q3875" t="s">
        <v>27</v>
      </c>
      <c r="R3875" t="s">
        <v>28</v>
      </c>
    </row>
    <row r="3876" spans="1:18" x14ac:dyDescent="0.35">
      <c r="A3876" t="s">
        <v>3961</v>
      </c>
      <c r="B3876" s="1">
        <v>45688</v>
      </c>
      <c r="C3876" s="1">
        <v>45707</v>
      </c>
      <c r="D3876" t="s">
        <v>116</v>
      </c>
      <c r="E3876" t="s">
        <v>20</v>
      </c>
      <c r="F3876" t="s">
        <v>91</v>
      </c>
      <c r="G3876" t="s">
        <v>32</v>
      </c>
      <c r="H3876" t="s">
        <v>39</v>
      </c>
      <c r="I3876" t="s">
        <v>24</v>
      </c>
      <c r="J3876">
        <v>7</v>
      </c>
      <c r="K3876" s="2">
        <v>380</v>
      </c>
      <c r="L3876" s="2">
        <v>294.52</v>
      </c>
      <c r="M3876" s="2">
        <v>85.48</v>
      </c>
      <c r="N3876" s="3">
        <v>0.05</v>
      </c>
      <c r="O3876" t="s">
        <v>83</v>
      </c>
      <c r="P3876" t="s">
        <v>26</v>
      </c>
      <c r="Q3876" t="s">
        <v>27</v>
      </c>
      <c r="R3876" t="s">
        <v>65</v>
      </c>
    </row>
    <row r="3877" spans="1:18" x14ac:dyDescent="0.35">
      <c r="A3877" t="s">
        <v>3962</v>
      </c>
      <c r="B3877" s="1">
        <v>45625</v>
      </c>
      <c r="C3877" s="1">
        <v>45649</v>
      </c>
      <c r="D3877" t="s">
        <v>48</v>
      </c>
      <c r="E3877" t="s">
        <v>20</v>
      </c>
      <c r="F3877" t="s">
        <v>58</v>
      </c>
      <c r="G3877" t="s">
        <v>38</v>
      </c>
      <c r="H3877" t="s">
        <v>71</v>
      </c>
      <c r="I3877" t="s">
        <v>72</v>
      </c>
      <c r="J3877">
        <v>2</v>
      </c>
      <c r="K3877" s="2">
        <v>3802</v>
      </c>
      <c r="L3877" s="2">
        <v>2546.17</v>
      </c>
      <c r="M3877" s="2">
        <v>1255.83</v>
      </c>
      <c r="N3877" s="3">
        <v>0.1</v>
      </c>
      <c r="O3877" t="s">
        <v>75</v>
      </c>
      <c r="P3877" t="s">
        <v>26</v>
      </c>
      <c r="Q3877" t="s">
        <v>27</v>
      </c>
      <c r="R3877" t="s">
        <v>65</v>
      </c>
    </row>
    <row r="3878" spans="1:18" x14ac:dyDescent="0.35">
      <c r="A3878" t="s">
        <v>3963</v>
      </c>
      <c r="B3878" s="1">
        <v>45819</v>
      </c>
      <c r="C3878" s="1">
        <v>45878</v>
      </c>
      <c r="D3878" t="s">
        <v>30</v>
      </c>
      <c r="E3878" t="s">
        <v>20</v>
      </c>
      <c r="F3878" t="s">
        <v>79</v>
      </c>
      <c r="G3878" t="s">
        <v>38</v>
      </c>
      <c r="H3878" t="s">
        <v>23</v>
      </c>
      <c r="I3878" t="s">
        <v>24</v>
      </c>
      <c r="J3878">
        <v>5</v>
      </c>
      <c r="K3878" s="2">
        <v>2932</v>
      </c>
      <c r="L3878" s="2">
        <v>1883.45</v>
      </c>
      <c r="M3878" s="2">
        <v>1048.55</v>
      </c>
      <c r="N3878" s="3">
        <v>0.1</v>
      </c>
      <c r="O3878" t="s">
        <v>62</v>
      </c>
      <c r="P3878" t="s">
        <v>26</v>
      </c>
      <c r="Q3878" t="s">
        <v>35</v>
      </c>
      <c r="R3878" t="s">
        <v>65</v>
      </c>
    </row>
    <row r="3879" spans="1:18" x14ac:dyDescent="0.35">
      <c r="A3879" t="s">
        <v>3964</v>
      </c>
      <c r="B3879" s="1">
        <v>45753</v>
      </c>
      <c r="C3879" s="1">
        <v>45818</v>
      </c>
      <c r="D3879" t="s">
        <v>42</v>
      </c>
      <c r="E3879" t="s">
        <v>20</v>
      </c>
      <c r="F3879" t="s">
        <v>85</v>
      </c>
      <c r="G3879" t="s">
        <v>38</v>
      </c>
      <c r="H3879" t="s">
        <v>124</v>
      </c>
      <c r="I3879" t="s">
        <v>61</v>
      </c>
      <c r="J3879">
        <v>2</v>
      </c>
      <c r="K3879" s="2">
        <v>2704</v>
      </c>
      <c r="L3879" s="2">
        <v>2153.87</v>
      </c>
      <c r="M3879" s="2">
        <v>550.13</v>
      </c>
      <c r="N3879" s="3">
        <v>0.15</v>
      </c>
      <c r="O3879" t="s">
        <v>50</v>
      </c>
      <c r="P3879" t="s">
        <v>26</v>
      </c>
      <c r="Q3879" t="s">
        <v>35</v>
      </c>
      <c r="R3879" t="s">
        <v>28</v>
      </c>
    </row>
    <row r="3880" spans="1:18" x14ac:dyDescent="0.35">
      <c r="A3880" t="s">
        <v>3965</v>
      </c>
      <c r="B3880" s="1">
        <v>45497</v>
      </c>
      <c r="C3880" s="1">
        <v>45522</v>
      </c>
      <c r="D3880" t="s">
        <v>30</v>
      </c>
      <c r="E3880" t="s">
        <v>20</v>
      </c>
      <c r="F3880" t="s">
        <v>58</v>
      </c>
      <c r="G3880" t="s">
        <v>43</v>
      </c>
      <c r="H3880" t="s">
        <v>49</v>
      </c>
      <c r="I3880" t="s">
        <v>45</v>
      </c>
      <c r="J3880">
        <v>4</v>
      </c>
      <c r="K3880" s="2">
        <v>3851</v>
      </c>
      <c r="L3880" s="2">
        <v>2163.98</v>
      </c>
      <c r="M3880" s="2">
        <v>1687.02</v>
      </c>
      <c r="N3880" s="3">
        <v>0.05</v>
      </c>
      <c r="O3880" t="s">
        <v>62</v>
      </c>
      <c r="P3880" t="s">
        <v>26</v>
      </c>
      <c r="Q3880" t="s">
        <v>35</v>
      </c>
      <c r="R3880" t="s">
        <v>40</v>
      </c>
    </row>
    <row r="3881" spans="1:18" x14ac:dyDescent="0.35">
      <c r="A3881" t="s">
        <v>3966</v>
      </c>
      <c r="B3881" s="1">
        <v>45349</v>
      </c>
      <c r="C3881" s="1">
        <v>45410</v>
      </c>
      <c r="D3881" t="s">
        <v>88</v>
      </c>
      <c r="E3881" t="s">
        <v>20</v>
      </c>
      <c r="F3881" t="s">
        <v>53</v>
      </c>
      <c r="G3881" t="s">
        <v>22</v>
      </c>
      <c r="H3881" t="s">
        <v>33</v>
      </c>
      <c r="I3881" t="s">
        <v>24</v>
      </c>
      <c r="J3881">
        <v>6</v>
      </c>
      <c r="K3881" s="2">
        <v>490</v>
      </c>
      <c r="L3881" s="2">
        <v>375.2</v>
      </c>
      <c r="M3881" s="2">
        <v>114.8</v>
      </c>
      <c r="N3881" s="3">
        <v>0.15</v>
      </c>
      <c r="O3881" t="s">
        <v>25</v>
      </c>
      <c r="P3881" t="s">
        <v>73</v>
      </c>
      <c r="Q3881" t="s">
        <v>35</v>
      </c>
      <c r="R3881" t="s">
        <v>28</v>
      </c>
    </row>
    <row r="3882" spans="1:18" x14ac:dyDescent="0.35">
      <c r="A3882" t="s">
        <v>3967</v>
      </c>
      <c r="B3882" s="1">
        <v>45819</v>
      </c>
      <c r="C3882" s="1">
        <v>45868</v>
      </c>
      <c r="D3882" t="s">
        <v>67</v>
      </c>
      <c r="E3882" t="s">
        <v>20</v>
      </c>
      <c r="F3882" t="s">
        <v>70</v>
      </c>
      <c r="G3882" t="s">
        <v>43</v>
      </c>
      <c r="H3882" t="s">
        <v>108</v>
      </c>
      <c r="I3882" t="s">
        <v>72</v>
      </c>
      <c r="J3882">
        <v>2</v>
      </c>
      <c r="K3882" s="2">
        <v>687</v>
      </c>
      <c r="L3882" s="2">
        <v>483.56</v>
      </c>
      <c r="M3882" s="2">
        <v>203.44</v>
      </c>
      <c r="N3882" s="3">
        <v>0.15</v>
      </c>
      <c r="O3882" t="s">
        <v>75</v>
      </c>
      <c r="P3882" t="s">
        <v>46</v>
      </c>
      <c r="Q3882" t="s">
        <v>27</v>
      </c>
      <c r="R3882" t="s">
        <v>28</v>
      </c>
    </row>
    <row r="3883" spans="1:18" x14ac:dyDescent="0.35">
      <c r="A3883" t="s">
        <v>3968</v>
      </c>
      <c r="B3883" s="1">
        <v>45686</v>
      </c>
      <c r="C3883" s="1">
        <v>45721</v>
      </c>
      <c r="D3883" t="s">
        <v>52</v>
      </c>
      <c r="E3883" t="s">
        <v>20</v>
      </c>
      <c r="F3883" t="s">
        <v>79</v>
      </c>
      <c r="G3883" t="s">
        <v>43</v>
      </c>
      <c r="H3883" t="s">
        <v>124</v>
      </c>
      <c r="I3883" t="s">
        <v>61</v>
      </c>
      <c r="J3883">
        <v>2</v>
      </c>
      <c r="K3883" s="2">
        <v>2427</v>
      </c>
      <c r="L3883" s="2">
        <v>1466.37</v>
      </c>
      <c r="M3883" s="2">
        <v>960.63</v>
      </c>
      <c r="N3883" s="3">
        <v>0</v>
      </c>
      <c r="O3883" t="s">
        <v>83</v>
      </c>
      <c r="P3883" t="s">
        <v>26</v>
      </c>
      <c r="Q3883" t="s">
        <v>35</v>
      </c>
      <c r="R3883" t="s">
        <v>65</v>
      </c>
    </row>
    <row r="3884" spans="1:18" x14ac:dyDescent="0.35">
      <c r="A3884" t="s">
        <v>3969</v>
      </c>
      <c r="B3884" s="1">
        <v>45507</v>
      </c>
      <c r="C3884" s="1">
        <v>45550</v>
      </c>
      <c r="D3884" t="s">
        <v>37</v>
      </c>
      <c r="E3884" t="s">
        <v>20</v>
      </c>
      <c r="F3884" t="s">
        <v>79</v>
      </c>
      <c r="G3884" t="s">
        <v>59</v>
      </c>
      <c r="H3884" t="s">
        <v>64</v>
      </c>
      <c r="I3884" t="s">
        <v>55</v>
      </c>
      <c r="J3884">
        <v>1</v>
      </c>
      <c r="K3884" s="2">
        <v>358</v>
      </c>
      <c r="L3884" s="2">
        <v>291.61</v>
      </c>
      <c r="M3884" s="2">
        <v>66.39</v>
      </c>
      <c r="N3884" s="3">
        <v>0</v>
      </c>
      <c r="O3884" t="s">
        <v>62</v>
      </c>
      <c r="P3884" t="s">
        <v>26</v>
      </c>
      <c r="Q3884" t="s">
        <v>27</v>
      </c>
      <c r="R3884" t="s">
        <v>65</v>
      </c>
    </row>
    <row r="3885" spans="1:18" x14ac:dyDescent="0.35">
      <c r="A3885" t="s">
        <v>3970</v>
      </c>
      <c r="B3885" s="1">
        <v>45856</v>
      </c>
      <c r="C3885" s="1">
        <v>45874</v>
      </c>
      <c r="D3885" t="s">
        <v>30</v>
      </c>
      <c r="E3885" t="s">
        <v>20</v>
      </c>
      <c r="F3885" t="s">
        <v>102</v>
      </c>
      <c r="G3885" t="s">
        <v>38</v>
      </c>
      <c r="H3885" t="s">
        <v>54</v>
      </c>
      <c r="I3885" t="s">
        <v>55</v>
      </c>
      <c r="J3885">
        <v>3</v>
      </c>
      <c r="K3885" s="2">
        <v>4205</v>
      </c>
      <c r="L3885" s="2">
        <v>3027.24</v>
      </c>
      <c r="M3885" s="2">
        <v>1177.76</v>
      </c>
      <c r="N3885" s="3">
        <v>0</v>
      </c>
      <c r="O3885" t="s">
        <v>50</v>
      </c>
      <c r="P3885" t="s">
        <v>26</v>
      </c>
      <c r="Q3885" t="s">
        <v>27</v>
      </c>
      <c r="R3885" t="s">
        <v>28</v>
      </c>
    </row>
    <row r="3886" spans="1:18" x14ac:dyDescent="0.35">
      <c r="A3886" t="s">
        <v>3971</v>
      </c>
      <c r="B3886" s="1">
        <v>45715</v>
      </c>
      <c r="C3886" s="1">
        <v>45760</v>
      </c>
      <c r="D3886" t="s">
        <v>88</v>
      </c>
      <c r="E3886" t="s">
        <v>20</v>
      </c>
      <c r="F3886" t="s">
        <v>68</v>
      </c>
      <c r="G3886" t="s">
        <v>59</v>
      </c>
      <c r="H3886" t="s">
        <v>39</v>
      </c>
      <c r="I3886" t="s">
        <v>24</v>
      </c>
      <c r="J3886">
        <v>2</v>
      </c>
      <c r="K3886" s="2">
        <v>4112</v>
      </c>
      <c r="L3886" s="2">
        <v>2824.86</v>
      </c>
      <c r="M3886" s="2">
        <v>1287.1400000000001</v>
      </c>
      <c r="N3886" s="3">
        <v>0.1</v>
      </c>
      <c r="O3886" t="s">
        <v>25</v>
      </c>
      <c r="P3886" t="s">
        <v>73</v>
      </c>
      <c r="Q3886" t="s">
        <v>35</v>
      </c>
      <c r="R3886" t="s">
        <v>65</v>
      </c>
    </row>
    <row r="3887" spans="1:18" x14ac:dyDescent="0.35">
      <c r="A3887" t="s">
        <v>3972</v>
      </c>
      <c r="B3887" s="1">
        <v>45742</v>
      </c>
      <c r="C3887" s="1">
        <v>45832</v>
      </c>
      <c r="D3887" t="s">
        <v>42</v>
      </c>
      <c r="E3887" t="s">
        <v>20</v>
      </c>
      <c r="F3887" t="s">
        <v>70</v>
      </c>
      <c r="G3887" t="s">
        <v>32</v>
      </c>
      <c r="H3887" t="s">
        <v>44</v>
      </c>
      <c r="I3887" t="s">
        <v>45</v>
      </c>
      <c r="J3887">
        <v>3</v>
      </c>
      <c r="K3887" s="2">
        <v>1333</v>
      </c>
      <c r="L3887" s="2">
        <v>785.6</v>
      </c>
      <c r="M3887" s="2">
        <v>547.4</v>
      </c>
      <c r="N3887" s="3">
        <v>0.15</v>
      </c>
      <c r="O3887" t="s">
        <v>34</v>
      </c>
      <c r="P3887" t="s">
        <v>26</v>
      </c>
      <c r="Q3887" t="s">
        <v>27</v>
      </c>
      <c r="R3887" t="s">
        <v>28</v>
      </c>
    </row>
    <row r="3888" spans="1:18" x14ac:dyDescent="0.35">
      <c r="A3888" t="s">
        <v>3973</v>
      </c>
      <c r="B3888" s="1">
        <v>45814</v>
      </c>
      <c r="C3888" s="1">
        <v>45830</v>
      </c>
      <c r="D3888" t="s">
        <v>42</v>
      </c>
      <c r="E3888" t="s">
        <v>20</v>
      </c>
      <c r="F3888" t="s">
        <v>68</v>
      </c>
      <c r="G3888" t="s">
        <v>32</v>
      </c>
      <c r="H3888" t="s">
        <v>124</v>
      </c>
      <c r="I3888" t="s">
        <v>61</v>
      </c>
      <c r="J3888">
        <v>6</v>
      </c>
      <c r="K3888" s="2">
        <v>958</v>
      </c>
      <c r="L3888" s="2">
        <v>799.39</v>
      </c>
      <c r="M3888" s="2">
        <v>158.61000000000001</v>
      </c>
      <c r="N3888" s="3">
        <v>0.15</v>
      </c>
      <c r="O3888" t="s">
        <v>25</v>
      </c>
      <c r="P3888" t="s">
        <v>46</v>
      </c>
      <c r="Q3888" t="s">
        <v>35</v>
      </c>
      <c r="R3888" t="s">
        <v>40</v>
      </c>
    </row>
    <row r="3889" spans="1:18" x14ac:dyDescent="0.35">
      <c r="A3889" t="s">
        <v>3974</v>
      </c>
      <c r="B3889" s="1">
        <v>45875</v>
      </c>
      <c r="C3889" s="1">
        <v>45909</v>
      </c>
      <c r="D3889" t="s">
        <v>37</v>
      </c>
      <c r="E3889" t="s">
        <v>20</v>
      </c>
      <c r="F3889" t="s">
        <v>31</v>
      </c>
      <c r="G3889" t="s">
        <v>32</v>
      </c>
      <c r="H3889" t="s">
        <v>33</v>
      </c>
      <c r="I3889" t="s">
        <v>24</v>
      </c>
      <c r="J3889">
        <v>6</v>
      </c>
      <c r="K3889" s="2">
        <v>1427</v>
      </c>
      <c r="L3889" s="2">
        <v>1074.4000000000001</v>
      </c>
      <c r="M3889" s="2">
        <v>352.6</v>
      </c>
      <c r="N3889" s="3">
        <v>0.15</v>
      </c>
      <c r="O3889" t="s">
        <v>75</v>
      </c>
      <c r="P3889" t="s">
        <v>46</v>
      </c>
      <c r="Q3889" t="s">
        <v>35</v>
      </c>
      <c r="R3889" t="s">
        <v>65</v>
      </c>
    </row>
    <row r="3890" spans="1:18" x14ac:dyDescent="0.35">
      <c r="A3890" t="s">
        <v>3975</v>
      </c>
      <c r="B3890" s="1">
        <v>45544</v>
      </c>
      <c r="C3890" s="1">
        <v>45609</v>
      </c>
      <c r="D3890" t="s">
        <v>19</v>
      </c>
      <c r="E3890" t="s">
        <v>20</v>
      </c>
      <c r="F3890" t="s">
        <v>70</v>
      </c>
      <c r="G3890" t="s">
        <v>22</v>
      </c>
      <c r="H3890" t="s">
        <v>60</v>
      </c>
      <c r="I3890" t="s">
        <v>61</v>
      </c>
      <c r="J3890">
        <v>6</v>
      </c>
      <c r="K3890" s="2">
        <v>812</v>
      </c>
      <c r="L3890" s="2">
        <v>656.43</v>
      </c>
      <c r="M3890" s="2">
        <v>155.57</v>
      </c>
      <c r="N3890" s="3">
        <v>0</v>
      </c>
      <c r="O3890" t="s">
        <v>75</v>
      </c>
      <c r="P3890" t="s">
        <v>46</v>
      </c>
      <c r="Q3890" t="s">
        <v>35</v>
      </c>
      <c r="R3890" t="s">
        <v>28</v>
      </c>
    </row>
    <row r="3891" spans="1:18" x14ac:dyDescent="0.35">
      <c r="A3891" t="s">
        <v>3976</v>
      </c>
      <c r="B3891" s="1">
        <v>45684</v>
      </c>
      <c r="C3891" s="1">
        <v>45714</v>
      </c>
      <c r="D3891" t="s">
        <v>116</v>
      </c>
      <c r="E3891" t="s">
        <v>20</v>
      </c>
      <c r="F3891" t="s">
        <v>82</v>
      </c>
      <c r="G3891" t="s">
        <v>59</v>
      </c>
      <c r="H3891" t="s">
        <v>54</v>
      </c>
      <c r="I3891" t="s">
        <v>55</v>
      </c>
      <c r="J3891">
        <v>8</v>
      </c>
      <c r="K3891" s="2">
        <v>1688</v>
      </c>
      <c r="L3891" s="2">
        <v>976.83</v>
      </c>
      <c r="M3891" s="2">
        <v>711.17</v>
      </c>
      <c r="N3891" s="3">
        <v>0.15</v>
      </c>
      <c r="O3891" t="s">
        <v>34</v>
      </c>
      <c r="P3891" t="s">
        <v>26</v>
      </c>
      <c r="Q3891" t="s">
        <v>27</v>
      </c>
      <c r="R3891" t="s">
        <v>65</v>
      </c>
    </row>
    <row r="3892" spans="1:18" x14ac:dyDescent="0.35">
      <c r="A3892" t="s">
        <v>3977</v>
      </c>
      <c r="B3892" s="1">
        <v>45387</v>
      </c>
      <c r="C3892" s="1">
        <v>45414</v>
      </c>
      <c r="D3892" t="s">
        <v>104</v>
      </c>
      <c r="E3892" t="s">
        <v>20</v>
      </c>
      <c r="F3892" t="s">
        <v>53</v>
      </c>
      <c r="G3892" t="s">
        <v>38</v>
      </c>
      <c r="H3892" t="s">
        <v>49</v>
      </c>
      <c r="I3892" t="s">
        <v>45</v>
      </c>
      <c r="J3892">
        <v>4</v>
      </c>
      <c r="K3892" s="2">
        <v>3034</v>
      </c>
      <c r="L3892" s="2">
        <v>1839.66</v>
      </c>
      <c r="M3892" s="2">
        <v>1194.3399999999999</v>
      </c>
      <c r="N3892" s="3">
        <v>0</v>
      </c>
      <c r="O3892" t="s">
        <v>34</v>
      </c>
      <c r="P3892" t="s">
        <v>26</v>
      </c>
      <c r="Q3892" t="s">
        <v>35</v>
      </c>
      <c r="R3892" t="s">
        <v>65</v>
      </c>
    </row>
    <row r="3893" spans="1:18" x14ac:dyDescent="0.35">
      <c r="A3893" t="s">
        <v>3978</v>
      </c>
      <c r="B3893" s="1">
        <v>45809</v>
      </c>
      <c r="C3893" s="1">
        <v>45868</v>
      </c>
      <c r="D3893" t="s">
        <v>67</v>
      </c>
      <c r="E3893" t="s">
        <v>20</v>
      </c>
      <c r="F3893" t="s">
        <v>58</v>
      </c>
      <c r="G3893" t="s">
        <v>43</v>
      </c>
      <c r="H3893" t="s">
        <v>80</v>
      </c>
      <c r="I3893" t="s">
        <v>45</v>
      </c>
      <c r="J3893">
        <v>5</v>
      </c>
      <c r="K3893" s="2">
        <v>2722</v>
      </c>
      <c r="L3893" s="2">
        <v>2068.59</v>
      </c>
      <c r="M3893" s="2">
        <v>653.41</v>
      </c>
      <c r="N3893" s="3">
        <v>0.15</v>
      </c>
      <c r="O3893" t="s">
        <v>50</v>
      </c>
      <c r="P3893" t="s">
        <v>26</v>
      </c>
      <c r="Q3893" t="s">
        <v>35</v>
      </c>
      <c r="R3893" t="s">
        <v>28</v>
      </c>
    </row>
    <row r="3894" spans="1:18" x14ac:dyDescent="0.35">
      <c r="A3894" t="s">
        <v>3979</v>
      </c>
      <c r="B3894" s="1">
        <v>45921</v>
      </c>
      <c r="C3894" s="1">
        <v>45995</v>
      </c>
      <c r="D3894" t="s">
        <v>48</v>
      </c>
      <c r="E3894" t="s">
        <v>20</v>
      </c>
      <c r="F3894" t="s">
        <v>128</v>
      </c>
      <c r="G3894" t="s">
        <v>43</v>
      </c>
      <c r="H3894" t="s">
        <v>86</v>
      </c>
      <c r="I3894" t="s">
        <v>72</v>
      </c>
      <c r="J3894">
        <v>3</v>
      </c>
      <c r="K3894" s="2">
        <v>3002</v>
      </c>
      <c r="L3894" s="2">
        <v>2110.5</v>
      </c>
      <c r="M3894" s="2">
        <v>891.5</v>
      </c>
      <c r="N3894" s="3">
        <v>0.1</v>
      </c>
      <c r="O3894" t="s">
        <v>75</v>
      </c>
      <c r="P3894" t="s">
        <v>26</v>
      </c>
      <c r="Q3894" t="s">
        <v>35</v>
      </c>
      <c r="R3894" t="s">
        <v>28</v>
      </c>
    </row>
    <row r="3895" spans="1:18" x14ac:dyDescent="0.35">
      <c r="A3895" t="s">
        <v>3980</v>
      </c>
      <c r="B3895" s="1">
        <v>45515</v>
      </c>
      <c r="C3895" s="1">
        <v>45526</v>
      </c>
      <c r="D3895" t="s">
        <v>30</v>
      </c>
      <c r="E3895" t="s">
        <v>20</v>
      </c>
      <c r="F3895" t="s">
        <v>70</v>
      </c>
      <c r="G3895" t="s">
        <v>22</v>
      </c>
      <c r="H3895" t="s">
        <v>49</v>
      </c>
      <c r="I3895" t="s">
        <v>45</v>
      </c>
      <c r="J3895">
        <v>4</v>
      </c>
      <c r="K3895" s="2">
        <v>2842</v>
      </c>
      <c r="L3895" s="2">
        <v>1881.47</v>
      </c>
      <c r="M3895" s="2">
        <v>960.53</v>
      </c>
      <c r="N3895" s="3">
        <v>0.15</v>
      </c>
      <c r="O3895" t="s">
        <v>50</v>
      </c>
      <c r="P3895" t="s">
        <v>26</v>
      </c>
      <c r="Q3895" t="s">
        <v>35</v>
      </c>
      <c r="R3895" t="s">
        <v>65</v>
      </c>
    </row>
    <row r="3896" spans="1:18" x14ac:dyDescent="0.35">
      <c r="A3896" t="s">
        <v>3981</v>
      </c>
      <c r="B3896" s="1">
        <v>45516</v>
      </c>
      <c r="C3896" s="1">
        <v>45588</v>
      </c>
      <c r="D3896" t="s">
        <v>94</v>
      </c>
      <c r="E3896" t="s">
        <v>20</v>
      </c>
      <c r="F3896" t="s">
        <v>68</v>
      </c>
      <c r="G3896" t="s">
        <v>32</v>
      </c>
      <c r="H3896" t="s">
        <v>124</v>
      </c>
      <c r="I3896" t="s">
        <v>61</v>
      </c>
      <c r="J3896">
        <v>5</v>
      </c>
      <c r="K3896" s="2">
        <v>4226</v>
      </c>
      <c r="L3896" s="2">
        <v>2423.46</v>
      </c>
      <c r="M3896" s="2">
        <v>1802.54</v>
      </c>
      <c r="N3896" s="3">
        <v>0.15</v>
      </c>
      <c r="O3896" t="s">
        <v>109</v>
      </c>
      <c r="P3896" t="s">
        <v>26</v>
      </c>
      <c r="Q3896" t="s">
        <v>27</v>
      </c>
      <c r="R3896" t="s">
        <v>40</v>
      </c>
    </row>
    <row r="3897" spans="1:18" x14ac:dyDescent="0.35">
      <c r="A3897" t="s">
        <v>3982</v>
      </c>
      <c r="B3897" s="1">
        <v>45381</v>
      </c>
      <c r="C3897" s="1">
        <v>45387</v>
      </c>
      <c r="D3897" t="s">
        <v>88</v>
      </c>
      <c r="E3897" t="s">
        <v>20</v>
      </c>
      <c r="F3897" t="s">
        <v>53</v>
      </c>
      <c r="G3897" t="s">
        <v>22</v>
      </c>
      <c r="H3897" t="s">
        <v>124</v>
      </c>
      <c r="I3897" t="s">
        <v>61</v>
      </c>
      <c r="J3897">
        <v>8</v>
      </c>
      <c r="K3897" s="2">
        <v>1408</v>
      </c>
      <c r="L3897" s="2">
        <v>1082.8900000000001</v>
      </c>
      <c r="M3897" s="2">
        <v>325.11</v>
      </c>
      <c r="N3897" s="3">
        <v>0.2</v>
      </c>
      <c r="O3897" t="s">
        <v>109</v>
      </c>
      <c r="P3897" t="s">
        <v>26</v>
      </c>
      <c r="Q3897" t="s">
        <v>27</v>
      </c>
      <c r="R3897" t="s">
        <v>65</v>
      </c>
    </row>
    <row r="3898" spans="1:18" x14ac:dyDescent="0.35">
      <c r="A3898" t="s">
        <v>3983</v>
      </c>
      <c r="B3898" s="1">
        <v>45335</v>
      </c>
      <c r="C3898" s="1">
        <v>45391</v>
      </c>
      <c r="D3898" t="s">
        <v>88</v>
      </c>
      <c r="E3898" t="s">
        <v>20</v>
      </c>
      <c r="F3898" t="s">
        <v>128</v>
      </c>
      <c r="G3898" t="s">
        <v>22</v>
      </c>
      <c r="H3898" t="s">
        <v>60</v>
      </c>
      <c r="I3898" t="s">
        <v>61</v>
      </c>
      <c r="J3898">
        <v>1</v>
      </c>
      <c r="K3898" s="2">
        <v>2235</v>
      </c>
      <c r="L3898" s="2">
        <v>1385.54</v>
      </c>
      <c r="M3898" s="2">
        <v>849.46</v>
      </c>
      <c r="N3898" s="3">
        <v>0.2</v>
      </c>
      <c r="O3898" t="s">
        <v>62</v>
      </c>
      <c r="P3898" t="s">
        <v>26</v>
      </c>
      <c r="Q3898" t="s">
        <v>27</v>
      </c>
      <c r="R3898" t="s">
        <v>28</v>
      </c>
    </row>
    <row r="3899" spans="1:18" x14ac:dyDescent="0.35">
      <c r="A3899" t="s">
        <v>3984</v>
      </c>
      <c r="B3899" s="1">
        <v>45992</v>
      </c>
      <c r="C3899" s="1">
        <v>46066</v>
      </c>
      <c r="D3899" t="s">
        <v>116</v>
      </c>
      <c r="E3899" t="s">
        <v>20</v>
      </c>
      <c r="F3899" t="s">
        <v>77</v>
      </c>
      <c r="G3899" t="s">
        <v>38</v>
      </c>
      <c r="H3899" t="s">
        <v>49</v>
      </c>
      <c r="I3899" t="s">
        <v>45</v>
      </c>
      <c r="J3899">
        <v>8</v>
      </c>
      <c r="K3899" s="2">
        <v>1299</v>
      </c>
      <c r="L3899" s="2">
        <v>917.01</v>
      </c>
      <c r="M3899" s="2">
        <v>381.99</v>
      </c>
      <c r="N3899" s="3">
        <v>0</v>
      </c>
      <c r="O3899" t="s">
        <v>83</v>
      </c>
      <c r="P3899" t="s">
        <v>26</v>
      </c>
      <c r="Q3899" t="s">
        <v>35</v>
      </c>
      <c r="R3899" t="s">
        <v>28</v>
      </c>
    </row>
    <row r="3900" spans="1:18" x14ac:dyDescent="0.35">
      <c r="A3900" t="s">
        <v>3985</v>
      </c>
      <c r="B3900" s="1">
        <v>45929</v>
      </c>
      <c r="C3900" s="1">
        <v>45963</v>
      </c>
      <c r="D3900" t="s">
        <v>19</v>
      </c>
      <c r="E3900" t="s">
        <v>20</v>
      </c>
      <c r="F3900" t="s">
        <v>91</v>
      </c>
      <c r="G3900" t="s">
        <v>32</v>
      </c>
      <c r="H3900" t="s">
        <v>44</v>
      </c>
      <c r="I3900" t="s">
        <v>45</v>
      </c>
      <c r="J3900">
        <v>3</v>
      </c>
      <c r="K3900" s="2">
        <v>4210</v>
      </c>
      <c r="L3900" s="2">
        <v>3476.84</v>
      </c>
      <c r="M3900" s="2">
        <v>733.16</v>
      </c>
      <c r="N3900" s="3">
        <v>0</v>
      </c>
      <c r="O3900" t="s">
        <v>75</v>
      </c>
      <c r="P3900" t="s">
        <v>73</v>
      </c>
      <c r="Q3900" t="s">
        <v>27</v>
      </c>
      <c r="R3900" t="s">
        <v>28</v>
      </c>
    </row>
    <row r="3901" spans="1:18" x14ac:dyDescent="0.35">
      <c r="A3901" t="s">
        <v>3986</v>
      </c>
      <c r="B3901" s="1">
        <v>45373</v>
      </c>
      <c r="C3901" s="1">
        <v>45461</v>
      </c>
      <c r="D3901" t="s">
        <v>42</v>
      </c>
      <c r="E3901" t="s">
        <v>20</v>
      </c>
      <c r="F3901" t="s">
        <v>68</v>
      </c>
      <c r="G3901" t="s">
        <v>59</v>
      </c>
      <c r="H3901" t="s">
        <v>118</v>
      </c>
      <c r="I3901" t="s">
        <v>24</v>
      </c>
      <c r="J3901">
        <v>7</v>
      </c>
      <c r="K3901" s="2">
        <v>3532</v>
      </c>
      <c r="L3901" s="2">
        <v>2897.44</v>
      </c>
      <c r="M3901" s="2">
        <v>634.55999999999995</v>
      </c>
      <c r="N3901" s="3">
        <v>0.1</v>
      </c>
      <c r="O3901" t="s">
        <v>109</v>
      </c>
      <c r="P3901" t="s">
        <v>26</v>
      </c>
      <c r="Q3901" t="s">
        <v>35</v>
      </c>
      <c r="R3901" t="s">
        <v>65</v>
      </c>
    </row>
    <row r="3902" spans="1:18" x14ac:dyDescent="0.35">
      <c r="A3902" t="s">
        <v>3987</v>
      </c>
      <c r="B3902" s="1">
        <v>45949</v>
      </c>
      <c r="C3902" s="1">
        <v>46031</v>
      </c>
      <c r="D3902" t="s">
        <v>57</v>
      </c>
      <c r="E3902" t="s">
        <v>20</v>
      </c>
      <c r="F3902" t="s">
        <v>21</v>
      </c>
      <c r="G3902" t="s">
        <v>43</v>
      </c>
      <c r="H3902" t="s">
        <v>60</v>
      </c>
      <c r="I3902" t="s">
        <v>61</v>
      </c>
      <c r="J3902">
        <v>5</v>
      </c>
      <c r="K3902" s="2">
        <v>3164</v>
      </c>
      <c r="L3902" s="2">
        <v>2334.14</v>
      </c>
      <c r="M3902" s="2">
        <v>829.86</v>
      </c>
      <c r="N3902" s="3">
        <v>0.2</v>
      </c>
      <c r="O3902" t="s">
        <v>62</v>
      </c>
      <c r="P3902" t="s">
        <v>26</v>
      </c>
      <c r="Q3902" t="s">
        <v>35</v>
      </c>
      <c r="R3902" t="s">
        <v>28</v>
      </c>
    </row>
    <row r="3903" spans="1:18" x14ac:dyDescent="0.35">
      <c r="A3903" t="s">
        <v>3988</v>
      </c>
      <c r="B3903" s="1">
        <v>45393</v>
      </c>
      <c r="C3903" s="1">
        <v>45433</v>
      </c>
      <c r="D3903" t="s">
        <v>104</v>
      </c>
      <c r="E3903" t="s">
        <v>20</v>
      </c>
      <c r="F3903" t="s">
        <v>77</v>
      </c>
      <c r="G3903" t="s">
        <v>22</v>
      </c>
      <c r="H3903" t="s">
        <v>54</v>
      </c>
      <c r="I3903" t="s">
        <v>55</v>
      </c>
      <c r="J3903">
        <v>8</v>
      </c>
      <c r="K3903" s="2">
        <v>2706</v>
      </c>
      <c r="L3903" s="2">
        <v>1542.72</v>
      </c>
      <c r="M3903" s="2">
        <v>1163.28</v>
      </c>
      <c r="N3903" s="3">
        <v>0.15</v>
      </c>
      <c r="O3903" t="s">
        <v>50</v>
      </c>
      <c r="P3903" t="s">
        <v>26</v>
      </c>
      <c r="Q3903" t="s">
        <v>27</v>
      </c>
      <c r="R3903" t="s">
        <v>28</v>
      </c>
    </row>
    <row r="3904" spans="1:18" x14ac:dyDescent="0.35">
      <c r="A3904" t="s">
        <v>3989</v>
      </c>
      <c r="B3904" s="1">
        <v>45945</v>
      </c>
      <c r="C3904" s="1">
        <v>46021</v>
      </c>
      <c r="D3904" t="s">
        <v>48</v>
      </c>
      <c r="E3904" t="s">
        <v>20</v>
      </c>
      <c r="F3904" t="s">
        <v>138</v>
      </c>
      <c r="G3904" t="s">
        <v>59</v>
      </c>
      <c r="H3904" t="s">
        <v>49</v>
      </c>
      <c r="I3904" t="s">
        <v>45</v>
      </c>
      <c r="J3904">
        <v>1</v>
      </c>
      <c r="K3904" s="2">
        <v>4714</v>
      </c>
      <c r="L3904" s="2">
        <v>3933.72</v>
      </c>
      <c r="M3904" s="2">
        <v>780.28</v>
      </c>
      <c r="N3904" s="3">
        <v>0.05</v>
      </c>
      <c r="O3904" t="s">
        <v>62</v>
      </c>
      <c r="P3904" t="s">
        <v>26</v>
      </c>
      <c r="Q3904" t="s">
        <v>35</v>
      </c>
      <c r="R3904" t="s">
        <v>65</v>
      </c>
    </row>
    <row r="3905" spans="1:18" x14ac:dyDescent="0.35">
      <c r="A3905" t="s">
        <v>3990</v>
      </c>
      <c r="B3905" s="1">
        <v>45968</v>
      </c>
      <c r="C3905" s="1">
        <v>46048</v>
      </c>
      <c r="D3905" t="s">
        <v>57</v>
      </c>
      <c r="E3905" t="s">
        <v>20</v>
      </c>
      <c r="F3905" t="s">
        <v>53</v>
      </c>
      <c r="G3905" t="s">
        <v>43</v>
      </c>
      <c r="H3905" t="s">
        <v>95</v>
      </c>
      <c r="I3905" t="s">
        <v>55</v>
      </c>
      <c r="J3905">
        <v>5</v>
      </c>
      <c r="K3905" s="2">
        <v>1496</v>
      </c>
      <c r="L3905" s="2">
        <v>832.17</v>
      </c>
      <c r="M3905" s="2">
        <v>663.83</v>
      </c>
      <c r="N3905" s="3">
        <v>0</v>
      </c>
      <c r="O3905" t="s">
        <v>25</v>
      </c>
      <c r="P3905" t="s">
        <v>26</v>
      </c>
      <c r="Q3905" t="s">
        <v>27</v>
      </c>
      <c r="R3905" t="s">
        <v>40</v>
      </c>
    </row>
    <row r="3906" spans="1:18" x14ac:dyDescent="0.35">
      <c r="A3906" t="s">
        <v>3991</v>
      </c>
      <c r="B3906" s="1">
        <v>45435</v>
      </c>
      <c r="C3906" s="1">
        <v>45471</v>
      </c>
      <c r="D3906" t="s">
        <v>42</v>
      </c>
      <c r="E3906" t="s">
        <v>20</v>
      </c>
      <c r="F3906" t="s">
        <v>70</v>
      </c>
      <c r="G3906" t="s">
        <v>38</v>
      </c>
      <c r="H3906" t="s">
        <v>39</v>
      </c>
      <c r="I3906" t="s">
        <v>24</v>
      </c>
      <c r="J3906">
        <v>5</v>
      </c>
      <c r="K3906" s="2">
        <v>1679</v>
      </c>
      <c r="L3906" s="2">
        <v>1293.33</v>
      </c>
      <c r="M3906" s="2">
        <v>385.67</v>
      </c>
      <c r="N3906" s="3">
        <v>0</v>
      </c>
      <c r="O3906" t="s">
        <v>75</v>
      </c>
      <c r="P3906" t="s">
        <v>26</v>
      </c>
      <c r="Q3906" t="s">
        <v>35</v>
      </c>
      <c r="R3906" t="s">
        <v>28</v>
      </c>
    </row>
    <row r="3907" spans="1:18" x14ac:dyDescent="0.35">
      <c r="A3907" t="s">
        <v>3992</v>
      </c>
      <c r="B3907" s="1">
        <v>45868</v>
      </c>
      <c r="C3907" s="1">
        <v>45907</v>
      </c>
      <c r="D3907" t="s">
        <v>37</v>
      </c>
      <c r="E3907" t="s">
        <v>20</v>
      </c>
      <c r="F3907" t="s">
        <v>85</v>
      </c>
      <c r="G3907" t="s">
        <v>38</v>
      </c>
      <c r="H3907" t="s">
        <v>64</v>
      </c>
      <c r="I3907" t="s">
        <v>55</v>
      </c>
      <c r="J3907">
        <v>8</v>
      </c>
      <c r="K3907" s="2">
        <v>3881</v>
      </c>
      <c r="L3907" s="2">
        <v>2424.12</v>
      </c>
      <c r="M3907" s="2">
        <v>1456.88</v>
      </c>
      <c r="N3907" s="3">
        <v>0</v>
      </c>
      <c r="O3907" t="s">
        <v>25</v>
      </c>
      <c r="P3907" t="s">
        <v>26</v>
      </c>
      <c r="Q3907" t="s">
        <v>27</v>
      </c>
      <c r="R3907" t="s">
        <v>65</v>
      </c>
    </row>
    <row r="3908" spans="1:18" x14ac:dyDescent="0.35">
      <c r="A3908" t="s">
        <v>3993</v>
      </c>
      <c r="B3908" s="1">
        <v>45896</v>
      </c>
      <c r="C3908" s="1">
        <v>45960</v>
      </c>
      <c r="D3908" t="s">
        <v>94</v>
      </c>
      <c r="E3908" t="s">
        <v>20</v>
      </c>
      <c r="F3908" t="s">
        <v>53</v>
      </c>
      <c r="G3908" t="s">
        <v>38</v>
      </c>
      <c r="H3908" t="s">
        <v>23</v>
      </c>
      <c r="I3908" t="s">
        <v>24</v>
      </c>
      <c r="J3908">
        <v>6</v>
      </c>
      <c r="K3908" s="2">
        <v>1987</v>
      </c>
      <c r="L3908" s="2">
        <v>1663.27</v>
      </c>
      <c r="M3908" s="2">
        <v>323.73</v>
      </c>
      <c r="N3908" s="3">
        <v>0.2</v>
      </c>
      <c r="O3908" t="s">
        <v>83</v>
      </c>
      <c r="P3908" t="s">
        <v>26</v>
      </c>
      <c r="Q3908" t="s">
        <v>35</v>
      </c>
      <c r="R3908" t="s">
        <v>40</v>
      </c>
    </row>
    <row r="3909" spans="1:18" x14ac:dyDescent="0.35">
      <c r="A3909" t="s">
        <v>3994</v>
      </c>
      <c r="B3909" s="1">
        <v>45794</v>
      </c>
      <c r="C3909" s="1">
        <v>45845</v>
      </c>
      <c r="D3909" t="s">
        <v>67</v>
      </c>
      <c r="E3909" t="s">
        <v>20</v>
      </c>
      <c r="F3909" t="s">
        <v>31</v>
      </c>
      <c r="G3909" t="s">
        <v>38</v>
      </c>
      <c r="H3909" t="s">
        <v>86</v>
      </c>
      <c r="I3909" t="s">
        <v>72</v>
      </c>
      <c r="J3909">
        <v>4</v>
      </c>
      <c r="K3909" s="2">
        <v>3046</v>
      </c>
      <c r="L3909" s="2">
        <v>2251.9299999999998</v>
      </c>
      <c r="M3909" s="2">
        <v>794.07</v>
      </c>
      <c r="N3909" s="3">
        <v>0.1</v>
      </c>
      <c r="O3909" t="s">
        <v>109</v>
      </c>
      <c r="P3909" t="s">
        <v>26</v>
      </c>
      <c r="Q3909" t="s">
        <v>27</v>
      </c>
      <c r="R3909" t="s">
        <v>40</v>
      </c>
    </row>
    <row r="3910" spans="1:18" x14ac:dyDescent="0.35">
      <c r="A3910" t="s">
        <v>3995</v>
      </c>
      <c r="B3910" s="1">
        <v>45494</v>
      </c>
      <c r="C3910" s="1">
        <v>45582</v>
      </c>
      <c r="D3910" t="s">
        <v>94</v>
      </c>
      <c r="E3910" t="s">
        <v>20</v>
      </c>
      <c r="F3910" t="s">
        <v>91</v>
      </c>
      <c r="G3910" t="s">
        <v>38</v>
      </c>
      <c r="H3910" t="s">
        <v>95</v>
      </c>
      <c r="I3910" t="s">
        <v>55</v>
      </c>
      <c r="J3910">
        <v>4</v>
      </c>
      <c r="K3910" s="2">
        <v>2791</v>
      </c>
      <c r="L3910" s="2">
        <v>2224.2399999999998</v>
      </c>
      <c r="M3910" s="2">
        <v>566.76</v>
      </c>
      <c r="N3910" s="3">
        <v>0.2</v>
      </c>
      <c r="O3910" t="s">
        <v>83</v>
      </c>
      <c r="P3910" t="s">
        <v>46</v>
      </c>
      <c r="Q3910" t="s">
        <v>27</v>
      </c>
      <c r="R3910" t="s">
        <v>28</v>
      </c>
    </row>
    <row r="3911" spans="1:18" x14ac:dyDescent="0.35">
      <c r="A3911" t="s">
        <v>3996</v>
      </c>
      <c r="B3911" s="1">
        <v>45824</v>
      </c>
      <c r="C3911" s="1">
        <v>45869</v>
      </c>
      <c r="D3911" t="s">
        <v>67</v>
      </c>
      <c r="E3911" t="s">
        <v>20</v>
      </c>
      <c r="F3911" t="s">
        <v>68</v>
      </c>
      <c r="G3911" t="s">
        <v>22</v>
      </c>
      <c r="H3911" t="s">
        <v>54</v>
      </c>
      <c r="I3911" t="s">
        <v>55</v>
      </c>
      <c r="J3911">
        <v>5</v>
      </c>
      <c r="K3911" s="2">
        <v>691</v>
      </c>
      <c r="L3911" s="2">
        <v>559.91</v>
      </c>
      <c r="M3911" s="2">
        <v>131.09</v>
      </c>
      <c r="N3911" s="3">
        <v>0</v>
      </c>
      <c r="O3911" t="s">
        <v>25</v>
      </c>
      <c r="P3911" t="s">
        <v>26</v>
      </c>
      <c r="Q3911" t="s">
        <v>35</v>
      </c>
      <c r="R3911" t="s">
        <v>28</v>
      </c>
    </row>
    <row r="3912" spans="1:18" x14ac:dyDescent="0.35">
      <c r="A3912" t="s">
        <v>3997</v>
      </c>
      <c r="B3912" s="1">
        <v>45541</v>
      </c>
      <c r="C3912" s="1">
        <v>45606</v>
      </c>
      <c r="D3912" t="s">
        <v>19</v>
      </c>
      <c r="E3912" t="s">
        <v>20</v>
      </c>
      <c r="F3912" t="s">
        <v>82</v>
      </c>
      <c r="G3912" t="s">
        <v>38</v>
      </c>
      <c r="H3912" t="s">
        <v>86</v>
      </c>
      <c r="I3912" t="s">
        <v>72</v>
      </c>
      <c r="J3912">
        <v>2</v>
      </c>
      <c r="K3912" s="2">
        <v>1975</v>
      </c>
      <c r="L3912" s="2">
        <v>1570.47</v>
      </c>
      <c r="M3912" s="2">
        <v>404.53</v>
      </c>
      <c r="N3912" s="3">
        <v>0.1</v>
      </c>
      <c r="O3912" t="s">
        <v>109</v>
      </c>
      <c r="P3912" t="s">
        <v>46</v>
      </c>
      <c r="Q3912" t="s">
        <v>35</v>
      </c>
      <c r="R3912" t="s">
        <v>28</v>
      </c>
    </row>
    <row r="3913" spans="1:18" x14ac:dyDescent="0.35">
      <c r="A3913" t="s">
        <v>3998</v>
      </c>
      <c r="B3913" s="1">
        <v>45816</v>
      </c>
      <c r="C3913" s="1">
        <v>45892</v>
      </c>
      <c r="D3913" t="s">
        <v>30</v>
      </c>
      <c r="E3913" t="s">
        <v>20</v>
      </c>
      <c r="F3913" t="s">
        <v>21</v>
      </c>
      <c r="G3913" t="s">
        <v>43</v>
      </c>
      <c r="H3913" t="s">
        <v>124</v>
      </c>
      <c r="I3913" t="s">
        <v>61</v>
      </c>
      <c r="J3913">
        <v>3</v>
      </c>
      <c r="K3913" s="2">
        <v>913</v>
      </c>
      <c r="L3913" s="2">
        <v>716.8</v>
      </c>
      <c r="M3913" s="2">
        <v>196.2</v>
      </c>
      <c r="N3913" s="3">
        <v>0.15</v>
      </c>
      <c r="O3913" t="s">
        <v>34</v>
      </c>
      <c r="P3913" t="s">
        <v>26</v>
      </c>
      <c r="Q3913" t="s">
        <v>27</v>
      </c>
      <c r="R3913" t="s">
        <v>28</v>
      </c>
    </row>
    <row r="3914" spans="1:18" x14ac:dyDescent="0.35">
      <c r="A3914" t="s">
        <v>3999</v>
      </c>
      <c r="B3914" s="1">
        <v>45327</v>
      </c>
      <c r="C3914" s="1">
        <v>45343</v>
      </c>
      <c r="D3914" t="s">
        <v>116</v>
      </c>
      <c r="E3914" t="s">
        <v>20</v>
      </c>
      <c r="F3914" t="s">
        <v>58</v>
      </c>
      <c r="G3914" t="s">
        <v>43</v>
      </c>
      <c r="H3914" t="s">
        <v>106</v>
      </c>
      <c r="I3914" t="s">
        <v>61</v>
      </c>
      <c r="J3914">
        <v>8</v>
      </c>
      <c r="K3914" s="2">
        <v>2491</v>
      </c>
      <c r="L3914" s="2">
        <v>1943.19</v>
      </c>
      <c r="M3914" s="2">
        <v>547.80999999999995</v>
      </c>
      <c r="N3914" s="3">
        <v>0.2</v>
      </c>
      <c r="O3914" t="s">
        <v>25</v>
      </c>
      <c r="P3914" t="s">
        <v>73</v>
      </c>
      <c r="Q3914" t="s">
        <v>35</v>
      </c>
      <c r="R3914" t="s">
        <v>28</v>
      </c>
    </row>
    <row r="3915" spans="1:18" x14ac:dyDescent="0.35">
      <c r="A3915" t="s">
        <v>4000</v>
      </c>
      <c r="B3915" s="1">
        <v>45794</v>
      </c>
      <c r="C3915" s="1">
        <v>45884</v>
      </c>
      <c r="D3915" t="s">
        <v>30</v>
      </c>
      <c r="E3915" t="s">
        <v>20</v>
      </c>
      <c r="F3915" t="s">
        <v>138</v>
      </c>
      <c r="G3915" t="s">
        <v>43</v>
      </c>
      <c r="H3915" t="s">
        <v>64</v>
      </c>
      <c r="I3915" t="s">
        <v>55</v>
      </c>
      <c r="J3915">
        <v>4</v>
      </c>
      <c r="K3915" s="2">
        <v>956</v>
      </c>
      <c r="L3915" s="2">
        <v>567.03</v>
      </c>
      <c r="M3915" s="2">
        <v>388.97</v>
      </c>
      <c r="N3915" s="3">
        <v>0.05</v>
      </c>
      <c r="O3915" t="s">
        <v>50</v>
      </c>
      <c r="P3915" t="s">
        <v>26</v>
      </c>
      <c r="Q3915" t="s">
        <v>27</v>
      </c>
      <c r="R3915" t="s">
        <v>65</v>
      </c>
    </row>
    <row r="3916" spans="1:18" x14ac:dyDescent="0.35">
      <c r="A3916" t="s">
        <v>4001</v>
      </c>
      <c r="B3916" s="1">
        <v>45721</v>
      </c>
      <c r="C3916" s="1">
        <v>45806</v>
      </c>
      <c r="D3916" t="s">
        <v>104</v>
      </c>
      <c r="E3916" t="s">
        <v>20</v>
      </c>
      <c r="F3916" t="s">
        <v>70</v>
      </c>
      <c r="G3916" t="s">
        <v>22</v>
      </c>
      <c r="H3916" t="s">
        <v>49</v>
      </c>
      <c r="I3916" t="s">
        <v>45</v>
      </c>
      <c r="J3916">
        <v>7</v>
      </c>
      <c r="K3916" s="2">
        <v>3512</v>
      </c>
      <c r="L3916" s="2">
        <v>2438.83</v>
      </c>
      <c r="M3916" s="2">
        <v>1073.17</v>
      </c>
      <c r="N3916" s="3">
        <v>0.05</v>
      </c>
      <c r="O3916" t="s">
        <v>25</v>
      </c>
      <c r="P3916" t="s">
        <v>73</v>
      </c>
      <c r="Q3916" t="s">
        <v>35</v>
      </c>
      <c r="R3916" t="s">
        <v>65</v>
      </c>
    </row>
    <row r="3917" spans="1:18" x14ac:dyDescent="0.35">
      <c r="A3917" t="s">
        <v>4002</v>
      </c>
      <c r="B3917" s="1">
        <v>45836</v>
      </c>
      <c r="C3917" s="1">
        <v>45894</v>
      </c>
      <c r="D3917" t="s">
        <v>30</v>
      </c>
      <c r="E3917" t="s">
        <v>20</v>
      </c>
      <c r="F3917" t="s">
        <v>128</v>
      </c>
      <c r="G3917" t="s">
        <v>38</v>
      </c>
      <c r="H3917" t="s">
        <v>64</v>
      </c>
      <c r="I3917" t="s">
        <v>55</v>
      </c>
      <c r="J3917">
        <v>3</v>
      </c>
      <c r="K3917" s="2">
        <v>2054</v>
      </c>
      <c r="L3917" s="2">
        <v>1444.9</v>
      </c>
      <c r="M3917" s="2">
        <v>609.1</v>
      </c>
      <c r="N3917" s="3">
        <v>0.15</v>
      </c>
      <c r="O3917" t="s">
        <v>34</v>
      </c>
      <c r="P3917" t="s">
        <v>46</v>
      </c>
      <c r="Q3917" t="s">
        <v>35</v>
      </c>
      <c r="R3917" t="s">
        <v>28</v>
      </c>
    </row>
    <row r="3918" spans="1:18" x14ac:dyDescent="0.35">
      <c r="A3918" t="s">
        <v>4003</v>
      </c>
      <c r="B3918" s="1">
        <v>45474</v>
      </c>
      <c r="C3918" s="1">
        <v>45485</v>
      </c>
      <c r="D3918" t="s">
        <v>67</v>
      </c>
      <c r="E3918" t="s">
        <v>20</v>
      </c>
      <c r="F3918" t="s">
        <v>79</v>
      </c>
      <c r="G3918" t="s">
        <v>22</v>
      </c>
      <c r="H3918" t="s">
        <v>95</v>
      </c>
      <c r="I3918" t="s">
        <v>55</v>
      </c>
      <c r="J3918">
        <v>4</v>
      </c>
      <c r="K3918" s="2">
        <v>1007</v>
      </c>
      <c r="L3918" s="2">
        <v>668.55</v>
      </c>
      <c r="M3918" s="2">
        <v>338.45</v>
      </c>
      <c r="N3918" s="3">
        <v>0.15</v>
      </c>
      <c r="O3918" t="s">
        <v>34</v>
      </c>
      <c r="P3918" t="s">
        <v>26</v>
      </c>
      <c r="Q3918" t="s">
        <v>27</v>
      </c>
      <c r="R3918" t="s">
        <v>28</v>
      </c>
    </row>
    <row r="3919" spans="1:18" x14ac:dyDescent="0.35">
      <c r="A3919" t="s">
        <v>4004</v>
      </c>
      <c r="B3919" s="1">
        <v>45954</v>
      </c>
      <c r="C3919" s="1">
        <v>46013</v>
      </c>
      <c r="D3919" t="s">
        <v>48</v>
      </c>
      <c r="E3919" t="s">
        <v>20</v>
      </c>
      <c r="F3919" t="s">
        <v>102</v>
      </c>
      <c r="G3919" t="s">
        <v>43</v>
      </c>
      <c r="H3919" t="s">
        <v>64</v>
      </c>
      <c r="I3919" t="s">
        <v>55</v>
      </c>
      <c r="J3919">
        <v>3</v>
      </c>
      <c r="K3919" s="2">
        <v>2566</v>
      </c>
      <c r="L3919" s="2">
        <v>1670.59</v>
      </c>
      <c r="M3919" s="2">
        <v>895.41</v>
      </c>
      <c r="N3919" s="3">
        <v>0.1</v>
      </c>
      <c r="O3919" t="s">
        <v>83</v>
      </c>
      <c r="P3919" t="s">
        <v>26</v>
      </c>
      <c r="Q3919" t="s">
        <v>27</v>
      </c>
      <c r="R3919" t="s">
        <v>28</v>
      </c>
    </row>
    <row r="3920" spans="1:18" x14ac:dyDescent="0.35">
      <c r="A3920" t="s">
        <v>4005</v>
      </c>
      <c r="B3920" s="1">
        <v>45912</v>
      </c>
      <c r="C3920" s="1">
        <v>45984</v>
      </c>
      <c r="D3920" t="s">
        <v>19</v>
      </c>
      <c r="E3920" t="s">
        <v>20</v>
      </c>
      <c r="F3920" t="s">
        <v>85</v>
      </c>
      <c r="G3920" t="s">
        <v>59</v>
      </c>
      <c r="H3920" t="s">
        <v>60</v>
      </c>
      <c r="I3920" t="s">
        <v>61</v>
      </c>
      <c r="J3920">
        <v>1</v>
      </c>
      <c r="K3920" s="2">
        <v>3741</v>
      </c>
      <c r="L3920" s="2">
        <v>2532.9899999999998</v>
      </c>
      <c r="M3920" s="2">
        <v>1208.01</v>
      </c>
      <c r="N3920" s="3">
        <v>0.1</v>
      </c>
      <c r="O3920" t="s">
        <v>109</v>
      </c>
      <c r="P3920" t="s">
        <v>26</v>
      </c>
      <c r="Q3920" t="s">
        <v>27</v>
      </c>
      <c r="R3920" t="s">
        <v>65</v>
      </c>
    </row>
    <row r="3921" spans="1:18" x14ac:dyDescent="0.35">
      <c r="A3921" t="s">
        <v>4006</v>
      </c>
      <c r="B3921" s="1">
        <v>45845</v>
      </c>
      <c r="C3921" s="1">
        <v>45901</v>
      </c>
      <c r="D3921" t="s">
        <v>37</v>
      </c>
      <c r="E3921" t="s">
        <v>20</v>
      </c>
      <c r="F3921" t="s">
        <v>58</v>
      </c>
      <c r="G3921" t="s">
        <v>32</v>
      </c>
      <c r="H3921" t="s">
        <v>95</v>
      </c>
      <c r="I3921" t="s">
        <v>55</v>
      </c>
      <c r="J3921">
        <v>5</v>
      </c>
      <c r="K3921" s="2">
        <v>4487</v>
      </c>
      <c r="L3921" s="2">
        <v>3406.02</v>
      </c>
      <c r="M3921" s="2">
        <v>1080.98</v>
      </c>
      <c r="N3921" s="3">
        <v>0.15</v>
      </c>
      <c r="O3921" t="s">
        <v>25</v>
      </c>
      <c r="P3921" t="s">
        <v>26</v>
      </c>
      <c r="Q3921" t="s">
        <v>27</v>
      </c>
      <c r="R3921" t="s">
        <v>28</v>
      </c>
    </row>
    <row r="3922" spans="1:18" x14ac:dyDescent="0.35">
      <c r="A3922" t="s">
        <v>4007</v>
      </c>
      <c r="B3922" s="1">
        <v>45679</v>
      </c>
      <c r="C3922" s="1">
        <v>45752</v>
      </c>
      <c r="D3922" t="s">
        <v>88</v>
      </c>
      <c r="E3922" t="s">
        <v>20</v>
      </c>
      <c r="F3922" t="s">
        <v>58</v>
      </c>
      <c r="G3922" t="s">
        <v>22</v>
      </c>
      <c r="H3922" t="s">
        <v>60</v>
      </c>
      <c r="I3922" t="s">
        <v>61</v>
      </c>
      <c r="J3922">
        <v>8</v>
      </c>
      <c r="K3922" s="2">
        <v>509</v>
      </c>
      <c r="L3922" s="2">
        <v>351.79</v>
      </c>
      <c r="M3922" s="2">
        <v>157.21</v>
      </c>
      <c r="N3922" s="3">
        <v>0.05</v>
      </c>
      <c r="O3922" t="s">
        <v>50</v>
      </c>
      <c r="P3922" t="s">
        <v>26</v>
      </c>
      <c r="Q3922" t="s">
        <v>35</v>
      </c>
      <c r="R3922" t="s">
        <v>40</v>
      </c>
    </row>
    <row r="3923" spans="1:18" x14ac:dyDescent="0.35">
      <c r="A3923" t="s">
        <v>4008</v>
      </c>
      <c r="B3923" s="1">
        <v>45787</v>
      </c>
      <c r="C3923" s="1">
        <v>45839</v>
      </c>
      <c r="D3923" t="s">
        <v>67</v>
      </c>
      <c r="E3923" t="s">
        <v>20</v>
      </c>
      <c r="F3923" t="s">
        <v>82</v>
      </c>
      <c r="G3923" t="s">
        <v>32</v>
      </c>
      <c r="H3923" t="s">
        <v>49</v>
      </c>
      <c r="I3923" t="s">
        <v>45</v>
      </c>
      <c r="J3923">
        <v>1</v>
      </c>
      <c r="K3923" s="2">
        <v>1474</v>
      </c>
      <c r="L3923" s="2">
        <v>1141.1300000000001</v>
      </c>
      <c r="M3923" s="2">
        <v>332.87</v>
      </c>
      <c r="N3923" s="3">
        <v>0.1</v>
      </c>
      <c r="O3923" t="s">
        <v>25</v>
      </c>
      <c r="P3923" t="s">
        <v>73</v>
      </c>
      <c r="Q3923" t="s">
        <v>27</v>
      </c>
      <c r="R3923" t="s">
        <v>28</v>
      </c>
    </row>
    <row r="3924" spans="1:18" x14ac:dyDescent="0.35">
      <c r="A3924" t="s">
        <v>4009</v>
      </c>
      <c r="B3924" s="1">
        <v>45424</v>
      </c>
      <c r="C3924" s="1">
        <v>45446</v>
      </c>
      <c r="D3924" t="s">
        <v>42</v>
      </c>
      <c r="E3924" t="s">
        <v>20</v>
      </c>
      <c r="F3924" t="s">
        <v>89</v>
      </c>
      <c r="G3924" t="s">
        <v>22</v>
      </c>
      <c r="H3924" t="s">
        <v>108</v>
      </c>
      <c r="I3924" t="s">
        <v>72</v>
      </c>
      <c r="J3924">
        <v>8</v>
      </c>
      <c r="K3924" s="2">
        <v>3336</v>
      </c>
      <c r="L3924" s="2">
        <v>2093.69</v>
      </c>
      <c r="M3924" s="2">
        <v>1242.31</v>
      </c>
      <c r="N3924" s="3">
        <v>0</v>
      </c>
      <c r="O3924" t="s">
        <v>62</v>
      </c>
      <c r="P3924" t="s">
        <v>26</v>
      </c>
      <c r="Q3924" t="s">
        <v>27</v>
      </c>
      <c r="R3924" t="s">
        <v>65</v>
      </c>
    </row>
    <row r="3925" spans="1:18" x14ac:dyDescent="0.35">
      <c r="A3925" t="s">
        <v>4010</v>
      </c>
      <c r="B3925" s="1">
        <v>45674</v>
      </c>
      <c r="C3925" s="1">
        <v>45677</v>
      </c>
      <c r="D3925" t="s">
        <v>57</v>
      </c>
      <c r="E3925" t="s">
        <v>20</v>
      </c>
      <c r="F3925" t="s">
        <v>31</v>
      </c>
      <c r="G3925" t="s">
        <v>59</v>
      </c>
      <c r="H3925" t="s">
        <v>64</v>
      </c>
      <c r="I3925" t="s">
        <v>55</v>
      </c>
      <c r="J3925">
        <v>6</v>
      </c>
      <c r="K3925" s="2">
        <v>3329</v>
      </c>
      <c r="L3925" s="2">
        <v>2063.06</v>
      </c>
      <c r="M3925" s="2">
        <v>1265.94</v>
      </c>
      <c r="N3925" s="3">
        <v>0.15</v>
      </c>
      <c r="O3925" t="s">
        <v>83</v>
      </c>
      <c r="P3925" t="s">
        <v>26</v>
      </c>
      <c r="Q3925" t="s">
        <v>35</v>
      </c>
      <c r="R3925" t="s">
        <v>40</v>
      </c>
    </row>
    <row r="3926" spans="1:18" x14ac:dyDescent="0.35">
      <c r="A3926" t="s">
        <v>4011</v>
      </c>
      <c r="B3926" s="1">
        <v>45473</v>
      </c>
      <c r="C3926" s="1">
        <v>45494</v>
      </c>
      <c r="D3926" t="s">
        <v>67</v>
      </c>
      <c r="E3926" t="s">
        <v>20</v>
      </c>
      <c r="F3926" t="s">
        <v>31</v>
      </c>
      <c r="G3926" t="s">
        <v>59</v>
      </c>
      <c r="H3926" t="s">
        <v>80</v>
      </c>
      <c r="I3926" t="s">
        <v>45</v>
      </c>
      <c r="J3926">
        <v>8</v>
      </c>
      <c r="K3926" s="2">
        <v>3810</v>
      </c>
      <c r="L3926" s="2">
        <v>2325.7399999999998</v>
      </c>
      <c r="M3926" s="2">
        <v>1484.26</v>
      </c>
      <c r="N3926" s="3">
        <v>0</v>
      </c>
      <c r="O3926" t="s">
        <v>25</v>
      </c>
      <c r="P3926" t="s">
        <v>26</v>
      </c>
      <c r="Q3926" t="s">
        <v>27</v>
      </c>
      <c r="R3926" t="s">
        <v>28</v>
      </c>
    </row>
    <row r="3927" spans="1:18" x14ac:dyDescent="0.35">
      <c r="A3927" t="s">
        <v>4012</v>
      </c>
      <c r="B3927" s="1">
        <v>45342</v>
      </c>
      <c r="C3927" s="1">
        <v>45363</v>
      </c>
      <c r="D3927" t="s">
        <v>52</v>
      </c>
      <c r="E3927" t="s">
        <v>20</v>
      </c>
      <c r="F3927" t="s">
        <v>21</v>
      </c>
      <c r="G3927" t="s">
        <v>59</v>
      </c>
      <c r="H3927" t="s">
        <v>80</v>
      </c>
      <c r="I3927" t="s">
        <v>45</v>
      </c>
      <c r="J3927">
        <v>7</v>
      </c>
      <c r="K3927" s="2">
        <v>2535</v>
      </c>
      <c r="L3927" s="2">
        <v>1872.58</v>
      </c>
      <c r="M3927" s="2">
        <v>662.42</v>
      </c>
      <c r="N3927" s="3">
        <v>0</v>
      </c>
      <c r="O3927" t="s">
        <v>75</v>
      </c>
      <c r="P3927" t="s">
        <v>26</v>
      </c>
      <c r="Q3927" t="s">
        <v>35</v>
      </c>
      <c r="R3927" t="s">
        <v>65</v>
      </c>
    </row>
    <row r="3928" spans="1:18" x14ac:dyDescent="0.35">
      <c r="A3928" t="s">
        <v>4013</v>
      </c>
      <c r="B3928" s="1">
        <v>45542</v>
      </c>
      <c r="C3928" s="1">
        <v>45629</v>
      </c>
      <c r="D3928" t="s">
        <v>48</v>
      </c>
      <c r="E3928" t="s">
        <v>20</v>
      </c>
      <c r="F3928" t="s">
        <v>102</v>
      </c>
      <c r="G3928" t="s">
        <v>22</v>
      </c>
      <c r="H3928" t="s">
        <v>71</v>
      </c>
      <c r="I3928" t="s">
        <v>72</v>
      </c>
      <c r="J3928">
        <v>4</v>
      </c>
      <c r="K3928" s="2">
        <v>2313</v>
      </c>
      <c r="L3928" s="2">
        <v>1407.94</v>
      </c>
      <c r="M3928" s="2">
        <v>905.06</v>
      </c>
      <c r="N3928" s="3">
        <v>0.2</v>
      </c>
      <c r="O3928" t="s">
        <v>75</v>
      </c>
      <c r="P3928" t="s">
        <v>26</v>
      </c>
      <c r="Q3928" t="s">
        <v>27</v>
      </c>
      <c r="R3928" t="s">
        <v>65</v>
      </c>
    </row>
    <row r="3929" spans="1:18" x14ac:dyDescent="0.35">
      <c r="A3929" t="s">
        <v>4014</v>
      </c>
      <c r="B3929" s="1">
        <v>45700</v>
      </c>
      <c r="C3929" s="1">
        <v>45769</v>
      </c>
      <c r="D3929" t="s">
        <v>88</v>
      </c>
      <c r="E3929" t="s">
        <v>20</v>
      </c>
      <c r="F3929" t="s">
        <v>91</v>
      </c>
      <c r="G3929" t="s">
        <v>59</v>
      </c>
      <c r="H3929" t="s">
        <v>95</v>
      </c>
      <c r="I3929" t="s">
        <v>55</v>
      </c>
      <c r="J3929">
        <v>3</v>
      </c>
      <c r="K3929" s="2">
        <v>3130</v>
      </c>
      <c r="L3929" s="2">
        <v>1836.77</v>
      </c>
      <c r="M3929" s="2">
        <v>1293.23</v>
      </c>
      <c r="N3929" s="3">
        <v>0.2</v>
      </c>
      <c r="O3929" t="s">
        <v>75</v>
      </c>
      <c r="P3929" t="s">
        <v>26</v>
      </c>
      <c r="Q3929" t="s">
        <v>27</v>
      </c>
      <c r="R3929" t="s">
        <v>40</v>
      </c>
    </row>
    <row r="3930" spans="1:18" x14ac:dyDescent="0.35">
      <c r="A3930" t="s">
        <v>4015</v>
      </c>
      <c r="B3930" s="1">
        <v>45648</v>
      </c>
      <c r="C3930" s="1">
        <v>45674</v>
      </c>
      <c r="D3930" t="s">
        <v>57</v>
      </c>
      <c r="E3930" t="s">
        <v>20</v>
      </c>
      <c r="F3930" t="s">
        <v>128</v>
      </c>
      <c r="G3930" t="s">
        <v>59</v>
      </c>
      <c r="H3930" t="s">
        <v>86</v>
      </c>
      <c r="I3930" t="s">
        <v>72</v>
      </c>
      <c r="J3930">
        <v>6</v>
      </c>
      <c r="K3930" s="2">
        <v>604</v>
      </c>
      <c r="L3930" s="2">
        <v>478.66</v>
      </c>
      <c r="M3930" s="2">
        <v>125.34</v>
      </c>
      <c r="N3930" s="3">
        <v>0.15</v>
      </c>
      <c r="O3930" t="s">
        <v>62</v>
      </c>
      <c r="P3930" t="s">
        <v>26</v>
      </c>
      <c r="Q3930" t="s">
        <v>35</v>
      </c>
      <c r="R3930" t="s">
        <v>28</v>
      </c>
    </row>
    <row r="3931" spans="1:18" x14ac:dyDescent="0.35">
      <c r="A3931" t="s">
        <v>4016</v>
      </c>
      <c r="B3931" s="1">
        <v>45408</v>
      </c>
      <c r="C3931" s="1">
        <v>45485</v>
      </c>
      <c r="D3931" t="s">
        <v>67</v>
      </c>
      <c r="E3931" t="s">
        <v>20</v>
      </c>
      <c r="F3931" t="s">
        <v>79</v>
      </c>
      <c r="G3931" t="s">
        <v>32</v>
      </c>
      <c r="H3931" t="s">
        <v>95</v>
      </c>
      <c r="I3931" t="s">
        <v>55</v>
      </c>
      <c r="J3931">
        <v>1</v>
      </c>
      <c r="K3931" s="2">
        <v>3387</v>
      </c>
      <c r="L3931" s="2">
        <v>2122.62</v>
      </c>
      <c r="M3931" s="2">
        <v>1264.3800000000001</v>
      </c>
      <c r="N3931" s="3">
        <v>0.2</v>
      </c>
      <c r="O3931" t="s">
        <v>83</v>
      </c>
      <c r="P3931" t="s">
        <v>73</v>
      </c>
      <c r="Q3931" t="s">
        <v>27</v>
      </c>
      <c r="R3931" t="s">
        <v>65</v>
      </c>
    </row>
    <row r="3932" spans="1:18" x14ac:dyDescent="0.35">
      <c r="A3932" t="s">
        <v>4017</v>
      </c>
      <c r="B3932" s="1">
        <v>45923</v>
      </c>
      <c r="C3932" s="1">
        <v>45970</v>
      </c>
      <c r="D3932" t="s">
        <v>19</v>
      </c>
      <c r="E3932" t="s">
        <v>20</v>
      </c>
      <c r="F3932" t="s">
        <v>89</v>
      </c>
      <c r="G3932" t="s">
        <v>59</v>
      </c>
      <c r="H3932" t="s">
        <v>118</v>
      </c>
      <c r="I3932" t="s">
        <v>24</v>
      </c>
      <c r="J3932">
        <v>8</v>
      </c>
      <c r="K3932" s="2">
        <v>1561</v>
      </c>
      <c r="L3932" s="2">
        <v>1049.77</v>
      </c>
      <c r="M3932" s="2">
        <v>511.23</v>
      </c>
      <c r="N3932" s="3">
        <v>0.05</v>
      </c>
      <c r="O3932" t="s">
        <v>25</v>
      </c>
      <c r="P3932" t="s">
        <v>46</v>
      </c>
      <c r="Q3932" t="s">
        <v>35</v>
      </c>
      <c r="R3932" t="s">
        <v>40</v>
      </c>
    </row>
    <row r="3933" spans="1:18" x14ac:dyDescent="0.35">
      <c r="A3933" t="s">
        <v>4018</v>
      </c>
      <c r="B3933" s="1">
        <v>45742</v>
      </c>
      <c r="C3933" s="1">
        <v>45803</v>
      </c>
      <c r="D3933" t="s">
        <v>104</v>
      </c>
      <c r="E3933" t="s">
        <v>20</v>
      </c>
      <c r="F3933" t="s">
        <v>68</v>
      </c>
      <c r="G3933" t="s">
        <v>59</v>
      </c>
      <c r="H3933" t="s">
        <v>60</v>
      </c>
      <c r="I3933" t="s">
        <v>61</v>
      </c>
      <c r="J3933">
        <v>7</v>
      </c>
      <c r="K3933" s="2">
        <v>3930</v>
      </c>
      <c r="L3933" s="2">
        <v>2988.25</v>
      </c>
      <c r="M3933" s="2">
        <v>941.75</v>
      </c>
      <c r="N3933" s="3">
        <v>0.05</v>
      </c>
      <c r="O3933" t="s">
        <v>25</v>
      </c>
      <c r="P3933" t="s">
        <v>73</v>
      </c>
      <c r="Q3933" t="s">
        <v>27</v>
      </c>
      <c r="R3933" t="s">
        <v>40</v>
      </c>
    </row>
    <row r="3934" spans="1:18" x14ac:dyDescent="0.35">
      <c r="A3934" t="s">
        <v>4019</v>
      </c>
      <c r="B3934" s="1">
        <v>45959</v>
      </c>
      <c r="C3934" s="1">
        <v>46035</v>
      </c>
      <c r="D3934" t="s">
        <v>57</v>
      </c>
      <c r="E3934" t="s">
        <v>20</v>
      </c>
      <c r="F3934" t="s">
        <v>91</v>
      </c>
      <c r="G3934" t="s">
        <v>38</v>
      </c>
      <c r="H3934" t="s">
        <v>124</v>
      </c>
      <c r="I3934" t="s">
        <v>61</v>
      </c>
      <c r="J3934">
        <v>7</v>
      </c>
      <c r="K3934" s="2">
        <v>4407</v>
      </c>
      <c r="L3934" s="2">
        <v>3606.73</v>
      </c>
      <c r="M3934" s="2">
        <v>800.27</v>
      </c>
      <c r="N3934" s="3">
        <v>0.2</v>
      </c>
      <c r="O3934" t="s">
        <v>109</v>
      </c>
      <c r="P3934" t="s">
        <v>26</v>
      </c>
      <c r="Q3934" t="s">
        <v>35</v>
      </c>
      <c r="R3934" t="s">
        <v>40</v>
      </c>
    </row>
    <row r="3935" spans="1:18" x14ac:dyDescent="0.35">
      <c r="A3935" t="s">
        <v>4020</v>
      </c>
      <c r="B3935" s="1">
        <v>45335</v>
      </c>
      <c r="C3935" s="1">
        <v>45423</v>
      </c>
      <c r="D3935" t="s">
        <v>104</v>
      </c>
      <c r="E3935" t="s">
        <v>20</v>
      </c>
      <c r="F3935" t="s">
        <v>91</v>
      </c>
      <c r="G3935" t="s">
        <v>32</v>
      </c>
      <c r="H3935" t="s">
        <v>106</v>
      </c>
      <c r="I3935" t="s">
        <v>61</v>
      </c>
      <c r="J3935">
        <v>5</v>
      </c>
      <c r="K3935" s="2">
        <v>1449</v>
      </c>
      <c r="L3935" s="2">
        <v>847.96</v>
      </c>
      <c r="M3935" s="2">
        <v>601.04</v>
      </c>
      <c r="N3935" s="3">
        <v>0.15</v>
      </c>
      <c r="O3935" t="s">
        <v>109</v>
      </c>
      <c r="P3935" t="s">
        <v>73</v>
      </c>
      <c r="Q3935" t="s">
        <v>35</v>
      </c>
      <c r="R3935" t="s">
        <v>40</v>
      </c>
    </row>
    <row r="3936" spans="1:18" x14ac:dyDescent="0.35">
      <c r="A3936" t="s">
        <v>4021</v>
      </c>
      <c r="B3936" s="1">
        <v>45484</v>
      </c>
      <c r="C3936" s="1">
        <v>45536</v>
      </c>
      <c r="D3936" t="s">
        <v>37</v>
      </c>
      <c r="E3936" t="s">
        <v>20</v>
      </c>
      <c r="F3936" t="s">
        <v>31</v>
      </c>
      <c r="G3936" t="s">
        <v>22</v>
      </c>
      <c r="H3936" t="s">
        <v>49</v>
      </c>
      <c r="I3936" t="s">
        <v>45</v>
      </c>
      <c r="J3936">
        <v>5</v>
      </c>
      <c r="K3936" s="2">
        <v>1209</v>
      </c>
      <c r="L3936" s="2">
        <v>859.55</v>
      </c>
      <c r="M3936" s="2">
        <v>349.45</v>
      </c>
      <c r="N3936" s="3">
        <v>0.2</v>
      </c>
      <c r="O3936" t="s">
        <v>25</v>
      </c>
      <c r="P3936" t="s">
        <v>26</v>
      </c>
      <c r="Q3936" t="s">
        <v>35</v>
      </c>
      <c r="R3936" t="s">
        <v>28</v>
      </c>
    </row>
    <row r="3937" spans="1:18" x14ac:dyDescent="0.35">
      <c r="A3937" t="s">
        <v>4022</v>
      </c>
      <c r="B3937" s="1">
        <v>45701</v>
      </c>
      <c r="C3937" s="1">
        <v>45734</v>
      </c>
      <c r="D3937" t="s">
        <v>52</v>
      </c>
      <c r="E3937" t="s">
        <v>20</v>
      </c>
      <c r="F3937" t="s">
        <v>21</v>
      </c>
      <c r="G3937" t="s">
        <v>59</v>
      </c>
      <c r="H3937" t="s">
        <v>80</v>
      </c>
      <c r="I3937" t="s">
        <v>45</v>
      </c>
      <c r="J3937">
        <v>3</v>
      </c>
      <c r="K3937" s="2">
        <v>2466</v>
      </c>
      <c r="L3937" s="2">
        <v>1654.41</v>
      </c>
      <c r="M3937" s="2">
        <v>811.59</v>
      </c>
      <c r="N3937" s="3">
        <v>0.15</v>
      </c>
      <c r="O3937" t="s">
        <v>109</v>
      </c>
      <c r="P3937" t="s">
        <v>26</v>
      </c>
      <c r="Q3937" t="s">
        <v>27</v>
      </c>
      <c r="R3937" t="s">
        <v>40</v>
      </c>
    </row>
    <row r="3938" spans="1:18" x14ac:dyDescent="0.35">
      <c r="A3938" t="s">
        <v>4023</v>
      </c>
      <c r="B3938" s="1">
        <v>45968</v>
      </c>
      <c r="C3938" s="1">
        <v>46037</v>
      </c>
      <c r="D3938" t="s">
        <v>57</v>
      </c>
      <c r="E3938" t="s">
        <v>20</v>
      </c>
      <c r="F3938" t="s">
        <v>85</v>
      </c>
      <c r="G3938" t="s">
        <v>32</v>
      </c>
      <c r="H3938" t="s">
        <v>49</v>
      </c>
      <c r="I3938" t="s">
        <v>45</v>
      </c>
      <c r="J3938">
        <v>1</v>
      </c>
      <c r="K3938" s="2">
        <v>4109</v>
      </c>
      <c r="L3938" s="2">
        <v>2941.33</v>
      </c>
      <c r="M3938" s="2">
        <v>1167.67</v>
      </c>
      <c r="N3938" s="3">
        <v>0.05</v>
      </c>
      <c r="O3938" t="s">
        <v>50</v>
      </c>
      <c r="P3938" t="s">
        <v>26</v>
      </c>
      <c r="Q3938" t="s">
        <v>35</v>
      </c>
      <c r="R3938" t="s">
        <v>65</v>
      </c>
    </row>
    <row r="3939" spans="1:18" x14ac:dyDescent="0.35">
      <c r="A3939" t="s">
        <v>4024</v>
      </c>
      <c r="B3939" s="1">
        <v>45300</v>
      </c>
      <c r="C3939" s="1">
        <v>45306</v>
      </c>
      <c r="D3939" t="s">
        <v>57</v>
      </c>
      <c r="E3939" t="s">
        <v>20</v>
      </c>
      <c r="F3939" t="s">
        <v>138</v>
      </c>
      <c r="G3939" t="s">
        <v>43</v>
      </c>
      <c r="H3939" t="s">
        <v>95</v>
      </c>
      <c r="I3939" t="s">
        <v>55</v>
      </c>
      <c r="J3939">
        <v>7</v>
      </c>
      <c r="K3939" s="2">
        <v>3852</v>
      </c>
      <c r="L3939" s="2">
        <v>2304.71</v>
      </c>
      <c r="M3939" s="2">
        <v>1547.29</v>
      </c>
      <c r="N3939" s="3">
        <v>0.2</v>
      </c>
      <c r="O3939" t="s">
        <v>34</v>
      </c>
      <c r="P3939" t="s">
        <v>26</v>
      </c>
      <c r="Q3939" t="s">
        <v>35</v>
      </c>
      <c r="R3939" t="s">
        <v>28</v>
      </c>
    </row>
    <row r="3940" spans="1:18" x14ac:dyDescent="0.35">
      <c r="A3940" t="s">
        <v>4025</v>
      </c>
      <c r="B3940" s="1">
        <v>45565</v>
      </c>
      <c r="C3940" s="1">
        <v>45646</v>
      </c>
      <c r="D3940" t="s">
        <v>48</v>
      </c>
      <c r="E3940" t="s">
        <v>20</v>
      </c>
      <c r="F3940" t="s">
        <v>70</v>
      </c>
      <c r="G3940" t="s">
        <v>43</v>
      </c>
      <c r="H3940" t="s">
        <v>23</v>
      </c>
      <c r="I3940" t="s">
        <v>24</v>
      </c>
      <c r="J3940">
        <v>8</v>
      </c>
      <c r="K3940" s="2">
        <v>2130</v>
      </c>
      <c r="L3940" s="2">
        <v>1632.11</v>
      </c>
      <c r="M3940" s="2">
        <v>497.89</v>
      </c>
      <c r="N3940" s="3">
        <v>0.1</v>
      </c>
      <c r="O3940" t="s">
        <v>83</v>
      </c>
      <c r="P3940" t="s">
        <v>46</v>
      </c>
      <c r="Q3940" t="s">
        <v>35</v>
      </c>
      <c r="R3940" t="s">
        <v>28</v>
      </c>
    </row>
    <row r="3941" spans="1:18" x14ac:dyDescent="0.35">
      <c r="A3941" t="s">
        <v>4026</v>
      </c>
      <c r="B3941" s="1">
        <v>45682</v>
      </c>
      <c r="C3941" s="1">
        <v>45722</v>
      </c>
      <c r="D3941" t="s">
        <v>52</v>
      </c>
      <c r="E3941" t="s">
        <v>20</v>
      </c>
      <c r="F3941" t="s">
        <v>128</v>
      </c>
      <c r="G3941" t="s">
        <v>32</v>
      </c>
      <c r="H3941" t="s">
        <v>95</v>
      </c>
      <c r="I3941" t="s">
        <v>55</v>
      </c>
      <c r="J3941">
        <v>7</v>
      </c>
      <c r="K3941" s="2">
        <v>1121</v>
      </c>
      <c r="L3941" s="2">
        <v>780.44</v>
      </c>
      <c r="M3941" s="2">
        <v>340.56</v>
      </c>
      <c r="N3941" s="3">
        <v>0</v>
      </c>
      <c r="O3941" t="s">
        <v>83</v>
      </c>
      <c r="P3941" t="s">
        <v>26</v>
      </c>
      <c r="Q3941" t="s">
        <v>35</v>
      </c>
      <c r="R3941" t="s">
        <v>40</v>
      </c>
    </row>
    <row r="3942" spans="1:18" x14ac:dyDescent="0.35">
      <c r="A3942" t="s">
        <v>4027</v>
      </c>
      <c r="B3942" s="1">
        <v>45679</v>
      </c>
      <c r="C3942" s="1">
        <v>45768</v>
      </c>
      <c r="D3942" t="s">
        <v>88</v>
      </c>
      <c r="E3942" t="s">
        <v>20</v>
      </c>
      <c r="F3942" t="s">
        <v>79</v>
      </c>
      <c r="G3942" t="s">
        <v>32</v>
      </c>
      <c r="H3942" t="s">
        <v>23</v>
      </c>
      <c r="I3942" t="s">
        <v>24</v>
      </c>
      <c r="J3942">
        <v>4</v>
      </c>
      <c r="K3942" s="2">
        <v>2241</v>
      </c>
      <c r="L3942" s="2">
        <v>1239.5899999999999</v>
      </c>
      <c r="M3942" s="2">
        <v>1001.41</v>
      </c>
      <c r="N3942" s="3">
        <v>0</v>
      </c>
      <c r="O3942" t="s">
        <v>62</v>
      </c>
      <c r="P3942" t="s">
        <v>46</v>
      </c>
      <c r="Q3942" t="s">
        <v>27</v>
      </c>
      <c r="R3942" t="s">
        <v>40</v>
      </c>
    </row>
    <row r="3943" spans="1:18" x14ac:dyDescent="0.35">
      <c r="A3943" t="s">
        <v>4028</v>
      </c>
      <c r="B3943" s="1">
        <v>45721</v>
      </c>
      <c r="C3943" s="1">
        <v>45802</v>
      </c>
      <c r="D3943" t="s">
        <v>104</v>
      </c>
      <c r="E3943" t="s">
        <v>20</v>
      </c>
      <c r="F3943" t="s">
        <v>77</v>
      </c>
      <c r="G3943" t="s">
        <v>43</v>
      </c>
      <c r="H3943" t="s">
        <v>60</v>
      </c>
      <c r="I3943" t="s">
        <v>61</v>
      </c>
      <c r="J3943">
        <v>7</v>
      </c>
      <c r="K3943" s="2">
        <v>4912</v>
      </c>
      <c r="L3943" s="2">
        <v>3963.57</v>
      </c>
      <c r="M3943" s="2">
        <v>948.43</v>
      </c>
      <c r="N3943" s="3">
        <v>0.05</v>
      </c>
      <c r="O3943" t="s">
        <v>25</v>
      </c>
      <c r="P3943" t="s">
        <v>26</v>
      </c>
      <c r="Q3943" t="s">
        <v>27</v>
      </c>
      <c r="R3943" t="s">
        <v>65</v>
      </c>
    </row>
    <row r="3944" spans="1:18" x14ac:dyDescent="0.35">
      <c r="A3944" t="s">
        <v>4029</v>
      </c>
      <c r="B3944" s="1">
        <v>45678</v>
      </c>
      <c r="C3944" s="1">
        <v>45764</v>
      </c>
      <c r="D3944" t="s">
        <v>88</v>
      </c>
      <c r="E3944" t="s">
        <v>20</v>
      </c>
      <c r="F3944" t="s">
        <v>89</v>
      </c>
      <c r="G3944" t="s">
        <v>38</v>
      </c>
      <c r="H3944" t="s">
        <v>95</v>
      </c>
      <c r="I3944" t="s">
        <v>55</v>
      </c>
      <c r="J3944">
        <v>1</v>
      </c>
      <c r="K3944" s="2">
        <v>1258</v>
      </c>
      <c r="L3944" s="2">
        <v>886.53</v>
      </c>
      <c r="M3944" s="2">
        <v>371.47</v>
      </c>
      <c r="N3944" s="3">
        <v>0.15</v>
      </c>
      <c r="O3944" t="s">
        <v>62</v>
      </c>
      <c r="P3944" t="s">
        <v>26</v>
      </c>
      <c r="Q3944" t="s">
        <v>27</v>
      </c>
      <c r="R3944" t="s">
        <v>28</v>
      </c>
    </row>
    <row r="3945" spans="1:18" x14ac:dyDescent="0.35">
      <c r="A3945" t="s">
        <v>4030</v>
      </c>
      <c r="B3945" s="1">
        <v>45317</v>
      </c>
      <c r="C3945" s="1">
        <v>45371</v>
      </c>
      <c r="D3945" t="s">
        <v>52</v>
      </c>
      <c r="E3945" t="s">
        <v>20</v>
      </c>
      <c r="F3945" t="s">
        <v>77</v>
      </c>
      <c r="G3945" t="s">
        <v>59</v>
      </c>
      <c r="H3945" t="s">
        <v>95</v>
      </c>
      <c r="I3945" t="s">
        <v>55</v>
      </c>
      <c r="J3945">
        <v>2</v>
      </c>
      <c r="K3945" s="2">
        <v>3150</v>
      </c>
      <c r="L3945" s="2">
        <v>2233.11</v>
      </c>
      <c r="M3945" s="2">
        <v>916.89</v>
      </c>
      <c r="N3945" s="3">
        <v>0.1</v>
      </c>
      <c r="O3945" t="s">
        <v>83</v>
      </c>
      <c r="P3945" t="s">
        <v>46</v>
      </c>
      <c r="Q3945" t="s">
        <v>27</v>
      </c>
      <c r="R3945" t="s">
        <v>28</v>
      </c>
    </row>
    <row r="3946" spans="1:18" x14ac:dyDescent="0.35">
      <c r="A3946" t="s">
        <v>4031</v>
      </c>
      <c r="B3946" s="1">
        <v>45556</v>
      </c>
      <c r="C3946" s="1">
        <v>45591</v>
      </c>
      <c r="D3946" t="s">
        <v>94</v>
      </c>
      <c r="E3946" t="s">
        <v>20</v>
      </c>
      <c r="F3946" t="s">
        <v>68</v>
      </c>
      <c r="G3946" t="s">
        <v>43</v>
      </c>
      <c r="H3946" t="s">
        <v>80</v>
      </c>
      <c r="I3946" t="s">
        <v>45</v>
      </c>
      <c r="J3946">
        <v>7</v>
      </c>
      <c r="K3946" s="2">
        <v>3074</v>
      </c>
      <c r="L3946" s="2">
        <v>1886.32</v>
      </c>
      <c r="M3946" s="2">
        <v>1187.68</v>
      </c>
      <c r="N3946" s="3">
        <v>0.05</v>
      </c>
      <c r="O3946" t="s">
        <v>34</v>
      </c>
      <c r="P3946" t="s">
        <v>73</v>
      </c>
      <c r="Q3946" t="s">
        <v>35</v>
      </c>
      <c r="R3946" t="s">
        <v>40</v>
      </c>
    </row>
    <row r="3947" spans="1:18" x14ac:dyDescent="0.35">
      <c r="A3947" t="s">
        <v>4032</v>
      </c>
      <c r="B3947" s="1">
        <v>45377</v>
      </c>
      <c r="C3947" s="1">
        <v>45404</v>
      </c>
      <c r="D3947" t="s">
        <v>88</v>
      </c>
      <c r="E3947" t="s">
        <v>20</v>
      </c>
      <c r="F3947" t="s">
        <v>91</v>
      </c>
      <c r="G3947" t="s">
        <v>38</v>
      </c>
      <c r="H3947" t="s">
        <v>95</v>
      </c>
      <c r="I3947" t="s">
        <v>55</v>
      </c>
      <c r="J3947">
        <v>6</v>
      </c>
      <c r="K3947" s="2">
        <v>999</v>
      </c>
      <c r="L3947" s="2">
        <v>669.94</v>
      </c>
      <c r="M3947" s="2">
        <v>329.06</v>
      </c>
      <c r="N3947" s="3">
        <v>0.15</v>
      </c>
      <c r="O3947" t="s">
        <v>83</v>
      </c>
      <c r="P3947" t="s">
        <v>26</v>
      </c>
      <c r="Q3947" t="s">
        <v>35</v>
      </c>
      <c r="R3947" t="s">
        <v>40</v>
      </c>
    </row>
    <row r="3948" spans="1:18" x14ac:dyDescent="0.35">
      <c r="A3948" t="s">
        <v>4033</v>
      </c>
      <c r="B3948" s="1">
        <v>45889</v>
      </c>
      <c r="C3948" s="1">
        <v>45933</v>
      </c>
      <c r="D3948" t="s">
        <v>94</v>
      </c>
      <c r="E3948" t="s">
        <v>20</v>
      </c>
      <c r="F3948" t="s">
        <v>21</v>
      </c>
      <c r="G3948" t="s">
        <v>43</v>
      </c>
      <c r="H3948" t="s">
        <v>54</v>
      </c>
      <c r="I3948" t="s">
        <v>55</v>
      </c>
      <c r="J3948">
        <v>8</v>
      </c>
      <c r="K3948" s="2">
        <v>408</v>
      </c>
      <c r="L3948" s="2">
        <v>314.73</v>
      </c>
      <c r="M3948" s="2">
        <v>93.27</v>
      </c>
      <c r="N3948" s="3">
        <v>0.1</v>
      </c>
      <c r="O3948" t="s">
        <v>34</v>
      </c>
      <c r="P3948" t="s">
        <v>26</v>
      </c>
      <c r="Q3948" t="s">
        <v>35</v>
      </c>
      <c r="R3948" t="s">
        <v>28</v>
      </c>
    </row>
    <row r="3949" spans="1:18" x14ac:dyDescent="0.35">
      <c r="A3949" t="s">
        <v>4034</v>
      </c>
      <c r="B3949" s="1">
        <v>45713</v>
      </c>
      <c r="C3949" s="1">
        <v>45730</v>
      </c>
      <c r="D3949" t="s">
        <v>52</v>
      </c>
      <c r="E3949" t="s">
        <v>20</v>
      </c>
      <c r="F3949" t="s">
        <v>68</v>
      </c>
      <c r="G3949" t="s">
        <v>22</v>
      </c>
      <c r="H3949" t="s">
        <v>33</v>
      </c>
      <c r="I3949" t="s">
        <v>24</v>
      </c>
      <c r="J3949">
        <v>8</v>
      </c>
      <c r="K3949" s="2">
        <v>2686</v>
      </c>
      <c r="L3949" s="2">
        <v>2045.33</v>
      </c>
      <c r="M3949" s="2">
        <v>640.66999999999996</v>
      </c>
      <c r="N3949" s="3">
        <v>0</v>
      </c>
      <c r="O3949" t="s">
        <v>75</v>
      </c>
      <c r="P3949" t="s">
        <v>26</v>
      </c>
      <c r="Q3949" t="s">
        <v>27</v>
      </c>
      <c r="R3949" t="s">
        <v>65</v>
      </c>
    </row>
    <row r="3950" spans="1:18" x14ac:dyDescent="0.35">
      <c r="A3950" t="s">
        <v>4035</v>
      </c>
      <c r="B3950" s="1">
        <v>45676</v>
      </c>
      <c r="C3950" s="1">
        <v>45752</v>
      </c>
      <c r="D3950" t="s">
        <v>88</v>
      </c>
      <c r="E3950" t="s">
        <v>20</v>
      </c>
      <c r="F3950" t="s">
        <v>77</v>
      </c>
      <c r="G3950" t="s">
        <v>59</v>
      </c>
      <c r="H3950" t="s">
        <v>54</v>
      </c>
      <c r="I3950" t="s">
        <v>55</v>
      </c>
      <c r="J3950">
        <v>3</v>
      </c>
      <c r="K3950" s="2">
        <v>867</v>
      </c>
      <c r="L3950" s="2">
        <v>558.51</v>
      </c>
      <c r="M3950" s="2">
        <v>308.49</v>
      </c>
      <c r="N3950" s="3">
        <v>0.1</v>
      </c>
      <c r="O3950" t="s">
        <v>50</v>
      </c>
      <c r="P3950" t="s">
        <v>26</v>
      </c>
      <c r="Q3950" t="s">
        <v>35</v>
      </c>
      <c r="R3950" t="s">
        <v>28</v>
      </c>
    </row>
    <row r="3951" spans="1:18" x14ac:dyDescent="0.35">
      <c r="A3951" t="s">
        <v>4036</v>
      </c>
      <c r="B3951" s="1">
        <v>45809</v>
      </c>
      <c r="C3951" s="1">
        <v>45885</v>
      </c>
      <c r="D3951" t="s">
        <v>30</v>
      </c>
      <c r="E3951" t="s">
        <v>20</v>
      </c>
      <c r="F3951" t="s">
        <v>68</v>
      </c>
      <c r="G3951" t="s">
        <v>59</v>
      </c>
      <c r="H3951" t="s">
        <v>86</v>
      </c>
      <c r="I3951" t="s">
        <v>72</v>
      </c>
      <c r="J3951">
        <v>3</v>
      </c>
      <c r="K3951" s="2">
        <v>4826</v>
      </c>
      <c r="L3951" s="2">
        <v>2735.97</v>
      </c>
      <c r="M3951" s="2">
        <v>2090.0300000000002</v>
      </c>
      <c r="N3951" s="3">
        <v>0.1</v>
      </c>
      <c r="O3951" t="s">
        <v>109</v>
      </c>
      <c r="P3951" t="s">
        <v>26</v>
      </c>
      <c r="Q3951" t="s">
        <v>35</v>
      </c>
      <c r="R3951" t="s">
        <v>28</v>
      </c>
    </row>
    <row r="3952" spans="1:18" x14ac:dyDescent="0.35">
      <c r="A3952" t="s">
        <v>4037</v>
      </c>
      <c r="B3952" s="1">
        <v>45865</v>
      </c>
      <c r="C3952" s="1">
        <v>45892</v>
      </c>
      <c r="D3952" t="s">
        <v>30</v>
      </c>
      <c r="E3952" t="s">
        <v>20</v>
      </c>
      <c r="F3952" t="s">
        <v>58</v>
      </c>
      <c r="G3952" t="s">
        <v>59</v>
      </c>
      <c r="H3952" t="s">
        <v>39</v>
      </c>
      <c r="I3952" t="s">
        <v>24</v>
      </c>
      <c r="J3952">
        <v>3</v>
      </c>
      <c r="K3952" s="2">
        <v>3645</v>
      </c>
      <c r="L3952" s="2">
        <v>2291.98</v>
      </c>
      <c r="M3952" s="2">
        <v>1353.02</v>
      </c>
      <c r="N3952" s="3">
        <v>0</v>
      </c>
      <c r="O3952" t="s">
        <v>50</v>
      </c>
      <c r="P3952" t="s">
        <v>26</v>
      </c>
      <c r="Q3952" t="s">
        <v>35</v>
      </c>
      <c r="R3952" t="s">
        <v>65</v>
      </c>
    </row>
    <row r="3953" spans="1:18" x14ac:dyDescent="0.35">
      <c r="A3953" t="s">
        <v>4038</v>
      </c>
      <c r="B3953" s="1">
        <v>45856</v>
      </c>
      <c r="C3953" s="1">
        <v>45867</v>
      </c>
      <c r="D3953" t="s">
        <v>67</v>
      </c>
      <c r="E3953" t="s">
        <v>20</v>
      </c>
      <c r="F3953" t="s">
        <v>70</v>
      </c>
      <c r="G3953" t="s">
        <v>43</v>
      </c>
      <c r="H3953" t="s">
        <v>64</v>
      </c>
      <c r="I3953" t="s">
        <v>55</v>
      </c>
      <c r="J3953">
        <v>5</v>
      </c>
      <c r="K3953" s="2">
        <v>426</v>
      </c>
      <c r="L3953" s="2">
        <v>345.98</v>
      </c>
      <c r="M3953" s="2">
        <v>80.02</v>
      </c>
      <c r="N3953" s="3">
        <v>0.2</v>
      </c>
      <c r="O3953" t="s">
        <v>62</v>
      </c>
      <c r="P3953" t="s">
        <v>26</v>
      </c>
      <c r="Q3953" t="s">
        <v>27</v>
      </c>
      <c r="R3953" t="s">
        <v>40</v>
      </c>
    </row>
    <row r="3954" spans="1:18" x14ac:dyDescent="0.35">
      <c r="A3954" t="s">
        <v>4039</v>
      </c>
      <c r="B3954" s="1">
        <v>45948</v>
      </c>
      <c r="C3954" s="1">
        <v>45957</v>
      </c>
      <c r="D3954" t="s">
        <v>94</v>
      </c>
      <c r="E3954" t="s">
        <v>20</v>
      </c>
      <c r="F3954" t="s">
        <v>53</v>
      </c>
      <c r="G3954" t="s">
        <v>22</v>
      </c>
      <c r="H3954" t="s">
        <v>80</v>
      </c>
      <c r="I3954" t="s">
        <v>45</v>
      </c>
      <c r="J3954">
        <v>8</v>
      </c>
      <c r="K3954" s="2">
        <v>2807</v>
      </c>
      <c r="L3954" s="2">
        <v>1941.26</v>
      </c>
      <c r="M3954" s="2">
        <v>865.74</v>
      </c>
      <c r="N3954" s="3">
        <v>0.2</v>
      </c>
      <c r="O3954" t="s">
        <v>83</v>
      </c>
      <c r="P3954" t="s">
        <v>26</v>
      </c>
      <c r="Q3954" t="s">
        <v>27</v>
      </c>
      <c r="R3954" t="s">
        <v>40</v>
      </c>
    </row>
    <row r="3955" spans="1:18" x14ac:dyDescent="0.35">
      <c r="A3955" t="s">
        <v>4040</v>
      </c>
      <c r="B3955" s="1">
        <v>45693</v>
      </c>
      <c r="C3955" s="1">
        <v>45696</v>
      </c>
      <c r="D3955" t="s">
        <v>116</v>
      </c>
      <c r="E3955" t="s">
        <v>20</v>
      </c>
      <c r="F3955" t="s">
        <v>79</v>
      </c>
      <c r="G3955" t="s">
        <v>38</v>
      </c>
      <c r="H3955" t="s">
        <v>95</v>
      </c>
      <c r="I3955" t="s">
        <v>55</v>
      </c>
      <c r="J3955">
        <v>5</v>
      </c>
      <c r="K3955" s="2">
        <v>2529</v>
      </c>
      <c r="L3955" s="2">
        <v>2052.2399999999998</v>
      </c>
      <c r="M3955" s="2">
        <v>476.76</v>
      </c>
      <c r="N3955" s="3">
        <v>0.15</v>
      </c>
      <c r="O3955" t="s">
        <v>83</v>
      </c>
      <c r="P3955" t="s">
        <v>46</v>
      </c>
      <c r="Q3955" t="s">
        <v>27</v>
      </c>
      <c r="R3955" t="s">
        <v>40</v>
      </c>
    </row>
    <row r="3956" spans="1:18" x14ac:dyDescent="0.35">
      <c r="A3956" t="s">
        <v>4041</v>
      </c>
      <c r="B3956" s="1">
        <v>45345</v>
      </c>
      <c r="C3956" s="1">
        <v>45401</v>
      </c>
      <c r="D3956" t="s">
        <v>88</v>
      </c>
      <c r="E3956" t="s">
        <v>20</v>
      </c>
      <c r="F3956" t="s">
        <v>79</v>
      </c>
      <c r="G3956" t="s">
        <v>43</v>
      </c>
      <c r="H3956" t="s">
        <v>60</v>
      </c>
      <c r="I3956" t="s">
        <v>61</v>
      </c>
      <c r="J3956">
        <v>6</v>
      </c>
      <c r="K3956" s="2">
        <v>3381</v>
      </c>
      <c r="L3956" s="2">
        <v>2707.84</v>
      </c>
      <c r="M3956" s="2">
        <v>673.16</v>
      </c>
      <c r="N3956" s="3">
        <v>0.15</v>
      </c>
      <c r="O3956" t="s">
        <v>50</v>
      </c>
      <c r="P3956" t="s">
        <v>26</v>
      </c>
      <c r="Q3956" t="s">
        <v>35</v>
      </c>
      <c r="R3956" t="s">
        <v>65</v>
      </c>
    </row>
    <row r="3957" spans="1:18" x14ac:dyDescent="0.35">
      <c r="A3957" t="s">
        <v>4042</v>
      </c>
      <c r="B3957" s="1">
        <v>45673</v>
      </c>
      <c r="C3957" s="1">
        <v>45734</v>
      </c>
      <c r="D3957" t="s">
        <v>52</v>
      </c>
      <c r="E3957" t="s">
        <v>20</v>
      </c>
      <c r="F3957" t="s">
        <v>21</v>
      </c>
      <c r="G3957" t="s">
        <v>32</v>
      </c>
      <c r="H3957" t="s">
        <v>124</v>
      </c>
      <c r="I3957" t="s">
        <v>61</v>
      </c>
      <c r="J3957">
        <v>8</v>
      </c>
      <c r="K3957" s="2">
        <v>4705</v>
      </c>
      <c r="L3957" s="2">
        <v>2888.06</v>
      </c>
      <c r="M3957" s="2">
        <v>1816.94</v>
      </c>
      <c r="N3957" s="3">
        <v>0.2</v>
      </c>
      <c r="O3957" t="s">
        <v>50</v>
      </c>
      <c r="P3957" t="s">
        <v>26</v>
      </c>
      <c r="Q3957" t="s">
        <v>35</v>
      </c>
      <c r="R3957" t="s">
        <v>40</v>
      </c>
    </row>
    <row r="3958" spans="1:18" x14ac:dyDescent="0.35">
      <c r="A3958" t="s">
        <v>4043</v>
      </c>
      <c r="B3958" s="1">
        <v>45564</v>
      </c>
      <c r="C3958" s="1">
        <v>45595</v>
      </c>
      <c r="D3958" t="s">
        <v>94</v>
      </c>
      <c r="E3958" t="s">
        <v>20</v>
      </c>
      <c r="F3958" t="s">
        <v>58</v>
      </c>
      <c r="G3958" t="s">
        <v>59</v>
      </c>
      <c r="H3958" t="s">
        <v>106</v>
      </c>
      <c r="I3958" t="s">
        <v>61</v>
      </c>
      <c r="J3958">
        <v>1</v>
      </c>
      <c r="K3958" s="2">
        <v>1862</v>
      </c>
      <c r="L3958" s="2">
        <v>1509.85</v>
      </c>
      <c r="M3958" s="2">
        <v>352.15</v>
      </c>
      <c r="N3958" s="3">
        <v>0.1</v>
      </c>
      <c r="O3958" t="s">
        <v>34</v>
      </c>
      <c r="P3958" t="s">
        <v>73</v>
      </c>
      <c r="Q3958" t="s">
        <v>35</v>
      </c>
      <c r="R3958" t="s">
        <v>28</v>
      </c>
    </row>
    <row r="3959" spans="1:18" x14ac:dyDescent="0.35">
      <c r="A3959" t="s">
        <v>4044</v>
      </c>
      <c r="B3959" s="1">
        <v>45898</v>
      </c>
      <c r="C3959" s="1">
        <v>45916</v>
      </c>
      <c r="D3959" t="s">
        <v>37</v>
      </c>
      <c r="E3959" t="s">
        <v>20</v>
      </c>
      <c r="F3959" t="s">
        <v>89</v>
      </c>
      <c r="G3959" t="s">
        <v>43</v>
      </c>
      <c r="H3959" t="s">
        <v>33</v>
      </c>
      <c r="I3959" t="s">
        <v>24</v>
      </c>
      <c r="J3959">
        <v>8</v>
      </c>
      <c r="K3959" s="2">
        <v>3761</v>
      </c>
      <c r="L3959" s="2">
        <v>2629.42</v>
      </c>
      <c r="M3959" s="2">
        <v>1131.58</v>
      </c>
      <c r="N3959" s="3">
        <v>0.1</v>
      </c>
      <c r="O3959" t="s">
        <v>34</v>
      </c>
      <c r="P3959" t="s">
        <v>26</v>
      </c>
      <c r="Q3959" t="s">
        <v>27</v>
      </c>
      <c r="R3959" t="s">
        <v>28</v>
      </c>
    </row>
    <row r="3960" spans="1:18" x14ac:dyDescent="0.35">
      <c r="A3960" t="s">
        <v>4045</v>
      </c>
      <c r="B3960" s="1">
        <v>45395</v>
      </c>
      <c r="C3960" s="1">
        <v>45407</v>
      </c>
      <c r="D3960" t="s">
        <v>88</v>
      </c>
      <c r="E3960" t="s">
        <v>20</v>
      </c>
      <c r="F3960" t="s">
        <v>91</v>
      </c>
      <c r="G3960" t="s">
        <v>22</v>
      </c>
      <c r="H3960" t="s">
        <v>54</v>
      </c>
      <c r="I3960" t="s">
        <v>55</v>
      </c>
      <c r="J3960">
        <v>3</v>
      </c>
      <c r="K3960" s="2">
        <v>3878</v>
      </c>
      <c r="L3960" s="2">
        <v>3019.31</v>
      </c>
      <c r="M3960" s="2">
        <v>858.69</v>
      </c>
      <c r="N3960" s="3">
        <v>0.15</v>
      </c>
      <c r="O3960" t="s">
        <v>62</v>
      </c>
      <c r="P3960" t="s">
        <v>26</v>
      </c>
      <c r="Q3960" t="s">
        <v>27</v>
      </c>
      <c r="R3960" t="s">
        <v>28</v>
      </c>
    </row>
    <row r="3961" spans="1:18" x14ac:dyDescent="0.35">
      <c r="A3961" t="s">
        <v>4046</v>
      </c>
      <c r="B3961" s="1">
        <v>45547</v>
      </c>
      <c r="C3961" s="1">
        <v>45550</v>
      </c>
      <c r="D3961" t="s">
        <v>37</v>
      </c>
      <c r="E3961" t="s">
        <v>20</v>
      </c>
      <c r="F3961" t="s">
        <v>91</v>
      </c>
      <c r="G3961" t="s">
        <v>22</v>
      </c>
      <c r="H3961" t="s">
        <v>95</v>
      </c>
      <c r="I3961" t="s">
        <v>55</v>
      </c>
      <c r="J3961">
        <v>4</v>
      </c>
      <c r="K3961" s="2">
        <v>1100</v>
      </c>
      <c r="L3961" s="2">
        <v>727.1</v>
      </c>
      <c r="M3961" s="2">
        <v>372.9</v>
      </c>
      <c r="N3961" s="3">
        <v>0.1</v>
      </c>
      <c r="O3961" t="s">
        <v>50</v>
      </c>
      <c r="P3961" t="s">
        <v>73</v>
      </c>
      <c r="Q3961" t="s">
        <v>27</v>
      </c>
      <c r="R3961" t="s">
        <v>28</v>
      </c>
    </row>
    <row r="3962" spans="1:18" x14ac:dyDescent="0.35">
      <c r="A3962" t="s">
        <v>4047</v>
      </c>
      <c r="B3962" s="1">
        <v>45608</v>
      </c>
      <c r="C3962" s="1">
        <v>45660</v>
      </c>
      <c r="D3962" t="s">
        <v>57</v>
      </c>
      <c r="E3962" t="s">
        <v>20</v>
      </c>
      <c r="F3962" t="s">
        <v>31</v>
      </c>
      <c r="G3962" t="s">
        <v>43</v>
      </c>
      <c r="H3962" t="s">
        <v>86</v>
      </c>
      <c r="I3962" t="s">
        <v>72</v>
      </c>
      <c r="J3962">
        <v>3</v>
      </c>
      <c r="K3962" s="2">
        <v>4518</v>
      </c>
      <c r="L3962" s="2">
        <v>2843.09</v>
      </c>
      <c r="M3962" s="2">
        <v>1674.91</v>
      </c>
      <c r="N3962" s="3">
        <v>0.15</v>
      </c>
      <c r="O3962" t="s">
        <v>62</v>
      </c>
      <c r="P3962" t="s">
        <v>26</v>
      </c>
      <c r="Q3962" t="s">
        <v>35</v>
      </c>
      <c r="R3962" t="s">
        <v>40</v>
      </c>
    </row>
    <row r="3963" spans="1:18" x14ac:dyDescent="0.35">
      <c r="A3963" t="s">
        <v>4048</v>
      </c>
      <c r="B3963" s="1">
        <v>45836</v>
      </c>
      <c r="C3963" s="1">
        <v>45843</v>
      </c>
      <c r="D3963" t="s">
        <v>67</v>
      </c>
      <c r="E3963" t="s">
        <v>20</v>
      </c>
      <c r="F3963" t="s">
        <v>77</v>
      </c>
      <c r="G3963" t="s">
        <v>32</v>
      </c>
      <c r="H3963" t="s">
        <v>44</v>
      </c>
      <c r="I3963" t="s">
        <v>45</v>
      </c>
      <c r="J3963">
        <v>1</v>
      </c>
      <c r="K3963" s="2">
        <v>557</v>
      </c>
      <c r="L3963" s="2">
        <v>425.91</v>
      </c>
      <c r="M3963" s="2">
        <v>131.09</v>
      </c>
      <c r="N3963" s="3">
        <v>0</v>
      </c>
      <c r="O3963" t="s">
        <v>50</v>
      </c>
      <c r="P3963" t="s">
        <v>26</v>
      </c>
      <c r="Q3963" t="s">
        <v>35</v>
      </c>
      <c r="R3963" t="s">
        <v>40</v>
      </c>
    </row>
    <row r="3964" spans="1:18" x14ac:dyDescent="0.35">
      <c r="A3964" t="s">
        <v>4049</v>
      </c>
      <c r="B3964" s="1">
        <v>45346</v>
      </c>
      <c r="C3964" s="1">
        <v>45360</v>
      </c>
      <c r="D3964" t="s">
        <v>52</v>
      </c>
      <c r="E3964" t="s">
        <v>20</v>
      </c>
      <c r="F3964" t="s">
        <v>102</v>
      </c>
      <c r="G3964" t="s">
        <v>38</v>
      </c>
      <c r="H3964" t="s">
        <v>80</v>
      </c>
      <c r="I3964" t="s">
        <v>45</v>
      </c>
      <c r="J3964">
        <v>4</v>
      </c>
      <c r="K3964" s="2">
        <v>4752</v>
      </c>
      <c r="L3964" s="2">
        <v>3260.9</v>
      </c>
      <c r="M3964" s="2">
        <v>1491.1</v>
      </c>
      <c r="N3964" s="3">
        <v>0.1</v>
      </c>
      <c r="O3964" t="s">
        <v>62</v>
      </c>
      <c r="P3964" t="s">
        <v>26</v>
      </c>
      <c r="Q3964" t="s">
        <v>35</v>
      </c>
      <c r="R3964" t="s">
        <v>65</v>
      </c>
    </row>
    <row r="3965" spans="1:18" x14ac:dyDescent="0.35">
      <c r="A3965" t="s">
        <v>4050</v>
      </c>
      <c r="B3965" s="1">
        <v>45401</v>
      </c>
      <c r="C3965" s="1">
        <v>45440</v>
      </c>
      <c r="D3965" t="s">
        <v>104</v>
      </c>
      <c r="E3965" t="s">
        <v>20</v>
      </c>
      <c r="F3965" t="s">
        <v>53</v>
      </c>
      <c r="G3965" t="s">
        <v>22</v>
      </c>
      <c r="H3965" t="s">
        <v>95</v>
      </c>
      <c r="I3965" t="s">
        <v>55</v>
      </c>
      <c r="J3965">
        <v>2</v>
      </c>
      <c r="K3965" s="2">
        <v>3147</v>
      </c>
      <c r="L3965" s="2">
        <v>2632.62</v>
      </c>
      <c r="M3965" s="2">
        <v>514.38</v>
      </c>
      <c r="N3965" s="3">
        <v>0</v>
      </c>
      <c r="O3965" t="s">
        <v>25</v>
      </c>
      <c r="P3965" t="s">
        <v>46</v>
      </c>
      <c r="Q3965" t="s">
        <v>35</v>
      </c>
      <c r="R3965" t="s">
        <v>40</v>
      </c>
    </row>
    <row r="3966" spans="1:18" x14ac:dyDescent="0.35">
      <c r="A3966" t="s">
        <v>4051</v>
      </c>
      <c r="B3966" s="1">
        <v>45405</v>
      </c>
      <c r="C3966" s="1">
        <v>45466</v>
      </c>
      <c r="D3966" t="s">
        <v>42</v>
      </c>
      <c r="E3966" t="s">
        <v>20</v>
      </c>
      <c r="F3966" t="s">
        <v>77</v>
      </c>
      <c r="G3966" t="s">
        <v>22</v>
      </c>
      <c r="H3966" t="s">
        <v>39</v>
      </c>
      <c r="I3966" t="s">
        <v>24</v>
      </c>
      <c r="J3966">
        <v>1</v>
      </c>
      <c r="K3966" s="2">
        <v>3631</v>
      </c>
      <c r="L3966" s="2">
        <v>2449.14</v>
      </c>
      <c r="M3966" s="2">
        <v>1181.8599999999999</v>
      </c>
      <c r="N3966" s="3">
        <v>0.1</v>
      </c>
      <c r="O3966" t="s">
        <v>62</v>
      </c>
      <c r="P3966" t="s">
        <v>26</v>
      </c>
      <c r="Q3966" t="s">
        <v>35</v>
      </c>
      <c r="R3966" t="s">
        <v>40</v>
      </c>
    </row>
    <row r="3967" spans="1:18" x14ac:dyDescent="0.35">
      <c r="A3967" t="s">
        <v>4052</v>
      </c>
      <c r="B3967" s="1">
        <v>45613</v>
      </c>
      <c r="C3967" s="1">
        <v>45701</v>
      </c>
      <c r="D3967" t="s">
        <v>116</v>
      </c>
      <c r="E3967" t="s">
        <v>20</v>
      </c>
      <c r="F3967" t="s">
        <v>53</v>
      </c>
      <c r="G3967" t="s">
        <v>22</v>
      </c>
      <c r="H3967" t="s">
        <v>49</v>
      </c>
      <c r="I3967" t="s">
        <v>45</v>
      </c>
      <c r="J3967">
        <v>7</v>
      </c>
      <c r="K3967" s="2">
        <v>2100</v>
      </c>
      <c r="L3967" s="2">
        <v>1741.63</v>
      </c>
      <c r="M3967" s="2">
        <v>358.37</v>
      </c>
      <c r="N3967" s="3">
        <v>0.15</v>
      </c>
      <c r="O3967" t="s">
        <v>109</v>
      </c>
      <c r="P3967" t="s">
        <v>26</v>
      </c>
      <c r="Q3967" t="s">
        <v>35</v>
      </c>
      <c r="R3967" t="s">
        <v>65</v>
      </c>
    </row>
    <row r="3968" spans="1:18" x14ac:dyDescent="0.35">
      <c r="A3968" t="s">
        <v>4053</v>
      </c>
      <c r="B3968" s="1">
        <v>45905</v>
      </c>
      <c r="C3968" s="1">
        <v>45913</v>
      </c>
      <c r="D3968" t="s">
        <v>37</v>
      </c>
      <c r="E3968" t="s">
        <v>20</v>
      </c>
      <c r="F3968" t="s">
        <v>91</v>
      </c>
      <c r="G3968" t="s">
        <v>59</v>
      </c>
      <c r="H3968" t="s">
        <v>71</v>
      </c>
      <c r="I3968" t="s">
        <v>72</v>
      </c>
      <c r="J3968">
        <v>4</v>
      </c>
      <c r="K3968" s="2">
        <v>2557</v>
      </c>
      <c r="L3968" s="2">
        <v>2114.19</v>
      </c>
      <c r="M3968" s="2">
        <v>442.81</v>
      </c>
      <c r="N3968" s="3">
        <v>0.1</v>
      </c>
      <c r="O3968" t="s">
        <v>25</v>
      </c>
      <c r="P3968" t="s">
        <v>46</v>
      </c>
      <c r="Q3968" t="s">
        <v>27</v>
      </c>
      <c r="R3968" t="s">
        <v>28</v>
      </c>
    </row>
    <row r="3969" spans="1:18" x14ac:dyDescent="0.35">
      <c r="A3969" t="s">
        <v>4054</v>
      </c>
      <c r="B3969" s="1">
        <v>45682</v>
      </c>
      <c r="C3969" s="1">
        <v>45739</v>
      </c>
      <c r="D3969" t="s">
        <v>52</v>
      </c>
      <c r="E3969" t="s">
        <v>20</v>
      </c>
      <c r="F3969" t="s">
        <v>82</v>
      </c>
      <c r="G3969" t="s">
        <v>22</v>
      </c>
      <c r="H3969" t="s">
        <v>44</v>
      </c>
      <c r="I3969" t="s">
        <v>45</v>
      </c>
      <c r="J3969">
        <v>5</v>
      </c>
      <c r="K3969" s="2">
        <v>1182</v>
      </c>
      <c r="L3969" s="2">
        <v>879.93</v>
      </c>
      <c r="M3969" s="2">
        <v>302.07</v>
      </c>
      <c r="N3969" s="3">
        <v>0.2</v>
      </c>
      <c r="O3969" t="s">
        <v>83</v>
      </c>
      <c r="P3969" t="s">
        <v>26</v>
      </c>
      <c r="Q3969" t="s">
        <v>27</v>
      </c>
      <c r="R3969" t="s">
        <v>40</v>
      </c>
    </row>
    <row r="3970" spans="1:18" x14ac:dyDescent="0.35">
      <c r="A3970" t="s">
        <v>4055</v>
      </c>
      <c r="B3970" s="1">
        <v>45515</v>
      </c>
      <c r="C3970" s="1">
        <v>45560</v>
      </c>
      <c r="D3970" t="s">
        <v>37</v>
      </c>
      <c r="E3970" t="s">
        <v>20</v>
      </c>
      <c r="F3970" t="s">
        <v>68</v>
      </c>
      <c r="G3970" t="s">
        <v>32</v>
      </c>
      <c r="H3970" t="s">
        <v>54</v>
      </c>
      <c r="I3970" t="s">
        <v>55</v>
      </c>
      <c r="J3970">
        <v>6</v>
      </c>
      <c r="K3970" s="2">
        <v>1992</v>
      </c>
      <c r="L3970" s="2">
        <v>1147.4100000000001</v>
      </c>
      <c r="M3970" s="2">
        <v>844.59</v>
      </c>
      <c r="N3970" s="3">
        <v>0.05</v>
      </c>
      <c r="O3970" t="s">
        <v>25</v>
      </c>
      <c r="P3970" t="s">
        <v>26</v>
      </c>
      <c r="Q3970" t="s">
        <v>27</v>
      </c>
      <c r="R3970" t="s">
        <v>40</v>
      </c>
    </row>
    <row r="3971" spans="1:18" x14ac:dyDescent="0.35">
      <c r="A3971" t="s">
        <v>4056</v>
      </c>
      <c r="B3971" s="1">
        <v>45733</v>
      </c>
      <c r="C3971" s="1">
        <v>45750</v>
      </c>
      <c r="D3971" t="s">
        <v>88</v>
      </c>
      <c r="E3971" t="s">
        <v>20</v>
      </c>
      <c r="F3971" t="s">
        <v>91</v>
      </c>
      <c r="G3971" t="s">
        <v>43</v>
      </c>
      <c r="H3971" t="s">
        <v>118</v>
      </c>
      <c r="I3971" t="s">
        <v>24</v>
      </c>
      <c r="J3971">
        <v>1</v>
      </c>
      <c r="K3971" s="2">
        <v>1642</v>
      </c>
      <c r="L3971" s="2">
        <v>1152.73</v>
      </c>
      <c r="M3971" s="2">
        <v>489.27</v>
      </c>
      <c r="N3971" s="3">
        <v>0.15</v>
      </c>
      <c r="O3971" t="s">
        <v>109</v>
      </c>
      <c r="P3971" t="s">
        <v>26</v>
      </c>
      <c r="Q3971" t="s">
        <v>27</v>
      </c>
      <c r="R3971" t="s">
        <v>40</v>
      </c>
    </row>
    <row r="3972" spans="1:18" x14ac:dyDescent="0.35">
      <c r="A3972" t="s">
        <v>4057</v>
      </c>
      <c r="B3972" s="1">
        <v>45466</v>
      </c>
      <c r="C3972" s="1">
        <v>45491</v>
      </c>
      <c r="D3972" t="s">
        <v>67</v>
      </c>
      <c r="E3972" t="s">
        <v>20</v>
      </c>
      <c r="F3972" t="s">
        <v>102</v>
      </c>
      <c r="G3972" t="s">
        <v>32</v>
      </c>
      <c r="H3972" t="s">
        <v>71</v>
      </c>
      <c r="I3972" t="s">
        <v>72</v>
      </c>
      <c r="J3972">
        <v>2</v>
      </c>
      <c r="K3972" s="2">
        <v>4253</v>
      </c>
      <c r="L3972" s="2">
        <v>2436.3000000000002</v>
      </c>
      <c r="M3972" s="2">
        <v>1816.7</v>
      </c>
      <c r="N3972" s="3">
        <v>0.15</v>
      </c>
      <c r="O3972" t="s">
        <v>83</v>
      </c>
      <c r="P3972" t="s">
        <v>26</v>
      </c>
      <c r="Q3972" t="s">
        <v>35</v>
      </c>
      <c r="R3972" t="s">
        <v>65</v>
      </c>
    </row>
    <row r="3973" spans="1:18" x14ac:dyDescent="0.35">
      <c r="A3973" t="s">
        <v>4058</v>
      </c>
      <c r="B3973" s="1">
        <v>45827</v>
      </c>
      <c r="C3973" s="1">
        <v>45864</v>
      </c>
      <c r="D3973" t="s">
        <v>67</v>
      </c>
      <c r="E3973" t="s">
        <v>20</v>
      </c>
      <c r="F3973" t="s">
        <v>82</v>
      </c>
      <c r="G3973" t="s">
        <v>22</v>
      </c>
      <c r="H3973" t="s">
        <v>86</v>
      </c>
      <c r="I3973" t="s">
        <v>72</v>
      </c>
      <c r="J3973">
        <v>4</v>
      </c>
      <c r="K3973" s="2">
        <v>2873</v>
      </c>
      <c r="L3973" s="2">
        <v>1842.52</v>
      </c>
      <c r="M3973" s="2">
        <v>1030.48</v>
      </c>
      <c r="N3973" s="3">
        <v>0.15</v>
      </c>
      <c r="O3973" t="s">
        <v>109</v>
      </c>
      <c r="P3973" t="s">
        <v>26</v>
      </c>
      <c r="Q3973" t="s">
        <v>35</v>
      </c>
      <c r="R3973" t="s">
        <v>28</v>
      </c>
    </row>
    <row r="3974" spans="1:18" x14ac:dyDescent="0.35">
      <c r="A3974" t="s">
        <v>4059</v>
      </c>
      <c r="B3974" s="1">
        <v>45916</v>
      </c>
      <c r="C3974" s="1">
        <v>45980</v>
      </c>
      <c r="D3974" t="s">
        <v>19</v>
      </c>
      <c r="E3974" t="s">
        <v>20</v>
      </c>
      <c r="F3974" t="s">
        <v>128</v>
      </c>
      <c r="G3974" t="s">
        <v>22</v>
      </c>
      <c r="H3974" t="s">
        <v>71</v>
      </c>
      <c r="I3974" t="s">
        <v>72</v>
      </c>
      <c r="J3974">
        <v>7</v>
      </c>
      <c r="K3974" s="2">
        <v>1154</v>
      </c>
      <c r="L3974" s="2">
        <v>754.91</v>
      </c>
      <c r="M3974" s="2">
        <v>399.09</v>
      </c>
      <c r="N3974" s="3">
        <v>0.15</v>
      </c>
      <c r="O3974" t="s">
        <v>50</v>
      </c>
      <c r="P3974" t="s">
        <v>26</v>
      </c>
      <c r="Q3974" t="s">
        <v>27</v>
      </c>
      <c r="R3974" t="s">
        <v>40</v>
      </c>
    </row>
    <row r="3975" spans="1:18" x14ac:dyDescent="0.35">
      <c r="A3975" t="s">
        <v>4060</v>
      </c>
      <c r="B3975" s="1">
        <v>45419</v>
      </c>
      <c r="C3975" s="1">
        <v>45486</v>
      </c>
      <c r="D3975" t="s">
        <v>67</v>
      </c>
      <c r="E3975" t="s">
        <v>20</v>
      </c>
      <c r="F3975" t="s">
        <v>102</v>
      </c>
      <c r="G3975" t="s">
        <v>38</v>
      </c>
      <c r="H3975" t="s">
        <v>71</v>
      </c>
      <c r="I3975" t="s">
        <v>72</v>
      </c>
      <c r="J3975">
        <v>5</v>
      </c>
      <c r="K3975" s="2">
        <v>2450</v>
      </c>
      <c r="L3975" s="2">
        <v>1589.17</v>
      </c>
      <c r="M3975" s="2">
        <v>860.83</v>
      </c>
      <c r="N3975" s="3">
        <v>0.05</v>
      </c>
      <c r="O3975" t="s">
        <v>50</v>
      </c>
      <c r="P3975" t="s">
        <v>26</v>
      </c>
      <c r="Q3975" t="s">
        <v>35</v>
      </c>
      <c r="R3975" t="s">
        <v>40</v>
      </c>
    </row>
    <row r="3976" spans="1:18" x14ac:dyDescent="0.35">
      <c r="A3976" t="s">
        <v>4061</v>
      </c>
      <c r="B3976" s="1">
        <v>45371</v>
      </c>
      <c r="C3976" s="1">
        <v>45448</v>
      </c>
      <c r="D3976" t="s">
        <v>42</v>
      </c>
      <c r="E3976" t="s">
        <v>20</v>
      </c>
      <c r="F3976" t="s">
        <v>91</v>
      </c>
      <c r="G3976" t="s">
        <v>43</v>
      </c>
      <c r="H3976" t="s">
        <v>108</v>
      </c>
      <c r="I3976" t="s">
        <v>72</v>
      </c>
      <c r="J3976">
        <v>2</v>
      </c>
      <c r="K3976" s="2">
        <v>3323</v>
      </c>
      <c r="L3976" s="2">
        <v>2339.9299999999998</v>
      </c>
      <c r="M3976" s="2">
        <v>983.07</v>
      </c>
      <c r="N3976" s="3">
        <v>0.05</v>
      </c>
      <c r="O3976" t="s">
        <v>50</v>
      </c>
      <c r="P3976" t="s">
        <v>26</v>
      </c>
      <c r="Q3976" t="s">
        <v>27</v>
      </c>
      <c r="R3976" t="s">
        <v>40</v>
      </c>
    </row>
    <row r="3977" spans="1:18" x14ac:dyDescent="0.35">
      <c r="A3977" t="s">
        <v>4062</v>
      </c>
      <c r="B3977" s="1">
        <v>45381</v>
      </c>
      <c r="C3977" s="1">
        <v>45469</v>
      </c>
      <c r="D3977" t="s">
        <v>42</v>
      </c>
      <c r="E3977" t="s">
        <v>20</v>
      </c>
      <c r="F3977" t="s">
        <v>82</v>
      </c>
      <c r="G3977" t="s">
        <v>43</v>
      </c>
      <c r="H3977" t="s">
        <v>106</v>
      </c>
      <c r="I3977" t="s">
        <v>61</v>
      </c>
      <c r="J3977">
        <v>7</v>
      </c>
      <c r="K3977" s="2">
        <v>2363</v>
      </c>
      <c r="L3977" s="2">
        <v>1944.84</v>
      </c>
      <c r="M3977" s="2">
        <v>418.16</v>
      </c>
      <c r="N3977" s="3">
        <v>0.2</v>
      </c>
      <c r="O3977" t="s">
        <v>83</v>
      </c>
      <c r="P3977" t="s">
        <v>73</v>
      </c>
      <c r="Q3977" t="s">
        <v>35</v>
      </c>
      <c r="R3977" t="s">
        <v>65</v>
      </c>
    </row>
    <row r="3978" spans="1:18" x14ac:dyDescent="0.35">
      <c r="A3978" t="s">
        <v>4063</v>
      </c>
      <c r="B3978" s="1">
        <v>45649</v>
      </c>
      <c r="C3978" s="1">
        <v>45674</v>
      </c>
      <c r="D3978" t="s">
        <v>57</v>
      </c>
      <c r="E3978" t="s">
        <v>20</v>
      </c>
      <c r="F3978" t="s">
        <v>138</v>
      </c>
      <c r="G3978" t="s">
        <v>38</v>
      </c>
      <c r="H3978" t="s">
        <v>39</v>
      </c>
      <c r="I3978" t="s">
        <v>24</v>
      </c>
      <c r="J3978">
        <v>6</v>
      </c>
      <c r="K3978" s="2">
        <v>3422</v>
      </c>
      <c r="L3978" s="2">
        <v>1980.27</v>
      </c>
      <c r="M3978" s="2">
        <v>1441.73</v>
      </c>
      <c r="N3978" s="3">
        <v>0.2</v>
      </c>
      <c r="O3978" t="s">
        <v>62</v>
      </c>
      <c r="P3978" t="s">
        <v>26</v>
      </c>
      <c r="Q3978" t="s">
        <v>35</v>
      </c>
      <c r="R3978" t="s">
        <v>28</v>
      </c>
    </row>
    <row r="3979" spans="1:18" x14ac:dyDescent="0.35">
      <c r="A3979" t="s">
        <v>4064</v>
      </c>
      <c r="B3979" s="1">
        <v>45651</v>
      </c>
      <c r="C3979" s="1">
        <v>45714</v>
      </c>
      <c r="D3979" t="s">
        <v>116</v>
      </c>
      <c r="E3979" t="s">
        <v>20</v>
      </c>
      <c r="F3979" t="s">
        <v>91</v>
      </c>
      <c r="G3979" t="s">
        <v>43</v>
      </c>
      <c r="H3979" t="s">
        <v>86</v>
      </c>
      <c r="I3979" t="s">
        <v>72</v>
      </c>
      <c r="J3979">
        <v>8</v>
      </c>
      <c r="K3979" s="2">
        <v>3785</v>
      </c>
      <c r="L3979" s="2">
        <v>2388.48</v>
      </c>
      <c r="M3979" s="2">
        <v>1396.52</v>
      </c>
      <c r="N3979" s="3">
        <v>0.2</v>
      </c>
      <c r="O3979" t="s">
        <v>25</v>
      </c>
      <c r="P3979" t="s">
        <v>26</v>
      </c>
      <c r="Q3979" t="s">
        <v>27</v>
      </c>
      <c r="R3979" t="s">
        <v>28</v>
      </c>
    </row>
    <row r="3980" spans="1:18" x14ac:dyDescent="0.35">
      <c r="A3980" t="s">
        <v>4065</v>
      </c>
      <c r="B3980" s="1">
        <v>45925</v>
      </c>
      <c r="C3980" s="1">
        <v>45928</v>
      </c>
      <c r="D3980" t="s">
        <v>37</v>
      </c>
      <c r="E3980" t="s">
        <v>20</v>
      </c>
      <c r="F3980" t="s">
        <v>77</v>
      </c>
      <c r="G3980" t="s">
        <v>43</v>
      </c>
      <c r="H3980" t="s">
        <v>106</v>
      </c>
      <c r="I3980" t="s">
        <v>61</v>
      </c>
      <c r="J3980">
        <v>6</v>
      </c>
      <c r="K3980" s="2">
        <v>4247</v>
      </c>
      <c r="L3980" s="2">
        <v>3172.92</v>
      </c>
      <c r="M3980" s="2">
        <v>1074.08</v>
      </c>
      <c r="N3980" s="3">
        <v>0</v>
      </c>
      <c r="O3980" t="s">
        <v>25</v>
      </c>
      <c r="P3980" t="s">
        <v>26</v>
      </c>
      <c r="Q3980" t="s">
        <v>35</v>
      </c>
      <c r="R3980" t="s">
        <v>28</v>
      </c>
    </row>
    <row r="3981" spans="1:18" x14ac:dyDescent="0.35">
      <c r="A3981" t="s">
        <v>4066</v>
      </c>
      <c r="B3981" s="1">
        <v>45578</v>
      </c>
      <c r="C3981" s="1">
        <v>45655</v>
      </c>
      <c r="D3981" t="s">
        <v>48</v>
      </c>
      <c r="E3981" t="s">
        <v>20</v>
      </c>
      <c r="F3981" t="s">
        <v>102</v>
      </c>
      <c r="G3981" t="s">
        <v>38</v>
      </c>
      <c r="H3981" t="s">
        <v>80</v>
      </c>
      <c r="I3981" t="s">
        <v>45</v>
      </c>
      <c r="J3981">
        <v>4</v>
      </c>
      <c r="K3981" s="2">
        <v>4745</v>
      </c>
      <c r="L3981" s="2">
        <v>3830.37</v>
      </c>
      <c r="M3981" s="2">
        <v>914.63</v>
      </c>
      <c r="N3981" s="3">
        <v>0.15</v>
      </c>
      <c r="O3981" t="s">
        <v>75</v>
      </c>
      <c r="P3981" t="s">
        <v>26</v>
      </c>
      <c r="Q3981" t="s">
        <v>35</v>
      </c>
      <c r="R3981" t="s">
        <v>40</v>
      </c>
    </row>
    <row r="3982" spans="1:18" x14ac:dyDescent="0.35">
      <c r="A3982" t="s">
        <v>4067</v>
      </c>
      <c r="B3982" s="1">
        <v>45371</v>
      </c>
      <c r="C3982" s="1">
        <v>45440</v>
      </c>
      <c r="D3982" t="s">
        <v>104</v>
      </c>
      <c r="E3982" t="s">
        <v>20</v>
      </c>
      <c r="F3982" t="s">
        <v>85</v>
      </c>
      <c r="G3982" t="s">
        <v>59</v>
      </c>
      <c r="H3982" t="s">
        <v>23</v>
      </c>
      <c r="I3982" t="s">
        <v>24</v>
      </c>
      <c r="J3982">
        <v>4</v>
      </c>
      <c r="K3982" s="2">
        <v>4563</v>
      </c>
      <c r="L3982" s="2">
        <v>3721</v>
      </c>
      <c r="M3982" s="2">
        <v>842</v>
      </c>
      <c r="N3982" s="3">
        <v>0.2</v>
      </c>
      <c r="O3982" t="s">
        <v>109</v>
      </c>
      <c r="P3982" t="s">
        <v>26</v>
      </c>
      <c r="Q3982" t="s">
        <v>35</v>
      </c>
      <c r="R3982" t="s">
        <v>65</v>
      </c>
    </row>
    <row r="3983" spans="1:18" x14ac:dyDescent="0.35">
      <c r="A3983" t="s">
        <v>4068</v>
      </c>
      <c r="B3983" s="1">
        <v>45465</v>
      </c>
      <c r="C3983" s="1">
        <v>45493</v>
      </c>
      <c r="D3983" t="s">
        <v>67</v>
      </c>
      <c r="E3983" t="s">
        <v>20</v>
      </c>
      <c r="F3983" t="s">
        <v>82</v>
      </c>
      <c r="G3983" t="s">
        <v>43</v>
      </c>
      <c r="H3983" t="s">
        <v>39</v>
      </c>
      <c r="I3983" t="s">
        <v>24</v>
      </c>
      <c r="J3983">
        <v>8</v>
      </c>
      <c r="K3983" s="2">
        <v>443</v>
      </c>
      <c r="L3983" s="2">
        <v>339.8</v>
      </c>
      <c r="M3983" s="2">
        <v>103.2</v>
      </c>
      <c r="N3983" s="3">
        <v>0.1</v>
      </c>
      <c r="O3983" t="s">
        <v>109</v>
      </c>
      <c r="P3983" t="s">
        <v>26</v>
      </c>
      <c r="Q3983" t="s">
        <v>27</v>
      </c>
      <c r="R3983" t="s">
        <v>65</v>
      </c>
    </row>
    <row r="3984" spans="1:18" x14ac:dyDescent="0.35">
      <c r="A3984" t="s">
        <v>4069</v>
      </c>
      <c r="B3984" s="1">
        <v>45299</v>
      </c>
      <c r="C3984" s="1">
        <v>45350</v>
      </c>
      <c r="D3984" t="s">
        <v>116</v>
      </c>
      <c r="E3984" t="s">
        <v>20</v>
      </c>
      <c r="F3984" t="s">
        <v>85</v>
      </c>
      <c r="G3984" t="s">
        <v>59</v>
      </c>
      <c r="H3984" t="s">
        <v>23</v>
      </c>
      <c r="I3984" t="s">
        <v>24</v>
      </c>
      <c r="J3984">
        <v>6</v>
      </c>
      <c r="K3984" s="2">
        <v>1318</v>
      </c>
      <c r="L3984" s="2">
        <v>967.94</v>
      </c>
      <c r="M3984" s="2">
        <v>350.06</v>
      </c>
      <c r="N3984" s="3">
        <v>0.2</v>
      </c>
      <c r="O3984" t="s">
        <v>62</v>
      </c>
      <c r="P3984" t="s">
        <v>26</v>
      </c>
      <c r="Q3984" t="s">
        <v>27</v>
      </c>
      <c r="R3984" t="s">
        <v>28</v>
      </c>
    </row>
    <row r="3985" spans="1:18" x14ac:dyDescent="0.35">
      <c r="A3985" t="s">
        <v>4070</v>
      </c>
      <c r="B3985" s="1">
        <v>45473</v>
      </c>
      <c r="C3985" s="1">
        <v>45539</v>
      </c>
      <c r="D3985" t="s">
        <v>37</v>
      </c>
      <c r="E3985" t="s">
        <v>20</v>
      </c>
      <c r="F3985" t="s">
        <v>91</v>
      </c>
      <c r="G3985" t="s">
        <v>22</v>
      </c>
      <c r="H3985" t="s">
        <v>106</v>
      </c>
      <c r="I3985" t="s">
        <v>61</v>
      </c>
      <c r="J3985">
        <v>3</v>
      </c>
      <c r="K3985" s="2">
        <v>4043</v>
      </c>
      <c r="L3985" s="2">
        <v>2425.39</v>
      </c>
      <c r="M3985" s="2">
        <v>1617.61</v>
      </c>
      <c r="N3985" s="3">
        <v>0.05</v>
      </c>
      <c r="O3985" t="s">
        <v>50</v>
      </c>
      <c r="P3985" t="s">
        <v>46</v>
      </c>
      <c r="Q3985" t="s">
        <v>27</v>
      </c>
      <c r="R3985" t="s">
        <v>40</v>
      </c>
    </row>
    <row r="3986" spans="1:18" x14ac:dyDescent="0.35">
      <c r="A3986" t="s">
        <v>4071</v>
      </c>
      <c r="B3986" s="1">
        <v>45504</v>
      </c>
      <c r="C3986" s="1">
        <v>45525</v>
      </c>
      <c r="D3986" t="s">
        <v>30</v>
      </c>
      <c r="E3986" t="s">
        <v>20</v>
      </c>
      <c r="F3986" t="s">
        <v>91</v>
      </c>
      <c r="G3986" t="s">
        <v>43</v>
      </c>
      <c r="H3986" t="s">
        <v>106</v>
      </c>
      <c r="I3986" t="s">
        <v>61</v>
      </c>
      <c r="J3986">
        <v>6</v>
      </c>
      <c r="K3986" s="2">
        <v>693</v>
      </c>
      <c r="L3986" s="2">
        <v>477.68</v>
      </c>
      <c r="M3986" s="2">
        <v>215.32</v>
      </c>
      <c r="N3986" s="3">
        <v>0.1</v>
      </c>
      <c r="O3986" t="s">
        <v>75</v>
      </c>
      <c r="P3986" t="s">
        <v>26</v>
      </c>
      <c r="Q3986" t="s">
        <v>35</v>
      </c>
      <c r="R3986" t="s">
        <v>65</v>
      </c>
    </row>
    <row r="3987" spans="1:18" x14ac:dyDescent="0.35">
      <c r="A3987" t="s">
        <v>4072</v>
      </c>
      <c r="B3987" s="1">
        <v>45666</v>
      </c>
      <c r="C3987" s="1">
        <v>45702</v>
      </c>
      <c r="D3987" t="s">
        <v>116</v>
      </c>
      <c r="E3987" t="s">
        <v>20</v>
      </c>
      <c r="F3987" t="s">
        <v>77</v>
      </c>
      <c r="G3987" t="s">
        <v>32</v>
      </c>
      <c r="H3987" t="s">
        <v>54</v>
      </c>
      <c r="I3987" t="s">
        <v>55</v>
      </c>
      <c r="J3987">
        <v>1</v>
      </c>
      <c r="K3987" s="2">
        <v>3117</v>
      </c>
      <c r="L3987" s="2">
        <v>2613.34</v>
      </c>
      <c r="M3987" s="2">
        <v>503.66</v>
      </c>
      <c r="N3987" s="3">
        <v>0.05</v>
      </c>
      <c r="O3987" t="s">
        <v>75</v>
      </c>
      <c r="P3987" t="s">
        <v>26</v>
      </c>
      <c r="Q3987" t="s">
        <v>35</v>
      </c>
      <c r="R3987" t="s">
        <v>28</v>
      </c>
    </row>
    <row r="3988" spans="1:18" x14ac:dyDescent="0.35">
      <c r="A3988" t="s">
        <v>4073</v>
      </c>
      <c r="B3988" s="1">
        <v>45491</v>
      </c>
      <c r="C3988" s="1">
        <v>45580</v>
      </c>
      <c r="D3988" t="s">
        <v>94</v>
      </c>
      <c r="E3988" t="s">
        <v>20</v>
      </c>
      <c r="F3988" t="s">
        <v>85</v>
      </c>
      <c r="G3988" t="s">
        <v>38</v>
      </c>
      <c r="H3988" t="s">
        <v>44</v>
      </c>
      <c r="I3988" t="s">
        <v>45</v>
      </c>
      <c r="J3988">
        <v>7</v>
      </c>
      <c r="K3988" s="2">
        <v>2724</v>
      </c>
      <c r="L3988" s="2">
        <v>1842.09</v>
      </c>
      <c r="M3988" s="2">
        <v>881.91</v>
      </c>
      <c r="N3988" s="3">
        <v>0.05</v>
      </c>
      <c r="O3988" t="s">
        <v>34</v>
      </c>
      <c r="P3988" t="s">
        <v>26</v>
      </c>
      <c r="Q3988" t="s">
        <v>35</v>
      </c>
      <c r="R3988" t="s">
        <v>28</v>
      </c>
    </row>
    <row r="3989" spans="1:18" x14ac:dyDescent="0.35">
      <c r="A3989" t="s">
        <v>4074</v>
      </c>
      <c r="B3989" s="1">
        <v>45770</v>
      </c>
      <c r="C3989" s="1">
        <v>45805</v>
      </c>
      <c r="D3989" t="s">
        <v>104</v>
      </c>
      <c r="E3989" t="s">
        <v>20</v>
      </c>
      <c r="F3989" t="s">
        <v>82</v>
      </c>
      <c r="G3989" t="s">
        <v>38</v>
      </c>
      <c r="H3989" t="s">
        <v>23</v>
      </c>
      <c r="I3989" t="s">
        <v>24</v>
      </c>
      <c r="J3989">
        <v>2</v>
      </c>
      <c r="K3989" s="2">
        <v>2416</v>
      </c>
      <c r="L3989" s="2">
        <v>1411.76</v>
      </c>
      <c r="M3989" s="2">
        <v>1004.24</v>
      </c>
      <c r="N3989" s="3">
        <v>0.05</v>
      </c>
      <c r="O3989" t="s">
        <v>75</v>
      </c>
      <c r="P3989" t="s">
        <v>26</v>
      </c>
      <c r="Q3989" t="s">
        <v>27</v>
      </c>
      <c r="R3989" t="s">
        <v>65</v>
      </c>
    </row>
    <row r="3990" spans="1:18" x14ac:dyDescent="0.35">
      <c r="A3990" t="s">
        <v>4075</v>
      </c>
      <c r="B3990" s="1">
        <v>45496</v>
      </c>
      <c r="C3990" s="1">
        <v>45554</v>
      </c>
      <c r="D3990" t="s">
        <v>37</v>
      </c>
      <c r="E3990" t="s">
        <v>20</v>
      </c>
      <c r="F3990" t="s">
        <v>77</v>
      </c>
      <c r="G3990" t="s">
        <v>32</v>
      </c>
      <c r="H3990" t="s">
        <v>80</v>
      </c>
      <c r="I3990" t="s">
        <v>45</v>
      </c>
      <c r="J3990">
        <v>5</v>
      </c>
      <c r="K3990" s="2">
        <v>704</v>
      </c>
      <c r="L3990" s="2">
        <v>534.65</v>
      </c>
      <c r="M3990" s="2">
        <v>169.35</v>
      </c>
      <c r="N3990" s="3">
        <v>0.05</v>
      </c>
      <c r="O3990" t="s">
        <v>62</v>
      </c>
      <c r="P3990" t="s">
        <v>26</v>
      </c>
      <c r="Q3990" t="s">
        <v>35</v>
      </c>
      <c r="R3990" t="s">
        <v>28</v>
      </c>
    </row>
    <row r="3991" spans="1:18" x14ac:dyDescent="0.35">
      <c r="A3991" t="s">
        <v>4076</v>
      </c>
      <c r="B3991" s="1">
        <v>45844</v>
      </c>
      <c r="C3991" s="1">
        <v>45929</v>
      </c>
      <c r="D3991" t="s">
        <v>37</v>
      </c>
      <c r="E3991" t="s">
        <v>20</v>
      </c>
      <c r="F3991" t="s">
        <v>70</v>
      </c>
      <c r="G3991" t="s">
        <v>22</v>
      </c>
      <c r="H3991" t="s">
        <v>95</v>
      </c>
      <c r="I3991" t="s">
        <v>55</v>
      </c>
      <c r="J3991">
        <v>3</v>
      </c>
      <c r="K3991" s="2">
        <v>1670</v>
      </c>
      <c r="L3991" s="2">
        <v>1179.3399999999999</v>
      </c>
      <c r="M3991" s="2">
        <v>490.66</v>
      </c>
      <c r="N3991" s="3">
        <v>0.05</v>
      </c>
      <c r="O3991" t="s">
        <v>50</v>
      </c>
      <c r="P3991" t="s">
        <v>73</v>
      </c>
      <c r="Q3991" t="s">
        <v>27</v>
      </c>
      <c r="R3991" t="s">
        <v>65</v>
      </c>
    </row>
    <row r="3992" spans="1:18" x14ac:dyDescent="0.35">
      <c r="A3992" t="s">
        <v>4077</v>
      </c>
      <c r="B3992" s="1">
        <v>45953</v>
      </c>
      <c r="C3992" s="1">
        <v>46032</v>
      </c>
      <c r="D3992" t="s">
        <v>57</v>
      </c>
      <c r="E3992" t="s">
        <v>20</v>
      </c>
      <c r="F3992" t="s">
        <v>70</v>
      </c>
      <c r="G3992" t="s">
        <v>38</v>
      </c>
      <c r="H3992" t="s">
        <v>44</v>
      </c>
      <c r="I3992" t="s">
        <v>45</v>
      </c>
      <c r="J3992">
        <v>5</v>
      </c>
      <c r="K3992" s="2">
        <v>3308</v>
      </c>
      <c r="L3992" s="2">
        <v>2380.34</v>
      </c>
      <c r="M3992" s="2">
        <v>927.66</v>
      </c>
      <c r="N3992" s="3">
        <v>0.2</v>
      </c>
      <c r="O3992" t="s">
        <v>34</v>
      </c>
      <c r="P3992" t="s">
        <v>26</v>
      </c>
      <c r="Q3992" t="s">
        <v>35</v>
      </c>
      <c r="R3992" t="s">
        <v>40</v>
      </c>
    </row>
    <row r="3993" spans="1:18" x14ac:dyDescent="0.35">
      <c r="A3993" t="s">
        <v>4078</v>
      </c>
      <c r="B3993" s="1">
        <v>45472</v>
      </c>
      <c r="C3993" s="1">
        <v>45551</v>
      </c>
      <c r="D3993" t="s">
        <v>37</v>
      </c>
      <c r="E3993" t="s">
        <v>20</v>
      </c>
      <c r="F3993" t="s">
        <v>68</v>
      </c>
      <c r="G3993" t="s">
        <v>32</v>
      </c>
      <c r="H3993" t="s">
        <v>44</v>
      </c>
      <c r="I3993" t="s">
        <v>45</v>
      </c>
      <c r="J3993">
        <v>8</v>
      </c>
      <c r="K3993" s="2">
        <v>4055</v>
      </c>
      <c r="L3993" s="2">
        <v>2714.6</v>
      </c>
      <c r="M3993" s="2">
        <v>1340.4</v>
      </c>
      <c r="N3993" s="3">
        <v>0.1</v>
      </c>
      <c r="O3993" t="s">
        <v>50</v>
      </c>
      <c r="P3993" t="s">
        <v>46</v>
      </c>
      <c r="Q3993" t="s">
        <v>35</v>
      </c>
      <c r="R3993" t="s">
        <v>40</v>
      </c>
    </row>
    <row r="3994" spans="1:18" x14ac:dyDescent="0.35">
      <c r="A3994" t="s">
        <v>4079</v>
      </c>
      <c r="B3994" s="1">
        <v>45498</v>
      </c>
      <c r="C3994" s="1">
        <v>45569</v>
      </c>
      <c r="D3994" t="s">
        <v>94</v>
      </c>
      <c r="E3994" t="s">
        <v>20</v>
      </c>
      <c r="F3994" t="s">
        <v>79</v>
      </c>
      <c r="G3994" t="s">
        <v>32</v>
      </c>
      <c r="H3994" t="s">
        <v>108</v>
      </c>
      <c r="I3994" t="s">
        <v>72</v>
      </c>
      <c r="J3994">
        <v>8</v>
      </c>
      <c r="K3994" s="2">
        <v>3641</v>
      </c>
      <c r="L3994" s="2">
        <v>2381.64</v>
      </c>
      <c r="M3994" s="2">
        <v>1259.3599999999999</v>
      </c>
      <c r="N3994" s="3">
        <v>0.15</v>
      </c>
      <c r="O3994" t="s">
        <v>25</v>
      </c>
      <c r="P3994" t="s">
        <v>26</v>
      </c>
      <c r="Q3994" t="s">
        <v>27</v>
      </c>
      <c r="R3994" t="s">
        <v>28</v>
      </c>
    </row>
    <row r="3995" spans="1:18" x14ac:dyDescent="0.35">
      <c r="A3995" t="s">
        <v>4080</v>
      </c>
      <c r="B3995" s="1">
        <v>45422</v>
      </c>
      <c r="C3995" s="1">
        <v>45505</v>
      </c>
      <c r="D3995" t="s">
        <v>30</v>
      </c>
      <c r="E3995" t="s">
        <v>20</v>
      </c>
      <c r="F3995" t="s">
        <v>138</v>
      </c>
      <c r="G3995" t="s">
        <v>43</v>
      </c>
      <c r="H3995" t="s">
        <v>33</v>
      </c>
      <c r="I3995" t="s">
        <v>24</v>
      </c>
      <c r="J3995">
        <v>4</v>
      </c>
      <c r="K3995" s="2">
        <v>4525</v>
      </c>
      <c r="L3995" s="2">
        <v>2972.61</v>
      </c>
      <c r="M3995" s="2">
        <v>1552.39</v>
      </c>
      <c r="N3995" s="3">
        <v>0.15</v>
      </c>
      <c r="O3995" t="s">
        <v>83</v>
      </c>
      <c r="P3995" t="s">
        <v>26</v>
      </c>
      <c r="Q3995" t="s">
        <v>35</v>
      </c>
      <c r="R3995" t="s">
        <v>65</v>
      </c>
    </row>
    <row r="3996" spans="1:18" x14ac:dyDescent="0.35">
      <c r="A3996" t="s">
        <v>4081</v>
      </c>
      <c r="B3996" s="1">
        <v>45815</v>
      </c>
      <c r="C3996" s="1">
        <v>45845</v>
      </c>
      <c r="D3996" t="s">
        <v>67</v>
      </c>
      <c r="E3996" t="s">
        <v>20</v>
      </c>
      <c r="F3996" t="s">
        <v>21</v>
      </c>
      <c r="G3996" t="s">
        <v>22</v>
      </c>
      <c r="H3996" t="s">
        <v>80</v>
      </c>
      <c r="I3996" t="s">
        <v>45</v>
      </c>
      <c r="J3996">
        <v>6</v>
      </c>
      <c r="K3996" s="2">
        <v>4019</v>
      </c>
      <c r="L3996" s="2">
        <v>2890.34</v>
      </c>
      <c r="M3996" s="2">
        <v>1128.6600000000001</v>
      </c>
      <c r="N3996" s="3">
        <v>0.1</v>
      </c>
      <c r="O3996" t="s">
        <v>50</v>
      </c>
      <c r="P3996" t="s">
        <v>73</v>
      </c>
      <c r="Q3996" t="s">
        <v>27</v>
      </c>
      <c r="R3996" t="s">
        <v>40</v>
      </c>
    </row>
    <row r="3997" spans="1:18" x14ac:dyDescent="0.35">
      <c r="A3997" t="s">
        <v>4082</v>
      </c>
      <c r="B3997" s="1">
        <v>45446</v>
      </c>
      <c r="C3997" s="1">
        <v>45496</v>
      </c>
      <c r="D3997" t="s">
        <v>67</v>
      </c>
      <c r="E3997" t="s">
        <v>20</v>
      </c>
      <c r="F3997" t="s">
        <v>89</v>
      </c>
      <c r="G3997" t="s">
        <v>38</v>
      </c>
      <c r="H3997" t="s">
        <v>49</v>
      </c>
      <c r="I3997" t="s">
        <v>45</v>
      </c>
      <c r="J3997">
        <v>1</v>
      </c>
      <c r="K3997" s="2">
        <v>1875</v>
      </c>
      <c r="L3997" s="2">
        <v>1418.95</v>
      </c>
      <c r="M3997" s="2">
        <v>456.05</v>
      </c>
      <c r="N3997" s="3">
        <v>0.1</v>
      </c>
      <c r="O3997" t="s">
        <v>109</v>
      </c>
      <c r="P3997" t="s">
        <v>26</v>
      </c>
      <c r="Q3997" t="s">
        <v>27</v>
      </c>
      <c r="R3997" t="s">
        <v>65</v>
      </c>
    </row>
    <row r="3998" spans="1:18" x14ac:dyDescent="0.35">
      <c r="A3998" t="s">
        <v>4083</v>
      </c>
      <c r="B3998" s="1">
        <v>45585</v>
      </c>
      <c r="C3998" s="1">
        <v>45636</v>
      </c>
      <c r="D3998" t="s">
        <v>48</v>
      </c>
      <c r="E3998" t="s">
        <v>20</v>
      </c>
      <c r="F3998" t="s">
        <v>58</v>
      </c>
      <c r="G3998" t="s">
        <v>43</v>
      </c>
      <c r="H3998" t="s">
        <v>106</v>
      </c>
      <c r="I3998" t="s">
        <v>61</v>
      </c>
      <c r="J3998">
        <v>7</v>
      </c>
      <c r="K3998" s="2">
        <v>4662</v>
      </c>
      <c r="L3998" s="2">
        <v>3459.65</v>
      </c>
      <c r="M3998" s="2">
        <v>1202.3499999999999</v>
      </c>
      <c r="N3998" s="3">
        <v>0.2</v>
      </c>
      <c r="O3998" t="s">
        <v>62</v>
      </c>
      <c r="P3998" t="s">
        <v>26</v>
      </c>
      <c r="Q3998" t="s">
        <v>35</v>
      </c>
      <c r="R3998" t="s">
        <v>40</v>
      </c>
    </row>
    <row r="3999" spans="1:18" x14ac:dyDescent="0.35">
      <c r="A3999" t="s">
        <v>4084</v>
      </c>
      <c r="B3999" s="1">
        <v>45620</v>
      </c>
      <c r="C3999" s="1">
        <v>45676</v>
      </c>
      <c r="D3999" t="s">
        <v>57</v>
      </c>
      <c r="E3999" t="s">
        <v>20</v>
      </c>
      <c r="F3999" t="s">
        <v>89</v>
      </c>
      <c r="G3999" t="s">
        <v>32</v>
      </c>
      <c r="H3999" t="s">
        <v>39</v>
      </c>
      <c r="I3999" t="s">
        <v>24</v>
      </c>
      <c r="J3999">
        <v>1</v>
      </c>
      <c r="K3999" s="2">
        <v>929</v>
      </c>
      <c r="L3999" s="2">
        <v>734.14</v>
      </c>
      <c r="M3999" s="2">
        <v>194.86</v>
      </c>
      <c r="N3999" s="3">
        <v>0</v>
      </c>
      <c r="O3999" t="s">
        <v>25</v>
      </c>
      <c r="P3999" t="s">
        <v>26</v>
      </c>
      <c r="Q3999" t="s">
        <v>27</v>
      </c>
      <c r="R3999" t="s">
        <v>65</v>
      </c>
    </row>
    <row r="4000" spans="1:18" x14ac:dyDescent="0.35">
      <c r="A4000" t="s">
        <v>4085</v>
      </c>
      <c r="B4000" s="1">
        <v>45638</v>
      </c>
      <c r="C4000" s="1">
        <v>45687</v>
      </c>
      <c r="D4000" t="s">
        <v>57</v>
      </c>
      <c r="E4000" t="s">
        <v>20</v>
      </c>
      <c r="F4000" t="s">
        <v>91</v>
      </c>
      <c r="G4000" t="s">
        <v>32</v>
      </c>
      <c r="H4000" t="s">
        <v>33</v>
      </c>
      <c r="I4000" t="s">
        <v>24</v>
      </c>
      <c r="J4000">
        <v>2</v>
      </c>
      <c r="K4000" s="2">
        <v>3720</v>
      </c>
      <c r="L4000" s="2">
        <v>2617.42</v>
      </c>
      <c r="M4000" s="2">
        <v>1102.58</v>
      </c>
      <c r="N4000" s="3">
        <v>0.2</v>
      </c>
      <c r="O4000" t="s">
        <v>50</v>
      </c>
      <c r="P4000" t="s">
        <v>26</v>
      </c>
      <c r="Q4000" t="s">
        <v>35</v>
      </c>
      <c r="R4000" t="s">
        <v>28</v>
      </c>
    </row>
    <row r="4001" spans="1:18" x14ac:dyDescent="0.35">
      <c r="A4001" t="s">
        <v>4086</v>
      </c>
      <c r="B4001" s="1">
        <v>45560</v>
      </c>
      <c r="C4001" s="1">
        <v>45579</v>
      </c>
      <c r="D4001" t="s">
        <v>94</v>
      </c>
      <c r="E4001" t="s">
        <v>20</v>
      </c>
      <c r="F4001" t="s">
        <v>68</v>
      </c>
      <c r="G4001" t="s">
        <v>43</v>
      </c>
      <c r="H4001" t="s">
        <v>108</v>
      </c>
      <c r="I4001" t="s">
        <v>72</v>
      </c>
      <c r="J4001">
        <v>4</v>
      </c>
      <c r="K4001" s="2">
        <v>1390</v>
      </c>
      <c r="L4001" s="2">
        <v>1074.67</v>
      </c>
      <c r="M4001" s="2">
        <v>315.33</v>
      </c>
      <c r="N4001" s="3">
        <v>0.15</v>
      </c>
      <c r="O4001" t="s">
        <v>109</v>
      </c>
      <c r="P4001" t="s">
        <v>26</v>
      </c>
      <c r="Q4001" t="s">
        <v>35</v>
      </c>
      <c r="R4001" t="s">
        <v>28</v>
      </c>
    </row>
    <row r="4002" spans="1:18" x14ac:dyDescent="0.35">
      <c r="A4002" t="s">
        <v>4087</v>
      </c>
      <c r="B4002" s="1">
        <v>45636</v>
      </c>
      <c r="C4002" s="1">
        <v>45721</v>
      </c>
      <c r="D4002" t="s">
        <v>52</v>
      </c>
      <c r="E4002" t="s">
        <v>20</v>
      </c>
      <c r="F4002" t="s">
        <v>128</v>
      </c>
      <c r="G4002" t="s">
        <v>59</v>
      </c>
      <c r="H4002" t="s">
        <v>23</v>
      </c>
      <c r="I4002" t="s">
        <v>24</v>
      </c>
      <c r="J4002">
        <v>6</v>
      </c>
      <c r="K4002" s="2">
        <v>1321</v>
      </c>
      <c r="L4002" s="2">
        <v>882.2</v>
      </c>
      <c r="M4002" s="2">
        <v>438.8</v>
      </c>
      <c r="N4002" s="3">
        <v>0.2</v>
      </c>
      <c r="O4002" t="s">
        <v>50</v>
      </c>
      <c r="P4002" t="s">
        <v>46</v>
      </c>
      <c r="Q4002" t="s">
        <v>27</v>
      </c>
      <c r="R4002" t="s">
        <v>65</v>
      </c>
    </row>
    <row r="4003" spans="1:18" x14ac:dyDescent="0.35">
      <c r="A4003" t="s">
        <v>4088</v>
      </c>
      <c r="B4003" s="1">
        <v>45419</v>
      </c>
      <c r="C4003" s="1">
        <v>45503</v>
      </c>
      <c r="D4003" t="s">
        <v>67</v>
      </c>
      <c r="E4003" t="s">
        <v>20</v>
      </c>
      <c r="F4003" t="s">
        <v>89</v>
      </c>
      <c r="G4003" t="s">
        <v>32</v>
      </c>
      <c r="H4003" t="s">
        <v>44</v>
      </c>
      <c r="I4003" t="s">
        <v>45</v>
      </c>
      <c r="J4003">
        <v>2</v>
      </c>
      <c r="K4003" s="2">
        <v>2004</v>
      </c>
      <c r="L4003" s="2">
        <v>1356.34</v>
      </c>
      <c r="M4003" s="2">
        <v>647.66</v>
      </c>
      <c r="N4003" s="3">
        <v>0.05</v>
      </c>
      <c r="O4003" t="s">
        <v>83</v>
      </c>
      <c r="P4003" t="s">
        <v>26</v>
      </c>
      <c r="Q4003" t="s">
        <v>35</v>
      </c>
      <c r="R4003" t="s">
        <v>28</v>
      </c>
    </row>
    <row r="4004" spans="1:18" x14ac:dyDescent="0.35">
      <c r="A4004" t="s">
        <v>4089</v>
      </c>
      <c r="B4004" s="1">
        <v>45637</v>
      </c>
      <c r="C4004" s="1">
        <v>45685</v>
      </c>
      <c r="D4004" t="s">
        <v>57</v>
      </c>
      <c r="E4004" t="s">
        <v>20</v>
      </c>
      <c r="F4004" t="s">
        <v>68</v>
      </c>
      <c r="G4004" t="s">
        <v>38</v>
      </c>
      <c r="H4004" t="s">
        <v>80</v>
      </c>
      <c r="I4004" t="s">
        <v>45</v>
      </c>
      <c r="J4004">
        <v>1</v>
      </c>
      <c r="K4004" s="2">
        <v>2000</v>
      </c>
      <c r="L4004" s="2">
        <v>1530.36</v>
      </c>
      <c r="M4004" s="2">
        <v>469.64</v>
      </c>
      <c r="N4004" s="3">
        <v>0.05</v>
      </c>
      <c r="O4004" t="s">
        <v>75</v>
      </c>
      <c r="P4004" t="s">
        <v>26</v>
      </c>
      <c r="Q4004" t="s">
        <v>27</v>
      </c>
      <c r="R4004" t="s">
        <v>65</v>
      </c>
    </row>
    <row r="4005" spans="1:18" x14ac:dyDescent="0.35">
      <c r="A4005" t="s">
        <v>4090</v>
      </c>
      <c r="B4005" s="1">
        <v>45757</v>
      </c>
      <c r="C4005" s="1">
        <v>45791</v>
      </c>
      <c r="D4005" t="s">
        <v>104</v>
      </c>
      <c r="E4005" t="s">
        <v>20</v>
      </c>
      <c r="F4005" t="s">
        <v>128</v>
      </c>
      <c r="G4005" t="s">
        <v>59</v>
      </c>
      <c r="H4005" t="s">
        <v>86</v>
      </c>
      <c r="I4005" t="s">
        <v>72</v>
      </c>
      <c r="J4005">
        <v>2</v>
      </c>
      <c r="K4005" s="2">
        <v>3200</v>
      </c>
      <c r="L4005" s="2">
        <v>2087.11</v>
      </c>
      <c r="M4005" s="2">
        <v>1112.8900000000001</v>
      </c>
      <c r="N4005" s="3">
        <v>0.1</v>
      </c>
      <c r="O4005" t="s">
        <v>34</v>
      </c>
      <c r="P4005" t="s">
        <v>26</v>
      </c>
      <c r="Q4005" t="s">
        <v>27</v>
      </c>
      <c r="R4005" t="s">
        <v>65</v>
      </c>
    </row>
    <row r="4006" spans="1:18" x14ac:dyDescent="0.35">
      <c r="A4006" t="s">
        <v>4091</v>
      </c>
      <c r="B4006" s="1">
        <v>45682</v>
      </c>
      <c r="C4006" s="1">
        <v>45685</v>
      </c>
      <c r="D4006" t="s">
        <v>57</v>
      </c>
      <c r="E4006" t="s">
        <v>20</v>
      </c>
      <c r="F4006" t="s">
        <v>79</v>
      </c>
      <c r="G4006" t="s">
        <v>59</v>
      </c>
      <c r="H4006" t="s">
        <v>86</v>
      </c>
      <c r="I4006" t="s">
        <v>72</v>
      </c>
      <c r="J4006">
        <v>6</v>
      </c>
      <c r="K4006" s="2">
        <v>3818</v>
      </c>
      <c r="L4006" s="2">
        <v>2124.9899999999998</v>
      </c>
      <c r="M4006" s="2">
        <v>1693.01</v>
      </c>
      <c r="N4006" s="3">
        <v>0.1</v>
      </c>
      <c r="O4006" t="s">
        <v>50</v>
      </c>
      <c r="P4006" t="s">
        <v>46</v>
      </c>
      <c r="Q4006" t="s">
        <v>35</v>
      </c>
      <c r="R4006" t="s">
        <v>65</v>
      </c>
    </row>
    <row r="4007" spans="1:18" x14ac:dyDescent="0.35">
      <c r="A4007" t="s">
        <v>4092</v>
      </c>
      <c r="B4007" s="1">
        <v>45913</v>
      </c>
      <c r="C4007" s="1">
        <v>45926</v>
      </c>
      <c r="D4007" t="s">
        <v>37</v>
      </c>
      <c r="E4007" t="s">
        <v>20</v>
      </c>
      <c r="F4007" t="s">
        <v>128</v>
      </c>
      <c r="G4007" t="s">
        <v>59</v>
      </c>
      <c r="H4007" t="s">
        <v>95</v>
      </c>
      <c r="I4007" t="s">
        <v>55</v>
      </c>
      <c r="J4007">
        <v>6</v>
      </c>
      <c r="K4007" s="2">
        <v>401</v>
      </c>
      <c r="L4007" s="2">
        <v>304.26</v>
      </c>
      <c r="M4007" s="2">
        <v>96.74</v>
      </c>
      <c r="N4007" s="3">
        <v>0.15</v>
      </c>
      <c r="O4007" t="s">
        <v>62</v>
      </c>
      <c r="P4007" t="s">
        <v>26</v>
      </c>
      <c r="Q4007" t="s">
        <v>27</v>
      </c>
      <c r="R4007" t="s">
        <v>65</v>
      </c>
    </row>
    <row r="4008" spans="1:18" x14ac:dyDescent="0.35">
      <c r="A4008" t="s">
        <v>4093</v>
      </c>
      <c r="B4008" s="1">
        <v>45829</v>
      </c>
      <c r="C4008" s="1">
        <v>45845</v>
      </c>
      <c r="D4008" t="s">
        <v>67</v>
      </c>
      <c r="E4008" t="s">
        <v>20</v>
      </c>
      <c r="F4008" t="s">
        <v>82</v>
      </c>
      <c r="G4008" t="s">
        <v>22</v>
      </c>
      <c r="H4008" t="s">
        <v>95</v>
      </c>
      <c r="I4008" t="s">
        <v>55</v>
      </c>
      <c r="J4008">
        <v>2</v>
      </c>
      <c r="K4008" s="2">
        <v>4954</v>
      </c>
      <c r="L4008" s="2">
        <v>3559.88</v>
      </c>
      <c r="M4008" s="2">
        <v>1394.12</v>
      </c>
      <c r="N4008" s="3">
        <v>0.1</v>
      </c>
      <c r="O4008" t="s">
        <v>25</v>
      </c>
      <c r="P4008" t="s">
        <v>26</v>
      </c>
      <c r="Q4008" t="s">
        <v>27</v>
      </c>
      <c r="R4008" t="s">
        <v>65</v>
      </c>
    </row>
    <row r="4009" spans="1:18" x14ac:dyDescent="0.35">
      <c r="A4009" t="s">
        <v>4094</v>
      </c>
      <c r="B4009" s="1">
        <v>46004</v>
      </c>
      <c r="C4009" s="1">
        <v>46091</v>
      </c>
      <c r="D4009" t="s">
        <v>52</v>
      </c>
      <c r="E4009" t="s">
        <v>20</v>
      </c>
      <c r="F4009" t="s">
        <v>128</v>
      </c>
      <c r="G4009" t="s">
        <v>43</v>
      </c>
      <c r="H4009" t="s">
        <v>39</v>
      </c>
      <c r="I4009" t="s">
        <v>24</v>
      </c>
      <c r="J4009">
        <v>3</v>
      </c>
      <c r="K4009" s="2">
        <v>2668</v>
      </c>
      <c r="L4009" s="2">
        <v>1757.37</v>
      </c>
      <c r="M4009" s="2">
        <v>910.63</v>
      </c>
      <c r="N4009" s="3">
        <v>0</v>
      </c>
      <c r="O4009" t="s">
        <v>50</v>
      </c>
      <c r="P4009" t="s">
        <v>46</v>
      </c>
      <c r="Q4009" t="s">
        <v>27</v>
      </c>
      <c r="R4009" t="s">
        <v>40</v>
      </c>
    </row>
    <row r="4010" spans="1:18" x14ac:dyDescent="0.35">
      <c r="A4010" t="s">
        <v>4095</v>
      </c>
      <c r="B4010" s="1">
        <v>45507</v>
      </c>
      <c r="C4010" s="1">
        <v>45552</v>
      </c>
      <c r="D4010" t="s">
        <v>37</v>
      </c>
      <c r="E4010" t="s">
        <v>20</v>
      </c>
      <c r="F4010" t="s">
        <v>53</v>
      </c>
      <c r="G4010" t="s">
        <v>22</v>
      </c>
      <c r="H4010" t="s">
        <v>86</v>
      </c>
      <c r="I4010" t="s">
        <v>72</v>
      </c>
      <c r="J4010">
        <v>3</v>
      </c>
      <c r="K4010" s="2">
        <v>4179</v>
      </c>
      <c r="L4010" s="2">
        <v>2462.14</v>
      </c>
      <c r="M4010" s="2">
        <v>1716.86</v>
      </c>
      <c r="N4010" s="3">
        <v>0</v>
      </c>
      <c r="O4010" t="s">
        <v>50</v>
      </c>
      <c r="P4010" t="s">
        <v>26</v>
      </c>
      <c r="Q4010" t="s">
        <v>35</v>
      </c>
      <c r="R4010" t="s">
        <v>65</v>
      </c>
    </row>
    <row r="4011" spans="1:18" x14ac:dyDescent="0.35">
      <c r="A4011" t="s">
        <v>4096</v>
      </c>
      <c r="B4011" s="1">
        <v>45567</v>
      </c>
      <c r="C4011" s="1">
        <v>45597</v>
      </c>
      <c r="D4011" t="s">
        <v>19</v>
      </c>
      <c r="E4011" t="s">
        <v>20</v>
      </c>
      <c r="F4011" t="s">
        <v>70</v>
      </c>
      <c r="G4011" t="s">
        <v>38</v>
      </c>
      <c r="H4011" t="s">
        <v>39</v>
      </c>
      <c r="I4011" t="s">
        <v>24</v>
      </c>
      <c r="J4011">
        <v>7</v>
      </c>
      <c r="K4011" s="2">
        <v>1623</v>
      </c>
      <c r="L4011" s="2">
        <v>921.56</v>
      </c>
      <c r="M4011" s="2">
        <v>701.44</v>
      </c>
      <c r="N4011" s="3">
        <v>0</v>
      </c>
      <c r="O4011" t="s">
        <v>109</v>
      </c>
      <c r="P4011" t="s">
        <v>26</v>
      </c>
      <c r="Q4011" t="s">
        <v>35</v>
      </c>
      <c r="R4011" t="s">
        <v>40</v>
      </c>
    </row>
    <row r="4012" spans="1:18" x14ac:dyDescent="0.35">
      <c r="A4012" t="s">
        <v>4097</v>
      </c>
      <c r="B4012" s="1">
        <v>45503</v>
      </c>
      <c r="C4012" s="1">
        <v>45584</v>
      </c>
      <c r="D4012" t="s">
        <v>94</v>
      </c>
      <c r="E4012" t="s">
        <v>20</v>
      </c>
      <c r="F4012" t="s">
        <v>70</v>
      </c>
      <c r="G4012" t="s">
        <v>22</v>
      </c>
      <c r="H4012" t="s">
        <v>60</v>
      </c>
      <c r="I4012" t="s">
        <v>61</v>
      </c>
      <c r="J4012">
        <v>6</v>
      </c>
      <c r="K4012" s="2">
        <v>2677</v>
      </c>
      <c r="L4012" s="2">
        <v>1535.13</v>
      </c>
      <c r="M4012" s="2">
        <v>1141.8699999999999</v>
      </c>
      <c r="N4012" s="3">
        <v>0.05</v>
      </c>
      <c r="O4012" t="s">
        <v>62</v>
      </c>
      <c r="P4012" t="s">
        <v>26</v>
      </c>
      <c r="Q4012" t="s">
        <v>27</v>
      </c>
      <c r="R4012" t="s">
        <v>28</v>
      </c>
    </row>
    <row r="4013" spans="1:18" x14ac:dyDescent="0.35">
      <c r="A4013" t="s">
        <v>4098</v>
      </c>
      <c r="B4013" s="1">
        <v>45988</v>
      </c>
      <c r="C4013" s="1">
        <v>45998</v>
      </c>
      <c r="D4013" t="s">
        <v>48</v>
      </c>
      <c r="E4013" t="s">
        <v>20</v>
      </c>
      <c r="F4013" t="s">
        <v>102</v>
      </c>
      <c r="G4013" t="s">
        <v>22</v>
      </c>
      <c r="H4013" t="s">
        <v>108</v>
      </c>
      <c r="I4013" t="s">
        <v>72</v>
      </c>
      <c r="J4013">
        <v>6</v>
      </c>
      <c r="K4013" s="2">
        <v>4996</v>
      </c>
      <c r="L4013" s="2">
        <v>2809.99</v>
      </c>
      <c r="M4013" s="2">
        <v>2186.0100000000002</v>
      </c>
      <c r="N4013" s="3">
        <v>0.15</v>
      </c>
      <c r="O4013" t="s">
        <v>50</v>
      </c>
      <c r="P4013" t="s">
        <v>26</v>
      </c>
      <c r="Q4013" t="s">
        <v>27</v>
      </c>
      <c r="R4013" t="s">
        <v>40</v>
      </c>
    </row>
    <row r="4014" spans="1:18" x14ac:dyDescent="0.35">
      <c r="A4014" t="s">
        <v>4099</v>
      </c>
      <c r="B4014" s="1">
        <v>45825</v>
      </c>
      <c r="C4014" s="1">
        <v>45866</v>
      </c>
      <c r="D4014" t="s">
        <v>67</v>
      </c>
      <c r="E4014" t="s">
        <v>20</v>
      </c>
      <c r="F4014" t="s">
        <v>31</v>
      </c>
      <c r="G4014" t="s">
        <v>43</v>
      </c>
      <c r="H4014" t="s">
        <v>108</v>
      </c>
      <c r="I4014" t="s">
        <v>72</v>
      </c>
      <c r="J4014">
        <v>3</v>
      </c>
      <c r="K4014" s="2">
        <v>1842</v>
      </c>
      <c r="L4014" s="2">
        <v>1157.74</v>
      </c>
      <c r="M4014" s="2">
        <v>684.26</v>
      </c>
      <c r="N4014" s="3">
        <v>0</v>
      </c>
      <c r="O4014" t="s">
        <v>83</v>
      </c>
      <c r="P4014" t="s">
        <v>26</v>
      </c>
      <c r="Q4014" t="s">
        <v>27</v>
      </c>
      <c r="R4014" t="s">
        <v>40</v>
      </c>
    </row>
    <row r="4015" spans="1:18" x14ac:dyDescent="0.35">
      <c r="A4015" t="s">
        <v>4100</v>
      </c>
      <c r="B4015" s="1">
        <v>46016</v>
      </c>
      <c r="C4015" s="1">
        <v>46089</v>
      </c>
      <c r="D4015" t="s">
        <v>52</v>
      </c>
      <c r="E4015" t="s">
        <v>20</v>
      </c>
      <c r="F4015" t="s">
        <v>102</v>
      </c>
      <c r="G4015" t="s">
        <v>38</v>
      </c>
      <c r="H4015" t="s">
        <v>106</v>
      </c>
      <c r="I4015" t="s">
        <v>61</v>
      </c>
      <c r="J4015">
        <v>7</v>
      </c>
      <c r="K4015" s="2">
        <v>1438</v>
      </c>
      <c r="L4015" s="2">
        <v>1117.29</v>
      </c>
      <c r="M4015" s="2">
        <v>320.70999999999998</v>
      </c>
      <c r="N4015" s="3">
        <v>0</v>
      </c>
      <c r="O4015" t="s">
        <v>34</v>
      </c>
      <c r="P4015" t="s">
        <v>26</v>
      </c>
      <c r="Q4015" t="s">
        <v>27</v>
      </c>
      <c r="R4015" t="s">
        <v>40</v>
      </c>
    </row>
    <row r="4016" spans="1:18" x14ac:dyDescent="0.35">
      <c r="A4016" t="s">
        <v>4101</v>
      </c>
      <c r="B4016" s="1">
        <v>45419</v>
      </c>
      <c r="C4016" s="1">
        <v>45460</v>
      </c>
      <c r="D4016" t="s">
        <v>42</v>
      </c>
      <c r="E4016" t="s">
        <v>20</v>
      </c>
      <c r="F4016" t="s">
        <v>138</v>
      </c>
      <c r="G4016" t="s">
        <v>38</v>
      </c>
      <c r="H4016" t="s">
        <v>23</v>
      </c>
      <c r="I4016" t="s">
        <v>24</v>
      </c>
      <c r="J4016">
        <v>1</v>
      </c>
      <c r="K4016" s="2">
        <v>3234</v>
      </c>
      <c r="L4016" s="2">
        <v>2320.42</v>
      </c>
      <c r="M4016" s="2">
        <v>913.58</v>
      </c>
      <c r="N4016" s="3">
        <v>0</v>
      </c>
      <c r="O4016" t="s">
        <v>34</v>
      </c>
      <c r="P4016" t="s">
        <v>26</v>
      </c>
      <c r="Q4016" t="s">
        <v>35</v>
      </c>
      <c r="R4016" t="s">
        <v>40</v>
      </c>
    </row>
    <row r="4017" spans="1:18" x14ac:dyDescent="0.35">
      <c r="A4017" t="s">
        <v>4102</v>
      </c>
      <c r="B4017" s="1">
        <v>45936</v>
      </c>
      <c r="C4017" s="1">
        <v>45973</v>
      </c>
      <c r="D4017" t="s">
        <v>19</v>
      </c>
      <c r="E4017" t="s">
        <v>20</v>
      </c>
      <c r="F4017" t="s">
        <v>89</v>
      </c>
      <c r="G4017" t="s">
        <v>22</v>
      </c>
      <c r="H4017" t="s">
        <v>71</v>
      </c>
      <c r="I4017" t="s">
        <v>72</v>
      </c>
      <c r="J4017">
        <v>7</v>
      </c>
      <c r="K4017" s="2">
        <v>2095</v>
      </c>
      <c r="L4017" s="2">
        <v>1312.3</v>
      </c>
      <c r="M4017" s="2">
        <v>782.7</v>
      </c>
      <c r="N4017" s="3">
        <v>0.15</v>
      </c>
      <c r="O4017" t="s">
        <v>109</v>
      </c>
      <c r="P4017" t="s">
        <v>26</v>
      </c>
      <c r="Q4017" t="s">
        <v>35</v>
      </c>
      <c r="R4017" t="s">
        <v>65</v>
      </c>
    </row>
    <row r="4018" spans="1:18" x14ac:dyDescent="0.35">
      <c r="A4018" t="s">
        <v>4103</v>
      </c>
      <c r="B4018" s="1">
        <v>45565</v>
      </c>
      <c r="C4018" s="1">
        <v>45596</v>
      </c>
      <c r="D4018" t="s">
        <v>94</v>
      </c>
      <c r="E4018" t="s">
        <v>20</v>
      </c>
      <c r="F4018" t="s">
        <v>79</v>
      </c>
      <c r="G4018" t="s">
        <v>43</v>
      </c>
      <c r="H4018" t="s">
        <v>95</v>
      </c>
      <c r="I4018" t="s">
        <v>55</v>
      </c>
      <c r="J4018">
        <v>3</v>
      </c>
      <c r="K4018" s="2">
        <v>2637</v>
      </c>
      <c r="L4018" s="2">
        <v>1617.97</v>
      </c>
      <c r="M4018" s="2">
        <v>1019.03</v>
      </c>
      <c r="N4018" s="3">
        <v>0.1</v>
      </c>
      <c r="O4018" t="s">
        <v>83</v>
      </c>
      <c r="P4018" t="s">
        <v>26</v>
      </c>
      <c r="Q4018" t="s">
        <v>27</v>
      </c>
      <c r="R4018" t="s">
        <v>40</v>
      </c>
    </row>
    <row r="4019" spans="1:18" x14ac:dyDescent="0.35">
      <c r="A4019" t="s">
        <v>4104</v>
      </c>
      <c r="B4019" s="1">
        <v>45581</v>
      </c>
      <c r="C4019" s="1">
        <v>45664</v>
      </c>
      <c r="D4019" t="s">
        <v>57</v>
      </c>
      <c r="E4019" t="s">
        <v>20</v>
      </c>
      <c r="F4019" t="s">
        <v>102</v>
      </c>
      <c r="G4019" t="s">
        <v>43</v>
      </c>
      <c r="H4019" t="s">
        <v>49</v>
      </c>
      <c r="I4019" t="s">
        <v>45</v>
      </c>
      <c r="J4019">
        <v>6</v>
      </c>
      <c r="K4019" s="2">
        <v>2243</v>
      </c>
      <c r="L4019" s="2">
        <v>1704.21</v>
      </c>
      <c r="M4019" s="2">
        <v>538.79</v>
      </c>
      <c r="N4019" s="3">
        <v>0.2</v>
      </c>
      <c r="O4019" t="s">
        <v>75</v>
      </c>
      <c r="P4019" t="s">
        <v>26</v>
      </c>
      <c r="Q4019" t="s">
        <v>35</v>
      </c>
      <c r="R4019" t="s">
        <v>40</v>
      </c>
    </row>
    <row r="4020" spans="1:18" x14ac:dyDescent="0.35">
      <c r="A4020" t="s">
        <v>4105</v>
      </c>
      <c r="B4020" s="1">
        <v>45807</v>
      </c>
      <c r="C4020" s="1">
        <v>45832</v>
      </c>
      <c r="D4020" t="s">
        <v>42</v>
      </c>
      <c r="E4020" t="s">
        <v>20</v>
      </c>
      <c r="F4020" t="s">
        <v>53</v>
      </c>
      <c r="G4020" t="s">
        <v>38</v>
      </c>
      <c r="H4020" t="s">
        <v>39</v>
      </c>
      <c r="I4020" t="s">
        <v>24</v>
      </c>
      <c r="J4020">
        <v>2</v>
      </c>
      <c r="K4020" s="2">
        <v>1655</v>
      </c>
      <c r="L4020" s="2">
        <v>1062.51</v>
      </c>
      <c r="M4020" s="2">
        <v>592.49</v>
      </c>
      <c r="N4020" s="3">
        <v>0.05</v>
      </c>
      <c r="O4020" t="s">
        <v>109</v>
      </c>
      <c r="P4020" t="s">
        <v>46</v>
      </c>
      <c r="Q4020" t="s">
        <v>27</v>
      </c>
      <c r="R4020" t="s">
        <v>65</v>
      </c>
    </row>
    <row r="4021" spans="1:18" x14ac:dyDescent="0.35">
      <c r="A4021" t="s">
        <v>4106</v>
      </c>
      <c r="B4021" s="1">
        <v>45791</v>
      </c>
      <c r="C4021" s="1">
        <v>45794</v>
      </c>
      <c r="D4021" t="s">
        <v>104</v>
      </c>
      <c r="E4021" t="s">
        <v>20</v>
      </c>
      <c r="F4021" t="s">
        <v>70</v>
      </c>
      <c r="G4021" t="s">
        <v>38</v>
      </c>
      <c r="H4021" t="s">
        <v>86</v>
      </c>
      <c r="I4021" t="s">
        <v>72</v>
      </c>
      <c r="J4021">
        <v>8</v>
      </c>
      <c r="K4021" s="2">
        <v>425</v>
      </c>
      <c r="L4021" s="2">
        <v>289.25</v>
      </c>
      <c r="M4021" s="2">
        <v>135.75</v>
      </c>
      <c r="N4021" s="3">
        <v>0.2</v>
      </c>
      <c r="O4021" t="s">
        <v>75</v>
      </c>
      <c r="P4021" t="s">
        <v>46</v>
      </c>
      <c r="Q4021" t="s">
        <v>35</v>
      </c>
      <c r="R4021" t="s">
        <v>65</v>
      </c>
    </row>
    <row r="4022" spans="1:18" x14ac:dyDescent="0.35">
      <c r="A4022" t="s">
        <v>4107</v>
      </c>
      <c r="B4022" s="1">
        <v>45371</v>
      </c>
      <c r="C4022" s="1">
        <v>45383</v>
      </c>
      <c r="D4022" t="s">
        <v>88</v>
      </c>
      <c r="E4022" t="s">
        <v>20</v>
      </c>
      <c r="F4022" t="s">
        <v>138</v>
      </c>
      <c r="G4022" t="s">
        <v>43</v>
      </c>
      <c r="H4022" t="s">
        <v>124</v>
      </c>
      <c r="I4022" t="s">
        <v>61</v>
      </c>
      <c r="J4022">
        <v>4</v>
      </c>
      <c r="K4022" s="2">
        <v>2231</v>
      </c>
      <c r="L4022" s="2">
        <v>1521.45</v>
      </c>
      <c r="M4022" s="2">
        <v>709.55</v>
      </c>
      <c r="N4022" s="3">
        <v>0</v>
      </c>
      <c r="O4022" t="s">
        <v>83</v>
      </c>
      <c r="P4022" t="s">
        <v>26</v>
      </c>
      <c r="Q4022" t="s">
        <v>35</v>
      </c>
      <c r="R4022" t="s">
        <v>28</v>
      </c>
    </row>
    <row r="4023" spans="1:18" x14ac:dyDescent="0.35">
      <c r="A4023" t="s">
        <v>4108</v>
      </c>
      <c r="B4023" s="1">
        <v>45836</v>
      </c>
      <c r="C4023" s="1">
        <v>45888</v>
      </c>
      <c r="D4023" t="s">
        <v>30</v>
      </c>
      <c r="E4023" t="s">
        <v>20</v>
      </c>
      <c r="F4023" t="s">
        <v>89</v>
      </c>
      <c r="G4023" t="s">
        <v>43</v>
      </c>
      <c r="H4023" t="s">
        <v>23</v>
      </c>
      <c r="I4023" t="s">
        <v>24</v>
      </c>
      <c r="J4023">
        <v>4</v>
      </c>
      <c r="K4023" s="2">
        <v>4131</v>
      </c>
      <c r="L4023" s="2">
        <v>3413.48</v>
      </c>
      <c r="M4023" s="2">
        <v>717.52</v>
      </c>
      <c r="N4023" s="3">
        <v>0.15</v>
      </c>
      <c r="O4023" t="s">
        <v>83</v>
      </c>
      <c r="P4023" t="s">
        <v>26</v>
      </c>
      <c r="Q4023" t="s">
        <v>35</v>
      </c>
      <c r="R4023" t="s">
        <v>28</v>
      </c>
    </row>
    <row r="4024" spans="1:18" x14ac:dyDescent="0.35">
      <c r="A4024" t="s">
        <v>4109</v>
      </c>
      <c r="B4024" s="1">
        <v>45328</v>
      </c>
      <c r="C4024" s="1">
        <v>45418</v>
      </c>
      <c r="D4024" t="s">
        <v>104</v>
      </c>
      <c r="E4024" t="s">
        <v>20</v>
      </c>
      <c r="F4024" t="s">
        <v>77</v>
      </c>
      <c r="G4024" t="s">
        <v>32</v>
      </c>
      <c r="H4024" t="s">
        <v>23</v>
      </c>
      <c r="I4024" t="s">
        <v>24</v>
      </c>
      <c r="J4024">
        <v>4</v>
      </c>
      <c r="K4024" s="2">
        <v>2267</v>
      </c>
      <c r="L4024" s="2">
        <v>1263.72</v>
      </c>
      <c r="M4024" s="2">
        <v>1003.28</v>
      </c>
      <c r="N4024" s="3">
        <v>0.05</v>
      </c>
      <c r="O4024" t="s">
        <v>109</v>
      </c>
      <c r="P4024" t="s">
        <v>73</v>
      </c>
      <c r="Q4024" t="s">
        <v>35</v>
      </c>
      <c r="R4024" t="s">
        <v>40</v>
      </c>
    </row>
    <row r="4025" spans="1:18" x14ac:dyDescent="0.35">
      <c r="A4025" t="s">
        <v>4110</v>
      </c>
      <c r="B4025" s="1">
        <v>45747</v>
      </c>
      <c r="C4025" s="1">
        <v>45782</v>
      </c>
      <c r="D4025" t="s">
        <v>104</v>
      </c>
      <c r="E4025" t="s">
        <v>20</v>
      </c>
      <c r="F4025" t="s">
        <v>102</v>
      </c>
      <c r="G4025" t="s">
        <v>32</v>
      </c>
      <c r="H4025" t="s">
        <v>33</v>
      </c>
      <c r="I4025" t="s">
        <v>24</v>
      </c>
      <c r="J4025">
        <v>4</v>
      </c>
      <c r="K4025" s="2">
        <v>873</v>
      </c>
      <c r="L4025" s="2">
        <v>573.59</v>
      </c>
      <c r="M4025" s="2">
        <v>299.41000000000003</v>
      </c>
      <c r="N4025" s="3">
        <v>0</v>
      </c>
      <c r="O4025" t="s">
        <v>50</v>
      </c>
      <c r="P4025" t="s">
        <v>26</v>
      </c>
      <c r="Q4025" t="s">
        <v>35</v>
      </c>
      <c r="R4025" t="s">
        <v>28</v>
      </c>
    </row>
    <row r="4026" spans="1:18" x14ac:dyDescent="0.35">
      <c r="A4026" t="s">
        <v>4111</v>
      </c>
      <c r="B4026" s="1">
        <v>45436</v>
      </c>
      <c r="C4026" s="1">
        <v>45491</v>
      </c>
      <c r="D4026" t="s">
        <v>67</v>
      </c>
      <c r="E4026" t="s">
        <v>20</v>
      </c>
      <c r="F4026" t="s">
        <v>21</v>
      </c>
      <c r="G4026" t="s">
        <v>59</v>
      </c>
      <c r="H4026" t="s">
        <v>106</v>
      </c>
      <c r="I4026" t="s">
        <v>61</v>
      </c>
      <c r="J4026">
        <v>2</v>
      </c>
      <c r="K4026" s="2">
        <v>3314</v>
      </c>
      <c r="L4026" s="2">
        <v>2700.9</v>
      </c>
      <c r="M4026" s="2">
        <v>613.1</v>
      </c>
      <c r="N4026" s="3">
        <v>0.1</v>
      </c>
      <c r="O4026" t="s">
        <v>25</v>
      </c>
      <c r="P4026" t="s">
        <v>73</v>
      </c>
      <c r="Q4026" t="s">
        <v>35</v>
      </c>
      <c r="R4026" t="s">
        <v>65</v>
      </c>
    </row>
    <row r="4027" spans="1:18" x14ac:dyDescent="0.35">
      <c r="A4027" t="s">
        <v>4112</v>
      </c>
      <c r="B4027" s="1">
        <v>45874</v>
      </c>
      <c r="C4027" s="1">
        <v>45892</v>
      </c>
      <c r="D4027" t="s">
        <v>30</v>
      </c>
      <c r="E4027" t="s">
        <v>20</v>
      </c>
      <c r="F4027" t="s">
        <v>53</v>
      </c>
      <c r="G4027" t="s">
        <v>22</v>
      </c>
      <c r="H4027" t="s">
        <v>86</v>
      </c>
      <c r="I4027" t="s">
        <v>72</v>
      </c>
      <c r="J4027">
        <v>6</v>
      </c>
      <c r="K4027" s="2">
        <v>3420</v>
      </c>
      <c r="L4027" s="2">
        <v>2082.08</v>
      </c>
      <c r="M4027" s="2">
        <v>1337.92</v>
      </c>
      <c r="N4027" s="3">
        <v>0.1</v>
      </c>
      <c r="O4027" t="s">
        <v>25</v>
      </c>
      <c r="P4027" t="s">
        <v>26</v>
      </c>
      <c r="Q4027" t="s">
        <v>35</v>
      </c>
      <c r="R4027" t="s">
        <v>40</v>
      </c>
    </row>
    <row r="4028" spans="1:18" x14ac:dyDescent="0.35">
      <c r="A4028" t="s">
        <v>4113</v>
      </c>
      <c r="B4028" s="1">
        <v>46014</v>
      </c>
      <c r="C4028" s="1">
        <v>46042</v>
      </c>
      <c r="D4028" t="s">
        <v>57</v>
      </c>
      <c r="E4028" t="s">
        <v>20</v>
      </c>
      <c r="F4028" t="s">
        <v>91</v>
      </c>
      <c r="G4028" t="s">
        <v>32</v>
      </c>
      <c r="H4028" t="s">
        <v>49</v>
      </c>
      <c r="I4028" t="s">
        <v>45</v>
      </c>
      <c r="J4028">
        <v>5</v>
      </c>
      <c r="K4028" s="2">
        <v>2960</v>
      </c>
      <c r="L4028" s="2">
        <v>1791.17</v>
      </c>
      <c r="M4028" s="2">
        <v>1168.83</v>
      </c>
      <c r="N4028" s="3">
        <v>0.05</v>
      </c>
      <c r="O4028" t="s">
        <v>109</v>
      </c>
      <c r="P4028" t="s">
        <v>26</v>
      </c>
      <c r="Q4028" t="s">
        <v>35</v>
      </c>
      <c r="R4028" t="s">
        <v>65</v>
      </c>
    </row>
    <row r="4029" spans="1:18" x14ac:dyDescent="0.35">
      <c r="A4029" t="s">
        <v>4114</v>
      </c>
      <c r="B4029" s="1">
        <v>45967</v>
      </c>
      <c r="C4029" s="1">
        <v>46011</v>
      </c>
      <c r="D4029" t="s">
        <v>48</v>
      </c>
      <c r="E4029" t="s">
        <v>20</v>
      </c>
      <c r="F4029" t="s">
        <v>70</v>
      </c>
      <c r="G4029" t="s">
        <v>22</v>
      </c>
      <c r="H4029" t="s">
        <v>71</v>
      </c>
      <c r="I4029" t="s">
        <v>72</v>
      </c>
      <c r="J4029">
        <v>8</v>
      </c>
      <c r="K4029" s="2">
        <v>4954</v>
      </c>
      <c r="L4029" s="2">
        <v>3782.92</v>
      </c>
      <c r="M4029" s="2">
        <v>1171.08</v>
      </c>
      <c r="N4029" s="3">
        <v>0.05</v>
      </c>
      <c r="O4029" t="s">
        <v>62</v>
      </c>
      <c r="P4029" t="s">
        <v>26</v>
      </c>
      <c r="Q4029" t="s">
        <v>27</v>
      </c>
      <c r="R4029" t="s">
        <v>65</v>
      </c>
    </row>
    <row r="4030" spans="1:18" x14ac:dyDescent="0.35">
      <c r="A4030" t="s">
        <v>4115</v>
      </c>
      <c r="B4030" s="1">
        <v>45518</v>
      </c>
      <c r="C4030" s="1">
        <v>45565</v>
      </c>
      <c r="D4030" t="s">
        <v>37</v>
      </c>
      <c r="E4030" t="s">
        <v>20</v>
      </c>
      <c r="F4030" t="s">
        <v>82</v>
      </c>
      <c r="G4030" t="s">
        <v>38</v>
      </c>
      <c r="H4030" t="s">
        <v>86</v>
      </c>
      <c r="I4030" t="s">
        <v>72</v>
      </c>
      <c r="J4030">
        <v>8</v>
      </c>
      <c r="K4030" s="2">
        <v>301</v>
      </c>
      <c r="L4030" s="2">
        <v>192.12</v>
      </c>
      <c r="M4030" s="2">
        <v>108.88</v>
      </c>
      <c r="N4030" s="3">
        <v>0.15</v>
      </c>
      <c r="O4030" t="s">
        <v>83</v>
      </c>
      <c r="P4030" t="s">
        <v>26</v>
      </c>
      <c r="Q4030" t="s">
        <v>27</v>
      </c>
      <c r="R4030" t="s">
        <v>40</v>
      </c>
    </row>
    <row r="4031" spans="1:18" x14ac:dyDescent="0.35">
      <c r="A4031" t="s">
        <v>4116</v>
      </c>
      <c r="B4031" s="1">
        <v>45579</v>
      </c>
      <c r="C4031" s="1">
        <v>45587</v>
      </c>
      <c r="D4031" t="s">
        <v>94</v>
      </c>
      <c r="E4031" t="s">
        <v>20</v>
      </c>
      <c r="F4031" t="s">
        <v>77</v>
      </c>
      <c r="G4031" t="s">
        <v>43</v>
      </c>
      <c r="H4031" t="s">
        <v>108</v>
      </c>
      <c r="I4031" t="s">
        <v>72</v>
      </c>
      <c r="J4031">
        <v>5</v>
      </c>
      <c r="K4031" s="2">
        <v>4070</v>
      </c>
      <c r="L4031" s="2">
        <v>2488.04</v>
      </c>
      <c r="M4031" s="2">
        <v>1581.96</v>
      </c>
      <c r="N4031" s="3">
        <v>0.2</v>
      </c>
      <c r="O4031" t="s">
        <v>25</v>
      </c>
      <c r="P4031" t="s">
        <v>26</v>
      </c>
      <c r="Q4031" t="s">
        <v>27</v>
      </c>
      <c r="R4031" t="s">
        <v>28</v>
      </c>
    </row>
    <row r="4032" spans="1:18" x14ac:dyDescent="0.35">
      <c r="A4032" t="s">
        <v>4117</v>
      </c>
      <c r="B4032" s="1">
        <v>45801</v>
      </c>
      <c r="C4032" s="1">
        <v>45885</v>
      </c>
      <c r="D4032" t="s">
        <v>30</v>
      </c>
      <c r="E4032" t="s">
        <v>20</v>
      </c>
      <c r="F4032" t="s">
        <v>138</v>
      </c>
      <c r="G4032" t="s">
        <v>43</v>
      </c>
      <c r="H4032" t="s">
        <v>33</v>
      </c>
      <c r="I4032" t="s">
        <v>24</v>
      </c>
      <c r="J4032">
        <v>5</v>
      </c>
      <c r="K4032" s="2">
        <v>4978</v>
      </c>
      <c r="L4032" s="2">
        <v>3115.27</v>
      </c>
      <c r="M4032" s="2">
        <v>1862.73</v>
      </c>
      <c r="N4032" s="3">
        <v>0</v>
      </c>
      <c r="O4032" t="s">
        <v>83</v>
      </c>
      <c r="P4032" t="s">
        <v>26</v>
      </c>
      <c r="Q4032" t="s">
        <v>35</v>
      </c>
      <c r="R4032" t="s">
        <v>28</v>
      </c>
    </row>
    <row r="4033" spans="1:18" x14ac:dyDescent="0.35">
      <c r="A4033" t="s">
        <v>4118</v>
      </c>
      <c r="B4033" s="1">
        <v>45715</v>
      </c>
      <c r="C4033" s="1">
        <v>45756</v>
      </c>
      <c r="D4033" t="s">
        <v>88</v>
      </c>
      <c r="E4033" t="s">
        <v>20</v>
      </c>
      <c r="F4033" t="s">
        <v>82</v>
      </c>
      <c r="G4033" t="s">
        <v>43</v>
      </c>
      <c r="H4033" t="s">
        <v>108</v>
      </c>
      <c r="I4033" t="s">
        <v>72</v>
      </c>
      <c r="J4033">
        <v>3</v>
      </c>
      <c r="K4033" s="2">
        <v>907</v>
      </c>
      <c r="L4033" s="2">
        <v>746.79</v>
      </c>
      <c r="M4033" s="2">
        <v>160.21</v>
      </c>
      <c r="N4033" s="3">
        <v>0.05</v>
      </c>
      <c r="O4033" t="s">
        <v>109</v>
      </c>
      <c r="P4033" t="s">
        <v>26</v>
      </c>
      <c r="Q4033" t="s">
        <v>35</v>
      </c>
      <c r="R4033" t="s">
        <v>40</v>
      </c>
    </row>
    <row r="4034" spans="1:18" x14ac:dyDescent="0.35">
      <c r="A4034" t="s">
        <v>4119</v>
      </c>
      <c r="B4034" s="1">
        <v>45813</v>
      </c>
      <c r="C4034" s="1">
        <v>45898</v>
      </c>
      <c r="D4034" t="s">
        <v>30</v>
      </c>
      <c r="E4034" t="s">
        <v>20</v>
      </c>
      <c r="F4034" t="s">
        <v>53</v>
      </c>
      <c r="G4034" t="s">
        <v>59</v>
      </c>
      <c r="H4034" t="s">
        <v>60</v>
      </c>
      <c r="I4034" t="s">
        <v>61</v>
      </c>
      <c r="J4034">
        <v>7</v>
      </c>
      <c r="K4034" s="2">
        <v>4222</v>
      </c>
      <c r="L4034" s="2">
        <v>2815.91</v>
      </c>
      <c r="M4034" s="2">
        <v>1406.09</v>
      </c>
      <c r="N4034" s="3">
        <v>0.1</v>
      </c>
      <c r="O4034" t="s">
        <v>50</v>
      </c>
      <c r="P4034" t="s">
        <v>26</v>
      </c>
      <c r="Q4034" t="s">
        <v>27</v>
      </c>
      <c r="R4034" t="s">
        <v>28</v>
      </c>
    </row>
    <row r="4035" spans="1:18" x14ac:dyDescent="0.35">
      <c r="A4035" t="s">
        <v>4120</v>
      </c>
      <c r="B4035" s="1">
        <v>45383</v>
      </c>
      <c r="C4035" s="1">
        <v>45415</v>
      </c>
      <c r="D4035" t="s">
        <v>104</v>
      </c>
      <c r="E4035" t="s">
        <v>20</v>
      </c>
      <c r="F4035" t="s">
        <v>31</v>
      </c>
      <c r="G4035" t="s">
        <v>38</v>
      </c>
      <c r="H4035" t="s">
        <v>86</v>
      </c>
      <c r="I4035" t="s">
        <v>72</v>
      </c>
      <c r="J4035">
        <v>3</v>
      </c>
      <c r="K4035" s="2">
        <v>4299</v>
      </c>
      <c r="L4035" s="2">
        <v>3363.81</v>
      </c>
      <c r="M4035" s="2">
        <v>935.19</v>
      </c>
      <c r="N4035" s="3">
        <v>0.2</v>
      </c>
      <c r="O4035" t="s">
        <v>75</v>
      </c>
      <c r="P4035" t="s">
        <v>26</v>
      </c>
      <c r="Q4035" t="s">
        <v>27</v>
      </c>
      <c r="R4035" t="s">
        <v>65</v>
      </c>
    </row>
    <row r="4036" spans="1:18" x14ac:dyDescent="0.35">
      <c r="A4036" t="s">
        <v>4121</v>
      </c>
      <c r="B4036" s="1">
        <v>45719</v>
      </c>
      <c r="C4036" s="1">
        <v>45807</v>
      </c>
      <c r="D4036" t="s">
        <v>104</v>
      </c>
      <c r="E4036" t="s">
        <v>20</v>
      </c>
      <c r="F4036" t="s">
        <v>21</v>
      </c>
      <c r="G4036" t="s">
        <v>38</v>
      </c>
      <c r="H4036" t="s">
        <v>106</v>
      </c>
      <c r="I4036" t="s">
        <v>61</v>
      </c>
      <c r="J4036">
        <v>7</v>
      </c>
      <c r="K4036" s="2">
        <v>877</v>
      </c>
      <c r="L4036" s="2">
        <v>707.75</v>
      </c>
      <c r="M4036" s="2">
        <v>169.25</v>
      </c>
      <c r="N4036" s="3">
        <v>0.1</v>
      </c>
      <c r="O4036" t="s">
        <v>75</v>
      </c>
      <c r="P4036" t="s">
        <v>26</v>
      </c>
      <c r="Q4036" t="s">
        <v>27</v>
      </c>
      <c r="R4036" t="s">
        <v>40</v>
      </c>
    </row>
    <row r="4037" spans="1:18" x14ac:dyDescent="0.35">
      <c r="A4037" t="s">
        <v>4122</v>
      </c>
      <c r="B4037" s="1">
        <v>45762</v>
      </c>
      <c r="C4037" s="1">
        <v>45810</v>
      </c>
      <c r="D4037" t="s">
        <v>42</v>
      </c>
      <c r="E4037" t="s">
        <v>20</v>
      </c>
      <c r="F4037" t="s">
        <v>58</v>
      </c>
      <c r="G4037" t="s">
        <v>32</v>
      </c>
      <c r="H4037" t="s">
        <v>106</v>
      </c>
      <c r="I4037" t="s">
        <v>61</v>
      </c>
      <c r="J4037">
        <v>7</v>
      </c>
      <c r="K4037" s="2">
        <v>640</v>
      </c>
      <c r="L4037" s="2">
        <v>456.59</v>
      </c>
      <c r="M4037" s="2">
        <v>183.41</v>
      </c>
      <c r="N4037" s="3">
        <v>0.05</v>
      </c>
      <c r="O4037" t="s">
        <v>62</v>
      </c>
      <c r="P4037" t="s">
        <v>26</v>
      </c>
      <c r="Q4037" t="s">
        <v>35</v>
      </c>
      <c r="R4037" t="s">
        <v>65</v>
      </c>
    </row>
    <row r="4038" spans="1:18" x14ac:dyDescent="0.35">
      <c r="A4038" t="s">
        <v>4123</v>
      </c>
      <c r="B4038" s="1">
        <v>45480</v>
      </c>
      <c r="C4038" s="1">
        <v>45503</v>
      </c>
      <c r="D4038" t="s">
        <v>67</v>
      </c>
      <c r="E4038" t="s">
        <v>20</v>
      </c>
      <c r="F4038" t="s">
        <v>31</v>
      </c>
      <c r="G4038" t="s">
        <v>38</v>
      </c>
      <c r="H4038" t="s">
        <v>64</v>
      </c>
      <c r="I4038" t="s">
        <v>55</v>
      </c>
      <c r="J4038">
        <v>6</v>
      </c>
      <c r="K4038" s="2">
        <v>3609</v>
      </c>
      <c r="L4038" s="2">
        <v>2317.1799999999998</v>
      </c>
      <c r="M4038" s="2">
        <v>1291.82</v>
      </c>
      <c r="N4038" s="3">
        <v>0</v>
      </c>
      <c r="O4038" t="s">
        <v>50</v>
      </c>
      <c r="P4038" t="s">
        <v>73</v>
      </c>
      <c r="Q4038" t="s">
        <v>35</v>
      </c>
      <c r="R4038" t="s">
        <v>28</v>
      </c>
    </row>
    <row r="4039" spans="1:18" x14ac:dyDescent="0.35">
      <c r="A4039" t="s">
        <v>4124</v>
      </c>
      <c r="B4039" s="1">
        <v>45980</v>
      </c>
      <c r="C4039" s="1">
        <v>46030</v>
      </c>
      <c r="D4039" t="s">
        <v>57</v>
      </c>
      <c r="E4039" t="s">
        <v>20</v>
      </c>
      <c r="F4039" t="s">
        <v>102</v>
      </c>
      <c r="G4039" t="s">
        <v>59</v>
      </c>
      <c r="H4039" t="s">
        <v>54</v>
      </c>
      <c r="I4039" t="s">
        <v>55</v>
      </c>
      <c r="J4039">
        <v>4</v>
      </c>
      <c r="K4039" s="2">
        <v>1594</v>
      </c>
      <c r="L4039" s="2">
        <v>1332.51</v>
      </c>
      <c r="M4039" s="2">
        <v>261.49</v>
      </c>
      <c r="N4039" s="3">
        <v>0.1</v>
      </c>
      <c r="O4039" t="s">
        <v>25</v>
      </c>
      <c r="P4039" t="s">
        <v>73</v>
      </c>
      <c r="Q4039" t="s">
        <v>35</v>
      </c>
      <c r="R4039" t="s">
        <v>28</v>
      </c>
    </row>
    <row r="4040" spans="1:18" x14ac:dyDescent="0.35">
      <c r="A4040" t="s">
        <v>4125</v>
      </c>
      <c r="B4040" s="1">
        <v>45725</v>
      </c>
      <c r="C4040" s="1">
        <v>45800</v>
      </c>
      <c r="D4040" t="s">
        <v>104</v>
      </c>
      <c r="E4040" t="s">
        <v>20</v>
      </c>
      <c r="F4040" t="s">
        <v>58</v>
      </c>
      <c r="G4040" t="s">
        <v>38</v>
      </c>
      <c r="H4040" t="s">
        <v>33</v>
      </c>
      <c r="I4040" t="s">
        <v>24</v>
      </c>
      <c r="J4040">
        <v>1</v>
      </c>
      <c r="K4040" s="2">
        <v>2123</v>
      </c>
      <c r="L4040" s="2">
        <v>1636.36</v>
      </c>
      <c r="M4040" s="2">
        <v>486.64</v>
      </c>
      <c r="N4040" s="3">
        <v>0.1</v>
      </c>
      <c r="O4040" t="s">
        <v>25</v>
      </c>
      <c r="P4040" t="s">
        <v>26</v>
      </c>
      <c r="Q4040" t="s">
        <v>27</v>
      </c>
      <c r="R4040" t="s">
        <v>40</v>
      </c>
    </row>
    <row r="4041" spans="1:18" x14ac:dyDescent="0.35">
      <c r="A4041" t="s">
        <v>4126</v>
      </c>
      <c r="B4041" s="1">
        <v>45509</v>
      </c>
      <c r="C4041" s="1">
        <v>45515</v>
      </c>
      <c r="D4041" t="s">
        <v>30</v>
      </c>
      <c r="E4041" t="s">
        <v>20</v>
      </c>
      <c r="F4041" t="s">
        <v>58</v>
      </c>
      <c r="G4041" t="s">
        <v>32</v>
      </c>
      <c r="H4041" t="s">
        <v>86</v>
      </c>
      <c r="I4041" t="s">
        <v>72</v>
      </c>
      <c r="J4041">
        <v>6</v>
      </c>
      <c r="K4041" s="2">
        <v>4996</v>
      </c>
      <c r="L4041" s="2">
        <v>3800.3</v>
      </c>
      <c r="M4041" s="2">
        <v>1195.7</v>
      </c>
      <c r="N4041" s="3">
        <v>0.1</v>
      </c>
      <c r="O4041" t="s">
        <v>50</v>
      </c>
      <c r="P4041" t="s">
        <v>26</v>
      </c>
      <c r="Q4041" t="s">
        <v>27</v>
      </c>
      <c r="R4041" t="s">
        <v>40</v>
      </c>
    </row>
    <row r="4042" spans="1:18" x14ac:dyDescent="0.35">
      <c r="A4042" t="s">
        <v>4127</v>
      </c>
      <c r="B4042" s="1">
        <v>45448</v>
      </c>
      <c r="C4042" s="1">
        <v>45469</v>
      </c>
      <c r="D4042" t="s">
        <v>42</v>
      </c>
      <c r="E4042" t="s">
        <v>20</v>
      </c>
      <c r="F4042" t="s">
        <v>91</v>
      </c>
      <c r="G4042" t="s">
        <v>32</v>
      </c>
      <c r="H4042" t="s">
        <v>86</v>
      </c>
      <c r="I4042" t="s">
        <v>72</v>
      </c>
      <c r="J4042">
        <v>4</v>
      </c>
      <c r="K4042" s="2">
        <v>2286</v>
      </c>
      <c r="L4042" s="2">
        <v>1762.03</v>
      </c>
      <c r="M4042" s="2">
        <v>523.97</v>
      </c>
      <c r="N4042" s="3">
        <v>0.1</v>
      </c>
      <c r="O4042" t="s">
        <v>50</v>
      </c>
      <c r="P4042" t="s">
        <v>26</v>
      </c>
      <c r="Q4042" t="s">
        <v>35</v>
      </c>
      <c r="R4042" t="s">
        <v>28</v>
      </c>
    </row>
    <row r="4043" spans="1:18" x14ac:dyDescent="0.35">
      <c r="A4043" t="s">
        <v>4128</v>
      </c>
      <c r="B4043" s="1">
        <v>45400</v>
      </c>
      <c r="C4043" s="1">
        <v>45418</v>
      </c>
      <c r="D4043" t="s">
        <v>104</v>
      </c>
      <c r="E4043" t="s">
        <v>20</v>
      </c>
      <c r="F4043" t="s">
        <v>21</v>
      </c>
      <c r="G4043" t="s">
        <v>32</v>
      </c>
      <c r="H4043" t="s">
        <v>71</v>
      </c>
      <c r="I4043" t="s">
        <v>72</v>
      </c>
      <c r="J4043">
        <v>8</v>
      </c>
      <c r="K4043" s="2">
        <v>4146</v>
      </c>
      <c r="L4043" s="2">
        <v>2953.29</v>
      </c>
      <c r="M4043" s="2">
        <v>1192.71</v>
      </c>
      <c r="N4043" s="3">
        <v>0.05</v>
      </c>
      <c r="O4043" t="s">
        <v>62</v>
      </c>
      <c r="P4043" t="s">
        <v>26</v>
      </c>
      <c r="Q4043" t="s">
        <v>35</v>
      </c>
      <c r="R4043" t="s">
        <v>40</v>
      </c>
    </row>
    <row r="4044" spans="1:18" x14ac:dyDescent="0.35">
      <c r="A4044" t="s">
        <v>4129</v>
      </c>
      <c r="B4044" s="1">
        <v>45740</v>
      </c>
      <c r="C4044" s="1">
        <v>45811</v>
      </c>
      <c r="D4044" t="s">
        <v>42</v>
      </c>
      <c r="E4044" t="s">
        <v>20</v>
      </c>
      <c r="F4044" t="s">
        <v>89</v>
      </c>
      <c r="G4044" t="s">
        <v>59</v>
      </c>
      <c r="H4044" t="s">
        <v>86</v>
      </c>
      <c r="I4044" t="s">
        <v>72</v>
      </c>
      <c r="J4044">
        <v>7</v>
      </c>
      <c r="K4044" s="2">
        <v>362</v>
      </c>
      <c r="L4044" s="2">
        <v>276.67</v>
      </c>
      <c r="M4044" s="2">
        <v>85.33</v>
      </c>
      <c r="N4044" s="3">
        <v>0.2</v>
      </c>
      <c r="O4044" t="s">
        <v>75</v>
      </c>
      <c r="P4044" t="s">
        <v>26</v>
      </c>
      <c r="Q4044" t="s">
        <v>35</v>
      </c>
      <c r="R4044" t="s">
        <v>40</v>
      </c>
    </row>
    <row r="4045" spans="1:18" x14ac:dyDescent="0.35">
      <c r="A4045" t="s">
        <v>4130</v>
      </c>
      <c r="B4045" s="1">
        <v>45398</v>
      </c>
      <c r="C4045" s="1">
        <v>45439</v>
      </c>
      <c r="D4045" t="s">
        <v>104</v>
      </c>
      <c r="E4045" t="s">
        <v>20</v>
      </c>
      <c r="F4045" t="s">
        <v>91</v>
      </c>
      <c r="G4045" t="s">
        <v>38</v>
      </c>
      <c r="H4045" t="s">
        <v>44</v>
      </c>
      <c r="I4045" t="s">
        <v>45</v>
      </c>
      <c r="J4045">
        <v>5</v>
      </c>
      <c r="K4045" s="2">
        <v>4469</v>
      </c>
      <c r="L4045" s="2">
        <v>2912.19</v>
      </c>
      <c r="M4045" s="2">
        <v>1556.81</v>
      </c>
      <c r="N4045" s="3">
        <v>0.15</v>
      </c>
      <c r="O4045" t="s">
        <v>62</v>
      </c>
      <c r="P4045" t="s">
        <v>26</v>
      </c>
      <c r="Q4045" t="s">
        <v>27</v>
      </c>
      <c r="R4045" t="s">
        <v>40</v>
      </c>
    </row>
    <row r="4046" spans="1:18" x14ac:dyDescent="0.35">
      <c r="A4046" t="s">
        <v>4131</v>
      </c>
      <c r="B4046" s="1">
        <v>45832</v>
      </c>
      <c r="C4046" s="1">
        <v>45843</v>
      </c>
      <c r="D4046" t="s">
        <v>67</v>
      </c>
      <c r="E4046" t="s">
        <v>20</v>
      </c>
      <c r="F4046" t="s">
        <v>89</v>
      </c>
      <c r="G4046" t="s">
        <v>38</v>
      </c>
      <c r="H4046" t="s">
        <v>44</v>
      </c>
      <c r="I4046" t="s">
        <v>45</v>
      </c>
      <c r="J4046">
        <v>5</v>
      </c>
      <c r="K4046" s="2">
        <v>4936</v>
      </c>
      <c r="L4046" s="2">
        <v>3642.14</v>
      </c>
      <c r="M4046" s="2">
        <v>1293.8599999999999</v>
      </c>
      <c r="N4046" s="3">
        <v>0.2</v>
      </c>
      <c r="O4046" t="s">
        <v>83</v>
      </c>
      <c r="P4046" t="s">
        <v>46</v>
      </c>
      <c r="Q4046" t="s">
        <v>27</v>
      </c>
      <c r="R4046" t="s">
        <v>28</v>
      </c>
    </row>
    <row r="4047" spans="1:18" x14ac:dyDescent="0.35">
      <c r="A4047" t="s">
        <v>4132</v>
      </c>
      <c r="B4047" s="1">
        <v>45505</v>
      </c>
      <c r="C4047" s="1">
        <v>45509</v>
      </c>
      <c r="D4047" t="s">
        <v>30</v>
      </c>
      <c r="E4047" t="s">
        <v>20</v>
      </c>
      <c r="F4047" t="s">
        <v>77</v>
      </c>
      <c r="G4047" t="s">
        <v>38</v>
      </c>
      <c r="H4047" t="s">
        <v>23</v>
      </c>
      <c r="I4047" t="s">
        <v>24</v>
      </c>
      <c r="J4047">
        <v>4</v>
      </c>
      <c r="K4047" s="2">
        <v>2089</v>
      </c>
      <c r="L4047" s="2">
        <v>1223.93</v>
      </c>
      <c r="M4047" s="2">
        <v>865.07</v>
      </c>
      <c r="N4047" s="3">
        <v>0.2</v>
      </c>
      <c r="O4047" t="s">
        <v>50</v>
      </c>
      <c r="P4047" t="s">
        <v>26</v>
      </c>
      <c r="Q4047" t="s">
        <v>27</v>
      </c>
      <c r="R4047" t="s">
        <v>28</v>
      </c>
    </row>
    <row r="4048" spans="1:18" x14ac:dyDescent="0.35">
      <c r="A4048" t="s">
        <v>4133</v>
      </c>
      <c r="B4048" s="1">
        <v>46009</v>
      </c>
      <c r="C4048" s="1">
        <v>46093</v>
      </c>
      <c r="D4048" t="s">
        <v>52</v>
      </c>
      <c r="E4048" t="s">
        <v>20</v>
      </c>
      <c r="F4048" t="s">
        <v>79</v>
      </c>
      <c r="G4048" t="s">
        <v>22</v>
      </c>
      <c r="H4048" t="s">
        <v>60</v>
      </c>
      <c r="I4048" t="s">
        <v>61</v>
      </c>
      <c r="J4048">
        <v>7</v>
      </c>
      <c r="K4048" s="2">
        <v>2341</v>
      </c>
      <c r="L4048" s="2">
        <v>1302.4000000000001</v>
      </c>
      <c r="M4048" s="2">
        <v>1038.5999999999999</v>
      </c>
      <c r="N4048" s="3">
        <v>0.05</v>
      </c>
      <c r="O4048" t="s">
        <v>75</v>
      </c>
      <c r="P4048" t="s">
        <v>73</v>
      </c>
      <c r="Q4048" t="s">
        <v>35</v>
      </c>
      <c r="R4048" t="s">
        <v>28</v>
      </c>
    </row>
    <row r="4049" spans="1:18" x14ac:dyDescent="0.35">
      <c r="A4049" t="s">
        <v>4134</v>
      </c>
      <c r="B4049" s="1">
        <v>45581</v>
      </c>
      <c r="C4049" s="1">
        <v>45620</v>
      </c>
      <c r="D4049" t="s">
        <v>19</v>
      </c>
      <c r="E4049" t="s">
        <v>20</v>
      </c>
      <c r="F4049" t="s">
        <v>89</v>
      </c>
      <c r="G4049" t="s">
        <v>59</v>
      </c>
      <c r="H4049" t="s">
        <v>86</v>
      </c>
      <c r="I4049" t="s">
        <v>72</v>
      </c>
      <c r="J4049">
        <v>8</v>
      </c>
      <c r="K4049" s="2">
        <v>1093</v>
      </c>
      <c r="L4049" s="2">
        <v>655.61</v>
      </c>
      <c r="M4049" s="2">
        <v>437.39</v>
      </c>
      <c r="N4049" s="3">
        <v>0.2</v>
      </c>
      <c r="O4049" t="s">
        <v>109</v>
      </c>
      <c r="P4049" t="s">
        <v>73</v>
      </c>
      <c r="Q4049" t="s">
        <v>35</v>
      </c>
      <c r="R4049" t="s">
        <v>28</v>
      </c>
    </row>
    <row r="4050" spans="1:18" x14ac:dyDescent="0.35">
      <c r="A4050" t="s">
        <v>4135</v>
      </c>
      <c r="B4050" s="1">
        <v>45711</v>
      </c>
      <c r="C4050" s="1">
        <v>45725</v>
      </c>
      <c r="D4050" t="s">
        <v>52</v>
      </c>
      <c r="E4050" t="s">
        <v>20</v>
      </c>
      <c r="F4050" t="s">
        <v>102</v>
      </c>
      <c r="G4050" t="s">
        <v>59</v>
      </c>
      <c r="H4050" t="s">
        <v>60</v>
      </c>
      <c r="I4050" t="s">
        <v>61</v>
      </c>
      <c r="J4050">
        <v>4</v>
      </c>
      <c r="K4050" s="2">
        <v>3646</v>
      </c>
      <c r="L4050" s="2">
        <v>2303.92</v>
      </c>
      <c r="M4050" s="2">
        <v>1342.08</v>
      </c>
      <c r="N4050" s="3">
        <v>0.05</v>
      </c>
      <c r="O4050" t="s">
        <v>75</v>
      </c>
      <c r="P4050" t="s">
        <v>26</v>
      </c>
      <c r="Q4050" t="s">
        <v>27</v>
      </c>
      <c r="R4050" t="s">
        <v>65</v>
      </c>
    </row>
    <row r="4051" spans="1:18" x14ac:dyDescent="0.35">
      <c r="A4051" t="s">
        <v>4136</v>
      </c>
      <c r="B4051" s="1">
        <v>45959</v>
      </c>
      <c r="C4051" s="1">
        <v>46016</v>
      </c>
      <c r="D4051" t="s">
        <v>48</v>
      </c>
      <c r="E4051" t="s">
        <v>20</v>
      </c>
      <c r="F4051" t="s">
        <v>77</v>
      </c>
      <c r="G4051" t="s">
        <v>43</v>
      </c>
      <c r="H4051" t="s">
        <v>86</v>
      </c>
      <c r="I4051" t="s">
        <v>72</v>
      </c>
      <c r="J4051">
        <v>4</v>
      </c>
      <c r="K4051" s="2">
        <v>4444</v>
      </c>
      <c r="L4051" s="2">
        <v>2705.26</v>
      </c>
      <c r="M4051" s="2">
        <v>1738.74</v>
      </c>
      <c r="N4051" s="3">
        <v>0</v>
      </c>
      <c r="O4051" t="s">
        <v>62</v>
      </c>
      <c r="P4051" t="s">
        <v>26</v>
      </c>
      <c r="Q4051" t="s">
        <v>35</v>
      </c>
      <c r="R4051" t="s">
        <v>28</v>
      </c>
    </row>
    <row r="4052" spans="1:18" x14ac:dyDescent="0.35">
      <c r="A4052" t="s">
        <v>4137</v>
      </c>
      <c r="B4052" s="1">
        <v>45330</v>
      </c>
      <c r="C4052" s="1">
        <v>45364</v>
      </c>
      <c r="D4052" t="s">
        <v>52</v>
      </c>
      <c r="E4052" t="s">
        <v>20</v>
      </c>
      <c r="F4052" t="s">
        <v>21</v>
      </c>
      <c r="G4052" t="s">
        <v>43</v>
      </c>
      <c r="H4052" t="s">
        <v>124</v>
      </c>
      <c r="I4052" t="s">
        <v>61</v>
      </c>
      <c r="J4052">
        <v>3</v>
      </c>
      <c r="K4052" s="2">
        <v>1735</v>
      </c>
      <c r="L4052" s="2">
        <v>1398.25</v>
      </c>
      <c r="M4052" s="2">
        <v>336.75</v>
      </c>
      <c r="N4052" s="3">
        <v>0.15</v>
      </c>
      <c r="O4052" t="s">
        <v>25</v>
      </c>
      <c r="P4052" t="s">
        <v>26</v>
      </c>
      <c r="Q4052" t="s">
        <v>27</v>
      </c>
      <c r="R4052" t="s">
        <v>40</v>
      </c>
    </row>
    <row r="4053" spans="1:18" x14ac:dyDescent="0.35">
      <c r="A4053" t="s">
        <v>4138</v>
      </c>
      <c r="B4053" s="1">
        <v>45838</v>
      </c>
      <c r="C4053" s="1">
        <v>45867</v>
      </c>
      <c r="D4053" t="s">
        <v>67</v>
      </c>
      <c r="E4053" t="s">
        <v>20</v>
      </c>
      <c r="F4053" t="s">
        <v>31</v>
      </c>
      <c r="G4053" t="s">
        <v>38</v>
      </c>
      <c r="H4053" t="s">
        <v>64</v>
      </c>
      <c r="I4053" t="s">
        <v>55</v>
      </c>
      <c r="J4053">
        <v>2</v>
      </c>
      <c r="K4053" s="2">
        <v>3835</v>
      </c>
      <c r="L4053" s="2">
        <v>2471.4499999999998</v>
      </c>
      <c r="M4053" s="2">
        <v>1363.55</v>
      </c>
      <c r="N4053" s="3">
        <v>0.05</v>
      </c>
      <c r="O4053" t="s">
        <v>62</v>
      </c>
      <c r="P4053" t="s">
        <v>26</v>
      </c>
      <c r="Q4053" t="s">
        <v>35</v>
      </c>
      <c r="R4053" t="s">
        <v>65</v>
      </c>
    </row>
    <row r="4054" spans="1:18" x14ac:dyDescent="0.35">
      <c r="A4054" t="s">
        <v>4139</v>
      </c>
      <c r="B4054" s="1">
        <v>45736</v>
      </c>
      <c r="C4054" s="1">
        <v>45791</v>
      </c>
      <c r="D4054" t="s">
        <v>104</v>
      </c>
      <c r="E4054" t="s">
        <v>20</v>
      </c>
      <c r="F4054" t="s">
        <v>31</v>
      </c>
      <c r="G4054" t="s">
        <v>38</v>
      </c>
      <c r="H4054" t="s">
        <v>64</v>
      </c>
      <c r="I4054" t="s">
        <v>55</v>
      </c>
      <c r="J4054">
        <v>8</v>
      </c>
      <c r="K4054" s="2">
        <v>1171</v>
      </c>
      <c r="L4054" s="2">
        <v>703.98</v>
      </c>
      <c r="M4054" s="2">
        <v>467.02</v>
      </c>
      <c r="N4054" s="3">
        <v>0.05</v>
      </c>
      <c r="O4054" t="s">
        <v>75</v>
      </c>
      <c r="P4054" t="s">
        <v>26</v>
      </c>
      <c r="Q4054" t="s">
        <v>27</v>
      </c>
      <c r="R4054" t="s">
        <v>65</v>
      </c>
    </row>
    <row r="4055" spans="1:18" x14ac:dyDescent="0.35">
      <c r="A4055" t="s">
        <v>4140</v>
      </c>
      <c r="B4055" s="1">
        <v>45956</v>
      </c>
      <c r="C4055" s="1">
        <v>45971</v>
      </c>
      <c r="D4055" t="s">
        <v>19</v>
      </c>
      <c r="E4055" t="s">
        <v>20</v>
      </c>
      <c r="F4055" t="s">
        <v>77</v>
      </c>
      <c r="G4055" t="s">
        <v>38</v>
      </c>
      <c r="H4055" t="s">
        <v>44</v>
      </c>
      <c r="I4055" t="s">
        <v>45</v>
      </c>
      <c r="J4055">
        <v>6</v>
      </c>
      <c r="K4055" s="2">
        <v>1289</v>
      </c>
      <c r="L4055" s="2">
        <v>921.99</v>
      </c>
      <c r="M4055" s="2">
        <v>367.01</v>
      </c>
      <c r="N4055" s="3">
        <v>0</v>
      </c>
      <c r="O4055" t="s">
        <v>75</v>
      </c>
      <c r="P4055" t="s">
        <v>73</v>
      </c>
      <c r="Q4055" t="s">
        <v>27</v>
      </c>
      <c r="R4055" t="s">
        <v>40</v>
      </c>
    </row>
    <row r="4056" spans="1:18" x14ac:dyDescent="0.35">
      <c r="A4056" t="s">
        <v>4141</v>
      </c>
      <c r="B4056" s="1">
        <v>45685</v>
      </c>
      <c r="C4056" s="1">
        <v>45693</v>
      </c>
      <c r="D4056" t="s">
        <v>116</v>
      </c>
      <c r="E4056" t="s">
        <v>20</v>
      </c>
      <c r="F4056" t="s">
        <v>102</v>
      </c>
      <c r="G4056" t="s">
        <v>32</v>
      </c>
      <c r="H4056" t="s">
        <v>86</v>
      </c>
      <c r="I4056" t="s">
        <v>72</v>
      </c>
      <c r="J4056">
        <v>6</v>
      </c>
      <c r="K4056" s="2">
        <v>2347</v>
      </c>
      <c r="L4056" s="2">
        <v>1737.14</v>
      </c>
      <c r="M4056" s="2">
        <v>609.86</v>
      </c>
      <c r="N4056" s="3">
        <v>0.1</v>
      </c>
      <c r="O4056" t="s">
        <v>50</v>
      </c>
      <c r="P4056" t="s">
        <v>26</v>
      </c>
      <c r="Q4056" t="s">
        <v>27</v>
      </c>
      <c r="R4056" t="s">
        <v>40</v>
      </c>
    </row>
    <row r="4057" spans="1:18" x14ac:dyDescent="0.35">
      <c r="A4057" t="s">
        <v>4142</v>
      </c>
      <c r="B4057" s="1">
        <v>45341</v>
      </c>
      <c r="C4057" s="1">
        <v>45412</v>
      </c>
      <c r="D4057" t="s">
        <v>88</v>
      </c>
      <c r="E4057" t="s">
        <v>20</v>
      </c>
      <c r="F4057" t="s">
        <v>53</v>
      </c>
      <c r="G4057" t="s">
        <v>22</v>
      </c>
      <c r="H4057" t="s">
        <v>33</v>
      </c>
      <c r="I4057" t="s">
        <v>24</v>
      </c>
      <c r="J4057">
        <v>4</v>
      </c>
      <c r="K4057" s="2">
        <v>3057</v>
      </c>
      <c r="L4057" s="2">
        <v>1890.27</v>
      </c>
      <c r="M4057" s="2">
        <v>1166.73</v>
      </c>
      <c r="N4057" s="3">
        <v>0.15</v>
      </c>
      <c r="O4057" t="s">
        <v>75</v>
      </c>
      <c r="P4057" t="s">
        <v>26</v>
      </c>
      <c r="Q4057" t="s">
        <v>27</v>
      </c>
      <c r="R4057" t="s">
        <v>28</v>
      </c>
    </row>
    <row r="4058" spans="1:18" x14ac:dyDescent="0.35">
      <c r="A4058" t="s">
        <v>4143</v>
      </c>
      <c r="B4058" s="1">
        <v>45755</v>
      </c>
      <c r="C4058" s="1">
        <v>45770</v>
      </c>
      <c r="D4058" t="s">
        <v>88</v>
      </c>
      <c r="E4058" t="s">
        <v>20</v>
      </c>
      <c r="F4058" t="s">
        <v>85</v>
      </c>
      <c r="G4058" t="s">
        <v>22</v>
      </c>
      <c r="H4058" t="s">
        <v>60</v>
      </c>
      <c r="I4058" t="s">
        <v>61</v>
      </c>
      <c r="J4058">
        <v>3</v>
      </c>
      <c r="K4058" s="2">
        <v>4094</v>
      </c>
      <c r="L4058" s="2">
        <v>3352.31</v>
      </c>
      <c r="M4058" s="2">
        <v>741.69</v>
      </c>
      <c r="N4058" s="3">
        <v>0.2</v>
      </c>
      <c r="O4058" t="s">
        <v>50</v>
      </c>
      <c r="P4058" t="s">
        <v>46</v>
      </c>
      <c r="Q4058" t="s">
        <v>35</v>
      </c>
      <c r="R4058" t="s">
        <v>28</v>
      </c>
    </row>
    <row r="4059" spans="1:18" x14ac:dyDescent="0.35">
      <c r="A4059" t="s">
        <v>4144</v>
      </c>
      <c r="B4059" s="1">
        <v>45850</v>
      </c>
      <c r="C4059" s="1">
        <v>45862</v>
      </c>
      <c r="D4059" t="s">
        <v>67</v>
      </c>
      <c r="E4059" t="s">
        <v>20</v>
      </c>
      <c r="F4059" t="s">
        <v>58</v>
      </c>
      <c r="G4059" t="s">
        <v>38</v>
      </c>
      <c r="H4059" t="s">
        <v>54</v>
      </c>
      <c r="I4059" t="s">
        <v>55</v>
      </c>
      <c r="J4059">
        <v>4</v>
      </c>
      <c r="K4059" s="2">
        <v>2816</v>
      </c>
      <c r="L4059" s="2">
        <v>2114.39</v>
      </c>
      <c r="M4059" s="2">
        <v>701.61</v>
      </c>
      <c r="N4059" s="3">
        <v>0.15</v>
      </c>
      <c r="O4059" t="s">
        <v>109</v>
      </c>
      <c r="P4059" t="s">
        <v>73</v>
      </c>
      <c r="Q4059" t="s">
        <v>27</v>
      </c>
      <c r="R4059" t="s">
        <v>65</v>
      </c>
    </row>
    <row r="4060" spans="1:18" x14ac:dyDescent="0.35">
      <c r="A4060" t="s">
        <v>4145</v>
      </c>
      <c r="B4060" s="1">
        <v>45553</v>
      </c>
      <c r="C4060" s="1">
        <v>45616</v>
      </c>
      <c r="D4060" t="s">
        <v>19</v>
      </c>
      <c r="E4060" t="s">
        <v>20</v>
      </c>
      <c r="F4060" t="s">
        <v>91</v>
      </c>
      <c r="G4060" t="s">
        <v>38</v>
      </c>
      <c r="H4060" t="s">
        <v>86</v>
      </c>
      <c r="I4060" t="s">
        <v>72</v>
      </c>
      <c r="J4060">
        <v>1</v>
      </c>
      <c r="K4060" s="2">
        <v>1813</v>
      </c>
      <c r="L4060" s="2">
        <v>1086.68</v>
      </c>
      <c r="M4060" s="2">
        <v>726.32</v>
      </c>
      <c r="N4060" s="3">
        <v>0.2</v>
      </c>
      <c r="O4060" t="s">
        <v>34</v>
      </c>
      <c r="P4060" t="s">
        <v>26</v>
      </c>
      <c r="Q4060" t="s">
        <v>35</v>
      </c>
      <c r="R4060" t="s">
        <v>65</v>
      </c>
    </row>
    <row r="4061" spans="1:18" x14ac:dyDescent="0.35">
      <c r="A4061" t="s">
        <v>4146</v>
      </c>
      <c r="B4061" s="1">
        <v>45468</v>
      </c>
      <c r="C4061" s="1">
        <v>45510</v>
      </c>
      <c r="D4061" t="s">
        <v>30</v>
      </c>
      <c r="E4061" t="s">
        <v>20</v>
      </c>
      <c r="F4061" t="s">
        <v>53</v>
      </c>
      <c r="G4061" t="s">
        <v>59</v>
      </c>
      <c r="H4061" t="s">
        <v>23</v>
      </c>
      <c r="I4061" t="s">
        <v>24</v>
      </c>
      <c r="J4061">
        <v>4</v>
      </c>
      <c r="K4061" s="2">
        <v>471</v>
      </c>
      <c r="L4061" s="2">
        <v>366.47</v>
      </c>
      <c r="M4061" s="2">
        <v>104.53</v>
      </c>
      <c r="N4061" s="3">
        <v>0.1</v>
      </c>
      <c r="O4061" t="s">
        <v>62</v>
      </c>
      <c r="P4061" t="s">
        <v>26</v>
      </c>
      <c r="Q4061" t="s">
        <v>35</v>
      </c>
      <c r="R4061" t="s">
        <v>28</v>
      </c>
    </row>
    <row r="4062" spans="1:18" x14ac:dyDescent="0.35">
      <c r="A4062" t="s">
        <v>4147</v>
      </c>
      <c r="B4062" s="1">
        <v>45627</v>
      </c>
      <c r="C4062" s="1">
        <v>45702</v>
      </c>
      <c r="D4062" t="s">
        <v>116</v>
      </c>
      <c r="E4062" t="s">
        <v>20</v>
      </c>
      <c r="F4062" t="s">
        <v>53</v>
      </c>
      <c r="G4062" t="s">
        <v>59</v>
      </c>
      <c r="H4062" t="s">
        <v>106</v>
      </c>
      <c r="I4062" t="s">
        <v>61</v>
      </c>
      <c r="J4062">
        <v>5</v>
      </c>
      <c r="K4062" s="2">
        <v>428</v>
      </c>
      <c r="L4062" s="2">
        <v>354.78</v>
      </c>
      <c r="M4062" s="2">
        <v>73.22</v>
      </c>
      <c r="N4062" s="3">
        <v>0</v>
      </c>
      <c r="O4062" t="s">
        <v>34</v>
      </c>
      <c r="P4062" t="s">
        <v>26</v>
      </c>
      <c r="Q4062" t="s">
        <v>27</v>
      </c>
      <c r="R4062" t="s">
        <v>28</v>
      </c>
    </row>
    <row r="4063" spans="1:18" x14ac:dyDescent="0.35">
      <c r="A4063" t="s">
        <v>4148</v>
      </c>
      <c r="B4063" s="1">
        <v>45575</v>
      </c>
      <c r="C4063" s="1">
        <v>45624</v>
      </c>
      <c r="D4063" t="s">
        <v>19</v>
      </c>
      <c r="E4063" t="s">
        <v>20</v>
      </c>
      <c r="F4063" t="s">
        <v>91</v>
      </c>
      <c r="G4063" t="s">
        <v>38</v>
      </c>
      <c r="H4063" t="s">
        <v>39</v>
      </c>
      <c r="I4063" t="s">
        <v>24</v>
      </c>
      <c r="J4063">
        <v>5</v>
      </c>
      <c r="K4063" s="2">
        <v>1151</v>
      </c>
      <c r="L4063" s="2">
        <v>758.75</v>
      </c>
      <c r="M4063" s="2">
        <v>392.25</v>
      </c>
      <c r="N4063" s="3">
        <v>0.2</v>
      </c>
      <c r="O4063" t="s">
        <v>83</v>
      </c>
      <c r="P4063" t="s">
        <v>26</v>
      </c>
      <c r="Q4063" t="s">
        <v>35</v>
      </c>
      <c r="R4063" t="s">
        <v>40</v>
      </c>
    </row>
    <row r="4064" spans="1:18" x14ac:dyDescent="0.35">
      <c r="A4064" t="s">
        <v>4149</v>
      </c>
      <c r="B4064" s="1">
        <v>45364</v>
      </c>
      <c r="C4064" s="1">
        <v>45428</v>
      </c>
      <c r="D4064" t="s">
        <v>104</v>
      </c>
      <c r="E4064" t="s">
        <v>20</v>
      </c>
      <c r="F4064" t="s">
        <v>85</v>
      </c>
      <c r="G4064" t="s">
        <v>22</v>
      </c>
      <c r="H4064" t="s">
        <v>118</v>
      </c>
      <c r="I4064" t="s">
        <v>24</v>
      </c>
      <c r="J4064">
        <v>2</v>
      </c>
      <c r="K4064" s="2">
        <v>3476</v>
      </c>
      <c r="L4064" s="2">
        <v>2491.9699999999998</v>
      </c>
      <c r="M4064" s="2">
        <v>984.03</v>
      </c>
      <c r="N4064" s="3">
        <v>0.15</v>
      </c>
      <c r="O4064" t="s">
        <v>109</v>
      </c>
      <c r="P4064" t="s">
        <v>46</v>
      </c>
      <c r="Q4064" t="s">
        <v>27</v>
      </c>
      <c r="R4064" t="s">
        <v>65</v>
      </c>
    </row>
    <row r="4065" spans="1:18" x14ac:dyDescent="0.35">
      <c r="A4065" t="s">
        <v>4150</v>
      </c>
      <c r="B4065" s="1">
        <v>45323</v>
      </c>
      <c r="C4065" s="1">
        <v>45402</v>
      </c>
      <c r="D4065" t="s">
        <v>88</v>
      </c>
      <c r="E4065" t="s">
        <v>20</v>
      </c>
      <c r="F4065" t="s">
        <v>102</v>
      </c>
      <c r="G4065" t="s">
        <v>38</v>
      </c>
      <c r="H4065" t="s">
        <v>64</v>
      </c>
      <c r="I4065" t="s">
        <v>55</v>
      </c>
      <c r="J4065">
        <v>3</v>
      </c>
      <c r="K4065" s="2">
        <v>4649</v>
      </c>
      <c r="L4065" s="2">
        <v>3628.6</v>
      </c>
      <c r="M4065" s="2">
        <v>1020.4</v>
      </c>
      <c r="N4065" s="3">
        <v>0.1</v>
      </c>
      <c r="O4065" t="s">
        <v>50</v>
      </c>
      <c r="P4065" t="s">
        <v>26</v>
      </c>
      <c r="Q4065" t="s">
        <v>35</v>
      </c>
      <c r="R4065" t="s">
        <v>65</v>
      </c>
    </row>
    <row r="4066" spans="1:18" x14ac:dyDescent="0.35">
      <c r="A4066" t="s">
        <v>4151</v>
      </c>
      <c r="B4066" s="1">
        <v>45435</v>
      </c>
      <c r="C4066" s="1">
        <v>45466</v>
      </c>
      <c r="D4066" t="s">
        <v>42</v>
      </c>
      <c r="E4066" t="s">
        <v>20</v>
      </c>
      <c r="F4066" t="s">
        <v>85</v>
      </c>
      <c r="G4066" t="s">
        <v>43</v>
      </c>
      <c r="H4066" t="s">
        <v>80</v>
      </c>
      <c r="I4066" t="s">
        <v>45</v>
      </c>
      <c r="J4066">
        <v>5</v>
      </c>
      <c r="K4066" s="2">
        <v>756</v>
      </c>
      <c r="L4066" s="2">
        <v>499.69</v>
      </c>
      <c r="M4066" s="2">
        <v>256.31</v>
      </c>
      <c r="N4066" s="3">
        <v>0.1</v>
      </c>
      <c r="O4066" t="s">
        <v>62</v>
      </c>
      <c r="P4066" t="s">
        <v>46</v>
      </c>
      <c r="Q4066" t="s">
        <v>27</v>
      </c>
      <c r="R4066" t="s">
        <v>28</v>
      </c>
    </row>
    <row r="4067" spans="1:18" x14ac:dyDescent="0.35">
      <c r="A4067" t="s">
        <v>4152</v>
      </c>
      <c r="B4067" s="1">
        <v>45519</v>
      </c>
      <c r="C4067" s="1">
        <v>45595</v>
      </c>
      <c r="D4067" t="s">
        <v>94</v>
      </c>
      <c r="E4067" t="s">
        <v>20</v>
      </c>
      <c r="F4067" t="s">
        <v>53</v>
      </c>
      <c r="G4067" t="s">
        <v>38</v>
      </c>
      <c r="H4067" t="s">
        <v>106</v>
      </c>
      <c r="I4067" t="s">
        <v>61</v>
      </c>
      <c r="J4067">
        <v>7</v>
      </c>
      <c r="K4067" s="2">
        <v>1551</v>
      </c>
      <c r="L4067" s="2">
        <v>1182.0899999999999</v>
      </c>
      <c r="M4067" s="2">
        <v>368.91</v>
      </c>
      <c r="N4067" s="3">
        <v>0</v>
      </c>
      <c r="O4067" t="s">
        <v>34</v>
      </c>
      <c r="P4067" t="s">
        <v>73</v>
      </c>
      <c r="Q4067" t="s">
        <v>35</v>
      </c>
      <c r="R4067" t="s">
        <v>28</v>
      </c>
    </row>
    <row r="4068" spans="1:18" x14ac:dyDescent="0.35">
      <c r="A4068" t="s">
        <v>4153</v>
      </c>
      <c r="B4068" s="1">
        <v>45780</v>
      </c>
      <c r="C4068" s="1">
        <v>45803</v>
      </c>
      <c r="D4068" t="s">
        <v>104</v>
      </c>
      <c r="E4068" t="s">
        <v>20</v>
      </c>
      <c r="F4068" t="s">
        <v>53</v>
      </c>
      <c r="G4068" t="s">
        <v>59</v>
      </c>
      <c r="H4068" t="s">
        <v>86</v>
      </c>
      <c r="I4068" t="s">
        <v>72</v>
      </c>
      <c r="J4068">
        <v>1</v>
      </c>
      <c r="K4068" s="2">
        <v>812</v>
      </c>
      <c r="L4068" s="2">
        <v>460.22</v>
      </c>
      <c r="M4068" s="2">
        <v>351.78</v>
      </c>
      <c r="N4068" s="3">
        <v>0.15</v>
      </c>
      <c r="O4068" t="s">
        <v>62</v>
      </c>
      <c r="P4068" t="s">
        <v>26</v>
      </c>
      <c r="Q4068" t="s">
        <v>35</v>
      </c>
      <c r="R4068" t="s">
        <v>28</v>
      </c>
    </row>
    <row r="4069" spans="1:18" x14ac:dyDescent="0.35">
      <c r="A4069" t="s">
        <v>4154</v>
      </c>
      <c r="B4069" s="1">
        <v>45394</v>
      </c>
      <c r="C4069" s="1">
        <v>45466</v>
      </c>
      <c r="D4069" t="s">
        <v>42</v>
      </c>
      <c r="E4069" t="s">
        <v>20</v>
      </c>
      <c r="F4069" t="s">
        <v>31</v>
      </c>
      <c r="G4069" t="s">
        <v>43</v>
      </c>
      <c r="H4069" t="s">
        <v>44</v>
      </c>
      <c r="I4069" t="s">
        <v>45</v>
      </c>
      <c r="J4069">
        <v>4</v>
      </c>
      <c r="K4069" s="2">
        <v>3132</v>
      </c>
      <c r="L4069" s="2">
        <v>2606.4</v>
      </c>
      <c r="M4069" s="2">
        <v>525.6</v>
      </c>
      <c r="N4069" s="3">
        <v>0.2</v>
      </c>
      <c r="O4069" t="s">
        <v>62</v>
      </c>
      <c r="P4069" t="s">
        <v>26</v>
      </c>
      <c r="Q4069" t="s">
        <v>35</v>
      </c>
      <c r="R4069" t="s">
        <v>65</v>
      </c>
    </row>
    <row r="4070" spans="1:18" x14ac:dyDescent="0.35">
      <c r="A4070" t="s">
        <v>4155</v>
      </c>
      <c r="B4070" s="1">
        <v>45759</v>
      </c>
      <c r="C4070" s="1">
        <v>45773</v>
      </c>
      <c r="D4070" t="s">
        <v>88</v>
      </c>
      <c r="E4070" t="s">
        <v>20</v>
      </c>
      <c r="F4070" t="s">
        <v>68</v>
      </c>
      <c r="G4070" t="s">
        <v>22</v>
      </c>
      <c r="H4070" t="s">
        <v>108</v>
      </c>
      <c r="I4070" t="s">
        <v>72</v>
      </c>
      <c r="J4070">
        <v>6</v>
      </c>
      <c r="K4070" s="2">
        <v>3480</v>
      </c>
      <c r="L4070" s="2">
        <v>2315</v>
      </c>
      <c r="M4070" s="2">
        <v>1165</v>
      </c>
      <c r="N4070" s="3">
        <v>0.1</v>
      </c>
      <c r="O4070" t="s">
        <v>109</v>
      </c>
      <c r="P4070" t="s">
        <v>26</v>
      </c>
      <c r="Q4070" t="s">
        <v>35</v>
      </c>
      <c r="R4070" t="s">
        <v>40</v>
      </c>
    </row>
    <row r="4071" spans="1:18" x14ac:dyDescent="0.35">
      <c r="A4071" t="s">
        <v>4156</v>
      </c>
      <c r="B4071" s="1">
        <v>45389</v>
      </c>
      <c r="C4071" s="1">
        <v>45434</v>
      </c>
      <c r="D4071" t="s">
        <v>104</v>
      </c>
      <c r="E4071" t="s">
        <v>20</v>
      </c>
      <c r="F4071" t="s">
        <v>79</v>
      </c>
      <c r="G4071" t="s">
        <v>38</v>
      </c>
      <c r="H4071" t="s">
        <v>106</v>
      </c>
      <c r="I4071" t="s">
        <v>61</v>
      </c>
      <c r="J4071">
        <v>2</v>
      </c>
      <c r="K4071" s="2">
        <v>1273</v>
      </c>
      <c r="L4071" s="2">
        <v>715.04</v>
      </c>
      <c r="M4071" s="2">
        <v>557.96</v>
      </c>
      <c r="N4071" s="3">
        <v>0.05</v>
      </c>
      <c r="O4071" t="s">
        <v>50</v>
      </c>
      <c r="P4071" t="s">
        <v>26</v>
      </c>
      <c r="Q4071" t="s">
        <v>27</v>
      </c>
      <c r="R4071" t="s">
        <v>65</v>
      </c>
    </row>
    <row r="4072" spans="1:18" x14ac:dyDescent="0.35">
      <c r="A4072" t="s">
        <v>4157</v>
      </c>
      <c r="B4072" s="1">
        <v>45637</v>
      </c>
      <c r="C4072" s="1">
        <v>45720</v>
      </c>
      <c r="D4072" t="s">
        <v>52</v>
      </c>
      <c r="E4072" t="s">
        <v>20</v>
      </c>
      <c r="F4072" t="s">
        <v>31</v>
      </c>
      <c r="G4072" t="s">
        <v>22</v>
      </c>
      <c r="H4072" t="s">
        <v>95</v>
      </c>
      <c r="I4072" t="s">
        <v>55</v>
      </c>
      <c r="J4072">
        <v>4</v>
      </c>
      <c r="K4072" s="2">
        <v>3308</v>
      </c>
      <c r="L4072" s="2">
        <v>2238.9499999999998</v>
      </c>
      <c r="M4072" s="2">
        <v>1069.05</v>
      </c>
      <c r="N4072" s="3">
        <v>0.2</v>
      </c>
      <c r="O4072" t="s">
        <v>83</v>
      </c>
      <c r="P4072" t="s">
        <v>26</v>
      </c>
      <c r="Q4072" t="s">
        <v>35</v>
      </c>
      <c r="R4072" t="s">
        <v>28</v>
      </c>
    </row>
    <row r="4073" spans="1:18" x14ac:dyDescent="0.35">
      <c r="A4073" t="s">
        <v>4158</v>
      </c>
      <c r="B4073" s="1">
        <v>45645</v>
      </c>
      <c r="C4073" s="1">
        <v>45706</v>
      </c>
      <c r="D4073" t="s">
        <v>116</v>
      </c>
      <c r="E4073" t="s">
        <v>20</v>
      </c>
      <c r="F4073" t="s">
        <v>102</v>
      </c>
      <c r="G4073" t="s">
        <v>38</v>
      </c>
      <c r="H4073" t="s">
        <v>106</v>
      </c>
      <c r="I4073" t="s">
        <v>61</v>
      </c>
      <c r="J4073">
        <v>6</v>
      </c>
      <c r="K4073" s="2">
        <v>531</v>
      </c>
      <c r="L4073" s="2">
        <v>321.92</v>
      </c>
      <c r="M4073" s="2">
        <v>209.08</v>
      </c>
      <c r="N4073" s="3">
        <v>0.05</v>
      </c>
      <c r="O4073" t="s">
        <v>75</v>
      </c>
      <c r="P4073" t="s">
        <v>26</v>
      </c>
      <c r="Q4073" t="s">
        <v>27</v>
      </c>
      <c r="R4073" t="s">
        <v>65</v>
      </c>
    </row>
    <row r="4074" spans="1:18" x14ac:dyDescent="0.35">
      <c r="A4074" t="s">
        <v>4159</v>
      </c>
      <c r="B4074" s="1">
        <v>45733</v>
      </c>
      <c r="C4074" s="1">
        <v>45822</v>
      </c>
      <c r="D4074" t="s">
        <v>42</v>
      </c>
      <c r="E4074" t="s">
        <v>20</v>
      </c>
      <c r="F4074" t="s">
        <v>89</v>
      </c>
      <c r="G4074" t="s">
        <v>59</v>
      </c>
      <c r="H4074" t="s">
        <v>95</v>
      </c>
      <c r="I4074" t="s">
        <v>55</v>
      </c>
      <c r="J4074">
        <v>4</v>
      </c>
      <c r="K4074" s="2">
        <v>382</v>
      </c>
      <c r="L4074" s="2">
        <v>233.5</v>
      </c>
      <c r="M4074" s="2">
        <v>148.5</v>
      </c>
      <c r="N4074" s="3">
        <v>0.1</v>
      </c>
      <c r="O4074" t="s">
        <v>50</v>
      </c>
      <c r="P4074" t="s">
        <v>46</v>
      </c>
      <c r="Q4074" t="s">
        <v>35</v>
      </c>
      <c r="R4074" t="s">
        <v>65</v>
      </c>
    </row>
    <row r="4075" spans="1:18" x14ac:dyDescent="0.35">
      <c r="A4075" t="s">
        <v>4160</v>
      </c>
      <c r="B4075" s="1">
        <v>45674</v>
      </c>
      <c r="C4075" s="1">
        <v>45704</v>
      </c>
      <c r="D4075" t="s">
        <v>116</v>
      </c>
      <c r="E4075" t="s">
        <v>20</v>
      </c>
      <c r="F4075" t="s">
        <v>79</v>
      </c>
      <c r="G4075" t="s">
        <v>59</v>
      </c>
      <c r="H4075" t="s">
        <v>86</v>
      </c>
      <c r="I4075" t="s">
        <v>72</v>
      </c>
      <c r="J4075">
        <v>1</v>
      </c>
      <c r="K4075" s="2">
        <v>828</v>
      </c>
      <c r="L4075" s="2">
        <v>509.8</v>
      </c>
      <c r="M4075" s="2">
        <v>318.2</v>
      </c>
      <c r="N4075" s="3">
        <v>0.05</v>
      </c>
      <c r="O4075" t="s">
        <v>25</v>
      </c>
      <c r="P4075" t="s">
        <v>26</v>
      </c>
      <c r="Q4075" t="s">
        <v>27</v>
      </c>
      <c r="R4075" t="s">
        <v>28</v>
      </c>
    </row>
    <row r="4076" spans="1:18" x14ac:dyDescent="0.35">
      <c r="A4076" t="s">
        <v>4161</v>
      </c>
      <c r="B4076" s="1">
        <v>45793</v>
      </c>
      <c r="C4076" s="1">
        <v>45849</v>
      </c>
      <c r="D4076" t="s">
        <v>67</v>
      </c>
      <c r="E4076" t="s">
        <v>20</v>
      </c>
      <c r="F4076" t="s">
        <v>79</v>
      </c>
      <c r="G4076" t="s">
        <v>43</v>
      </c>
      <c r="H4076" t="s">
        <v>44</v>
      </c>
      <c r="I4076" t="s">
        <v>45</v>
      </c>
      <c r="J4076">
        <v>5</v>
      </c>
      <c r="K4076" s="2">
        <v>4946</v>
      </c>
      <c r="L4076" s="2">
        <v>2877.64</v>
      </c>
      <c r="M4076" s="2">
        <v>2068.36</v>
      </c>
      <c r="N4076" s="3">
        <v>0</v>
      </c>
      <c r="O4076" t="s">
        <v>62</v>
      </c>
      <c r="P4076" t="s">
        <v>26</v>
      </c>
      <c r="Q4076" t="s">
        <v>27</v>
      </c>
      <c r="R4076" t="s">
        <v>28</v>
      </c>
    </row>
    <row r="4077" spans="1:18" x14ac:dyDescent="0.35">
      <c r="A4077" t="s">
        <v>4162</v>
      </c>
      <c r="B4077" s="1">
        <v>45652</v>
      </c>
      <c r="C4077" s="1">
        <v>45712</v>
      </c>
      <c r="D4077" t="s">
        <v>116</v>
      </c>
      <c r="E4077" t="s">
        <v>20</v>
      </c>
      <c r="F4077" t="s">
        <v>89</v>
      </c>
      <c r="G4077" t="s">
        <v>22</v>
      </c>
      <c r="H4077" t="s">
        <v>64</v>
      </c>
      <c r="I4077" t="s">
        <v>55</v>
      </c>
      <c r="J4077">
        <v>1</v>
      </c>
      <c r="K4077" s="2">
        <v>680</v>
      </c>
      <c r="L4077" s="2">
        <v>440.28</v>
      </c>
      <c r="M4077" s="2">
        <v>239.72</v>
      </c>
      <c r="N4077" s="3">
        <v>0.2</v>
      </c>
      <c r="O4077" t="s">
        <v>34</v>
      </c>
      <c r="P4077" t="s">
        <v>26</v>
      </c>
      <c r="Q4077" t="s">
        <v>27</v>
      </c>
      <c r="R4077" t="s">
        <v>40</v>
      </c>
    </row>
    <row r="4078" spans="1:18" x14ac:dyDescent="0.35">
      <c r="A4078" t="s">
        <v>4163</v>
      </c>
      <c r="B4078" s="1">
        <v>45692</v>
      </c>
      <c r="C4078" s="1">
        <v>45719</v>
      </c>
      <c r="D4078" t="s">
        <v>52</v>
      </c>
      <c r="E4078" t="s">
        <v>20</v>
      </c>
      <c r="F4078" t="s">
        <v>77</v>
      </c>
      <c r="G4078" t="s">
        <v>43</v>
      </c>
      <c r="H4078" t="s">
        <v>60</v>
      </c>
      <c r="I4078" t="s">
        <v>61</v>
      </c>
      <c r="J4078">
        <v>2</v>
      </c>
      <c r="K4078" s="2">
        <v>1212</v>
      </c>
      <c r="L4078" s="2">
        <v>944.77</v>
      </c>
      <c r="M4078" s="2">
        <v>267.23</v>
      </c>
      <c r="N4078" s="3">
        <v>0.2</v>
      </c>
      <c r="O4078" t="s">
        <v>50</v>
      </c>
      <c r="P4078" t="s">
        <v>46</v>
      </c>
      <c r="Q4078" t="s">
        <v>27</v>
      </c>
      <c r="R4078" t="s">
        <v>40</v>
      </c>
    </row>
    <row r="4079" spans="1:18" x14ac:dyDescent="0.35">
      <c r="A4079" t="s">
        <v>4164</v>
      </c>
      <c r="B4079" s="1">
        <v>45428</v>
      </c>
      <c r="C4079" s="1">
        <v>45483</v>
      </c>
      <c r="D4079" t="s">
        <v>67</v>
      </c>
      <c r="E4079" t="s">
        <v>20</v>
      </c>
      <c r="F4079" t="s">
        <v>138</v>
      </c>
      <c r="G4079" t="s">
        <v>22</v>
      </c>
      <c r="H4079" t="s">
        <v>64</v>
      </c>
      <c r="I4079" t="s">
        <v>55</v>
      </c>
      <c r="J4079">
        <v>2</v>
      </c>
      <c r="K4079" s="2">
        <v>3683</v>
      </c>
      <c r="L4079" s="2">
        <v>2455.29</v>
      </c>
      <c r="M4079" s="2">
        <v>1227.71</v>
      </c>
      <c r="N4079" s="3">
        <v>0.05</v>
      </c>
      <c r="O4079" t="s">
        <v>25</v>
      </c>
      <c r="P4079" t="s">
        <v>26</v>
      </c>
      <c r="Q4079" t="s">
        <v>35</v>
      </c>
      <c r="R4079" t="s">
        <v>40</v>
      </c>
    </row>
    <row r="4080" spans="1:18" x14ac:dyDescent="0.35">
      <c r="A4080" t="s">
        <v>4165</v>
      </c>
      <c r="B4080" s="1">
        <v>45481</v>
      </c>
      <c r="C4080" s="1">
        <v>45560</v>
      </c>
      <c r="D4080" t="s">
        <v>37</v>
      </c>
      <c r="E4080" t="s">
        <v>20</v>
      </c>
      <c r="F4080" t="s">
        <v>85</v>
      </c>
      <c r="G4080" t="s">
        <v>43</v>
      </c>
      <c r="H4080" t="s">
        <v>60</v>
      </c>
      <c r="I4080" t="s">
        <v>61</v>
      </c>
      <c r="J4080">
        <v>5</v>
      </c>
      <c r="K4080" s="2">
        <v>1773</v>
      </c>
      <c r="L4080" s="2">
        <v>1306.4100000000001</v>
      </c>
      <c r="M4080" s="2">
        <v>466.59</v>
      </c>
      <c r="N4080" s="3">
        <v>0.15</v>
      </c>
      <c r="O4080" t="s">
        <v>34</v>
      </c>
      <c r="P4080" t="s">
        <v>26</v>
      </c>
      <c r="Q4080" t="s">
        <v>35</v>
      </c>
      <c r="R4080" t="s">
        <v>65</v>
      </c>
    </row>
    <row r="4081" spans="1:18" x14ac:dyDescent="0.35">
      <c r="A4081" t="s">
        <v>4166</v>
      </c>
      <c r="B4081" s="1">
        <v>45849</v>
      </c>
      <c r="C4081" s="1">
        <v>45863</v>
      </c>
      <c r="D4081" t="s">
        <v>67</v>
      </c>
      <c r="E4081" t="s">
        <v>20</v>
      </c>
      <c r="F4081" t="s">
        <v>31</v>
      </c>
      <c r="G4081" t="s">
        <v>22</v>
      </c>
      <c r="H4081" t="s">
        <v>49</v>
      </c>
      <c r="I4081" t="s">
        <v>45</v>
      </c>
      <c r="J4081">
        <v>3</v>
      </c>
      <c r="K4081" s="2">
        <v>2412</v>
      </c>
      <c r="L4081" s="2">
        <v>1928.94</v>
      </c>
      <c r="M4081" s="2">
        <v>483.06</v>
      </c>
      <c r="N4081" s="3">
        <v>0.1</v>
      </c>
      <c r="O4081" t="s">
        <v>25</v>
      </c>
      <c r="P4081" t="s">
        <v>26</v>
      </c>
      <c r="Q4081" t="s">
        <v>35</v>
      </c>
      <c r="R4081" t="s">
        <v>40</v>
      </c>
    </row>
    <row r="4082" spans="1:18" x14ac:dyDescent="0.35">
      <c r="A4082" t="s">
        <v>4167</v>
      </c>
      <c r="B4082" s="1">
        <v>45638</v>
      </c>
      <c r="C4082" s="1">
        <v>45646</v>
      </c>
      <c r="D4082" t="s">
        <v>48</v>
      </c>
      <c r="E4082" t="s">
        <v>20</v>
      </c>
      <c r="F4082" t="s">
        <v>102</v>
      </c>
      <c r="G4082" t="s">
        <v>59</v>
      </c>
      <c r="H4082" t="s">
        <v>80</v>
      </c>
      <c r="I4082" t="s">
        <v>45</v>
      </c>
      <c r="J4082">
        <v>3</v>
      </c>
      <c r="K4082" s="2">
        <v>2475</v>
      </c>
      <c r="L4082" s="2">
        <v>1986.88</v>
      </c>
      <c r="M4082" s="2">
        <v>488.12</v>
      </c>
      <c r="N4082" s="3">
        <v>0.1</v>
      </c>
      <c r="O4082" t="s">
        <v>50</v>
      </c>
      <c r="P4082" t="s">
        <v>26</v>
      </c>
      <c r="Q4082" t="s">
        <v>35</v>
      </c>
      <c r="R4082" t="s">
        <v>40</v>
      </c>
    </row>
    <row r="4083" spans="1:18" x14ac:dyDescent="0.35">
      <c r="A4083" t="s">
        <v>4168</v>
      </c>
      <c r="B4083" s="1">
        <v>45820</v>
      </c>
      <c r="C4083" s="1">
        <v>45898</v>
      </c>
      <c r="D4083" t="s">
        <v>30</v>
      </c>
      <c r="E4083" t="s">
        <v>20</v>
      </c>
      <c r="F4083" t="s">
        <v>102</v>
      </c>
      <c r="G4083" t="s">
        <v>22</v>
      </c>
      <c r="H4083" t="s">
        <v>49</v>
      </c>
      <c r="I4083" t="s">
        <v>45</v>
      </c>
      <c r="J4083">
        <v>2</v>
      </c>
      <c r="K4083" s="2">
        <v>2149</v>
      </c>
      <c r="L4083" s="2">
        <v>1254.74</v>
      </c>
      <c r="M4083" s="2">
        <v>894.26</v>
      </c>
      <c r="N4083" s="3">
        <v>0.2</v>
      </c>
      <c r="O4083" t="s">
        <v>25</v>
      </c>
      <c r="P4083" t="s">
        <v>26</v>
      </c>
      <c r="Q4083" t="s">
        <v>35</v>
      </c>
      <c r="R4083" t="s">
        <v>65</v>
      </c>
    </row>
    <row r="4084" spans="1:18" x14ac:dyDescent="0.35">
      <c r="A4084" t="s">
        <v>4169</v>
      </c>
      <c r="B4084" s="1">
        <v>45374</v>
      </c>
      <c r="C4084" s="1">
        <v>45415</v>
      </c>
      <c r="D4084" t="s">
        <v>104</v>
      </c>
      <c r="E4084" t="s">
        <v>20</v>
      </c>
      <c r="F4084" t="s">
        <v>91</v>
      </c>
      <c r="G4084" t="s">
        <v>59</v>
      </c>
      <c r="H4084" t="s">
        <v>86</v>
      </c>
      <c r="I4084" t="s">
        <v>72</v>
      </c>
      <c r="J4084">
        <v>2</v>
      </c>
      <c r="K4084" s="2">
        <v>2272</v>
      </c>
      <c r="L4084" s="2">
        <v>1819.63</v>
      </c>
      <c r="M4084" s="2">
        <v>452.37</v>
      </c>
      <c r="N4084" s="3">
        <v>0.1</v>
      </c>
      <c r="O4084" t="s">
        <v>34</v>
      </c>
      <c r="P4084" t="s">
        <v>26</v>
      </c>
      <c r="Q4084" t="s">
        <v>27</v>
      </c>
      <c r="R4084" t="s">
        <v>40</v>
      </c>
    </row>
    <row r="4085" spans="1:18" x14ac:dyDescent="0.35">
      <c r="A4085" t="s">
        <v>4170</v>
      </c>
      <c r="B4085" s="1">
        <v>45309</v>
      </c>
      <c r="C4085" s="1">
        <v>45349</v>
      </c>
      <c r="D4085" t="s">
        <v>116</v>
      </c>
      <c r="E4085" t="s">
        <v>20</v>
      </c>
      <c r="F4085" t="s">
        <v>31</v>
      </c>
      <c r="G4085" t="s">
        <v>43</v>
      </c>
      <c r="H4085" t="s">
        <v>106</v>
      </c>
      <c r="I4085" t="s">
        <v>61</v>
      </c>
      <c r="J4085">
        <v>5</v>
      </c>
      <c r="K4085" s="2">
        <v>4189</v>
      </c>
      <c r="L4085" s="2">
        <v>2853.71</v>
      </c>
      <c r="M4085" s="2">
        <v>1335.29</v>
      </c>
      <c r="N4085" s="3">
        <v>0.2</v>
      </c>
      <c r="O4085" t="s">
        <v>75</v>
      </c>
      <c r="P4085" t="s">
        <v>26</v>
      </c>
      <c r="Q4085" t="s">
        <v>27</v>
      </c>
      <c r="R4085" t="s">
        <v>28</v>
      </c>
    </row>
    <row r="4086" spans="1:18" x14ac:dyDescent="0.35">
      <c r="A4086" t="s">
        <v>4171</v>
      </c>
      <c r="B4086" s="1">
        <v>45712</v>
      </c>
      <c r="C4086" s="1">
        <v>45799</v>
      </c>
      <c r="D4086" t="s">
        <v>104</v>
      </c>
      <c r="E4086" t="s">
        <v>20</v>
      </c>
      <c r="F4086" t="s">
        <v>91</v>
      </c>
      <c r="G4086" t="s">
        <v>43</v>
      </c>
      <c r="H4086" t="s">
        <v>108</v>
      </c>
      <c r="I4086" t="s">
        <v>72</v>
      </c>
      <c r="J4086">
        <v>4</v>
      </c>
      <c r="K4086" s="2">
        <v>2205</v>
      </c>
      <c r="L4086" s="2">
        <v>1544.53</v>
      </c>
      <c r="M4086" s="2">
        <v>660.47</v>
      </c>
      <c r="N4086" s="3">
        <v>0</v>
      </c>
      <c r="O4086" t="s">
        <v>109</v>
      </c>
      <c r="P4086" t="s">
        <v>46</v>
      </c>
      <c r="Q4086" t="s">
        <v>35</v>
      </c>
      <c r="R4086" t="s">
        <v>40</v>
      </c>
    </row>
    <row r="4087" spans="1:18" x14ac:dyDescent="0.35">
      <c r="A4087" t="s">
        <v>4172</v>
      </c>
      <c r="B4087" s="1">
        <v>45963</v>
      </c>
      <c r="C4087" s="1">
        <v>46030</v>
      </c>
      <c r="D4087" t="s">
        <v>57</v>
      </c>
      <c r="E4087" t="s">
        <v>20</v>
      </c>
      <c r="F4087" t="s">
        <v>82</v>
      </c>
      <c r="G4087" t="s">
        <v>59</v>
      </c>
      <c r="H4087" t="s">
        <v>49</v>
      </c>
      <c r="I4087" t="s">
        <v>45</v>
      </c>
      <c r="J4087">
        <v>3</v>
      </c>
      <c r="K4087" s="2">
        <v>814</v>
      </c>
      <c r="L4087" s="2">
        <v>659</v>
      </c>
      <c r="M4087" s="2">
        <v>155</v>
      </c>
      <c r="N4087" s="3">
        <v>0</v>
      </c>
      <c r="O4087" t="s">
        <v>62</v>
      </c>
      <c r="P4087" t="s">
        <v>26</v>
      </c>
      <c r="Q4087" t="s">
        <v>27</v>
      </c>
      <c r="R4087" t="s">
        <v>40</v>
      </c>
    </row>
    <row r="4088" spans="1:18" x14ac:dyDescent="0.35">
      <c r="A4088" t="s">
        <v>4173</v>
      </c>
      <c r="B4088" s="1">
        <v>45763</v>
      </c>
      <c r="C4088" s="1">
        <v>45851</v>
      </c>
      <c r="D4088" t="s">
        <v>67</v>
      </c>
      <c r="E4088" t="s">
        <v>20</v>
      </c>
      <c r="F4088" t="s">
        <v>58</v>
      </c>
      <c r="G4088" t="s">
        <v>59</v>
      </c>
      <c r="H4088" t="s">
        <v>86</v>
      </c>
      <c r="I4088" t="s">
        <v>72</v>
      </c>
      <c r="J4088">
        <v>8</v>
      </c>
      <c r="K4088" s="2">
        <v>4938</v>
      </c>
      <c r="L4088" s="2">
        <v>3564.59</v>
      </c>
      <c r="M4088" s="2">
        <v>1373.41</v>
      </c>
      <c r="N4088" s="3">
        <v>0</v>
      </c>
      <c r="O4088" t="s">
        <v>50</v>
      </c>
      <c r="P4088" t="s">
        <v>26</v>
      </c>
      <c r="Q4088" t="s">
        <v>35</v>
      </c>
      <c r="R4088" t="s">
        <v>40</v>
      </c>
    </row>
    <row r="4089" spans="1:18" x14ac:dyDescent="0.35">
      <c r="A4089" t="s">
        <v>4174</v>
      </c>
      <c r="B4089" s="1">
        <v>45748</v>
      </c>
      <c r="C4089" s="1">
        <v>45804</v>
      </c>
      <c r="D4089" t="s">
        <v>104</v>
      </c>
      <c r="E4089" t="s">
        <v>20</v>
      </c>
      <c r="F4089" t="s">
        <v>91</v>
      </c>
      <c r="G4089" t="s">
        <v>43</v>
      </c>
      <c r="H4089" t="s">
        <v>118</v>
      </c>
      <c r="I4089" t="s">
        <v>24</v>
      </c>
      <c r="J4089">
        <v>1</v>
      </c>
      <c r="K4089" s="2">
        <v>3349</v>
      </c>
      <c r="L4089" s="2">
        <v>1935.06</v>
      </c>
      <c r="M4089" s="2">
        <v>1413.94</v>
      </c>
      <c r="N4089" s="3">
        <v>0</v>
      </c>
      <c r="O4089" t="s">
        <v>62</v>
      </c>
      <c r="P4089" t="s">
        <v>26</v>
      </c>
      <c r="Q4089" t="s">
        <v>27</v>
      </c>
      <c r="R4089" t="s">
        <v>40</v>
      </c>
    </row>
    <row r="4090" spans="1:18" x14ac:dyDescent="0.35">
      <c r="A4090" t="s">
        <v>4175</v>
      </c>
      <c r="B4090" s="1">
        <v>45786</v>
      </c>
      <c r="C4090" s="1">
        <v>45839</v>
      </c>
      <c r="D4090" t="s">
        <v>67</v>
      </c>
      <c r="E4090" t="s">
        <v>20</v>
      </c>
      <c r="F4090" t="s">
        <v>128</v>
      </c>
      <c r="G4090" t="s">
        <v>59</v>
      </c>
      <c r="H4090" t="s">
        <v>86</v>
      </c>
      <c r="I4090" t="s">
        <v>72</v>
      </c>
      <c r="J4090">
        <v>1</v>
      </c>
      <c r="K4090" s="2">
        <v>575</v>
      </c>
      <c r="L4090" s="2">
        <v>407.1</v>
      </c>
      <c r="M4090" s="2">
        <v>167.9</v>
      </c>
      <c r="N4090" s="3">
        <v>0.05</v>
      </c>
      <c r="O4090" t="s">
        <v>34</v>
      </c>
      <c r="P4090" t="s">
        <v>26</v>
      </c>
      <c r="Q4090" t="s">
        <v>27</v>
      </c>
      <c r="R4090" t="s">
        <v>28</v>
      </c>
    </row>
    <row r="4091" spans="1:18" x14ac:dyDescent="0.35">
      <c r="A4091" t="s">
        <v>4176</v>
      </c>
      <c r="B4091" s="1">
        <v>45348</v>
      </c>
      <c r="C4091" s="1">
        <v>45383</v>
      </c>
      <c r="D4091" t="s">
        <v>88</v>
      </c>
      <c r="E4091" t="s">
        <v>20</v>
      </c>
      <c r="F4091" t="s">
        <v>138</v>
      </c>
      <c r="G4091" t="s">
        <v>32</v>
      </c>
      <c r="H4091" t="s">
        <v>80</v>
      </c>
      <c r="I4091" t="s">
        <v>45</v>
      </c>
      <c r="J4091">
        <v>2</v>
      </c>
      <c r="K4091" s="2">
        <v>3121</v>
      </c>
      <c r="L4091" s="2">
        <v>2513.7600000000002</v>
      </c>
      <c r="M4091" s="2">
        <v>607.24</v>
      </c>
      <c r="N4091" s="3">
        <v>0.15</v>
      </c>
      <c r="O4091" t="s">
        <v>25</v>
      </c>
      <c r="P4091" t="s">
        <v>73</v>
      </c>
      <c r="Q4091" t="s">
        <v>35</v>
      </c>
      <c r="R4091" t="s">
        <v>65</v>
      </c>
    </row>
    <row r="4092" spans="1:18" x14ac:dyDescent="0.35">
      <c r="A4092" t="s">
        <v>4177</v>
      </c>
      <c r="B4092" s="1">
        <v>45751</v>
      </c>
      <c r="C4092" s="1">
        <v>45774</v>
      </c>
      <c r="D4092" t="s">
        <v>88</v>
      </c>
      <c r="E4092" t="s">
        <v>20</v>
      </c>
      <c r="F4092" t="s">
        <v>128</v>
      </c>
      <c r="G4092" t="s">
        <v>43</v>
      </c>
      <c r="H4092" t="s">
        <v>124</v>
      </c>
      <c r="I4092" t="s">
        <v>61</v>
      </c>
      <c r="J4092">
        <v>7</v>
      </c>
      <c r="K4092" s="2">
        <v>1567</v>
      </c>
      <c r="L4092" s="2">
        <v>872.07</v>
      </c>
      <c r="M4092" s="2">
        <v>694.93</v>
      </c>
      <c r="N4092" s="3">
        <v>0.05</v>
      </c>
      <c r="O4092" t="s">
        <v>50</v>
      </c>
      <c r="P4092" t="s">
        <v>26</v>
      </c>
      <c r="Q4092" t="s">
        <v>27</v>
      </c>
      <c r="R4092" t="s">
        <v>65</v>
      </c>
    </row>
    <row r="4093" spans="1:18" x14ac:dyDescent="0.35">
      <c r="A4093" t="s">
        <v>4178</v>
      </c>
      <c r="B4093" s="1">
        <v>46009</v>
      </c>
      <c r="C4093" s="1">
        <v>46014</v>
      </c>
      <c r="D4093" t="s">
        <v>48</v>
      </c>
      <c r="E4093" t="s">
        <v>20</v>
      </c>
      <c r="F4093" t="s">
        <v>58</v>
      </c>
      <c r="G4093" t="s">
        <v>22</v>
      </c>
      <c r="H4093" t="s">
        <v>49</v>
      </c>
      <c r="I4093" t="s">
        <v>45</v>
      </c>
      <c r="J4093">
        <v>8</v>
      </c>
      <c r="K4093" s="2">
        <v>539</v>
      </c>
      <c r="L4093" s="2">
        <v>416.8</v>
      </c>
      <c r="M4093" s="2">
        <v>122.2</v>
      </c>
      <c r="N4093" s="3">
        <v>0</v>
      </c>
      <c r="O4093" t="s">
        <v>34</v>
      </c>
      <c r="P4093" t="s">
        <v>26</v>
      </c>
      <c r="Q4093" t="s">
        <v>35</v>
      </c>
      <c r="R4093" t="s">
        <v>28</v>
      </c>
    </row>
    <row r="4094" spans="1:18" x14ac:dyDescent="0.35">
      <c r="A4094" t="s">
        <v>4179</v>
      </c>
      <c r="B4094" s="1">
        <v>45296</v>
      </c>
      <c r="C4094" s="1">
        <v>45384</v>
      </c>
      <c r="D4094" t="s">
        <v>88</v>
      </c>
      <c r="E4094" t="s">
        <v>20</v>
      </c>
      <c r="F4094" t="s">
        <v>91</v>
      </c>
      <c r="G4094" t="s">
        <v>22</v>
      </c>
      <c r="H4094" t="s">
        <v>86</v>
      </c>
      <c r="I4094" t="s">
        <v>72</v>
      </c>
      <c r="J4094">
        <v>5</v>
      </c>
      <c r="K4094" s="2">
        <v>4555</v>
      </c>
      <c r="L4094" s="2">
        <v>2769.39</v>
      </c>
      <c r="M4094" s="2">
        <v>1785.61</v>
      </c>
      <c r="N4094" s="3">
        <v>0.2</v>
      </c>
      <c r="O4094" t="s">
        <v>62</v>
      </c>
      <c r="P4094" t="s">
        <v>73</v>
      </c>
      <c r="Q4094" t="s">
        <v>35</v>
      </c>
      <c r="R4094" t="s">
        <v>40</v>
      </c>
    </row>
    <row r="4095" spans="1:18" x14ac:dyDescent="0.35">
      <c r="A4095" t="s">
        <v>4180</v>
      </c>
      <c r="B4095" s="1">
        <v>45779</v>
      </c>
      <c r="C4095" s="1">
        <v>45860</v>
      </c>
      <c r="D4095" t="s">
        <v>67</v>
      </c>
      <c r="E4095" t="s">
        <v>20</v>
      </c>
      <c r="F4095" t="s">
        <v>82</v>
      </c>
      <c r="G4095" t="s">
        <v>38</v>
      </c>
      <c r="H4095" t="s">
        <v>80</v>
      </c>
      <c r="I4095" t="s">
        <v>45</v>
      </c>
      <c r="J4095">
        <v>7</v>
      </c>
      <c r="K4095" s="2">
        <v>4767</v>
      </c>
      <c r="L4095" s="2">
        <v>2914.31</v>
      </c>
      <c r="M4095" s="2">
        <v>1852.69</v>
      </c>
      <c r="N4095" s="3">
        <v>0.1</v>
      </c>
      <c r="O4095" t="s">
        <v>75</v>
      </c>
      <c r="P4095" t="s">
        <v>26</v>
      </c>
      <c r="Q4095" t="s">
        <v>35</v>
      </c>
      <c r="R4095" t="s">
        <v>28</v>
      </c>
    </row>
    <row r="4096" spans="1:18" x14ac:dyDescent="0.35">
      <c r="A4096" t="s">
        <v>4181</v>
      </c>
      <c r="B4096" s="1">
        <v>45720</v>
      </c>
      <c r="C4096" s="1">
        <v>45806</v>
      </c>
      <c r="D4096" t="s">
        <v>104</v>
      </c>
      <c r="E4096" t="s">
        <v>20</v>
      </c>
      <c r="F4096" t="s">
        <v>53</v>
      </c>
      <c r="G4096" t="s">
        <v>43</v>
      </c>
      <c r="H4096" t="s">
        <v>95</v>
      </c>
      <c r="I4096" t="s">
        <v>55</v>
      </c>
      <c r="J4096">
        <v>1</v>
      </c>
      <c r="K4096" s="2">
        <v>4287</v>
      </c>
      <c r="L4096" s="2">
        <v>2819.56</v>
      </c>
      <c r="M4096" s="2">
        <v>1467.44</v>
      </c>
      <c r="N4096" s="3">
        <v>0.15</v>
      </c>
      <c r="O4096" t="s">
        <v>50</v>
      </c>
      <c r="P4096" t="s">
        <v>26</v>
      </c>
      <c r="Q4096" t="s">
        <v>35</v>
      </c>
      <c r="R4096" t="s">
        <v>65</v>
      </c>
    </row>
    <row r="4097" spans="1:18" x14ac:dyDescent="0.35">
      <c r="A4097" t="s">
        <v>4182</v>
      </c>
      <c r="B4097" s="1">
        <v>45672</v>
      </c>
      <c r="C4097" s="1">
        <v>45725</v>
      </c>
      <c r="D4097" t="s">
        <v>52</v>
      </c>
      <c r="E4097" t="s">
        <v>20</v>
      </c>
      <c r="F4097" t="s">
        <v>82</v>
      </c>
      <c r="G4097" t="s">
        <v>22</v>
      </c>
      <c r="H4097" t="s">
        <v>80</v>
      </c>
      <c r="I4097" t="s">
        <v>45</v>
      </c>
      <c r="J4097">
        <v>2</v>
      </c>
      <c r="K4097" s="2">
        <v>1770</v>
      </c>
      <c r="L4097" s="2">
        <v>1046.54</v>
      </c>
      <c r="M4097" s="2">
        <v>723.46</v>
      </c>
      <c r="N4097" s="3">
        <v>0.1</v>
      </c>
      <c r="O4097" t="s">
        <v>50</v>
      </c>
      <c r="P4097" t="s">
        <v>26</v>
      </c>
      <c r="Q4097" t="s">
        <v>35</v>
      </c>
      <c r="R4097" t="s">
        <v>28</v>
      </c>
    </row>
    <row r="4098" spans="1:18" x14ac:dyDescent="0.35">
      <c r="A4098" t="s">
        <v>4183</v>
      </c>
      <c r="B4098" s="1">
        <v>45700</v>
      </c>
      <c r="C4098" s="1">
        <v>45747</v>
      </c>
      <c r="D4098" t="s">
        <v>52</v>
      </c>
      <c r="E4098" t="s">
        <v>20</v>
      </c>
      <c r="F4098" t="s">
        <v>128</v>
      </c>
      <c r="G4098" t="s">
        <v>59</v>
      </c>
      <c r="H4098" t="s">
        <v>86</v>
      </c>
      <c r="I4098" t="s">
        <v>72</v>
      </c>
      <c r="J4098">
        <v>8</v>
      </c>
      <c r="K4098" s="2">
        <v>2002</v>
      </c>
      <c r="L4098" s="2">
        <v>1165.8800000000001</v>
      </c>
      <c r="M4098" s="2">
        <v>836.12</v>
      </c>
      <c r="N4098" s="3">
        <v>0.1</v>
      </c>
      <c r="O4098" t="s">
        <v>62</v>
      </c>
      <c r="P4098" t="s">
        <v>26</v>
      </c>
      <c r="Q4098" t="s">
        <v>27</v>
      </c>
      <c r="R4098" t="s">
        <v>40</v>
      </c>
    </row>
    <row r="4099" spans="1:18" x14ac:dyDescent="0.35">
      <c r="A4099" t="s">
        <v>4184</v>
      </c>
      <c r="B4099" s="1">
        <v>45583</v>
      </c>
      <c r="C4099" s="1">
        <v>45657</v>
      </c>
      <c r="D4099" t="s">
        <v>48</v>
      </c>
      <c r="E4099" t="s">
        <v>20</v>
      </c>
      <c r="F4099" t="s">
        <v>31</v>
      </c>
      <c r="G4099" t="s">
        <v>32</v>
      </c>
      <c r="H4099" t="s">
        <v>60</v>
      </c>
      <c r="I4099" t="s">
        <v>61</v>
      </c>
      <c r="J4099">
        <v>8</v>
      </c>
      <c r="K4099" s="2">
        <v>3915</v>
      </c>
      <c r="L4099" s="2">
        <v>2675.84</v>
      </c>
      <c r="M4099" s="2">
        <v>1239.1600000000001</v>
      </c>
      <c r="N4099" s="3">
        <v>0.1</v>
      </c>
      <c r="O4099" t="s">
        <v>50</v>
      </c>
      <c r="P4099" t="s">
        <v>26</v>
      </c>
      <c r="Q4099" t="s">
        <v>27</v>
      </c>
      <c r="R4099" t="s">
        <v>28</v>
      </c>
    </row>
    <row r="4100" spans="1:18" x14ac:dyDescent="0.35">
      <c r="A4100" t="s">
        <v>4185</v>
      </c>
      <c r="B4100" s="1">
        <v>45489</v>
      </c>
      <c r="C4100" s="1">
        <v>45500</v>
      </c>
      <c r="D4100" t="s">
        <v>67</v>
      </c>
      <c r="E4100" t="s">
        <v>20</v>
      </c>
      <c r="F4100" t="s">
        <v>79</v>
      </c>
      <c r="G4100" t="s">
        <v>22</v>
      </c>
      <c r="H4100" t="s">
        <v>95</v>
      </c>
      <c r="I4100" t="s">
        <v>55</v>
      </c>
      <c r="J4100">
        <v>8</v>
      </c>
      <c r="K4100" s="2">
        <v>1766</v>
      </c>
      <c r="L4100" s="2">
        <v>1229.02</v>
      </c>
      <c r="M4100" s="2">
        <v>536.98</v>
      </c>
      <c r="N4100" s="3">
        <v>0.15</v>
      </c>
      <c r="O4100" t="s">
        <v>34</v>
      </c>
      <c r="P4100" t="s">
        <v>26</v>
      </c>
      <c r="Q4100" t="s">
        <v>35</v>
      </c>
      <c r="R4100" t="s">
        <v>40</v>
      </c>
    </row>
    <row r="4101" spans="1:18" x14ac:dyDescent="0.35">
      <c r="A4101" t="s">
        <v>4186</v>
      </c>
      <c r="B4101" s="1">
        <v>45975</v>
      </c>
      <c r="C4101" s="1">
        <v>46014</v>
      </c>
      <c r="D4101" t="s">
        <v>48</v>
      </c>
      <c r="E4101" t="s">
        <v>20</v>
      </c>
      <c r="F4101" t="s">
        <v>53</v>
      </c>
      <c r="G4101" t="s">
        <v>32</v>
      </c>
      <c r="H4101" t="s">
        <v>86</v>
      </c>
      <c r="I4101" t="s">
        <v>72</v>
      </c>
      <c r="J4101">
        <v>6</v>
      </c>
      <c r="K4101" s="2">
        <v>549</v>
      </c>
      <c r="L4101" s="2">
        <v>379.47</v>
      </c>
      <c r="M4101" s="2">
        <v>169.53</v>
      </c>
      <c r="N4101" s="3">
        <v>0.1</v>
      </c>
      <c r="O4101" t="s">
        <v>83</v>
      </c>
      <c r="P4101" t="s">
        <v>46</v>
      </c>
      <c r="Q4101" t="s">
        <v>35</v>
      </c>
      <c r="R4101" t="s">
        <v>28</v>
      </c>
    </row>
    <row r="4102" spans="1:18" x14ac:dyDescent="0.35">
      <c r="A4102" t="s">
        <v>4187</v>
      </c>
      <c r="B4102" s="1">
        <v>45560</v>
      </c>
      <c r="C4102" s="1">
        <v>45615</v>
      </c>
      <c r="D4102" t="s">
        <v>19</v>
      </c>
      <c r="E4102" t="s">
        <v>20</v>
      </c>
      <c r="F4102" t="s">
        <v>89</v>
      </c>
      <c r="G4102" t="s">
        <v>38</v>
      </c>
      <c r="H4102" t="s">
        <v>49</v>
      </c>
      <c r="I4102" t="s">
        <v>45</v>
      </c>
      <c r="J4102">
        <v>7</v>
      </c>
      <c r="K4102" s="2">
        <v>2904</v>
      </c>
      <c r="L4102" s="2">
        <v>1898.76</v>
      </c>
      <c r="M4102" s="2">
        <v>1005.24</v>
      </c>
      <c r="N4102" s="3">
        <v>0</v>
      </c>
      <c r="O4102" t="s">
        <v>109</v>
      </c>
      <c r="P4102" t="s">
        <v>46</v>
      </c>
      <c r="Q4102" t="s">
        <v>27</v>
      </c>
      <c r="R4102" t="s">
        <v>65</v>
      </c>
    </row>
    <row r="4103" spans="1:18" x14ac:dyDescent="0.35">
      <c r="A4103" t="s">
        <v>4188</v>
      </c>
      <c r="B4103" s="1">
        <v>45825</v>
      </c>
      <c r="C4103" s="1">
        <v>45844</v>
      </c>
      <c r="D4103" t="s">
        <v>67</v>
      </c>
      <c r="E4103" t="s">
        <v>20</v>
      </c>
      <c r="F4103" t="s">
        <v>138</v>
      </c>
      <c r="G4103" t="s">
        <v>59</v>
      </c>
      <c r="H4103" t="s">
        <v>95</v>
      </c>
      <c r="I4103" t="s">
        <v>55</v>
      </c>
      <c r="J4103">
        <v>8</v>
      </c>
      <c r="K4103" s="2">
        <v>684</v>
      </c>
      <c r="L4103" s="2">
        <v>529.84</v>
      </c>
      <c r="M4103" s="2">
        <v>154.16</v>
      </c>
      <c r="N4103" s="3">
        <v>0.2</v>
      </c>
      <c r="O4103" t="s">
        <v>62</v>
      </c>
      <c r="P4103" t="s">
        <v>26</v>
      </c>
      <c r="Q4103" t="s">
        <v>27</v>
      </c>
      <c r="R4103" t="s">
        <v>65</v>
      </c>
    </row>
    <row r="4104" spans="1:18" x14ac:dyDescent="0.35">
      <c r="A4104" t="s">
        <v>4189</v>
      </c>
      <c r="B4104" s="1">
        <v>45551</v>
      </c>
      <c r="C4104" s="1">
        <v>45609</v>
      </c>
      <c r="D4104" t="s">
        <v>19</v>
      </c>
      <c r="E4104" t="s">
        <v>20</v>
      </c>
      <c r="F4104" t="s">
        <v>21</v>
      </c>
      <c r="G4104" t="s">
        <v>32</v>
      </c>
      <c r="H4104" t="s">
        <v>106</v>
      </c>
      <c r="I4104" t="s">
        <v>61</v>
      </c>
      <c r="J4104">
        <v>2</v>
      </c>
      <c r="K4104" s="2">
        <v>4348</v>
      </c>
      <c r="L4104" s="2">
        <v>3434.74</v>
      </c>
      <c r="M4104" s="2">
        <v>913.26</v>
      </c>
      <c r="N4104" s="3">
        <v>0</v>
      </c>
      <c r="O4104" t="s">
        <v>50</v>
      </c>
      <c r="P4104" t="s">
        <v>26</v>
      </c>
      <c r="Q4104" t="s">
        <v>27</v>
      </c>
      <c r="R4104" t="s">
        <v>28</v>
      </c>
    </row>
    <row r="4105" spans="1:18" x14ac:dyDescent="0.35">
      <c r="A4105" t="s">
        <v>4190</v>
      </c>
      <c r="B4105" s="1">
        <v>45996</v>
      </c>
      <c r="C4105" s="1">
        <v>46041</v>
      </c>
      <c r="D4105" t="s">
        <v>57</v>
      </c>
      <c r="E4105" t="s">
        <v>20</v>
      </c>
      <c r="F4105" t="s">
        <v>82</v>
      </c>
      <c r="G4105" t="s">
        <v>22</v>
      </c>
      <c r="H4105" t="s">
        <v>44</v>
      </c>
      <c r="I4105" t="s">
        <v>45</v>
      </c>
      <c r="J4105">
        <v>3</v>
      </c>
      <c r="K4105" s="2">
        <v>1807</v>
      </c>
      <c r="L4105" s="2">
        <v>1160.95</v>
      </c>
      <c r="M4105" s="2">
        <v>646.04999999999995</v>
      </c>
      <c r="N4105" s="3">
        <v>0.15</v>
      </c>
      <c r="O4105" t="s">
        <v>109</v>
      </c>
      <c r="P4105" t="s">
        <v>26</v>
      </c>
      <c r="Q4105" t="s">
        <v>35</v>
      </c>
      <c r="R4105" t="s">
        <v>65</v>
      </c>
    </row>
    <row r="4106" spans="1:18" x14ac:dyDescent="0.35">
      <c r="A4106" t="s">
        <v>4191</v>
      </c>
      <c r="B4106" s="1">
        <v>45789</v>
      </c>
      <c r="C4106" s="1">
        <v>45863</v>
      </c>
      <c r="D4106" t="s">
        <v>67</v>
      </c>
      <c r="E4106" t="s">
        <v>20</v>
      </c>
      <c r="F4106" t="s">
        <v>79</v>
      </c>
      <c r="G4106" t="s">
        <v>32</v>
      </c>
      <c r="H4106" t="s">
        <v>106</v>
      </c>
      <c r="I4106" t="s">
        <v>61</v>
      </c>
      <c r="J4106">
        <v>6</v>
      </c>
      <c r="K4106" s="2">
        <v>1239</v>
      </c>
      <c r="L4106" s="2">
        <v>883.28</v>
      </c>
      <c r="M4106" s="2">
        <v>355.72</v>
      </c>
      <c r="N4106" s="3">
        <v>0.15</v>
      </c>
      <c r="O4106" t="s">
        <v>83</v>
      </c>
      <c r="P4106" t="s">
        <v>46</v>
      </c>
      <c r="Q4106" t="s">
        <v>35</v>
      </c>
      <c r="R4106" t="s">
        <v>65</v>
      </c>
    </row>
    <row r="4107" spans="1:18" x14ac:dyDescent="0.35">
      <c r="A4107" t="s">
        <v>4192</v>
      </c>
      <c r="B4107" s="1">
        <v>45419</v>
      </c>
      <c r="C4107" s="1">
        <v>45432</v>
      </c>
      <c r="D4107" t="s">
        <v>104</v>
      </c>
      <c r="E4107" t="s">
        <v>20</v>
      </c>
      <c r="F4107" t="s">
        <v>58</v>
      </c>
      <c r="G4107" t="s">
        <v>43</v>
      </c>
      <c r="H4107" t="s">
        <v>71</v>
      </c>
      <c r="I4107" t="s">
        <v>72</v>
      </c>
      <c r="J4107">
        <v>2</v>
      </c>
      <c r="K4107" s="2">
        <v>4399</v>
      </c>
      <c r="L4107" s="2">
        <v>2498.4499999999998</v>
      </c>
      <c r="M4107" s="2">
        <v>1900.55</v>
      </c>
      <c r="N4107" s="3">
        <v>0</v>
      </c>
      <c r="O4107" t="s">
        <v>50</v>
      </c>
      <c r="P4107" t="s">
        <v>26</v>
      </c>
      <c r="Q4107" t="s">
        <v>27</v>
      </c>
      <c r="R4107" t="s">
        <v>65</v>
      </c>
    </row>
    <row r="4108" spans="1:18" x14ac:dyDescent="0.35">
      <c r="A4108" t="s">
        <v>4193</v>
      </c>
      <c r="B4108" s="1">
        <v>45838</v>
      </c>
      <c r="C4108" s="1">
        <v>45873</v>
      </c>
      <c r="D4108" t="s">
        <v>30</v>
      </c>
      <c r="E4108" t="s">
        <v>20</v>
      </c>
      <c r="F4108" t="s">
        <v>91</v>
      </c>
      <c r="G4108" t="s">
        <v>43</v>
      </c>
      <c r="H4108" t="s">
        <v>60</v>
      </c>
      <c r="I4108" t="s">
        <v>61</v>
      </c>
      <c r="J4108">
        <v>6</v>
      </c>
      <c r="K4108" s="2">
        <v>3026</v>
      </c>
      <c r="L4108" s="2">
        <v>2069.77</v>
      </c>
      <c r="M4108" s="2">
        <v>956.23</v>
      </c>
      <c r="N4108" s="3">
        <v>0.1</v>
      </c>
      <c r="O4108" t="s">
        <v>34</v>
      </c>
      <c r="P4108" t="s">
        <v>26</v>
      </c>
      <c r="Q4108" t="s">
        <v>27</v>
      </c>
      <c r="R4108" t="s">
        <v>65</v>
      </c>
    </row>
    <row r="4109" spans="1:18" x14ac:dyDescent="0.35">
      <c r="A4109" t="s">
        <v>4194</v>
      </c>
      <c r="B4109" s="1">
        <v>45476</v>
      </c>
      <c r="C4109" s="1">
        <v>45508</v>
      </c>
      <c r="D4109" t="s">
        <v>30</v>
      </c>
      <c r="E4109" t="s">
        <v>20</v>
      </c>
      <c r="F4109" t="s">
        <v>53</v>
      </c>
      <c r="G4109" t="s">
        <v>22</v>
      </c>
      <c r="H4109" t="s">
        <v>54</v>
      </c>
      <c r="I4109" t="s">
        <v>55</v>
      </c>
      <c r="J4109">
        <v>4</v>
      </c>
      <c r="K4109" s="2">
        <v>1343</v>
      </c>
      <c r="L4109" s="2">
        <v>960.16</v>
      </c>
      <c r="M4109" s="2">
        <v>382.84</v>
      </c>
      <c r="N4109" s="3">
        <v>0</v>
      </c>
      <c r="O4109" t="s">
        <v>50</v>
      </c>
      <c r="P4109" t="s">
        <v>46</v>
      </c>
      <c r="Q4109" t="s">
        <v>35</v>
      </c>
      <c r="R4109" t="s">
        <v>65</v>
      </c>
    </row>
    <row r="4110" spans="1:18" x14ac:dyDescent="0.35">
      <c r="A4110" t="s">
        <v>4195</v>
      </c>
      <c r="B4110" s="1">
        <v>45821</v>
      </c>
      <c r="C4110" s="1">
        <v>45855</v>
      </c>
      <c r="D4110" t="s">
        <v>67</v>
      </c>
      <c r="E4110" t="s">
        <v>20</v>
      </c>
      <c r="F4110" t="s">
        <v>91</v>
      </c>
      <c r="G4110" t="s">
        <v>32</v>
      </c>
      <c r="H4110" t="s">
        <v>44</v>
      </c>
      <c r="I4110" t="s">
        <v>45</v>
      </c>
      <c r="J4110">
        <v>1</v>
      </c>
      <c r="K4110" s="2">
        <v>4595</v>
      </c>
      <c r="L4110" s="2">
        <v>3064.92</v>
      </c>
      <c r="M4110" s="2">
        <v>1530.08</v>
      </c>
      <c r="N4110" s="3">
        <v>0.1</v>
      </c>
      <c r="O4110" t="s">
        <v>50</v>
      </c>
      <c r="P4110" t="s">
        <v>73</v>
      </c>
      <c r="Q4110" t="s">
        <v>35</v>
      </c>
      <c r="R4110" t="s">
        <v>40</v>
      </c>
    </row>
    <row r="4111" spans="1:18" x14ac:dyDescent="0.35">
      <c r="A4111" t="s">
        <v>4196</v>
      </c>
      <c r="B4111" s="1">
        <v>45814</v>
      </c>
      <c r="C4111" s="1">
        <v>45851</v>
      </c>
      <c r="D4111" t="s">
        <v>67</v>
      </c>
      <c r="E4111" t="s">
        <v>20</v>
      </c>
      <c r="F4111" t="s">
        <v>128</v>
      </c>
      <c r="G4111" t="s">
        <v>38</v>
      </c>
      <c r="H4111" t="s">
        <v>80</v>
      </c>
      <c r="I4111" t="s">
        <v>45</v>
      </c>
      <c r="J4111">
        <v>3</v>
      </c>
      <c r="K4111" s="2">
        <v>4184</v>
      </c>
      <c r="L4111" s="2">
        <v>3431.77</v>
      </c>
      <c r="M4111" s="2">
        <v>752.23</v>
      </c>
      <c r="N4111" s="3">
        <v>0</v>
      </c>
      <c r="O4111" t="s">
        <v>34</v>
      </c>
      <c r="P4111" t="s">
        <v>26</v>
      </c>
      <c r="Q4111" t="s">
        <v>35</v>
      </c>
      <c r="R4111" t="s">
        <v>40</v>
      </c>
    </row>
    <row r="4112" spans="1:18" x14ac:dyDescent="0.35">
      <c r="A4112" t="s">
        <v>4197</v>
      </c>
      <c r="B4112" s="1">
        <v>45916</v>
      </c>
      <c r="C4112" s="1">
        <v>45986</v>
      </c>
      <c r="D4112" t="s">
        <v>19</v>
      </c>
      <c r="E4112" t="s">
        <v>20</v>
      </c>
      <c r="F4112" t="s">
        <v>21</v>
      </c>
      <c r="G4112" t="s">
        <v>43</v>
      </c>
      <c r="H4112" t="s">
        <v>80</v>
      </c>
      <c r="I4112" t="s">
        <v>45</v>
      </c>
      <c r="J4112">
        <v>1</v>
      </c>
      <c r="K4112" s="2">
        <v>802</v>
      </c>
      <c r="L4112" s="2">
        <v>537.16</v>
      </c>
      <c r="M4112" s="2">
        <v>264.83999999999997</v>
      </c>
      <c r="N4112" s="3">
        <v>0.15</v>
      </c>
      <c r="O4112" t="s">
        <v>62</v>
      </c>
      <c r="P4112" t="s">
        <v>26</v>
      </c>
      <c r="Q4112" t="s">
        <v>27</v>
      </c>
      <c r="R4112" t="s">
        <v>40</v>
      </c>
    </row>
    <row r="4113" spans="1:18" x14ac:dyDescent="0.35">
      <c r="A4113" t="s">
        <v>4198</v>
      </c>
      <c r="B4113" s="1">
        <v>45442</v>
      </c>
      <c r="C4113" s="1">
        <v>45499</v>
      </c>
      <c r="D4113" t="s">
        <v>67</v>
      </c>
      <c r="E4113" t="s">
        <v>20</v>
      </c>
      <c r="F4113" t="s">
        <v>89</v>
      </c>
      <c r="G4113" t="s">
        <v>43</v>
      </c>
      <c r="H4113" t="s">
        <v>80</v>
      </c>
      <c r="I4113" t="s">
        <v>45</v>
      </c>
      <c r="J4113">
        <v>6</v>
      </c>
      <c r="K4113" s="2">
        <v>4412</v>
      </c>
      <c r="L4113" s="2">
        <v>3646.96</v>
      </c>
      <c r="M4113" s="2">
        <v>765.04</v>
      </c>
      <c r="N4113" s="3">
        <v>0.2</v>
      </c>
      <c r="O4113" t="s">
        <v>109</v>
      </c>
      <c r="P4113" t="s">
        <v>46</v>
      </c>
      <c r="Q4113" t="s">
        <v>35</v>
      </c>
      <c r="R4113" t="s">
        <v>28</v>
      </c>
    </row>
    <row r="4114" spans="1:18" x14ac:dyDescent="0.35">
      <c r="A4114" t="s">
        <v>4199</v>
      </c>
      <c r="B4114" s="1">
        <v>45376</v>
      </c>
      <c r="C4114" s="1">
        <v>45397</v>
      </c>
      <c r="D4114" t="s">
        <v>88</v>
      </c>
      <c r="E4114" t="s">
        <v>20</v>
      </c>
      <c r="F4114" t="s">
        <v>128</v>
      </c>
      <c r="G4114" t="s">
        <v>43</v>
      </c>
      <c r="H4114" t="s">
        <v>95</v>
      </c>
      <c r="I4114" t="s">
        <v>55</v>
      </c>
      <c r="J4114">
        <v>5</v>
      </c>
      <c r="K4114" s="2">
        <v>1445</v>
      </c>
      <c r="L4114" s="2">
        <v>1045.8399999999999</v>
      </c>
      <c r="M4114" s="2">
        <v>399.16</v>
      </c>
      <c r="N4114" s="3">
        <v>0</v>
      </c>
      <c r="O4114" t="s">
        <v>50</v>
      </c>
      <c r="P4114" t="s">
        <v>26</v>
      </c>
      <c r="Q4114" t="s">
        <v>27</v>
      </c>
      <c r="R4114" t="s">
        <v>65</v>
      </c>
    </row>
    <row r="4115" spans="1:18" x14ac:dyDescent="0.35">
      <c r="A4115" t="s">
        <v>4200</v>
      </c>
      <c r="B4115" s="1">
        <v>45820</v>
      </c>
      <c r="C4115" s="1">
        <v>45834</v>
      </c>
      <c r="D4115" t="s">
        <v>42</v>
      </c>
      <c r="E4115" t="s">
        <v>20</v>
      </c>
      <c r="F4115" t="s">
        <v>70</v>
      </c>
      <c r="G4115" t="s">
        <v>38</v>
      </c>
      <c r="H4115" t="s">
        <v>33</v>
      </c>
      <c r="I4115" t="s">
        <v>24</v>
      </c>
      <c r="J4115">
        <v>3</v>
      </c>
      <c r="K4115" s="2">
        <v>611</v>
      </c>
      <c r="L4115" s="2">
        <v>511.57</v>
      </c>
      <c r="M4115" s="2">
        <v>99.43</v>
      </c>
      <c r="N4115" s="3">
        <v>0.05</v>
      </c>
      <c r="O4115" t="s">
        <v>83</v>
      </c>
      <c r="P4115" t="s">
        <v>26</v>
      </c>
      <c r="Q4115" t="s">
        <v>35</v>
      </c>
      <c r="R4115" t="s">
        <v>28</v>
      </c>
    </row>
    <row r="4116" spans="1:18" x14ac:dyDescent="0.35">
      <c r="A4116" t="s">
        <v>4201</v>
      </c>
      <c r="B4116" s="1">
        <v>45507</v>
      </c>
      <c r="C4116" s="1">
        <v>45559</v>
      </c>
      <c r="D4116" t="s">
        <v>37</v>
      </c>
      <c r="E4116" t="s">
        <v>20</v>
      </c>
      <c r="F4116" t="s">
        <v>138</v>
      </c>
      <c r="G4116" t="s">
        <v>43</v>
      </c>
      <c r="H4116" t="s">
        <v>64</v>
      </c>
      <c r="I4116" t="s">
        <v>55</v>
      </c>
      <c r="J4116">
        <v>1</v>
      </c>
      <c r="K4116" s="2">
        <v>2959</v>
      </c>
      <c r="L4116" s="2">
        <v>2373.31</v>
      </c>
      <c r="M4116" s="2">
        <v>585.69000000000005</v>
      </c>
      <c r="N4116" s="3">
        <v>0.1</v>
      </c>
      <c r="O4116" t="s">
        <v>83</v>
      </c>
      <c r="P4116" t="s">
        <v>73</v>
      </c>
      <c r="Q4116" t="s">
        <v>35</v>
      </c>
      <c r="R4116" t="s">
        <v>28</v>
      </c>
    </row>
    <row r="4117" spans="1:18" x14ac:dyDescent="0.35">
      <c r="A4117" t="s">
        <v>4202</v>
      </c>
      <c r="B4117" s="1">
        <v>45293</v>
      </c>
      <c r="C4117" s="1">
        <v>45364</v>
      </c>
      <c r="D4117" t="s">
        <v>52</v>
      </c>
      <c r="E4117" t="s">
        <v>20</v>
      </c>
      <c r="F4117" t="s">
        <v>91</v>
      </c>
      <c r="G4117" t="s">
        <v>32</v>
      </c>
      <c r="H4117" t="s">
        <v>124</v>
      </c>
      <c r="I4117" t="s">
        <v>61</v>
      </c>
      <c r="J4117">
        <v>8</v>
      </c>
      <c r="K4117" s="2">
        <v>3345</v>
      </c>
      <c r="L4117" s="2">
        <v>2456.39</v>
      </c>
      <c r="M4117" s="2">
        <v>888.61</v>
      </c>
      <c r="N4117" s="3">
        <v>0</v>
      </c>
      <c r="O4117" t="s">
        <v>83</v>
      </c>
      <c r="P4117" t="s">
        <v>73</v>
      </c>
      <c r="Q4117" t="s">
        <v>35</v>
      </c>
      <c r="R4117" t="s">
        <v>28</v>
      </c>
    </row>
    <row r="4118" spans="1:18" x14ac:dyDescent="0.35">
      <c r="A4118" t="s">
        <v>4203</v>
      </c>
      <c r="B4118" s="1">
        <v>45779</v>
      </c>
      <c r="C4118" s="1">
        <v>45812</v>
      </c>
      <c r="D4118" t="s">
        <v>42</v>
      </c>
      <c r="E4118" t="s">
        <v>20</v>
      </c>
      <c r="F4118" t="s">
        <v>77</v>
      </c>
      <c r="G4118" t="s">
        <v>59</v>
      </c>
      <c r="H4118" t="s">
        <v>80</v>
      </c>
      <c r="I4118" t="s">
        <v>45</v>
      </c>
      <c r="J4118">
        <v>5</v>
      </c>
      <c r="K4118" s="2">
        <v>2264</v>
      </c>
      <c r="L4118" s="2">
        <v>1534.64</v>
      </c>
      <c r="M4118" s="2">
        <v>729.36</v>
      </c>
      <c r="N4118" s="3">
        <v>0.05</v>
      </c>
      <c r="O4118" t="s">
        <v>109</v>
      </c>
      <c r="P4118" t="s">
        <v>26</v>
      </c>
      <c r="Q4118" t="s">
        <v>27</v>
      </c>
      <c r="R4118" t="s">
        <v>28</v>
      </c>
    </row>
    <row r="4119" spans="1:18" x14ac:dyDescent="0.35">
      <c r="A4119" t="s">
        <v>4204</v>
      </c>
      <c r="B4119" s="1">
        <v>45355</v>
      </c>
      <c r="C4119" s="1">
        <v>45384</v>
      </c>
      <c r="D4119" t="s">
        <v>88</v>
      </c>
      <c r="E4119" t="s">
        <v>20</v>
      </c>
      <c r="F4119" t="s">
        <v>128</v>
      </c>
      <c r="G4119" t="s">
        <v>22</v>
      </c>
      <c r="H4119" t="s">
        <v>86</v>
      </c>
      <c r="I4119" t="s">
        <v>72</v>
      </c>
      <c r="J4119">
        <v>4</v>
      </c>
      <c r="K4119" s="2">
        <v>4762</v>
      </c>
      <c r="L4119" s="2">
        <v>3777.7</v>
      </c>
      <c r="M4119" s="2">
        <v>984.3</v>
      </c>
      <c r="N4119" s="3">
        <v>0.1</v>
      </c>
      <c r="O4119" t="s">
        <v>62</v>
      </c>
      <c r="P4119" t="s">
        <v>26</v>
      </c>
      <c r="Q4119" t="s">
        <v>35</v>
      </c>
      <c r="R4119" t="s">
        <v>65</v>
      </c>
    </row>
    <row r="4120" spans="1:18" x14ac:dyDescent="0.35">
      <c r="A4120" t="s">
        <v>4205</v>
      </c>
      <c r="B4120" s="1">
        <v>45643</v>
      </c>
      <c r="C4120" s="1">
        <v>45714</v>
      </c>
      <c r="D4120" t="s">
        <v>116</v>
      </c>
      <c r="E4120" t="s">
        <v>20</v>
      </c>
      <c r="F4120" t="s">
        <v>102</v>
      </c>
      <c r="G4120" t="s">
        <v>32</v>
      </c>
      <c r="H4120" t="s">
        <v>86</v>
      </c>
      <c r="I4120" t="s">
        <v>72</v>
      </c>
      <c r="J4120">
        <v>7</v>
      </c>
      <c r="K4120" s="2">
        <v>2574</v>
      </c>
      <c r="L4120" s="2">
        <v>1880.96</v>
      </c>
      <c r="M4120" s="2">
        <v>693.04</v>
      </c>
      <c r="N4120" s="3">
        <v>0.1</v>
      </c>
      <c r="O4120" t="s">
        <v>83</v>
      </c>
      <c r="P4120" t="s">
        <v>26</v>
      </c>
      <c r="Q4120" t="s">
        <v>27</v>
      </c>
      <c r="R4120" t="s">
        <v>28</v>
      </c>
    </row>
    <row r="4121" spans="1:18" x14ac:dyDescent="0.35">
      <c r="A4121" t="s">
        <v>4206</v>
      </c>
      <c r="B4121" s="1">
        <v>45988</v>
      </c>
      <c r="C4121" s="1">
        <v>46076</v>
      </c>
      <c r="D4121" t="s">
        <v>116</v>
      </c>
      <c r="E4121" t="s">
        <v>20</v>
      </c>
      <c r="F4121" t="s">
        <v>58</v>
      </c>
      <c r="G4121" t="s">
        <v>59</v>
      </c>
      <c r="H4121" t="s">
        <v>33</v>
      </c>
      <c r="I4121" t="s">
        <v>24</v>
      </c>
      <c r="J4121">
        <v>6</v>
      </c>
      <c r="K4121" s="2">
        <v>3295</v>
      </c>
      <c r="L4121" s="2">
        <v>2308.3000000000002</v>
      </c>
      <c r="M4121" s="2">
        <v>986.7</v>
      </c>
      <c r="N4121" s="3">
        <v>0.2</v>
      </c>
      <c r="O4121" t="s">
        <v>83</v>
      </c>
      <c r="P4121" t="s">
        <v>26</v>
      </c>
      <c r="Q4121" t="s">
        <v>27</v>
      </c>
      <c r="R4121" t="s">
        <v>40</v>
      </c>
    </row>
    <row r="4122" spans="1:18" x14ac:dyDescent="0.35">
      <c r="A4122" t="s">
        <v>4207</v>
      </c>
      <c r="B4122" s="1">
        <v>45848</v>
      </c>
      <c r="C4122" s="1">
        <v>45866</v>
      </c>
      <c r="D4122" t="s">
        <v>67</v>
      </c>
      <c r="E4122" t="s">
        <v>20</v>
      </c>
      <c r="F4122" t="s">
        <v>128</v>
      </c>
      <c r="G4122" t="s">
        <v>38</v>
      </c>
      <c r="H4122" t="s">
        <v>49</v>
      </c>
      <c r="I4122" t="s">
        <v>45</v>
      </c>
      <c r="J4122">
        <v>3</v>
      </c>
      <c r="K4122" s="2">
        <v>3002</v>
      </c>
      <c r="L4122" s="2">
        <v>1669.78</v>
      </c>
      <c r="M4122" s="2">
        <v>1332.22</v>
      </c>
      <c r="N4122" s="3">
        <v>0.15</v>
      </c>
      <c r="O4122" t="s">
        <v>62</v>
      </c>
      <c r="P4122" t="s">
        <v>26</v>
      </c>
      <c r="Q4122" t="s">
        <v>27</v>
      </c>
      <c r="R4122" t="s">
        <v>40</v>
      </c>
    </row>
    <row r="4123" spans="1:18" x14ac:dyDescent="0.35">
      <c r="A4123" t="s">
        <v>4208</v>
      </c>
      <c r="B4123" s="1">
        <v>45551</v>
      </c>
      <c r="C4123" s="1">
        <v>45597</v>
      </c>
      <c r="D4123" t="s">
        <v>19</v>
      </c>
      <c r="E4123" t="s">
        <v>20</v>
      </c>
      <c r="F4123" t="s">
        <v>68</v>
      </c>
      <c r="G4123" t="s">
        <v>32</v>
      </c>
      <c r="H4123" t="s">
        <v>44</v>
      </c>
      <c r="I4123" t="s">
        <v>45</v>
      </c>
      <c r="J4123">
        <v>8</v>
      </c>
      <c r="K4123" s="2">
        <v>2969</v>
      </c>
      <c r="L4123" s="2">
        <v>2491.38</v>
      </c>
      <c r="M4123" s="2">
        <v>477.62</v>
      </c>
      <c r="N4123" s="3">
        <v>0.2</v>
      </c>
      <c r="O4123" t="s">
        <v>75</v>
      </c>
      <c r="P4123" t="s">
        <v>26</v>
      </c>
      <c r="Q4123" t="s">
        <v>35</v>
      </c>
      <c r="R4123" t="s">
        <v>65</v>
      </c>
    </row>
    <row r="4124" spans="1:18" x14ac:dyDescent="0.35">
      <c r="A4124" t="s">
        <v>4209</v>
      </c>
      <c r="B4124" s="1">
        <v>45790</v>
      </c>
      <c r="C4124" s="1">
        <v>45819</v>
      </c>
      <c r="D4124" t="s">
        <v>42</v>
      </c>
      <c r="E4124" t="s">
        <v>20</v>
      </c>
      <c r="F4124" t="s">
        <v>70</v>
      </c>
      <c r="G4124" t="s">
        <v>59</v>
      </c>
      <c r="H4124" t="s">
        <v>39</v>
      </c>
      <c r="I4124" t="s">
        <v>24</v>
      </c>
      <c r="J4124">
        <v>3</v>
      </c>
      <c r="K4124" s="2">
        <v>2745</v>
      </c>
      <c r="L4124" s="2">
        <v>1828.61</v>
      </c>
      <c r="M4124" s="2">
        <v>916.39</v>
      </c>
      <c r="N4124" s="3">
        <v>0.05</v>
      </c>
      <c r="O4124" t="s">
        <v>34</v>
      </c>
      <c r="P4124" t="s">
        <v>46</v>
      </c>
      <c r="Q4124" t="s">
        <v>27</v>
      </c>
      <c r="R4124" t="s">
        <v>65</v>
      </c>
    </row>
    <row r="4125" spans="1:18" x14ac:dyDescent="0.35">
      <c r="A4125" t="s">
        <v>4210</v>
      </c>
      <c r="B4125" s="1">
        <v>45578</v>
      </c>
      <c r="C4125" s="1">
        <v>45635</v>
      </c>
      <c r="D4125" t="s">
        <v>48</v>
      </c>
      <c r="E4125" t="s">
        <v>20</v>
      </c>
      <c r="F4125" t="s">
        <v>31</v>
      </c>
      <c r="G4125" t="s">
        <v>59</v>
      </c>
      <c r="H4125" t="s">
        <v>64</v>
      </c>
      <c r="I4125" t="s">
        <v>55</v>
      </c>
      <c r="J4125">
        <v>6</v>
      </c>
      <c r="K4125" s="2">
        <v>4506</v>
      </c>
      <c r="L4125" s="2">
        <v>3436.38</v>
      </c>
      <c r="M4125" s="2">
        <v>1069.6199999999999</v>
      </c>
      <c r="N4125" s="3">
        <v>0.05</v>
      </c>
      <c r="O4125" t="s">
        <v>25</v>
      </c>
      <c r="P4125" t="s">
        <v>26</v>
      </c>
      <c r="Q4125" t="s">
        <v>35</v>
      </c>
      <c r="R4125" t="s">
        <v>65</v>
      </c>
    </row>
    <row r="4126" spans="1:18" x14ac:dyDescent="0.35">
      <c r="A4126" t="s">
        <v>4211</v>
      </c>
      <c r="B4126" s="1">
        <v>45987</v>
      </c>
      <c r="C4126" s="1">
        <v>46034</v>
      </c>
      <c r="D4126" t="s">
        <v>57</v>
      </c>
      <c r="E4126" t="s">
        <v>20</v>
      </c>
      <c r="F4126" t="s">
        <v>58</v>
      </c>
      <c r="G4126" t="s">
        <v>22</v>
      </c>
      <c r="H4126" t="s">
        <v>95</v>
      </c>
      <c r="I4126" t="s">
        <v>55</v>
      </c>
      <c r="J4126">
        <v>8</v>
      </c>
      <c r="K4126" s="2">
        <v>1407</v>
      </c>
      <c r="L4126" s="2">
        <v>854.22</v>
      </c>
      <c r="M4126" s="2">
        <v>552.78</v>
      </c>
      <c r="N4126" s="3">
        <v>0.15</v>
      </c>
      <c r="O4126" t="s">
        <v>109</v>
      </c>
      <c r="P4126" t="s">
        <v>26</v>
      </c>
      <c r="Q4126" t="s">
        <v>27</v>
      </c>
      <c r="R4126" t="s">
        <v>40</v>
      </c>
    </row>
    <row r="4127" spans="1:18" x14ac:dyDescent="0.35">
      <c r="A4127" t="s">
        <v>4212</v>
      </c>
      <c r="B4127" s="1">
        <v>45941</v>
      </c>
      <c r="C4127" s="1">
        <v>45953</v>
      </c>
      <c r="D4127" t="s">
        <v>94</v>
      </c>
      <c r="E4127" t="s">
        <v>20</v>
      </c>
      <c r="F4127" t="s">
        <v>89</v>
      </c>
      <c r="G4127" t="s">
        <v>32</v>
      </c>
      <c r="H4127" t="s">
        <v>54</v>
      </c>
      <c r="I4127" t="s">
        <v>55</v>
      </c>
      <c r="J4127">
        <v>7</v>
      </c>
      <c r="K4127" s="2">
        <v>2804</v>
      </c>
      <c r="L4127" s="2">
        <v>1635.1</v>
      </c>
      <c r="M4127" s="2">
        <v>1168.9000000000001</v>
      </c>
      <c r="N4127" s="3">
        <v>0.05</v>
      </c>
      <c r="O4127" t="s">
        <v>50</v>
      </c>
      <c r="P4127" t="s">
        <v>46</v>
      </c>
      <c r="Q4127" t="s">
        <v>27</v>
      </c>
      <c r="R4127" t="s">
        <v>65</v>
      </c>
    </row>
    <row r="4128" spans="1:18" x14ac:dyDescent="0.35">
      <c r="A4128" t="s">
        <v>4213</v>
      </c>
      <c r="B4128" s="1">
        <v>45852</v>
      </c>
      <c r="C4128" s="1">
        <v>45858</v>
      </c>
      <c r="D4128" t="s">
        <v>67</v>
      </c>
      <c r="E4128" t="s">
        <v>20</v>
      </c>
      <c r="F4128" t="s">
        <v>79</v>
      </c>
      <c r="G4128" t="s">
        <v>22</v>
      </c>
      <c r="H4128" t="s">
        <v>106</v>
      </c>
      <c r="I4128" t="s">
        <v>61</v>
      </c>
      <c r="J4128">
        <v>7</v>
      </c>
      <c r="K4128" s="2">
        <v>3692</v>
      </c>
      <c r="L4128" s="2">
        <v>2660.94</v>
      </c>
      <c r="M4128" s="2">
        <v>1031.06</v>
      </c>
      <c r="N4128" s="3">
        <v>0.1</v>
      </c>
      <c r="O4128" t="s">
        <v>34</v>
      </c>
      <c r="P4128" t="s">
        <v>26</v>
      </c>
      <c r="Q4128" t="s">
        <v>35</v>
      </c>
      <c r="R4128" t="s">
        <v>65</v>
      </c>
    </row>
    <row r="4129" spans="1:18" x14ac:dyDescent="0.35">
      <c r="A4129" t="s">
        <v>4214</v>
      </c>
      <c r="B4129" s="1">
        <v>46019</v>
      </c>
      <c r="C4129" s="1">
        <v>46101</v>
      </c>
      <c r="D4129" t="s">
        <v>52</v>
      </c>
      <c r="E4129" t="s">
        <v>20</v>
      </c>
      <c r="F4129" t="s">
        <v>70</v>
      </c>
      <c r="G4129" t="s">
        <v>22</v>
      </c>
      <c r="H4129" t="s">
        <v>39</v>
      </c>
      <c r="I4129" t="s">
        <v>24</v>
      </c>
      <c r="J4129">
        <v>7</v>
      </c>
      <c r="K4129" s="2">
        <v>2488</v>
      </c>
      <c r="L4129" s="2">
        <v>1924.56</v>
      </c>
      <c r="M4129" s="2">
        <v>563.44000000000005</v>
      </c>
      <c r="N4129" s="3">
        <v>0.05</v>
      </c>
      <c r="O4129" t="s">
        <v>83</v>
      </c>
      <c r="P4129" t="s">
        <v>26</v>
      </c>
      <c r="Q4129" t="s">
        <v>35</v>
      </c>
      <c r="R4129" t="s">
        <v>28</v>
      </c>
    </row>
    <row r="4130" spans="1:18" x14ac:dyDescent="0.35">
      <c r="A4130" t="s">
        <v>4215</v>
      </c>
      <c r="B4130" s="1">
        <v>45468</v>
      </c>
      <c r="C4130" s="1">
        <v>45480</v>
      </c>
      <c r="D4130" t="s">
        <v>67</v>
      </c>
      <c r="E4130" t="s">
        <v>20</v>
      </c>
      <c r="F4130" t="s">
        <v>102</v>
      </c>
      <c r="G4130" t="s">
        <v>32</v>
      </c>
      <c r="H4130" t="s">
        <v>39</v>
      </c>
      <c r="I4130" t="s">
        <v>24</v>
      </c>
      <c r="J4130">
        <v>8</v>
      </c>
      <c r="K4130" s="2">
        <v>343</v>
      </c>
      <c r="L4130" s="2">
        <v>287.49</v>
      </c>
      <c r="M4130" s="2">
        <v>55.51</v>
      </c>
      <c r="N4130" s="3">
        <v>0</v>
      </c>
      <c r="O4130" t="s">
        <v>83</v>
      </c>
      <c r="P4130" t="s">
        <v>26</v>
      </c>
      <c r="Q4130" t="s">
        <v>27</v>
      </c>
      <c r="R4130" t="s">
        <v>40</v>
      </c>
    </row>
    <row r="4131" spans="1:18" x14ac:dyDescent="0.35">
      <c r="A4131" t="s">
        <v>4216</v>
      </c>
      <c r="B4131" s="1">
        <v>45533</v>
      </c>
      <c r="C4131" s="1">
        <v>45552</v>
      </c>
      <c r="D4131" t="s">
        <v>37</v>
      </c>
      <c r="E4131" t="s">
        <v>20</v>
      </c>
      <c r="F4131" t="s">
        <v>102</v>
      </c>
      <c r="G4131" t="s">
        <v>59</v>
      </c>
      <c r="H4131" t="s">
        <v>86</v>
      </c>
      <c r="I4131" t="s">
        <v>72</v>
      </c>
      <c r="J4131">
        <v>4</v>
      </c>
      <c r="K4131" s="2">
        <v>3243</v>
      </c>
      <c r="L4131" s="2">
        <v>2742.82</v>
      </c>
      <c r="M4131" s="2">
        <v>500.18</v>
      </c>
      <c r="N4131" s="3">
        <v>0.15</v>
      </c>
      <c r="O4131" t="s">
        <v>50</v>
      </c>
      <c r="P4131" t="s">
        <v>26</v>
      </c>
      <c r="Q4131" t="s">
        <v>35</v>
      </c>
      <c r="R4131" t="s">
        <v>40</v>
      </c>
    </row>
    <row r="4132" spans="1:18" x14ac:dyDescent="0.35">
      <c r="A4132" t="s">
        <v>4217</v>
      </c>
      <c r="B4132" s="1">
        <v>45364</v>
      </c>
      <c r="C4132" s="1">
        <v>45424</v>
      </c>
      <c r="D4132" t="s">
        <v>104</v>
      </c>
      <c r="E4132" t="s">
        <v>20</v>
      </c>
      <c r="F4132" t="s">
        <v>82</v>
      </c>
      <c r="G4132" t="s">
        <v>22</v>
      </c>
      <c r="H4132" t="s">
        <v>39</v>
      </c>
      <c r="I4132" t="s">
        <v>24</v>
      </c>
      <c r="J4132">
        <v>2</v>
      </c>
      <c r="K4132" s="2">
        <v>2642</v>
      </c>
      <c r="L4132" s="2">
        <v>2137.38</v>
      </c>
      <c r="M4132" s="2">
        <v>504.62</v>
      </c>
      <c r="N4132" s="3">
        <v>0.15</v>
      </c>
      <c r="O4132" t="s">
        <v>75</v>
      </c>
      <c r="P4132" t="s">
        <v>26</v>
      </c>
      <c r="Q4132" t="s">
        <v>27</v>
      </c>
      <c r="R4132" t="s">
        <v>28</v>
      </c>
    </row>
    <row r="4133" spans="1:18" x14ac:dyDescent="0.35">
      <c r="A4133" t="s">
        <v>4218</v>
      </c>
      <c r="B4133" s="1">
        <v>45790</v>
      </c>
      <c r="C4133" s="1">
        <v>45817</v>
      </c>
      <c r="D4133" t="s">
        <v>42</v>
      </c>
      <c r="E4133" t="s">
        <v>20</v>
      </c>
      <c r="F4133" t="s">
        <v>102</v>
      </c>
      <c r="G4133" t="s">
        <v>59</v>
      </c>
      <c r="H4133" t="s">
        <v>54</v>
      </c>
      <c r="I4133" t="s">
        <v>55</v>
      </c>
      <c r="J4133">
        <v>7</v>
      </c>
      <c r="K4133" s="2">
        <v>3730</v>
      </c>
      <c r="L4133" s="2">
        <v>2116.7199999999998</v>
      </c>
      <c r="M4133" s="2">
        <v>1613.28</v>
      </c>
      <c r="N4133" s="3">
        <v>0.1</v>
      </c>
      <c r="O4133" t="s">
        <v>34</v>
      </c>
      <c r="P4133" t="s">
        <v>26</v>
      </c>
      <c r="Q4133" t="s">
        <v>35</v>
      </c>
      <c r="R4133" t="s">
        <v>40</v>
      </c>
    </row>
    <row r="4134" spans="1:18" x14ac:dyDescent="0.35">
      <c r="A4134" t="s">
        <v>4219</v>
      </c>
      <c r="B4134" s="1">
        <v>45731</v>
      </c>
      <c r="C4134" s="1">
        <v>45738</v>
      </c>
      <c r="D4134" t="s">
        <v>52</v>
      </c>
      <c r="E4134" t="s">
        <v>20</v>
      </c>
      <c r="F4134" t="s">
        <v>79</v>
      </c>
      <c r="G4134" t="s">
        <v>32</v>
      </c>
      <c r="H4134" t="s">
        <v>108</v>
      </c>
      <c r="I4134" t="s">
        <v>72</v>
      </c>
      <c r="J4134">
        <v>4</v>
      </c>
      <c r="K4134" s="2">
        <v>1292</v>
      </c>
      <c r="L4134" s="2">
        <v>718.31</v>
      </c>
      <c r="M4134" s="2">
        <v>573.69000000000005</v>
      </c>
      <c r="N4134" s="3">
        <v>0.15</v>
      </c>
      <c r="O4134" t="s">
        <v>34</v>
      </c>
      <c r="P4134" t="s">
        <v>26</v>
      </c>
      <c r="Q4134" t="s">
        <v>35</v>
      </c>
      <c r="R4134" t="s">
        <v>28</v>
      </c>
    </row>
    <row r="4135" spans="1:18" x14ac:dyDescent="0.35">
      <c r="A4135" t="s">
        <v>4220</v>
      </c>
      <c r="B4135" s="1">
        <v>45695</v>
      </c>
      <c r="C4135" s="1">
        <v>45723</v>
      </c>
      <c r="D4135" t="s">
        <v>52</v>
      </c>
      <c r="E4135" t="s">
        <v>20</v>
      </c>
      <c r="F4135" t="s">
        <v>77</v>
      </c>
      <c r="G4135" t="s">
        <v>38</v>
      </c>
      <c r="H4135" t="s">
        <v>71</v>
      </c>
      <c r="I4135" t="s">
        <v>72</v>
      </c>
      <c r="J4135">
        <v>8</v>
      </c>
      <c r="K4135" s="2">
        <v>798</v>
      </c>
      <c r="L4135" s="2">
        <v>475.88</v>
      </c>
      <c r="M4135" s="2">
        <v>322.12</v>
      </c>
      <c r="N4135" s="3">
        <v>0.1</v>
      </c>
      <c r="O4135" t="s">
        <v>34</v>
      </c>
      <c r="P4135" t="s">
        <v>73</v>
      </c>
      <c r="Q4135" t="s">
        <v>35</v>
      </c>
      <c r="R4135" t="s">
        <v>65</v>
      </c>
    </row>
    <row r="4136" spans="1:18" x14ac:dyDescent="0.35">
      <c r="A4136" t="s">
        <v>4221</v>
      </c>
      <c r="B4136" s="1">
        <v>45555</v>
      </c>
      <c r="C4136" s="1">
        <v>45639</v>
      </c>
      <c r="D4136" t="s">
        <v>48</v>
      </c>
      <c r="E4136" t="s">
        <v>20</v>
      </c>
      <c r="F4136" t="s">
        <v>53</v>
      </c>
      <c r="G4136" t="s">
        <v>43</v>
      </c>
      <c r="H4136" t="s">
        <v>80</v>
      </c>
      <c r="I4136" t="s">
        <v>45</v>
      </c>
      <c r="J4136">
        <v>5</v>
      </c>
      <c r="K4136" s="2">
        <v>3425</v>
      </c>
      <c r="L4136" s="2">
        <v>2310.86</v>
      </c>
      <c r="M4136" s="2">
        <v>1114.1400000000001</v>
      </c>
      <c r="N4136" s="3">
        <v>0.2</v>
      </c>
      <c r="O4136" t="s">
        <v>62</v>
      </c>
      <c r="P4136" t="s">
        <v>26</v>
      </c>
      <c r="Q4136" t="s">
        <v>27</v>
      </c>
      <c r="R4136" t="s">
        <v>40</v>
      </c>
    </row>
    <row r="4137" spans="1:18" x14ac:dyDescent="0.35">
      <c r="A4137" t="s">
        <v>4222</v>
      </c>
      <c r="B4137" s="1">
        <v>45461</v>
      </c>
      <c r="C4137" s="1">
        <v>45528</v>
      </c>
      <c r="D4137" t="s">
        <v>30</v>
      </c>
      <c r="E4137" t="s">
        <v>20</v>
      </c>
      <c r="F4137" t="s">
        <v>91</v>
      </c>
      <c r="G4137" t="s">
        <v>22</v>
      </c>
      <c r="H4137" t="s">
        <v>49</v>
      </c>
      <c r="I4137" t="s">
        <v>45</v>
      </c>
      <c r="J4137">
        <v>1</v>
      </c>
      <c r="K4137" s="2">
        <v>341</v>
      </c>
      <c r="L4137" s="2">
        <v>273.16000000000003</v>
      </c>
      <c r="M4137" s="2">
        <v>67.84</v>
      </c>
      <c r="N4137" s="3">
        <v>0</v>
      </c>
      <c r="O4137" t="s">
        <v>109</v>
      </c>
      <c r="P4137" t="s">
        <v>26</v>
      </c>
      <c r="Q4137" t="s">
        <v>35</v>
      </c>
      <c r="R4137" t="s">
        <v>40</v>
      </c>
    </row>
    <row r="4138" spans="1:18" x14ac:dyDescent="0.35">
      <c r="A4138" t="s">
        <v>4223</v>
      </c>
      <c r="B4138" s="1">
        <v>45391</v>
      </c>
      <c r="C4138" s="1">
        <v>45396</v>
      </c>
      <c r="D4138" t="s">
        <v>88</v>
      </c>
      <c r="E4138" t="s">
        <v>20</v>
      </c>
      <c r="F4138" t="s">
        <v>91</v>
      </c>
      <c r="G4138" t="s">
        <v>22</v>
      </c>
      <c r="H4138" t="s">
        <v>106</v>
      </c>
      <c r="I4138" t="s">
        <v>61</v>
      </c>
      <c r="J4138">
        <v>3</v>
      </c>
      <c r="K4138" s="2">
        <v>1860</v>
      </c>
      <c r="L4138" s="2">
        <v>1105.18</v>
      </c>
      <c r="M4138" s="2">
        <v>754.82</v>
      </c>
      <c r="N4138" s="3">
        <v>0.05</v>
      </c>
      <c r="O4138" t="s">
        <v>62</v>
      </c>
      <c r="P4138" t="s">
        <v>46</v>
      </c>
      <c r="Q4138" t="s">
        <v>27</v>
      </c>
      <c r="R4138" t="s">
        <v>65</v>
      </c>
    </row>
    <row r="4139" spans="1:18" x14ac:dyDescent="0.35">
      <c r="A4139" t="s">
        <v>4224</v>
      </c>
      <c r="B4139" s="1">
        <v>45436</v>
      </c>
      <c r="C4139" s="1">
        <v>45465</v>
      </c>
      <c r="D4139" t="s">
        <v>42</v>
      </c>
      <c r="E4139" t="s">
        <v>20</v>
      </c>
      <c r="F4139" t="s">
        <v>128</v>
      </c>
      <c r="G4139" t="s">
        <v>22</v>
      </c>
      <c r="H4139" t="s">
        <v>108</v>
      </c>
      <c r="I4139" t="s">
        <v>72</v>
      </c>
      <c r="J4139">
        <v>6</v>
      </c>
      <c r="K4139" s="2">
        <v>663</v>
      </c>
      <c r="L4139" s="2">
        <v>432.74</v>
      </c>
      <c r="M4139" s="2">
        <v>230.26</v>
      </c>
      <c r="N4139" s="3">
        <v>0</v>
      </c>
      <c r="O4139" t="s">
        <v>62</v>
      </c>
      <c r="P4139" t="s">
        <v>26</v>
      </c>
      <c r="Q4139" t="s">
        <v>35</v>
      </c>
      <c r="R4139" t="s">
        <v>40</v>
      </c>
    </row>
    <row r="4140" spans="1:18" x14ac:dyDescent="0.35">
      <c r="A4140" t="s">
        <v>4225</v>
      </c>
      <c r="B4140" s="1">
        <v>45372</v>
      </c>
      <c r="C4140" s="1">
        <v>45380</v>
      </c>
      <c r="D4140" t="s">
        <v>52</v>
      </c>
      <c r="E4140" t="s">
        <v>20</v>
      </c>
      <c r="F4140" t="s">
        <v>102</v>
      </c>
      <c r="G4140" t="s">
        <v>22</v>
      </c>
      <c r="H4140" t="s">
        <v>39</v>
      </c>
      <c r="I4140" t="s">
        <v>24</v>
      </c>
      <c r="J4140">
        <v>1</v>
      </c>
      <c r="K4140" s="2">
        <v>3179</v>
      </c>
      <c r="L4140" s="2">
        <v>1830.74</v>
      </c>
      <c r="M4140" s="2">
        <v>1348.26</v>
      </c>
      <c r="N4140" s="3">
        <v>0.2</v>
      </c>
      <c r="O4140" t="s">
        <v>83</v>
      </c>
      <c r="P4140" t="s">
        <v>26</v>
      </c>
      <c r="Q4140" t="s">
        <v>35</v>
      </c>
      <c r="R4140" t="s">
        <v>40</v>
      </c>
    </row>
    <row r="4141" spans="1:18" x14ac:dyDescent="0.35">
      <c r="A4141" t="s">
        <v>4226</v>
      </c>
      <c r="B4141" s="1">
        <v>45914</v>
      </c>
      <c r="C4141" s="1">
        <v>45947</v>
      </c>
      <c r="D4141" t="s">
        <v>94</v>
      </c>
      <c r="E4141" t="s">
        <v>20</v>
      </c>
      <c r="F4141" t="s">
        <v>82</v>
      </c>
      <c r="G4141" t="s">
        <v>38</v>
      </c>
      <c r="H4141" t="s">
        <v>54</v>
      </c>
      <c r="I4141" t="s">
        <v>55</v>
      </c>
      <c r="J4141">
        <v>4</v>
      </c>
      <c r="K4141" s="2">
        <v>2768</v>
      </c>
      <c r="L4141" s="2">
        <v>2074.38</v>
      </c>
      <c r="M4141" s="2">
        <v>693.62</v>
      </c>
      <c r="N4141" s="3">
        <v>0.2</v>
      </c>
      <c r="O4141" t="s">
        <v>83</v>
      </c>
      <c r="P4141" t="s">
        <v>26</v>
      </c>
      <c r="Q4141" t="s">
        <v>35</v>
      </c>
      <c r="R4141" t="s">
        <v>28</v>
      </c>
    </row>
    <row r="4142" spans="1:18" x14ac:dyDescent="0.35">
      <c r="A4142" t="s">
        <v>4227</v>
      </c>
      <c r="B4142" s="1">
        <v>45380</v>
      </c>
      <c r="C4142" s="1">
        <v>45423</v>
      </c>
      <c r="D4142" t="s">
        <v>104</v>
      </c>
      <c r="E4142" t="s">
        <v>20</v>
      </c>
      <c r="F4142" t="s">
        <v>70</v>
      </c>
      <c r="G4142" t="s">
        <v>22</v>
      </c>
      <c r="H4142" t="s">
        <v>44</v>
      </c>
      <c r="I4142" t="s">
        <v>45</v>
      </c>
      <c r="J4142">
        <v>6</v>
      </c>
      <c r="K4142" s="2">
        <v>4606</v>
      </c>
      <c r="L4142" s="2">
        <v>3429.39</v>
      </c>
      <c r="M4142" s="2">
        <v>1176.6099999999999</v>
      </c>
      <c r="N4142" s="3">
        <v>0</v>
      </c>
      <c r="O4142" t="s">
        <v>75</v>
      </c>
      <c r="P4142" t="s">
        <v>26</v>
      </c>
      <c r="Q4142" t="s">
        <v>35</v>
      </c>
      <c r="R4142" t="s">
        <v>28</v>
      </c>
    </row>
    <row r="4143" spans="1:18" x14ac:dyDescent="0.35">
      <c r="A4143" t="s">
        <v>4228</v>
      </c>
      <c r="B4143" s="1">
        <v>45998</v>
      </c>
      <c r="C4143" s="1">
        <v>46028</v>
      </c>
      <c r="D4143" t="s">
        <v>57</v>
      </c>
      <c r="E4143" t="s">
        <v>20</v>
      </c>
      <c r="F4143" t="s">
        <v>82</v>
      </c>
      <c r="G4143" t="s">
        <v>43</v>
      </c>
      <c r="H4143" t="s">
        <v>33</v>
      </c>
      <c r="I4143" t="s">
        <v>24</v>
      </c>
      <c r="J4143">
        <v>3</v>
      </c>
      <c r="K4143" s="2">
        <v>1877</v>
      </c>
      <c r="L4143" s="2">
        <v>1062.8800000000001</v>
      </c>
      <c r="M4143" s="2">
        <v>814.12</v>
      </c>
      <c r="N4143" s="3">
        <v>0.15</v>
      </c>
      <c r="O4143" t="s">
        <v>62</v>
      </c>
      <c r="P4143" t="s">
        <v>26</v>
      </c>
      <c r="Q4143" t="s">
        <v>35</v>
      </c>
      <c r="R4143" t="s">
        <v>28</v>
      </c>
    </row>
    <row r="4144" spans="1:18" x14ac:dyDescent="0.35">
      <c r="A4144" t="s">
        <v>4229</v>
      </c>
      <c r="B4144" s="1">
        <v>45399</v>
      </c>
      <c r="C4144" s="1">
        <v>45487</v>
      </c>
      <c r="D4144" t="s">
        <v>67</v>
      </c>
      <c r="E4144" t="s">
        <v>20</v>
      </c>
      <c r="F4144" t="s">
        <v>85</v>
      </c>
      <c r="G4144" t="s">
        <v>38</v>
      </c>
      <c r="H4144" t="s">
        <v>71</v>
      </c>
      <c r="I4144" t="s">
        <v>72</v>
      </c>
      <c r="J4144">
        <v>2</v>
      </c>
      <c r="K4144" s="2">
        <v>2303</v>
      </c>
      <c r="L4144" s="2">
        <v>1520.12</v>
      </c>
      <c r="M4144" s="2">
        <v>782.88</v>
      </c>
      <c r="N4144" s="3">
        <v>0.2</v>
      </c>
      <c r="O4144" t="s">
        <v>50</v>
      </c>
      <c r="P4144" t="s">
        <v>73</v>
      </c>
      <c r="Q4144" t="s">
        <v>27</v>
      </c>
      <c r="R4144" t="s">
        <v>65</v>
      </c>
    </row>
    <row r="4145" spans="1:18" x14ac:dyDescent="0.35">
      <c r="A4145" t="s">
        <v>4230</v>
      </c>
      <c r="B4145" s="1">
        <v>45523</v>
      </c>
      <c r="C4145" s="1">
        <v>45546</v>
      </c>
      <c r="D4145" t="s">
        <v>37</v>
      </c>
      <c r="E4145" t="s">
        <v>20</v>
      </c>
      <c r="F4145" t="s">
        <v>85</v>
      </c>
      <c r="G4145" t="s">
        <v>22</v>
      </c>
      <c r="H4145" t="s">
        <v>60</v>
      </c>
      <c r="I4145" t="s">
        <v>61</v>
      </c>
      <c r="J4145">
        <v>5</v>
      </c>
      <c r="K4145" s="2">
        <v>2947</v>
      </c>
      <c r="L4145" s="2">
        <v>1661.46</v>
      </c>
      <c r="M4145" s="2">
        <v>1285.54</v>
      </c>
      <c r="N4145" s="3">
        <v>0.15</v>
      </c>
      <c r="O4145" t="s">
        <v>83</v>
      </c>
      <c r="P4145" t="s">
        <v>26</v>
      </c>
      <c r="Q4145" t="s">
        <v>35</v>
      </c>
      <c r="R4145" t="s">
        <v>65</v>
      </c>
    </row>
    <row r="4146" spans="1:18" x14ac:dyDescent="0.35">
      <c r="A4146" t="s">
        <v>4231</v>
      </c>
      <c r="B4146" s="1">
        <v>45330</v>
      </c>
      <c r="C4146" s="1">
        <v>45341</v>
      </c>
      <c r="D4146" t="s">
        <v>116</v>
      </c>
      <c r="E4146" t="s">
        <v>20</v>
      </c>
      <c r="F4146" t="s">
        <v>31</v>
      </c>
      <c r="G4146" t="s">
        <v>59</v>
      </c>
      <c r="H4146" t="s">
        <v>118</v>
      </c>
      <c r="I4146" t="s">
        <v>24</v>
      </c>
      <c r="J4146">
        <v>6</v>
      </c>
      <c r="K4146" s="2">
        <v>1877</v>
      </c>
      <c r="L4146" s="2">
        <v>1057.25</v>
      </c>
      <c r="M4146" s="2">
        <v>819.75</v>
      </c>
      <c r="N4146" s="3">
        <v>0.15</v>
      </c>
      <c r="O4146" t="s">
        <v>62</v>
      </c>
      <c r="P4146" t="s">
        <v>26</v>
      </c>
      <c r="Q4146" t="s">
        <v>35</v>
      </c>
      <c r="R4146" t="s">
        <v>65</v>
      </c>
    </row>
    <row r="4147" spans="1:18" x14ac:dyDescent="0.35">
      <c r="A4147" t="s">
        <v>4232</v>
      </c>
      <c r="B4147" s="1">
        <v>45530</v>
      </c>
      <c r="C4147" s="1">
        <v>45543</v>
      </c>
      <c r="D4147" t="s">
        <v>37</v>
      </c>
      <c r="E4147" t="s">
        <v>20</v>
      </c>
      <c r="F4147" t="s">
        <v>85</v>
      </c>
      <c r="G4147" t="s">
        <v>59</v>
      </c>
      <c r="H4147" t="s">
        <v>33</v>
      </c>
      <c r="I4147" t="s">
        <v>24</v>
      </c>
      <c r="J4147">
        <v>7</v>
      </c>
      <c r="K4147" s="2">
        <v>1651</v>
      </c>
      <c r="L4147" s="2">
        <v>1139.79</v>
      </c>
      <c r="M4147" s="2">
        <v>511.21</v>
      </c>
      <c r="N4147" s="3">
        <v>0.15</v>
      </c>
      <c r="O4147" t="s">
        <v>50</v>
      </c>
      <c r="P4147" t="s">
        <v>26</v>
      </c>
      <c r="Q4147" t="s">
        <v>27</v>
      </c>
      <c r="R4147" t="s">
        <v>40</v>
      </c>
    </row>
    <row r="4148" spans="1:18" x14ac:dyDescent="0.35">
      <c r="A4148" t="s">
        <v>4233</v>
      </c>
      <c r="B4148" s="1">
        <v>46003</v>
      </c>
      <c r="C4148" s="1">
        <v>46008</v>
      </c>
      <c r="D4148" t="s">
        <v>48</v>
      </c>
      <c r="E4148" t="s">
        <v>20</v>
      </c>
      <c r="F4148" t="s">
        <v>53</v>
      </c>
      <c r="G4148" t="s">
        <v>22</v>
      </c>
      <c r="H4148" t="s">
        <v>49</v>
      </c>
      <c r="I4148" t="s">
        <v>45</v>
      </c>
      <c r="J4148">
        <v>7</v>
      </c>
      <c r="K4148" s="2">
        <v>3480</v>
      </c>
      <c r="L4148" s="2">
        <v>2551.6</v>
      </c>
      <c r="M4148" s="2">
        <v>928.4</v>
      </c>
      <c r="N4148" s="3">
        <v>0</v>
      </c>
      <c r="O4148" t="s">
        <v>75</v>
      </c>
      <c r="P4148" t="s">
        <v>46</v>
      </c>
      <c r="Q4148" t="s">
        <v>27</v>
      </c>
      <c r="R4148" t="s">
        <v>65</v>
      </c>
    </row>
    <row r="4149" spans="1:18" x14ac:dyDescent="0.35">
      <c r="A4149" t="s">
        <v>4234</v>
      </c>
      <c r="B4149" s="1">
        <v>45861</v>
      </c>
      <c r="C4149" s="1">
        <v>45887</v>
      </c>
      <c r="D4149" t="s">
        <v>30</v>
      </c>
      <c r="E4149" t="s">
        <v>20</v>
      </c>
      <c r="F4149" t="s">
        <v>102</v>
      </c>
      <c r="G4149" t="s">
        <v>22</v>
      </c>
      <c r="H4149" t="s">
        <v>95</v>
      </c>
      <c r="I4149" t="s">
        <v>55</v>
      </c>
      <c r="J4149">
        <v>3</v>
      </c>
      <c r="K4149" s="2">
        <v>1012</v>
      </c>
      <c r="L4149" s="2">
        <v>856.25</v>
      </c>
      <c r="M4149" s="2">
        <v>155.75</v>
      </c>
      <c r="N4149" s="3">
        <v>0</v>
      </c>
      <c r="O4149" t="s">
        <v>109</v>
      </c>
      <c r="P4149" t="s">
        <v>26</v>
      </c>
      <c r="Q4149" t="s">
        <v>27</v>
      </c>
      <c r="R4149" t="s">
        <v>28</v>
      </c>
    </row>
    <row r="4150" spans="1:18" x14ac:dyDescent="0.35">
      <c r="A4150" t="s">
        <v>4235</v>
      </c>
      <c r="B4150" s="1">
        <v>45891</v>
      </c>
      <c r="C4150" s="1">
        <v>45957</v>
      </c>
      <c r="D4150" t="s">
        <v>94</v>
      </c>
      <c r="E4150" t="s">
        <v>20</v>
      </c>
      <c r="F4150" t="s">
        <v>21</v>
      </c>
      <c r="G4150" t="s">
        <v>32</v>
      </c>
      <c r="H4150" t="s">
        <v>49</v>
      </c>
      <c r="I4150" t="s">
        <v>45</v>
      </c>
      <c r="J4150">
        <v>4</v>
      </c>
      <c r="K4150" s="2">
        <v>3391</v>
      </c>
      <c r="L4150" s="2">
        <v>1979.89</v>
      </c>
      <c r="M4150" s="2">
        <v>1411.11</v>
      </c>
      <c r="N4150" s="3">
        <v>0.05</v>
      </c>
      <c r="O4150" t="s">
        <v>50</v>
      </c>
      <c r="P4150" t="s">
        <v>26</v>
      </c>
      <c r="Q4150" t="s">
        <v>35</v>
      </c>
      <c r="R4150" t="s">
        <v>65</v>
      </c>
    </row>
    <row r="4151" spans="1:18" x14ac:dyDescent="0.35">
      <c r="A4151" t="s">
        <v>4236</v>
      </c>
      <c r="B4151" s="1">
        <v>45388</v>
      </c>
      <c r="C4151" s="1">
        <v>45457</v>
      </c>
      <c r="D4151" t="s">
        <v>42</v>
      </c>
      <c r="E4151" t="s">
        <v>20</v>
      </c>
      <c r="F4151" t="s">
        <v>82</v>
      </c>
      <c r="G4151" t="s">
        <v>43</v>
      </c>
      <c r="H4151" t="s">
        <v>106</v>
      </c>
      <c r="I4151" t="s">
        <v>61</v>
      </c>
      <c r="J4151">
        <v>8</v>
      </c>
      <c r="K4151" s="2">
        <v>2919</v>
      </c>
      <c r="L4151" s="2">
        <v>2083.12</v>
      </c>
      <c r="M4151" s="2">
        <v>835.88</v>
      </c>
      <c r="N4151" s="3">
        <v>0.15</v>
      </c>
      <c r="O4151" t="s">
        <v>34</v>
      </c>
      <c r="P4151" t="s">
        <v>26</v>
      </c>
      <c r="Q4151" t="s">
        <v>35</v>
      </c>
      <c r="R4151" t="s">
        <v>40</v>
      </c>
    </row>
    <row r="4152" spans="1:18" x14ac:dyDescent="0.35">
      <c r="A4152" t="s">
        <v>4237</v>
      </c>
      <c r="B4152" s="1">
        <v>45975</v>
      </c>
      <c r="C4152" s="1">
        <v>46065</v>
      </c>
      <c r="D4152" t="s">
        <v>116</v>
      </c>
      <c r="E4152" t="s">
        <v>20</v>
      </c>
      <c r="F4152" t="s">
        <v>70</v>
      </c>
      <c r="G4152" t="s">
        <v>43</v>
      </c>
      <c r="H4152" t="s">
        <v>86</v>
      </c>
      <c r="I4152" t="s">
        <v>72</v>
      </c>
      <c r="J4152">
        <v>1</v>
      </c>
      <c r="K4152" s="2">
        <v>3708</v>
      </c>
      <c r="L4152" s="2">
        <v>3030.4</v>
      </c>
      <c r="M4152" s="2">
        <v>677.6</v>
      </c>
      <c r="N4152" s="3">
        <v>0.2</v>
      </c>
      <c r="O4152" t="s">
        <v>50</v>
      </c>
      <c r="P4152" t="s">
        <v>46</v>
      </c>
      <c r="Q4152" t="s">
        <v>27</v>
      </c>
      <c r="R4152" t="s">
        <v>28</v>
      </c>
    </row>
    <row r="4153" spans="1:18" x14ac:dyDescent="0.35">
      <c r="A4153" t="s">
        <v>4238</v>
      </c>
      <c r="B4153" s="1">
        <v>45494</v>
      </c>
      <c r="C4153" s="1">
        <v>45541</v>
      </c>
      <c r="D4153" t="s">
        <v>37</v>
      </c>
      <c r="E4153" t="s">
        <v>20</v>
      </c>
      <c r="F4153" t="s">
        <v>82</v>
      </c>
      <c r="G4153" t="s">
        <v>43</v>
      </c>
      <c r="H4153" t="s">
        <v>54</v>
      </c>
      <c r="I4153" t="s">
        <v>55</v>
      </c>
      <c r="J4153">
        <v>8</v>
      </c>
      <c r="K4153" s="2">
        <v>3316</v>
      </c>
      <c r="L4153" s="2">
        <v>2446.9299999999998</v>
      </c>
      <c r="M4153" s="2">
        <v>869.07</v>
      </c>
      <c r="N4153" s="3">
        <v>0.15</v>
      </c>
      <c r="O4153" t="s">
        <v>50</v>
      </c>
      <c r="P4153" t="s">
        <v>26</v>
      </c>
      <c r="Q4153" t="s">
        <v>27</v>
      </c>
      <c r="R4153" t="s">
        <v>65</v>
      </c>
    </row>
    <row r="4154" spans="1:18" x14ac:dyDescent="0.35">
      <c r="A4154" t="s">
        <v>4239</v>
      </c>
      <c r="B4154" s="1">
        <v>45822</v>
      </c>
      <c r="C4154" s="1">
        <v>45869</v>
      </c>
      <c r="D4154" t="s">
        <v>67</v>
      </c>
      <c r="E4154" t="s">
        <v>20</v>
      </c>
      <c r="F4154" t="s">
        <v>128</v>
      </c>
      <c r="G4154" t="s">
        <v>32</v>
      </c>
      <c r="H4154" t="s">
        <v>108</v>
      </c>
      <c r="I4154" t="s">
        <v>72</v>
      </c>
      <c r="J4154">
        <v>4</v>
      </c>
      <c r="K4154" s="2">
        <v>999</v>
      </c>
      <c r="L4154" s="2">
        <v>799.34</v>
      </c>
      <c r="M4154" s="2">
        <v>199.66</v>
      </c>
      <c r="N4154" s="3">
        <v>0.2</v>
      </c>
      <c r="O4154" t="s">
        <v>62</v>
      </c>
      <c r="P4154" t="s">
        <v>46</v>
      </c>
      <c r="Q4154" t="s">
        <v>35</v>
      </c>
      <c r="R4154" t="s">
        <v>65</v>
      </c>
    </row>
    <row r="4155" spans="1:18" x14ac:dyDescent="0.35">
      <c r="A4155" t="s">
        <v>4240</v>
      </c>
      <c r="B4155" s="1">
        <v>45506</v>
      </c>
      <c r="C4155" s="1">
        <v>45545</v>
      </c>
      <c r="D4155" t="s">
        <v>37</v>
      </c>
      <c r="E4155" t="s">
        <v>20</v>
      </c>
      <c r="F4155" t="s">
        <v>53</v>
      </c>
      <c r="G4155" t="s">
        <v>22</v>
      </c>
      <c r="H4155" t="s">
        <v>118</v>
      </c>
      <c r="I4155" t="s">
        <v>24</v>
      </c>
      <c r="J4155">
        <v>4</v>
      </c>
      <c r="K4155" s="2">
        <v>1427</v>
      </c>
      <c r="L4155" s="2">
        <v>818.67</v>
      </c>
      <c r="M4155" s="2">
        <v>608.33000000000004</v>
      </c>
      <c r="N4155" s="3">
        <v>0.2</v>
      </c>
      <c r="O4155" t="s">
        <v>25</v>
      </c>
      <c r="P4155" t="s">
        <v>46</v>
      </c>
      <c r="Q4155" t="s">
        <v>35</v>
      </c>
      <c r="R4155" t="s">
        <v>40</v>
      </c>
    </row>
    <row r="4156" spans="1:18" x14ac:dyDescent="0.35">
      <c r="A4156" t="s">
        <v>4241</v>
      </c>
      <c r="B4156" s="1">
        <v>45973</v>
      </c>
      <c r="C4156" s="1">
        <v>45988</v>
      </c>
      <c r="D4156" t="s">
        <v>19</v>
      </c>
      <c r="E4156" t="s">
        <v>20</v>
      </c>
      <c r="F4156" t="s">
        <v>85</v>
      </c>
      <c r="G4156" t="s">
        <v>32</v>
      </c>
      <c r="H4156" t="s">
        <v>39</v>
      </c>
      <c r="I4156" t="s">
        <v>24</v>
      </c>
      <c r="J4156">
        <v>4</v>
      </c>
      <c r="K4156" s="2">
        <v>2630</v>
      </c>
      <c r="L4156" s="2">
        <v>1584.19</v>
      </c>
      <c r="M4156" s="2">
        <v>1045.81</v>
      </c>
      <c r="N4156" s="3">
        <v>0</v>
      </c>
      <c r="O4156" t="s">
        <v>62</v>
      </c>
      <c r="P4156" t="s">
        <v>26</v>
      </c>
      <c r="Q4156" t="s">
        <v>35</v>
      </c>
      <c r="R4156" t="s">
        <v>40</v>
      </c>
    </row>
    <row r="4157" spans="1:18" x14ac:dyDescent="0.35">
      <c r="A4157" t="s">
        <v>4242</v>
      </c>
      <c r="B4157" s="1">
        <v>45757</v>
      </c>
      <c r="C4157" s="1">
        <v>45793</v>
      </c>
      <c r="D4157" t="s">
        <v>104</v>
      </c>
      <c r="E4157" t="s">
        <v>20</v>
      </c>
      <c r="F4157" t="s">
        <v>79</v>
      </c>
      <c r="G4157" t="s">
        <v>38</v>
      </c>
      <c r="H4157" t="s">
        <v>118</v>
      </c>
      <c r="I4157" t="s">
        <v>24</v>
      </c>
      <c r="J4157">
        <v>2</v>
      </c>
      <c r="K4157" s="2">
        <v>4412</v>
      </c>
      <c r="L4157" s="2">
        <v>3272.16</v>
      </c>
      <c r="M4157" s="2">
        <v>1139.8399999999999</v>
      </c>
      <c r="N4157" s="3">
        <v>0.1</v>
      </c>
      <c r="O4157" t="s">
        <v>25</v>
      </c>
      <c r="P4157" t="s">
        <v>46</v>
      </c>
      <c r="Q4157" t="s">
        <v>27</v>
      </c>
      <c r="R4157" t="s">
        <v>28</v>
      </c>
    </row>
    <row r="4158" spans="1:18" x14ac:dyDescent="0.35">
      <c r="A4158" t="s">
        <v>4243</v>
      </c>
      <c r="B4158" s="1">
        <v>45536</v>
      </c>
      <c r="C4158" s="1">
        <v>45546</v>
      </c>
      <c r="D4158" t="s">
        <v>37</v>
      </c>
      <c r="E4158" t="s">
        <v>20</v>
      </c>
      <c r="F4158" t="s">
        <v>77</v>
      </c>
      <c r="G4158" t="s">
        <v>38</v>
      </c>
      <c r="H4158" t="s">
        <v>71</v>
      </c>
      <c r="I4158" t="s">
        <v>72</v>
      </c>
      <c r="J4158">
        <v>2</v>
      </c>
      <c r="K4158" s="2">
        <v>2563</v>
      </c>
      <c r="L4158" s="2">
        <v>1862.35</v>
      </c>
      <c r="M4158" s="2">
        <v>700.65</v>
      </c>
      <c r="N4158" s="3">
        <v>0.2</v>
      </c>
      <c r="O4158" t="s">
        <v>25</v>
      </c>
      <c r="P4158" t="s">
        <v>26</v>
      </c>
      <c r="Q4158" t="s">
        <v>27</v>
      </c>
      <c r="R4158" t="s">
        <v>65</v>
      </c>
    </row>
    <row r="4159" spans="1:18" x14ac:dyDescent="0.35">
      <c r="A4159" t="s">
        <v>4244</v>
      </c>
      <c r="B4159" s="1">
        <v>45876</v>
      </c>
      <c r="C4159" s="1">
        <v>45899</v>
      </c>
      <c r="D4159" t="s">
        <v>30</v>
      </c>
      <c r="E4159" t="s">
        <v>20</v>
      </c>
      <c r="F4159" t="s">
        <v>82</v>
      </c>
      <c r="G4159" t="s">
        <v>43</v>
      </c>
      <c r="H4159" t="s">
        <v>23</v>
      </c>
      <c r="I4159" t="s">
        <v>24</v>
      </c>
      <c r="J4159">
        <v>2</v>
      </c>
      <c r="K4159" s="2">
        <v>1528</v>
      </c>
      <c r="L4159" s="2">
        <v>1192.3900000000001</v>
      </c>
      <c r="M4159" s="2">
        <v>335.61</v>
      </c>
      <c r="N4159" s="3">
        <v>0.15</v>
      </c>
      <c r="O4159" t="s">
        <v>83</v>
      </c>
      <c r="P4159" t="s">
        <v>26</v>
      </c>
      <c r="Q4159" t="s">
        <v>35</v>
      </c>
      <c r="R4159" t="s">
        <v>40</v>
      </c>
    </row>
    <row r="4160" spans="1:18" x14ac:dyDescent="0.35">
      <c r="A4160" t="s">
        <v>4245</v>
      </c>
      <c r="B4160" s="1">
        <v>45622</v>
      </c>
      <c r="C4160" s="1">
        <v>45673</v>
      </c>
      <c r="D4160" t="s">
        <v>57</v>
      </c>
      <c r="E4160" t="s">
        <v>20</v>
      </c>
      <c r="F4160" t="s">
        <v>77</v>
      </c>
      <c r="G4160" t="s">
        <v>59</v>
      </c>
      <c r="H4160" t="s">
        <v>23</v>
      </c>
      <c r="I4160" t="s">
        <v>24</v>
      </c>
      <c r="J4160">
        <v>7</v>
      </c>
      <c r="K4160" s="2">
        <v>4894</v>
      </c>
      <c r="L4160" s="2">
        <v>3997.65</v>
      </c>
      <c r="M4160" s="2">
        <v>896.35</v>
      </c>
      <c r="N4160" s="3">
        <v>0.2</v>
      </c>
      <c r="O4160" t="s">
        <v>34</v>
      </c>
      <c r="P4160" t="s">
        <v>46</v>
      </c>
      <c r="Q4160" t="s">
        <v>27</v>
      </c>
      <c r="R4160" t="s">
        <v>40</v>
      </c>
    </row>
    <row r="4161" spans="1:18" x14ac:dyDescent="0.35">
      <c r="A4161" t="s">
        <v>4246</v>
      </c>
      <c r="B4161" s="1">
        <v>45628</v>
      </c>
      <c r="C4161" s="1">
        <v>45710</v>
      </c>
      <c r="D4161" t="s">
        <v>116</v>
      </c>
      <c r="E4161" t="s">
        <v>20</v>
      </c>
      <c r="F4161" t="s">
        <v>58</v>
      </c>
      <c r="G4161" t="s">
        <v>38</v>
      </c>
      <c r="H4161" t="s">
        <v>124</v>
      </c>
      <c r="I4161" t="s">
        <v>61</v>
      </c>
      <c r="J4161">
        <v>8</v>
      </c>
      <c r="K4161" s="2">
        <v>664</v>
      </c>
      <c r="L4161" s="2">
        <v>385.97</v>
      </c>
      <c r="M4161" s="2">
        <v>278.02999999999997</v>
      </c>
      <c r="N4161" s="3">
        <v>0.2</v>
      </c>
      <c r="O4161" t="s">
        <v>50</v>
      </c>
      <c r="P4161" t="s">
        <v>26</v>
      </c>
      <c r="Q4161" t="s">
        <v>27</v>
      </c>
      <c r="R4161" t="s">
        <v>65</v>
      </c>
    </row>
    <row r="4162" spans="1:18" x14ac:dyDescent="0.35">
      <c r="A4162" t="s">
        <v>4247</v>
      </c>
      <c r="B4162" s="1">
        <v>45521</v>
      </c>
      <c r="C4162" s="1">
        <v>45552</v>
      </c>
      <c r="D4162" t="s">
        <v>37</v>
      </c>
      <c r="E4162" t="s">
        <v>20</v>
      </c>
      <c r="F4162" t="s">
        <v>102</v>
      </c>
      <c r="G4162" t="s">
        <v>59</v>
      </c>
      <c r="H4162" t="s">
        <v>54</v>
      </c>
      <c r="I4162" t="s">
        <v>55</v>
      </c>
      <c r="J4162">
        <v>7</v>
      </c>
      <c r="K4162" s="2">
        <v>3147</v>
      </c>
      <c r="L4162" s="2">
        <v>1845.36</v>
      </c>
      <c r="M4162" s="2">
        <v>1301.6400000000001</v>
      </c>
      <c r="N4162" s="3">
        <v>0.15</v>
      </c>
      <c r="O4162" t="s">
        <v>62</v>
      </c>
      <c r="P4162" t="s">
        <v>26</v>
      </c>
      <c r="Q4162" t="s">
        <v>27</v>
      </c>
      <c r="R4162" t="s">
        <v>28</v>
      </c>
    </row>
    <row r="4163" spans="1:18" x14ac:dyDescent="0.35">
      <c r="A4163" t="s">
        <v>4248</v>
      </c>
      <c r="B4163" s="1">
        <v>45678</v>
      </c>
      <c r="C4163" s="1">
        <v>45732</v>
      </c>
      <c r="D4163" t="s">
        <v>52</v>
      </c>
      <c r="E4163" t="s">
        <v>20</v>
      </c>
      <c r="F4163" t="s">
        <v>58</v>
      </c>
      <c r="G4163" t="s">
        <v>22</v>
      </c>
      <c r="H4163" t="s">
        <v>60</v>
      </c>
      <c r="I4163" t="s">
        <v>61</v>
      </c>
      <c r="J4163">
        <v>2</v>
      </c>
      <c r="K4163" s="2">
        <v>3454</v>
      </c>
      <c r="L4163" s="2">
        <v>2774.16</v>
      </c>
      <c r="M4163" s="2">
        <v>679.84</v>
      </c>
      <c r="N4163" s="3">
        <v>0.2</v>
      </c>
      <c r="O4163" t="s">
        <v>75</v>
      </c>
      <c r="P4163" t="s">
        <v>26</v>
      </c>
      <c r="Q4163" t="s">
        <v>27</v>
      </c>
      <c r="R4163" t="s">
        <v>65</v>
      </c>
    </row>
    <row r="4164" spans="1:18" x14ac:dyDescent="0.35">
      <c r="A4164" t="s">
        <v>4249</v>
      </c>
      <c r="B4164" s="1">
        <v>45806</v>
      </c>
      <c r="C4164" s="1">
        <v>45890</v>
      </c>
      <c r="D4164" t="s">
        <v>30</v>
      </c>
      <c r="E4164" t="s">
        <v>20</v>
      </c>
      <c r="F4164" t="s">
        <v>77</v>
      </c>
      <c r="G4164" t="s">
        <v>59</v>
      </c>
      <c r="H4164" t="s">
        <v>60</v>
      </c>
      <c r="I4164" t="s">
        <v>61</v>
      </c>
      <c r="J4164">
        <v>7</v>
      </c>
      <c r="K4164" s="2">
        <v>3208</v>
      </c>
      <c r="L4164" s="2">
        <v>2650.03</v>
      </c>
      <c r="M4164" s="2">
        <v>557.97</v>
      </c>
      <c r="N4164" s="3">
        <v>0.15</v>
      </c>
      <c r="O4164" t="s">
        <v>34</v>
      </c>
      <c r="P4164" t="s">
        <v>26</v>
      </c>
      <c r="Q4164" t="s">
        <v>35</v>
      </c>
      <c r="R4164" t="s">
        <v>40</v>
      </c>
    </row>
    <row r="4165" spans="1:18" x14ac:dyDescent="0.35">
      <c r="A4165" t="s">
        <v>4250</v>
      </c>
      <c r="B4165" s="1">
        <v>45971</v>
      </c>
      <c r="C4165" s="1">
        <v>46014</v>
      </c>
      <c r="D4165" t="s">
        <v>48</v>
      </c>
      <c r="E4165" t="s">
        <v>20</v>
      </c>
      <c r="F4165" t="s">
        <v>79</v>
      </c>
      <c r="G4165" t="s">
        <v>22</v>
      </c>
      <c r="H4165" t="s">
        <v>64</v>
      </c>
      <c r="I4165" t="s">
        <v>55</v>
      </c>
      <c r="J4165">
        <v>8</v>
      </c>
      <c r="K4165" s="2">
        <v>3852</v>
      </c>
      <c r="L4165" s="2">
        <v>2365.83</v>
      </c>
      <c r="M4165" s="2">
        <v>1486.17</v>
      </c>
      <c r="N4165" s="3">
        <v>0.15</v>
      </c>
      <c r="O4165" t="s">
        <v>109</v>
      </c>
      <c r="P4165" t="s">
        <v>26</v>
      </c>
      <c r="Q4165" t="s">
        <v>35</v>
      </c>
      <c r="R4165" t="s">
        <v>65</v>
      </c>
    </row>
    <row r="4166" spans="1:18" x14ac:dyDescent="0.35">
      <c r="A4166" t="s">
        <v>4251</v>
      </c>
      <c r="B4166" s="1">
        <v>45428</v>
      </c>
      <c r="C4166" s="1">
        <v>45455</v>
      </c>
      <c r="D4166" t="s">
        <v>42</v>
      </c>
      <c r="E4166" t="s">
        <v>20</v>
      </c>
      <c r="F4166" t="s">
        <v>31</v>
      </c>
      <c r="G4166" t="s">
        <v>43</v>
      </c>
      <c r="H4166" t="s">
        <v>108</v>
      </c>
      <c r="I4166" t="s">
        <v>72</v>
      </c>
      <c r="J4166">
        <v>4</v>
      </c>
      <c r="K4166" s="2">
        <v>2134</v>
      </c>
      <c r="L4166" s="2">
        <v>1326.58</v>
      </c>
      <c r="M4166" s="2">
        <v>807.42</v>
      </c>
      <c r="N4166" s="3">
        <v>0.2</v>
      </c>
      <c r="O4166" t="s">
        <v>34</v>
      </c>
      <c r="P4166" t="s">
        <v>26</v>
      </c>
      <c r="Q4166" t="s">
        <v>27</v>
      </c>
      <c r="R4166" t="s">
        <v>40</v>
      </c>
    </row>
    <row r="4167" spans="1:18" x14ac:dyDescent="0.35">
      <c r="A4167" t="s">
        <v>4252</v>
      </c>
      <c r="B4167" s="1">
        <v>45802</v>
      </c>
      <c r="C4167" s="1">
        <v>45876</v>
      </c>
      <c r="D4167" t="s">
        <v>30</v>
      </c>
      <c r="E4167" t="s">
        <v>20</v>
      </c>
      <c r="F4167" t="s">
        <v>82</v>
      </c>
      <c r="G4167" t="s">
        <v>22</v>
      </c>
      <c r="H4167" t="s">
        <v>64</v>
      </c>
      <c r="I4167" t="s">
        <v>55</v>
      </c>
      <c r="J4167">
        <v>6</v>
      </c>
      <c r="K4167" s="2">
        <v>3976</v>
      </c>
      <c r="L4167" s="2">
        <v>2719.69</v>
      </c>
      <c r="M4167" s="2">
        <v>1256.31</v>
      </c>
      <c r="N4167" s="3">
        <v>0</v>
      </c>
      <c r="O4167" t="s">
        <v>25</v>
      </c>
      <c r="P4167" t="s">
        <v>26</v>
      </c>
      <c r="Q4167" t="s">
        <v>35</v>
      </c>
      <c r="R4167" t="s">
        <v>28</v>
      </c>
    </row>
    <row r="4168" spans="1:18" x14ac:dyDescent="0.35">
      <c r="A4168" t="s">
        <v>4253</v>
      </c>
      <c r="B4168" s="1">
        <v>45375</v>
      </c>
      <c r="C4168" s="1">
        <v>45436</v>
      </c>
      <c r="D4168" t="s">
        <v>104</v>
      </c>
      <c r="E4168" t="s">
        <v>20</v>
      </c>
      <c r="F4168" t="s">
        <v>102</v>
      </c>
      <c r="G4168" t="s">
        <v>22</v>
      </c>
      <c r="H4168" t="s">
        <v>86</v>
      </c>
      <c r="I4168" t="s">
        <v>72</v>
      </c>
      <c r="J4168">
        <v>2</v>
      </c>
      <c r="K4168" s="2">
        <v>2336</v>
      </c>
      <c r="L4168" s="2">
        <v>1286.92</v>
      </c>
      <c r="M4168" s="2">
        <v>1049.08</v>
      </c>
      <c r="N4168" s="3">
        <v>0.05</v>
      </c>
      <c r="O4168" t="s">
        <v>34</v>
      </c>
      <c r="P4168" t="s">
        <v>26</v>
      </c>
      <c r="Q4168" t="s">
        <v>27</v>
      </c>
      <c r="R4168" t="s">
        <v>65</v>
      </c>
    </row>
    <row r="4169" spans="1:18" x14ac:dyDescent="0.35">
      <c r="A4169" t="s">
        <v>4254</v>
      </c>
      <c r="B4169" s="1">
        <v>45812</v>
      </c>
      <c r="C4169" s="1">
        <v>45882</v>
      </c>
      <c r="D4169" t="s">
        <v>30</v>
      </c>
      <c r="E4169" t="s">
        <v>20</v>
      </c>
      <c r="F4169" t="s">
        <v>53</v>
      </c>
      <c r="G4169" t="s">
        <v>59</v>
      </c>
      <c r="H4169" t="s">
        <v>33</v>
      </c>
      <c r="I4169" t="s">
        <v>24</v>
      </c>
      <c r="J4169">
        <v>3</v>
      </c>
      <c r="K4169" s="2">
        <v>3138</v>
      </c>
      <c r="L4169" s="2">
        <v>2457.5700000000002</v>
      </c>
      <c r="M4169" s="2">
        <v>680.43</v>
      </c>
      <c r="N4169" s="3">
        <v>0.1</v>
      </c>
      <c r="O4169" t="s">
        <v>75</v>
      </c>
      <c r="P4169" t="s">
        <v>26</v>
      </c>
      <c r="Q4169" t="s">
        <v>27</v>
      </c>
      <c r="R4169" t="s">
        <v>40</v>
      </c>
    </row>
    <row r="4170" spans="1:18" x14ac:dyDescent="0.35">
      <c r="A4170" t="s">
        <v>4255</v>
      </c>
      <c r="B4170" s="1">
        <v>45992</v>
      </c>
      <c r="C4170" s="1">
        <v>45999</v>
      </c>
      <c r="D4170" t="s">
        <v>48</v>
      </c>
      <c r="E4170" t="s">
        <v>20</v>
      </c>
      <c r="F4170" t="s">
        <v>70</v>
      </c>
      <c r="G4170" t="s">
        <v>43</v>
      </c>
      <c r="H4170" t="s">
        <v>60</v>
      </c>
      <c r="I4170" t="s">
        <v>61</v>
      </c>
      <c r="J4170">
        <v>2</v>
      </c>
      <c r="K4170" s="2">
        <v>383</v>
      </c>
      <c r="L4170" s="2">
        <v>225.29</v>
      </c>
      <c r="M4170" s="2">
        <v>157.71</v>
      </c>
      <c r="N4170" s="3">
        <v>0.15</v>
      </c>
      <c r="O4170" t="s">
        <v>83</v>
      </c>
      <c r="P4170" t="s">
        <v>46</v>
      </c>
      <c r="Q4170" t="s">
        <v>35</v>
      </c>
      <c r="R4170" t="s">
        <v>65</v>
      </c>
    </row>
    <row r="4171" spans="1:18" x14ac:dyDescent="0.35">
      <c r="A4171" t="s">
        <v>4256</v>
      </c>
      <c r="B4171" s="1">
        <v>45372</v>
      </c>
      <c r="C4171" s="1">
        <v>45447</v>
      </c>
      <c r="D4171" t="s">
        <v>42</v>
      </c>
      <c r="E4171" t="s">
        <v>20</v>
      </c>
      <c r="F4171" t="s">
        <v>102</v>
      </c>
      <c r="G4171" t="s">
        <v>22</v>
      </c>
      <c r="H4171" t="s">
        <v>124</v>
      </c>
      <c r="I4171" t="s">
        <v>61</v>
      </c>
      <c r="J4171">
        <v>8</v>
      </c>
      <c r="K4171" s="2">
        <v>325</v>
      </c>
      <c r="L4171" s="2">
        <v>273.48</v>
      </c>
      <c r="M4171" s="2">
        <v>51.52</v>
      </c>
      <c r="N4171" s="3">
        <v>0.2</v>
      </c>
      <c r="O4171" t="s">
        <v>62</v>
      </c>
      <c r="P4171" t="s">
        <v>26</v>
      </c>
      <c r="Q4171" t="s">
        <v>35</v>
      </c>
      <c r="R4171" t="s">
        <v>28</v>
      </c>
    </row>
    <row r="4172" spans="1:18" x14ac:dyDescent="0.35">
      <c r="A4172" t="s">
        <v>4257</v>
      </c>
      <c r="B4172" s="1">
        <v>45592</v>
      </c>
      <c r="C4172" s="1">
        <v>45673</v>
      </c>
      <c r="D4172" t="s">
        <v>57</v>
      </c>
      <c r="E4172" t="s">
        <v>20</v>
      </c>
      <c r="F4172" t="s">
        <v>70</v>
      </c>
      <c r="G4172" t="s">
        <v>38</v>
      </c>
      <c r="H4172" t="s">
        <v>95</v>
      </c>
      <c r="I4172" t="s">
        <v>55</v>
      </c>
      <c r="J4172">
        <v>6</v>
      </c>
      <c r="K4172" s="2">
        <v>3389</v>
      </c>
      <c r="L4172" s="2">
        <v>2124.33</v>
      </c>
      <c r="M4172" s="2">
        <v>1264.67</v>
      </c>
      <c r="N4172" s="3">
        <v>0.05</v>
      </c>
      <c r="O4172" t="s">
        <v>50</v>
      </c>
      <c r="P4172" t="s">
        <v>26</v>
      </c>
      <c r="Q4172" t="s">
        <v>35</v>
      </c>
      <c r="R4172" t="s">
        <v>28</v>
      </c>
    </row>
    <row r="4173" spans="1:18" x14ac:dyDescent="0.35">
      <c r="A4173" t="s">
        <v>4258</v>
      </c>
      <c r="B4173" s="1">
        <v>45938</v>
      </c>
      <c r="C4173" s="1">
        <v>45991</v>
      </c>
      <c r="D4173" t="s">
        <v>19</v>
      </c>
      <c r="E4173" t="s">
        <v>20</v>
      </c>
      <c r="F4173" t="s">
        <v>102</v>
      </c>
      <c r="G4173" t="s">
        <v>22</v>
      </c>
      <c r="H4173" t="s">
        <v>106</v>
      </c>
      <c r="I4173" t="s">
        <v>61</v>
      </c>
      <c r="J4173">
        <v>5</v>
      </c>
      <c r="K4173" s="2">
        <v>388</v>
      </c>
      <c r="L4173" s="2">
        <v>284.04000000000002</v>
      </c>
      <c r="M4173" s="2">
        <v>103.96</v>
      </c>
      <c r="N4173" s="3">
        <v>0.2</v>
      </c>
      <c r="O4173" t="s">
        <v>25</v>
      </c>
      <c r="P4173" t="s">
        <v>26</v>
      </c>
      <c r="Q4173" t="s">
        <v>27</v>
      </c>
      <c r="R4173" t="s">
        <v>28</v>
      </c>
    </row>
    <row r="4174" spans="1:18" x14ac:dyDescent="0.35">
      <c r="A4174" t="s">
        <v>4259</v>
      </c>
      <c r="B4174" s="1">
        <v>45395</v>
      </c>
      <c r="C4174" s="1">
        <v>45445</v>
      </c>
      <c r="D4174" t="s">
        <v>42</v>
      </c>
      <c r="E4174" t="s">
        <v>20</v>
      </c>
      <c r="F4174" t="s">
        <v>102</v>
      </c>
      <c r="G4174" t="s">
        <v>22</v>
      </c>
      <c r="H4174" t="s">
        <v>124</v>
      </c>
      <c r="I4174" t="s">
        <v>61</v>
      </c>
      <c r="J4174">
        <v>8</v>
      </c>
      <c r="K4174" s="2">
        <v>806</v>
      </c>
      <c r="L4174" s="2">
        <v>606.98</v>
      </c>
      <c r="M4174" s="2">
        <v>199.02</v>
      </c>
      <c r="N4174" s="3">
        <v>0</v>
      </c>
      <c r="O4174" t="s">
        <v>25</v>
      </c>
      <c r="P4174" t="s">
        <v>26</v>
      </c>
      <c r="Q4174" t="s">
        <v>27</v>
      </c>
      <c r="R4174" t="s">
        <v>40</v>
      </c>
    </row>
    <row r="4175" spans="1:18" x14ac:dyDescent="0.35">
      <c r="A4175" t="s">
        <v>4260</v>
      </c>
      <c r="B4175" s="1">
        <v>45633</v>
      </c>
      <c r="C4175" s="1">
        <v>45714</v>
      </c>
      <c r="D4175" t="s">
        <v>116</v>
      </c>
      <c r="E4175" t="s">
        <v>20</v>
      </c>
      <c r="F4175" t="s">
        <v>89</v>
      </c>
      <c r="G4175" t="s">
        <v>32</v>
      </c>
      <c r="H4175" t="s">
        <v>95</v>
      </c>
      <c r="I4175" t="s">
        <v>55</v>
      </c>
      <c r="J4175">
        <v>3</v>
      </c>
      <c r="K4175" s="2">
        <v>669</v>
      </c>
      <c r="L4175" s="2">
        <v>530.51</v>
      </c>
      <c r="M4175" s="2">
        <v>138.49</v>
      </c>
      <c r="N4175" s="3">
        <v>0.15</v>
      </c>
      <c r="O4175" t="s">
        <v>25</v>
      </c>
      <c r="P4175" t="s">
        <v>26</v>
      </c>
      <c r="Q4175" t="s">
        <v>35</v>
      </c>
      <c r="R4175" t="s">
        <v>28</v>
      </c>
    </row>
    <row r="4176" spans="1:18" x14ac:dyDescent="0.35">
      <c r="A4176" t="s">
        <v>4261</v>
      </c>
      <c r="B4176" s="1">
        <v>45612</v>
      </c>
      <c r="C4176" s="1">
        <v>45619</v>
      </c>
      <c r="D4176" t="s">
        <v>19</v>
      </c>
      <c r="E4176" t="s">
        <v>20</v>
      </c>
      <c r="F4176" t="s">
        <v>68</v>
      </c>
      <c r="G4176" t="s">
        <v>22</v>
      </c>
      <c r="H4176" t="s">
        <v>108</v>
      </c>
      <c r="I4176" t="s">
        <v>72</v>
      </c>
      <c r="J4176">
        <v>7</v>
      </c>
      <c r="K4176" s="2">
        <v>1192</v>
      </c>
      <c r="L4176" s="2">
        <v>824.99</v>
      </c>
      <c r="M4176" s="2">
        <v>367.01</v>
      </c>
      <c r="N4176" s="3">
        <v>0</v>
      </c>
      <c r="O4176" t="s">
        <v>34</v>
      </c>
      <c r="P4176" t="s">
        <v>26</v>
      </c>
      <c r="Q4176" t="s">
        <v>27</v>
      </c>
      <c r="R4176" t="s">
        <v>40</v>
      </c>
    </row>
    <row r="4177" spans="1:18" x14ac:dyDescent="0.35">
      <c r="A4177" t="s">
        <v>4262</v>
      </c>
      <c r="B4177" s="1">
        <v>45709</v>
      </c>
      <c r="C4177" s="1">
        <v>45756</v>
      </c>
      <c r="D4177" t="s">
        <v>88</v>
      </c>
      <c r="E4177" t="s">
        <v>20</v>
      </c>
      <c r="F4177" t="s">
        <v>77</v>
      </c>
      <c r="G4177" t="s">
        <v>43</v>
      </c>
      <c r="H4177" t="s">
        <v>80</v>
      </c>
      <c r="I4177" t="s">
        <v>45</v>
      </c>
      <c r="J4177">
        <v>6</v>
      </c>
      <c r="K4177" s="2">
        <v>1003</v>
      </c>
      <c r="L4177" s="2">
        <v>840.01</v>
      </c>
      <c r="M4177" s="2">
        <v>162.99</v>
      </c>
      <c r="N4177" s="3">
        <v>0.05</v>
      </c>
      <c r="O4177" t="s">
        <v>109</v>
      </c>
      <c r="P4177" t="s">
        <v>26</v>
      </c>
      <c r="Q4177" t="s">
        <v>35</v>
      </c>
      <c r="R4177" t="s">
        <v>40</v>
      </c>
    </row>
    <row r="4178" spans="1:18" x14ac:dyDescent="0.35">
      <c r="A4178" t="s">
        <v>4263</v>
      </c>
      <c r="B4178" s="1">
        <v>45926</v>
      </c>
      <c r="C4178" s="1">
        <v>45940</v>
      </c>
      <c r="D4178" t="s">
        <v>94</v>
      </c>
      <c r="E4178" t="s">
        <v>20</v>
      </c>
      <c r="F4178" t="s">
        <v>53</v>
      </c>
      <c r="G4178" t="s">
        <v>32</v>
      </c>
      <c r="H4178" t="s">
        <v>44</v>
      </c>
      <c r="I4178" t="s">
        <v>45</v>
      </c>
      <c r="J4178">
        <v>7</v>
      </c>
      <c r="K4178" s="2">
        <v>3627</v>
      </c>
      <c r="L4178" s="2">
        <v>2020.43</v>
      </c>
      <c r="M4178" s="2">
        <v>1606.57</v>
      </c>
      <c r="N4178" s="3">
        <v>0.05</v>
      </c>
      <c r="O4178" t="s">
        <v>83</v>
      </c>
      <c r="P4178" t="s">
        <v>26</v>
      </c>
      <c r="Q4178" t="s">
        <v>35</v>
      </c>
      <c r="R4178" t="s">
        <v>65</v>
      </c>
    </row>
    <row r="4179" spans="1:18" x14ac:dyDescent="0.35">
      <c r="A4179" t="s">
        <v>4264</v>
      </c>
      <c r="B4179" s="1">
        <v>45701</v>
      </c>
      <c r="C4179" s="1">
        <v>45746</v>
      </c>
      <c r="D4179" t="s">
        <v>52</v>
      </c>
      <c r="E4179" t="s">
        <v>20</v>
      </c>
      <c r="F4179" t="s">
        <v>77</v>
      </c>
      <c r="G4179" t="s">
        <v>43</v>
      </c>
      <c r="H4179" t="s">
        <v>39</v>
      </c>
      <c r="I4179" t="s">
        <v>24</v>
      </c>
      <c r="J4179">
        <v>8</v>
      </c>
      <c r="K4179" s="2">
        <v>2713</v>
      </c>
      <c r="L4179" s="2">
        <v>1662.09</v>
      </c>
      <c r="M4179" s="2">
        <v>1050.9100000000001</v>
      </c>
      <c r="N4179" s="3">
        <v>0.1</v>
      </c>
      <c r="O4179" t="s">
        <v>75</v>
      </c>
      <c r="P4179" t="s">
        <v>26</v>
      </c>
      <c r="Q4179" t="s">
        <v>27</v>
      </c>
      <c r="R4179" t="s">
        <v>65</v>
      </c>
    </row>
    <row r="4180" spans="1:18" x14ac:dyDescent="0.35">
      <c r="A4180" t="s">
        <v>4265</v>
      </c>
      <c r="B4180" s="1">
        <v>45381</v>
      </c>
      <c r="C4180" s="1">
        <v>45436</v>
      </c>
      <c r="D4180" t="s">
        <v>104</v>
      </c>
      <c r="E4180" t="s">
        <v>20</v>
      </c>
      <c r="F4180" t="s">
        <v>138</v>
      </c>
      <c r="G4180" t="s">
        <v>22</v>
      </c>
      <c r="H4180" t="s">
        <v>49</v>
      </c>
      <c r="I4180" t="s">
        <v>45</v>
      </c>
      <c r="J4180">
        <v>7</v>
      </c>
      <c r="K4180" s="2">
        <v>2427</v>
      </c>
      <c r="L4180" s="2">
        <v>1349.18</v>
      </c>
      <c r="M4180" s="2">
        <v>1077.82</v>
      </c>
      <c r="N4180" s="3">
        <v>0.15</v>
      </c>
      <c r="O4180" t="s">
        <v>50</v>
      </c>
      <c r="P4180" t="s">
        <v>26</v>
      </c>
      <c r="Q4180" t="s">
        <v>35</v>
      </c>
      <c r="R4180" t="s">
        <v>40</v>
      </c>
    </row>
    <row r="4181" spans="1:18" x14ac:dyDescent="0.35">
      <c r="A4181" t="s">
        <v>4266</v>
      </c>
      <c r="B4181" s="1">
        <v>45811</v>
      </c>
      <c r="C4181" s="1">
        <v>45894</v>
      </c>
      <c r="D4181" t="s">
        <v>30</v>
      </c>
      <c r="E4181" t="s">
        <v>20</v>
      </c>
      <c r="F4181" t="s">
        <v>82</v>
      </c>
      <c r="G4181" t="s">
        <v>43</v>
      </c>
      <c r="H4181" t="s">
        <v>33</v>
      </c>
      <c r="I4181" t="s">
        <v>24</v>
      </c>
      <c r="J4181">
        <v>5</v>
      </c>
      <c r="K4181" s="2">
        <v>828</v>
      </c>
      <c r="L4181" s="2">
        <v>653.30999999999995</v>
      </c>
      <c r="M4181" s="2">
        <v>174.69</v>
      </c>
      <c r="N4181" s="3">
        <v>0.1</v>
      </c>
      <c r="O4181" t="s">
        <v>50</v>
      </c>
      <c r="P4181" t="s">
        <v>73</v>
      </c>
      <c r="Q4181" t="s">
        <v>35</v>
      </c>
      <c r="R4181" t="s">
        <v>65</v>
      </c>
    </row>
    <row r="4182" spans="1:18" x14ac:dyDescent="0.35">
      <c r="A4182" t="s">
        <v>4267</v>
      </c>
      <c r="B4182" s="1">
        <v>45358</v>
      </c>
      <c r="C4182" s="1">
        <v>45448</v>
      </c>
      <c r="D4182" t="s">
        <v>42</v>
      </c>
      <c r="E4182" t="s">
        <v>20</v>
      </c>
      <c r="F4182" t="s">
        <v>91</v>
      </c>
      <c r="G4182" t="s">
        <v>43</v>
      </c>
      <c r="H4182" t="s">
        <v>49</v>
      </c>
      <c r="I4182" t="s">
        <v>45</v>
      </c>
      <c r="J4182">
        <v>6</v>
      </c>
      <c r="K4182" s="2">
        <v>500</v>
      </c>
      <c r="L4182" s="2">
        <v>277.60000000000002</v>
      </c>
      <c r="M4182" s="2">
        <v>222.4</v>
      </c>
      <c r="N4182" s="3">
        <v>0.2</v>
      </c>
      <c r="O4182" t="s">
        <v>34</v>
      </c>
      <c r="P4182" t="s">
        <v>46</v>
      </c>
      <c r="Q4182" t="s">
        <v>35</v>
      </c>
      <c r="R4182" t="s">
        <v>28</v>
      </c>
    </row>
    <row r="4183" spans="1:18" x14ac:dyDescent="0.35">
      <c r="A4183" t="s">
        <v>4268</v>
      </c>
      <c r="B4183" s="1">
        <v>45679</v>
      </c>
      <c r="C4183" s="1">
        <v>45708</v>
      </c>
      <c r="D4183" t="s">
        <v>116</v>
      </c>
      <c r="E4183" t="s">
        <v>20</v>
      </c>
      <c r="F4183" t="s">
        <v>89</v>
      </c>
      <c r="G4183" t="s">
        <v>22</v>
      </c>
      <c r="H4183" t="s">
        <v>54</v>
      </c>
      <c r="I4183" t="s">
        <v>55</v>
      </c>
      <c r="J4183">
        <v>5</v>
      </c>
      <c r="K4183" s="2">
        <v>3609</v>
      </c>
      <c r="L4183" s="2">
        <v>2091.41</v>
      </c>
      <c r="M4183" s="2">
        <v>1517.59</v>
      </c>
      <c r="N4183" s="3">
        <v>0.1</v>
      </c>
      <c r="O4183" t="s">
        <v>25</v>
      </c>
      <c r="P4183" t="s">
        <v>26</v>
      </c>
      <c r="Q4183" t="s">
        <v>35</v>
      </c>
      <c r="R4183" t="s">
        <v>65</v>
      </c>
    </row>
    <row r="4184" spans="1:18" x14ac:dyDescent="0.35">
      <c r="A4184" t="s">
        <v>4269</v>
      </c>
      <c r="B4184" s="1">
        <v>45963</v>
      </c>
      <c r="C4184" s="1">
        <v>46040</v>
      </c>
      <c r="D4184" t="s">
        <v>57</v>
      </c>
      <c r="E4184" t="s">
        <v>20</v>
      </c>
      <c r="F4184" t="s">
        <v>31</v>
      </c>
      <c r="G4184" t="s">
        <v>22</v>
      </c>
      <c r="H4184" t="s">
        <v>33</v>
      </c>
      <c r="I4184" t="s">
        <v>24</v>
      </c>
      <c r="J4184">
        <v>7</v>
      </c>
      <c r="K4184" s="2">
        <v>2595</v>
      </c>
      <c r="L4184" s="2">
        <v>2179.2600000000002</v>
      </c>
      <c r="M4184" s="2">
        <v>415.74</v>
      </c>
      <c r="N4184" s="3">
        <v>0.05</v>
      </c>
      <c r="O4184" t="s">
        <v>34</v>
      </c>
      <c r="P4184" t="s">
        <v>26</v>
      </c>
      <c r="Q4184" t="s">
        <v>27</v>
      </c>
      <c r="R4184" t="s">
        <v>65</v>
      </c>
    </row>
    <row r="4185" spans="1:18" x14ac:dyDescent="0.35">
      <c r="A4185" t="s">
        <v>4270</v>
      </c>
      <c r="B4185" s="1">
        <v>45454</v>
      </c>
      <c r="C4185" s="1">
        <v>45539</v>
      </c>
      <c r="D4185" t="s">
        <v>37</v>
      </c>
      <c r="E4185" t="s">
        <v>20</v>
      </c>
      <c r="F4185" t="s">
        <v>21</v>
      </c>
      <c r="G4185" t="s">
        <v>32</v>
      </c>
      <c r="H4185" t="s">
        <v>23</v>
      </c>
      <c r="I4185" t="s">
        <v>24</v>
      </c>
      <c r="J4185">
        <v>1</v>
      </c>
      <c r="K4185" s="2">
        <v>1078</v>
      </c>
      <c r="L4185" s="2">
        <v>870.64</v>
      </c>
      <c r="M4185" s="2">
        <v>207.36</v>
      </c>
      <c r="N4185" s="3">
        <v>0.15</v>
      </c>
      <c r="O4185" t="s">
        <v>34</v>
      </c>
      <c r="P4185" t="s">
        <v>26</v>
      </c>
      <c r="Q4185" t="s">
        <v>35</v>
      </c>
      <c r="R4185" t="s">
        <v>28</v>
      </c>
    </row>
    <row r="4186" spans="1:18" x14ac:dyDescent="0.35">
      <c r="A4186" t="s">
        <v>4271</v>
      </c>
      <c r="B4186" s="1">
        <v>45617</v>
      </c>
      <c r="C4186" s="1">
        <v>45694</v>
      </c>
      <c r="D4186" t="s">
        <v>116</v>
      </c>
      <c r="E4186" t="s">
        <v>20</v>
      </c>
      <c r="F4186" t="s">
        <v>68</v>
      </c>
      <c r="G4186" t="s">
        <v>59</v>
      </c>
      <c r="H4186" t="s">
        <v>86</v>
      </c>
      <c r="I4186" t="s">
        <v>72</v>
      </c>
      <c r="J4186">
        <v>7</v>
      </c>
      <c r="K4186" s="2">
        <v>3259</v>
      </c>
      <c r="L4186" s="2">
        <v>2522.58</v>
      </c>
      <c r="M4186" s="2">
        <v>736.42</v>
      </c>
      <c r="N4186" s="3">
        <v>0.15</v>
      </c>
      <c r="O4186" t="s">
        <v>83</v>
      </c>
      <c r="P4186" t="s">
        <v>26</v>
      </c>
      <c r="Q4186" t="s">
        <v>27</v>
      </c>
      <c r="R4186" t="s">
        <v>28</v>
      </c>
    </row>
    <row r="4187" spans="1:18" x14ac:dyDescent="0.35">
      <c r="A4187" t="s">
        <v>4272</v>
      </c>
      <c r="B4187" s="1">
        <v>45815</v>
      </c>
      <c r="C4187" s="1">
        <v>45845</v>
      </c>
      <c r="D4187" t="s">
        <v>67</v>
      </c>
      <c r="E4187" t="s">
        <v>20</v>
      </c>
      <c r="F4187" t="s">
        <v>102</v>
      </c>
      <c r="G4187" t="s">
        <v>32</v>
      </c>
      <c r="H4187" t="s">
        <v>39</v>
      </c>
      <c r="I4187" t="s">
        <v>24</v>
      </c>
      <c r="J4187">
        <v>7</v>
      </c>
      <c r="K4187" s="2">
        <v>1718</v>
      </c>
      <c r="L4187" s="2">
        <v>1335.65</v>
      </c>
      <c r="M4187" s="2">
        <v>382.35</v>
      </c>
      <c r="N4187" s="3">
        <v>0.05</v>
      </c>
      <c r="O4187" t="s">
        <v>34</v>
      </c>
      <c r="P4187" t="s">
        <v>26</v>
      </c>
      <c r="Q4187" t="s">
        <v>35</v>
      </c>
      <c r="R4187" t="s">
        <v>40</v>
      </c>
    </row>
    <row r="4188" spans="1:18" x14ac:dyDescent="0.35">
      <c r="A4188" t="s">
        <v>4273</v>
      </c>
      <c r="B4188" s="1">
        <v>45410</v>
      </c>
      <c r="C4188" s="1">
        <v>45466</v>
      </c>
      <c r="D4188" t="s">
        <v>42</v>
      </c>
      <c r="E4188" t="s">
        <v>20</v>
      </c>
      <c r="F4188" t="s">
        <v>79</v>
      </c>
      <c r="G4188" t="s">
        <v>22</v>
      </c>
      <c r="H4188" t="s">
        <v>60</v>
      </c>
      <c r="I4188" t="s">
        <v>61</v>
      </c>
      <c r="J4188">
        <v>2</v>
      </c>
      <c r="K4188" s="2">
        <v>4343</v>
      </c>
      <c r="L4188" s="2">
        <v>2909.79</v>
      </c>
      <c r="M4188" s="2">
        <v>1433.21</v>
      </c>
      <c r="N4188" s="3">
        <v>0.15</v>
      </c>
      <c r="O4188" t="s">
        <v>50</v>
      </c>
      <c r="P4188" t="s">
        <v>46</v>
      </c>
      <c r="Q4188" t="s">
        <v>27</v>
      </c>
      <c r="R4188" t="s">
        <v>40</v>
      </c>
    </row>
    <row r="4189" spans="1:18" x14ac:dyDescent="0.35">
      <c r="A4189" t="s">
        <v>4274</v>
      </c>
      <c r="B4189" s="1">
        <v>45436</v>
      </c>
      <c r="C4189" s="1">
        <v>45517</v>
      </c>
      <c r="D4189" t="s">
        <v>30</v>
      </c>
      <c r="E4189" t="s">
        <v>20</v>
      </c>
      <c r="F4189" t="s">
        <v>70</v>
      </c>
      <c r="G4189" t="s">
        <v>32</v>
      </c>
      <c r="H4189" t="s">
        <v>86</v>
      </c>
      <c r="I4189" t="s">
        <v>72</v>
      </c>
      <c r="J4189">
        <v>4</v>
      </c>
      <c r="K4189" s="2">
        <v>2972</v>
      </c>
      <c r="L4189" s="2">
        <v>1744.15</v>
      </c>
      <c r="M4189" s="2">
        <v>1227.8499999999999</v>
      </c>
      <c r="N4189" s="3">
        <v>0.2</v>
      </c>
      <c r="O4189" t="s">
        <v>25</v>
      </c>
      <c r="P4189" t="s">
        <v>73</v>
      </c>
      <c r="Q4189" t="s">
        <v>27</v>
      </c>
      <c r="R4189" t="s">
        <v>40</v>
      </c>
    </row>
    <row r="4190" spans="1:18" x14ac:dyDescent="0.35">
      <c r="A4190" t="s">
        <v>4275</v>
      </c>
      <c r="B4190" s="1">
        <v>45734</v>
      </c>
      <c r="C4190" s="1">
        <v>45758</v>
      </c>
      <c r="D4190" t="s">
        <v>88</v>
      </c>
      <c r="E4190" t="s">
        <v>20</v>
      </c>
      <c r="F4190" t="s">
        <v>31</v>
      </c>
      <c r="G4190" t="s">
        <v>43</v>
      </c>
      <c r="H4190" t="s">
        <v>64</v>
      </c>
      <c r="I4190" t="s">
        <v>55</v>
      </c>
      <c r="J4190">
        <v>3</v>
      </c>
      <c r="K4190" s="2">
        <v>2848</v>
      </c>
      <c r="L4190" s="2">
        <v>2162.8200000000002</v>
      </c>
      <c r="M4190" s="2">
        <v>685.18</v>
      </c>
      <c r="N4190" s="3">
        <v>0.1</v>
      </c>
      <c r="O4190" t="s">
        <v>34</v>
      </c>
      <c r="P4190" t="s">
        <v>73</v>
      </c>
      <c r="Q4190" t="s">
        <v>27</v>
      </c>
      <c r="R4190" t="s">
        <v>65</v>
      </c>
    </row>
    <row r="4191" spans="1:18" x14ac:dyDescent="0.35">
      <c r="A4191" t="s">
        <v>4276</v>
      </c>
      <c r="B4191" s="1">
        <v>45551</v>
      </c>
      <c r="C4191" s="1">
        <v>45567</v>
      </c>
      <c r="D4191" t="s">
        <v>94</v>
      </c>
      <c r="E4191" t="s">
        <v>20</v>
      </c>
      <c r="F4191" t="s">
        <v>68</v>
      </c>
      <c r="G4191" t="s">
        <v>59</v>
      </c>
      <c r="H4191" t="s">
        <v>80</v>
      </c>
      <c r="I4191" t="s">
        <v>45</v>
      </c>
      <c r="J4191">
        <v>8</v>
      </c>
      <c r="K4191" s="2">
        <v>1037</v>
      </c>
      <c r="L4191" s="2">
        <v>741.65</v>
      </c>
      <c r="M4191" s="2">
        <v>295.35000000000002</v>
      </c>
      <c r="N4191" s="3">
        <v>0.15</v>
      </c>
      <c r="O4191" t="s">
        <v>34</v>
      </c>
      <c r="P4191" t="s">
        <v>26</v>
      </c>
      <c r="Q4191" t="s">
        <v>35</v>
      </c>
      <c r="R4191" t="s">
        <v>40</v>
      </c>
    </row>
    <row r="4192" spans="1:18" x14ac:dyDescent="0.35">
      <c r="A4192" t="s">
        <v>4277</v>
      </c>
      <c r="B4192" s="1">
        <v>45852</v>
      </c>
      <c r="C4192" s="1">
        <v>45875</v>
      </c>
      <c r="D4192" t="s">
        <v>30</v>
      </c>
      <c r="E4192" t="s">
        <v>20</v>
      </c>
      <c r="F4192" t="s">
        <v>91</v>
      </c>
      <c r="G4192" t="s">
        <v>59</v>
      </c>
      <c r="H4192" t="s">
        <v>118</v>
      </c>
      <c r="I4192" t="s">
        <v>24</v>
      </c>
      <c r="J4192">
        <v>4</v>
      </c>
      <c r="K4192" s="2">
        <v>3375</v>
      </c>
      <c r="L4192" s="2">
        <v>2461.62</v>
      </c>
      <c r="M4192" s="2">
        <v>913.38</v>
      </c>
      <c r="N4192" s="3">
        <v>0.05</v>
      </c>
      <c r="O4192" t="s">
        <v>62</v>
      </c>
      <c r="P4192" t="s">
        <v>46</v>
      </c>
      <c r="Q4192" t="s">
        <v>35</v>
      </c>
      <c r="R4192" t="s">
        <v>65</v>
      </c>
    </row>
    <row r="4193" spans="1:18" x14ac:dyDescent="0.35">
      <c r="A4193" t="s">
        <v>4278</v>
      </c>
      <c r="B4193" s="1">
        <v>46005</v>
      </c>
      <c r="C4193" s="1">
        <v>46092</v>
      </c>
      <c r="D4193" t="s">
        <v>52</v>
      </c>
      <c r="E4193" t="s">
        <v>20</v>
      </c>
      <c r="F4193" t="s">
        <v>82</v>
      </c>
      <c r="G4193" t="s">
        <v>32</v>
      </c>
      <c r="H4193" t="s">
        <v>106</v>
      </c>
      <c r="I4193" t="s">
        <v>61</v>
      </c>
      <c r="J4193">
        <v>3</v>
      </c>
      <c r="K4193" s="2">
        <v>1630</v>
      </c>
      <c r="L4193" s="2">
        <v>1339.64</v>
      </c>
      <c r="M4193" s="2">
        <v>290.36</v>
      </c>
      <c r="N4193" s="3">
        <v>0.05</v>
      </c>
      <c r="O4193" t="s">
        <v>75</v>
      </c>
      <c r="P4193" t="s">
        <v>26</v>
      </c>
      <c r="Q4193" t="s">
        <v>35</v>
      </c>
      <c r="R4193" t="s">
        <v>65</v>
      </c>
    </row>
    <row r="4194" spans="1:18" x14ac:dyDescent="0.35">
      <c r="A4194" t="s">
        <v>4279</v>
      </c>
      <c r="B4194" s="1">
        <v>45511</v>
      </c>
      <c r="C4194" s="1">
        <v>45564</v>
      </c>
      <c r="D4194" t="s">
        <v>37</v>
      </c>
      <c r="E4194" t="s">
        <v>20</v>
      </c>
      <c r="F4194" t="s">
        <v>70</v>
      </c>
      <c r="G4194" t="s">
        <v>32</v>
      </c>
      <c r="H4194" t="s">
        <v>95</v>
      </c>
      <c r="I4194" t="s">
        <v>55</v>
      </c>
      <c r="J4194">
        <v>2</v>
      </c>
      <c r="K4194" s="2">
        <v>1598</v>
      </c>
      <c r="L4194" s="2">
        <v>999.41</v>
      </c>
      <c r="M4194" s="2">
        <v>598.59</v>
      </c>
      <c r="N4194" s="3">
        <v>0.1</v>
      </c>
      <c r="O4194" t="s">
        <v>50</v>
      </c>
      <c r="P4194" t="s">
        <v>46</v>
      </c>
      <c r="Q4194" t="s">
        <v>35</v>
      </c>
      <c r="R4194" t="s">
        <v>40</v>
      </c>
    </row>
    <row r="4195" spans="1:18" x14ac:dyDescent="0.35">
      <c r="A4195" t="s">
        <v>4280</v>
      </c>
      <c r="B4195" s="1">
        <v>45647</v>
      </c>
      <c r="C4195" s="1">
        <v>45728</v>
      </c>
      <c r="D4195" t="s">
        <v>52</v>
      </c>
      <c r="E4195" t="s">
        <v>20</v>
      </c>
      <c r="F4195" t="s">
        <v>53</v>
      </c>
      <c r="G4195" t="s">
        <v>43</v>
      </c>
      <c r="H4195" t="s">
        <v>23</v>
      </c>
      <c r="I4195" t="s">
        <v>24</v>
      </c>
      <c r="J4195">
        <v>5</v>
      </c>
      <c r="K4195" s="2">
        <v>4114</v>
      </c>
      <c r="L4195" s="2">
        <v>3122.44</v>
      </c>
      <c r="M4195" s="2">
        <v>991.56</v>
      </c>
      <c r="N4195" s="3">
        <v>0.1</v>
      </c>
      <c r="O4195" t="s">
        <v>83</v>
      </c>
      <c r="P4195" t="s">
        <v>26</v>
      </c>
      <c r="Q4195" t="s">
        <v>27</v>
      </c>
      <c r="R4195" t="s">
        <v>28</v>
      </c>
    </row>
    <row r="4196" spans="1:18" x14ac:dyDescent="0.35">
      <c r="A4196" t="s">
        <v>4281</v>
      </c>
      <c r="B4196" s="1">
        <v>45644</v>
      </c>
      <c r="C4196" s="1">
        <v>45705</v>
      </c>
      <c r="D4196" t="s">
        <v>116</v>
      </c>
      <c r="E4196" t="s">
        <v>20</v>
      </c>
      <c r="F4196" t="s">
        <v>91</v>
      </c>
      <c r="G4196" t="s">
        <v>32</v>
      </c>
      <c r="H4196" t="s">
        <v>64</v>
      </c>
      <c r="I4196" t="s">
        <v>55</v>
      </c>
      <c r="J4196">
        <v>1</v>
      </c>
      <c r="K4196" s="2">
        <v>3467</v>
      </c>
      <c r="L4196" s="2">
        <v>2096.67</v>
      </c>
      <c r="M4196" s="2">
        <v>1370.33</v>
      </c>
      <c r="N4196" s="3">
        <v>0.1</v>
      </c>
      <c r="O4196" t="s">
        <v>50</v>
      </c>
      <c r="P4196" t="s">
        <v>26</v>
      </c>
      <c r="Q4196" t="s">
        <v>27</v>
      </c>
      <c r="R4196" t="s">
        <v>40</v>
      </c>
    </row>
    <row r="4197" spans="1:18" x14ac:dyDescent="0.35">
      <c r="A4197" t="s">
        <v>4282</v>
      </c>
      <c r="B4197" s="1">
        <v>45598</v>
      </c>
      <c r="C4197" s="1">
        <v>45635</v>
      </c>
      <c r="D4197" t="s">
        <v>48</v>
      </c>
      <c r="E4197" t="s">
        <v>20</v>
      </c>
      <c r="F4197" t="s">
        <v>70</v>
      </c>
      <c r="G4197" t="s">
        <v>38</v>
      </c>
      <c r="H4197" t="s">
        <v>54</v>
      </c>
      <c r="I4197" t="s">
        <v>55</v>
      </c>
      <c r="J4197">
        <v>5</v>
      </c>
      <c r="K4197" s="2">
        <v>3365</v>
      </c>
      <c r="L4197" s="2">
        <v>2432.9899999999998</v>
      </c>
      <c r="M4197" s="2">
        <v>932.01</v>
      </c>
      <c r="N4197" s="3">
        <v>0</v>
      </c>
      <c r="O4197" t="s">
        <v>75</v>
      </c>
      <c r="P4197" t="s">
        <v>26</v>
      </c>
      <c r="Q4197" t="s">
        <v>35</v>
      </c>
      <c r="R4197" t="s">
        <v>40</v>
      </c>
    </row>
    <row r="4198" spans="1:18" x14ac:dyDescent="0.35">
      <c r="A4198" t="s">
        <v>4283</v>
      </c>
      <c r="B4198" s="1">
        <v>45617</v>
      </c>
      <c r="C4198" s="1">
        <v>45653</v>
      </c>
      <c r="D4198" t="s">
        <v>48</v>
      </c>
      <c r="E4198" t="s">
        <v>20</v>
      </c>
      <c r="F4198" t="s">
        <v>53</v>
      </c>
      <c r="G4198" t="s">
        <v>32</v>
      </c>
      <c r="H4198" t="s">
        <v>106</v>
      </c>
      <c r="I4198" t="s">
        <v>61</v>
      </c>
      <c r="J4198">
        <v>2</v>
      </c>
      <c r="K4198" s="2">
        <v>2939</v>
      </c>
      <c r="L4198" s="2">
        <v>1640.78</v>
      </c>
      <c r="M4198" s="2">
        <v>1298.22</v>
      </c>
      <c r="N4198" s="3">
        <v>0.15</v>
      </c>
      <c r="O4198" t="s">
        <v>109</v>
      </c>
      <c r="P4198" t="s">
        <v>46</v>
      </c>
      <c r="Q4198" t="s">
        <v>27</v>
      </c>
      <c r="R4198" t="s">
        <v>28</v>
      </c>
    </row>
    <row r="4199" spans="1:18" x14ac:dyDescent="0.35">
      <c r="A4199" t="s">
        <v>4284</v>
      </c>
      <c r="B4199" s="1">
        <v>46014</v>
      </c>
      <c r="C4199" s="1">
        <v>46071</v>
      </c>
      <c r="D4199" t="s">
        <v>116</v>
      </c>
      <c r="E4199" t="s">
        <v>20</v>
      </c>
      <c r="F4199" t="s">
        <v>128</v>
      </c>
      <c r="G4199" t="s">
        <v>38</v>
      </c>
      <c r="H4199" t="s">
        <v>86</v>
      </c>
      <c r="I4199" t="s">
        <v>72</v>
      </c>
      <c r="J4199">
        <v>1</v>
      </c>
      <c r="K4199" s="2">
        <v>2763</v>
      </c>
      <c r="L4199" s="2">
        <v>2066.21</v>
      </c>
      <c r="M4199" s="2">
        <v>696.79</v>
      </c>
      <c r="N4199" s="3">
        <v>0.05</v>
      </c>
      <c r="O4199" t="s">
        <v>109</v>
      </c>
      <c r="P4199" t="s">
        <v>26</v>
      </c>
      <c r="Q4199" t="s">
        <v>35</v>
      </c>
      <c r="R4199" t="s">
        <v>65</v>
      </c>
    </row>
    <row r="4200" spans="1:18" x14ac:dyDescent="0.35">
      <c r="A4200" t="s">
        <v>4285</v>
      </c>
      <c r="B4200" s="1">
        <v>45779</v>
      </c>
      <c r="C4200" s="1">
        <v>45803</v>
      </c>
      <c r="D4200" t="s">
        <v>104</v>
      </c>
      <c r="E4200" t="s">
        <v>20</v>
      </c>
      <c r="F4200" t="s">
        <v>77</v>
      </c>
      <c r="G4200" t="s">
        <v>59</v>
      </c>
      <c r="H4200" t="s">
        <v>44</v>
      </c>
      <c r="I4200" t="s">
        <v>45</v>
      </c>
      <c r="J4200">
        <v>5</v>
      </c>
      <c r="K4200" s="2">
        <v>1359</v>
      </c>
      <c r="L4200" s="2">
        <v>795.21</v>
      </c>
      <c r="M4200" s="2">
        <v>563.79</v>
      </c>
      <c r="N4200" s="3">
        <v>0.15</v>
      </c>
      <c r="O4200" t="s">
        <v>75</v>
      </c>
      <c r="P4200" t="s">
        <v>46</v>
      </c>
      <c r="Q4200" t="s">
        <v>27</v>
      </c>
      <c r="R4200" t="s">
        <v>28</v>
      </c>
    </row>
    <row r="4201" spans="1:18" x14ac:dyDescent="0.35">
      <c r="A4201" t="s">
        <v>4286</v>
      </c>
      <c r="B4201" s="1">
        <v>45622</v>
      </c>
      <c r="C4201" s="1">
        <v>45679</v>
      </c>
      <c r="D4201" t="s">
        <v>57</v>
      </c>
      <c r="E4201" t="s">
        <v>20</v>
      </c>
      <c r="F4201" t="s">
        <v>58</v>
      </c>
      <c r="G4201" t="s">
        <v>22</v>
      </c>
      <c r="H4201" t="s">
        <v>54</v>
      </c>
      <c r="I4201" t="s">
        <v>55</v>
      </c>
      <c r="J4201">
        <v>1</v>
      </c>
      <c r="K4201" s="2">
        <v>4884</v>
      </c>
      <c r="L4201" s="2">
        <v>3431.57</v>
      </c>
      <c r="M4201" s="2">
        <v>1452.43</v>
      </c>
      <c r="N4201" s="3">
        <v>0</v>
      </c>
      <c r="O4201" t="s">
        <v>34</v>
      </c>
      <c r="P4201" t="s">
        <v>26</v>
      </c>
      <c r="Q4201" t="s">
        <v>27</v>
      </c>
      <c r="R4201" t="s">
        <v>65</v>
      </c>
    </row>
    <row r="4202" spans="1:18" x14ac:dyDescent="0.35">
      <c r="A4202" t="s">
        <v>4287</v>
      </c>
      <c r="B4202" s="1">
        <v>45805</v>
      </c>
      <c r="C4202" s="1">
        <v>45873</v>
      </c>
      <c r="D4202" t="s">
        <v>30</v>
      </c>
      <c r="E4202" t="s">
        <v>20</v>
      </c>
      <c r="F4202" t="s">
        <v>79</v>
      </c>
      <c r="G4202" t="s">
        <v>59</v>
      </c>
      <c r="H4202" t="s">
        <v>86</v>
      </c>
      <c r="I4202" t="s">
        <v>72</v>
      </c>
      <c r="J4202">
        <v>1</v>
      </c>
      <c r="K4202" s="2">
        <v>1359</v>
      </c>
      <c r="L4202" s="2">
        <v>819.59</v>
      </c>
      <c r="M4202" s="2">
        <v>539.41</v>
      </c>
      <c r="N4202" s="3">
        <v>0.1</v>
      </c>
      <c r="O4202" t="s">
        <v>109</v>
      </c>
      <c r="P4202" t="s">
        <v>46</v>
      </c>
      <c r="Q4202" t="s">
        <v>27</v>
      </c>
      <c r="R4202" t="s">
        <v>65</v>
      </c>
    </row>
    <row r="4203" spans="1:18" x14ac:dyDescent="0.35">
      <c r="A4203" t="s">
        <v>4288</v>
      </c>
      <c r="B4203" s="1">
        <v>45645</v>
      </c>
      <c r="C4203" s="1">
        <v>45734</v>
      </c>
      <c r="D4203" t="s">
        <v>52</v>
      </c>
      <c r="E4203" t="s">
        <v>20</v>
      </c>
      <c r="F4203" t="s">
        <v>85</v>
      </c>
      <c r="G4203" t="s">
        <v>59</v>
      </c>
      <c r="H4203" t="s">
        <v>80</v>
      </c>
      <c r="I4203" t="s">
        <v>45</v>
      </c>
      <c r="J4203">
        <v>2</v>
      </c>
      <c r="K4203" s="2">
        <v>2033</v>
      </c>
      <c r="L4203" s="2">
        <v>1563.23</v>
      </c>
      <c r="M4203" s="2">
        <v>469.77</v>
      </c>
      <c r="N4203" s="3">
        <v>0</v>
      </c>
      <c r="O4203" t="s">
        <v>83</v>
      </c>
      <c r="P4203" t="s">
        <v>26</v>
      </c>
      <c r="Q4203" t="s">
        <v>27</v>
      </c>
      <c r="R4203" t="s">
        <v>28</v>
      </c>
    </row>
    <row r="4204" spans="1:18" x14ac:dyDescent="0.35">
      <c r="A4204" t="s">
        <v>4289</v>
      </c>
      <c r="B4204" s="1">
        <v>45614</v>
      </c>
      <c r="C4204" s="1">
        <v>45628</v>
      </c>
      <c r="D4204" t="s">
        <v>48</v>
      </c>
      <c r="E4204" t="s">
        <v>20</v>
      </c>
      <c r="F4204" t="s">
        <v>85</v>
      </c>
      <c r="G4204" t="s">
        <v>43</v>
      </c>
      <c r="H4204" t="s">
        <v>39</v>
      </c>
      <c r="I4204" t="s">
        <v>24</v>
      </c>
      <c r="J4204">
        <v>3</v>
      </c>
      <c r="K4204" s="2">
        <v>1687</v>
      </c>
      <c r="L4204" s="2">
        <v>1230.3399999999999</v>
      </c>
      <c r="M4204" s="2">
        <v>456.66</v>
      </c>
      <c r="N4204" s="3">
        <v>0.15</v>
      </c>
      <c r="O4204" t="s">
        <v>75</v>
      </c>
      <c r="P4204" t="s">
        <v>26</v>
      </c>
      <c r="Q4204" t="s">
        <v>27</v>
      </c>
      <c r="R4204" t="s">
        <v>40</v>
      </c>
    </row>
    <row r="4205" spans="1:18" x14ac:dyDescent="0.35">
      <c r="A4205" t="s">
        <v>4290</v>
      </c>
      <c r="B4205" s="1">
        <v>45919</v>
      </c>
      <c r="C4205" s="1">
        <v>46007</v>
      </c>
      <c r="D4205" t="s">
        <v>48</v>
      </c>
      <c r="E4205" t="s">
        <v>20</v>
      </c>
      <c r="F4205" t="s">
        <v>82</v>
      </c>
      <c r="G4205" t="s">
        <v>38</v>
      </c>
      <c r="H4205" t="s">
        <v>49</v>
      </c>
      <c r="I4205" t="s">
        <v>45</v>
      </c>
      <c r="J4205">
        <v>3</v>
      </c>
      <c r="K4205" s="2">
        <v>3832</v>
      </c>
      <c r="L4205" s="2">
        <v>2374.34</v>
      </c>
      <c r="M4205" s="2">
        <v>1457.66</v>
      </c>
      <c r="N4205" s="3">
        <v>0</v>
      </c>
      <c r="O4205" t="s">
        <v>50</v>
      </c>
      <c r="P4205" t="s">
        <v>26</v>
      </c>
      <c r="Q4205" t="s">
        <v>35</v>
      </c>
      <c r="R4205" t="s">
        <v>40</v>
      </c>
    </row>
    <row r="4206" spans="1:18" x14ac:dyDescent="0.35">
      <c r="A4206" t="s">
        <v>4291</v>
      </c>
      <c r="B4206" s="1">
        <v>45949</v>
      </c>
      <c r="C4206" s="1">
        <v>45956</v>
      </c>
      <c r="D4206" t="s">
        <v>94</v>
      </c>
      <c r="E4206" t="s">
        <v>20</v>
      </c>
      <c r="F4206" t="s">
        <v>79</v>
      </c>
      <c r="G4206" t="s">
        <v>22</v>
      </c>
      <c r="H4206" t="s">
        <v>33</v>
      </c>
      <c r="I4206" t="s">
        <v>24</v>
      </c>
      <c r="J4206">
        <v>8</v>
      </c>
      <c r="K4206" s="2">
        <v>4675</v>
      </c>
      <c r="L4206" s="2">
        <v>3259.48</v>
      </c>
      <c r="M4206" s="2">
        <v>1415.52</v>
      </c>
      <c r="N4206" s="3">
        <v>0</v>
      </c>
      <c r="O4206" t="s">
        <v>50</v>
      </c>
      <c r="P4206" t="s">
        <v>26</v>
      </c>
      <c r="Q4206" t="s">
        <v>35</v>
      </c>
      <c r="R4206" t="s">
        <v>40</v>
      </c>
    </row>
    <row r="4207" spans="1:18" x14ac:dyDescent="0.35">
      <c r="A4207" t="s">
        <v>4292</v>
      </c>
      <c r="B4207" s="1">
        <v>45305</v>
      </c>
      <c r="C4207" s="1">
        <v>45372</v>
      </c>
      <c r="D4207" t="s">
        <v>52</v>
      </c>
      <c r="E4207" t="s">
        <v>20</v>
      </c>
      <c r="F4207" t="s">
        <v>70</v>
      </c>
      <c r="G4207" t="s">
        <v>38</v>
      </c>
      <c r="H4207" t="s">
        <v>95</v>
      </c>
      <c r="I4207" t="s">
        <v>55</v>
      </c>
      <c r="J4207">
        <v>6</v>
      </c>
      <c r="K4207" s="2">
        <v>1624</v>
      </c>
      <c r="L4207" s="2">
        <v>1156.95</v>
      </c>
      <c r="M4207" s="2">
        <v>467.05</v>
      </c>
      <c r="N4207" s="3">
        <v>0</v>
      </c>
      <c r="O4207" t="s">
        <v>75</v>
      </c>
      <c r="P4207" t="s">
        <v>26</v>
      </c>
      <c r="Q4207" t="s">
        <v>35</v>
      </c>
      <c r="R4207" t="s">
        <v>40</v>
      </c>
    </row>
    <row r="4208" spans="1:18" x14ac:dyDescent="0.35">
      <c r="A4208" t="s">
        <v>4293</v>
      </c>
      <c r="B4208" s="1">
        <v>45338</v>
      </c>
      <c r="C4208" s="1">
        <v>45343</v>
      </c>
      <c r="D4208" t="s">
        <v>116</v>
      </c>
      <c r="E4208" t="s">
        <v>20</v>
      </c>
      <c r="F4208" t="s">
        <v>68</v>
      </c>
      <c r="G4208" t="s">
        <v>22</v>
      </c>
      <c r="H4208" t="s">
        <v>95</v>
      </c>
      <c r="I4208" t="s">
        <v>55</v>
      </c>
      <c r="J4208">
        <v>8</v>
      </c>
      <c r="K4208" s="2">
        <v>2673</v>
      </c>
      <c r="L4208" s="2">
        <v>1695.21</v>
      </c>
      <c r="M4208" s="2">
        <v>977.79</v>
      </c>
      <c r="N4208" s="3">
        <v>0.2</v>
      </c>
      <c r="O4208" t="s">
        <v>25</v>
      </c>
      <c r="P4208" t="s">
        <v>26</v>
      </c>
      <c r="Q4208" t="s">
        <v>27</v>
      </c>
      <c r="R4208" t="s">
        <v>28</v>
      </c>
    </row>
    <row r="4209" spans="1:18" x14ac:dyDescent="0.35">
      <c r="A4209" t="s">
        <v>4294</v>
      </c>
      <c r="B4209" s="1">
        <v>45707</v>
      </c>
      <c r="C4209" s="1">
        <v>45747</v>
      </c>
      <c r="D4209" t="s">
        <v>52</v>
      </c>
      <c r="E4209" t="s">
        <v>20</v>
      </c>
      <c r="F4209" t="s">
        <v>21</v>
      </c>
      <c r="G4209" t="s">
        <v>38</v>
      </c>
      <c r="H4209" t="s">
        <v>95</v>
      </c>
      <c r="I4209" t="s">
        <v>55</v>
      </c>
      <c r="J4209">
        <v>8</v>
      </c>
      <c r="K4209" s="2">
        <v>2332</v>
      </c>
      <c r="L4209" s="2">
        <v>1370.63</v>
      </c>
      <c r="M4209" s="2">
        <v>961.37</v>
      </c>
      <c r="N4209" s="3">
        <v>0.15</v>
      </c>
      <c r="O4209" t="s">
        <v>75</v>
      </c>
      <c r="P4209" t="s">
        <v>26</v>
      </c>
      <c r="Q4209" t="s">
        <v>35</v>
      </c>
      <c r="R4209" t="s">
        <v>65</v>
      </c>
    </row>
    <row r="4210" spans="1:18" x14ac:dyDescent="0.35">
      <c r="A4210" t="s">
        <v>4295</v>
      </c>
      <c r="B4210" s="1">
        <v>45881</v>
      </c>
      <c r="C4210" s="1">
        <v>45938</v>
      </c>
      <c r="D4210" t="s">
        <v>94</v>
      </c>
      <c r="E4210" t="s">
        <v>20</v>
      </c>
      <c r="F4210" t="s">
        <v>102</v>
      </c>
      <c r="G4210" t="s">
        <v>22</v>
      </c>
      <c r="H4210" t="s">
        <v>64</v>
      </c>
      <c r="I4210" t="s">
        <v>55</v>
      </c>
      <c r="J4210">
        <v>4</v>
      </c>
      <c r="K4210" s="2">
        <v>2504</v>
      </c>
      <c r="L4210" s="2">
        <v>1902.03</v>
      </c>
      <c r="M4210" s="2">
        <v>601.97</v>
      </c>
      <c r="N4210" s="3">
        <v>0.05</v>
      </c>
      <c r="O4210" t="s">
        <v>34</v>
      </c>
      <c r="P4210" t="s">
        <v>26</v>
      </c>
      <c r="Q4210" t="s">
        <v>35</v>
      </c>
      <c r="R4210" t="s">
        <v>40</v>
      </c>
    </row>
    <row r="4211" spans="1:18" x14ac:dyDescent="0.35">
      <c r="A4211" t="s">
        <v>4296</v>
      </c>
      <c r="B4211" s="1">
        <v>45964</v>
      </c>
      <c r="C4211" s="1">
        <v>45990</v>
      </c>
      <c r="D4211" t="s">
        <v>19</v>
      </c>
      <c r="E4211" t="s">
        <v>20</v>
      </c>
      <c r="F4211" t="s">
        <v>128</v>
      </c>
      <c r="G4211" t="s">
        <v>22</v>
      </c>
      <c r="H4211" t="s">
        <v>95</v>
      </c>
      <c r="I4211" t="s">
        <v>55</v>
      </c>
      <c r="J4211">
        <v>6</v>
      </c>
      <c r="K4211" s="2">
        <v>2954</v>
      </c>
      <c r="L4211" s="2">
        <v>1697.12</v>
      </c>
      <c r="M4211" s="2">
        <v>1256.8800000000001</v>
      </c>
      <c r="N4211" s="3">
        <v>0.15</v>
      </c>
      <c r="O4211" t="s">
        <v>25</v>
      </c>
      <c r="P4211" t="s">
        <v>26</v>
      </c>
      <c r="Q4211" t="s">
        <v>27</v>
      </c>
      <c r="R4211" t="s">
        <v>65</v>
      </c>
    </row>
    <row r="4212" spans="1:18" x14ac:dyDescent="0.35">
      <c r="A4212" t="s">
        <v>4297</v>
      </c>
      <c r="B4212" s="1">
        <v>45377</v>
      </c>
      <c r="C4212" s="1">
        <v>45462</v>
      </c>
      <c r="D4212" t="s">
        <v>42</v>
      </c>
      <c r="E4212" t="s">
        <v>20</v>
      </c>
      <c r="F4212" t="s">
        <v>77</v>
      </c>
      <c r="G4212" t="s">
        <v>43</v>
      </c>
      <c r="H4212" t="s">
        <v>33</v>
      </c>
      <c r="I4212" t="s">
        <v>24</v>
      </c>
      <c r="J4212">
        <v>6</v>
      </c>
      <c r="K4212" s="2">
        <v>1845</v>
      </c>
      <c r="L4212" s="2">
        <v>1237.04</v>
      </c>
      <c r="M4212" s="2">
        <v>607.96</v>
      </c>
      <c r="N4212" s="3">
        <v>0.05</v>
      </c>
      <c r="O4212" t="s">
        <v>50</v>
      </c>
      <c r="P4212" t="s">
        <v>26</v>
      </c>
      <c r="Q4212" t="s">
        <v>35</v>
      </c>
      <c r="R4212" t="s">
        <v>28</v>
      </c>
    </row>
    <row r="4213" spans="1:18" x14ac:dyDescent="0.35">
      <c r="A4213" t="s">
        <v>4298</v>
      </c>
      <c r="B4213" s="1">
        <v>45498</v>
      </c>
      <c r="C4213" s="1">
        <v>45535</v>
      </c>
      <c r="D4213" t="s">
        <v>30</v>
      </c>
      <c r="E4213" t="s">
        <v>20</v>
      </c>
      <c r="F4213" t="s">
        <v>53</v>
      </c>
      <c r="G4213" t="s">
        <v>32</v>
      </c>
      <c r="H4213" t="s">
        <v>23</v>
      </c>
      <c r="I4213" t="s">
        <v>24</v>
      </c>
      <c r="J4213">
        <v>2</v>
      </c>
      <c r="K4213" s="2">
        <v>3354</v>
      </c>
      <c r="L4213" s="2">
        <v>2381.09</v>
      </c>
      <c r="M4213" s="2">
        <v>972.91</v>
      </c>
      <c r="N4213" s="3">
        <v>0.1</v>
      </c>
      <c r="O4213" t="s">
        <v>75</v>
      </c>
      <c r="P4213" t="s">
        <v>73</v>
      </c>
      <c r="Q4213" t="s">
        <v>35</v>
      </c>
      <c r="R4213" t="s">
        <v>65</v>
      </c>
    </row>
    <row r="4214" spans="1:18" x14ac:dyDescent="0.35">
      <c r="A4214" t="s">
        <v>4299</v>
      </c>
      <c r="B4214" s="1">
        <v>45518</v>
      </c>
      <c r="C4214" s="1">
        <v>45590</v>
      </c>
      <c r="D4214" t="s">
        <v>94</v>
      </c>
      <c r="E4214" t="s">
        <v>20</v>
      </c>
      <c r="F4214" t="s">
        <v>85</v>
      </c>
      <c r="G4214" t="s">
        <v>38</v>
      </c>
      <c r="H4214" t="s">
        <v>106</v>
      </c>
      <c r="I4214" t="s">
        <v>61</v>
      </c>
      <c r="J4214">
        <v>7</v>
      </c>
      <c r="K4214" s="2">
        <v>1200</v>
      </c>
      <c r="L4214" s="2">
        <v>783.43</v>
      </c>
      <c r="M4214" s="2">
        <v>416.57</v>
      </c>
      <c r="N4214" s="3">
        <v>0</v>
      </c>
      <c r="O4214" t="s">
        <v>25</v>
      </c>
      <c r="P4214" t="s">
        <v>46</v>
      </c>
      <c r="Q4214" t="s">
        <v>35</v>
      </c>
      <c r="R4214" t="s">
        <v>65</v>
      </c>
    </row>
    <row r="4215" spans="1:18" x14ac:dyDescent="0.35">
      <c r="A4215" t="s">
        <v>4300</v>
      </c>
      <c r="B4215" s="1">
        <v>45554</v>
      </c>
      <c r="C4215" s="1">
        <v>45633</v>
      </c>
      <c r="D4215" t="s">
        <v>48</v>
      </c>
      <c r="E4215" t="s">
        <v>20</v>
      </c>
      <c r="F4215" t="s">
        <v>91</v>
      </c>
      <c r="G4215" t="s">
        <v>32</v>
      </c>
      <c r="H4215" t="s">
        <v>33</v>
      </c>
      <c r="I4215" t="s">
        <v>24</v>
      </c>
      <c r="J4215">
        <v>7</v>
      </c>
      <c r="K4215" s="2">
        <v>2964</v>
      </c>
      <c r="L4215" s="2">
        <v>1928.8</v>
      </c>
      <c r="M4215" s="2">
        <v>1035.2</v>
      </c>
      <c r="N4215" s="3">
        <v>0.2</v>
      </c>
      <c r="O4215" t="s">
        <v>62</v>
      </c>
      <c r="P4215" t="s">
        <v>26</v>
      </c>
      <c r="Q4215" t="s">
        <v>35</v>
      </c>
      <c r="R4215" t="s">
        <v>40</v>
      </c>
    </row>
    <row r="4216" spans="1:18" x14ac:dyDescent="0.35">
      <c r="A4216" t="s">
        <v>4301</v>
      </c>
      <c r="B4216" s="1">
        <v>45853</v>
      </c>
      <c r="C4216" s="1">
        <v>45871</v>
      </c>
      <c r="D4216" t="s">
        <v>30</v>
      </c>
      <c r="E4216" t="s">
        <v>20</v>
      </c>
      <c r="F4216" t="s">
        <v>31</v>
      </c>
      <c r="G4216" t="s">
        <v>38</v>
      </c>
      <c r="H4216" t="s">
        <v>49</v>
      </c>
      <c r="I4216" t="s">
        <v>45</v>
      </c>
      <c r="J4216">
        <v>2</v>
      </c>
      <c r="K4216" s="2">
        <v>2085</v>
      </c>
      <c r="L4216" s="2">
        <v>1710.5</v>
      </c>
      <c r="M4216" s="2">
        <v>374.5</v>
      </c>
      <c r="N4216" s="3">
        <v>0.15</v>
      </c>
      <c r="O4216" t="s">
        <v>34</v>
      </c>
      <c r="P4216" t="s">
        <v>26</v>
      </c>
      <c r="Q4216" t="s">
        <v>27</v>
      </c>
      <c r="R4216" t="s">
        <v>28</v>
      </c>
    </row>
    <row r="4217" spans="1:18" x14ac:dyDescent="0.35">
      <c r="A4217" t="s">
        <v>4302</v>
      </c>
      <c r="B4217" s="1">
        <v>45402</v>
      </c>
      <c r="C4217" s="1">
        <v>45405</v>
      </c>
      <c r="D4217" t="s">
        <v>88</v>
      </c>
      <c r="E4217" t="s">
        <v>20</v>
      </c>
      <c r="F4217" t="s">
        <v>89</v>
      </c>
      <c r="G4217" t="s">
        <v>22</v>
      </c>
      <c r="H4217" t="s">
        <v>106</v>
      </c>
      <c r="I4217" t="s">
        <v>61</v>
      </c>
      <c r="J4217">
        <v>3</v>
      </c>
      <c r="K4217" s="2">
        <v>1784</v>
      </c>
      <c r="L4217" s="2">
        <v>1429.56</v>
      </c>
      <c r="M4217" s="2">
        <v>354.44</v>
      </c>
      <c r="N4217" s="3">
        <v>0.1</v>
      </c>
      <c r="O4217" t="s">
        <v>109</v>
      </c>
      <c r="P4217" t="s">
        <v>46</v>
      </c>
      <c r="Q4217" t="s">
        <v>35</v>
      </c>
      <c r="R4217" t="s">
        <v>28</v>
      </c>
    </row>
    <row r="4218" spans="1:18" x14ac:dyDescent="0.35">
      <c r="A4218" t="s">
        <v>4303</v>
      </c>
      <c r="B4218" s="1">
        <v>45974</v>
      </c>
      <c r="C4218" s="1">
        <v>46042</v>
      </c>
      <c r="D4218" t="s">
        <v>57</v>
      </c>
      <c r="E4218" t="s">
        <v>20</v>
      </c>
      <c r="F4218" t="s">
        <v>85</v>
      </c>
      <c r="G4218" t="s">
        <v>43</v>
      </c>
      <c r="H4218" t="s">
        <v>95</v>
      </c>
      <c r="I4218" t="s">
        <v>55</v>
      </c>
      <c r="J4218">
        <v>2</v>
      </c>
      <c r="K4218" s="2">
        <v>4290</v>
      </c>
      <c r="L4218" s="2">
        <v>3201.1</v>
      </c>
      <c r="M4218" s="2">
        <v>1088.9000000000001</v>
      </c>
      <c r="N4218" s="3">
        <v>0.2</v>
      </c>
      <c r="O4218" t="s">
        <v>25</v>
      </c>
      <c r="P4218" t="s">
        <v>73</v>
      </c>
      <c r="Q4218" t="s">
        <v>27</v>
      </c>
      <c r="R4218" t="s">
        <v>40</v>
      </c>
    </row>
    <row r="4219" spans="1:18" x14ac:dyDescent="0.35">
      <c r="A4219" t="s">
        <v>4304</v>
      </c>
      <c r="B4219" s="1">
        <v>45583</v>
      </c>
      <c r="C4219" s="1">
        <v>45616</v>
      </c>
      <c r="D4219" t="s">
        <v>19</v>
      </c>
      <c r="E4219" t="s">
        <v>20</v>
      </c>
      <c r="F4219" t="s">
        <v>102</v>
      </c>
      <c r="G4219" t="s">
        <v>59</v>
      </c>
      <c r="H4219" t="s">
        <v>60</v>
      </c>
      <c r="I4219" t="s">
        <v>61</v>
      </c>
      <c r="J4219">
        <v>1</v>
      </c>
      <c r="K4219" s="2">
        <v>2049</v>
      </c>
      <c r="L4219" s="2">
        <v>1352.66</v>
      </c>
      <c r="M4219" s="2">
        <v>696.34</v>
      </c>
      <c r="N4219" s="3">
        <v>0.1</v>
      </c>
      <c r="O4219" t="s">
        <v>83</v>
      </c>
      <c r="P4219" t="s">
        <v>26</v>
      </c>
      <c r="Q4219" t="s">
        <v>35</v>
      </c>
      <c r="R4219" t="s">
        <v>65</v>
      </c>
    </row>
    <row r="4220" spans="1:18" x14ac:dyDescent="0.35">
      <c r="A4220" t="s">
        <v>4305</v>
      </c>
      <c r="B4220" s="1">
        <v>45571</v>
      </c>
      <c r="C4220" s="1">
        <v>45580</v>
      </c>
      <c r="D4220" t="s">
        <v>94</v>
      </c>
      <c r="E4220" t="s">
        <v>20</v>
      </c>
      <c r="F4220" t="s">
        <v>53</v>
      </c>
      <c r="G4220" t="s">
        <v>59</v>
      </c>
      <c r="H4220" t="s">
        <v>54</v>
      </c>
      <c r="I4220" t="s">
        <v>55</v>
      </c>
      <c r="J4220">
        <v>2</v>
      </c>
      <c r="K4220" s="2">
        <v>574</v>
      </c>
      <c r="L4220" s="2">
        <v>387.4</v>
      </c>
      <c r="M4220" s="2">
        <v>186.6</v>
      </c>
      <c r="N4220" s="3">
        <v>0</v>
      </c>
      <c r="O4220" t="s">
        <v>50</v>
      </c>
      <c r="P4220" t="s">
        <v>26</v>
      </c>
      <c r="Q4220" t="s">
        <v>27</v>
      </c>
      <c r="R4220" t="s">
        <v>28</v>
      </c>
    </row>
    <row r="4221" spans="1:18" x14ac:dyDescent="0.35">
      <c r="A4221" t="s">
        <v>4306</v>
      </c>
      <c r="B4221" s="1">
        <v>45487</v>
      </c>
      <c r="C4221" s="1">
        <v>45500</v>
      </c>
      <c r="D4221" t="s">
        <v>67</v>
      </c>
      <c r="E4221" t="s">
        <v>20</v>
      </c>
      <c r="F4221" t="s">
        <v>58</v>
      </c>
      <c r="G4221" t="s">
        <v>38</v>
      </c>
      <c r="H4221" t="s">
        <v>124</v>
      </c>
      <c r="I4221" t="s">
        <v>61</v>
      </c>
      <c r="J4221">
        <v>3</v>
      </c>
      <c r="K4221" s="2">
        <v>3489</v>
      </c>
      <c r="L4221" s="2">
        <v>2220.4699999999998</v>
      </c>
      <c r="M4221" s="2">
        <v>1268.53</v>
      </c>
      <c r="N4221" s="3">
        <v>0.15</v>
      </c>
      <c r="O4221" t="s">
        <v>62</v>
      </c>
      <c r="P4221" t="s">
        <v>26</v>
      </c>
      <c r="Q4221" t="s">
        <v>35</v>
      </c>
      <c r="R4221" t="s">
        <v>65</v>
      </c>
    </row>
    <row r="4222" spans="1:18" x14ac:dyDescent="0.35">
      <c r="A4222" t="s">
        <v>4307</v>
      </c>
      <c r="B4222" s="1">
        <v>45880</v>
      </c>
      <c r="C4222" s="1">
        <v>45955</v>
      </c>
      <c r="D4222" t="s">
        <v>94</v>
      </c>
      <c r="E4222" t="s">
        <v>20</v>
      </c>
      <c r="F4222" t="s">
        <v>128</v>
      </c>
      <c r="G4222" t="s">
        <v>38</v>
      </c>
      <c r="H4222" t="s">
        <v>118</v>
      </c>
      <c r="I4222" t="s">
        <v>24</v>
      </c>
      <c r="J4222">
        <v>5</v>
      </c>
      <c r="K4222" s="2">
        <v>468</v>
      </c>
      <c r="L4222" s="2">
        <v>273.58999999999997</v>
      </c>
      <c r="M4222" s="2">
        <v>194.41</v>
      </c>
      <c r="N4222" s="3">
        <v>0.2</v>
      </c>
      <c r="O4222" t="s">
        <v>25</v>
      </c>
      <c r="P4222" t="s">
        <v>26</v>
      </c>
      <c r="Q4222" t="s">
        <v>35</v>
      </c>
      <c r="R4222" t="s">
        <v>65</v>
      </c>
    </row>
    <row r="4223" spans="1:18" x14ac:dyDescent="0.35">
      <c r="A4223" t="s">
        <v>4308</v>
      </c>
      <c r="B4223" s="1">
        <v>45676</v>
      </c>
      <c r="C4223" s="1">
        <v>45726</v>
      </c>
      <c r="D4223" t="s">
        <v>52</v>
      </c>
      <c r="E4223" t="s">
        <v>20</v>
      </c>
      <c r="F4223" t="s">
        <v>91</v>
      </c>
      <c r="G4223" t="s">
        <v>22</v>
      </c>
      <c r="H4223" t="s">
        <v>39</v>
      </c>
      <c r="I4223" t="s">
        <v>24</v>
      </c>
      <c r="J4223">
        <v>6</v>
      </c>
      <c r="K4223" s="2">
        <v>1628</v>
      </c>
      <c r="L4223" s="2">
        <v>1159.29</v>
      </c>
      <c r="M4223" s="2">
        <v>468.71</v>
      </c>
      <c r="N4223" s="3">
        <v>0</v>
      </c>
      <c r="O4223" t="s">
        <v>109</v>
      </c>
      <c r="P4223" t="s">
        <v>26</v>
      </c>
      <c r="Q4223" t="s">
        <v>35</v>
      </c>
      <c r="R4223" t="s">
        <v>65</v>
      </c>
    </row>
    <row r="4224" spans="1:18" x14ac:dyDescent="0.35">
      <c r="A4224" t="s">
        <v>4309</v>
      </c>
      <c r="B4224" s="1">
        <v>45657</v>
      </c>
      <c r="C4224" s="1">
        <v>45728</v>
      </c>
      <c r="D4224" t="s">
        <v>52</v>
      </c>
      <c r="E4224" t="s">
        <v>20</v>
      </c>
      <c r="F4224" t="s">
        <v>53</v>
      </c>
      <c r="G4224" t="s">
        <v>43</v>
      </c>
      <c r="H4224" t="s">
        <v>71</v>
      </c>
      <c r="I4224" t="s">
        <v>72</v>
      </c>
      <c r="J4224">
        <v>4</v>
      </c>
      <c r="K4224" s="2">
        <v>997</v>
      </c>
      <c r="L4224" s="2">
        <v>657.32</v>
      </c>
      <c r="M4224" s="2">
        <v>339.68</v>
      </c>
      <c r="N4224" s="3">
        <v>0.2</v>
      </c>
      <c r="O4224" t="s">
        <v>109</v>
      </c>
      <c r="P4224" t="s">
        <v>46</v>
      </c>
      <c r="Q4224" t="s">
        <v>27</v>
      </c>
      <c r="R4224" t="s">
        <v>40</v>
      </c>
    </row>
    <row r="4225" spans="1:18" x14ac:dyDescent="0.35">
      <c r="A4225" t="s">
        <v>4310</v>
      </c>
      <c r="B4225" s="1">
        <v>45765</v>
      </c>
      <c r="C4225" s="1">
        <v>45833</v>
      </c>
      <c r="D4225" t="s">
        <v>42</v>
      </c>
      <c r="E4225" t="s">
        <v>20</v>
      </c>
      <c r="F4225" t="s">
        <v>79</v>
      </c>
      <c r="G4225" t="s">
        <v>22</v>
      </c>
      <c r="H4225" t="s">
        <v>33</v>
      </c>
      <c r="I4225" t="s">
        <v>24</v>
      </c>
      <c r="J4225">
        <v>7</v>
      </c>
      <c r="K4225" s="2">
        <v>4536</v>
      </c>
      <c r="L4225" s="2">
        <v>3194.21</v>
      </c>
      <c r="M4225" s="2">
        <v>1341.79</v>
      </c>
      <c r="N4225" s="3">
        <v>0.2</v>
      </c>
      <c r="O4225" t="s">
        <v>34</v>
      </c>
      <c r="P4225" t="s">
        <v>73</v>
      </c>
      <c r="Q4225" t="s">
        <v>35</v>
      </c>
      <c r="R4225" t="s">
        <v>65</v>
      </c>
    </row>
    <row r="4226" spans="1:18" x14ac:dyDescent="0.35">
      <c r="A4226" t="s">
        <v>4311</v>
      </c>
      <c r="B4226" s="1">
        <v>45934</v>
      </c>
      <c r="C4226" s="1">
        <v>46022</v>
      </c>
      <c r="D4226" t="s">
        <v>48</v>
      </c>
      <c r="E4226" t="s">
        <v>20</v>
      </c>
      <c r="F4226" t="s">
        <v>79</v>
      </c>
      <c r="G4226" t="s">
        <v>22</v>
      </c>
      <c r="H4226" t="s">
        <v>86</v>
      </c>
      <c r="I4226" t="s">
        <v>72</v>
      </c>
      <c r="J4226">
        <v>1</v>
      </c>
      <c r="K4226" s="2">
        <v>962</v>
      </c>
      <c r="L4226" s="2">
        <v>663.11</v>
      </c>
      <c r="M4226" s="2">
        <v>298.89</v>
      </c>
      <c r="N4226" s="3">
        <v>0.2</v>
      </c>
      <c r="O4226" t="s">
        <v>34</v>
      </c>
      <c r="P4226" t="s">
        <v>46</v>
      </c>
      <c r="Q4226" t="s">
        <v>27</v>
      </c>
      <c r="R4226" t="s">
        <v>40</v>
      </c>
    </row>
    <row r="4227" spans="1:18" x14ac:dyDescent="0.35">
      <c r="A4227" t="s">
        <v>4312</v>
      </c>
      <c r="B4227" s="1">
        <v>45725</v>
      </c>
      <c r="C4227" s="1">
        <v>45744</v>
      </c>
      <c r="D4227" t="s">
        <v>52</v>
      </c>
      <c r="E4227" t="s">
        <v>20</v>
      </c>
      <c r="F4227" t="s">
        <v>68</v>
      </c>
      <c r="G4227" t="s">
        <v>59</v>
      </c>
      <c r="H4227" t="s">
        <v>71</v>
      </c>
      <c r="I4227" t="s">
        <v>72</v>
      </c>
      <c r="J4227">
        <v>3</v>
      </c>
      <c r="K4227" s="2">
        <v>2979</v>
      </c>
      <c r="L4227" s="2">
        <v>2458.64</v>
      </c>
      <c r="M4227" s="2">
        <v>520.36</v>
      </c>
      <c r="N4227" s="3">
        <v>0.1</v>
      </c>
      <c r="O4227" t="s">
        <v>34</v>
      </c>
      <c r="P4227" t="s">
        <v>26</v>
      </c>
      <c r="Q4227" t="s">
        <v>35</v>
      </c>
      <c r="R4227" t="s">
        <v>40</v>
      </c>
    </row>
    <row r="4228" spans="1:18" x14ac:dyDescent="0.35">
      <c r="A4228" t="s">
        <v>4313</v>
      </c>
      <c r="B4228" s="1">
        <v>45720</v>
      </c>
      <c r="C4228" s="1">
        <v>45735</v>
      </c>
      <c r="D4228" t="s">
        <v>52</v>
      </c>
      <c r="E4228" t="s">
        <v>20</v>
      </c>
      <c r="F4228" t="s">
        <v>89</v>
      </c>
      <c r="G4228" t="s">
        <v>43</v>
      </c>
      <c r="H4228" t="s">
        <v>49</v>
      </c>
      <c r="I4228" t="s">
        <v>45</v>
      </c>
      <c r="J4228">
        <v>1</v>
      </c>
      <c r="K4228" s="2">
        <v>3985</v>
      </c>
      <c r="L4228" s="2">
        <v>3219.47</v>
      </c>
      <c r="M4228" s="2">
        <v>765.53</v>
      </c>
      <c r="N4228" s="3">
        <v>0.2</v>
      </c>
      <c r="O4228" t="s">
        <v>62</v>
      </c>
      <c r="P4228" t="s">
        <v>26</v>
      </c>
      <c r="Q4228" t="s">
        <v>27</v>
      </c>
      <c r="R4228" t="s">
        <v>28</v>
      </c>
    </row>
    <row r="4229" spans="1:18" x14ac:dyDescent="0.35">
      <c r="A4229" t="s">
        <v>4314</v>
      </c>
      <c r="B4229" s="1">
        <v>45552</v>
      </c>
      <c r="C4229" s="1">
        <v>45639</v>
      </c>
      <c r="D4229" t="s">
        <v>48</v>
      </c>
      <c r="E4229" t="s">
        <v>20</v>
      </c>
      <c r="F4229" t="s">
        <v>70</v>
      </c>
      <c r="G4229" t="s">
        <v>43</v>
      </c>
      <c r="H4229" t="s">
        <v>108</v>
      </c>
      <c r="I4229" t="s">
        <v>72</v>
      </c>
      <c r="J4229">
        <v>8</v>
      </c>
      <c r="K4229" s="2">
        <v>3669</v>
      </c>
      <c r="L4229" s="2">
        <v>2564.9499999999998</v>
      </c>
      <c r="M4229" s="2">
        <v>1104.05</v>
      </c>
      <c r="N4229" s="3">
        <v>0.1</v>
      </c>
      <c r="O4229" t="s">
        <v>109</v>
      </c>
      <c r="P4229" t="s">
        <v>46</v>
      </c>
      <c r="Q4229" t="s">
        <v>35</v>
      </c>
      <c r="R4229" t="s">
        <v>40</v>
      </c>
    </row>
    <row r="4230" spans="1:18" x14ac:dyDescent="0.35">
      <c r="A4230" t="s">
        <v>4315</v>
      </c>
      <c r="B4230" s="1">
        <v>45873</v>
      </c>
      <c r="C4230" s="1">
        <v>45961</v>
      </c>
      <c r="D4230" t="s">
        <v>94</v>
      </c>
      <c r="E4230" t="s">
        <v>20</v>
      </c>
      <c r="F4230" t="s">
        <v>85</v>
      </c>
      <c r="G4230" t="s">
        <v>38</v>
      </c>
      <c r="H4230" t="s">
        <v>49</v>
      </c>
      <c r="I4230" t="s">
        <v>45</v>
      </c>
      <c r="J4230">
        <v>7</v>
      </c>
      <c r="K4230" s="2">
        <v>822</v>
      </c>
      <c r="L4230" s="2">
        <v>593.55999999999995</v>
      </c>
      <c r="M4230" s="2">
        <v>228.44</v>
      </c>
      <c r="N4230" s="3">
        <v>0.1</v>
      </c>
      <c r="O4230" t="s">
        <v>75</v>
      </c>
      <c r="P4230" t="s">
        <v>26</v>
      </c>
      <c r="Q4230" t="s">
        <v>35</v>
      </c>
      <c r="R4230" t="s">
        <v>28</v>
      </c>
    </row>
    <row r="4231" spans="1:18" x14ac:dyDescent="0.35">
      <c r="A4231" t="s">
        <v>4316</v>
      </c>
      <c r="B4231" s="1">
        <v>46001</v>
      </c>
      <c r="C4231" s="1">
        <v>46079</v>
      </c>
      <c r="D4231" t="s">
        <v>116</v>
      </c>
      <c r="E4231" t="s">
        <v>20</v>
      </c>
      <c r="F4231" t="s">
        <v>89</v>
      </c>
      <c r="G4231" t="s">
        <v>43</v>
      </c>
      <c r="H4231" t="s">
        <v>23</v>
      </c>
      <c r="I4231" t="s">
        <v>24</v>
      </c>
      <c r="J4231">
        <v>5</v>
      </c>
      <c r="K4231" s="2">
        <v>2763</v>
      </c>
      <c r="L4231" s="2">
        <v>2229.19</v>
      </c>
      <c r="M4231" s="2">
        <v>533.80999999999995</v>
      </c>
      <c r="N4231" s="3">
        <v>0.1</v>
      </c>
      <c r="O4231" t="s">
        <v>83</v>
      </c>
      <c r="P4231" t="s">
        <v>46</v>
      </c>
      <c r="Q4231" t="s">
        <v>35</v>
      </c>
      <c r="R4231" t="s">
        <v>40</v>
      </c>
    </row>
    <row r="4232" spans="1:18" x14ac:dyDescent="0.35">
      <c r="A4232" t="s">
        <v>4317</v>
      </c>
      <c r="B4232" s="1">
        <v>45544</v>
      </c>
      <c r="C4232" s="1">
        <v>45617</v>
      </c>
      <c r="D4232" t="s">
        <v>19</v>
      </c>
      <c r="E4232" t="s">
        <v>20</v>
      </c>
      <c r="F4232" t="s">
        <v>58</v>
      </c>
      <c r="G4232" t="s">
        <v>22</v>
      </c>
      <c r="H4232" t="s">
        <v>64</v>
      </c>
      <c r="I4232" t="s">
        <v>55</v>
      </c>
      <c r="J4232">
        <v>4</v>
      </c>
      <c r="K4232" s="2">
        <v>694</v>
      </c>
      <c r="L4232" s="2">
        <v>569.22</v>
      </c>
      <c r="M4232" s="2">
        <v>124.78</v>
      </c>
      <c r="N4232" s="3">
        <v>0.15</v>
      </c>
      <c r="O4232" t="s">
        <v>62</v>
      </c>
      <c r="P4232" t="s">
        <v>26</v>
      </c>
      <c r="Q4232" t="s">
        <v>27</v>
      </c>
      <c r="R4232" t="s">
        <v>40</v>
      </c>
    </row>
    <row r="4233" spans="1:18" x14ac:dyDescent="0.35">
      <c r="A4233" t="s">
        <v>4318</v>
      </c>
      <c r="B4233" s="1">
        <v>45951</v>
      </c>
      <c r="C4233" s="1">
        <v>45992</v>
      </c>
      <c r="D4233" t="s">
        <v>48</v>
      </c>
      <c r="E4233" t="s">
        <v>20</v>
      </c>
      <c r="F4233" t="s">
        <v>79</v>
      </c>
      <c r="G4233" t="s">
        <v>22</v>
      </c>
      <c r="H4233" t="s">
        <v>86</v>
      </c>
      <c r="I4233" t="s">
        <v>72</v>
      </c>
      <c r="J4233">
        <v>4</v>
      </c>
      <c r="K4233" s="2">
        <v>1150</v>
      </c>
      <c r="L4233" s="2">
        <v>798.38</v>
      </c>
      <c r="M4233" s="2">
        <v>351.62</v>
      </c>
      <c r="N4233" s="3">
        <v>0.1</v>
      </c>
      <c r="O4233" t="s">
        <v>109</v>
      </c>
      <c r="P4233" t="s">
        <v>46</v>
      </c>
      <c r="Q4233" t="s">
        <v>27</v>
      </c>
      <c r="R4233" t="s">
        <v>28</v>
      </c>
    </row>
    <row r="4234" spans="1:18" x14ac:dyDescent="0.35">
      <c r="A4234" t="s">
        <v>4319</v>
      </c>
      <c r="B4234" s="1">
        <v>45426</v>
      </c>
      <c r="C4234" s="1">
        <v>45464</v>
      </c>
      <c r="D4234" t="s">
        <v>42</v>
      </c>
      <c r="E4234" t="s">
        <v>20</v>
      </c>
      <c r="F4234" t="s">
        <v>70</v>
      </c>
      <c r="G4234" t="s">
        <v>38</v>
      </c>
      <c r="H4234" t="s">
        <v>49</v>
      </c>
      <c r="I4234" t="s">
        <v>45</v>
      </c>
      <c r="J4234">
        <v>8</v>
      </c>
      <c r="K4234" s="2">
        <v>3885</v>
      </c>
      <c r="L4234" s="2">
        <v>2409.23</v>
      </c>
      <c r="M4234" s="2">
        <v>1475.77</v>
      </c>
      <c r="N4234" s="3">
        <v>0.2</v>
      </c>
      <c r="O4234" t="s">
        <v>34</v>
      </c>
      <c r="P4234" t="s">
        <v>46</v>
      </c>
      <c r="Q4234" t="s">
        <v>35</v>
      </c>
      <c r="R4234" t="s">
        <v>65</v>
      </c>
    </row>
    <row r="4235" spans="1:18" x14ac:dyDescent="0.35">
      <c r="A4235" t="s">
        <v>4320</v>
      </c>
      <c r="B4235" s="1">
        <v>45815</v>
      </c>
      <c r="C4235" s="1">
        <v>45824</v>
      </c>
      <c r="D4235" t="s">
        <v>42</v>
      </c>
      <c r="E4235" t="s">
        <v>20</v>
      </c>
      <c r="F4235" t="s">
        <v>53</v>
      </c>
      <c r="G4235" t="s">
        <v>32</v>
      </c>
      <c r="H4235" t="s">
        <v>33</v>
      </c>
      <c r="I4235" t="s">
        <v>24</v>
      </c>
      <c r="J4235">
        <v>3</v>
      </c>
      <c r="K4235" s="2">
        <v>4064</v>
      </c>
      <c r="L4235" s="2">
        <v>3166.69</v>
      </c>
      <c r="M4235" s="2">
        <v>897.31</v>
      </c>
      <c r="N4235" s="3">
        <v>0</v>
      </c>
      <c r="O4235" t="s">
        <v>83</v>
      </c>
      <c r="P4235" t="s">
        <v>46</v>
      </c>
      <c r="Q4235" t="s">
        <v>27</v>
      </c>
      <c r="R4235" t="s">
        <v>40</v>
      </c>
    </row>
    <row r="4236" spans="1:18" x14ac:dyDescent="0.35">
      <c r="A4236" t="s">
        <v>4321</v>
      </c>
      <c r="B4236" s="1">
        <v>45476</v>
      </c>
      <c r="C4236" s="1">
        <v>45532</v>
      </c>
      <c r="D4236" t="s">
        <v>30</v>
      </c>
      <c r="E4236" t="s">
        <v>20</v>
      </c>
      <c r="F4236" t="s">
        <v>70</v>
      </c>
      <c r="G4236" t="s">
        <v>59</v>
      </c>
      <c r="H4236" t="s">
        <v>39</v>
      </c>
      <c r="I4236" t="s">
        <v>24</v>
      </c>
      <c r="J4236">
        <v>8</v>
      </c>
      <c r="K4236" s="2">
        <v>3965</v>
      </c>
      <c r="L4236" s="2">
        <v>3202.72</v>
      </c>
      <c r="M4236" s="2">
        <v>762.28</v>
      </c>
      <c r="N4236" s="3">
        <v>0.05</v>
      </c>
      <c r="O4236" t="s">
        <v>25</v>
      </c>
      <c r="P4236" t="s">
        <v>46</v>
      </c>
      <c r="Q4236" t="s">
        <v>27</v>
      </c>
      <c r="R4236" t="s">
        <v>28</v>
      </c>
    </row>
    <row r="4237" spans="1:18" x14ac:dyDescent="0.35">
      <c r="A4237" t="s">
        <v>4322</v>
      </c>
      <c r="B4237" s="1">
        <v>45737</v>
      </c>
      <c r="C4237" s="1">
        <v>45752</v>
      </c>
      <c r="D4237" t="s">
        <v>88</v>
      </c>
      <c r="E4237" t="s">
        <v>20</v>
      </c>
      <c r="F4237" t="s">
        <v>68</v>
      </c>
      <c r="G4237" t="s">
        <v>59</v>
      </c>
      <c r="H4237" t="s">
        <v>108</v>
      </c>
      <c r="I4237" t="s">
        <v>72</v>
      </c>
      <c r="J4237">
        <v>5</v>
      </c>
      <c r="K4237" s="2">
        <v>1418</v>
      </c>
      <c r="L4237" s="2">
        <v>1171.45</v>
      </c>
      <c r="M4237" s="2">
        <v>246.55</v>
      </c>
      <c r="N4237" s="3">
        <v>0.15</v>
      </c>
      <c r="O4237" t="s">
        <v>83</v>
      </c>
      <c r="P4237" t="s">
        <v>26</v>
      </c>
      <c r="Q4237" t="s">
        <v>27</v>
      </c>
      <c r="R4237" t="s">
        <v>65</v>
      </c>
    </row>
    <row r="4238" spans="1:18" x14ac:dyDescent="0.35">
      <c r="A4238" t="s">
        <v>4323</v>
      </c>
      <c r="B4238" s="1">
        <v>45934</v>
      </c>
      <c r="C4238" s="1">
        <v>45944</v>
      </c>
      <c r="D4238" t="s">
        <v>94</v>
      </c>
      <c r="E4238" t="s">
        <v>20</v>
      </c>
      <c r="F4238" t="s">
        <v>128</v>
      </c>
      <c r="G4238" t="s">
        <v>43</v>
      </c>
      <c r="H4238" t="s">
        <v>33</v>
      </c>
      <c r="I4238" t="s">
        <v>24</v>
      </c>
      <c r="J4238">
        <v>6</v>
      </c>
      <c r="K4238" s="2">
        <v>2124</v>
      </c>
      <c r="L4238" s="2">
        <v>1343.69</v>
      </c>
      <c r="M4238" s="2">
        <v>780.31</v>
      </c>
      <c r="N4238" s="3">
        <v>0</v>
      </c>
      <c r="O4238" t="s">
        <v>25</v>
      </c>
      <c r="P4238" t="s">
        <v>46</v>
      </c>
      <c r="Q4238" t="s">
        <v>27</v>
      </c>
      <c r="R4238" t="s">
        <v>65</v>
      </c>
    </row>
    <row r="4239" spans="1:18" x14ac:dyDescent="0.35">
      <c r="A4239" t="s">
        <v>4324</v>
      </c>
      <c r="B4239" s="1">
        <v>45673</v>
      </c>
      <c r="C4239" s="1">
        <v>45704</v>
      </c>
      <c r="D4239" t="s">
        <v>116</v>
      </c>
      <c r="E4239" t="s">
        <v>20</v>
      </c>
      <c r="F4239" t="s">
        <v>70</v>
      </c>
      <c r="G4239" t="s">
        <v>22</v>
      </c>
      <c r="H4239" t="s">
        <v>86</v>
      </c>
      <c r="I4239" t="s">
        <v>72</v>
      </c>
      <c r="J4239">
        <v>2</v>
      </c>
      <c r="K4239" s="2">
        <v>3086</v>
      </c>
      <c r="L4239" s="2">
        <v>1970.43</v>
      </c>
      <c r="M4239" s="2">
        <v>1115.57</v>
      </c>
      <c r="N4239" s="3">
        <v>0.15</v>
      </c>
      <c r="O4239" t="s">
        <v>83</v>
      </c>
      <c r="P4239" t="s">
        <v>73</v>
      </c>
      <c r="Q4239" t="s">
        <v>35</v>
      </c>
      <c r="R4239" t="s">
        <v>40</v>
      </c>
    </row>
    <row r="4240" spans="1:18" x14ac:dyDescent="0.35">
      <c r="A4240" t="s">
        <v>4325</v>
      </c>
      <c r="B4240" s="1">
        <v>45489</v>
      </c>
      <c r="C4240" s="1">
        <v>45579</v>
      </c>
      <c r="D4240" t="s">
        <v>94</v>
      </c>
      <c r="E4240" t="s">
        <v>20</v>
      </c>
      <c r="F4240" t="s">
        <v>68</v>
      </c>
      <c r="G4240" t="s">
        <v>43</v>
      </c>
      <c r="H4240" t="s">
        <v>23</v>
      </c>
      <c r="I4240" t="s">
        <v>24</v>
      </c>
      <c r="J4240">
        <v>4</v>
      </c>
      <c r="K4240" s="2">
        <v>2247</v>
      </c>
      <c r="L4240" s="2">
        <v>1429.78</v>
      </c>
      <c r="M4240" s="2">
        <v>817.22</v>
      </c>
      <c r="N4240" s="3">
        <v>0.15</v>
      </c>
      <c r="O4240" t="s">
        <v>83</v>
      </c>
      <c r="P4240" t="s">
        <v>46</v>
      </c>
      <c r="Q4240" t="s">
        <v>35</v>
      </c>
      <c r="R4240" t="s">
        <v>40</v>
      </c>
    </row>
    <row r="4241" spans="1:18" x14ac:dyDescent="0.35">
      <c r="A4241" t="s">
        <v>4326</v>
      </c>
      <c r="B4241" s="1">
        <v>45664</v>
      </c>
      <c r="C4241" s="1">
        <v>45733</v>
      </c>
      <c r="D4241" t="s">
        <v>52</v>
      </c>
      <c r="E4241" t="s">
        <v>20</v>
      </c>
      <c r="F4241" t="s">
        <v>58</v>
      </c>
      <c r="G4241" t="s">
        <v>38</v>
      </c>
      <c r="H4241" t="s">
        <v>106</v>
      </c>
      <c r="I4241" t="s">
        <v>61</v>
      </c>
      <c r="J4241">
        <v>7</v>
      </c>
      <c r="K4241" s="2">
        <v>3445</v>
      </c>
      <c r="L4241" s="2">
        <v>2565.9699999999998</v>
      </c>
      <c r="M4241" s="2">
        <v>879.03</v>
      </c>
      <c r="N4241" s="3">
        <v>0.05</v>
      </c>
      <c r="O4241" t="s">
        <v>83</v>
      </c>
      <c r="P4241" t="s">
        <v>73</v>
      </c>
      <c r="Q4241" t="s">
        <v>27</v>
      </c>
      <c r="R4241" t="s">
        <v>28</v>
      </c>
    </row>
    <row r="4242" spans="1:18" x14ac:dyDescent="0.35">
      <c r="A4242" t="s">
        <v>4327</v>
      </c>
      <c r="B4242" s="1">
        <v>45736</v>
      </c>
      <c r="C4242" s="1">
        <v>45809</v>
      </c>
      <c r="D4242" t="s">
        <v>42</v>
      </c>
      <c r="E4242" t="s">
        <v>20</v>
      </c>
      <c r="F4242" t="s">
        <v>85</v>
      </c>
      <c r="G4242" t="s">
        <v>43</v>
      </c>
      <c r="H4242" t="s">
        <v>54</v>
      </c>
      <c r="I4242" t="s">
        <v>55</v>
      </c>
      <c r="J4242">
        <v>8</v>
      </c>
      <c r="K4242" s="2">
        <v>325</v>
      </c>
      <c r="L4242" s="2">
        <v>228.66</v>
      </c>
      <c r="M4242" s="2">
        <v>96.34</v>
      </c>
      <c r="N4242" s="3">
        <v>0</v>
      </c>
      <c r="O4242" t="s">
        <v>109</v>
      </c>
      <c r="P4242" t="s">
        <v>26</v>
      </c>
      <c r="Q4242" t="s">
        <v>27</v>
      </c>
      <c r="R4242" t="s">
        <v>28</v>
      </c>
    </row>
    <row r="4243" spans="1:18" x14ac:dyDescent="0.35">
      <c r="A4243" t="s">
        <v>4328</v>
      </c>
      <c r="B4243" s="1">
        <v>45668</v>
      </c>
      <c r="C4243" s="1">
        <v>45683</v>
      </c>
      <c r="D4243" t="s">
        <v>57</v>
      </c>
      <c r="E4243" t="s">
        <v>20</v>
      </c>
      <c r="F4243" t="s">
        <v>128</v>
      </c>
      <c r="G4243" t="s">
        <v>59</v>
      </c>
      <c r="H4243" t="s">
        <v>86</v>
      </c>
      <c r="I4243" t="s">
        <v>72</v>
      </c>
      <c r="J4243">
        <v>4</v>
      </c>
      <c r="K4243" s="2">
        <v>1897</v>
      </c>
      <c r="L4243" s="2">
        <v>1052.01</v>
      </c>
      <c r="M4243" s="2">
        <v>844.99</v>
      </c>
      <c r="N4243" s="3">
        <v>0.1</v>
      </c>
      <c r="O4243" t="s">
        <v>34</v>
      </c>
      <c r="P4243" t="s">
        <v>26</v>
      </c>
      <c r="Q4243" t="s">
        <v>35</v>
      </c>
      <c r="R4243" t="s">
        <v>40</v>
      </c>
    </row>
    <row r="4244" spans="1:18" x14ac:dyDescent="0.35">
      <c r="A4244" t="s">
        <v>4329</v>
      </c>
      <c r="B4244" s="1">
        <v>46006</v>
      </c>
      <c r="C4244" s="1">
        <v>46052</v>
      </c>
      <c r="D4244" t="s">
        <v>57</v>
      </c>
      <c r="E4244" t="s">
        <v>20</v>
      </c>
      <c r="F4244" t="s">
        <v>89</v>
      </c>
      <c r="G4244" t="s">
        <v>43</v>
      </c>
      <c r="H4244" t="s">
        <v>80</v>
      </c>
      <c r="I4244" t="s">
        <v>45</v>
      </c>
      <c r="J4244">
        <v>7</v>
      </c>
      <c r="K4244" s="2">
        <v>3480</v>
      </c>
      <c r="L4244" s="2">
        <v>2702.44</v>
      </c>
      <c r="M4244" s="2">
        <v>777.56</v>
      </c>
      <c r="N4244" s="3">
        <v>0.2</v>
      </c>
      <c r="O4244" t="s">
        <v>83</v>
      </c>
      <c r="P4244" t="s">
        <v>26</v>
      </c>
      <c r="Q4244" t="s">
        <v>27</v>
      </c>
      <c r="R4244" t="s">
        <v>28</v>
      </c>
    </row>
    <row r="4245" spans="1:18" x14ac:dyDescent="0.35">
      <c r="A4245" t="s">
        <v>4330</v>
      </c>
      <c r="B4245" s="1">
        <v>45789</v>
      </c>
      <c r="C4245" s="1">
        <v>45807</v>
      </c>
      <c r="D4245" t="s">
        <v>104</v>
      </c>
      <c r="E4245" t="s">
        <v>20</v>
      </c>
      <c r="F4245" t="s">
        <v>58</v>
      </c>
      <c r="G4245" t="s">
        <v>43</v>
      </c>
      <c r="H4245" t="s">
        <v>86</v>
      </c>
      <c r="I4245" t="s">
        <v>72</v>
      </c>
      <c r="J4245">
        <v>4</v>
      </c>
      <c r="K4245" s="2">
        <v>2799</v>
      </c>
      <c r="L4245" s="2">
        <v>2118.81</v>
      </c>
      <c r="M4245" s="2">
        <v>680.19</v>
      </c>
      <c r="N4245" s="3">
        <v>0.1</v>
      </c>
      <c r="O4245" t="s">
        <v>25</v>
      </c>
      <c r="P4245" t="s">
        <v>26</v>
      </c>
      <c r="Q4245" t="s">
        <v>35</v>
      </c>
      <c r="R4245" t="s">
        <v>40</v>
      </c>
    </row>
    <row r="4246" spans="1:18" x14ac:dyDescent="0.35">
      <c r="A4246" t="s">
        <v>4331</v>
      </c>
      <c r="B4246" s="1">
        <v>45681</v>
      </c>
      <c r="C4246" s="1">
        <v>45728</v>
      </c>
      <c r="D4246" t="s">
        <v>52</v>
      </c>
      <c r="E4246" t="s">
        <v>20</v>
      </c>
      <c r="F4246" t="s">
        <v>89</v>
      </c>
      <c r="G4246" t="s">
        <v>43</v>
      </c>
      <c r="H4246" t="s">
        <v>95</v>
      </c>
      <c r="I4246" t="s">
        <v>55</v>
      </c>
      <c r="J4246">
        <v>3</v>
      </c>
      <c r="K4246" s="2">
        <v>2005</v>
      </c>
      <c r="L4246" s="2">
        <v>1131.21</v>
      </c>
      <c r="M4246" s="2">
        <v>873.79</v>
      </c>
      <c r="N4246" s="3">
        <v>0</v>
      </c>
      <c r="O4246" t="s">
        <v>83</v>
      </c>
      <c r="P4246" t="s">
        <v>26</v>
      </c>
      <c r="Q4246" t="s">
        <v>35</v>
      </c>
      <c r="R4246" t="s">
        <v>28</v>
      </c>
    </row>
    <row r="4247" spans="1:18" x14ac:dyDescent="0.35">
      <c r="A4247" t="s">
        <v>4332</v>
      </c>
      <c r="B4247" s="1">
        <v>45704</v>
      </c>
      <c r="C4247" s="1">
        <v>45756</v>
      </c>
      <c r="D4247" t="s">
        <v>88</v>
      </c>
      <c r="E4247" t="s">
        <v>20</v>
      </c>
      <c r="F4247" t="s">
        <v>138</v>
      </c>
      <c r="G4247" t="s">
        <v>32</v>
      </c>
      <c r="H4247" t="s">
        <v>49</v>
      </c>
      <c r="I4247" t="s">
        <v>45</v>
      </c>
      <c r="J4247">
        <v>4</v>
      </c>
      <c r="K4247" s="2">
        <v>1877</v>
      </c>
      <c r="L4247" s="2">
        <v>1548.21</v>
      </c>
      <c r="M4247" s="2">
        <v>328.79</v>
      </c>
      <c r="N4247" s="3">
        <v>0.1</v>
      </c>
      <c r="O4247" t="s">
        <v>25</v>
      </c>
      <c r="P4247" t="s">
        <v>26</v>
      </c>
      <c r="Q4247" t="s">
        <v>35</v>
      </c>
      <c r="R4247" t="s">
        <v>28</v>
      </c>
    </row>
    <row r="4248" spans="1:18" x14ac:dyDescent="0.35">
      <c r="A4248" t="s">
        <v>4333</v>
      </c>
      <c r="B4248" s="1">
        <v>45920</v>
      </c>
      <c r="C4248" s="1">
        <v>45943</v>
      </c>
      <c r="D4248" t="s">
        <v>94</v>
      </c>
      <c r="E4248" t="s">
        <v>20</v>
      </c>
      <c r="F4248" t="s">
        <v>138</v>
      </c>
      <c r="G4248" t="s">
        <v>43</v>
      </c>
      <c r="H4248" t="s">
        <v>106</v>
      </c>
      <c r="I4248" t="s">
        <v>61</v>
      </c>
      <c r="J4248">
        <v>4</v>
      </c>
      <c r="K4248" s="2">
        <v>755</v>
      </c>
      <c r="L4248" s="2">
        <v>599.13</v>
      </c>
      <c r="M4248" s="2">
        <v>155.87</v>
      </c>
      <c r="N4248" s="3">
        <v>0.15</v>
      </c>
      <c r="O4248" t="s">
        <v>83</v>
      </c>
      <c r="P4248" t="s">
        <v>26</v>
      </c>
      <c r="Q4248" t="s">
        <v>27</v>
      </c>
      <c r="R4248" t="s">
        <v>65</v>
      </c>
    </row>
    <row r="4249" spans="1:18" x14ac:dyDescent="0.35">
      <c r="A4249" t="s">
        <v>4334</v>
      </c>
      <c r="B4249" s="1">
        <v>45387</v>
      </c>
      <c r="C4249" s="1">
        <v>45453</v>
      </c>
      <c r="D4249" t="s">
        <v>42</v>
      </c>
      <c r="E4249" t="s">
        <v>20</v>
      </c>
      <c r="F4249" t="s">
        <v>79</v>
      </c>
      <c r="G4249" t="s">
        <v>43</v>
      </c>
      <c r="H4249" t="s">
        <v>86</v>
      </c>
      <c r="I4249" t="s">
        <v>72</v>
      </c>
      <c r="J4249">
        <v>1</v>
      </c>
      <c r="K4249" s="2">
        <v>937</v>
      </c>
      <c r="L4249" s="2">
        <v>687.54</v>
      </c>
      <c r="M4249" s="2">
        <v>249.46</v>
      </c>
      <c r="N4249" s="3">
        <v>0</v>
      </c>
      <c r="O4249" t="s">
        <v>62</v>
      </c>
      <c r="P4249" t="s">
        <v>26</v>
      </c>
      <c r="Q4249" t="s">
        <v>35</v>
      </c>
      <c r="R4249" t="s">
        <v>28</v>
      </c>
    </row>
    <row r="4250" spans="1:18" x14ac:dyDescent="0.35">
      <c r="A4250" t="s">
        <v>4335</v>
      </c>
      <c r="B4250" s="1">
        <v>45955</v>
      </c>
      <c r="C4250" s="1">
        <v>45963</v>
      </c>
      <c r="D4250" t="s">
        <v>19</v>
      </c>
      <c r="E4250" t="s">
        <v>20</v>
      </c>
      <c r="F4250" t="s">
        <v>58</v>
      </c>
      <c r="G4250" t="s">
        <v>43</v>
      </c>
      <c r="H4250" t="s">
        <v>44</v>
      </c>
      <c r="I4250" t="s">
        <v>45</v>
      </c>
      <c r="J4250">
        <v>6</v>
      </c>
      <c r="K4250" s="2">
        <v>3470</v>
      </c>
      <c r="L4250" s="2">
        <v>2465.27</v>
      </c>
      <c r="M4250" s="2">
        <v>1004.73</v>
      </c>
      <c r="N4250" s="3">
        <v>0.15</v>
      </c>
      <c r="O4250" t="s">
        <v>25</v>
      </c>
      <c r="P4250" t="s">
        <v>26</v>
      </c>
      <c r="Q4250" t="s">
        <v>35</v>
      </c>
      <c r="R4250" t="s">
        <v>28</v>
      </c>
    </row>
    <row r="4251" spans="1:18" x14ac:dyDescent="0.35">
      <c r="A4251" t="s">
        <v>4336</v>
      </c>
      <c r="B4251" s="1">
        <v>45775</v>
      </c>
      <c r="C4251" s="1">
        <v>45865</v>
      </c>
      <c r="D4251" t="s">
        <v>67</v>
      </c>
      <c r="E4251" t="s">
        <v>20</v>
      </c>
      <c r="F4251" t="s">
        <v>58</v>
      </c>
      <c r="G4251" t="s">
        <v>59</v>
      </c>
      <c r="H4251" t="s">
        <v>86</v>
      </c>
      <c r="I4251" t="s">
        <v>72</v>
      </c>
      <c r="J4251">
        <v>8</v>
      </c>
      <c r="K4251" s="2">
        <v>4636</v>
      </c>
      <c r="L4251" s="2">
        <v>3698.63</v>
      </c>
      <c r="M4251" s="2">
        <v>937.37</v>
      </c>
      <c r="N4251" s="3">
        <v>0.05</v>
      </c>
      <c r="O4251" t="s">
        <v>25</v>
      </c>
      <c r="P4251" t="s">
        <v>26</v>
      </c>
      <c r="Q4251" t="s">
        <v>27</v>
      </c>
      <c r="R4251" t="s">
        <v>28</v>
      </c>
    </row>
    <row r="4252" spans="1:18" x14ac:dyDescent="0.35">
      <c r="A4252" t="s">
        <v>4337</v>
      </c>
      <c r="B4252" s="1">
        <v>45606</v>
      </c>
      <c r="C4252" s="1">
        <v>45643</v>
      </c>
      <c r="D4252" t="s">
        <v>48</v>
      </c>
      <c r="E4252" t="s">
        <v>20</v>
      </c>
      <c r="F4252" t="s">
        <v>70</v>
      </c>
      <c r="G4252" t="s">
        <v>22</v>
      </c>
      <c r="H4252" t="s">
        <v>95</v>
      </c>
      <c r="I4252" t="s">
        <v>55</v>
      </c>
      <c r="J4252">
        <v>1</v>
      </c>
      <c r="K4252" s="2">
        <v>4328</v>
      </c>
      <c r="L4252" s="2">
        <v>3157.58</v>
      </c>
      <c r="M4252" s="2">
        <v>1170.42</v>
      </c>
      <c r="N4252" s="3">
        <v>0.15</v>
      </c>
      <c r="O4252" t="s">
        <v>62</v>
      </c>
      <c r="P4252" t="s">
        <v>46</v>
      </c>
      <c r="Q4252" t="s">
        <v>35</v>
      </c>
      <c r="R4252" t="s">
        <v>40</v>
      </c>
    </row>
    <row r="4253" spans="1:18" x14ac:dyDescent="0.35">
      <c r="A4253" t="s">
        <v>4338</v>
      </c>
      <c r="B4253" s="1">
        <v>45510</v>
      </c>
      <c r="C4253" s="1">
        <v>45586</v>
      </c>
      <c r="D4253" t="s">
        <v>94</v>
      </c>
      <c r="E4253" t="s">
        <v>20</v>
      </c>
      <c r="F4253" t="s">
        <v>91</v>
      </c>
      <c r="G4253" t="s">
        <v>38</v>
      </c>
      <c r="H4253" t="s">
        <v>44</v>
      </c>
      <c r="I4253" t="s">
        <v>45</v>
      </c>
      <c r="J4253">
        <v>3</v>
      </c>
      <c r="K4253" s="2">
        <v>4839</v>
      </c>
      <c r="L4253" s="2">
        <v>2806.64</v>
      </c>
      <c r="M4253" s="2">
        <v>2032.36</v>
      </c>
      <c r="N4253" s="3">
        <v>0.2</v>
      </c>
      <c r="O4253" t="s">
        <v>83</v>
      </c>
      <c r="P4253" t="s">
        <v>46</v>
      </c>
      <c r="Q4253" t="s">
        <v>35</v>
      </c>
      <c r="R4253" t="s">
        <v>40</v>
      </c>
    </row>
    <row r="4254" spans="1:18" x14ac:dyDescent="0.35">
      <c r="A4254" t="s">
        <v>4339</v>
      </c>
      <c r="B4254" s="1">
        <v>45992</v>
      </c>
      <c r="C4254" s="1">
        <v>46025</v>
      </c>
      <c r="D4254" t="s">
        <v>57</v>
      </c>
      <c r="E4254" t="s">
        <v>20</v>
      </c>
      <c r="F4254" t="s">
        <v>138</v>
      </c>
      <c r="G4254" t="s">
        <v>22</v>
      </c>
      <c r="H4254" t="s">
        <v>80</v>
      </c>
      <c r="I4254" t="s">
        <v>45</v>
      </c>
      <c r="J4254">
        <v>5</v>
      </c>
      <c r="K4254" s="2">
        <v>839</v>
      </c>
      <c r="L4254" s="2">
        <v>563.69000000000005</v>
      </c>
      <c r="M4254" s="2">
        <v>275.31</v>
      </c>
      <c r="N4254" s="3">
        <v>0</v>
      </c>
      <c r="O4254" t="s">
        <v>50</v>
      </c>
      <c r="P4254" t="s">
        <v>26</v>
      </c>
      <c r="Q4254" t="s">
        <v>27</v>
      </c>
      <c r="R4254" t="s">
        <v>65</v>
      </c>
    </row>
    <row r="4255" spans="1:18" x14ac:dyDescent="0.35">
      <c r="A4255" t="s">
        <v>4340</v>
      </c>
      <c r="B4255" s="1">
        <v>45453</v>
      </c>
      <c r="C4255" s="1">
        <v>45474</v>
      </c>
      <c r="D4255" t="s">
        <v>67</v>
      </c>
      <c r="E4255" t="s">
        <v>20</v>
      </c>
      <c r="F4255" t="s">
        <v>128</v>
      </c>
      <c r="G4255" t="s">
        <v>43</v>
      </c>
      <c r="H4255" t="s">
        <v>86</v>
      </c>
      <c r="I4255" t="s">
        <v>72</v>
      </c>
      <c r="J4255">
        <v>5</v>
      </c>
      <c r="K4255" s="2">
        <v>2520</v>
      </c>
      <c r="L4255" s="2">
        <v>1989.53</v>
      </c>
      <c r="M4255" s="2">
        <v>530.47</v>
      </c>
      <c r="N4255" s="3">
        <v>0.2</v>
      </c>
      <c r="O4255" t="s">
        <v>50</v>
      </c>
      <c r="P4255" t="s">
        <v>26</v>
      </c>
      <c r="Q4255" t="s">
        <v>35</v>
      </c>
      <c r="R4255" t="s">
        <v>65</v>
      </c>
    </row>
    <row r="4256" spans="1:18" x14ac:dyDescent="0.35">
      <c r="A4256" t="s">
        <v>4341</v>
      </c>
      <c r="B4256" s="1">
        <v>45696</v>
      </c>
      <c r="C4256" s="1">
        <v>45778</v>
      </c>
      <c r="D4256" t="s">
        <v>104</v>
      </c>
      <c r="E4256" t="s">
        <v>20</v>
      </c>
      <c r="F4256" t="s">
        <v>128</v>
      </c>
      <c r="G4256" t="s">
        <v>32</v>
      </c>
      <c r="H4256" t="s">
        <v>80</v>
      </c>
      <c r="I4256" t="s">
        <v>45</v>
      </c>
      <c r="J4256">
        <v>6</v>
      </c>
      <c r="K4256" s="2">
        <v>958</v>
      </c>
      <c r="L4256" s="2">
        <v>577.80999999999995</v>
      </c>
      <c r="M4256" s="2">
        <v>380.19</v>
      </c>
      <c r="N4256" s="3">
        <v>0.1</v>
      </c>
      <c r="O4256" t="s">
        <v>50</v>
      </c>
      <c r="P4256" t="s">
        <v>26</v>
      </c>
      <c r="Q4256" t="s">
        <v>27</v>
      </c>
      <c r="R4256" t="s">
        <v>40</v>
      </c>
    </row>
    <row r="4257" spans="1:18" x14ac:dyDescent="0.35">
      <c r="A4257" t="s">
        <v>4342</v>
      </c>
      <c r="B4257" s="1">
        <v>45427</v>
      </c>
      <c r="C4257" s="1">
        <v>45478</v>
      </c>
      <c r="D4257" t="s">
        <v>67</v>
      </c>
      <c r="E4257" t="s">
        <v>20</v>
      </c>
      <c r="F4257" t="s">
        <v>82</v>
      </c>
      <c r="G4257" t="s">
        <v>32</v>
      </c>
      <c r="H4257" t="s">
        <v>118</v>
      </c>
      <c r="I4257" t="s">
        <v>24</v>
      </c>
      <c r="J4257">
        <v>2</v>
      </c>
      <c r="K4257" s="2">
        <v>2097</v>
      </c>
      <c r="L4257" s="2">
        <v>1649.9</v>
      </c>
      <c r="M4257" s="2">
        <v>447.1</v>
      </c>
      <c r="N4257" s="3">
        <v>0.05</v>
      </c>
      <c r="O4257" t="s">
        <v>50</v>
      </c>
      <c r="P4257" t="s">
        <v>26</v>
      </c>
      <c r="Q4257" t="s">
        <v>35</v>
      </c>
      <c r="R4257" t="s">
        <v>40</v>
      </c>
    </row>
    <row r="4258" spans="1:18" x14ac:dyDescent="0.35">
      <c r="A4258" t="s">
        <v>4343</v>
      </c>
      <c r="B4258" s="1">
        <v>45971</v>
      </c>
      <c r="C4258" s="1">
        <v>46024</v>
      </c>
      <c r="D4258" t="s">
        <v>57</v>
      </c>
      <c r="E4258" t="s">
        <v>20</v>
      </c>
      <c r="F4258" t="s">
        <v>77</v>
      </c>
      <c r="G4258" t="s">
        <v>43</v>
      </c>
      <c r="H4258" t="s">
        <v>33</v>
      </c>
      <c r="I4258" t="s">
        <v>24</v>
      </c>
      <c r="J4258">
        <v>4</v>
      </c>
      <c r="K4258" s="2">
        <v>3180</v>
      </c>
      <c r="L4258" s="2">
        <v>2000.79</v>
      </c>
      <c r="M4258" s="2">
        <v>1179.21</v>
      </c>
      <c r="N4258" s="3">
        <v>0.1</v>
      </c>
      <c r="O4258" t="s">
        <v>34</v>
      </c>
      <c r="P4258" t="s">
        <v>26</v>
      </c>
      <c r="Q4258" t="s">
        <v>27</v>
      </c>
      <c r="R4258" t="s">
        <v>28</v>
      </c>
    </row>
    <row r="4259" spans="1:18" x14ac:dyDescent="0.35">
      <c r="A4259" t="s">
        <v>4344</v>
      </c>
      <c r="B4259" s="1">
        <v>45744</v>
      </c>
      <c r="C4259" s="1">
        <v>45769</v>
      </c>
      <c r="D4259" t="s">
        <v>88</v>
      </c>
      <c r="E4259" t="s">
        <v>20</v>
      </c>
      <c r="F4259" t="s">
        <v>102</v>
      </c>
      <c r="G4259" t="s">
        <v>38</v>
      </c>
      <c r="H4259" t="s">
        <v>118</v>
      </c>
      <c r="I4259" t="s">
        <v>24</v>
      </c>
      <c r="J4259">
        <v>8</v>
      </c>
      <c r="K4259" s="2">
        <v>3915</v>
      </c>
      <c r="L4259" s="2">
        <v>2224.04</v>
      </c>
      <c r="M4259" s="2">
        <v>1690.96</v>
      </c>
      <c r="N4259" s="3">
        <v>0.05</v>
      </c>
      <c r="O4259" t="s">
        <v>83</v>
      </c>
      <c r="P4259" t="s">
        <v>46</v>
      </c>
      <c r="Q4259" t="s">
        <v>27</v>
      </c>
      <c r="R4259" t="s">
        <v>40</v>
      </c>
    </row>
    <row r="4260" spans="1:18" x14ac:dyDescent="0.35">
      <c r="A4260" t="s">
        <v>4345</v>
      </c>
      <c r="B4260" s="1">
        <v>45701</v>
      </c>
      <c r="C4260" s="1">
        <v>45775</v>
      </c>
      <c r="D4260" t="s">
        <v>88</v>
      </c>
      <c r="E4260" t="s">
        <v>20</v>
      </c>
      <c r="F4260" t="s">
        <v>21</v>
      </c>
      <c r="G4260" t="s">
        <v>38</v>
      </c>
      <c r="H4260" t="s">
        <v>106</v>
      </c>
      <c r="I4260" t="s">
        <v>61</v>
      </c>
      <c r="J4260">
        <v>1</v>
      </c>
      <c r="K4260" s="2">
        <v>4222</v>
      </c>
      <c r="L4260" s="2">
        <v>3548.87</v>
      </c>
      <c r="M4260" s="2">
        <v>673.13</v>
      </c>
      <c r="N4260" s="3">
        <v>0.1</v>
      </c>
      <c r="O4260" t="s">
        <v>75</v>
      </c>
      <c r="P4260" t="s">
        <v>26</v>
      </c>
      <c r="Q4260" t="s">
        <v>27</v>
      </c>
      <c r="R4260" t="s">
        <v>65</v>
      </c>
    </row>
    <row r="4261" spans="1:18" x14ac:dyDescent="0.35">
      <c r="A4261" t="s">
        <v>4346</v>
      </c>
      <c r="B4261" s="1">
        <v>45453</v>
      </c>
      <c r="C4261" s="1">
        <v>45522</v>
      </c>
      <c r="D4261" t="s">
        <v>30</v>
      </c>
      <c r="E4261" t="s">
        <v>20</v>
      </c>
      <c r="F4261" t="s">
        <v>102</v>
      </c>
      <c r="G4261" t="s">
        <v>43</v>
      </c>
      <c r="H4261" t="s">
        <v>54</v>
      </c>
      <c r="I4261" t="s">
        <v>55</v>
      </c>
      <c r="J4261">
        <v>4</v>
      </c>
      <c r="K4261" s="2">
        <v>2925</v>
      </c>
      <c r="L4261" s="2">
        <v>1996.97</v>
      </c>
      <c r="M4261" s="2">
        <v>928.03</v>
      </c>
      <c r="N4261" s="3">
        <v>0</v>
      </c>
      <c r="O4261" t="s">
        <v>109</v>
      </c>
      <c r="P4261" t="s">
        <v>26</v>
      </c>
      <c r="Q4261" t="s">
        <v>27</v>
      </c>
      <c r="R4261" t="s">
        <v>40</v>
      </c>
    </row>
    <row r="4262" spans="1:18" x14ac:dyDescent="0.35">
      <c r="A4262" t="s">
        <v>4347</v>
      </c>
      <c r="B4262" s="1">
        <v>45813</v>
      </c>
      <c r="C4262" s="1">
        <v>45831</v>
      </c>
      <c r="D4262" t="s">
        <v>42</v>
      </c>
      <c r="E4262" t="s">
        <v>20</v>
      </c>
      <c r="F4262" t="s">
        <v>53</v>
      </c>
      <c r="G4262" t="s">
        <v>22</v>
      </c>
      <c r="H4262" t="s">
        <v>49</v>
      </c>
      <c r="I4262" t="s">
        <v>45</v>
      </c>
      <c r="J4262">
        <v>2</v>
      </c>
      <c r="K4262" s="2">
        <v>2471</v>
      </c>
      <c r="L4262" s="2">
        <v>1457.73</v>
      </c>
      <c r="M4262" s="2">
        <v>1013.27</v>
      </c>
      <c r="N4262" s="3">
        <v>0.15</v>
      </c>
      <c r="O4262" t="s">
        <v>83</v>
      </c>
      <c r="P4262" t="s">
        <v>26</v>
      </c>
      <c r="Q4262" t="s">
        <v>35</v>
      </c>
      <c r="R4262" t="s">
        <v>28</v>
      </c>
    </row>
    <row r="4263" spans="1:18" x14ac:dyDescent="0.35">
      <c r="A4263" t="s">
        <v>4348</v>
      </c>
      <c r="B4263" s="1">
        <v>45983</v>
      </c>
      <c r="C4263" s="1">
        <v>46045</v>
      </c>
      <c r="D4263" t="s">
        <v>57</v>
      </c>
      <c r="E4263" t="s">
        <v>20</v>
      </c>
      <c r="F4263" t="s">
        <v>82</v>
      </c>
      <c r="G4263" t="s">
        <v>43</v>
      </c>
      <c r="H4263" t="s">
        <v>108</v>
      </c>
      <c r="I4263" t="s">
        <v>72</v>
      </c>
      <c r="J4263">
        <v>4</v>
      </c>
      <c r="K4263" s="2">
        <v>4440</v>
      </c>
      <c r="L4263" s="2">
        <v>3718.56</v>
      </c>
      <c r="M4263" s="2">
        <v>721.44</v>
      </c>
      <c r="N4263" s="3">
        <v>0</v>
      </c>
      <c r="O4263" t="s">
        <v>62</v>
      </c>
      <c r="P4263" t="s">
        <v>46</v>
      </c>
      <c r="Q4263" t="s">
        <v>35</v>
      </c>
      <c r="R4263" t="s">
        <v>28</v>
      </c>
    </row>
    <row r="4264" spans="1:18" x14ac:dyDescent="0.35">
      <c r="A4264" t="s">
        <v>4349</v>
      </c>
      <c r="B4264" s="1">
        <v>46018</v>
      </c>
      <c r="C4264" s="1">
        <v>46055</v>
      </c>
      <c r="D4264" t="s">
        <v>116</v>
      </c>
      <c r="E4264" t="s">
        <v>20</v>
      </c>
      <c r="F4264" t="s">
        <v>82</v>
      </c>
      <c r="G4264" t="s">
        <v>43</v>
      </c>
      <c r="H4264" t="s">
        <v>95</v>
      </c>
      <c r="I4264" t="s">
        <v>55</v>
      </c>
      <c r="J4264">
        <v>8</v>
      </c>
      <c r="K4264" s="2">
        <v>3109</v>
      </c>
      <c r="L4264" s="2">
        <v>2316.39</v>
      </c>
      <c r="M4264" s="2">
        <v>792.61</v>
      </c>
      <c r="N4264" s="3">
        <v>0.05</v>
      </c>
      <c r="O4264" t="s">
        <v>62</v>
      </c>
      <c r="P4264" t="s">
        <v>26</v>
      </c>
      <c r="Q4264" t="s">
        <v>27</v>
      </c>
      <c r="R4264" t="s">
        <v>65</v>
      </c>
    </row>
    <row r="4265" spans="1:18" x14ac:dyDescent="0.35">
      <c r="A4265" t="s">
        <v>4350</v>
      </c>
      <c r="B4265" s="1">
        <v>45559</v>
      </c>
      <c r="C4265" s="1">
        <v>45603</v>
      </c>
      <c r="D4265" t="s">
        <v>19</v>
      </c>
      <c r="E4265" t="s">
        <v>20</v>
      </c>
      <c r="F4265" t="s">
        <v>89</v>
      </c>
      <c r="G4265" t="s">
        <v>38</v>
      </c>
      <c r="H4265" t="s">
        <v>80</v>
      </c>
      <c r="I4265" t="s">
        <v>45</v>
      </c>
      <c r="J4265">
        <v>6</v>
      </c>
      <c r="K4265" s="2">
        <v>327</v>
      </c>
      <c r="L4265" s="2">
        <v>192.12</v>
      </c>
      <c r="M4265" s="2">
        <v>134.88</v>
      </c>
      <c r="N4265" s="3">
        <v>0</v>
      </c>
      <c r="O4265" t="s">
        <v>50</v>
      </c>
      <c r="P4265" t="s">
        <v>73</v>
      </c>
      <c r="Q4265" t="s">
        <v>35</v>
      </c>
      <c r="R4265" t="s">
        <v>65</v>
      </c>
    </row>
    <row r="4266" spans="1:18" x14ac:dyDescent="0.35">
      <c r="A4266" t="s">
        <v>4351</v>
      </c>
      <c r="B4266" s="1">
        <v>45394</v>
      </c>
      <c r="C4266" s="1">
        <v>45423</v>
      </c>
      <c r="D4266" t="s">
        <v>104</v>
      </c>
      <c r="E4266" t="s">
        <v>20</v>
      </c>
      <c r="F4266" t="s">
        <v>79</v>
      </c>
      <c r="G4266" t="s">
        <v>59</v>
      </c>
      <c r="H4266" t="s">
        <v>33</v>
      </c>
      <c r="I4266" t="s">
        <v>24</v>
      </c>
      <c r="J4266">
        <v>1</v>
      </c>
      <c r="K4266" s="2">
        <v>3231</v>
      </c>
      <c r="L4266" s="2">
        <v>2014.57</v>
      </c>
      <c r="M4266" s="2">
        <v>1216.43</v>
      </c>
      <c r="N4266" s="3">
        <v>0.2</v>
      </c>
      <c r="O4266" t="s">
        <v>34</v>
      </c>
      <c r="P4266" t="s">
        <v>26</v>
      </c>
      <c r="Q4266" t="s">
        <v>27</v>
      </c>
      <c r="R4266" t="s">
        <v>28</v>
      </c>
    </row>
    <row r="4267" spans="1:18" x14ac:dyDescent="0.35">
      <c r="A4267" t="s">
        <v>4352</v>
      </c>
      <c r="B4267" s="1">
        <v>46021</v>
      </c>
      <c r="C4267" s="1">
        <v>46029</v>
      </c>
      <c r="D4267" t="s">
        <v>57</v>
      </c>
      <c r="E4267" t="s">
        <v>20</v>
      </c>
      <c r="F4267" t="s">
        <v>79</v>
      </c>
      <c r="G4267" t="s">
        <v>22</v>
      </c>
      <c r="H4267" t="s">
        <v>71</v>
      </c>
      <c r="I4267" t="s">
        <v>72</v>
      </c>
      <c r="J4267">
        <v>5</v>
      </c>
      <c r="K4267" s="2">
        <v>865</v>
      </c>
      <c r="L4267" s="2">
        <v>586.48</v>
      </c>
      <c r="M4267" s="2">
        <v>278.52</v>
      </c>
      <c r="N4267" s="3">
        <v>0.15</v>
      </c>
      <c r="O4267" t="s">
        <v>75</v>
      </c>
      <c r="P4267" t="s">
        <v>26</v>
      </c>
      <c r="Q4267" t="s">
        <v>27</v>
      </c>
      <c r="R4267" t="s">
        <v>65</v>
      </c>
    </row>
    <row r="4268" spans="1:18" x14ac:dyDescent="0.35">
      <c r="A4268" t="s">
        <v>4353</v>
      </c>
      <c r="B4268" s="1">
        <v>45460</v>
      </c>
      <c r="C4268" s="1">
        <v>45511</v>
      </c>
      <c r="D4268" t="s">
        <v>30</v>
      </c>
      <c r="E4268" t="s">
        <v>20</v>
      </c>
      <c r="F4268" t="s">
        <v>128</v>
      </c>
      <c r="G4268" t="s">
        <v>32</v>
      </c>
      <c r="H4268" t="s">
        <v>124</v>
      </c>
      <c r="I4268" t="s">
        <v>61</v>
      </c>
      <c r="J4268">
        <v>5</v>
      </c>
      <c r="K4268" s="2">
        <v>794</v>
      </c>
      <c r="L4268" s="2">
        <v>595.4</v>
      </c>
      <c r="M4268" s="2">
        <v>198.6</v>
      </c>
      <c r="N4268" s="3">
        <v>0</v>
      </c>
      <c r="O4268" t="s">
        <v>109</v>
      </c>
      <c r="P4268" t="s">
        <v>26</v>
      </c>
      <c r="Q4268" t="s">
        <v>35</v>
      </c>
      <c r="R4268" t="s">
        <v>65</v>
      </c>
    </row>
    <row r="4269" spans="1:18" x14ac:dyDescent="0.35">
      <c r="A4269" t="s">
        <v>4354</v>
      </c>
      <c r="B4269" s="1">
        <v>45966</v>
      </c>
      <c r="C4269" s="1">
        <v>46021</v>
      </c>
      <c r="D4269" t="s">
        <v>48</v>
      </c>
      <c r="E4269" t="s">
        <v>20</v>
      </c>
      <c r="F4269" t="s">
        <v>70</v>
      </c>
      <c r="G4269" t="s">
        <v>43</v>
      </c>
      <c r="H4269" t="s">
        <v>108</v>
      </c>
      <c r="I4269" t="s">
        <v>72</v>
      </c>
      <c r="J4269">
        <v>6</v>
      </c>
      <c r="K4269" s="2">
        <v>449</v>
      </c>
      <c r="L4269" s="2">
        <v>265.95999999999998</v>
      </c>
      <c r="M4269" s="2">
        <v>183.04</v>
      </c>
      <c r="N4269" s="3">
        <v>0</v>
      </c>
      <c r="O4269" t="s">
        <v>83</v>
      </c>
      <c r="P4269" t="s">
        <v>26</v>
      </c>
      <c r="Q4269" t="s">
        <v>27</v>
      </c>
      <c r="R4269" t="s">
        <v>40</v>
      </c>
    </row>
    <row r="4270" spans="1:18" x14ac:dyDescent="0.35">
      <c r="A4270" t="s">
        <v>4355</v>
      </c>
      <c r="B4270" s="1">
        <v>45519</v>
      </c>
      <c r="C4270" s="1">
        <v>45554</v>
      </c>
      <c r="D4270" t="s">
        <v>37</v>
      </c>
      <c r="E4270" t="s">
        <v>20</v>
      </c>
      <c r="F4270" t="s">
        <v>79</v>
      </c>
      <c r="G4270" t="s">
        <v>22</v>
      </c>
      <c r="H4270" t="s">
        <v>108</v>
      </c>
      <c r="I4270" t="s">
        <v>72</v>
      </c>
      <c r="J4270">
        <v>5</v>
      </c>
      <c r="K4270" s="2">
        <v>3485</v>
      </c>
      <c r="L4270" s="2">
        <v>2524.69</v>
      </c>
      <c r="M4270" s="2">
        <v>960.31</v>
      </c>
      <c r="N4270" s="3">
        <v>0.15</v>
      </c>
      <c r="O4270" t="s">
        <v>62</v>
      </c>
      <c r="P4270" t="s">
        <v>26</v>
      </c>
      <c r="Q4270" t="s">
        <v>35</v>
      </c>
      <c r="R4270" t="s">
        <v>40</v>
      </c>
    </row>
    <row r="4271" spans="1:18" x14ac:dyDescent="0.35">
      <c r="A4271" t="s">
        <v>4356</v>
      </c>
      <c r="B4271" s="1">
        <v>45589</v>
      </c>
      <c r="C4271" s="1">
        <v>45594</v>
      </c>
      <c r="D4271" t="s">
        <v>94</v>
      </c>
      <c r="E4271" t="s">
        <v>20</v>
      </c>
      <c r="F4271" t="s">
        <v>68</v>
      </c>
      <c r="G4271" t="s">
        <v>59</v>
      </c>
      <c r="H4271" t="s">
        <v>71</v>
      </c>
      <c r="I4271" t="s">
        <v>72</v>
      </c>
      <c r="J4271">
        <v>2</v>
      </c>
      <c r="K4271" s="2">
        <v>2494</v>
      </c>
      <c r="L4271" s="2">
        <v>1503</v>
      </c>
      <c r="M4271" s="2">
        <v>991</v>
      </c>
      <c r="N4271" s="3">
        <v>0.2</v>
      </c>
      <c r="O4271" t="s">
        <v>34</v>
      </c>
      <c r="P4271" t="s">
        <v>26</v>
      </c>
      <c r="Q4271" t="s">
        <v>35</v>
      </c>
      <c r="R4271" t="s">
        <v>65</v>
      </c>
    </row>
    <row r="4272" spans="1:18" x14ac:dyDescent="0.35">
      <c r="A4272" t="s">
        <v>4357</v>
      </c>
      <c r="B4272" s="1">
        <v>45797</v>
      </c>
      <c r="C4272" s="1">
        <v>45823</v>
      </c>
      <c r="D4272" t="s">
        <v>42</v>
      </c>
      <c r="E4272" t="s">
        <v>20</v>
      </c>
      <c r="F4272" t="s">
        <v>31</v>
      </c>
      <c r="G4272" t="s">
        <v>59</v>
      </c>
      <c r="H4272" t="s">
        <v>23</v>
      </c>
      <c r="I4272" t="s">
        <v>24</v>
      </c>
      <c r="J4272">
        <v>6</v>
      </c>
      <c r="K4272" s="2">
        <v>2923</v>
      </c>
      <c r="L4272" s="2">
        <v>1750.34</v>
      </c>
      <c r="M4272" s="2">
        <v>1172.6600000000001</v>
      </c>
      <c r="N4272" s="3">
        <v>0.05</v>
      </c>
      <c r="O4272" t="s">
        <v>75</v>
      </c>
      <c r="P4272" t="s">
        <v>26</v>
      </c>
      <c r="Q4272" t="s">
        <v>35</v>
      </c>
      <c r="R4272" t="s">
        <v>40</v>
      </c>
    </row>
    <row r="4273" spans="1:18" x14ac:dyDescent="0.35">
      <c r="A4273" t="s">
        <v>4358</v>
      </c>
      <c r="B4273" s="1">
        <v>45292</v>
      </c>
      <c r="C4273" s="1">
        <v>45314</v>
      </c>
      <c r="D4273" t="s">
        <v>57</v>
      </c>
      <c r="E4273" t="s">
        <v>20</v>
      </c>
      <c r="F4273" t="s">
        <v>58</v>
      </c>
      <c r="G4273" t="s">
        <v>22</v>
      </c>
      <c r="H4273" t="s">
        <v>60</v>
      </c>
      <c r="I4273" t="s">
        <v>61</v>
      </c>
      <c r="J4273">
        <v>5</v>
      </c>
      <c r="K4273" s="2">
        <v>3309</v>
      </c>
      <c r="L4273" s="2">
        <v>2170.02</v>
      </c>
      <c r="M4273" s="2">
        <v>1138.98</v>
      </c>
      <c r="N4273" s="3">
        <v>0</v>
      </c>
      <c r="O4273" t="s">
        <v>25</v>
      </c>
      <c r="P4273" t="s">
        <v>26</v>
      </c>
      <c r="Q4273" t="s">
        <v>27</v>
      </c>
      <c r="R4273" t="s">
        <v>65</v>
      </c>
    </row>
    <row r="4274" spans="1:18" x14ac:dyDescent="0.35">
      <c r="A4274" t="s">
        <v>4359</v>
      </c>
      <c r="B4274" s="1">
        <v>45806</v>
      </c>
      <c r="C4274" s="1">
        <v>45845</v>
      </c>
      <c r="D4274" t="s">
        <v>67</v>
      </c>
      <c r="E4274" t="s">
        <v>20</v>
      </c>
      <c r="F4274" t="s">
        <v>77</v>
      </c>
      <c r="G4274" t="s">
        <v>22</v>
      </c>
      <c r="H4274" t="s">
        <v>95</v>
      </c>
      <c r="I4274" t="s">
        <v>55</v>
      </c>
      <c r="J4274">
        <v>4</v>
      </c>
      <c r="K4274" s="2">
        <v>1527</v>
      </c>
      <c r="L4274" s="2">
        <v>1130.4100000000001</v>
      </c>
      <c r="M4274" s="2">
        <v>396.59</v>
      </c>
      <c r="N4274" s="3">
        <v>0.2</v>
      </c>
      <c r="O4274" t="s">
        <v>50</v>
      </c>
      <c r="P4274" t="s">
        <v>26</v>
      </c>
      <c r="Q4274" t="s">
        <v>27</v>
      </c>
      <c r="R4274" t="s">
        <v>28</v>
      </c>
    </row>
    <row r="4275" spans="1:18" x14ac:dyDescent="0.35">
      <c r="A4275" t="s">
        <v>4360</v>
      </c>
      <c r="B4275" s="1">
        <v>45323</v>
      </c>
      <c r="C4275" s="1">
        <v>45377</v>
      </c>
      <c r="D4275" t="s">
        <v>52</v>
      </c>
      <c r="E4275" t="s">
        <v>20</v>
      </c>
      <c r="F4275" t="s">
        <v>58</v>
      </c>
      <c r="G4275" t="s">
        <v>32</v>
      </c>
      <c r="H4275" t="s">
        <v>44</v>
      </c>
      <c r="I4275" t="s">
        <v>45</v>
      </c>
      <c r="J4275">
        <v>3</v>
      </c>
      <c r="K4275" s="2">
        <v>4643</v>
      </c>
      <c r="L4275" s="2">
        <v>2950.76</v>
      </c>
      <c r="M4275" s="2">
        <v>1692.24</v>
      </c>
      <c r="N4275" s="3">
        <v>0.1</v>
      </c>
      <c r="O4275" t="s">
        <v>25</v>
      </c>
      <c r="P4275" t="s">
        <v>26</v>
      </c>
      <c r="Q4275" t="s">
        <v>27</v>
      </c>
      <c r="R4275" t="s">
        <v>65</v>
      </c>
    </row>
    <row r="4276" spans="1:18" x14ac:dyDescent="0.35">
      <c r="A4276" t="s">
        <v>4361</v>
      </c>
      <c r="B4276" s="1">
        <v>45727</v>
      </c>
      <c r="C4276" s="1">
        <v>45743</v>
      </c>
      <c r="D4276" t="s">
        <v>52</v>
      </c>
      <c r="E4276" t="s">
        <v>20</v>
      </c>
      <c r="F4276" t="s">
        <v>128</v>
      </c>
      <c r="G4276" t="s">
        <v>43</v>
      </c>
      <c r="H4276" t="s">
        <v>49</v>
      </c>
      <c r="I4276" t="s">
        <v>45</v>
      </c>
      <c r="J4276">
        <v>7</v>
      </c>
      <c r="K4276" s="2">
        <v>2213</v>
      </c>
      <c r="L4276" s="2">
        <v>1229.01</v>
      </c>
      <c r="M4276" s="2">
        <v>983.99</v>
      </c>
      <c r="N4276" s="3">
        <v>0.15</v>
      </c>
      <c r="O4276" t="s">
        <v>34</v>
      </c>
      <c r="P4276" t="s">
        <v>26</v>
      </c>
      <c r="Q4276" t="s">
        <v>27</v>
      </c>
      <c r="R4276" t="s">
        <v>28</v>
      </c>
    </row>
    <row r="4277" spans="1:18" x14ac:dyDescent="0.35">
      <c r="A4277" t="s">
        <v>4362</v>
      </c>
      <c r="B4277" s="1">
        <v>45966</v>
      </c>
      <c r="C4277" s="1">
        <v>46050</v>
      </c>
      <c r="D4277" t="s">
        <v>57</v>
      </c>
      <c r="E4277" t="s">
        <v>20</v>
      </c>
      <c r="F4277" t="s">
        <v>21</v>
      </c>
      <c r="G4277" t="s">
        <v>59</v>
      </c>
      <c r="H4277" t="s">
        <v>49</v>
      </c>
      <c r="I4277" t="s">
        <v>45</v>
      </c>
      <c r="J4277">
        <v>3</v>
      </c>
      <c r="K4277" s="2">
        <v>2706</v>
      </c>
      <c r="L4277" s="2">
        <v>2207.9899999999998</v>
      </c>
      <c r="M4277" s="2">
        <v>498.01</v>
      </c>
      <c r="N4277" s="3">
        <v>0</v>
      </c>
      <c r="O4277" t="s">
        <v>83</v>
      </c>
      <c r="P4277" t="s">
        <v>26</v>
      </c>
      <c r="Q4277" t="s">
        <v>35</v>
      </c>
      <c r="R4277" t="s">
        <v>40</v>
      </c>
    </row>
    <row r="4278" spans="1:18" x14ac:dyDescent="0.35">
      <c r="A4278" t="s">
        <v>4363</v>
      </c>
      <c r="B4278" s="1">
        <v>45866</v>
      </c>
      <c r="C4278" s="1">
        <v>45934</v>
      </c>
      <c r="D4278" t="s">
        <v>94</v>
      </c>
      <c r="E4278" t="s">
        <v>20</v>
      </c>
      <c r="F4278" t="s">
        <v>31</v>
      </c>
      <c r="G4278" t="s">
        <v>59</v>
      </c>
      <c r="H4278" t="s">
        <v>39</v>
      </c>
      <c r="I4278" t="s">
        <v>24</v>
      </c>
      <c r="J4278">
        <v>5</v>
      </c>
      <c r="K4278" s="2">
        <v>4460</v>
      </c>
      <c r="L4278" s="2">
        <v>3236.66</v>
      </c>
      <c r="M4278" s="2">
        <v>1223.3399999999999</v>
      </c>
      <c r="N4278" s="3">
        <v>0.1</v>
      </c>
      <c r="O4278" t="s">
        <v>25</v>
      </c>
      <c r="P4278" t="s">
        <v>26</v>
      </c>
      <c r="Q4278" t="s">
        <v>35</v>
      </c>
      <c r="R4278" t="s">
        <v>28</v>
      </c>
    </row>
    <row r="4279" spans="1:18" x14ac:dyDescent="0.35">
      <c r="A4279" t="s">
        <v>4364</v>
      </c>
      <c r="B4279" s="1">
        <v>45595</v>
      </c>
      <c r="C4279" s="1">
        <v>45669</v>
      </c>
      <c r="D4279" t="s">
        <v>57</v>
      </c>
      <c r="E4279" t="s">
        <v>20</v>
      </c>
      <c r="F4279" t="s">
        <v>128</v>
      </c>
      <c r="G4279" t="s">
        <v>38</v>
      </c>
      <c r="H4279" t="s">
        <v>60</v>
      </c>
      <c r="I4279" t="s">
        <v>61</v>
      </c>
      <c r="J4279">
        <v>5</v>
      </c>
      <c r="K4279" s="2">
        <v>660</v>
      </c>
      <c r="L4279" s="2">
        <v>383.74</v>
      </c>
      <c r="M4279" s="2">
        <v>276.26</v>
      </c>
      <c r="N4279" s="3">
        <v>0.1</v>
      </c>
      <c r="O4279" t="s">
        <v>109</v>
      </c>
      <c r="P4279" t="s">
        <v>26</v>
      </c>
      <c r="Q4279" t="s">
        <v>35</v>
      </c>
      <c r="R4279" t="s">
        <v>40</v>
      </c>
    </row>
    <row r="4280" spans="1:18" x14ac:dyDescent="0.35">
      <c r="A4280" t="s">
        <v>4365</v>
      </c>
      <c r="B4280" s="1">
        <v>45882</v>
      </c>
      <c r="C4280" s="1">
        <v>45929</v>
      </c>
      <c r="D4280" t="s">
        <v>37</v>
      </c>
      <c r="E4280" t="s">
        <v>20</v>
      </c>
      <c r="F4280" t="s">
        <v>128</v>
      </c>
      <c r="G4280" t="s">
        <v>59</v>
      </c>
      <c r="H4280" t="s">
        <v>23</v>
      </c>
      <c r="I4280" t="s">
        <v>24</v>
      </c>
      <c r="J4280">
        <v>7</v>
      </c>
      <c r="K4280" s="2">
        <v>1615</v>
      </c>
      <c r="L4280" s="2">
        <v>1174.8499999999999</v>
      </c>
      <c r="M4280" s="2">
        <v>440.15</v>
      </c>
      <c r="N4280" s="3">
        <v>0.05</v>
      </c>
      <c r="O4280" t="s">
        <v>25</v>
      </c>
      <c r="P4280" t="s">
        <v>26</v>
      </c>
      <c r="Q4280" t="s">
        <v>35</v>
      </c>
      <c r="R4280" t="s">
        <v>65</v>
      </c>
    </row>
    <row r="4281" spans="1:18" x14ac:dyDescent="0.35">
      <c r="A4281" t="s">
        <v>4366</v>
      </c>
      <c r="B4281" s="1">
        <v>45828</v>
      </c>
      <c r="C4281" s="1">
        <v>45867</v>
      </c>
      <c r="D4281" t="s">
        <v>67</v>
      </c>
      <c r="E4281" t="s">
        <v>20</v>
      </c>
      <c r="F4281" t="s">
        <v>128</v>
      </c>
      <c r="G4281" t="s">
        <v>59</v>
      </c>
      <c r="H4281" t="s">
        <v>23</v>
      </c>
      <c r="I4281" t="s">
        <v>24</v>
      </c>
      <c r="J4281">
        <v>8</v>
      </c>
      <c r="K4281" s="2">
        <v>3607</v>
      </c>
      <c r="L4281" s="2">
        <v>2232.4699999999998</v>
      </c>
      <c r="M4281" s="2">
        <v>1374.53</v>
      </c>
      <c r="N4281" s="3">
        <v>0.05</v>
      </c>
      <c r="O4281" t="s">
        <v>25</v>
      </c>
      <c r="P4281" t="s">
        <v>26</v>
      </c>
      <c r="Q4281" t="s">
        <v>35</v>
      </c>
      <c r="R4281" t="s">
        <v>65</v>
      </c>
    </row>
    <row r="4282" spans="1:18" x14ac:dyDescent="0.35">
      <c r="A4282" t="s">
        <v>4367</v>
      </c>
      <c r="B4282" s="1">
        <v>45882</v>
      </c>
      <c r="C4282" s="1">
        <v>45908</v>
      </c>
      <c r="D4282" t="s">
        <v>37</v>
      </c>
      <c r="E4282" t="s">
        <v>20</v>
      </c>
      <c r="F4282" t="s">
        <v>82</v>
      </c>
      <c r="G4282" t="s">
        <v>38</v>
      </c>
      <c r="H4282" t="s">
        <v>64</v>
      </c>
      <c r="I4282" t="s">
        <v>55</v>
      </c>
      <c r="J4282">
        <v>3</v>
      </c>
      <c r="K4282" s="2">
        <v>4127</v>
      </c>
      <c r="L4282" s="2">
        <v>2876.93</v>
      </c>
      <c r="M4282" s="2">
        <v>1250.07</v>
      </c>
      <c r="N4282" s="3">
        <v>0.15</v>
      </c>
      <c r="O4282" t="s">
        <v>62</v>
      </c>
      <c r="P4282" t="s">
        <v>26</v>
      </c>
      <c r="Q4282" t="s">
        <v>35</v>
      </c>
      <c r="R4282" t="s">
        <v>40</v>
      </c>
    </row>
    <row r="4283" spans="1:18" x14ac:dyDescent="0.35">
      <c r="A4283" t="s">
        <v>4368</v>
      </c>
      <c r="B4283" s="1">
        <v>45709</v>
      </c>
      <c r="C4283" s="1">
        <v>45760</v>
      </c>
      <c r="D4283" t="s">
        <v>88</v>
      </c>
      <c r="E4283" t="s">
        <v>20</v>
      </c>
      <c r="F4283" t="s">
        <v>53</v>
      </c>
      <c r="G4283" t="s">
        <v>43</v>
      </c>
      <c r="H4283" t="s">
        <v>60</v>
      </c>
      <c r="I4283" t="s">
        <v>61</v>
      </c>
      <c r="J4283">
        <v>6</v>
      </c>
      <c r="K4283" s="2">
        <v>3733</v>
      </c>
      <c r="L4283" s="2">
        <v>2819.02</v>
      </c>
      <c r="M4283" s="2">
        <v>913.98</v>
      </c>
      <c r="N4283" s="3">
        <v>0.05</v>
      </c>
      <c r="O4283" t="s">
        <v>83</v>
      </c>
      <c r="P4283" t="s">
        <v>26</v>
      </c>
      <c r="Q4283" t="s">
        <v>27</v>
      </c>
      <c r="R4283" t="s">
        <v>28</v>
      </c>
    </row>
    <row r="4284" spans="1:18" x14ac:dyDescent="0.35">
      <c r="A4284" t="s">
        <v>4369</v>
      </c>
      <c r="B4284" s="1">
        <v>45706</v>
      </c>
      <c r="C4284" s="1">
        <v>45775</v>
      </c>
      <c r="D4284" t="s">
        <v>88</v>
      </c>
      <c r="E4284" t="s">
        <v>20</v>
      </c>
      <c r="F4284" t="s">
        <v>68</v>
      </c>
      <c r="G4284" t="s">
        <v>22</v>
      </c>
      <c r="H4284" t="s">
        <v>44</v>
      </c>
      <c r="I4284" t="s">
        <v>45</v>
      </c>
      <c r="J4284">
        <v>6</v>
      </c>
      <c r="K4284" s="2">
        <v>1432</v>
      </c>
      <c r="L4284" s="2">
        <v>818.04</v>
      </c>
      <c r="M4284" s="2">
        <v>613.96</v>
      </c>
      <c r="N4284" s="3">
        <v>0.1</v>
      </c>
      <c r="O4284" t="s">
        <v>50</v>
      </c>
      <c r="P4284" t="s">
        <v>26</v>
      </c>
      <c r="Q4284" t="s">
        <v>35</v>
      </c>
      <c r="R4284" t="s">
        <v>65</v>
      </c>
    </row>
    <row r="4285" spans="1:18" x14ac:dyDescent="0.35">
      <c r="A4285" t="s">
        <v>4370</v>
      </c>
      <c r="B4285" s="1">
        <v>45459</v>
      </c>
      <c r="C4285" s="1">
        <v>45502</v>
      </c>
      <c r="D4285" t="s">
        <v>67</v>
      </c>
      <c r="E4285" t="s">
        <v>20</v>
      </c>
      <c r="F4285" t="s">
        <v>79</v>
      </c>
      <c r="G4285" t="s">
        <v>38</v>
      </c>
      <c r="H4285" t="s">
        <v>60</v>
      </c>
      <c r="I4285" t="s">
        <v>61</v>
      </c>
      <c r="J4285">
        <v>4</v>
      </c>
      <c r="K4285" s="2">
        <v>2535</v>
      </c>
      <c r="L4285" s="2">
        <v>1526.04</v>
      </c>
      <c r="M4285" s="2">
        <v>1008.96</v>
      </c>
      <c r="N4285" s="3">
        <v>0.05</v>
      </c>
      <c r="O4285" t="s">
        <v>75</v>
      </c>
      <c r="P4285" t="s">
        <v>26</v>
      </c>
      <c r="Q4285" t="s">
        <v>27</v>
      </c>
      <c r="R4285" t="s">
        <v>65</v>
      </c>
    </row>
    <row r="4286" spans="1:18" x14ac:dyDescent="0.35">
      <c r="A4286" t="s">
        <v>4371</v>
      </c>
      <c r="B4286" s="1">
        <v>45862</v>
      </c>
      <c r="C4286" s="1">
        <v>45931</v>
      </c>
      <c r="D4286" t="s">
        <v>94</v>
      </c>
      <c r="E4286" t="s">
        <v>20</v>
      </c>
      <c r="F4286" t="s">
        <v>82</v>
      </c>
      <c r="G4286" t="s">
        <v>38</v>
      </c>
      <c r="H4286" t="s">
        <v>71</v>
      </c>
      <c r="I4286" t="s">
        <v>72</v>
      </c>
      <c r="J4286">
        <v>2</v>
      </c>
      <c r="K4286" s="2">
        <v>2494</v>
      </c>
      <c r="L4286" s="2">
        <v>1870.71</v>
      </c>
      <c r="M4286" s="2">
        <v>623.29</v>
      </c>
      <c r="N4286" s="3">
        <v>0.2</v>
      </c>
      <c r="O4286" t="s">
        <v>25</v>
      </c>
      <c r="P4286" t="s">
        <v>26</v>
      </c>
      <c r="Q4286" t="s">
        <v>27</v>
      </c>
      <c r="R4286" t="s">
        <v>28</v>
      </c>
    </row>
    <row r="4287" spans="1:18" x14ac:dyDescent="0.35">
      <c r="A4287" t="s">
        <v>4372</v>
      </c>
      <c r="B4287" s="1">
        <v>45375</v>
      </c>
      <c r="C4287" s="1">
        <v>45460</v>
      </c>
      <c r="D4287" t="s">
        <v>42</v>
      </c>
      <c r="E4287" t="s">
        <v>20</v>
      </c>
      <c r="F4287" t="s">
        <v>138</v>
      </c>
      <c r="G4287" t="s">
        <v>22</v>
      </c>
      <c r="H4287" t="s">
        <v>124</v>
      </c>
      <c r="I4287" t="s">
        <v>61</v>
      </c>
      <c r="J4287">
        <v>8</v>
      </c>
      <c r="K4287" s="2">
        <v>2415</v>
      </c>
      <c r="L4287" s="2">
        <v>1395.81</v>
      </c>
      <c r="M4287" s="2">
        <v>1019.19</v>
      </c>
      <c r="N4287" s="3">
        <v>0.2</v>
      </c>
      <c r="O4287" t="s">
        <v>50</v>
      </c>
      <c r="P4287" t="s">
        <v>26</v>
      </c>
      <c r="Q4287" t="s">
        <v>35</v>
      </c>
      <c r="R4287" t="s">
        <v>28</v>
      </c>
    </row>
    <row r="4288" spans="1:18" x14ac:dyDescent="0.35">
      <c r="A4288" t="s">
        <v>4373</v>
      </c>
      <c r="B4288" s="1">
        <v>45485</v>
      </c>
      <c r="C4288" s="1">
        <v>45552</v>
      </c>
      <c r="D4288" t="s">
        <v>37</v>
      </c>
      <c r="E4288" t="s">
        <v>20</v>
      </c>
      <c r="F4288" t="s">
        <v>82</v>
      </c>
      <c r="G4288" t="s">
        <v>22</v>
      </c>
      <c r="H4288" t="s">
        <v>33</v>
      </c>
      <c r="I4288" t="s">
        <v>24</v>
      </c>
      <c r="J4288">
        <v>2</v>
      </c>
      <c r="K4288" s="2">
        <v>1715</v>
      </c>
      <c r="L4288" s="2">
        <v>1108.98</v>
      </c>
      <c r="M4288" s="2">
        <v>606.02</v>
      </c>
      <c r="N4288" s="3">
        <v>0.1</v>
      </c>
      <c r="O4288" t="s">
        <v>34</v>
      </c>
      <c r="P4288" t="s">
        <v>26</v>
      </c>
      <c r="Q4288" t="s">
        <v>27</v>
      </c>
      <c r="R4288" t="s">
        <v>65</v>
      </c>
    </row>
    <row r="4289" spans="1:18" x14ac:dyDescent="0.35">
      <c r="A4289" t="s">
        <v>4374</v>
      </c>
      <c r="B4289" s="1">
        <v>45802</v>
      </c>
      <c r="C4289" s="1">
        <v>45810</v>
      </c>
      <c r="D4289" t="s">
        <v>42</v>
      </c>
      <c r="E4289" t="s">
        <v>20</v>
      </c>
      <c r="F4289" t="s">
        <v>53</v>
      </c>
      <c r="G4289" t="s">
        <v>43</v>
      </c>
      <c r="H4289" t="s">
        <v>54</v>
      </c>
      <c r="I4289" t="s">
        <v>55</v>
      </c>
      <c r="J4289">
        <v>8</v>
      </c>
      <c r="K4289" s="2">
        <v>4538</v>
      </c>
      <c r="L4289" s="2">
        <v>3106.64</v>
      </c>
      <c r="M4289" s="2">
        <v>1431.36</v>
      </c>
      <c r="N4289" s="3">
        <v>0.1</v>
      </c>
      <c r="O4289" t="s">
        <v>83</v>
      </c>
      <c r="P4289" t="s">
        <v>26</v>
      </c>
      <c r="Q4289" t="s">
        <v>27</v>
      </c>
      <c r="R4289" t="s">
        <v>65</v>
      </c>
    </row>
    <row r="4290" spans="1:18" x14ac:dyDescent="0.35">
      <c r="A4290" t="s">
        <v>4375</v>
      </c>
      <c r="B4290" s="1">
        <v>45609</v>
      </c>
      <c r="C4290" s="1">
        <v>45698</v>
      </c>
      <c r="D4290" t="s">
        <v>116</v>
      </c>
      <c r="E4290" t="s">
        <v>20</v>
      </c>
      <c r="F4290" t="s">
        <v>85</v>
      </c>
      <c r="G4290" t="s">
        <v>43</v>
      </c>
      <c r="H4290" t="s">
        <v>106</v>
      </c>
      <c r="I4290" t="s">
        <v>61</v>
      </c>
      <c r="J4290">
        <v>3</v>
      </c>
      <c r="K4290" s="2">
        <v>3463</v>
      </c>
      <c r="L4290" s="2">
        <v>2816.74</v>
      </c>
      <c r="M4290" s="2">
        <v>646.26</v>
      </c>
      <c r="N4290" s="3">
        <v>0.2</v>
      </c>
      <c r="O4290" t="s">
        <v>62</v>
      </c>
      <c r="P4290" t="s">
        <v>26</v>
      </c>
      <c r="Q4290" t="s">
        <v>27</v>
      </c>
      <c r="R4290" t="s">
        <v>28</v>
      </c>
    </row>
    <row r="4291" spans="1:18" x14ac:dyDescent="0.35">
      <c r="A4291" t="s">
        <v>4376</v>
      </c>
      <c r="B4291" s="1">
        <v>45787</v>
      </c>
      <c r="C4291" s="1">
        <v>45812</v>
      </c>
      <c r="D4291" t="s">
        <v>42</v>
      </c>
      <c r="E4291" t="s">
        <v>20</v>
      </c>
      <c r="F4291" t="s">
        <v>79</v>
      </c>
      <c r="G4291" t="s">
        <v>59</v>
      </c>
      <c r="H4291" t="s">
        <v>64</v>
      </c>
      <c r="I4291" t="s">
        <v>55</v>
      </c>
      <c r="J4291">
        <v>3</v>
      </c>
      <c r="K4291" s="2">
        <v>1377</v>
      </c>
      <c r="L4291" s="2">
        <v>1046.8499999999999</v>
      </c>
      <c r="M4291" s="2">
        <v>330.15</v>
      </c>
      <c r="N4291" s="3">
        <v>0.05</v>
      </c>
      <c r="O4291" t="s">
        <v>62</v>
      </c>
      <c r="P4291" t="s">
        <v>73</v>
      </c>
      <c r="Q4291" t="s">
        <v>27</v>
      </c>
      <c r="R4291" t="s">
        <v>28</v>
      </c>
    </row>
    <row r="4292" spans="1:18" x14ac:dyDescent="0.35">
      <c r="A4292" t="s">
        <v>4377</v>
      </c>
      <c r="B4292" s="1">
        <v>45601</v>
      </c>
      <c r="C4292" s="1">
        <v>45639</v>
      </c>
      <c r="D4292" t="s">
        <v>48</v>
      </c>
      <c r="E4292" t="s">
        <v>20</v>
      </c>
      <c r="F4292" t="s">
        <v>58</v>
      </c>
      <c r="G4292" t="s">
        <v>32</v>
      </c>
      <c r="H4292" t="s">
        <v>49</v>
      </c>
      <c r="I4292" t="s">
        <v>45</v>
      </c>
      <c r="J4292">
        <v>8</v>
      </c>
      <c r="K4292" s="2">
        <v>3248</v>
      </c>
      <c r="L4292" s="2">
        <v>2321.29</v>
      </c>
      <c r="M4292" s="2">
        <v>926.71</v>
      </c>
      <c r="N4292" s="3">
        <v>0</v>
      </c>
      <c r="O4292" t="s">
        <v>50</v>
      </c>
      <c r="P4292" t="s">
        <v>26</v>
      </c>
      <c r="Q4292" t="s">
        <v>35</v>
      </c>
      <c r="R4292" t="s">
        <v>40</v>
      </c>
    </row>
    <row r="4293" spans="1:18" x14ac:dyDescent="0.35">
      <c r="A4293" t="s">
        <v>4378</v>
      </c>
      <c r="B4293" s="1">
        <v>46009</v>
      </c>
      <c r="C4293" s="1">
        <v>46088</v>
      </c>
      <c r="D4293" t="s">
        <v>52</v>
      </c>
      <c r="E4293" t="s">
        <v>20</v>
      </c>
      <c r="F4293" t="s">
        <v>128</v>
      </c>
      <c r="G4293" t="s">
        <v>59</v>
      </c>
      <c r="H4293" t="s">
        <v>54</v>
      </c>
      <c r="I4293" t="s">
        <v>55</v>
      </c>
      <c r="J4293">
        <v>3</v>
      </c>
      <c r="K4293" s="2">
        <v>4863</v>
      </c>
      <c r="L4293" s="2">
        <v>3080.96</v>
      </c>
      <c r="M4293" s="2">
        <v>1782.04</v>
      </c>
      <c r="N4293" s="3">
        <v>0.1</v>
      </c>
      <c r="O4293" t="s">
        <v>83</v>
      </c>
      <c r="P4293" t="s">
        <v>26</v>
      </c>
      <c r="Q4293" t="s">
        <v>27</v>
      </c>
      <c r="R4293" t="s">
        <v>65</v>
      </c>
    </row>
    <row r="4294" spans="1:18" x14ac:dyDescent="0.35">
      <c r="A4294" t="s">
        <v>4379</v>
      </c>
      <c r="B4294" s="1">
        <v>45679</v>
      </c>
      <c r="C4294" s="1">
        <v>45752</v>
      </c>
      <c r="D4294" t="s">
        <v>88</v>
      </c>
      <c r="E4294" t="s">
        <v>20</v>
      </c>
      <c r="F4294" t="s">
        <v>21</v>
      </c>
      <c r="G4294" t="s">
        <v>38</v>
      </c>
      <c r="H4294" t="s">
        <v>44</v>
      </c>
      <c r="I4294" t="s">
        <v>45</v>
      </c>
      <c r="J4294">
        <v>5</v>
      </c>
      <c r="K4294" s="2">
        <v>1191</v>
      </c>
      <c r="L4294" s="2">
        <v>943.62</v>
      </c>
      <c r="M4294" s="2">
        <v>247.38</v>
      </c>
      <c r="N4294" s="3">
        <v>0.1</v>
      </c>
      <c r="O4294" t="s">
        <v>109</v>
      </c>
      <c r="P4294" t="s">
        <v>26</v>
      </c>
      <c r="Q4294" t="s">
        <v>35</v>
      </c>
      <c r="R4294" t="s">
        <v>28</v>
      </c>
    </row>
    <row r="4295" spans="1:18" x14ac:dyDescent="0.35">
      <c r="A4295" t="s">
        <v>4380</v>
      </c>
      <c r="B4295" s="1">
        <v>45646</v>
      </c>
      <c r="C4295" s="1">
        <v>45679</v>
      </c>
      <c r="D4295" t="s">
        <v>57</v>
      </c>
      <c r="E4295" t="s">
        <v>20</v>
      </c>
      <c r="F4295" t="s">
        <v>79</v>
      </c>
      <c r="G4295" t="s">
        <v>59</v>
      </c>
      <c r="H4295" t="s">
        <v>60</v>
      </c>
      <c r="I4295" t="s">
        <v>61</v>
      </c>
      <c r="J4295">
        <v>3</v>
      </c>
      <c r="K4295" s="2">
        <v>3583</v>
      </c>
      <c r="L4295" s="2">
        <v>2869.81</v>
      </c>
      <c r="M4295" s="2">
        <v>713.19</v>
      </c>
      <c r="N4295" s="3">
        <v>0</v>
      </c>
      <c r="O4295" t="s">
        <v>75</v>
      </c>
      <c r="P4295" t="s">
        <v>46</v>
      </c>
      <c r="Q4295" t="s">
        <v>27</v>
      </c>
      <c r="R4295" t="s">
        <v>28</v>
      </c>
    </row>
    <row r="4296" spans="1:18" x14ac:dyDescent="0.35">
      <c r="A4296" t="s">
        <v>4381</v>
      </c>
      <c r="B4296" s="1">
        <v>45991</v>
      </c>
      <c r="C4296" s="1">
        <v>46060</v>
      </c>
      <c r="D4296" t="s">
        <v>116</v>
      </c>
      <c r="E4296" t="s">
        <v>20</v>
      </c>
      <c r="F4296" t="s">
        <v>53</v>
      </c>
      <c r="G4296" t="s">
        <v>22</v>
      </c>
      <c r="H4296" t="s">
        <v>86</v>
      </c>
      <c r="I4296" t="s">
        <v>72</v>
      </c>
      <c r="J4296">
        <v>1</v>
      </c>
      <c r="K4296" s="2">
        <v>412</v>
      </c>
      <c r="L4296" s="2">
        <v>300.02999999999997</v>
      </c>
      <c r="M4296" s="2">
        <v>111.97</v>
      </c>
      <c r="N4296" s="3">
        <v>0.05</v>
      </c>
      <c r="O4296" t="s">
        <v>34</v>
      </c>
      <c r="P4296" t="s">
        <v>46</v>
      </c>
      <c r="Q4296" t="s">
        <v>27</v>
      </c>
      <c r="R4296" t="s">
        <v>65</v>
      </c>
    </row>
    <row r="4297" spans="1:18" x14ac:dyDescent="0.35">
      <c r="A4297" t="s">
        <v>4382</v>
      </c>
      <c r="B4297" s="1">
        <v>45566</v>
      </c>
      <c r="C4297" s="1">
        <v>45623</v>
      </c>
      <c r="D4297" t="s">
        <v>19</v>
      </c>
      <c r="E4297" t="s">
        <v>20</v>
      </c>
      <c r="F4297" t="s">
        <v>89</v>
      </c>
      <c r="G4297" t="s">
        <v>32</v>
      </c>
      <c r="H4297" t="s">
        <v>44</v>
      </c>
      <c r="I4297" t="s">
        <v>45</v>
      </c>
      <c r="J4297">
        <v>6</v>
      </c>
      <c r="K4297" s="2">
        <v>1959</v>
      </c>
      <c r="L4297" s="2">
        <v>1435.72</v>
      </c>
      <c r="M4297" s="2">
        <v>523.28</v>
      </c>
      <c r="N4297" s="3">
        <v>0</v>
      </c>
      <c r="O4297" t="s">
        <v>25</v>
      </c>
      <c r="P4297" t="s">
        <v>26</v>
      </c>
      <c r="Q4297" t="s">
        <v>27</v>
      </c>
      <c r="R4297" t="s">
        <v>40</v>
      </c>
    </row>
    <row r="4298" spans="1:18" x14ac:dyDescent="0.35">
      <c r="A4298" t="s">
        <v>4383</v>
      </c>
      <c r="B4298" s="1">
        <v>45930</v>
      </c>
      <c r="C4298" s="1">
        <v>45935</v>
      </c>
      <c r="D4298" t="s">
        <v>94</v>
      </c>
      <c r="E4298" t="s">
        <v>20</v>
      </c>
      <c r="F4298" t="s">
        <v>89</v>
      </c>
      <c r="G4298" t="s">
        <v>32</v>
      </c>
      <c r="H4298" t="s">
        <v>108</v>
      </c>
      <c r="I4298" t="s">
        <v>72</v>
      </c>
      <c r="J4298">
        <v>4</v>
      </c>
      <c r="K4298" s="2">
        <v>1729</v>
      </c>
      <c r="L4298" s="2">
        <v>1069.03</v>
      </c>
      <c r="M4298" s="2">
        <v>659.97</v>
      </c>
      <c r="N4298" s="3">
        <v>0.05</v>
      </c>
      <c r="O4298" t="s">
        <v>109</v>
      </c>
      <c r="P4298" t="s">
        <v>26</v>
      </c>
      <c r="Q4298" t="s">
        <v>35</v>
      </c>
      <c r="R4298" t="s">
        <v>28</v>
      </c>
    </row>
    <row r="4299" spans="1:18" x14ac:dyDescent="0.35">
      <c r="A4299" t="s">
        <v>4384</v>
      </c>
      <c r="B4299" s="1">
        <v>45693</v>
      </c>
      <c r="C4299" s="1">
        <v>45703</v>
      </c>
      <c r="D4299" t="s">
        <v>116</v>
      </c>
      <c r="E4299" t="s">
        <v>20</v>
      </c>
      <c r="F4299" t="s">
        <v>102</v>
      </c>
      <c r="G4299" t="s">
        <v>32</v>
      </c>
      <c r="H4299" t="s">
        <v>54</v>
      </c>
      <c r="I4299" t="s">
        <v>55</v>
      </c>
      <c r="J4299">
        <v>2</v>
      </c>
      <c r="K4299" s="2">
        <v>2383</v>
      </c>
      <c r="L4299" s="2">
        <v>1728.23</v>
      </c>
      <c r="M4299" s="2">
        <v>654.77</v>
      </c>
      <c r="N4299" s="3">
        <v>0.2</v>
      </c>
      <c r="O4299" t="s">
        <v>34</v>
      </c>
      <c r="P4299" t="s">
        <v>26</v>
      </c>
      <c r="Q4299" t="s">
        <v>27</v>
      </c>
      <c r="R4299" t="s">
        <v>28</v>
      </c>
    </row>
    <row r="4300" spans="1:18" x14ac:dyDescent="0.35">
      <c r="A4300" t="s">
        <v>4385</v>
      </c>
      <c r="B4300" s="1">
        <v>45472</v>
      </c>
      <c r="C4300" s="1">
        <v>45539</v>
      </c>
      <c r="D4300" t="s">
        <v>37</v>
      </c>
      <c r="E4300" t="s">
        <v>20</v>
      </c>
      <c r="F4300" t="s">
        <v>68</v>
      </c>
      <c r="G4300" t="s">
        <v>38</v>
      </c>
      <c r="H4300" t="s">
        <v>80</v>
      </c>
      <c r="I4300" t="s">
        <v>45</v>
      </c>
      <c r="J4300">
        <v>7</v>
      </c>
      <c r="K4300" s="2">
        <v>1278</v>
      </c>
      <c r="L4300" s="2">
        <v>926.69</v>
      </c>
      <c r="M4300" s="2">
        <v>351.31</v>
      </c>
      <c r="N4300" s="3">
        <v>0.2</v>
      </c>
      <c r="O4300" t="s">
        <v>50</v>
      </c>
      <c r="P4300" t="s">
        <v>26</v>
      </c>
      <c r="Q4300" t="s">
        <v>35</v>
      </c>
      <c r="R4300" t="s">
        <v>28</v>
      </c>
    </row>
    <row r="4301" spans="1:18" x14ac:dyDescent="0.35">
      <c r="A4301" t="s">
        <v>4386</v>
      </c>
      <c r="B4301" s="1">
        <v>45442</v>
      </c>
      <c r="C4301" s="1">
        <v>45459</v>
      </c>
      <c r="D4301" t="s">
        <v>42</v>
      </c>
      <c r="E4301" t="s">
        <v>20</v>
      </c>
      <c r="F4301" t="s">
        <v>68</v>
      </c>
      <c r="G4301" t="s">
        <v>43</v>
      </c>
      <c r="H4301" t="s">
        <v>71</v>
      </c>
      <c r="I4301" t="s">
        <v>72</v>
      </c>
      <c r="J4301">
        <v>4</v>
      </c>
      <c r="K4301" s="2">
        <v>3954</v>
      </c>
      <c r="L4301" s="2">
        <v>3023.64</v>
      </c>
      <c r="M4301" s="2">
        <v>930.36</v>
      </c>
      <c r="N4301" s="3">
        <v>0.1</v>
      </c>
      <c r="O4301" t="s">
        <v>109</v>
      </c>
      <c r="P4301" t="s">
        <v>26</v>
      </c>
      <c r="Q4301" t="s">
        <v>35</v>
      </c>
      <c r="R4301" t="s">
        <v>40</v>
      </c>
    </row>
    <row r="4302" spans="1:18" x14ac:dyDescent="0.35">
      <c r="A4302" t="s">
        <v>4387</v>
      </c>
      <c r="B4302" s="1">
        <v>45749</v>
      </c>
      <c r="C4302" s="1">
        <v>45768</v>
      </c>
      <c r="D4302" t="s">
        <v>88</v>
      </c>
      <c r="E4302" t="s">
        <v>20</v>
      </c>
      <c r="F4302" t="s">
        <v>31</v>
      </c>
      <c r="G4302" t="s">
        <v>43</v>
      </c>
      <c r="H4302" t="s">
        <v>108</v>
      </c>
      <c r="I4302" t="s">
        <v>72</v>
      </c>
      <c r="J4302">
        <v>1</v>
      </c>
      <c r="K4302" s="2">
        <v>720</v>
      </c>
      <c r="L4302" s="2">
        <v>609.95000000000005</v>
      </c>
      <c r="M4302" s="2">
        <v>110.05</v>
      </c>
      <c r="N4302" s="3">
        <v>0.1</v>
      </c>
      <c r="O4302" t="s">
        <v>75</v>
      </c>
      <c r="P4302" t="s">
        <v>26</v>
      </c>
      <c r="Q4302" t="s">
        <v>27</v>
      </c>
      <c r="R4302" t="s">
        <v>65</v>
      </c>
    </row>
    <row r="4303" spans="1:18" x14ac:dyDescent="0.35">
      <c r="A4303" t="s">
        <v>4388</v>
      </c>
      <c r="B4303" s="1">
        <v>45643</v>
      </c>
      <c r="C4303" s="1">
        <v>45724</v>
      </c>
      <c r="D4303" t="s">
        <v>52</v>
      </c>
      <c r="E4303" t="s">
        <v>20</v>
      </c>
      <c r="F4303" t="s">
        <v>138</v>
      </c>
      <c r="G4303" t="s">
        <v>38</v>
      </c>
      <c r="H4303" t="s">
        <v>106</v>
      </c>
      <c r="I4303" t="s">
        <v>61</v>
      </c>
      <c r="J4303">
        <v>1</v>
      </c>
      <c r="K4303" s="2">
        <v>2088</v>
      </c>
      <c r="L4303" s="2">
        <v>1306.92</v>
      </c>
      <c r="M4303" s="2">
        <v>781.08</v>
      </c>
      <c r="N4303" s="3">
        <v>0.15</v>
      </c>
      <c r="O4303" t="s">
        <v>50</v>
      </c>
      <c r="P4303" t="s">
        <v>26</v>
      </c>
      <c r="Q4303" t="s">
        <v>35</v>
      </c>
      <c r="R4303" t="s">
        <v>40</v>
      </c>
    </row>
    <row r="4304" spans="1:18" x14ac:dyDescent="0.35">
      <c r="A4304" t="s">
        <v>4389</v>
      </c>
      <c r="B4304" s="1">
        <v>45519</v>
      </c>
      <c r="C4304" s="1">
        <v>45540</v>
      </c>
      <c r="D4304" t="s">
        <v>37</v>
      </c>
      <c r="E4304" t="s">
        <v>20</v>
      </c>
      <c r="F4304" t="s">
        <v>128</v>
      </c>
      <c r="G4304" t="s">
        <v>32</v>
      </c>
      <c r="H4304" t="s">
        <v>39</v>
      </c>
      <c r="I4304" t="s">
        <v>24</v>
      </c>
      <c r="J4304">
        <v>7</v>
      </c>
      <c r="K4304" s="2">
        <v>336</v>
      </c>
      <c r="L4304" s="2">
        <v>209.65</v>
      </c>
      <c r="M4304" s="2">
        <v>126.35</v>
      </c>
      <c r="N4304" s="3">
        <v>0.2</v>
      </c>
      <c r="O4304" t="s">
        <v>62</v>
      </c>
      <c r="P4304" t="s">
        <v>26</v>
      </c>
      <c r="Q4304" t="s">
        <v>35</v>
      </c>
      <c r="R4304" t="s">
        <v>40</v>
      </c>
    </row>
    <row r="4305" spans="1:18" x14ac:dyDescent="0.35">
      <c r="A4305" t="s">
        <v>4390</v>
      </c>
      <c r="B4305" s="1">
        <v>45664</v>
      </c>
      <c r="C4305" s="1">
        <v>45731</v>
      </c>
      <c r="D4305" t="s">
        <v>52</v>
      </c>
      <c r="E4305" t="s">
        <v>20</v>
      </c>
      <c r="F4305" t="s">
        <v>128</v>
      </c>
      <c r="G4305" t="s">
        <v>32</v>
      </c>
      <c r="H4305" t="s">
        <v>44</v>
      </c>
      <c r="I4305" t="s">
        <v>45</v>
      </c>
      <c r="J4305">
        <v>8</v>
      </c>
      <c r="K4305" s="2">
        <v>4285</v>
      </c>
      <c r="L4305" s="2">
        <v>3291.56</v>
      </c>
      <c r="M4305" s="2">
        <v>993.44</v>
      </c>
      <c r="N4305" s="3">
        <v>0</v>
      </c>
      <c r="O4305" t="s">
        <v>83</v>
      </c>
      <c r="P4305" t="s">
        <v>26</v>
      </c>
      <c r="Q4305" t="s">
        <v>27</v>
      </c>
      <c r="R4305" t="s">
        <v>65</v>
      </c>
    </row>
    <row r="4306" spans="1:18" x14ac:dyDescent="0.35">
      <c r="A4306" t="s">
        <v>4391</v>
      </c>
      <c r="B4306" s="1">
        <v>45508</v>
      </c>
      <c r="C4306" s="1">
        <v>45574</v>
      </c>
      <c r="D4306" t="s">
        <v>94</v>
      </c>
      <c r="E4306" t="s">
        <v>20</v>
      </c>
      <c r="F4306" t="s">
        <v>31</v>
      </c>
      <c r="G4306" t="s">
        <v>38</v>
      </c>
      <c r="H4306" t="s">
        <v>54</v>
      </c>
      <c r="I4306" t="s">
        <v>55</v>
      </c>
      <c r="J4306">
        <v>3</v>
      </c>
      <c r="K4306" s="2">
        <v>2320</v>
      </c>
      <c r="L4306" s="2">
        <v>1779.46</v>
      </c>
      <c r="M4306" s="2">
        <v>540.54</v>
      </c>
      <c r="N4306" s="3">
        <v>0.2</v>
      </c>
      <c r="O4306" t="s">
        <v>109</v>
      </c>
      <c r="P4306" t="s">
        <v>26</v>
      </c>
      <c r="Q4306" t="s">
        <v>35</v>
      </c>
      <c r="R4306" t="s">
        <v>65</v>
      </c>
    </row>
    <row r="4307" spans="1:18" x14ac:dyDescent="0.35">
      <c r="A4307" t="s">
        <v>4392</v>
      </c>
      <c r="B4307" s="1">
        <v>45761</v>
      </c>
      <c r="C4307" s="1">
        <v>45812</v>
      </c>
      <c r="D4307" t="s">
        <v>42</v>
      </c>
      <c r="E4307" t="s">
        <v>20</v>
      </c>
      <c r="F4307" t="s">
        <v>128</v>
      </c>
      <c r="G4307" t="s">
        <v>59</v>
      </c>
      <c r="H4307" t="s">
        <v>33</v>
      </c>
      <c r="I4307" t="s">
        <v>24</v>
      </c>
      <c r="J4307">
        <v>8</v>
      </c>
      <c r="K4307" s="2">
        <v>4596</v>
      </c>
      <c r="L4307" s="2">
        <v>2739.29</v>
      </c>
      <c r="M4307" s="2">
        <v>1856.71</v>
      </c>
      <c r="N4307" s="3">
        <v>0</v>
      </c>
      <c r="O4307" t="s">
        <v>34</v>
      </c>
      <c r="P4307" t="s">
        <v>26</v>
      </c>
      <c r="Q4307" t="s">
        <v>35</v>
      </c>
      <c r="R4307" t="s">
        <v>65</v>
      </c>
    </row>
    <row r="4308" spans="1:18" x14ac:dyDescent="0.35">
      <c r="A4308" t="s">
        <v>4393</v>
      </c>
      <c r="B4308" s="1">
        <v>45328</v>
      </c>
      <c r="C4308" s="1">
        <v>45404</v>
      </c>
      <c r="D4308" t="s">
        <v>88</v>
      </c>
      <c r="E4308" t="s">
        <v>20</v>
      </c>
      <c r="F4308" t="s">
        <v>70</v>
      </c>
      <c r="G4308" t="s">
        <v>22</v>
      </c>
      <c r="H4308" t="s">
        <v>64</v>
      </c>
      <c r="I4308" t="s">
        <v>55</v>
      </c>
      <c r="J4308">
        <v>3</v>
      </c>
      <c r="K4308" s="2">
        <v>1609</v>
      </c>
      <c r="L4308" s="2">
        <v>1202.0899999999999</v>
      </c>
      <c r="M4308" s="2">
        <v>406.91</v>
      </c>
      <c r="N4308" s="3">
        <v>0.1</v>
      </c>
      <c r="O4308" t="s">
        <v>25</v>
      </c>
      <c r="P4308" t="s">
        <v>46</v>
      </c>
      <c r="Q4308" t="s">
        <v>27</v>
      </c>
      <c r="R4308" t="s">
        <v>40</v>
      </c>
    </row>
    <row r="4309" spans="1:18" x14ac:dyDescent="0.35">
      <c r="A4309" t="s">
        <v>4394</v>
      </c>
      <c r="B4309" s="1">
        <v>45446</v>
      </c>
      <c r="C4309" s="1">
        <v>45455</v>
      </c>
      <c r="D4309" t="s">
        <v>42</v>
      </c>
      <c r="E4309" t="s">
        <v>20</v>
      </c>
      <c r="F4309" t="s">
        <v>70</v>
      </c>
      <c r="G4309" t="s">
        <v>22</v>
      </c>
      <c r="H4309" t="s">
        <v>118</v>
      </c>
      <c r="I4309" t="s">
        <v>24</v>
      </c>
      <c r="J4309">
        <v>1</v>
      </c>
      <c r="K4309" s="2">
        <v>821</v>
      </c>
      <c r="L4309" s="2">
        <v>561.45000000000005</v>
      </c>
      <c r="M4309" s="2">
        <v>259.55</v>
      </c>
      <c r="N4309" s="3">
        <v>0</v>
      </c>
      <c r="O4309" t="s">
        <v>62</v>
      </c>
      <c r="P4309" t="s">
        <v>26</v>
      </c>
      <c r="Q4309" t="s">
        <v>35</v>
      </c>
      <c r="R4309" t="s">
        <v>40</v>
      </c>
    </row>
    <row r="4310" spans="1:18" x14ac:dyDescent="0.35">
      <c r="A4310" t="s">
        <v>4395</v>
      </c>
      <c r="B4310" s="1">
        <v>45545</v>
      </c>
      <c r="C4310" s="1">
        <v>45595</v>
      </c>
      <c r="D4310" t="s">
        <v>94</v>
      </c>
      <c r="E4310" t="s">
        <v>20</v>
      </c>
      <c r="F4310" t="s">
        <v>58</v>
      </c>
      <c r="G4310" t="s">
        <v>59</v>
      </c>
      <c r="H4310" t="s">
        <v>39</v>
      </c>
      <c r="I4310" t="s">
        <v>24</v>
      </c>
      <c r="J4310">
        <v>7</v>
      </c>
      <c r="K4310" s="2">
        <v>4013</v>
      </c>
      <c r="L4310" s="2">
        <v>3250.33</v>
      </c>
      <c r="M4310" s="2">
        <v>762.67</v>
      </c>
      <c r="N4310" s="3">
        <v>0.1</v>
      </c>
      <c r="O4310" t="s">
        <v>75</v>
      </c>
      <c r="P4310" t="s">
        <v>26</v>
      </c>
      <c r="Q4310" t="s">
        <v>27</v>
      </c>
      <c r="R4310" t="s">
        <v>65</v>
      </c>
    </row>
    <row r="4311" spans="1:18" x14ac:dyDescent="0.35">
      <c r="A4311" t="s">
        <v>4396</v>
      </c>
      <c r="B4311" s="1">
        <v>45794</v>
      </c>
      <c r="C4311" s="1">
        <v>45812</v>
      </c>
      <c r="D4311" t="s">
        <v>42</v>
      </c>
      <c r="E4311" t="s">
        <v>20</v>
      </c>
      <c r="F4311" t="s">
        <v>31</v>
      </c>
      <c r="G4311" t="s">
        <v>32</v>
      </c>
      <c r="H4311" t="s">
        <v>124</v>
      </c>
      <c r="I4311" t="s">
        <v>61</v>
      </c>
      <c r="J4311">
        <v>8</v>
      </c>
      <c r="K4311" s="2">
        <v>4554</v>
      </c>
      <c r="L4311" s="2">
        <v>2576.17</v>
      </c>
      <c r="M4311" s="2">
        <v>1977.83</v>
      </c>
      <c r="N4311" s="3">
        <v>0.2</v>
      </c>
      <c r="O4311" t="s">
        <v>109</v>
      </c>
      <c r="P4311" t="s">
        <v>73</v>
      </c>
      <c r="Q4311" t="s">
        <v>27</v>
      </c>
      <c r="R4311" t="s">
        <v>28</v>
      </c>
    </row>
    <row r="4312" spans="1:18" x14ac:dyDescent="0.35">
      <c r="A4312" t="s">
        <v>4397</v>
      </c>
      <c r="B4312" s="1">
        <v>45982</v>
      </c>
      <c r="C4312" s="1">
        <v>46071</v>
      </c>
      <c r="D4312" t="s">
        <v>116</v>
      </c>
      <c r="E4312" t="s">
        <v>20</v>
      </c>
      <c r="F4312" t="s">
        <v>31</v>
      </c>
      <c r="G4312" t="s">
        <v>38</v>
      </c>
      <c r="H4312" t="s">
        <v>39</v>
      </c>
      <c r="I4312" t="s">
        <v>24</v>
      </c>
      <c r="J4312">
        <v>4</v>
      </c>
      <c r="K4312" s="2">
        <v>2137</v>
      </c>
      <c r="L4312" s="2">
        <v>1252.7</v>
      </c>
      <c r="M4312" s="2">
        <v>884.3</v>
      </c>
      <c r="N4312" s="3">
        <v>0.1</v>
      </c>
      <c r="O4312" t="s">
        <v>75</v>
      </c>
      <c r="P4312" t="s">
        <v>26</v>
      </c>
      <c r="Q4312" t="s">
        <v>35</v>
      </c>
      <c r="R4312" t="s">
        <v>65</v>
      </c>
    </row>
    <row r="4313" spans="1:18" x14ac:dyDescent="0.35">
      <c r="A4313" t="s">
        <v>4398</v>
      </c>
      <c r="B4313" s="1">
        <v>45310</v>
      </c>
      <c r="C4313" s="1">
        <v>45338</v>
      </c>
      <c r="D4313" t="s">
        <v>116</v>
      </c>
      <c r="E4313" t="s">
        <v>20</v>
      </c>
      <c r="F4313" t="s">
        <v>91</v>
      </c>
      <c r="G4313" t="s">
        <v>43</v>
      </c>
      <c r="H4313" t="s">
        <v>95</v>
      </c>
      <c r="I4313" t="s">
        <v>55</v>
      </c>
      <c r="J4313">
        <v>4</v>
      </c>
      <c r="K4313" s="2">
        <v>748</v>
      </c>
      <c r="L4313" s="2">
        <v>525.74</v>
      </c>
      <c r="M4313" s="2">
        <v>222.26</v>
      </c>
      <c r="N4313" s="3">
        <v>0.05</v>
      </c>
      <c r="O4313" t="s">
        <v>109</v>
      </c>
      <c r="P4313" t="s">
        <v>26</v>
      </c>
      <c r="Q4313" t="s">
        <v>27</v>
      </c>
      <c r="R4313" t="s">
        <v>40</v>
      </c>
    </row>
    <row r="4314" spans="1:18" x14ac:dyDescent="0.35">
      <c r="A4314" t="s">
        <v>4399</v>
      </c>
      <c r="B4314" s="1">
        <v>45517</v>
      </c>
      <c r="C4314" s="1">
        <v>45533</v>
      </c>
      <c r="D4314" t="s">
        <v>30</v>
      </c>
      <c r="E4314" t="s">
        <v>20</v>
      </c>
      <c r="F4314" t="s">
        <v>31</v>
      </c>
      <c r="G4314" t="s">
        <v>59</v>
      </c>
      <c r="H4314" t="s">
        <v>71</v>
      </c>
      <c r="I4314" t="s">
        <v>72</v>
      </c>
      <c r="J4314">
        <v>6</v>
      </c>
      <c r="K4314" s="2">
        <v>536</v>
      </c>
      <c r="L4314" s="2">
        <v>383.37</v>
      </c>
      <c r="M4314" s="2">
        <v>152.63</v>
      </c>
      <c r="N4314" s="3">
        <v>0.1</v>
      </c>
      <c r="O4314" t="s">
        <v>50</v>
      </c>
      <c r="P4314" t="s">
        <v>26</v>
      </c>
      <c r="Q4314" t="s">
        <v>35</v>
      </c>
      <c r="R4314" t="s">
        <v>65</v>
      </c>
    </row>
    <row r="4315" spans="1:18" x14ac:dyDescent="0.35">
      <c r="A4315" t="s">
        <v>4400</v>
      </c>
      <c r="B4315" s="1">
        <v>45871</v>
      </c>
      <c r="C4315" s="1">
        <v>45933</v>
      </c>
      <c r="D4315" t="s">
        <v>94</v>
      </c>
      <c r="E4315" t="s">
        <v>20</v>
      </c>
      <c r="F4315" t="s">
        <v>77</v>
      </c>
      <c r="G4315" t="s">
        <v>59</v>
      </c>
      <c r="H4315" t="s">
        <v>86</v>
      </c>
      <c r="I4315" t="s">
        <v>72</v>
      </c>
      <c r="J4315">
        <v>3</v>
      </c>
      <c r="K4315" s="2">
        <v>1390</v>
      </c>
      <c r="L4315" s="2">
        <v>983.5</v>
      </c>
      <c r="M4315" s="2">
        <v>406.5</v>
      </c>
      <c r="N4315" s="3">
        <v>0.15</v>
      </c>
      <c r="O4315" t="s">
        <v>83</v>
      </c>
      <c r="P4315" t="s">
        <v>46</v>
      </c>
      <c r="Q4315" t="s">
        <v>35</v>
      </c>
      <c r="R4315" t="s">
        <v>28</v>
      </c>
    </row>
    <row r="4316" spans="1:18" x14ac:dyDescent="0.35">
      <c r="A4316" t="s">
        <v>4401</v>
      </c>
      <c r="B4316" s="1">
        <v>45883</v>
      </c>
      <c r="C4316" s="1">
        <v>45898</v>
      </c>
      <c r="D4316" t="s">
        <v>30</v>
      </c>
      <c r="E4316" t="s">
        <v>20</v>
      </c>
      <c r="F4316" t="s">
        <v>102</v>
      </c>
      <c r="G4316" t="s">
        <v>22</v>
      </c>
      <c r="H4316" t="s">
        <v>118</v>
      </c>
      <c r="I4316" t="s">
        <v>24</v>
      </c>
      <c r="J4316">
        <v>3</v>
      </c>
      <c r="K4316" s="2">
        <v>555</v>
      </c>
      <c r="L4316" s="2">
        <v>463.63</v>
      </c>
      <c r="M4316" s="2">
        <v>91.37</v>
      </c>
      <c r="N4316" s="3">
        <v>0.1</v>
      </c>
      <c r="O4316" t="s">
        <v>83</v>
      </c>
      <c r="P4316" t="s">
        <v>73</v>
      </c>
      <c r="Q4316" t="s">
        <v>27</v>
      </c>
      <c r="R4316" t="s">
        <v>65</v>
      </c>
    </row>
    <row r="4317" spans="1:18" x14ac:dyDescent="0.35">
      <c r="A4317" t="s">
        <v>4402</v>
      </c>
      <c r="B4317" s="1">
        <v>45357</v>
      </c>
      <c r="C4317" s="1">
        <v>45409</v>
      </c>
      <c r="D4317" t="s">
        <v>88</v>
      </c>
      <c r="E4317" t="s">
        <v>20</v>
      </c>
      <c r="F4317" t="s">
        <v>138</v>
      </c>
      <c r="G4317" t="s">
        <v>22</v>
      </c>
      <c r="H4317" t="s">
        <v>54</v>
      </c>
      <c r="I4317" t="s">
        <v>55</v>
      </c>
      <c r="J4317">
        <v>5</v>
      </c>
      <c r="K4317" s="2">
        <v>4767</v>
      </c>
      <c r="L4317" s="2">
        <v>3307.83</v>
      </c>
      <c r="M4317" s="2">
        <v>1459.17</v>
      </c>
      <c r="N4317" s="3">
        <v>0.15</v>
      </c>
      <c r="O4317" t="s">
        <v>34</v>
      </c>
      <c r="P4317" t="s">
        <v>26</v>
      </c>
      <c r="Q4317" t="s">
        <v>35</v>
      </c>
      <c r="R4317" t="s">
        <v>40</v>
      </c>
    </row>
    <row r="4318" spans="1:18" x14ac:dyDescent="0.35">
      <c r="A4318" t="s">
        <v>4403</v>
      </c>
      <c r="B4318" s="1">
        <v>45571</v>
      </c>
      <c r="C4318" s="1">
        <v>45609</v>
      </c>
      <c r="D4318" t="s">
        <v>19</v>
      </c>
      <c r="E4318" t="s">
        <v>20</v>
      </c>
      <c r="F4318" t="s">
        <v>70</v>
      </c>
      <c r="G4318" t="s">
        <v>43</v>
      </c>
      <c r="H4318" t="s">
        <v>54</v>
      </c>
      <c r="I4318" t="s">
        <v>55</v>
      </c>
      <c r="J4318">
        <v>2</v>
      </c>
      <c r="K4318" s="2">
        <v>4770</v>
      </c>
      <c r="L4318" s="2">
        <v>2740.64</v>
      </c>
      <c r="M4318" s="2">
        <v>2029.36</v>
      </c>
      <c r="N4318" s="3">
        <v>0.1</v>
      </c>
      <c r="O4318" t="s">
        <v>34</v>
      </c>
      <c r="P4318" t="s">
        <v>26</v>
      </c>
      <c r="Q4318" t="s">
        <v>27</v>
      </c>
      <c r="R4318" t="s">
        <v>40</v>
      </c>
    </row>
    <row r="4319" spans="1:18" x14ac:dyDescent="0.35">
      <c r="A4319" t="s">
        <v>4404</v>
      </c>
      <c r="B4319" s="1">
        <v>45634</v>
      </c>
      <c r="C4319" s="1">
        <v>45695</v>
      </c>
      <c r="D4319" t="s">
        <v>116</v>
      </c>
      <c r="E4319" t="s">
        <v>20</v>
      </c>
      <c r="F4319" t="s">
        <v>70</v>
      </c>
      <c r="G4319" t="s">
        <v>59</v>
      </c>
      <c r="H4319" t="s">
        <v>86</v>
      </c>
      <c r="I4319" t="s">
        <v>72</v>
      </c>
      <c r="J4319">
        <v>2</v>
      </c>
      <c r="K4319" s="2">
        <v>4429</v>
      </c>
      <c r="L4319" s="2">
        <v>3134.09</v>
      </c>
      <c r="M4319" s="2">
        <v>1294.9100000000001</v>
      </c>
      <c r="N4319" s="3">
        <v>0</v>
      </c>
      <c r="O4319" t="s">
        <v>109</v>
      </c>
      <c r="P4319" t="s">
        <v>26</v>
      </c>
      <c r="Q4319" t="s">
        <v>27</v>
      </c>
      <c r="R4319" t="s">
        <v>28</v>
      </c>
    </row>
    <row r="4320" spans="1:18" x14ac:dyDescent="0.35">
      <c r="A4320" t="s">
        <v>4405</v>
      </c>
      <c r="B4320" s="1">
        <v>45426</v>
      </c>
      <c r="C4320" s="1">
        <v>45449</v>
      </c>
      <c r="D4320" t="s">
        <v>42</v>
      </c>
      <c r="E4320" t="s">
        <v>20</v>
      </c>
      <c r="F4320" t="s">
        <v>85</v>
      </c>
      <c r="G4320" t="s">
        <v>32</v>
      </c>
      <c r="H4320" t="s">
        <v>106</v>
      </c>
      <c r="I4320" t="s">
        <v>61</v>
      </c>
      <c r="J4320">
        <v>8</v>
      </c>
      <c r="K4320" s="2">
        <v>3350</v>
      </c>
      <c r="L4320" s="2">
        <v>1957.71</v>
      </c>
      <c r="M4320" s="2">
        <v>1392.29</v>
      </c>
      <c r="N4320" s="3">
        <v>0.05</v>
      </c>
      <c r="O4320" t="s">
        <v>62</v>
      </c>
      <c r="P4320" t="s">
        <v>46</v>
      </c>
      <c r="Q4320" t="s">
        <v>27</v>
      </c>
      <c r="R4320" t="s">
        <v>28</v>
      </c>
    </row>
    <row r="4321" spans="1:18" x14ac:dyDescent="0.35">
      <c r="A4321" t="s">
        <v>4406</v>
      </c>
      <c r="B4321" s="1">
        <v>45362</v>
      </c>
      <c r="C4321" s="1">
        <v>45380</v>
      </c>
      <c r="D4321" t="s">
        <v>52</v>
      </c>
      <c r="E4321" t="s">
        <v>20</v>
      </c>
      <c r="F4321" t="s">
        <v>102</v>
      </c>
      <c r="G4321" t="s">
        <v>32</v>
      </c>
      <c r="H4321" t="s">
        <v>49</v>
      </c>
      <c r="I4321" t="s">
        <v>45</v>
      </c>
      <c r="J4321">
        <v>5</v>
      </c>
      <c r="K4321" s="2">
        <v>855</v>
      </c>
      <c r="L4321" s="2">
        <v>568.66999999999996</v>
      </c>
      <c r="M4321" s="2">
        <v>286.33</v>
      </c>
      <c r="N4321" s="3">
        <v>0.15</v>
      </c>
      <c r="O4321" t="s">
        <v>62</v>
      </c>
      <c r="P4321" t="s">
        <v>26</v>
      </c>
      <c r="Q4321" t="s">
        <v>35</v>
      </c>
      <c r="R4321" t="s">
        <v>65</v>
      </c>
    </row>
    <row r="4322" spans="1:18" x14ac:dyDescent="0.35">
      <c r="A4322" t="s">
        <v>4407</v>
      </c>
      <c r="B4322" s="1">
        <v>45741</v>
      </c>
      <c r="C4322" s="1">
        <v>45760</v>
      </c>
      <c r="D4322" t="s">
        <v>88</v>
      </c>
      <c r="E4322" t="s">
        <v>20</v>
      </c>
      <c r="F4322" t="s">
        <v>53</v>
      </c>
      <c r="G4322" t="s">
        <v>38</v>
      </c>
      <c r="H4322" t="s">
        <v>124</v>
      </c>
      <c r="I4322" t="s">
        <v>61</v>
      </c>
      <c r="J4322">
        <v>8</v>
      </c>
      <c r="K4322" s="2">
        <v>1197</v>
      </c>
      <c r="L4322" s="2">
        <v>841.11</v>
      </c>
      <c r="M4322" s="2">
        <v>355.89</v>
      </c>
      <c r="N4322" s="3">
        <v>0.2</v>
      </c>
      <c r="O4322" t="s">
        <v>109</v>
      </c>
      <c r="P4322" t="s">
        <v>26</v>
      </c>
      <c r="Q4322" t="s">
        <v>35</v>
      </c>
      <c r="R4322" t="s">
        <v>40</v>
      </c>
    </row>
    <row r="4323" spans="1:18" x14ac:dyDescent="0.35">
      <c r="A4323" t="s">
        <v>4408</v>
      </c>
      <c r="B4323" s="1">
        <v>45631</v>
      </c>
      <c r="C4323" s="1">
        <v>45715</v>
      </c>
      <c r="D4323" t="s">
        <v>116</v>
      </c>
      <c r="E4323" t="s">
        <v>20</v>
      </c>
      <c r="F4323" t="s">
        <v>31</v>
      </c>
      <c r="G4323" t="s">
        <v>59</v>
      </c>
      <c r="H4323" t="s">
        <v>124</v>
      </c>
      <c r="I4323" t="s">
        <v>61</v>
      </c>
      <c r="J4323">
        <v>1</v>
      </c>
      <c r="K4323" s="2">
        <v>3421</v>
      </c>
      <c r="L4323" s="2">
        <v>2119.9299999999998</v>
      </c>
      <c r="M4323" s="2">
        <v>1301.07</v>
      </c>
      <c r="N4323" s="3">
        <v>0.2</v>
      </c>
      <c r="O4323" t="s">
        <v>50</v>
      </c>
      <c r="P4323" t="s">
        <v>26</v>
      </c>
      <c r="Q4323" t="s">
        <v>35</v>
      </c>
      <c r="R4323" t="s">
        <v>65</v>
      </c>
    </row>
    <row r="4324" spans="1:18" x14ac:dyDescent="0.35">
      <c r="A4324" t="s">
        <v>4409</v>
      </c>
      <c r="B4324" s="1">
        <v>45589</v>
      </c>
      <c r="C4324" s="1">
        <v>45643</v>
      </c>
      <c r="D4324" t="s">
        <v>48</v>
      </c>
      <c r="E4324" t="s">
        <v>20</v>
      </c>
      <c r="F4324" t="s">
        <v>31</v>
      </c>
      <c r="G4324" t="s">
        <v>32</v>
      </c>
      <c r="H4324" t="s">
        <v>71</v>
      </c>
      <c r="I4324" t="s">
        <v>72</v>
      </c>
      <c r="J4324">
        <v>3</v>
      </c>
      <c r="K4324" s="2">
        <v>4927</v>
      </c>
      <c r="L4324" s="2">
        <v>3838.06</v>
      </c>
      <c r="M4324" s="2">
        <v>1088.94</v>
      </c>
      <c r="N4324" s="3">
        <v>0</v>
      </c>
      <c r="O4324" t="s">
        <v>62</v>
      </c>
      <c r="P4324" t="s">
        <v>46</v>
      </c>
      <c r="Q4324" t="s">
        <v>35</v>
      </c>
      <c r="R4324" t="s">
        <v>28</v>
      </c>
    </row>
    <row r="4325" spans="1:18" x14ac:dyDescent="0.35">
      <c r="A4325" t="s">
        <v>4410</v>
      </c>
      <c r="B4325" s="1">
        <v>45903</v>
      </c>
      <c r="C4325" s="1">
        <v>45906</v>
      </c>
      <c r="D4325" t="s">
        <v>37</v>
      </c>
      <c r="E4325" t="s">
        <v>20</v>
      </c>
      <c r="F4325" t="s">
        <v>102</v>
      </c>
      <c r="G4325" t="s">
        <v>32</v>
      </c>
      <c r="H4325" t="s">
        <v>54</v>
      </c>
      <c r="I4325" t="s">
        <v>55</v>
      </c>
      <c r="J4325">
        <v>2</v>
      </c>
      <c r="K4325" s="2">
        <v>405</v>
      </c>
      <c r="L4325" s="2">
        <v>226.63</v>
      </c>
      <c r="M4325" s="2">
        <v>178.37</v>
      </c>
      <c r="N4325" s="3">
        <v>0</v>
      </c>
      <c r="O4325" t="s">
        <v>25</v>
      </c>
      <c r="P4325" t="s">
        <v>73</v>
      </c>
      <c r="Q4325" t="s">
        <v>27</v>
      </c>
      <c r="R4325" t="s">
        <v>65</v>
      </c>
    </row>
    <row r="4326" spans="1:18" x14ac:dyDescent="0.35">
      <c r="A4326" t="s">
        <v>4411</v>
      </c>
      <c r="B4326" s="1">
        <v>45710</v>
      </c>
      <c r="C4326" s="1">
        <v>45739</v>
      </c>
      <c r="D4326" t="s">
        <v>52</v>
      </c>
      <c r="E4326" t="s">
        <v>20</v>
      </c>
      <c r="F4326" t="s">
        <v>91</v>
      </c>
      <c r="G4326" t="s">
        <v>32</v>
      </c>
      <c r="H4326" t="s">
        <v>60</v>
      </c>
      <c r="I4326" t="s">
        <v>61</v>
      </c>
      <c r="J4326">
        <v>5</v>
      </c>
      <c r="K4326" s="2">
        <v>879</v>
      </c>
      <c r="L4326" s="2">
        <v>625.85</v>
      </c>
      <c r="M4326" s="2">
        <v>253.15</v>
      </c>
      <c r="N4326" s="3">
        <v>0.2</v>
      </c>
      <c r="O4326" t="s">
        <v>83</v>
      </c>
      <c r="P4326" t="s">
        <v>26</v>
      </c>
      <c r="Q4326" t="s">
        <v>27</v>
      </c>
      <c r="R4326" t="s">
        <v>65</v>
      </c>
    </row>
    <row r="4327" spans="1:18" x14ac:dyDescent="0.35">
      <c r="A4327" t="s">
        <v>4412</v>
      </c>
      <c r="B4327" s="1">
        <v>45495</v>
      </c>
      <c r="C4327" s="1">
        <v>45527</v>
      </c>
      <c r="D4327" t="s">
        <v>30</v>
      </c>
      <c r="E4327" t="s">
        <v>20</v>
      </c>
      <c r="F4327" t="s">
        <v>138</v>
      </c>
      <c r="G4327" t="s">
        <v>43</v>
      </c>
      <c r="H4327" t="s">
        <v>95</v>
      </c>
      <c r="I4327" t="s">
        <v>55</v>
      </c>
      <c r="J4327">
        <v>3</v>
      </c>
      <c r="K4327" s="2">
        <v>1618</v>
      </c>
      <c r="L4327" s="2">
        <v>1362.1</v>
      </c>
      <c r="M4327" s="2">
        <v>255.9</v>
      </c>
      <c r="N4327" s="3">
        <v>0.15</v>
      </c>
      <c r="O4327" t="s">
        <v>75</v>
      </c>
      <c r="P4327" t="s">
        <v>26</v>
      </c>
      <c r="Q4327" t="s">
        <v>35</v>
      </c>
      <c r="R4327" t="s">
        <v>65</v>
      </c>
    </row>
    <row r="4328" spans="1:18" x14ac:dyDescent="0.35">
      <c r="A4328" t="s">
        <v>4413</v>
      </c>
      <c r="B4328" s="1">
        <v>45582</v>
      </c>
      <c r="C4328" s="1">
        <v>45621</v>
      </c>
      <c r="D4328" t="s">
        <v>19</v>
      </c>
      <c r="E4328" t="s">
        <v>20</v>
      </c>
      <c r="F4328" t="s">
        <v>82</v>
      </c>
      <c r="G4328" t="s">
        <v>43</v>
      </c>
      <c r="H4328" t="s">
        <v>106</v>
      </c>
      <c r="I4328" t="s">
        <v>61</v>
      </c>
      <c r="J4328">
        <v>8</v>
      </c>
      <c r="K4328" s="2">
        <v>4549</v>
      </c>
      <c r="L4328" s="2">
        <v>3469.53</v>
      </c>
      <c r="M4328" s="2">
        <v>1079.47</v>
      </c>
      <c r="N4328" s="3">
        <v>0.15</v>
      </c>
      <c r="O4328" t="s">
        <v>75</v>
      </c>
      <c r="P4328" t="s">
        <v>26</v>
      </c>
      <c r="Q4328" t="s">
        <v>35</v>
      </c>
      <c r="R4328" t="s">
        <v>28</v>
      </c>
    </row>
    <row r="4329" spans="1:18" x14ac:dyDescent="0.35">
      <c r="A4329" t="s">
        <v>4414</v>
      </c>
      <c r="B4329" s="1">
        <v>45758</v>
      </c>
      <c r="C4329" s="1">
        <v>45800</v>
      </c>
      <c r="D4329" t="s">
        <v>104</v>
      </c>
      <c r="E4329" t="s">
        <v>20</v>
      </c>
      <c r="F4329" t="s">
        <v>89</v>
      </c>
      <c r="G4329" t="s">
        <v>38</v>
      </c>
      <c r="H4329" t="s">
        <v>118</v>
      </c>
      <c r="I4329" t="s">
        <v>24</v>
      </c>
      <c r="J4329">
        <v>7</v>
      </c>
      <c r="K4329" s="2">
        <v>4871</v>
      </c>
      <c r="L4329" s="2">
        <v>3335.69</v>
      </c>
      <c r="M4329" s="2">
        <v>1535.31</v>
      </c>
      <c r="N4329" s="3">
        <v>0.15</v>
      </c>
      <c r="O4329" t="s">
        <v>34</v>
      </c>
      <c r="P4329" t="s">
        <v>46</v>
      </c>
      <c r="Q4329" t="s">
        <v>27</v>
      </c>
      <c r="R4329" t="s">
        <v>28</v>
      </c>
    </row>
    <row r="4330" spans="1:18" x14ac:dyDescent="0.35">
      <c r="A4330" t="s">
        <v>4415</v>
      </c>
      <c r="B4330" s="1">
        <v>45775</v>
      </c>
      <c r="C4330" s="1">
        <v>45832</v>
      </c>
      <c r="D4330" t="s">
        <v>42</v>
      </c>
      <c r="E4330" t="s">
        <v>20</v>
      </c>
      <c r="F4330" t="s">
        <v>70</v>
      </c>
      <c r="G4330" t="s">
        <v>59</v>
      </c>
      <c r="H4330" t="s">
        <v>95</v>
      </c>
      <c r="I4330" t="s">
        <v>55</v>
      </c>
      <c r="J4330">
        <v>3</v>
      </c>
      <c r="K4330" s="2">
        <v>1865</v>
      </c>
      <c r="L4330" s="2">
        <v>1236.03</v>
      </c>
      <c r="M4330" s="2">
        <v>628.97</v>
      </c>
      <c r="N4330" s="3">
        <v>0.15</v>
      </c>
      <c r="O4330" t="s">
        <v>75</v>
      </c>
      <c r="P4330" t="s">
        <v>46</v>
      </c>
      <c r="Q4330" t="s">
        <v>27</v>
      </c>
      <c r="R4330" t="s">
        <v>28</v>
      </c>
    </row>
    <row r="4331" spans="1:18" x14ac:dyDescent="0.35">
      <c r="A4331" t="s">
        <v>4416</v>
      </c>
      <c r="B4331" s="1">
        <v>45849</v>
      </c>
      <c r="C4331" s="1">
        <v>45915</v>
      </c>
      <c r="D4331" t="s">
        <v>37</v>
      </c>
      <c r="E4331" t="s">
        <v>20</v>
      </c>
      <c r="F4331" t="s">
        <v>89</v>
      </c>
      <c r="G4331" t="s">
        <v>38</v>
      </c>
      <c r="H4331" t="s">
        <v>64</v>
      </c>
      <c r="I4331" t="s">
        <v>55</v>
      </c>
      <c r="J4331">
        <v>1</v>
      </c>
      <c r="K4331" s="2">
        <v>873</v>
      </c>
      <c r="L4331" s="2">
        <v>611.17999999999995</v>
      </c>
      <c r="M4331" s="2">
        <v>261.82</v>
      </c>
      <c r="N4331" s="3">
        <v>0.05</v>
      </c>
      <c r="O4331" t="s">
        <v>83</v>
      </c>
      <c r="P4331" t="s">
        <v>46</v>
      </c>
      <c r="Q4331" t="s">
        <v>27</v>
      </c>
      <c r="R4331" t="s">
        <v>40</v>
      </c>
    </row>
    <row r="4332" spans="1:18" x14ac:dyDescent="0.35">
      <c r="A4332" t="s">
        <v>4417</v>
      </c>
      <c r="B4332" s="1">
        <v>45860</v>
      </c>
      <c r="C4332" s="1">
        <v>45877</v>
      </c>
      <c r="D4332" t="s">
        <v>30</v>
      </c>
      <c r="E4332" t="s">
        <v>20</v>
      </c>
      <c r="F4332" t="s">
        <v>89</v>
      </c>
      <c r="G4332" t="s">
        <v>32</v>
      </c>
      <c r="H4332" t="s">
        <v>80</v>
      </c>
      <c r="I4332" t="s">
        <v>45</v>
      </c>
      <c r="J4332">
        <v>8</v>
      </c>
      <c r="K4332" s="2">
        <v>914</v>
      </c>
      <c r="L4332" s="2">
        <v>550.13</v>
      </c>
      <c r="M4332" s="2">
        <v>363.87</v>
      </c>
      <c r="N4332" s="3">
        <v>0</v>
      </c>
      <c r="O4332" t="s">
        <v>34</v>
      </c>
      <c r="P4332" t="s">
        <v>26</v>
      </c>
      <c r="Q4332" t="s">
        <v>27</v>
      </c>
      <c r="R4332" t="s">
        <v>65</v>
      </c>
    </row>
    <row r="4333" spans="1:18" x14ac:dyDescent="0.35">
      <c r="A4333" t="s">
        <v>4418</v>
      </c>
      <c r="B4333" s="1">
        <v>45496</v>
      </c>
      <c r="C4333" s="1">
        <v>45523</v>
      </c>
      <c r="D4333" t="s">
        <v>30</v>
      </c>
      <c r="E4333" t="s">
        <v>20</v>
      </c>
      <c r="F4333" t="s">
        <v>138</v>
      </c>
      <c r="G4333" t="s">
        <v>32</v>
      </c>
      <c r="H4333" t="s">
        <v>80</v>
      </c>
      <c r="I4333" t="s">
        <v>45</v>
      </c>
      <c r="J4333">
        <v>3</v>
      </c>
      <c r="K4333" s="2">
        <v>4457</v>
      </c>
      <c r="L4333" s="2">
        <v>2839.92</v>
      </c>
      <c r="M4333" s="2">
        <v>1617.08</v>
      </c>
      <c r="N4333" s="3">
        <v>0.1</v>
      </c>
      <c r="O4333" t="s">
        <v>75</v>
      </c>
      <c r="P4333" t="s">
        <v>26</v>
      </c>
      <c r="Q4333" t="s">
        <v>35</v>
      </c>
      <c r="R4333" t="s">
        <v>28</v>
      </c>
    </row>
    <row r="4334" spans="1:18" x14ac:dyDescent="0.35">
      <c r="A4334" t="s">
        <v>4419</v>
      </c>
      <c r="B4334" s="1">
        <v>45393</v>
      </c>
      <c r="C4334" s="1">
        <v>45417</v>
      </c>
      <c r="D4334" t="s">
        <v>104</v>
      </c>
      <c r="E4334" t="s">
        <v>20</v>
      </c>
      <c r="F4334" t="s">
        <v>79</v>
      </c>
      <c r="G4334" t="s">
        <v>59</v>
      </c>
      <c r="H4334" t="s">
        <v>44</v>
      </c>
      <c r="I4334" t="s">
        <v>45</v>
      </c>
      <c r="J4334">
        <v>3</v>
      </c>
      <c r="K4334" s="2">
        <v>778</v>
      </c>
      <c r="L4334" s="2">
        <v>489.84</v>
      </c>
      <c r="M4334" s="2">
        <v>288.16000000000003</v>
      </c>
      <c r="N4334" s="3">
        <v>0</v>
      </c>
      <c r="O4334" t="s">
        <v>25</v>
      </c>
      <c r="P4334" t="s">
        <v>26</v>
      </c>
      <c r="Q4334" t="s">
        <v>27</v>
      </c>
      <c r="R4334" t="s">
        <v>28</v>
      </c>
    </row>
    <row r="4335" spans="1:18" x14ac:dyDescent="0.35">
      <c r="A4335" t="s">
        <v>4420</v>
      </c>
      <c r="B4335" s="1">
        <v>45590</v>
      </c>
      <c r="C4335" s="1">
        <v>45654</v>
      </c>
      <c r="D4335" t="s">
        <v>48</v>
      </c>
      <c r="E4335" t="s">
        <v>20</v>
      </c>
      <c r="F4335" t="s">
        <v>91</v>
      </c>
      <c r="G4335" t="s">
        <v>38</v>
      </c>
      <c r="H4335" t="s">
        <v>64</v>
      </c>
      <c r="I4335" t="s">
        <v>55</v>
      </c>
      <c r="J4335">
        <v>7</v>
      </c>
      <c r="K4335" s="2">
        <v>3831</v>
      </c>
      <c r="L4335" s="2">
        <v>2696.72</v>
      </c>
      <c r="M4335" s="2">
        <v>1134.28</v>
      </c>
      <c r="N4335" s="3">
        <v>0.15</v>
      </c>
      <c r="O4335" t="s">
        <v>62</v>
      </c>
      <c r="P4335" t="s">
        <v>26</v>
      </c>
      <c r="Q4335" t="s">
        <v>35</v>
      </c>
      <c r="R4335" t="s">
        <v>28</v>
      </c>
    </row>
    <row r="4336" spans="1:18" x14ac:dyDescent="0.35">
      <c r="A4336" t="s">
        <v>4421</v>
      </c>
      <c r="B4336" s="1">
        <v>45921</v>
      </c>
      <c r="C4336" s="1">
        <v>46002</v>
      </c>
      <c r="D4336" t="s">
        <v>48</v>
      </c>
      <c r="E4336" t="s">
        <v>20</v>
      </c>
      <c r="F4336" t="s">
        <v>102</v>
      </c>
      <c r="G4336" t="s">
        <v>38</v>
      </c>
      <c r="H4336" t="s">
        <v>108</v>
      </c>
      <c r="I4336" t="s">
        <v>72</v>
      </c>
      <c r="J4336">
        <v>6</v>
      </c>
      <c r="K4336" s="2">
        <v>958</v>
      </c>
      <c r="L4336" s="2">
        <v>666.82</v>
      </c>
      <c r="M4336" s="2">
        <v>291.18</v>
      </c>
      <c r="N4336" s="3">
        <v>0.05</v>
      </c>
      <c r="O4336" t="s">
        <v>109</v>
      </c>
      <c r="P4336" t="s">
        <v>26</v>
      </c>
      <c r="Q4336" t="s">
        <v>27</v>
      </c>
      <c r="R4336" t="s">
        <v>65</v>
      </c>
    </row>
    <row r="4337" spans="1:18" x14ac:dyDescent="0.35">
      <c r="A4337" t="s">
        <v>4422</v>
      </c>
      <c r="B4337" s="1">
        <v>45901</v>
      </c>
      <c r="C4337" s="1">
        <v>45952</v>
      </c>
      <c r="D4337" t="s">
        <v>94</v>
      </c>
      <c r="E4337" t="s">
        <v>20</v>
      </c>
      <c r="F4337" t="s">
        <v>21</v>
      </c>
      <c r="G4337" t="s">
        <v>32</v>
      </c>
      <c r="H4337" t="s">
        <v>60</v>
      </c>
      <c r="I4337" t="s">
        <v>61</v>
      </c>
      <c r="J4337">
        <v>2</v>
      </c>
      <c r="K4337" s="2">
        <v>4859</v>
      </c>
      <c r="L4337" s="2">
        <v>3857.78</v>
      </c>
      <c r="M4337" s="2">
        <v>1001.22</v>
      </c>
      <c r="N4337" s="3">
        <v>0.1</v>
      </c>
      <c r="O4337" t="s">
        <v>25</v>
      </c>
      <c r="P4337" t="s">
        <v>26</v>
      </c>
      <c r="Q4337" t="s">
        <v>35</v>
      </c>
      <c r="R4337" t="s">
        <v>65</v>
      </c>
    </row>
    <row r="4338" spans="1:18" x14ac:dyDescent="0.35">
      <c r="A4338" t="s">
        <v>4423</v>
      </c>
      <c r="B4338" s="1">
        <v>45728</v>
      </c>
      <c r="C4338" s="1">
        <v>45775</v>
      </c>
      <c r="D4338" t="s">
        <v>88</v>
      </c>
      <c r="E4338" t="s">
        <v>20</v>
      </c>
      <c r="F4338" t="s">
        <v>77</v>
      </c>
      <c r="G4338" t="s">
        <v>22</v>
      </c>
      <c r="H4338" t="s">
        <v>71</v>
      </c>
      <c r="I4338" t="s">
        <v>72</v>
      </c>
      <c r="J4338">
        <v>6</v>
      </c>
      <c r="K4338" s="2">
        <v>1046</v>
      </c>
      <c r="L4338" s="2">
        <v>657.63</v>
      </c>
      <c r="M4338" s="2">
        <v>388.37</v>
      </c>
      <c r="N4338" s="3">
        <v>0.2</v>
      </c>
      <c r="O4338" t="s">
        <v>50</v>
      </c>
      <c r="P4338" t="s">
        <v>26</v>
      </c>
      <c r="Q4338" t="s">
        <v>35</v>
      </c>
      <c r="R4338" t="s">
        <v>65</v>
      </c>
    </row>
    <row r="4339" spans="1:18" x14ac:dyDescent="0.35">
      <c r="A4339" t="s">
        <v>4424</v>
      </c>
      <c r="B4339" s="1">
        <v>45887</v>
      </c>
      <c r="C4339" s="1">
        <v>45917</v>
      </c>
      <c r="D4339" t="s">
        <v>37</v>
      </c>
      <c r="E4339" t="s">
        <v>20</v>
      </c>
      <c r="F4339" t="s">
        <v>102</v>
      </c>
      <c r="G4339" t="s">
        <v>22</v>
      </c>
      <c r="H4339" t="s">
        <v>49</v>
      </c>
      <c r="I4339" t="s">
        <v>45</v>
      </c>
      <c r="J4339">
        <v>2</v>
      </c>
      <c r="K4339" s="2">
        <v>685</v>
      </c>
      <c r="L4339" s="2">
        <v>451.47</v>
      </c>
      <c r="M4339" s="2">
        <v>233.53</v>
      </c>
      <c r="N4339" s="3">
        <v>0.15</v>
      </c>
      <c r="O4339" t="s">
        <v>34</v>
      </c>
      <c r="P4339" t="s">
        <v>46</v>
      </c>
      <c r="Q4339" t="s">
        <v>35</v>
      </c>
      <c r="R4339" t="s">
        <v>28</v>
      </c>
    </row>
    <row r="4340" spans="1:18" x14ac:dyDescent="0.35">
      <c r="A4340" t="s">
        <v>4425</v>
      </c>
      <c r="B4340" s="1">
        <v>45434</v>
      </c>
      <c r="C4340" s="1">
        <v>45480</v>
      </c>
      <c r="D4340" t="s">
        <v>67</v>
      </c>
      <c r="E4340" t="s">
        <v>20</v>
      </c>
      <c r="F4340" t="s">
        <v>21</v>
      </c>
      <c r="G4340" t="s">
        <v>32</v>
      </c>
      <c r="H4340" t="s">
        <v>60</v>
      </c>
      <c r="I4340" t="s">
        <v>61</v>
      </c>
      <c r="J4340">
        <v>6</v>
      </c>
      <c r="K4340" s="2">
        <v>687</v>
      </c>
      <c r="L4340" s="2">
        <v>565.24</v>
      </c>
      <c r="M4340" s="2">
        <v>121.76</v>
      </c>
      <c r="N4340" s="3">
        <v>0.05</v>
      </c>
      <c r="O4340" t="s">
        <v>34</v>
      </c>
      <c r="P4340" t="s">
        <v>46</v>
      </c>
      <c r="Q4340" t="s">
        <v>27</v>
      </c>
      <c r="R4340" t="s">
        <v>28</v>
      </c>
    </row>
    <row r="4341" spans="1:18" x14ac:dyDescent="0.35">
      <c r="A4341" t="s">
        <v>4426</v>
      </c>
      <c r="B4341" s="1">
        <v>45778</v>
      </c>
      <c r="C4341" s="1">
        <v>45802</v>
      </c>
      <c r="D4341" t="s">
        <v>104</v>
      </c>
      <c r="E4341" t="s">
        <v>20</v>
      </c>
      <c r="F4341" t="s">
        <v>91</v>
      </c>
      <c r="G4341" t="s">
        <v>38</v>
      </c>
      <c r="H4341" t="s">
        <v>80</v>
      </c>
      <c r="I4341" t="s">
        <v>45</v>
      </c>
      <c r="J4341">
        <v>5</v>
      </c>
      <c r="K4341" s="2">
        <v>4970</v>
      </c>
      <c r="L4341" s="2">
        <v>4119.03</v>
      </c>
      <c r="M4341" s="2">
        <v>850.97</v>
      </c>
      <c r="N4341" s="3">
        <v>0.1</v>
      </c>
      <c r="O4341" t="s">
        <v>62</v>
      </c>
      <c r="P4341" t="s">
        <v>26</v>
      </c>
      <c r="Q4341" t="s">
        <v>27</v>
      </c>
      <c r="R4341" t="s">
        <v>40</v>
      </c>
    </row>
    <row r="4342" spans="1:18" x14ac:dyDescent="0.35">
      <c r="A4342" t="s">
        <v>4427</v>
      </c>
      <c r="B4342" s="1">
        <v>45549</v>
      </c>
      <c r="C4342" s="1">
        <v>45606</v>
      </c>
      <c r="D4342" t="s">
        <v>19</v>
      </c>
      <c r="E4342" t="s">
        <v>20</v>
      </c>
      <c r="F4342" t="s">
        <v>102</v>
      </c>
      <c r="G4342" t="s">
        <v>32</v>
      </c>
      <c r="H4342" t="s">
        <v>124</v>
      </c>
      <c r="I4342" t="s">
        <v>61</v>
      </c>
      <c r="J4342">
        <v>3</v>
      </c>
      <c r="K4342" s="2">
        <v>2247</v>
      </c>
      <c r="L4342" s="2">
        <v>1488.75</v>
      </c>
      <c r="M4342" s="2">
        <v>758.25</v>
      </c>
      <c r="N4342" s="3">
        <v>0.2</v>
      </c>
      <c r="O4342" t="s">
        <v>50</v>
      </c>
      <c r="P4342" t="s">
        <v>26</v>
      </c>
      <c r="Q4342" t="s">
        <v>35</v>
      </c>
      <c r="R4342" t="s">
        <v>40</v>
      </c>
    </row>
    <row r="4343" spans="1:18" x14ac:dyDescent="0.35">
      <c r="A4343" t="s">
        <v>4428</v>
      </c>
      <c r="B4343" s="1">
        <v>45374</v>
      </c>
      <c r="C4343" s="1">
        <v>45429</v>
      </c>
      <c r="D4343" t="s">
        <v>104</v>
      </c>
      <c r="E4343" t="s">
        <v>20</v>
      </c>
      <c r="F4343" t="s">
        <v>21</v>
      </c>
      <c r="G4343" t="s">
        <v>43</v>
      </c>
      <c r="H4343" t="s">
        <v>71</v>
      </c>
      <c r="I4343" t="s">
        <v>72</v>
      </c>
      <c r="J4343">
        <v>1</v>
      </c>
      <c r="K4343" s="2">
        <v>3582</v>
      </c>
      <c r="L4343" s="2">
        <v>2164.62</v>
      </c>
      <c r="M4343" s="2">
        <v>1417.38</v>
      </c>
      <c r="N4343" s="3">
        <v>0.15</v>
      </c>
      <c r="O4343" t="s">
        <v>25</v>
      </c>
      <c r="P4343" t="s">
        <v>26</v>
      </c>
      <c r="Q4343" t="s">
        <v>27</v>
      </c>
      <c r="R4343" t="s">
        <v>40</v>
      </c>
    </row>
    <row r="4344" spans="1:18" x14ac:dyDescent="0.35">
      <c r="A4344" t="s">
        <v>4429</v>
      </c>
      <c r="B4344" s="1">
        <v>45505</v>
      </c>
      <c r="C4344" s="1">
        <v>45567</v>
      </c>
      <c r="D4344" t="s">
        <v>94</v>
      </c>
      <c r="E4344" t="s">
        <v>20</v>
      </c>
      <c r="F4344" t="s">
        <v>91</v>
      </c>
      <c r="G4344" t="s">
        <v>22</v>
      </c>
      <c r="H4344" t="s">
        <v>86</v>
      </c>
      <c r="I4344" t="s">
        <v>72</v>
      </c>
      <c r="J4344">
        <v>2</v>
      </c>
      <c r="K4344" s="2">
        <v>4392</v>
      </c>
      <c r="L4344" s="2">
        <v>2776.92</v>
      </c>
      <c r="M4344" s="2">
        <v>1615.08</v>
      </c>
      <c r="N4344" s="3">
        <v>0.15</v>
      </c>
      <c r="O4344" t="s">
        <v>25</v>
      </c>
      <c r="P4344" t="s">
        <v>26</v>
      </c>
      <c r="Q4344" t="s">
        <v>35</v>
      </c>
      <c r="R4344" t="s">
        <v>40</v>
      </c>
    </row>
    <row r="4345" spans="1:18" x14ac:dyDescent="0.35">
      <c r="A4345" t="s">
        <v>4430</v>
      </c>
      <c r="B4345" s="1">
        <v>45548</v>
      </c>
      <c r="C4345" s="1">
        <v>45554</v>
      </c>
      <c r="D4345" t="s">
        <v>37</v>
      </c>
      <c r="E4345" t="s">
        <v>20</v>
      </c>
      <c r="F4345" t="s">
        <v>58</v>
      </c>
      <c r="G4345" t="s">
        <v>59</v>
      </c>
      <c r="H4345" t="s">
        <v>71</v>
      </c>
      <c r="I4345" t="s">
        <v>72</v>
      </c>
      <c r="J4345">
        <v>2</v>
      </c>
      <c r="K4345" s="2">
        <v>3266</v>
      </c>
      <c r="L4345" s="2">
        <v>2122.4499999999998</v>
      </c>
      <c r="M4345" s="2">
        <v>1143.55</v>
      </c>
      <c r="N4345" s="3">
        <v>0.15</v>
      </c>
      <c r="O4345" t="s">
        <v>109</v>
      </c>
      <c r="P4345" t="s">
        <v>26</v>
      </c>
      <c r="Q4345" t="s">
        <v>27</v>
      </c>
      <c r="R4345" t="s">
        <v>65</v>
      </c>
    </row>
    <row r="4346" spans="1:18" x14ac:dyDescent="0.35">
      <c r="A4346" t="s">
        <v>4431</v>
      </c>
      <c r="B4346" s="1">
        <v>45569</v>
      </c>
      <c r="C4346" s="1">
        <v>45645</v>
      </c>
      <c r="D4346" t="s">
        <v>48</v>
      </c>
      <c r="E4346" t="s">
        <v>20</v>
      </c>
      <c r="F4346" t="s">
        <v>89</v>
      </c>
      <c r="G4346" t="s">
        <v>59</v>
      </c>
      <c r="H4346" t="s">
        <v>86</v>
      </c>
      <c r="I4346" t="s">
        <v>72</v>
      </c>
      <c r="J4346">
        <v>4</v>
      </c>
      <c r="K4346" s="2">
        <v>2987</v>
      </c>
      <c r="L4346" s="2">
        <v>1673.27</v>
      </c>
      <c r="M4346" s="2">
        <v>1313.73</v>
      </c>
      <c r="N4346" s="3">
        <v>0.15</v>
      </c>
      <c r="O4346" t="s">
        <v>83</v>
      </c>
      <c r="P4346" t="s">
        <v>73</v>
      </c>
      <c r="Q4346" t="s">
        <v>27</v>
      </c>
      <c r="R4346" t="s">
        <v>28</v>
      </c>
    </row>
    <row r="4347" spans="1:18" x14ac:dyDescent="0.35">
      <c r="A4347" t="s">
        <v>4432</v>
      </c>
      <c r="B4347" s="1">
        <v>45971</v>
      </c>
      <c r="C4347" s="1">
        <v>46036</v>
      </c>
      <c r="D4347" t="s">
        <v>57</v>
      </c>
      <c r="E4347" t="s">
        <v>20</v>
      </c>
      <c r="F4347" t="s">
        <v>70</v>
      </c>
      <c r="G4347" t="s">
        <v>59</v>
      </c>
      <c r="H4347" t="s">
        <v>44</v>
      </c>
      <c r="I4347" t="s">
        <v>45</v>
      </c>
      <c r="J4347">
        <v>7</v>
      </c>
      <c r="K4347" s="2">
        <v>1851</v>
      </c>
      <c r="L4347" s="2">
        <v>1363.25</v>
      </c>
      <c r="M4347" s="2">
        <v>487.75</v>
      </c>
      <c r="N4347" s="3">
        <v>0.15</v>
      </c>
      <c r="O4347" t="s">
        <v>109</v>
      </c>
      <c r="P4347" t="s">
        <v>26</v>
      </c>
      <c r="Q4347" t="s">
        <v>27</v>
      </c>
      <c r="R4347" t="s">
        <v>40</v>
      </c>
    </row>
    <row r="4348" spans="1:18" x14ac:dyDescent="0.35">
      <c r="A4348" t="s">
        <v>4433</v>
      </c>
      <c r="B4348" s="1">
        <v>45298</v>
      </c>
      <c r="C4348" s="1">
        <v>45385</v>
      </c>
      <c r="D4348" t="s">
        <v>88</v>
      </c>
      <c r="E4348" t="s">
        <v>20</v>
      </c>
      <c r="F4348" t="s">
        <v>68</v>
      </c>
      <c r="G4348" t="s">
        <v>22</v>
      </c>
      <c r="H4348" t="s">
        <v>49</v>
      </c>
      <c r="I4348" t="s">
        <v>45</v>
      </c>
      <c r="J4348">
        <v>6</v>
      </c>
      <c r="K4348" s="2">
        <v>1159</v>
      </c>
      <c r="L4348" s="2">
        <v>767.69</v>
      </c>
      <c r="M4348" s="2">
        <v>391.31</v>
      </c>
      <c r="N4348" s="3">
        <v>0.15</v>
      </c>
      <c r="O4348" t="s">
        <v>83</v>
      </c>
      <c r="P4348" t="s">
        <v>26</v>
      </c>
      <c r="Q4348" t="s">
        <v>27</v>
      </c>
      <c r="R4348" t="s">
        <v>28</v>
      </c>
    </row>
    <row r="4349" spans="1:18" x14ac:dyDescent="0.35">
      <c r="A4349" t="s">
        <v>4434</v>
      </c>
      <c r="B4349" s="1">
        <v>45846</v>
      </c>
      <c r="C4349" s="1">
        <v>45935</v>
      </c>
      <c r="D4349" t="s">
        <v>94</v>
      </c>
      <c r="E4349" t="s">
        <v>20</v>
      </c>
      <c r="F4349" t="s">
        <v>128</v>
      </c>
      <c r="G4349" t="s">
        <v>59</v>
      </c>
      <c r="H4349" t="s">
        <v>80</v>
      </c>
      <c r="I4349" t="s">
        <v>45</v>
      </c>
      <c r="J4349">
        <v>7</v>
      </c>
      <c r="K4349" s="2">
        <v>1946</v>
      </c>
      <c r="L4349" s="2">
        <v>1511.36</v>
      </c>
      <c r="M4349" s="2">
        <v>434.64</v>
      </c>
      <c r="N4349" s="3">
        <v>0</v>
      </c>
      <c r="O4349" t="s">
        <v>62</v>
      </c>
      <c r="P4349" t="s">
        <v>26</v>
      </c>
      <c r="Q4349" t="s">
        <v>27</v>
      </c>
      <c r="R4349" t="s">
        <v>40</v>
      </c>
    </row>
    <row r="4350" spans="1:18" x14ac:dyDescent="0.35">
      <c r="A4350" t="s">
        <v>4435</v>
      </c>
      <c r="B4350" s="1">
        <v>45635</v>
      </c>
      <c r="C4350" s="1">
        <v>45644</v>
      </c>
      <c r="D4350" t="s">
        <v>48</v>
      </c>
      <c r="E4350" t="s">
        <v>20</v>
      </c>
      <c r="F4350" t="s">
        <v>91</v>
      </c>
      <c r="G4350" t="s">
        <v>22</v>
      </c>
      <c r="H4350" t="s">
        <v>95</v>
      </c>
      <c r="I4350" t="s">
        <v>55</v>
      </c>
      <c r="J4350">
        <v>8</v>
      </c>
      <c r="K4350" s="2">
        <v>3250</v>
      </c>
      <c r="L4350" s="2">
        <v>2280.4899999999998</v>
      </c>
      <c r="M4350" s="2">
        <v>969.51</v>
      </c>
      <c r="N4350" s="3">
        <v>0.1</v>
      </c>
      <c r="O4350" t="s">
        <v>50</v>
      </c>
      <c r="P4350" t="s">
        <v>26</v>
      </c>
      <c r="Q4350" t="s">
        <v>35</v>
      </c>
      <c r="R4350" t="s">
        <v>65</v>
      </c>
    </row>
    <row r="4351" spans="1:18" x14ac:dyDescent="0.35">
      <c r="A4351" t="s">
        <v>4436</v>
      </c>
      <c r="B4351" s="1">
        <v>45815</v>
      </c>
      <c r="C4351" s="1">
        <v>45828</v>
      </c>
      <c r="D4351" t="s">
        <v>42</v>
      </c>
      <c r="E4351" t="s">
        <v>20</v>
      </c>
      <c r="F4351" t="s">
        <v>68</v>
      </c>
      <c r="G4351" t="s">
        <v>38</v>
      </c>
      <c r="H4351" t="s">
        <v>60</v>
      </c>
      <c r="I4351" t="s">
        <v>61</v>
      </c>
      <c r="J4351">
        <v>7</v>
      </c>
      <c r="K4351" s="2">
        <v>4518</v>
      </c>
      <c r="L4351" s="2">
        <v>3330.52</v>
      </c>
      <c r="M4351" s="2">
        <v>1187.48</v>
      </c>
      <c r="N4351" s="3">
        <v>0</v>
      </c>
      <c r="O4351" t="s">
        <v>50</v>
      </c>
      <c r="P4351" t="s">
        <v>26</v>
      </c>
      <c r="Q4351" t="s">
        <v>35</v>
      </c>
      <c r="R4351" t="s">
        <v>40</v>
      </c>
    </row>
    <row r="4352" spans="1:18" x14ac:dyDescent="0.35">
      <c r="A4352" t="s">
        <v>4437</v>
      </c>
      <c r="B4352" s="1">
        <v>45951</v>
      </c>
      <c r="C4352" s="1">
        <v>45992</v>
      </c>
      <c r="D4352" t="s">
        <v>48</v>
      </c>
      <c r="E4352" t="s">
        <v>20</v>
      </c>
      <c r="F4352" t="s">
        <v>82</v>
      </c>
      <c r="G4352" t="s">
        <v>43</v>
      </c>
      <c r="H4352" t="s">
        <v>106</v>
      </c>
      <c r="I4352" t="s">
        <v>61</v>
      </c>
      <c r="J4352">
        <v>3</v>
      </c>
      <c r="K4352" s="2">
        <v>984</v>
      </c>
      <c r="L4352" s="2">
        <v>730.26</v>
      </c>
      <c r="M4352" s="2">
        <v>253.74</v>
      </c>
      <c r="N4352" s="3">
        <v>0.15</v>
      </c>
      <c r="O4352" t="s">
        <v>62</v>
      </c>
      <c r="P4352" t="s">
        <v>26</v>
      </c>
      <c r="Q4352" t="s">
        <v>35</v>
      </c>
      <c r="R4352" t="s">
        <v>65</v>
      </c>
    </row>
    <row r="4353" spans="1:18" x14ac:dyDescent="0.35">
      <c r="A4353" t="s">
        <v>4438</v>
      </c>
      <c r="B4353" s="1">
        <v>45765</v>
      </c>
      <c r="C4353" s="1">
        <v>45770</v>
      </c>
      <c r="D4353" t="s">
        <v>88</v>
      </c>
      <c r="E4353" t="s">
        <v>20</v>
      </c>
      <c r="F4353" t="s">
        <v>82</v>
      </c>
      <c r="G4353" t="s">
        <v>59</v>
      </c>
      <c r="H4353" t="s">
        <v>106</v>
      </c>
      <c r="I4353" t="s">
        <v>61</v>
      </c>
      <c r="J4353">
        <v>6</v>
      </c>
      <c r="K4353" s="2">
        <v>3079</v>
      </c>
      <c r="L4353" s="2">
        <v>2360.02</v>
      </c>
      <c r="M4353" s="2">
        <v>718.98</v>
      </c>
      <c r="N4353" s="3">
        <v>0.2</v>
      </c>
      <c r="O4353" t="s">
        <v>75</v>
      </c>
      <c r="P4353" t="s">
        <v>26</v>
      </c>
      <c r="Q4353" t="s">
        <v>35</v>
      </c>
      <c r="R4353" t="s">
        <v>40</v>
      </c>
    </row>
    <row r="4354" spans="1:18" x14ac:dyDescent="0.35">
      <c r="A4354" t="s">
        <v>4439</v>
      </c>
      <c r="B4354" s="1">
        <v>45529</v>
      </c>
      <c r="C4354" s="1">
        <v>45553</v>
      </c>
      <c r="D4354" t="s">
        <v>37</v>
      </c>
      <c r="E4354" t="s">
        <v>20</v>
      </c>
      <c r="F4354" t="s">
        <v>58</v>
      </c>
      <c r="G4354" t="s">
        <v>43</v>
      </c>
      <c r="H4354" t="s">
        <v>60</v>
      </c>
      <c r="I4354" t="s">
        <v>61</v>
      </c>
      <c r="J4354">
        <v>6</v>
      </c>
      <c r="K4354" s="2">
        <v>2824</v>
      </c>
      <c r="L4354" s="2">
        <v>2378.4699999999998</v>
      </c>
      <c r="M4354" s="2">
        <v>445.53</v>
      </c>
      <c r="N4354" s="3">
        <v>0</v>
      </c>
      <c r="O4354" t="s">
        <v>62</v>
      </c>
      <c r="P4354" t="s">
        <v>26</v>
      </c>
      <c r="Q4354" t="s">
        <v>35</v>
      </c>
      <c r="R4354" t="s">
        <v>40</v>
      </c>
    </row>
    <row r="4355" spans="1:18" x14ac:dyDescent="0.35">
      <c r="A4355" t="s">
        <v>4440</v>
      </c>
      <c r="B4355" s="1">
        <v>45344</v>
      </c>
      <c r="C4355" s="1">
        <v>45357</v>
      </c>
      <c r="D4355" t="s">
        <v>52</v>
      </c>
      <c r="E4355" t="s">
        <v>20</v>
      </c>
      <c r="F4355" t="s">
        <v>102</v>
      </c>
      <c r="G4355" t="s">
        <v>38</v>
      </c>
      <c r="H4355" t="s">
        <v>80</v>
      </c>
      <c r="I4355" t="s">
        <v>45</v>
      </c>
      <c r="J4355">
        <v>3</v>
      </c>
      <c r="K4355" s="2">
        <v>3492</v>
      </c>
      <c r="L4355" s="2">
        <v>2850.6</v>
      </c>
      <c r="M4355" s="2">
        <v>641.4</v>
      </c>
      <c r="N4355" s="3">
        <v>0.15</v>
      </c>
      <c r="O4355" t="s">
        <v>75</v>
      </c>
      <c r="P4355" t="s">
        <v>26</v>
      </c>
      <c r="Q4355" t="s">
        <v>35</v>
      </c>
      <c r="R4355" t="s">
        <v>65</v>
      </c>
    </row>
    <row r="4356" spans="1:18" x14ac:dyDescent="0.35">
      <c r="A4356" t="s">
        <v>4441</v>
      </c>
      <c r="B4356" s="1">
        <v>45445</v>
      </c>
      <c r="C4356" s="1">
        <v>45451</v>
      </c>
      <c r="D4356" t="s">
        <v>42</v>
      </c>
      <c r="E4356" t="s">
        <v>20</v>
      </c>
      <c r="F4356" t="s">
        <v>58</v>
      </c>
      <c r="G4356" t="s">
        <v>43</v>
      </c>
      <c r="H4356" t="s">
        <v>23</v>
      </c>
      <c r="I4356" t="s">
        <v>24</v>
      </c>
      <c r="J4356">
        <v>5</v>
      </c>
      <c r="K4356" s="2">
        <v>3560</v>
      </c>
      <c r="L4356" s="2">
        <v>2829.94</v>
      </c>
      <c r="M4356" s="2">
        <v>730.06</v>
      </c>
      <c r="N4356" s="3">
        <v>0.05</v>
      </c>
      <c r="O4356" t="s">
        <v>34</v>
      </c>
      <c r="P4356" t="s">
        <v>73</v>
      </c>
      <c r="Q4356" t="s">
        <v>27</v>
      </c>
      <c r="R4356" t="s">
        <v>40</v>
      </c>
    </row>
    <row r="4357" spans="1:18" x14ac:dyDescent="0.35">
      <c r="A4357" t="s">
        <v>4442</v>
      </c>
      <c r="B4357" s="1">
        <v>45994</v>
      </c>
      <c r="C4357" s="1">
        <v>46048</v>
      </c>
      <c r="D4357" t="s">
        <v>57</v>
      </c>
      <c r="E4357" t="s">
        <v>20</v>
      </c>
      <c r="F4357" t="s">
        <v>58</v>
      </c>
      <c r="G4357" t="s">
        <v>59</v>
      </c>
      <c r="H4357" t="s">
        <v>44</v>
      </c>
      <c r="I4357" t="s">
        <v>45</v>
      </c>
      <c r="J4357">
        <v>4</v>
      </c>
      <c r="K4357" s="2">
        <v>1616</v>
      </c>
      <c r="L4357" s="2">
        <v>1123.8599999999999</v>
      </c>
      <c r="M4357" s="2">
        <v>492.14</v>
      </c>
      <c r="N4357" s="3">
        <v>0.05</v>
      </c>
      <c r="O4357" t="s">
        <v>83</v>
      </c>
      <c r="P4357" t="s">
        <v>26</v>
      </c>
      <c r="Q4357" t="s">
        <v>27</v>
      </c>
      <c r="R4357" t="s">
        <v>65</v>
      </c>
    </row>
    <row r="4358" spans="1:18" x14ac:dyDescent="0.35">
      <c r="A4358" t="s">
        <v>4443</v>
      </c>
      <c r="B4358" s="1">
        <v>45522</v>
      </c>
      <c r="C4358" s="1">
        <v>45554</v>
      </c>
      <c r="D4358" t="s">
        <v>37</v>
      </c>
      <c r="E4358" t="s">
        <v>20</v>
      </c>
      <c r="F4358" t="s">
        <v>77</v>
      </c>
      <c r="G4358" t="s">
        <v>59</v>
      </c>
      <c r="H4358" t="s">
        <v>23</v>
      </c>
      <c r="I4358" t="s">
        <v>24</v>
      </c>
      <c r="J4358">
        <v>4</v>
      </c>
      <c r="K4358" s="2">
        <v>1567</v>
      </c>
      <c r="L4358" s="2">
        <v>1261.8800000000001</v>
      </c>
      <c r="M4358" s="2">
        <v>305.12</v>
      </c>
      <c r="N4358" s="3">
        <v>0.1</v>
      </c>
      <c r="O4358" t="s">
        <v>34</v>
      </c>
      <c r="P4358" t="s">
        <v>26</v>
      </c>
      <c r="Q4358" t="s">
        <v>27</v>
      </c>
      <c r="R4358" t="s">
        <v>65</v>
      </c>
    </row>
    <row r="4359" spans="1:18" x14ac:dyDescent="0.35">
      <c r="A4359" t="s">
        <v>4444</v>
      </c>
      <c r="B4359" s="1">
        <v>45300</v>
      </c>
      <c r="C4359" s="1">
        <v>45353</v>
      </c>
      <c r="D4359" t="s">
        <v>52</v>
      </c>
      <c r="E4359" t="s">
        <v>20</v>
      </c>
      <c r="F4359" t="s">
        <v>77</v>
      </c>
      <c r="G4359" t="s">
        <v>38</v>
      </c>
      <c r="H4359" t="s">
        <v>124</v>
      </c>
      <c r="I4359" t="s">
        <v>61</v>
      </c>
      <c r="J4359">
        <v>6</v>
      </c>
      <c r="K4359" s="2">
        <v>2000</v>
      </c>
      <c r="L4359" s="2">
        <v>1400</v>
      </c>
      <c r="M4359" s="2">
        <v>600</v>
      </c>
      <c r="N4359" s="3">
        <v>0.1</v>
      </c>
      <c r="O4359" t="s">
        <v>25</v>
      </c>
      <c r="P4359" t="s">
        <v>26</v>
      </c>
      <c r="Q4359" t="s">
        <v>27</v>
      </c>
      <c r="R4359" t="s">
        <v>28</v>
      </c>
    </row>
    <row r="4360" spans="1:18" x14ac:dyDescent="0.35">
      <c r="A4360" t="s">
        <v>4445</v>
      </c>
      <c r="B4360" s="1">
        <v>45841</v>
      </c>
      <c r="C4360" s="1">
        <v>45854</v>
      </c>
      <c r="D4360" t="s">
        <v>67</v>
      </c>
      <c r="E4360" t="s">
        <v>20</v>
      </c>
      <c r="F4360" t="s">
        <v>53</v>
      </c>
      <c r="G4360" t="s">
        <v>38</v>
      </c>
      <c r="H4360" t="s">
        <v>39</v>
      </c>
      <c r="I4360" t="s">
        <v>24</v>
      </c>
      <c r="J4360">
        <v>1</v>
      </c>
      <c r="K4360" s="2">
        <v>1981</v>
      </c>
      <c r="L4360" s="2">
        <v>1533.79</v>
      </c>
      <c r="M4360" s="2">
        <v>447.21</v>
      </c>
      <c r="N4360" s="3">
        <v>0.05</v>
      </c>
      <c r="O4360" t="s">
        <v>62</v>
      </c>
      <c r="P4360" t="s">
        <v>26</v>
      </c>
      <c r="Q4360" t="s">
        <v>35</v>
      </c>
      <c r="R4360" t="s">
        <v>40</v>
      </c>
    </row>
    <row r="4361" spans="1:18" x14ac:dyDescent="0.35">
      <c r="A4361" t="s">
        <v>4446</v>
      </c>
      <c r="B4361" s="1">
        <v>45607</v>
      </c>
      <c r="C4361" s="1">
        <v>45689</v>
      </c>
      <c r="D4361" t="s">
        <v>116</v>
      </c>
      <c r="E4361" t="s">
        <v>20</v>
      </c>
      <c r="F4361" t="s">
        <v>70</v>
      </c>
      <c r="G4361" t="s">
        <v>38</v>
      </c>
      <c r="H4361" t="s">
        <v>54</v>
      </c>
      <c r="I4361" t="s">
        <v>55</v>
      </c>
      <c r="J4361">
        <v>7</v>
      </c>
      <c r="K4361" s="2">
        <v>1476</v>
      </c>
      <c r="L4361" s="2">
        <v>1119.45</v>
      </c>
      <c r="M4361" s="2">
        <v>356.55</v>
      </c>
      <c r="N4361" s="3">
        <v>0.15</v>
      </c>
      <c r="O4361" t="s">
        <v>83</v>
      </c>
      <c r="P4361" t="s">
        <v>46</v>
      </c>
      <c r="Q4361" t="s">
        <v>35</v>
      </c>
      <c r="R4361" t="s">
        <v>28</v>
      </c>
    </row>
    <row r="4362" spans="1:18" x14ac:dyDescent="0.35">
      <c r="A4362" t="s">
        <v>4447</v>
      </c>
      <c r="B4362" s="1">
        <v>45654</v>
      </c>
      <c r="C4362" s="1">
        <v>45664</v>
      </c>
      <c r="D4362" t="s">
        <v>57</v>
      </c>
      <c r="E4362" t="s">
        <v>20</v>
      </c>
      <c r="F4362" t="s">
        <v>91</v>
      </c>
      <c r="G4362" t="s">
        <v>22</v>
      </c>
      <c r="H4362" t="s">
        <v>33</v>
      </c>
      <c r="I4362" t="s">
        <v>24</v>
      </c>
      <c r="J4362">
        <v>3</v>
      </c>
      <c r="K4362" s="2">
        <v>1253</v>
      </c>
      <c r="L4362" s="2">
        <v>1048.75</v>
      </c>
      <c r="M4362" s="2">
        <v>204.25</v>
      </c>
      <c r="N4362" s="3">
        <v>0.1</v>
      </c>
      <c r="O4362" t="s">
        <v>109</v>
      </c>
      <c r="P4362" t="s">
        <v>73</v>
      </c>
      <c r="Q4362" t="s">
        <v>27</v>
      </c>
      <c r="R4362" t="s">
        <v>40</v>
      </c>
    </row>
    <row r="4363" spans="1:18" x14ac:dyDescent="0.35">
      <c r="A4363" t="s">
        <v>4448</v>
      </c>
      <c r="B4363" s="1">
        <v>45366</v>
      </c>
      <c r="C4363" s="1">
        <v>45444</v>
      </c>
      <c r="D4363" t="s">
        <v>42</v>
      </c>
      <c r="E4363" t="s">
        <v>20</v>
      </c>
      <c r="F4363" t="s">
        <v>21</v>
      </c>
      <c r="G4363" t="s">
        <v>32</v>
      </c>
      <c r="H4363" t="s">
        <v>124</v>
      </c>
      <c r="I4363" t="s">
        <v>61</v>
      </c>
      <c r="J4363">
        <v>7</v>
      </c>
      <c r="K4363" s="2">
        <v>1252</v>
      </c>
      <c r="L4363" s="2">
        <v>751.41</v>
      </c>
      <c r="M4363" s="2">
        <v>500.59</v>
      </c>
      <c r="N4363" s="3">
        <v>0.15</v>
      </c>
      <c r="O4363" t="s">
        <v>83</v>
      </c>
      <c r="P4363" t="s">
        <v>26</v>
      </c>
      <c r="Q4363" t="s">
        <v>27</v>
      </c>
      <c r="R4363" t="s">
        <v>65</v>
      </c>
    </row>
    <row r="4364" spans="1:18" x14ac:dyDescent="0.35">
      <c r="A4364" t="s">
        <v>4449</v>
      </c>
      <c r="B4364" s="1">
        <v>45341</v>
      </c>
      <c r="C4364" s="1">
        <v>45404</v>
      </c>
      <c r="D4364" t="s">
        <v>88</v>
      </c>
      <c r="E4364" t="s">
        <v>20</v>
      </c>
      <c r="F4364" t="s">
        <v>102</v>
      </c>
      <c r="G4364" t="s">
        <v>32</v>
      </c>
      <c r="H4364" t="s">
        <v>39</v>
      </c>
      <c r="I4364" t="s">
        <v>24</v>
      </c>
      <c r="J4364">
        <v>8</v>
      </c>
      <c r="K4364" s="2">
        <v>4076</v>
      </c>
      <c r="L4364" s="2">
        <v>2619.04</v>
      </c>
      <c r="M4364" s="2">
        <v>1456.96</v>
      </c>
      <c r="N4364" s="3">
        <v>0.1</v>
      </c>
      <c r="O4364" t="s">
        <v>109</v>
      </c>
      <c r="P4364" t="s">
        <v>73</v>
      </c>
      <c r="Q4364" t="s">
        <v>35</v>
      </c>
      <c r="R4364" t="s">
        <v>40</v>
      </c>
    </row>
    <row r="4365" spans="1:18" x14ac:dyDescent="0.35">
      <c r="A4365" t="s">
        <v>4450</v>
      </c>
      <c r="B4365" s="1">
        <v>45880</v>
      </c>
      <c r="C4365" s="1">
        <v>45897</v>
      </c>
      <c r="D4365" t="s">
        <v>30</v>
      </c>
      <c r="E4365" t="s">
        <v>20</v>
      </c>
      <c r="F4365" t="s">
        <v>68</v>
      </c>
      <c r="G4365" t="s">
        <v>32</v>
      </c>
      <c r="H4365" t="s">
        <v>60</v>
      </c>
      <c r="I4365" t="s">
        <v>61</v>
      </c>
      <c r="J4365">
        <v>6</v>
      </c>
      <c r="K4365" s="2">
        <v>378</v>
      </c>
      <c r="L4365" s="2">
        <v>270</v>
      </c>
      <c r="M4365" s="2">
        <v>108</v>
      </c>
      <c r="N4365" s="3">
        <v>0.15</v>
      </c>
      <c r="O4365" t="s">
        <v>83</v>
      </c>
      <c r="P4365" t="s">
        <v>26</v>
      </c>
      <c r="Q4365" t="s">
        <v>35</v>
      </c>
      <c r="R4365" t="s">
        <v>65</v>
      </c>
    </row>
    <row r="4366" spans="1:18" x14ac:dyDescent="0.35">
      <c r="A4366" t="s">
        <v>4451</v>
      </c>
      <c r="B4366" s="1">
        <v>45523</v>
      </c>
      <c r="C4366" s="1">
        <v>45560</v>
      </c>
      <c r="D4366" t="s">
        <v>37</v>
      </c>
      <c r="E4366" t="s">
        <v>20</v>
      </c>
      <c r="F4366" t="s">
        <v>68</v>
      </c>
      <c r="G4366" t="s">
        <v>38</v>
      </c>
      <c r="H4366" t="s">
        <v>64</v>
      </c>
      <c r="I4366" t="s">
        <v>55</v>
      </c>
      <c r="J4366">
        <v>7</v>
      </c>
      <c r="K4366" s="2">
        <v>1717</v>
      </c>
      <c r="L4366" s="2">
        <v>1375.5</v>
      </c>
      <c r="M4366" s="2">
        <v>341.5</v>
      </c>
      <c r="N4366" s="3">
        <v>0</v>
      </c>
      <c r="O4366" t="s">
        <v>75</v>
      </c>
      <c r="P4366" t="s">
        <v>46</v>
      </c>
      <c r="Q4366" t="s">
        <v>27</v>
      </c>
      <c r="R4366" t="s">
        <v>40</v>
      </c>
    </row>
    <row r="4367" spans="1:18" x14ac:dyDescent="0.35">
      <c r="A4367" t="s">
        <v>4452</v>
      </c>
      <c r="B4367" s="1">
        <v>45648</v>
      </c>
      <c r="C4367" s="1">
        <v>45664</v>
      </c>
      <c r="D4367" t="s">
        <v>57</v>
      </c>
      <c r="E4367" t="s">
        <v>20</v>
      </c>
      <c r="F4367" t="s">
        <v>58</v>
      </c>
      <c r="G4367" t="s">
        <v>22</v>
      </c>
      <c r="H4367" t="s">
        <v>49</v>
      </c>
      <c r="I4367" t="s">
        <v>45</v>
      </c>
      <c r="J4367">
        <v>7</v>
      </c>
      <c r="K4367" s="2">
        <v>2595</v>
      </c>
      <c r="L4367" s="2">
        <v>1997.76</v>
      </c>
      <c r="M4367" s="2">
        <v>597.24</v>
      </c>
      <c r="N4367" s="3">
        <v>0.2</v>
      </c>
      <c r="O4367" t="s">
        <v>50</v>
      </c>
      <c r="P4367" t="s">
        <v>26</v>
      </c>
      <c r="Q4367" t="s">
        <v>27</v>
      </c>
      <c r="R4367" t="s">
        <v>28</v>
      </c>
    </row>
    <row r="4368" spans="1:18" x14ac:dyDescent="0.35">
      <c r="A4368" t="s">
        <v>4453</v>
      </c>
      <c r="B4368" s="1">
        <v>45916</v>
      </c>
      <c r="C4368" s="1">
        <v>45977</v>
      </c>
      <c r="D4368" t="s">
        <v>19</v>
      </c>
      <c r="E4368" t="s">
        <v>20</v>
      </c>
      <c r="F4368" t="s">
        <v>31</v>
      </c>
      <c r="G4368" t="s">
        <v>59</v>
      </c>
      <c r="H4368" t="s">
        <v>71</v>
      </c>
      <c r="I4368" t="s">
        <v>72</v>
      </c>
      <c r="J4368">
        <v>3</v>
      </c>
      <c r="K4368" s="2">
        <v>3947</v>
      </c>
      <c r="L4368" s="2">
        <v>2636.35</v>
      </c>
      <c r="M4368" s="2">
        <v>1310.6500000000001</v>
      </c>
      <c r="N4368" s="3">
        <v>0.2</v>
      </c>
      <c r="O4368" t="s">
        <v>109</v>
      </c>
      <c r="P4368" t="s">
        <v>26</v>
      </c>
      <c r="Q4368" t="s">
        <v>35</v>
      </c>
      <c r="R4368" t="s">
        <v>28</v>
      </c>
    </row>
    <row r="4369" spans="1:18" x14ac:dyDescent="0.35">
      <c r="A4369" t="s">
        <v>4454</v>
      </c>
      <c r="B4369" s="1">
        <v>45660</v>
      </c>
      <c r="C4369" s="1">
        <v>45709</v>
      </c>
      <c r="D4369" t="s">
        <v>116</v>
      </c>
      <c r="E4369" t="s">
        <v>20</v>
      </c>
      <c r="F4369" t="s">
        <v>82</v>
      </c>
      <c r="G4369" t="s">
        <v>59</v>
      </c>
      <c r="H4369" t="s">
        <v>44</v>
      </c>
      <c r="I4369" t="s">
        <v>45</v>
      </c>
      <c r="J4369">
        <v>1</v>
      </c>
      <c r="K4369" s="2">
        <v>857</v>
      </c>
      <c r="L4369" s="2">
        <v>488.42</v>
      </c>
      <c r="M4369" s="2">
        <v>368.58</v>
      </c>
      <c r="N4369" s="3">
        <v>0.05</v>
      </c>
      <c r="O4369" t="s">
        <v>34</v>
      </c>
      <c r="P4369" t="s">
        <v>26</v>
      </c>
      <c r="Q4369" t="s">
        <v>27</v>
      </c>
      <c r="R4369" t="s">
        <v>40</v>
      </c>
    </row>
    <row r="4370" spans="1:18" x14ac:dyDescent="0.35">
      <c r="A4370" t="s">
        <v>4455</v>
      </c>
      <c r="B4370" s="1">
        <v>45487</v>
      </c>
      <c r="C4370" s="1">
        <v>45533</v>
      </c>
      <c r="D4370" t="s">
        <v>30</v>
      </c>
      <c r="E4370" t="s">
        <v>20</v>
      </c>
      <c r="F4370" t="s">
        <v>70</v>
      </c>
      <c r="G4370" t="s">
        <v>43</v>
      </c>
      <c r="H4370" t="s">
        <v>64</v>
      </c>
      <c r="I4370" t="s">
        <v>55</v>
      </c>
      <c r="J4370">
        <v>4</v>
      </c>
      <c r="K4370" s="2">
        <v>361</v>
      </c>
      <c r="L4370" s="2">
        <v>282.35000000000002</v>
      </c>
      <c r="M4370" s="2">
        <v>78.650000000000006</v>
      </c>
      <c r="N4370" s="3">
        <v>0</v>
      </c>
      <c r="O4370" t="s">
        <v>50</v>
      </c>
      <c r="P4370" t="s">
        <v>26</v>
      </c>
      <c r="Q4370" t="s">
        <v>27</v>
      </c>
      <c r="R4370" t="s">
        <v>40</v>
      </c>
    </row>
    <row r="4371" spans="1:18" x14ac:dyDescent="0.35">
      <c r="A4371" t="s">
        <v>4456</v>
      </c>
      <c r="B4371" s="1">
        <v>45930</v>
      </c>
      <c r="C4371" s="1">
        <v>45970</v>
      </c>
      <c r="D4371" t="s">
        <v>19</v>
      </c>
      <c r="E4371" t="s">
        <v>20</v>
      </c>
      <c r="F4371" t="s">
        <v>79</v>
      </c>
      <c r="G4371" t="s">
        <v>32</v>
      </c>
      <c r="H4371" t="s">
        <v>80</v>
      </c>
      <c r="I4371" t="s">
        <v>45</v>
      </c>
      <c r="J4371">
        <v>2</v>
      </c>
      <c r="K4371" s="2">
        <v>2428</v>
      </c>
      <c r="L4371" s="2">
        <v>1443.07</v>
      </c>
      <c r="M4371" s="2">
        <v>984.93</v>
      </c>
      <c r="N4371" s="3">
        <v>0.1</v>
      </c>
      <c r="O4371" t="s">
        <v>25</v>
      </c>
      <c r="P4371" t="s">
        <v>26</v>
      </c>
      <c r="Q4371" t="s">
        <v>27</v>
      </c>
      <c r="R4371" t="s">
        <v>65</v>
      </c>
    </row>
    <row r="4372" spans="1:18" x14ac:dyDescent="0.35">
      <c r="A4372" t="s">
        <v>4457</v>
      </c>
      <c r="B4372" s="1">
        <v>45850</v>
      </c>
      <c r="C4372" s="1">
        <v>45938</v>
      </c>
      <c r="D4372" t="s">
        <v>94</v>
      </c>
      <c r="E4372" t="s">
        <v>20</v>
      </c>
      <c r="F4372" t="s">
        <v>79</v>
      </c>
      <c r="G4372" t="s">
        <v>43</v>
      </c>
      <c r="H4372" t="s">
        <v>106</v>
      </c>
      <c r="I4372" t="s">
        <v>61</v>
      </c>
      <c r="J4372">
        <v>8</v>
      </c>
      <c r="K4372" s="2">
        <v>896</v>
      </c>
      <c r="L4372" s="2">
        <v>717.87</v>
      </c>
      <c r="M4372" s="2">
        <v>178.13</v>
      </c>
      <c r="N4372" s="3">
        <v>0.05</v>
      </c>
      <c r="O4372" t="s">
        <v>83</v>
      </c>
      <c r="P4372" t="s">
        <v>26</v>
      </c>
      <c r="Q4372" t="s">
        <v>27</v>
      </c>
      <c r="R4372" t="s">
        <v>28</v>
      </c>
    </row>
    <row r="4373" spans="1:18" x14ac:dyDescent="0.35">
      <c r="A4373" t="s">
        <v>4458</v>
      </c>
      <c r="B4373" s="1">
        <v>45326</v>
      </c>
      <c r="C4373" s="1">
        <v>45365</v>
      </c>
      <c r="D4373" t="s">
        <v>52</v>
      </c>
      <c r="E4373" t="s">
        <v>20</v>
      </c>
      <c r="F4373" t="s">
        <v>77</v>
      </c>
      <c r="G4373" t="s">
        <v>38</v>
      </c>
      <c r="H4373" t="s">
        <v>60</v>
      </c>
      <c r="I4373" t="s">
        <v>61</v>
      </c>
      <c r="J4373">
        <v>8</v>
      </c>
      <c r="K4373" s="2">
        <v>4162</v>
      </c>
      <c r="L4373" s="2">
        <v>2469.23</v>
      </c>
      <c r="M4373" s="2">
        <v>1692.77</v>
      </c>
      <c r="N4373" s="3">
        <v>0.1</v>
      </c>
      <c r="O4373" t="s">
        <v>50</v>
      </c>
      <c r="P4373" t="s">
        <v>26</v>
      </c>
      <c r="Q4373" t="s">
        <v>35</v>
      </c>
      <c r="R4373" t="s">
        <v>40</v>
      </c>
    </row>
    <row r="4374" spans="1:18" x14ac:dyDescent="0.35">
      <c r="A4374" t="s">
        <v>4459</v>
      </c>
      <c r="B4374" s="1">
        <v>45598</v>
      </c>
      <c r="C4374" s="1">
        <v>45623</v>
      </c>
      <c r="D4374" t="s">
        <v>19</v>
      </c>
      <c r="E4374" t="s">
        <v>20</v>
      </c>
      <c r="F4374" t="s">
        <v>89</v>
      </c>
      <c r="G4374" t="s">
        <v>32</v>
      </c>
      <c r="H4374" t="s">
        <v>44</v>
      </c>
      <c r="I4374" t="s">
        <v>45</v>
      </c>
      <c r="J4374">
        <v>6</v>
      </c>
      <c r="K4374" s="2">
        <v>3850</v>
      </c>
      <c r="L4374" s="2">
        <v>2560.75</v>
      </c>
      <c r="M4374" s="2">
        <v>1289.25</v>
      </c>
      <c r="N4374" s="3">
        <v>0.2</v>
      </c>
      <c r="O4374" t="s">
        <v>50</v>
      </c>
      <c r="P4374" t="s">
        <v>26</v>
      </c>
      <c r="Q4374" t="s">
        <v>35</v>
      </c>
      <c r="R4374" t="s">
        <v>40</v>
      </c>
    </row>
    <row r="4375" spans="1:18" x14ac:dyDescent="0.35">
      <c r="A4375" t="s">
        <v>4460</v>
      </c>
      <c r="B4375" s="1">
        <v>45582</v>
      </c>
      <c r="C4375" s="1">
        <v>45597</v>
      </c>
      <c r="D4375" t="s">
        <v>19</v>
      </c>
      <c r="E4375" t="s">
        <v>20</v>
      </c>
      <c r="F4375" t="s">
        <v>21</v>
      </c>
      <c r="G4375" t="s">
        <v>32</v>
      </c>
      <c r="H4375" t="s">
        <v>106</v>
      </c>
      <c r="I4375" t="s">
        <v>61</v>
      </c>
      <c r="J4375">
        <v>1</v>
      </c>
      <c r="K4375" s="2">
        <v>3144</v>
      </c>
      <c r="L4375" s="2">
        <v>2198.8000000000002</v>
      </c>
      <c r="M4375" s="2">
        <v>945.2</v>
      </c>
      <c r="N4375" s="3">
        <v>0.15</v>
      </c>
      <c r="O4375" t="s">
        <v>34</v>
      </c>
      <c r="P4375" t="s">
        <v>46</v>
      </c>
      <c r="Q4375" t="s">
        <v>35</v>
      </c>
      <c r="R4375" t="s">
        <v>65</v>
      </c>
    </row>
    <row r="4376" spans="1:18" x14ac:dyDescent="0.35">
      <c r="A4376" t="s">
        <v>4461</v>
      </c>
      <c r="B4376" s="1">
        <v>45325</v>
      </c>
      <c r="C4376" s="1">
        <v>45387</v>
      </c>
      <c r="D4376" t="s">
        <v>88</v>
      </c>
      <c r="E4376" t="s">
        <v>20</v>
      </c>
      <c r="F4376" t="s">
        <v>70</v>
      </c>
      <c r="G4376" t="s">
        <v>59</v>
      </c>
      <c r="H4376" t="s">
        <v>118</v>
      </c>
      <c r="I4376" t="s">
        <v>24</v>
      </c>
      <c r="J4376">
        <v>5</v>
      </c>
      <c r="K4376" s="2">
        <v>4529</v>
      </c>
      <c r="L4376" s="2">
        <v>2683.5</v>
      </c>
      <c r="M4376" s="2">
        <v>1845.5</v>
      </c>
      <c r="N4376" s="3">
        <v>0.15</v>
      </c>
      <c r="O4376" t="s">
        <v>75</v>
      </c>
      <c r="P4376" t="s">
        <v>73</v>
      </c>
      <c r="Q4376" t="s">
        <v>27</v>
      </c>
      <c r="R4376" t="s">
        <v>65</v>
      </c>
    </row>
    <row r="4377" spans="1:18" x14ac:dyDescent="0.35">
      <c r="A4377" t="s">
        <v>4462</v>
      </c>
      <c r="B4377" s="1">
        <v>45939</v>
      </c>
      <c r="C4377" s="1">
        <v>46015</v>
      </c>
      <c r="D4377" t="s">
        <v>48</v>
      </c>
      <c r="E4377" t="s">
        <v>20</v>
      </c>
      <c r="F4377" t="s">
        <v>128</v>
      </c>
      <c r="G4377" t="s">
        <v>38</v>
      </c>
      <c r="H4377" t="s">
        <v>49</v>
      </c>
      <c r="I4377" t="s">
        <v>45</v>
      </c>
      <c r="J4377">
        <v>8</v>
      </c>
      <c r="K4377" s="2">
        <v>3284</v>
      </c>
      <c r="L4377" s="2">
        <v>1859.78</v>
      </c>
      <c r="M4377" s="2">
        <v>1424.22</v>
      </c>
      <c r="N4377" s="3">
        <v>0.05</v>
      </c>
      <c r="O4377" t="s">
        <v>25</v>
      </c>
      <c r="P4377" t="s">
        <v>26</v>
      </c>
      <c r="Q4377" t="s">
        <v>27</v>
      </c>
      <c r="R4377" t="s">
        <v>65</v>
      </c>
    </row>
    <row r="4378" spans="1:18" x14ac:dyDescent="0.35">
      <c r="A4378" t="s">
        <v>4463</v>
      </c>
      <c r="B4378" s="1">
        <v>45299</v>
      </c>
      <c r="C4378" s="1">
        <v>45389</v>
      </c>
      <c r="D4378" t="s">
        <v>88</v>
      </c>
      <c r="E4378" t="s">
        <v>20</v>
      </c>
      <c r="F4378" t="s">
        <v>70</v>
      </c>
      <c r="G4378" t="s">
        <v>32</v>
      </c>
      <c r="H4378" t="s">
        <v>124</v>
      </c>
      <c r="I4378" t="s">
        <v>61</v>
      </c>
      <c r="J4378">
        <v>3</v>
      </c>
      <c r="K4378" s="2">
        <v>4085</v>
      </c>
      <c r="L4378" s="2">
        <v>3322.32</v>
      </c>
      <c r="M4378" s="2">
        <v>762.68</v>
      </c>
      <c r="N4378" s="3">
        <v>0.05</v>
      </c>
      <c r="O4378" t="s">
        <v>50</v>
      </c>
      <c r="P4378" t="s">
        <v>26</v>
      </c>
      <c r="Q4378" t="s">
        <v>35</v>
      </c>
      <c r="R4378" t="s">
        <v>28</v>
      </c>
    </row>
    <row r="4379" spans="1:18" x14ac:dyDescent="0.35">
      <c r="A4379" t="s">
        <v>4464</v>
      </c>
      <c r="B4379" s="1">
        <v>45863</v>
      </c>
      <c r="C4379" s="1">
        <v>45895</v>
      </c>
      <c r="D4379" t="s">
        <v>30</v>
      </c>
      <c r="E4379" t="s">
        <v>20</v>
      </c>
      <c r="F4379" t="s">
        <v>85</v>
      </c>
      <c r="G4379" t="s">
        <v>32</v>
      </c>
      <c r="H4379" t="s">
        <v>71</v>
      </c>
      <c r="I4379" t="s">
        <v>72</v>
      </c>
      <c r="J4379">
        <v>7</v>
      </c>
      <c r="K4379" s="2">
        <v>1621</v>
      </c>
      <c r="L4379" s="2">
        <v>1055.58</v>
      </c>
      <c r="M4379" s="2">
        <v>565.41999999999996</v>
      </c>
      <c r="N4379" s="3">
        <v>0.05</v>
      </c>
      <c r="O4379" t="s">
        <v>109</v>
      </c>
      <c r="P4379" t="s">
        <v>26</v>
      </c>
      <c r="Q4379" t="s">
        <v>35</v>
      </c>
      <c r="R4379" t="s">
        <v>28</v>
      </c>
    </row>
    <row r="4380" spans="1:18" x14ac:dyDescent="0.35">
      <c r="A4380" t="s">
        <v>4465</v>
      </c>
      <c r="B4380" s="1">
        <v>45988</v>
      </c>
      <c r="C4380" s="1">
        <v>46008</v>
      </c>
      <c r="D4380" t="s">
        <v>48</v>
      </c>
      <c r="E4380" t="s">
        <v>20</v>
      </c>
      <c r="F4380" t="s">
        <v>70</v>
      </c>
      <c r="G4380" t="s">
        <v>38</v>
      </c>
      <c r="H4380" t="s">
        <v>86</v>
      </c>
      <c r="I4380" t="s">
        <v>72</v>
      </c>
      <c r="J4380">
        <v>2</v>
      </c>
      <c r="K4380" s="2">
        <v>2430</v>
      </c>
      <c r="L4380" s="2">
        <v>1523.57</v>
      </c>
      <c r="M4380" s="2">
        <v>906.43</v>
      </c>
      <c r="N4380" s="3">
        <v>0.15</v>
      </c>
      <c r="O4380" t="s">
        <v>83</v>
      </c>
      <c r="P4380" t="s">
        <v>26</v>
      </c>
      <c r="Q4380" t="s">
        <v>35</v>
      </c>
      <c r="R4380" t="s">
        <v>65</v>
      </c>
    </row>
    <row r="4381" spans="1:18" x14ac:dyDescent="0.35">
      <c r="A4381" t="s">
        <v>4466</v>
      </c>
      <c r="B4381" s="1">
        <v>45594</v>
      </c>
      <c r="C4381" s="1">
        <v>45607</v>
      </c>
      <c r="D4381" t="s">
        <v>19</v>
      </c>
      <c r="E4381" t="s">
        <v>20</v>
      </c>
      <c r="F4381" t="s">
        <v>85</v>
      </c>
      <c r="G4381" t="s">
        <v>38</v>
      </c>
      <c r="H4381" t="s">
        <v>64</v>
      </c>
      <c r="I4381" t="s">
        <v>55</v>
      </c>
      <c r="J4381">
        <v>3</v>
      </c>
      <c r="K4381" s="2">
        <v>805</v>
      </c>
      <c r="L4381" s="2">
        <v>583.98</v>
      </c>
      <c r="M4381" s="2">
        <v>221.02</v>
      </c>
      <c r="N4381" s="3">
        <v>0.05</v>
      </c>
      <c r="O4381" t="s">
        <v>75</v>
      </c>
      <c r="P4381" t="s">
        <v>73</v>
      </c>
      <c r="Q4381" t="s">
        <v>27</v>
      </c>
      <c r="R4381" t="s">
        <v>40</v>
      </c>
    </row>
    <row r="4382" spans="1:18" x14ac:dyDescent="0.35">
      <c r="A4382" t="s">
        <v>4467</v>
      </c>
      <c r="B4382" s="1">
        <v>45568</v>
      </c>
      <c r="C4382" s="1">
        <v>45598</v>
      </c>
      <c r="D4382" t="s">
        <v>19</v>
      </c>
      <c r="E4382" t="s">
        <v>20</v>
      </c>
      <c r="F4382" t="s">
        <v>85</v>
      </c>
      <c r="G4382" t="s">
        <v>43</v>
      </c>
      <c r="H4382" t="s">
        <v>86</v>
      </c>
      <c r="I4382" t="s">
        <v>72</v>
      </c>
      <c r="J4382">
        <v>6</v>
      </c>
      <c r="K4382" s="2">
        <v>654</v>
      </c>
      <c r="L4382" s="2">
        <v>465.53</v>
      </c>
      <c r="M4382" s="2">
        <v>188.47</v>
      </c>
      <c r="N4382" s="3">
        <v>0.2</v>
      </c>
      <c r="O4382" t="s">
        <v>25</v>
      </c>
      <c r="P4382" t="s">
        <v>26</v>
      </c>
      <c r="Q4382" t="s">
        <v>35</v>
      </c>
      <c r="R4382" t="s">
        <v>65</v>
      </c>
    </row>
    <row r="4383" spans="1:18" x14ac:dyDescent="0.35">
      <c r="A4383" t="s">
        <v>4468</v>
      </c>
      <c r="B4383" s="1">
        <v>45312</v>
      </c>
      <c r="C4383" s="1">
        <v>45322</v>
      </c>
      <c r="D4383" t="s">
        <v>57</v>
      </c>
      <c r="E4383" t="s">
        <v>20</v>
      </c>
      <c r="F4383" t="s">
        <v>70</v>
      </c>
      <c r="G4383" t="s">
        <v>43</v>
      </c>
      <c r="H4383" t="s">
        <v>64</v>
      </c>
      <c r="I4383" t="s">
        <v>55</v>
      </c>
      <c r="J4383">
        <v>7</v>
      </c>
      <c r="K4383" s="2">
        <v>4427</v>
      </c>
      <c r="L4383" s="2">
        <v>3320.63</v>
      </c>
      <c r="M4383" s="2">
        <v>1106.3699999999999</v>
      </c>
      <c r="N4383" s="3">
        <v>0.1</v>
      </c>
      <c r="O4383" t="s">
        <v>50</v>
      </c>
      <c r="P4383" t="s">
        <v>26</v>
      </c>
      <c r="Q4383" t="s">
        <v>27</v>
      </c>
      <c r="R4383" t="s">
        <v>28</v>
      </c>
    </row>
    <row r="4384" spans="1:18" x14ac:dyDescent="0.35">
      <c r="A4384" t="s">
        <v>4469</v>
      </c>
      <c r="B4384" s="1">
        <v>45651</v>
      </c>
      <c r="C4384" s="1">
        <v>45677</v>
      </c>
      <c r="D4384" t="s">
        <v>57</v>
      </c>
      <c r="E4384" t="s">
        <v>20</v>
      </c>
      <c r="F4384" t="s">
        <v>58</v>
      </c>
      <c r="G4384" t="s">
        <v>22</v>
      </c>
      <c r="H4384" t="s">
        <v>124</v>
      </c>
      <c r="I4384" t="s">
        <v>61</v>
      </c>
      <c r="J4384">
        <v>7</v>
      </c>
      <c r="K4384" s="2">
        <v>4580</v>
      </c>
      <c r="L4384" s="2">
        <v>3161.43</v>
      </c>
      <c r="M4384" s="2">
        <v>1418.57</v>
      </c>
      <c r="N4384" s="3">
        <v>0.1</v>
      </c>
      <c r="O4384" t="s">
        <v>75</v>
      </c>
      <c r="P4384" t="s">
        <v>46</v>
      </c>
      <c r="Q4384" t="s">
        <v>35</v>
      </c>
      <c r="R4384" t="s">
        <v>40</v>
      </c>
    </row>
    <row r="4385" spans="1:18" x14ac:dyDescent="0.35">
      <c r="A4385" t="s">
        <v>4470</v>
      </c>
      <c r="B4385" s="1">
        <v>45436</v>
      </c>
      <c r="C4385" s="1">
        <v>45513</v>
      </c>
      <c r="D4385" t="s">
        <v>30</v>
      </c>
      <c r="E4385" t="s">
        <v>20</v>
      </c>
      <c r="F4385" t="s">
        <v>89</v>
      </c>
      <c r="G4385" t="s">
        <v>43</v>
      </c>
      <c r="H4385" t="s">
        <v>108</v>
      </c>
      <c r="I4385" t="s">
        <v>72</v>
      </c>
      <c r="J4385">
        <v>8</v>
      </c>
      <c r="K4385" s="2">
        <v>3095</v>
      </c>
      <c r="L4385" s="2">
        <v>1782.5</v>
      </c>
      <c r="M4385" s="2">
        <v>1312.5</v>
      </c>
      <c r="N4385" s="3">
        <v>0</v>
      </c>
      <c r="O4385" t="s">
        <v>83</v>
      </c>
      <c r="P4385" t="s">
        <v>26</v>
      </c>
      <c r="Q4385" t="s">
        <v>35</v>
      </c>
      <c r="R4385" t="s">
        <v>40</v>
      </c>
    </row>
    <row r="4386" spans="1:18" x14ac:dyDescent="0.35">
      <c r="A4386" t="s">
        <v>4471</v>
      </c>
      <c r="B4386" s="1">
        <v>45916</v>
      </c>
      <c r="C4386" s="1">
        <v>45954</v>
      </c>
      <c r="D4386" t="s">
        <v>94</v>
      </c>
      <c r="E4386" t="s">
        <v>20</v>
      </c>
      <c r="F4386" t="s">
        <v>89</v>
      </c>
      <c r="G4386" t="s">
        <v>32</v>
      </c>
      <c r="H4386" t="s">
        <v>86</v>
      </c>
      <c r="I4386" t="s">
        <v>72</v>
      </c>
      <c r="J4386">
        <v>3</v>
      </c>
      <c r="K4386" s="2">
        <v>1038</v>
      </c>
      <c r="L4386" s="2">
        <v>690.91</v>
      </c>
      <c r="M4386" s="2">
        <v>347.09</v>
      </c>
      <c r="N4386" s="3">
        <v>0.15</v>
      </c>
      <c r="O4386" t="s">
        <v>50</v>
      </c>
      <c r="P4386" t="s">
        <v>46</v>
      </c>
      <c r="Q4386" t="s">
        <v>35</v>
      </c>
      <c r="R4386" t="s">
        <v>65</v>
      </c>
    </row>
    <row r="4387" spans="1:18" x14ac:dyDescent="0.35">
      <c r="A4387" t="s">
        <v>4472</v>
      </c>
      <c r="B4387" s="1">
        <v>45852</v>
      </c>
      <c r="C4387" s="1">
        <v>45912</v>
      </c>
      <c r="D4387" t="s">
        <v>37</v>
      </c>
      <c r="E4387" t="s">
        <v>20</v>
      </c>
      <c r="F4387" t="s">
        <v>77</v>
      </c>
      <c r="G4387" t="s">
        <v>22</v>
      </c>
      <c r="H4387" t="s">
        <v>23</v>
      </c>
      <c r="I4387" t="s">
        <v>24</v>
      </c>
      <c r="J4387">
        <v>3</v>
      </c>
      <c r="K4387" s="2">
        <v>478</v>
      </c>
      <c r="L4387" s="2">
        <v>358.2</v>
      </c>
      <c r="M4387" s="2">
        <v>119.8</v>
      </c>
      <c r="N4387" s="3">
        <v>0.05</v>
      </c>
      <c r="O4387" t="s">
        <v>62</v>
      </c>
      <c r="P4387" t="s">
        <v>26</v>
      </c>
      <c r="Q4387" t="s">
        <v>27</v>
      </c>
      <c r="R4387" t="s">
        <v>28</v>
      </c>
    </row>
    <row r="4388" spans="1:18" x14ac:dyDescent="0.35">
      <c r="A4388" t="s">
        <v>4473</v>
      </c>
      <c r="B4388" s="1">
        <v>45551</v>
      </c>
      <c r="C4388" s="1">
        <v>45560</v>
      </c>
      <c r="D4388" t="s">
        <v>37</v>
      </c>
      <c r="E4388" t="s">
        <v>20</v>
      </c>
      <c r="F4388" t="s">
        <v>53</v>
      </c>
      <c r="G4388" t="s">
        <v>32</v>
      </c>
      <c r="H4388" t="s">
        <v>44</v>
      </c>
      <c r="I4388" t="s">
        <v>45</v>
      </c>
      <c r="J4388">
        <v>4</v>
      </c>
      <c r="K4388" s="2">
        <v>4538</v>
      </c>
      <c r="L4388" s="2">
        <v>3464.13</v>
      </c>
      <c r="M4388" s="2">
        <v>1073.8699999999999</v>
      </c>
      <c r="N4388" s="3">
        <v>0.15</v>
      </c>
      <c r="O4388" t="s">
        <v>75</v>
      </c>
      <c r="P4388" t="s">
        <v>26</v>
      </c>
      <c r="Q4388" t="s">
        <v>27</v>
      </c>
      <c r="R4388" t="s">
        <v>40</v>
      </c>
    </row>
    <row r="4389" spans="1:18" x14ac:dyDescent="0.35">
      <c r="A4389" t="s">
        <v>4474</v>
      </c>
      <c r="B4389" s="1">
        <v>45638</v>
      </c>
      <c r="C4389" s="1">
        <v>45722</v>
      </c>
      <c r="D4389" t="s">
        <v>52</v>
      </c>
      <c r="E4389" t="s">
        <v>20</v>
      </c>
      <c r="F4389" t="s">
        <v>128</v>
      </c>
      <c r="G4389" t="s">
        <v>22</v>
      </c>
      <c r="H4389" t="s">
        <v>49</v>
      </c>
      <c r="I4389" t="s">
        <v>45</v>
      </c>
      <c r="J4389">
        <v>4</v>
      </c>
      <c r="K4389" s="2">
        <v>4125</v>
      </c>
      <c r="L4389" s="2">
        <v>3050.5</v>
      </c>
      <c r="M4389" s="2">
        <v>1074.5</v>
      </c>
      <c r="N4389" s="3">
        <v>0.05</v>
      </c>
      <c r="O4389" t="s">
        <v>83</v>
      </c>
      <c r="P4389" t="s">
        <v>26</v>
      </c>
      <c r="Q4389" t="s">
        <v>35</v>
      </c>
      <c r="R4389" t="s">
        <v>40</v>
      </c>
    </row>
    <row r="4390" spans="1:18" x14ac:dyDescent="0.35">
      <c r="A4390" t="s">
        <v>4475</v>
      </c>
      <c r="B4390" s="1">
        <v>45841</v>
      </c>
      <c r="C4390" s="1">
        <v>45889</v>
      </c>
      <c r="D4390" t="s">
        <v>30</v>
      </c>
      <c r="E4390" t="s">
        <v>20</v>
      </c>
      <c r="F4390" t="s">
        <v>85</v>
      </c>
      <c r="G4390" t="s">
        <v>59</v>
      </c>
      <c r="H4390" t="s">
        <v>54</v>
      </c>
      <c r="I4390" t="s">
        <v>55</v>
      </c>
      <c r="J4390">
        <v>8</v>
      </c>
      <c r="K4390" s="2">
        <v>3831</v>
      </c>
      <c r="L4390" s="2">
        <v>2451.87</v>
      </c>
      <c r="M4390" s="2">
        <v>1379.13</v>
      </c>
      <c r="N4390" s="3">
        <v>0.1</v>
      </c>
      <c r="O4390" t="s">
        <v>50</v>
      </c>
      <c r="P4390" t="s">
        <v>73</v>
      </c>
      <c r="Q4390" t="s">
        <v>35</v>
      </c>
      <c r="R4390" t="s">
        <v>65</v>
      </c>
    </row>
    <row r="4391" spans="1:18" x14ac:dyDescent="0.35">
      <c r="A4391" t="s">
        <v>4476</v>
      </c>
      <c r="B4391" s="1">
        <v>45944</v>
      </c>
      <c r="C4391" s="1">
        <v>46017</v>
      </c>
      <c r="D4391" t="s">
        <v>48</v>
      </c>
      <c r="E4391" t="s">
        <v>20</v>
      </c>
      <c r="F4391" t="s">
        <v>102</v>
      </c>
      <c r="G4391" t="s">
        <v>38</v>
      </c>
      <c r="H4391" t="s">
        <v>64</v>
      </c>
      <c r="I4391" t="s">
        <v>55</v>
      </c>
      <c r="J4391">
        <v>4</v>
      </c>
      <c r="K4391" s="2">
        <v>533</v>
      </c>
      <c r="L4391" s="2">
        <v>407.07</v>
      </c>
      <c r="M4391" s="2">
        <v>125.93</v>
      </c>
      <c r="N4391" s="3">
        <v>0.05</v>
      </c>
      <c r="O4391" t="s">
        <v>109</v>
      </c>
      <c r="P4391" t="s">
        <v>26</v>
      </c>
      <c r="Q4391" t="s">
        <v>35</v>
      </c>
      <c r="R4391" t="s">
        <v>65</v>
      </c>
    </row>
    <row r="4392" spans="1:18" x14ac:dyDescent="0.35">
      <c r="A4392" t="s">
        <v>4477</v>
      </c>
      <c r="B4392" s="1">
        <v>45421</v>
      </c>
      <c r="C4392" s="1">
        <v>45496</v>
      </c>
      <c r="D4392" t="s">
        <v>67</v>
      </c>
      <c r="E4392" t="s">
        <v>20</v>
      </c>
      <c r="F4392" t="s">
        <v>21</v>
      </c>
      <c r="G4392" t="s">
        <v>38</v>
      </c>
      <c r="H4392" t="s">
        <v>95</v>
      </c>
      <c r="I4392" t="s">
        <v>55</v>
      </c>
      <c r="J4392">
        <v>4</v>
      </c>
      <c r="K4392" s="2">
        <v>3644</v>
      </c>
      <c r="L4392" s="2">
        <v>2515.23</v>
      </c>
      <c r="M4392" s="2">
        <v>1128.77</v>
      </c>
      <c r="N4392" s="3">
        <v>0.2</v>
      </c>
      <c r="O4392" t="s">
        <v>62</v>
      </c>
      <c r="P4392" t="s">
        <v>26</v>
      </c>
      <c r="Q4392" t="s">
        <v>35</v>
      </c>
      <c r="R4392" t="s">
        <v>40</v>
      </c>
    </row>
    <row r="4393" spans="1:18" x14ac:dyDescent="0.35">
      <c r="A4393" t="s">
        <v>4478</v>
      </c>
      <c r="B4393" s="1">
        <v>45372</v>
      </c>
      <c r="C4393" s="1">
        <v>45387</v>
      </c>
      <c r="D4393" t="s">
        <v>88</v>
      </c>
      <c r="E4393" t="s">
        <v>20</v>
      </c>
      <c r="F4393" t="s">
        <v>31</v>
      </c>
      <c r="G4393" t="s">
        <v>59</v>
      </c>
      <c r="H4393" t="s">
        <v>80</v>
      </c>
      <c r="I4393" t="s">
        <v>45</v>
      </c>
      <c r="J4393">
        <v>6</v>
      </c>
      <c r="K4393" s="2">
        <v>1093</v>
      </c>
      <c r="L4393" s="2">
        <v>763.04</v>
      </c>
      <c r="M4393" s="2">
        <v>329.96</v>
      </c>
      <c r="N4393" s="3">
        <v>0</v>
      </c>
      <c r="O4393" t="s">
        <v>34</v>
      </c>
      <c r="P4393" t="s">
        <v>26</v>
      </c>
      <c r="Q4393" t="s">
        <v>35</v>
      </c>
      <c r="R4393" t="s">
        <v>65</v>
      </c>
    </row>
    <row r="4394" spans="1:18" x14ac:dyDescent="0.35">
      <c r="A4394" t="s">
        <v>4479</v>
      </c>
      <c r="B4394" s="1">
        <v>45682</v>
      </c>
      <c r="C4394" s="1">
        <v>45698</v>
      </c>
      <c r="D4394" t="s">
        <v>116</v>
      </c>
      <c r="E4394" t="s">
        <v>20</v>
      </c>
      <c r="F4394" t="s">
        <v>85</v>
      </c>
      <c r="G4394" t="s">
        <v>32</v>
      </c>
      <c r="H4394" t="s">
        <v>23</v>
      </c>
      <c r="I4394" t="s">
        <v>24</v>
      </c>
      <c r="J4394">
        <v>1</v>
      </c>
      <c r="K4394" s="2">
        <v>825</v>
      </c>
      <c r="L4394" s="2">
        <v>471.55</v>
      </c>
      <c r="M4394" s="2">
        <v>353.45</v>
      </c>
      <c r="N4394" s="3">
        <v>0.15</v>
      </c>
      <c r="O4394" t="s">
        <v>50</v>
      </c>
      <c r="P4394" t="s">
        <v>26</v>
      </c>
      <c r="Q4394" t="s">
        <v>27</v>
      </c>
      <c r="R4394" t="s">
        <v>28</v>
      </c>
    </row>
    <row r="4395" spans="1:18" x14ac:dyDescent="0.35">
      <c r="A4395" t="s">
        <v>4480</v>
      </c>
      <c r="B4395" s="1">
        <v>45482</v>
      </c>
      <c r="C4395" s="1">
        <v>45538</v>
      </c>
      <c r="D4395" t="s">
        <v>37</v>
      </c>
      <c r="E4395" t="s">
        <v>20</v>
      </c>
      <c r="F4395" t="s">
        <v>89</v>
      </c>
      <c r="G4395" t="s">
        <v>38</v>
      </c>
      <c r="H4395" t="s">
        <v>54</v>
      </c>
      <c r="I4395" t="s">
        <v>55</v>
      </c>
      <c r="J4395">
        <v>2</v>
      </c>
      <c r="K4395" s="2">
        <v>3217</v>
      </c>
      <c r="L4395" s="2">
        <v>1932.14</v>
      </c>
      <c r="M4395" s="2">
        <v>1284.8599999999999</v>
      </c>
      <c r="N4395" s="3">
        <v>0.15</v>
      </c>
      <c r="O4395" t="s">
        <v>62</v>
      </c>
      <c r="P4395" t="s">
        <v>26</v>
      </c>
      <c r="Q4395" t="s">
        <v>27</v>
      </c>
      <c r="R4395" t="s">
        <v>28</v>
      </c>
    </row>
    <row r="4396" spans="1:18" x14ac:dyDescent="0.35">
      <c r="A4396" t="s">
        <v>4481</v>
      </c>
      <c r="B4396" s="1">
        <v>45705</v>
      </c>
      <c r="C4396" s="1">
        <v>45787</v>
      </c>
      <c r="D4396" t="s">
        <v>104</v>
      </c>
      <c r="E4396" t="s">
        <v>20</v>
      </c>
      <c r="F4396" t="s">
        <v>85</v>
      </c>
      <c r="G4396" t="s">
        <v>22</v>
      </c>
      <c r="H4396" t="s">
        <v>124</v>
      </c>
      <c r="I4396" t="s">
        <v>61</v>
      </c>
      <c r="J4396">
        <v>1</v>
      </c>
      <c r="K4396" s="2">
        <v>3112</v>
      </c>
      <c r="L4396" s="2">
        <v>1941.98</v>
      </c>
      <c r="M4396" s="2">
        <v>1170.02</v>
      </c>
      <c r="N4396" s="3">
        <v>0.1</v>
      </c>
      <c r="O4396" t="s">
        <v>50</v>
      </c>
      <c r="P4396" t="s">
        <v>46</v>
      </c>
      <c r="Q4396" t="s">
        <v>27</v>
      </c>
      <c r="R4396" t="s">
        <v>65</v>
      </c>
    </row>
    <row r="4397" spans="1:18" x14ac:dyDescent="0.35">
      <c r="A4397" t="s">
        <v>4482</v>
      </c>
      <c r="B4397" s="1">
        <v>45596</v>
      </c>
      <c r="C4397" s="1">
        <v>45656</v>
      </c>
      <c r="D4397" t="s">
        <v>48</v>
      </c>
      <c r="E4397" t="s">
        <v>20</v>
      </c>
      <c r="F4397" t="s">
        <v>79</v>
      </c>
      <c r="G4397" t="s">
        <v>22</v>
      </c>
      <c r="H4397" t="s">
        <v>39</v>
      </c>
      <c r="I4397" t="s">
        <v>24</v>
      </c>
      <c r="J4397">
        <v>3</v>
      </c>
      <c r="K4397" s="2">
        <v>2325</v>
      </c>
      <c r="L4397" s="2">
        <v>1625.12</v>
      </c>
      <c r="M4397" s="2">
        <v>699.88</v>
      </c>
      <c r="N4397" s="3">
        <v>0.05</v>
      </c>
      <c r="O4397" t="s">
        <v>75</v>
      </c>
      <c r="P4397" t="s">
        <v>26</v>
      </c>
      <c r="Q4397" t="s">
        <v>35</v>
      </c>
      <c r="R4397" t="s">
        <v>40</v>
      </c>
    </row>
    <row r="4398" spans="1:18" x14ac:dyDescent="0.35">
      <c r="A4398" t="s">
        <v>4483</v>
      </c>
      <c r="B4398" s="1">
        <v>45666</v>
      </c>
      <c r="C4398" s="1">
        <v>45748</v>
      </c>
      <c r="D4398" t="s">
        <v>88</v>
      </c>
      <c r="E4398" t="s">
        <v>20</v>
      </c>
      <c r="F4398" t="s">
        <v>85</v>
      </c>
      <c r="G4398" t="s">
        <v>43</v>
      </c>
      <c r="H4398" t="s">
        <v>86</v>
      </c>
      <c r="I4398" t="s">
        <v>72</v>
      </c>
      <c r="J4398">
        <v>3</v>
      </c>
      <c r="K4398" s="2">
        <v>2266</v>
      </c>
      <c r="L4398" s="2">
        <v>1794.84</v>
      </c>
      <c r="M4398" s="2">
        <v>471.16</v>
      </c>
      <c r="N4398" s="3">
        <v>0</v>
      </c>
      <c r="O4398" t="s">
        <v>50</v>
      </c>
      <c r="P4398" t="s">
        <v>26</v>
      </c>
      <c r="Q4398" t="s">
        <v>27</v>
      </c>
      <c r="R4398" t="s">
        <v>40</v>
      </c>
    </row>
    <row r="4399" spans="1:18" x14ac:dyDescent="0.35">
      <c r="A4399" t="s">
        <v>4484</v>
      </c>
      <c r="B4399" s="1">
        <v>45711</v>
      </c>
      <c r="C4399" s="1">
        <v>45746</v>
      </c>
      <c r="D4399" t="s">
        <v>52</v>
      </c>
      <c r="E4399" t="s">
        <v>20</v>
      </c>
      <c r="F4399" t="s">
        <v>85</v>
      </c>
      <c r="G4399" t="s">
        <v>22</v>
      </c>
      <c r="H4399" t="s">
        <v>86</v>
      </c>
      <c r="I4399" t="s">
        <v>72</v>
      </c>
      <c r="J4399">
        <v>8</v>
      </c>
      <c r="K4399" s="2">
        <v>1427</v>
      </c>
      <c r="L4399" s="2">
        <v>1100.42</v>
      </c>
      <c r="M4399" s="2">
        <v>326.58</v>
      </c>
      <c r="N4399" s="3">
        <v>0</v>
      </c>
      <c r="O4399" t="s">
        <v>83</v>
      </c>
      <c r="P4399" t="s">
        <v>46</v>
      </c>
      <c r="Q4399" t="s">
        <v>27</v>
      </c>
      <c r="R4399" t="s">
        <v>28</v>
      </c>
    </row>
    <row r="4400" spans="1:18" x14ac:dyDescent="0.35">
      <c r="A4400" t="s">
        <v>4485</v>
      </c>
      <c r="B4400" s="1">
        <v>45829</v>
      </c>
      <c r="C4400" s="1">
        <v>45881</v>
      </c>
      <c r="D4400" t="s">
        <v>30</v>
      </c>
      <c r="E4400" t="s">
        <v>20</v>
      </c>
      <c r="F4400" t="s">
        <v>70</v>
      </c>
      <c r="G4400" t="s">
        <v>38</v>
      </c>
      <c r="H4400" t="s">
        <v>106</v>
      </c>
      <c r="I4400" t="s">
        <v>61</v>
      </c>
      <c r="J4400">
        <v>2</v>
      </c>
      <c r="K4400" s="2">
        <v>4939</v>
      </c>
      <c r="L4400" s="2">
        <v>3449.8</v>
      </c>
      <c r="M4400" s="2">
        <v>1489.2</v>
      </c>
      <c r="N4400" s="3">
        <v>0.2</v>
      </c>
      <c r="O4400" t="s">
        <v>34</v>
      </c>
      <c r="P4400" t="s">
        <v>26</v>
      </c>
      <c r="Q4400" t="s">
        <v>35</v>
      </c>
      <c r="R4400" t="s">
        <v>40</v>
      </c>
    </row>
    <row r="4401" spans="1:18" x14ac:dyDescent="0.35">
      <c r="A4401" t="s">
        <v>4486</v>
      </c>
      <c r="B4401" s="1">
        <v>45926</v>
      </c>
      <c r="C4401" s="1">
        <v>45953</v>
      </c>
      <c r="D4401" t="s">
        <v>94</v>
      </c>
      <c r="E4401" t="s">
        <v>20</v>
      </c>
      <c r="F4401" t="s">
        <v>79</v>
      </c>
      <c r="G4401" t="s">
        <v>59</v>
      </c>
      <c r="H4401" t="s">
        <v>39</v>
      </c>
      <c r="I4401" t="s">
        <v>24</v>
      </c>
      <c r="J4401">
        <v>4</v>
      </c>
      <c r="K4401" s="2">
        <v>1079</v>
      </c>
      <c r="L4401" s="2">
        <v>709.66</v>
      </c>
      <c r="M4401" s="2">
        <v>369.34</v>
      </c>
      <c r="N4401" s="3">
        <v>0.05</v>
      </c>
      <c r="O4401" t="s">
        <v>50</v>
      </c>
      <c r="P4401" t="s">
        <v>26</v>
      </c>
      <c r="Q4401" t="s">
        <v>35</v>
      </c>
      <c r="R4401" t="s">
        <v>28</v>
      </c>
    </row>
    <row r="4402" spans="1:18" x14ac:dyDescent="0.35">
      <c r="A4402" t="s">
        <v>4487</v>
      </c>
      <c r="B4402" s="1">
        <v>45533</v>
      </c>
      <c r="C4402" s="1">
        <v>45581</v>
      </c>
      <c r="D4402" t="s">
        <v>94</v>
      </c>
      <c r="E4402" t="s">
        <v>20</v>
      </c>
      <c r="F4402" t="s">
        <v>82</v>
      </c>
      <c r="G4402" t="s">
        <v>22</v>
      </c>
      <c r="H4402" t="s">
        <v>23</v>
      </c>
      <c r="I4402" t="s">
        <v>24</v>
      </c>
      <c r="J4402">
        <v>5</v>
      </c>
      <c r="K4402" s="2">
        <v>351</v>
      </c>
      <c r="L4402" s="2">
        <v>287.64999999999998</v>
      </c>
      <c r="M4402" s="2">
        <v>63.35</v>
      </c>
      <c r="N4402" s="3">
        <v>0.15</v>
      </c>
      <c r="O4402" t="s">
        <v>25</v>
      </c>
      <c r="P4402" t="s">
        <v>26</v>
      </c>
      <c r="Q4402" t="s">
        <v>35</v>
      </c>
      <c r="R4402" t="s">
        <v>65</v>
      </c>
    </row>
    <row r="4403" spans="1:18" x14ac:dyDescent="0.35">
      <c r="A4403" t="s">
        <v>4488</v>
      </c>
      <c r="B4403" s="1">
        <v>45425</v>
      </c>
      <c r="C4403" s="1">
        <v>45508</v>
      </c>
      <c r="D4403" t="s">
        <v>30</v>
      </c>
      <c r="E4403" t="s">
        <v>20</v>
      </c>
      <c r="F4403" t="s">
        <v>68</v>
      </c>
      <c r="G4403" t="s">
        <v>43</v>
      </c>
      <c r="H4403" t="s">
        <v>64</v>
      </c>
      <c r="I4403" t="s">
        <v>55</v>
      </c>
      <c r="J4403">
        <v>4</v>
      </c>
      <c r="K4403" s="2">
        <v>3650</v>
      </c>
      <c r="L4403" s="2">
        <v>2763</v>
      </c>
      <c r="M4403" s="2">
        <v>887</v>
      </c>
      <c r="N4403" s="3">
        <v>0.2</v>
      </c>
      <c r="O4403" t="s">
        <v>109</v>
      </c>
      <c r="P4403" t="s">
        <v>73</v>
      </c>
      <c r="Q4403" t="s">
        <v>27</v>
      </c>
      <c r="R4403" t="s">
        <v>65</v>
      </c>
    </row>
    <row r="4404" spans="1:18" x14ac:dyDescent="0.35">
      <c r="A4404" t="s">
        <v>4489</v>
      </c>
      <c r="B4404" s="1">
        <v>45580</v>
      </c>
      <c r="C4404" s="1">
        <v>45653</v>
      </c>
      <c r="D4404" t="s">
        <v>48</v>
      </c>
      <c r="E4404" t="s">
        <v>20</v>
      </c>
      <c r="F4404" t="s">
        <v>58</v>
      </c>
      <c r="G4404" t="s">
        <v>43</v>
      </c>
      <c r="H4404" t="s">
        <v>118</v>
      </c>
      <c r="I4404" t="s">
        <v>24</v>
      </c>
      <c r="J4404">
        <v>3</v>
      </c>
      <c r="K4404" s="2">
        <v>484</v>
      </c>
      <c r="L4404" s="2">
        <v>377.21</v>
      </c>
      <c r="M4404" s="2">
        <v>106.79</v>
      </c>
      <c r="N4404" s="3">
        <v>0.15</v>
      </c>
      <c r="O4404" t="s">
        <v>34</v>
      </c>
      <c r="P4404" t="s">
        <v>73</v>
      </c>
      <c r="Q4404" t="s">
        <v>35</v>
      </c>
      <c r="R4404" t="s">
        <v>40</v>
      </c>
    </row>
    <row r="4405" spans="1:18" x14ac:dyDescent="0.35">
      <c r="A4405" t="s">
        <v>4490</v>
      </c>
      <c r="B4405" s="1">
        <v>45840</v>
      </c>
      <c r="C4405" s="1">
        <v>45881</v>
      </c>
      <c r="D4405" t="s">
        <v>30</v>
      </c>
      <c r="E4405" t="s">
        <v>20</v>
      </c>
      <c r="F4405" t="s">
        <v>138</v>
      </c>
      <c r="G4405" t="s">
        <v>38</v>
      </c>
      <c r="H4405" t="s">
        <v>33</v>
      </c>
      <c r="I4405" t="s">
        <v>24</v>
      </c>
      <c r="J4405">
        <v>3</v>
      </c>
      <c r="K4405" s="2">
        <v>1623</v>
      </c>
      <c r="L4405" s="2">
        <v>1243.1099999999999</v>
      </c>
      <c r="M4405" s="2">
        <v>379.89</v>
      </c>
      <c r="N4405" s="3">
        <v>0.15</v>
      </c>
      <c r="O4405" t="s">
        <v>83</v>
      </c>
      <c r="P4405" t="s">
        <v>26</v>
      </c>
      <c r="Q4405" t="s">
        <v>27</v>
      </c>
      <c r="R4405" t="s">
        <v>40</v>
      </c>
    </row>
    <row r="4406" spans="1:18" x14ac:dyDescent="0.35">
      <c r="A4406" t="s">
        <v>4491</v>
      </c>
      <c r="B4406" s="1">
        <v>45736</v>
      </c>
      <c r="C4406" s="1">
        <v>45801</v>
      </c>
      <c r="D4406" t="s">
        <v>104</v>
      </c>
      <c r="E4406" t="s">
        <v>20</v>
      </c>
      <c r="F4406" t="s">
        <v>82</v>
      </c>
      <c r="G4406" t="s">
        <v>43</v>
      </c>
      <c r="H4406" t="s">
        <v>108</v>
      </c>
      <c r="I4406" t="s">
        <v>72</v>
      </c>
      <c r="J4406">
        <v>3</v>
      </c>
      <c r="K4406" s="2">
        <v>3975</v>
      </c>
      <c r="L4406" s="2">
        <v>2415.15</v>
      </c>
      <c r="M4406" s="2">
        <v>1559.85</v>
      </c>
      <c r="N4406" s="3">
        <v>0.2</v>
      </c>
      <c r="O4406" t="s">
        <v>109</v>
      </c>
      <c r="P4406" t="s">
        <v>46</v>
      </c>
      <c r="Q4406" t="s">
        <v>27</v>
      </c>
      <c r="R4406" t="s">
        <v>65</v>
      </c>
    </row>
    <row r="4407" spans="1:18" x14ac:dyDescent="0.35">
      <c r="A4407" t="s">
        <v>4492</v>
      </c>
      <c r="B4407" s="1">
        <v>45894</v>
      </c>
      <c r="C4407" s="1">
        <v>45901</v>
      </c>
      <c r="D4407" t="s">
        <v>37</v>
      </c>
      <c r="E4407" t="s">
        <v>20</v>
      </c>
      <c r="F4407" t="s">
        <v>85</v>
      </c>
      <c r="G4407" t="s">
        <v>59</v>
      </c>
      <c r="H4407" t="s">
        <v>124</v>
      </c>
      <c r="I4407" t="s">
        <v>61</v>
      </c>
      <c r="J4407">
        <v>8</v>
      </c>
      <c r="K4407" s="2">
        <v>2734</v>
      </c>
      <c r="L4407" s="2">
        <v>1557.29</v>
      </c>
      <c r="M4407" s="2">
        <v>1176.71</v>
      </c>
      <c r="N4407" s="3">
        <v>0.05</v>
      </c>
      <c r="O4407" t="s">
        <v>83</v>
      </c>
      <c r="P4407" t="s">
        <v>26</v>
      </c>
      <c r="Q4407" t="s">
        <v>27</v>
      </c>
      <c r="R4407" t="s">
        <v>65</v>
      </c>
    </row>
    <row r="4408" spans="1:18" x14ac:dyDescent="0.35">
      <c r="A4408" t="s">
        <v>4493</v>
      </c>
      <c r="B4408" s="1">
        <v>45575</v>
      </c>
      <c r="C4408" s="1">
        <v>45615</v>
      </c>
      <c r="D4408" t="s">
        <v>19</v>
      </c>
      <c r="E4408" t="s">
        <v>20</v>
      </c>
      <c r="F4408" t="s">
        <v>89</v>
      </c>
      <c r="G4408" t="s">
        <v>43</v>
      </c>
      <c r="H4408" t="s">
        <v>71</v>
      </c>
      <c r="I4408" t="s">
        <v>72</v>
      </c>
      <c r="J4408">
        <v>8</v>
      </c>
      <c r="K4408" s="2">
        <v>1142</v>
      </c>
      <c r="L4408" s="2">
        <v>862.06</v>
      </c>
      <c r="M4408" s="2">
        <v>279.94</v>
      </c>
      <c r="N4408" s="3">
        <v>0</v>
      </c>
      <c r="O4408" t="s">
        <v>62</v>
      </c>
      <c r="P4408" t="s">
        <v>46</v>
      </c>
      <c r="Q4408" t="s">
        <v>35</v>
      </c>
      <c r="R4408" t="s">
        <v>40</v>
      </c>
    </row>
    <row r="4409" spans="1:18" x14ac:dyDescent="0.35">
      <c r="A4409" t="s">
        <v>4494</v>
      </c>
      <c r="B4409" s="1">
        <v>45481</v>
      </c>
      <c r="C4409" s="1">
        <v>45513</v>
      </c>
      <c r="D4409" t="s">
        <v>30</v>
      </c>
      <c r="E4409" t="s">
        <v>20</v>
      </c>
      <c r="F4409" t="s">
        <v>89</v>
      </c>
      <c r="G4409" t="s">
        <v>43</v>
      </c>
      <c r="H4409" t="s">
        <v>106</v>
      </c>
      <c r="I4409" t="s">
        <v>61</v>
      </c>
      <c r="J4409">
        <v>6</v>
      </c>
      <c r="K4409" s="2">
        <v>2026</v>
      </c>
      <c r="L4409" s="2">
        <v>1458.02</v>
      </c>
      <c r="M4409" s="2">
        <v>567.98</v>
      </c>
      <c r="N4409" s="3">
        <v>0.1</v>
      </c>
      <c r="O4409" t="s">
        <v>50</v>
      </c>
      <c r="P4409" t="s">
        <v>26</v>
      </c>
      <c r="Q4409" t="s">
        <v>27</v>
      </c>
      <c r="R4409" t="s">
        <v>28</v>
      </c>
    </row>
    <row r="4410" spans="1:18" x14ac:dyDescent="0.35">
      <c r="A4410" t="s">
        <v>4495</v>
      </c>
      <c r="B4410" s="1">
        <v>45457</v>
      </c>
      <c r="C4410" s="1">
        <v>45502</v>
      </c>
      <c r="D4410" t="s">
        <v>67</v>
      </c>
      <c r="E4410" t="s">
        <v>20</v>
      </c>
      <c r="F4410" t="s">
        <v>82</v>
      </c>
      <c r="G4410" t="s">
        <v>22</v>
      </c>
      <c r="H4410" t="s">
        <v>108</v>
      </c>
      <c r="I4410" t="s">
        <v>72</v>
      </c>
      <c r="J4410">
        <v>1</v>
      </c>
      <c r="K4410" s="2">
        <v>1809</v>
      </c>
      <c r="L4410" s="2">
        <v>1237.69</v>
      </c>
      <c r="M4410" s="2">
        <v>571.30999999999995</v>
      </c>
      <c r="N4410" s="3">
        <v>0.05</v>
      </c>
      <c r="O4410" t="s">
        <v>34</v>
      </c>
      <c r="P4410" t="s">
        <v>26</v>
      </c>
      <c r="Q4410" t="s">
        <v>27</v>
      </c>
      <c r="R4410" t="s">
        <v>28</v>
      </c>
    </row>
    <row r="4411" spans="1:18" x14ac:dyDescent="0.35">
      <c r="A4411" t="s">
        <v>4496</v>
      </c>
      <c r="B4411" s="1">
        <v>45822</v>
      </c>
      <c r="C4411" s="1">
        <v>45857</v>
      </c>
      <c r="D4411" t="s">
        <v>67</v>
      </c>
      <c r="E4411" t="s">
        <v>20</v>
      </c>
      <c r="F4411" t="s">
        <v>77</v>
      </c>
      <c r="G4411" t="s">
        <v>22</v>
      </c>
      <c r="H4411" t="s">
        <v>106</v>
      </c>
      <c r="I4411" t="s">
        <v>61</v>
      </c>
      <c r="J4411">
        <v>4</v>
      </c>
      <c r="K4411" s="2">
        <v>4206</v>
      </c>
      <c r="L4411" s="2">
        <v>2741.68</v>
      </c>
      <c r="M4411" s="2">
        <v>1464.32</v>
      </c>
      <c r="N4411" s="3">
        <v>0</v>
      </c>
      <c r="O4411" t="s">
        <v>34</v>
      </c>
      <c r="P4411" t="s">
        <v>26</v>
      </c>
      <c r="Q4411" t="s">
        <v>27</v>
      </c>
      <c r="R4411" t="s">
        <v>28</v>
      </c>
    </row>
    <row r="4412" spans="1:18" x14ac:dyDescent="0.35">
      <c r="A4412" t="s">
        <v>4497</v>
      </c>
      <c r="B4412" s="1">
        <v>45376</v>
      </c>
      <c r="C4412" s="1">
        <v>45466</v>
      </c>
      <c r="D4412" t="s">
        <v>42</v>
      </c>
      <c r="E4412" t="s">
        <v>20</v>
      </c>
      <c r="F4412" t="s">
        <v>91</v>
      </c>
      <c r="G4412" t="s">
        <v>43</v>
      </c>
      <c r="H4412" t="s">
        <v>71</v>
      </c>
      <c r="I4412" t="s">
        <v>72</v>
      </c>
      <c r="J4412">
        <v>1</v>
      </c>
      <c r="K4412" s="2">
        <v>574</v>
      </c>
      <c r="L4412" s="2">
        <v>317.8</v>
      </c>
      <c r="M4412" s="2">
        <v>256.2</v>
      </c>
      <c r="N4412" s="3">
        <v>0.1</v>
      </c>
      <c r="O4412" t="s">
        <v>83</v>
      </c>
      <c r="P4412" t="s">
        <v>73</v>
      </c>
      <c r="Q4412" t="s">
        <v>27</v>
      </c>
      <c r="R4412" t="s">
        <v>28</v>
      </c>
    </row>
    <row r="4413" spans="1:18" x14ac:dyDescent="0.35">
      <c r="A4413" t="s">
        <v>4498</v>
      </c>
      <c r="B4413" s="1">
        <v>45523</v>
      </c>
      <c r="C4413" s="1">
        <v>45612</v>
      </c>
      <c r="D4413" t="s">
        <v>19</v>
      </c>
      <c r="E4413" t="s">
        <v>20</v>
      </c>
      <c r="F4413" t="s">
        <v>70</v>
      </c>
      <c r="G4413" t="s">
        <v>38</v>
      </c>
      <c r="H4413" t="s">
        <v>64</v>
      </c>
      <c r="I4413" t="s">
        <v>55</v>
      </c>
      <c r="J4413">
        <v>4</v>
      </c>
      <c r="K4413" s="2">
        <v>4830</v>
      </c>
      <c r="L4413" s="2">
        <v>3196.88</v>
      </c>
      <c r="M4413" s="2">
        <v>1633.12</v>
      </c>
      <c r="N4413" s="3">
        <v>0.1</v>
      </c>
      <c r="O4413" t="s">
        <v>75</v>
      </c>
      <c r="P4413" t="s">
        <v>26</v>
      </c>
      <c r="Q4413" t="s">
        <v>27</v>
      </c>
      <c r="R4413" t="s">
        <v>40</v>
      </c>
    </row>
    <row r="4414" spans="1:18" x14ac:dyDescent="0.35">
      <c r="A4414" t="s">
        <v>4499</v>
      </c>
      <c r="B4414" s="1">
        <v>45971</v>
      </c>
      <c r="C4414" s="1">
        <v>46026</v>
      </c>
      <c r="D4414" t="s">
        <v>57</v>
      </c>
      <c r="E4414" t="s">
        <v>20</v>
      </c>
      <c r="F4414" t="s">
        <v>138</v>
      </c>
      <c r="G4414" t="s">
        <v>32</v>
      </c>
      <c r="H4414" t="s">
        <v>71</v>
      </c>
      <c r="I4414" t="s">
        <v>72</v>
      </c>
      <c r="J4414">
        <v>4</v>
      </c>
      <c r="K4414" s="2">
        <v>3600</v>
      </c>
      <c r="L4414" s="2">
        <v>2428.7399999999998</v>
      </c>
      <c r="M4414" s="2">
        <v>1171.26</v>
      </c>
      <c r="N4414" s="3">
        <v>0.15</v>
      </c>
      <c r="O4414" t="s">
        <v>62</v>
      </c>
      <c r="P4414" t="s">
        <v>46</v>
      </c>
      <c r="Q4414" t="s">
        <v>35</v>
      </c>
      <c r="R4414" t="s">
        <v>65</v>
      </c>
    </row>
    <row r="4415" spans="1:18" x14ac:dyDescent="0.35">
      <c r="A4415" t="s">
        <v>4500</v>
      </c>
      <c r="B4415" s="1">
        <v>45929</v>
      </c>
      <c r="C4415" s="1">
        <v>45970</v>
      </c>
      <c r="D4415" t="s">
        <v>19</v>
      </c>
      <c r="E4415" t="s">
        <v>20</v>
      </c>
      <c r="F4415" t="s">
        <v>85</v>
      </c>
      <c r="G4415" t="s">
        <v>32</v>
      </c>
      <c r="H4415" t="s">
        <v>54</v>
      </c>
      <c r="I4415" t="s">
        <v>55</v>
      </c>
      <c r="J4415">
        <v>8</v>
      </c>
      <c r="K4415" s="2">
        <v>4740</v>
      </c>
      <c r="L4415" s="2">
        <v>3818.56</v>
      </c>
      <c r="M4415" s="2">
        <v>921.44</v>
      </c>
      <c r="N4415" s="3">
        <v>0.1</v>
      </c>
      <c r="O4415" t="s">
        <v>34</v>
      </c>
      <c r="P4415" t="s">
        <v>26</v>
      </c>
      <c r="Q4415" t="s">
        <v>35</v>
      </c>
      <c r="R4415" t="s">
        <v>40</v>
      </c>
    </row>
    <row r="4416" spans="1:18" x14ac:dyDescent="0.35">
      <c r="A4416" t="s">
        <v>4501</v>
      </c>
      <c r="B4416" s="1">
        <v>45614</v>
      </c>
      <c r="C4416" s="1">
        <v>45658</v>
      </c>
      <c r="D4416" t="s">
        <v>57</v>
      </c>
      <c r="E4416" t="s">
        <v>20</v>
      </c>
      <c r="F4416" t="s">
        <v>85</v>
      </c>
      <c r="G4416" t="s">
        <v>43</v>
      </c>
      <c r="H4416" t="s">
        <v>71</v>
      </c>
      <c r="I4416" t="s">
        <v>72</v>
      </c>
      <c r="J4416">
        <v>3</v>
      </c>
      <c r="K4416" s="2">
        <v>3493</v>
      </c>
      <c r="L4416" s="2">
        <v>2442.3000000000002</v>
      </c>
      <c r="M4416" s="2">
        <v>1050.7</v>
      </c>
      <c r="N4416" s="3">
        <v>0.15</v>
      </c>
      <c r="O4416" t="s">
        <v>50</v>
      </c>
      <c r="P4416" t="s">
        <v>26</v>
      </c>
      <c r="Q4416" t="s">
        <v>27</v>
      </c>
      <c r="R4416" t="s">
        <v>65</v>
      </c>
    </row>
    <row r="4417" spans="1:18" x14ac:dyDescent="0.35">
      <c r="A4417" t="s">
        <v>4502</v>
      </c>
      <c r="B4417" s="1">
        <v>45506</v>
      </c>
      <c r="C4417" s="1">
        <v>45520</v>
      </c>
      <c r="D4417" t="s">
        <v>30</v>
      </c>
      <c r="E4417" t="s">
        <v>20</v>
      </c>
      <c r="F4417" t="s">
        <v>91</v>
      </c>
      <c r="G4417" t="s">
        <v>32</v>
      </c>
      <c r="H4417" t="s">
        <v>95</v>
      </c>
      <c r="I4417" t="s">
        <v>55</v>
      </c>
      <c r="J4417">
        <v>7</v>
      </c>
      <c r="K4417" s="2">
        <v>1191</v>
      </c>
      <c r="L4417" s="2">
        <v>994.59</v>
      </c>
      <c r="M4417" s="2">
        <v>196.41</v>
      </c>
      <c r="N4417" s="3">
        <v>0.15</v>
      </c>
      <c r="O4417" t="s">
        <v>75</v>
      </c>
      <c r="P4417" t="s">
        <v>26</v>
      </c>
      <c r="Q4417" t="s">
        <v>27</v>
      </c>
      <c r="R4417" t="s">
        <v>65</v>
      </c>
    </row>
    <row r="4418" spans="1:18" x14ac:dyDescent="0.35">
      <c r="A4418" t="s">
        <v>4503</v>
      </c>
      <c r="B4418" s="1">
        <v>45375</v>
      </c>
      <c r="C4418" s="1">
        <v>45390</v>
      </c>
      <c r="D4418" t="s">
        <v>88</v>
      </c>
      <c r="E4418" t="s">
        <v>20</v>
      </c>
      <c r="F4418" t="s">
        <v>128</v>
      </c>
      <c r="G4418" t="s">
        <v>38</v>
      </c>
      <c r="H4418" t="s">
        <v>80</v>
      </c>
      <c r="I4418" t="s">
        <v>45</v>
      </c>
      <c r="J4418">
        <v>2</v>
      </c>
      <c r="K4418" s="2">
        <v>3405</v>
      </c>
      <c r="L4418" s="2">
        <v>2048.69</v>
      </c>
      <c r="M4418" s="2">
        <v>1356.31</v>
      </c>
      <c r="N4418" s="3">
        <v>0.2</v>
      </c>
      <c r="O4418" t="s">
        <v>75</v>
      </c>
      <c r="P4418" t="s">
        <v>26</v>
      </c>
      <c r="Q4418" t="s">
        <v>35</v>
      </c>
      <c r="R4418" t="s">
        <v>65</v>
      </c>
    </row>
    <row r="4419" spans="1:18" x14ac:dyDescent="0.35">
      <c r="A4419" t="s">
        <v>4504</v>
      </c>
      <c r="B4419" s="1">
        <v>45879</v>
      </c>
      <c r="C4419" s="1">
        <v>45896</v>
      </c>
      <c r="D4419" t="s">
        <v>30</v>
      </c>
      <c r="E4419" t="s">
        <v>20</v>
      </c>
      <c r="F4419" t="s">
        <v>53</v>
      </c>
      <c r="G4419" t="s">
        <v>43</v>
      </c>
      <c r="H4419" t="s">
        <v>23</v>
      </c>
      <c r="I4419" t="s">
        <v>24</v>
      </c>
      <c r="J4419">
        <v>1</v>
      </c>
      <c r="K4419" s="2">
        <v>3811</v>
      </c>
      <c r="L4419" s="2">
        <v>2831.19</v>
      </c>
      <c r="M4419" s="2">
        <v>979.81</v>
      </c>
      <c r="N4419" s="3">
        <v>0.1</v>
      </c>
      <c r="O4419" t="s">
        <v>25</v>
      </c>
      <c r="P4419" t="s">
        <v>73</v>
      </c>
      <c r="Q4419" t="s">
        <v>35</v>
      </c>
      <c r="R4419" t="s">
        <v>40</v>
      </c>
    </row>
    <row r="4420" spans="1:18" x14ac:dyDescent="0.35">
      <c r="A4420" t="s">
        <v>4505</v>
      </c>
      <c r="B4420" s="1">
        <v>45992</v>
      </c>
      <c r="C4420" s="1">
        <v>46076</v>
      </c>
      <c r="D4420" t="s">
        <v>116</v>
      </c>
      <c r="E4420" t="s">
        <v>20</v>
      </c>
      <c r="F4420" t="s">
        <v>68</v>
      </c>
      <c r="G4420" t="s">
        <v>32</v>
      </c>
      <c r="H4420" t="s">
        <v>44</v>
      </c>
      <c r="I4420" t="s">
        <v>45</v>
      </c>
      <c r="J4420">
        <v>1</v>
      </c>
      <c r="K4420" s="2">
        <v>4052</v>
      </c>
      <c r="L4420" s="2">
        <v>3205.22</v>
      </c>
      <c r="M4420" s="2">
        <v>846.78</v>
      </c>
      <c r="N4420" s="3">
        <v>0.1</v>
      </c>
      <c r="O4420" t="s">
        <v>50</v>
      </c>
      <c r="P4420" t="s">
        <v>26</v>
      </c>
      <c r="Q4420" t="s">
        <v>35</v>
      </c>
      <c r="R4420" t="s">
        <v>40</v>
      </c>
    </row>
    <row r="4421" spans="1:18" x14ac:dyDescent="0.35">
      <c r="A4421" t="s">
        <v>4506</v>
      </c>
      <c r="B4421" s="1">
        <v>45460</v>
      </c>
      <c r="C4421" s="1">
        <v>45535</v>
      </c>
      <c r="D4421" t="s">
        <v>30</v>
      </c>
      <c r="E4421" t="s">
        <v>20</v>
      </c>
      <c r="F4421" t="s">
        <v>70</v>
      </c>
      <c r="G4421" t="s">
        <v>59</v>
      </c>
      <c r="H4421" t="s">
        <v>86</v>
      </c>
      <c r="I4421" t="s">
        <v>72</v>
      </c>
      <c r="J4421">
        <v>5</v>
      </c>
      <c r="K4421" s="2">
        <v>2964</v>
      </c>
      <c r="L4421" s="2">
        <v>2382.29</v>
      </c>
      <c r="M4421" s="2">
        <v>581.71</v>
      </c>
      <c r="N4421" s="3">
        <v>0.15</v>
      </c>
      <c r="O4421" t="s">
        <v>83</v>
      </c>
      <c r="P4421" t="s">
        <v>26</v>
      </c>
      <c r="Q4421" t="s">
        <v>27</v>
      </c>
      <c r="R4421" t="s">
        <v>28</v>
      </c>
    </row>
    <row r="4422" spans="1:18" x14ac:dyDescent="0.35">
      <c r="A4422" t="s">
        <v>4507</v>
      </c>
      <c r="B4422" s="1">
        <v>45900</v>
      </c>
      <c r="C4422" s="1">
        <v>45941</v>
      </c>
      <c r="D4422" t="s">
        <v>94</v>
      </c>
      <c r="E4422" t="s">
        <v>20</v>
      </c>
      <c r="F4422" t="s">
        <v>58</v>
      </c>
      <c r="G4422" t="s">
        <v>43</v>
      </c>
      <c r="H4422" t="s">
        <v>124</v>
      </c>
      <c r="I4422" t="s">
        <v>61</v>
      </c>
      <c r="J4422">
        <v>1</v>
      </c>
      <c r="K4422" s="2">
        <v>3102</v>
      </c>
      <c r="L4422" s="2">
        <v>2103.38</v>
      </c>
      <c r="M4422" s="2">
        <v>998.62</v>
      </c>
      <c r="N4422" s="3">
        <v>0.2</v>
      </c>
      <c r="O4422" t="s">
        <v>34</v>
      </c>
      <c r="P4422" t="s">
        <v>46</v>
      </c>
      <c r="Q4422" t="s">
        <v>27</v>
      </c>
      <c r="R4422" t="s">
        <v>28</v>
      </c>
    </row>
    <row r="4423" spans="1:18" x14ac:dyDescent="0.35">
      <c r="A4423" t="s">
        <v>4508</v>
      </c>
      <c r="B4423" s="1">
        <v>45571</v>
      </c>
      <c r="C4423" s="1">
        <v>45646</v>
      </c>
      <c r="D4423" t="s">
        <v>48</v>
      </c>
      <c r="E4423" t="s">
        <v>20</v>
      </c>
      <c r="F4423" t="s">
        <v>53</v>
      </c>
      <c r="G4423" t="s">
        <v>22</v>
      </c>
      <c r="H4423" t="s">
        <v>95</v>
      </c>
      <c r="I4423" t="s">
        <v>55</v>
      </c>
      <c r="J4423">
        <v>4</v>
      </c>
      <c r="K4423" s="2">
        <v>2185</v>
      </c>
      <c r="L4423" s="2">
        <v>1371.03</v>
      </c>
      <c r="M4423" s="2">
        <v>813.97</v>
      </c>
      <c r="N4423" s="3">
        <v>0.1</v>
      </c>
      <c r="O4423" t="s">
        <v>75</v>
      </c>
      <c r="P4423" t="s">
        <v>26</v>
      </c>
      <c r="Q4423" t="s">
        <v>35</v>
      </c>
      <c r="R4423" t="s">
        <v>65</v>
      </c>
    </row>
    <row r="4424" spans="1:18" x14ac:dyDescent="0.35">
      <c r="A4424" t="s">
        <v>4509</v>
      </c>
      <c r="B4424" s="1">
        <v>45501</v>
      </c>
      <c r="C4424" s="1">
        <v>45569</v>
      </c>
      <c r="D4424" t="s">
        <v>94</v>
      </c>
      <c r="E4424" t="s">
        <v>20</v>
      </c>
      <c r="F4424" t="s">
        <v>138</v>
      </c>
      <c r="G4424" t="s">
        <v>59</v>
      </c>
      <c r="H4424" t="s">
        <v>54</v>
      </c>
      <c r="I4424" t="s">
        <v>55</v>
      </c>
      <c r="J4424">
        <v>6</v>
      </c>
      <c r="K4424" s="2">
        <v>1651</v>
      </c>
      <c r="L4424" s="2">
        <v>958.04</v>
      </c>
      <c r="M4424" s="2">
        <v>692.96</v>
      </c>
      <c r="N4424" s="3">
        <v>0.2</v>
      </c>
      <c r="O4424" t="s">
        <v>83</v>
      </c>
      <c r="P4424" t="s">
        <v>73</v>
      </c>
      <c r="Q4424" t="s">
        <v>27</v>
      </c>
      <c r="R4424" t="s">
        <v>40</v>
      </c>
    </row>
    <row r="4425" spans="1:18" x14ac:dyDescent="0.35">
      <c r="A4425" t="s">
        <v>4510</v>
      </c>
      <c r="B4425" s="1">
        <v>45946</v>
      </c>
      <c r="C4425" s="1">
        <v>46032</v>
      </c>
      <c r="D4425" t="s">
        <v>57</v>
      </c>
      <c r="E4425" t="s">
        <v>20</v>
      </c>
      <c r="F4425" t="s">
        <v>58</v>
      </c>
      <c r="G4425" t="s">
        <v>22</v>
      </c>
      <c r="H4425" t="s">
        <v>71</v>
      </c>
      <c r="I4425" t="s">
        <v>72</v>
      </c>
      <c r="J4425">
        <v>1</v>
      </c>
      <c r="K4425" s="2">
        <v>4553</v>
      </c>
      <c r="L4425" s="2">
        <v>2618.9499999999998</v>
      </c>
      <c r="M4425" s="2">
        <v>1934.05</v>
      </c>
      <c r="N4425" s="3">
        <v>0.05</v>
      </c>
      <c r="O4425" t="s">
        <v>34</v>
      </c>
      <c r="P4425" t="s">
        <v>26</v>
      </c>
      <c r="Q4425" t="s">
        <v>35</v>
      </c>
      <c r="R4425" t="s">
        <v>40</v>
      </c>
    </row>
    <row r="4426" spans="1:18" x14ac:dyDescent="0.35">
      <c r="A4426" t="s">
        <v>4511</v>
      </c>
      <c r="B4426" s="1">
        <v>45998</v>
      </c>
      <c r="C4426" s="1">
        <v>46034</v>
      </c>
      <c r="D4426" t="s">
        <v>57</v>
      </c>
      <c r="E4426" t="s">
        <v>20</v>
      </c>
      <c r="F4426" t="s">
        <v>128</v>
      </c>
      <c r="G4426" t="s">
        <v>38</v>
      </c>
      <c r="H4426" t="s">
        <v>80</v>
      </c>
      <c r="I4426" t="s">
        <v>45</v>
      </c>
      <c r="J4426">
        <v>7</v>
      </c>
      <c r="K4426" s="2">
        <v>4606</v>
      </c>
      <c r="L4426" s="2">
        <v>2808.84</v>
      </c>
      <c r="M4426" s="2">
        <v>1797.16</v>
      </c>
      <c r="N4426" s="3">
        <v>0.15</v>
      </c>
      <c r="O4426" t="s">
        <v>50</v>
      </c>
      <c r="P4426" t="s">
        <v>26</v>
      </c>
      <c r="Q4426" t="s">
        <v>27</v>
      </c>
      <c r="R4426" t="s">
        <v>40</v>
      </c>
    </row>
    <row r="4427" spans="1:18" x14ac:dyDescent="0.35">
      <c r="A4427" t="s">
        <v>4512</v>
      </c>
      <c r="B4427" s="1">
        <v>45923</v>
      </c>
      <c r="C4427" s="1">
        <v>45958</v>
      </c>
      <c r="D4427" t="s">
        <v>94</v>
      </c>
      <c r="E4427" t="s">
        <v>20</v>
      </c>
      <c r="F4427" t="s">
        <v>102</v>
      </c>
      <c r="G4427" t="s">
        <v>22</v>
      </c>
      <c r="H4427" t="s">
        <v>49</v>
      </c>
      <c r="I4427" t="s">
        <v>45</v>
      </c>
      <c r="J4427">
        <v>3</v>
      </c>
      <c r="K4427" s="2">
        <v>3526</v>
      </c>
      <c r="L4427" s="2">
        <v>2466.1999999999998</v>
      </c>
      <c r="M4427" s="2">
        <v>1059.8</v>
      </c>
      <c r="N4427" s="3">
        <v>0.2</v>
      </c>
      <c r="O4427" t="s">
        <v>34</v>
      </c>
      <c r="P4427" t="s">
        <v>26</v>
      </c>
      <c r="Q4427" t="s">
        <v>27</v>
      </c>
      <c r="R4427" t="s">
        <v>40</v>
      </c>
    </row>
    <row r="4428" spans="1:18" x14ac:dyDescent="0.35">
      <c r="A4428" t="s">
        <v>4513</v>
      </c>
      <c r="B4428" s="1">
        <v>45525</v>
      </c>
      <c r="C4428" s="1">
        <v>45601</v>
      </c>
      <c r="D4428" t="s">
        <v>19</v>
      </c>
      <c r="E4428" t="s">
        <v>20</v>
      </c>
      <c r="F4428" t="s">
        <v>68</v>
      </c>
      <c r="G4428" t="s">
        <v>59</v>
      </c>
      <c r="H4428" t="s">
        <v>95</v>
      </c>
      <c r="I4428" t="s">
        <v>55</v>
      </c>
      <c r="J4428">
        <v>8</v>
      </c>
      <c r="K4428" s="2">
        <v>2496</v>
      </c>
      <c r="L4428" s="2">
        <v>1635.44</v>
      </c>
      <c r="M4428" s="2">
        <v>860.56</v>
      </c>
      <c r="N4428" s="3">
        <v>0</v>
      </c>
      <c r="O4428" t="s">
        <v>25</v>
      </c>
      <c r="P4428" t="s">
        <v>26</v>
      </c>
      <c r="Q4428" t="s">
        <v>35</v>
      </c>
      <c r="R4428" t="s">
        <v>65</v>
      </c>
    </row>
    <row r="4429" spans="1:18" x14ac:dyDescent="0.35">
      <c r="A4429" t="s">
        <v>4514</v>
      </c>
      <c r="B4429" s="1">
        <v>46007</v>
      </c>
      <c r="C4429" s="1">
        <v>46087</v>
      </c>
      <c r="D4429" t="s">
        <v>52</v>
      </c>
      <c r="E4429" t="s">
        <v>20</v>
      </c>
      <c r="F4429" t="s">
        <v>89</v>
      </c>
      <c r="G4429" t="s">
        <v>22</v>
      </c>
      <c r="H4429" t="s">
        <v>95</v>
      </c>
      <c r="I4429" t="s">
        <v>55</v>
      </c>
      <c r="J4429">
        <v>6</v>
      </c>
      <c r="K4429" s="2">
        <v>1294</v>
      </c>
      <c r="L4429" s="2">
        <v>1066.96</v>
      </c>
      <c r="M4429" s="2">
        <v>227.04</v>
      </c>
      <c r="N4429" s="3">
        <v>0</v>
      </c>
      <c r="O4429" t="s">
        <v>25</v>
      </c>
      <c r="P4429" t="s">
        <v>26</v>
      </c>
      <c r="Q4429" t="s">
        <v>27</v>
      </c>
      <c r="R4429" t="s">
        <v>40</v>
      </c>
    </row>
    <row r="4430" spans="1:18" x14ac:dyDescent="0.35">
      <c r="A4430" t="s">
        <v>4515</v>
      </c>
      <c r="B4430" s="1">
        <v>45609</v>
      </c>
      <c r="C4430" s="1">
        <v>45615</v>
      </c>
      <c r="D4430" t="s">
        <v>19</v>
      </c>
      <c r="E4430" t="s">
        <v>20</v>
      </c>
      <c r="F4430" t="s">
        <v>85</v>
      </c>
      <c r="G4430" t="s">
        <v>59</v>
      </c>
      <c r="H4430" t="s">
        <v>80</v>
      </c>
      <c r="I4430" t="s">
        <v>45</v>
      </c>
      <c r="J4430">
        <v>2</v>
      </c>
      <c r="K4430" s="2">
        <v>1674</v>
      </c>
      <c r="L4430" s="2">
        <v>1183.78</v>
      </c>
      <c r="M4430" s="2">
        <v>490.22</v>
      </c>
      <c r="N4430" s="3">
        <v>0.05</v>
      </c>
      <c r="O4430" t="s">
        <v>50</v>
      </c>
      <c r="P4430" t="s">
        <v>26</v>
      </c>
      <c r="Q4430" t="s">
        <v>27</v>
      </c>
      <c r="R4430" t="s">
        <v>65</v>
      </c>
    </row>
    <row r="4431" spans="1:18" x14ac:dyDescent="0.35">
      <c r="A4431" t="s">
        <v>4516</v>
      </c>
      <c r="B4431" s="1">
        <v>45763</v>
      </c>
      <c r="C4431" s="1">
        <v>45769</v>
      </c>
      <c r="D4431" t="s">
        <v>88</v>
      </c>
      <c r="E4431" t="s">
        <v>20</v>
      </c>
      <c r="F4431" t="s">
        <v>91</v>
      </c>
      <c r="G4431" t="s">
        <v>38</v>
      </c>
      <c r="H4431" t="s">
        <v>54</v>
      </c>
      <c r="I4431" t="s">
        <v>55</v>
      </c>
      <c r="J4431">
        <v>1</v>
      </c>
      <c r="K4431" s="2">
        <v>2232</v>
      </c>
      <c r="L4431" s="2">
        <v>1530.85</v>
      </c>
      <c r="M4431" s="2">
        <v>701.15</v>
      </c>
      <c r="N4431" s="3">
        <v>0.1</v>
      </c>
      <c r="O4431" t="s">
        <v>50</v>
      </c>
      <c r="P4431" t="s">
        <v>26</v>
      </c>
      <c r="Q4431" t="s">
        <v>27</v>
      </c>
      <c r="R4431" t="s">
        <v>28</v>
      </c>
    </row>
    <row r="4432" spans="1:18" x14ac:dyDescent="0.35">
      <c r="A4432" t="s">
        <v>4517</v>
      </c>
      <c r="B4432" s="1">
        <v>45322</v>
      </c>
      <c r="C4432" s="1">
        <v>45364</v>
      </c>
      <c r="D4432" t="s">
        <v>52</v>
      </c>
      <c r="E4432" t="s">
        <v>20</v>
      </c>
      <c r="F4432" t="s">
        <v>77</v>
      </c>
      <c r="G4432" t="s">
        <v>32</v>
      </c>
      <c r="H4432" t="s">
        <v>54</v>
      </c>
      <c r="I4432" t="s">
        <v>55</v>
      </c>
      <c r="J4432">
        <v>5</v>
      </c>
      <c r="K4432" s="2">
        <v>3593</v>
      </c>
      <c r="L4432" s="2">
        <v>2875.26</v>
      </c>
      <c r="M4432" s="2">
        <v>717.74</v>
      </c>
      <c r="N4432" s="3">
        <v>0</v>
      </c>
      <c r="O4432" t="s">
        <v>50</v>
      </c>
      <c r="P4432" t="s">
        <v>26</v>
      </c>
      <c r="Q4432" t="s">
        <v>35</v>
      </c>
      <c r="R4432" t="s">
        <v>65</v>
      </c>
    </row>
    <row r="4433" spans="1:18" x14ac:dyDescent="0.35">
      <c r="A4433" t="s">
        <v>4518</v>
      </c>
      <c r="B4433" s="1">
        <v>45962</v>
      </c>
      <c r="C4433" s="1">
        <v>46037</v>
      </c>
      <c r="D4433" t="s">
        <v>57</v>
      </c>
      <c r="E4433" t="s">
        <v>20</v>
      </c>
      <c r="F4433" t="s">
        <v>68</v>
      </c>
      <c r="G4433" t="s">
        <v>43</v>
      </c>
      <c r="H4433" t="s">
        <v>95</v>
      </c>
      <c r="I4433" t="s">
        <v>55</v>
      </c>
      <c r="J4433">
        <v>8</v>
      </c>
      <c r="K4433" s="2">
        <v>1763</v>
      </c>
      <c r="L4433" s="2">
        <v>1379.37</v>
      </c>
      <c r="M4433" s="2">
        <v>383.63</v>
      </c>
      <c r="N4433" s="3">
        <v>0.15</v>
      </c>
      <c r="O4433" t="s">
        <v>25</v>
      </c>
      <c r="P4433" t="s">
        <v>26</v>
      </c>
      <c r="Q4433" t="s">
        <v>27</v>
      </c>
      <c r="R4433" t="s">
        <v>65</v>
      </c>
    </row>
    <row r="4434" spans="1:18" x14ac:dyDescent="0.35">
      <c r="A4434" t="s">
        <v>4519</v>
      </c>
      <c r="B4434" s="1">
        <v>45737</v>
      </c>
      <c r="C4434" s="1">
        <v>45795</v>
      </c>
      <c r="D4434" t="s">
        <v>104</v>
      </c>
      <c r="E4434" t="s">
        <v>20</v>
      </c>
      <c r="F4434" t="s">
        <v>21</v>
      </c>
      <c r="G4434" t="s">
        <v>38</v>
      </c>
      <c r="H4434" t="s">
        <v>106</v>
      </c>
      <c r="I4434" t="s">
        <v>61</v>
      </c>
      <c r="J4434">
        <v>5</v>
      </c>
      <c r="K4434" s="2">
        <v>1359</v>
      </c>
      <c r="L4434" s="2">
        <v>893.83</v>
      </c>
      <c r="M4434" s="2">
        <v>465.17</v>
      </c>
      <c r="N4434" s="3">
        <v>0.2</v>
      </c>
      <c r="O4434" t="s">
        <v>83</v>
      </c>
      <c r="P4434" t="s">
        <v>26</v>
      </c>
      <c r="Q4434" t="s">
        <v>27</v>
      </c>
      <c r="R4434" t="s">
        <v>40</v>
      </c>
    </row>
    <row r="4435" spans="1:18" x14ac:dyDescent="0.35">
      <c r="A4435" t="s">
        <v>4520</v>
      </c>
      <c r="B4435" s="1">
        <v>45569</v>
      </c>
      <c r="C4435" s="1">
        <v>45591</v>
      </c>
      <c r="D4435" t="s">
        <v>94</v>
      </c>
      <c r="E4435" t="s">
        <v>20</v>
      </c>
      <c r="F4435" t="s">
        <v>31</v>
      </c>
      <c r="G4435" t="s">
        <v>59</v>
      </c>
      <c r="H4435" t="s">
        <v>54</v>
      </c>
      <c r="I4435" t="s">
        <v>55</v>
      </c>
      <c r="J4435">
        <v>4</v>
      </c>
      <c r="K4435" s="2">
        <v>3248</v>
      </c>
      <c r="L4435" s="2">
        <v>2613.21</v>
      </c>
      <c r="M4435" s="2">
        <v>634.79</v>
      </c>
      <c r="N4435" s="3">
        <v>0.2</v>
      </c>
      <c r="O4435" t="s">
        <v>50</v>
      </c>
      <c r="P4435" t="s">
        <v>73</v>
      </c>
      <c r="Q4435" t="s">
        <v>35</v>
      </c>
      <c r="R4435" t="s">
        <v>65</v>
      </c>
    </row>
    <row r="4436" spans="1:18" x14ac:dyDescent="0.35">
      <c r="A4436" t="s">
        <v>4521</v>
      </c>
      <c r="B4436" s="1">
        <v>45970</v>
      </c>
      <c r="C4436" s="1">
        <v>45983</v>
      </c>
      <c r="D4436" t="s">
        <v>19</v>
      </c>
      <c r="E4436" t="s">
        <v>20</v>
      </c>
      <c r="F4436" t="s">
        <v>68</v>
      </c>
      <c r="G4436" t="s">
        <v>32</v>
      </c>
      <c r="H4436" t="s">
        <v>95</v>
      </c>
      <c r="I4436" t="s">
        <v>55</v>
      </c>
      <c r="J4436">
        <v>7</v>
      </c>
      <c r="K4436" s="2">
        <v>2614</v>
      </c>
      <c r="L4436" s="2">
        <v>1981.91</v>
      </c>
      <c r="M4436" s="2">
        <v>632.09</v>
      </c>
      <c r="N4436" s="3">
        <v>0.2</v>
      </c>
      <c r="O4436" t="s">
        <v>25</v>
      </c>
      <c r="P4436" t="s">
        <v>26</v>
      </c>
      <c r="Q4436" t="s">
        <v>35</v>
      </c>
      <c r="R4436" t="s">
        <v>65</v>
      </c>
    </row>
    <row r="4437" spans="1:18" x14ac:dyDescent="0.35">
      <c r="A4437" t="s">
        <v>4522</v>
      </c>
      <c r="B4437" s="1">
        <v>45680</v>
      </c>
      <c r="C4437" s="1">
        <v>45687</v>
      </c>
      <c r="D4437" t="s">
        <v>57</v>
      </c>
      <c r="E4437" t="s">
        <v>20</v>
      </c>
      <c r="F4437" t="s">
        <v>128</v>
      </c>
      <c r="G4437" t="s">
        <v>32</v>
      </c>
      <c r="H4437" t="s">
        <v>44</v>
      </c>
      <c r="I4437" t="s">
        <v>45</v>
      </c>
      <c r="J4437">
        <v>4</v>
      </c>
      <c r="K4437" s="2">
        <v>4393</v>
      </c>
      <c r="L4437" s="2">
        <v>3346.66</v>
      </c>
      <c r="M4437" s="2">
        <v>1046.3399999999999</v>
      </c>
      <c r="N4437" s="3">
        <v>0</v>
      </c>
      <c r="O4437" t="s">
        <v>83</v>
      </c>
      <c r="P4437" t="s">
        <v>26</v>
      </c>
      <c r="Q4437" t="s">
        <v>35</v>
      </c>
      <c r="R4437" t="s">
        <v>40</v>
      </c>
    </row>
    <row r="4438" spans="1:18" x14ac:dyDescent="0.35">
      <c r="A4438" t="s">
        <v>4523</v>
      </c>
      <c r="B4438" s="1">
        <v>46021</v>
      </c>
      <c r="C4438" s="1">
        <v>46050</v>
      </c>
      <c r="D4438" t="s">
        <v>57</v>
      </c>
      <c r="E4438" t="s">
        <v>20</v>
      </c>
      <c r="F4438" t="s">
        <v>79</v>
      </c>
      <c r="G4438" t="s">
        <v>43</v>
      </c>
      <c r="H4438" t="s">
        <v>106</v>
      </c>
      <c r="I4438" t="s">
        <v>61</v>
      </c>
      <c r="J4438">
        <v>2</v>
      </c>
      <c r="K4438" s="2">
        <v>2313</v>
      </c>
      <c r="L4438" s="2">
        <v>1824.04</v>
      </c>
      <c r="M4438" s="2">
        <v>488.96</v>
      </c>
      <c r="N4438" s="3">
        <v>0.2</v>
      </c>
      <c r="O4438" t="s">
        <v>62</v>
      </c>
      <c r="P4438" t="s">
        <v>26</v>
      </c>
      <c r="Q4438" t="s">
        <v>35</v>
      </c>
      <c r="R4438" t="s">
        <v>28</v>
      </c>
    </row>
    <row r="4439" spans="1:18" x14ac:dyDescent="0.35">
      <c r="A4439" t="s">
        <v>4524</v>
      </c>
      <c r="B4439" s="1">
        <v>45927</v>
      </c>
      <c r="C4439" s="1">
        <v>45994</v>
      </c>
      <c r="D4439" t="s">
        <v>48</v>
      </c>
      <c r="E4439" t="s">
        <v>20</v>
      </c>
      <c r="F4439" t="s">
        <v>58</v>
      </c>
      <c r="G4439" t="s">
        <v>38</v>
      </c>
      <c r="H4439" t="s">
        <v>80</v>
      </c>
      <c r="I4439" t="s">
        <v>45</v>
      </c>
      <c r="J4439">
        <v>6</v>
      </c>
      <c r="K4439" s="2">
        <v>2776</v>
      </c>
      <c r="L4439" s="2">
        <v>1937.28</v>
      </c>
      <c r="M4439" s="2">
        <v>838.72</v>
      </c>
      <c r="N4439" s="3">
        <v>0.2</v>
      </c>
      <c r="O4439" t="s">
        <v>50</v>
      </c>
      <c r="P4439" t="s">
        <v>26</v>
      </c>
      <c r="Q4439" t="s">
        <v>35</v>
      </c>
      <c r="R4439" t="s">
        <v>28</v>
      </c>
    </row>
    <row r="4440" spans="1:18" x14ac:dyDescent="0.35">
      <c r="A4440" t="s">
        <v>4525</v>
      </c>
      <c r="B4440" s="1">
        <v>45565</v>
      </c>
      <c r="C4440" s="1">
        <v>45616</v>
      </c>
      <c r="D4440" t="s">
        <v>19</v>
      </c>
      <c r="E4440" t="s">
        <v>20</v>
      </c>
      <c r="F4440" t="s">
        <v>53</v>
      </c>
      <c r="G4440" t="s">
        <v>38</v>
      </c>
      <c r="H4440" t="s">
        <v>95</v>
      </c>
      <c r="I4440" t="s">
        <v>55</v>
      </c>
      <c r="J4440">
        <v>5</v>
      </c>
      <c r="K4440" s="2">
        <v>4514</v>
      </c>
      <c r="L4440" s="2">
        <v>3815.19</v>
      </c>
      <c r="M4440" s="2">
        <v>698.81</v>
      </c>
      <c r="N4440" s="3">
        <v>0.05</v>
      </c>
      <c r="O4440" t="s">
        <v>25</v>
      </c>
      <c r="P4440" t="s">
        <v>26</v>
      </c>
      <c r="Q4440" t="s">
        <v>35</v>
      </c>
      <c r="R4440" t="s">
        <v>65</v>
      </c>
    </row>
    <row r="4441" spans="1:18" x14ac:dyDescent="0.35">
      <c r="A4441" t="s">
        <v>4526</v>
      </c>
      <c r="B4441" s="1">
        <v>45638</v>
      </c>
      <c r="C4441" s="1">
        <v>45711</v>
      </c>
      <c r="D4441" t="s">
        <v>116</v>
      </c>
      <c r="E4441" t="s">
        <v>20</v>
      </c>
      <c r="F4441" t="s">
        <v>82</v>
      </c>
      <c r="G4441" t="s">
        <v>59</v>
      </c>
      <c r="H4441" t="s">
        <v>124</v>
      </c>
      <c r="I4441" t="s">
        <v>61</v>
      </c>
      <c r="J4441">
        <v>8</v>
      </c>
      <c r="K4441" s="2">
        <v>4614</v>
      </c>
      <c r="L4441" s="2">
        <v>2998.55</v>
      </c>
      <c r="M4441" s="2">
        <v>1615.45</v>
      </c>
      <c r="N4441" s="3">
        <v>0.2</v>
      </c>
      <c r="O4441" t="s">
        <v>62</v>
      </c>
      <c r="P4441" t="s">
        <v>46</v>
      </c>
      <c r="Q4441" t="s">
        <v>27</v>
      </c>
      <c r="R4441" t="s">
        <v>65</v>
      </c>
    </row>
    <row r="4442" spans="1:18" x14ac:dyDescent="0.35">
      <c r="A4442" t="s">
        <v>4527</v>
      </c>
      <c r="B4442" s="1">
        <v>45506</v>
      </c>
      <c r="C4442" s="1">
        <v>45514</v>
      </c>
      <c r="D4442" t="s">
        <v>30</v>
      </c>
      <c r="E4442" t="s">
        <v>20</v>
      </c>
      <c r="F4442" t="s">
        <v>89</v>
      </c>
      <c r="G4442" t="s">
        <v>22</v>
      </c>
      <c r="H4442" t="s">
        <v>71</v>
      </c>
      <c r="I4442" t="s">
        <v>72</v>
      </c>
      <c r="J4442">
        <v>7</v>
      </c>
      <c r="K4442" s="2">
        <v>921</v>
      </c>
      <c r="L4442" s="2">
        <v>664.22</v>
      </c>
      <c r="M4442" s="2">
        <v>256.77999999999997</v>
      </c>
      <c r="N4442" s="3">
        <v>0.2</v>
      </c>
      <c r="O4442" t="s">
        <v>34</v>
      </c>
      <c r="P4442" t="s">
        <v>26</v>
      </c>
      <c r="Q4442" t="s">
        <v>35</v>
      </c>
      <c r="R4442" t="s">
        <v>28</v>
      </c>
    </row>
    <row r="4443" spans="1:18" x14ac:dyDescent="0.35">
      <c r="A4443" t="s">
        <v>4528</v>
      </c>
      <c r="B4443" s="1">
        <v>45939</v>
      </c>
      <c r="C4443" s="1">
        <v>45989</v>
      </c>
      <c r="D4443" t="s">
        <v>19</v>
      </c>
      <c r="E4443" t="s">
        <v>20</v>
      </c>
      <c r="F4443" t="s">
        <v>128</v>
      </c>
      <c r="G4443" t="s">
        <v>59</v>
      </c>
      <c r="H4443" t="s">
        <v>60</v>
      </c>
      <c r="I4443" t="s">
        <v>61</v>
      </c>
      <c r="J4443">
        <v>5</v>
      </c>
      <c r="K4443" s="2">
        <v>1385</v>
      </c>
      <c r="L4443" s="2">
        <v>1121.17</v>
      </c>
      <c r="M4443" s="2">
        <v>263.83</v>
      </c>
      <c r="N4443" s="3">
        <v>0.05</v>
      </c>
      <c r="O4443" t="s">
        <v>25</v>
      </c>
      <c r="P4443" t="s">
        <v>26</v>
      </c>
      <c r="Q4443" t="s">
        <v>35</v>
      </c>
      <c r="R4443" t="s">
        <v>28</v>
      </c>
    </row>
    <row r="4444" spans="1:18" x14ac:dyDescent="0.35">
      <c r="A4444" t="s">
        <v>4529</v>
      </c>
      <c r="B4444" s="1">
        <v>45770</v>
      </c>
      <c r="C4444" s="1">
        <v>45782</v>
      </c>
      <c r="D4444" t="s">
        <v>104</v>
      </c>
      <c r="E4444" t="s">
        <v>20</v>
      </c>
      <c r="F4444" t="s">
        <v>53</v>
      </c>
      <c r="G4444" t="s">
        <v>38</v>
      </c>
      <c r="H4444" t="s">
        <v>64</v>
      </c>
      <c r="I4444" t="s">
        <v>55</v>
      </c>
      <c r="J4444">
        <v>6</v>
      </c>
      <c r="K4444" s="2">
        <v>4708</v>
      </c>
      <c r="L4444" s="2">
        <v>2619.5500000000002</v>
      </c>
      <c r="M4444" s="2">
        <v>2088.4499999999998</v>
      </c>
      <c r="N4444" s="3">
        <v>0.2</v>
      </c>
      <c r="O4444" t="s">
        <v>34</v>
      </c>
      <c r="P4444" t="s">
        <v>26</v>
      </c>
      <c r="Q4444" t="s">
        <v>35</v>
      </c>
      <c r="R4444" t="s">
        <v>40</v>
      </c>
    </row>
    <row r="4445" spans="1:18" x14ac:dyDescent="0.35">
      <c r="A4445" t="s">
        <v>4530</v>
      </c>
      <c r="B4445" s="1">
        <v>45637</v>
      </c>
      <c r="C4445" s="1">
        <v>45678</v>
      </c>
      <c r="D4445" t="s">
        <v>57</v>
      </c>
      <c r="E4445" t="s">
        <v>20</v>
      </c>
      <c r="F4445" t="s">
        <v>58</v>
      </c>
      <c r="G4445" t="s">
        <v>32</v>
      </c>
      <c r="H4445" t="s">
        <v>80</v>
      </c>
      <c r="I4445" t="s">
        <v>45</v>
      </c>
      <c r="J4445">
        <v>6</v>
      </c>
      <c r="K4445" s="2">
        <v>3856</v>
      </c>
      <c r="L4445" s="2">
        <v>2376.5500000000002</v>
      </c>
      <c r="M4445" s="2">
        <v>1479.45</v>
      </c>
      <c r="N4445" s="3">
        <v>0.15</v>
      </c>
      <c r="O4445" t="s">
        <v>62</v>
      </c>
      <c r="P4445" t="s">
        <v>26</v>
      </c>
      <c r="Q4445" t="s">
        <v>27</v>
      </c>
      <c r="R4445" t="s">
        <v>28</v>
      </c>
    </row>
    <row r="4446" spans="1:18" x14ac:dyDescent="0.35">
      <c r="A4446" t="s">
        <v>4531</v>
      </c>
      <c r="B4446" s="1">
        <v>45925</v>
      </c>
      <c r="C4446" s="1">
        <v>45946</v>
      </c>
      <c r="D4446" t="s">
        <v>94</v>
      </c>
      <c r="E4446" t="s">
        <v>20</v>
      </c>
      <c r="F4446" t="s">
        <v>68</v>
      </c>
      <c r="G4446" t="s">
        <v>38</v>
      </c>
      <c r="H4446" t="s">
        <v>86</v>
      </c>
      <c r="I4446" t="s">
        <v>72</v>
      </c>
      <c r="J4446">
        <v>4</v>
      </c>
      <c r="K4446" s="2">
        <v>776</v>
      </c>
      <c r="L4446" s="2">
        <v>652.16999999999996</v>
      </c>
      <c r="M4446" s="2">
        <v>123.83</v>
      </c>
      <c r="N4446" s="3">
        <v>0.1</v>
      </c>
      <c r="O4446" t="s">
        <v>83</v>
      </c>
      <c r="P4446" t="s">
        <v>26</v>
      </c>
      <c r="Q4446" t="s">
        <v>27</v>
      </c>
      <c r="R4446" t="s">
        <v>28</v>
      </c>
    </row>
    <row r="4447" spans="1:18" x14ac:dyDescent="0.35">
      <c r="A4447" t="s">
        <v>4532</v>
      </c>
      <c r="B4447" s="1">
        <v>45601</v>
      </c>
      <c r="C4447" s="1">
        <v>45686</v>
      </c>
      <c r="D4447" t="s">
        <v>57</v>
      </c>
      <c r="E4447" t="s">
        <v>20</v>
      </c>
      <c r="F4447" t="s">
        <v>89</v>
      </c>
      <c r="G4447" t="s">
        <v>32</v>
      </c>
      <c r="H4447" t="s">
        <v>64</v>
      </c>
      <c r="I4447" t="s">
        <v>55</v>
      </c>
      <c r="J4447">
        <v>4</v>
      </c>
      <c r="K4447" s="2">
        <v>4382</v>
      </c>
      <c r="L4447" s="2">
        <v>3613.55</v>
      </c>
      <c r="M4447" s="2">
        <v>768.45</v>
      </c>
      <c r="N4447" s="3">
        <v>0</v>
      </c>
      <c r="O4447" t="s">
        <v>83</v>
      </c>
      <c r="P4447" t="s">
        <v>26</v>
      </c>
      <c r="Q4447" t="s">
        <v>35</v>
      </c>
      <c r="R4447" t="s">
        <v>65</v>
      </c>
    </row>
    <row r="4448" spans="1:18" x14ac:dyDescent="0.35">
      <c r="A4448" t="s">
        <v>4533</v>
      </c>
      <c r="B4448" s="1">
        <v>45874</v>
      </c>
      <c r="C4448" s="1">
        <v>45904</v>
      </c>
      <c r="D4448" t="s">
        <v>37</v>
      </c>
      <c r="E4448" t="s">
        <v>20</v>
      </c>
      <c r="F4448" t="s">
        <v>21</v>
      </c>
      <c r="G4448" t="s">
        <v>32</v>
      </c>
      <c r="H4448" t="s">
        <v>60</v>
      </c>
      <c r="I4448" t="s">
        <v>61</v>
      </c>
      <c r="J4448">
        <v>8</v>
      </c>
      <c r="K4448" s="2">
        <v>3142</v>
      </c>
      <c r="L4448" s="2">
        <v>1734.55</v>
      </c>
      <c r="M4448" s="2">
        <v>1407.45</v>
      </c>
      <c r="N4448" s="3">
        <v>0.2</v>
      </c>
      <c r="O4448" t="s">
        <v>50</v>
      </c>
      <c r="P4448" t="s">
        <v>46</v>
      </c>
      <c r="Q4448" t="s">
        <v>27</v>
      </c>
      <c r="R4448" t="s">
        <v>65</v>
      </c>
    </row>
    <row r="4449" spans="1:18" x14ac:dyDescent="0.35">
      <c r="A4449" t="s">
        <v>4534</v>
      </c>
      <c r="B4449" s="1">
        <v>45450</v>
      </c>
      <c r="C4449" s="1">
        <v>45456</v>
      </c>
      <c r="D4449" t="s">
        <v>42</v>
      </c>
      <c r="E4449" t="s">
        <v>20</v>
      </c>
      <c r="F4449" t="s">
        <v>77</v>
      </c>
      <c r="G4449" t="s">
        <v>22</v>
      </c>
      <c r="H4449" t="s">
        <v>33</v>
      </c>
      <c r="I4449" t="s">
        <v>24</v>
      </c>
      <c r="J4449">
        <v>4</v>
      </c>
      <c r="K4449" s="2">
        <v>3936</v>
      </c>
      <c r="L4449" s="2">
        <v>3043.54</v>
      </c>
      <c r="M4449" s="2">
        <v>892.46</v>
      </c>
      <c r="N4449" s="3">
        <v>0</v>
      </c>
      <c r="O4449" t="s">
        <v>109</v>
      </c>
      <c r="P4449" t="s">
        <v>26</v>
      </c>
      <c r="Q4449" t="s">
        <v>35</v>
      </c>
      <c r="R4449" t="s">
        <v>28</v>
      </c>
    </row>
    <row r="4450" spans="1:18" x14ac:dyDescent="0.35">
      <c r="A4450" t="s">
        <v>4535</v>
      </c>
      <c r="B4450" s="1">
        <v>45775</v>
      </c>
      <c r="C4450" s="1">
        <v>45815</v>
      </c>
      <c r="D4450" t="s">
        <v>42</v>
      </c>
      <c r="E4450" t="s">
        <v>20</v>
      </c>
      <c r="F4450" t="s">
        <v>91</v>
      </c>
      <c r="G4450" t="s">
        <v>22</v>
      </c>
      <c r="H4450" t="s">
        <v>95</v>
      </c>
      <c r="I4450" t="s">
        <v>55</v>
      </c>
      <c r="J4450">
        <v>2</v>
      </c>
      <c r="K4450" s="2">
        <v>962</v>
      </c>
      <c r="L4450" s="2">
        <v>703.41</v>
      </c>
      <c r="M4450" s="2">
        <v>258.58999999999997</v>
      </c>
      <c r="N4450" s="3">
        <v>0.05</v>
      </c>
      <c r="O4450" t="s">
        <v>50</v>
      </c>
      <c r="P4450" t="s">
        <v>26</v>
      </c>
      <c r="Q4450" t="s">
        <v>35</v>
      </c>
      <c r="R4450" t="s">
        <v>65</v>
      </c>
    </row>
    <row r="4451" spans="1:18" x14ac:dyDescent="0.35">
      <c r="A4451" t="s">
        <v>4536</v>
      </c>
      <c r="B4451" s="1">
        <v>45537</v>
      </c>
      <c r="C4451" s="1">
        <v>45609</v>
      </c>
      <c r="D4451" t="s">
        <v>19</v>
      </c>
      <c r="E4451" t="s">
        <v>20</v>
      </c>
      <c r="F4451" t="s">
        <v>58</v>
      </c>
      <c r="G4451" t="s">
        <v>32</v>
      </c>
      <c r="H4451" t="s">
        <v>108</v>
      </c>
      <c r="I4451" t="s">
        <v>72</v>
      </c>
      <c r="J4451">
        <v>4</v>
      </c>
      <c r="K4451" s="2">
        <v>1017</v>
      </c>
      <c r="L4451" s="2">
        <v>726.79</v>
      </c>
      <c r="M4451" s="2">
        <v>290.20999999999998</v>
      </c>
      <c r="N4451" s="3">
        <v>0.05</v>
      </c>
      <c r="O4451" t="s">
        <v>83</v>
      </c>
      <c r="P4451" t="s">
        <v>26</v>
      </c>
      <c r="Q4451" t="s">
        <v>27</v>
      </c>
      <c r="R4451" t="s">
        <v>40</v>
      </c>
    </row>
    <row r="4452" spans="1:18" x14ac:dyDescent="0.35">
      <c r="A4452" t="s">
        <v>4537</v>
      </c>
      <c r="B4452" s="1">
        <v>45758</v>
      </c>
      <c r="C4452" s="1">
        <v>45786</v>
      </c>
      <c r="D4452" t="s">
        <v>104</v>
      </c>
      <c r="E4452" t="s">
        <v>20</v>
      </c>
      <c r="F4452" t="s">
        <v>68</v>
      </c>
      <c r="G4452" t="s">
        <v>59</v>
      </c>
      <c r="H4452" t="s">
        <v>106</v>
      </c>
      <c r="I4452" t="s">
        <v>61</v>
      </c>
      <c r="J4452">
        <v>5</v>
      </c>
      <c r="K4452" s="2">
        <v>811</v>
      </c>
      <c r="L4452" s="2">
        <v>567.44000000000005</v>
      </c>
      <c r="M4452" s="2">
        <v>243.56</v>
      </c>
      <c r="N4452" s="3">
        <v>0.1</v>
      </c>
      <c r="O4452" t="s">
        <v>109</v>
      </c>
      <c r="P4452" t="s">
        <v>46</v>
      </c>
      <c r="Q4452" t="s">
        <v>35</v>
      </c>
      <c r="R4452" t="s">
        <v>28</v>
      </c>
    </row>
    <row r="4453" spans="1:18" x14ac:dyDescent="0.35">
      <c r="A4453" t="s">
        <v>4538</v>
      </c>
      <c r="B4453" s="1">
        <v>45977</v>
      </c>
      <c r="C4453" s="1">
        <v>46020</v>
      </c>
      <c r="D4453" t="s">
        <v>48</v>
      </c>
      <c r="E4453" t="s">
        <v>20</v>
      </c>
      <c r="F4453" t="s">
        <v>138</v>
      </c>
      <c r="G4453" t="s">
        <v>32</v>
      </c>
      <c r="H4453" t="s">
        <v>54</v>
      </c>
      <c r="I4453" t="s">
        <v>55</v>
      </c>
      <c r="J4453">
        <v>2</v>
      </c>
      <c r="K4453" s="2">
        <v>912</v>
      </c>
      <c r="L4453" s="2">
        <v>610.49</v>
      </c>
      <c r="M4453" s="2">
        <v>301.51</v>
      </c>
      <c r="N4453" s="3">
        <v>0</v>
      </c>
      <c r="O4453" t="s">
        <v>75</v>
      </c>
      <c r="P4453" t="s">
        <v>73</v>
      </c>
      <c r="Q4453" t="s">
        <v>27</v>
      </c>
      <c r="R4453" t="s">
        <v>28</v>
      </c>
    </row>
    <row r="4454" spans="1:18" x14ac:dyDescent="0.35">
      <c r="A4454" t="s">
        <v>4539</v>
      </c>
      <c r="B4454" s="1">
        <v>45533</v>
      </c>
      <c r="C4454" s="1">
        <v>45544</v>
      </c>
      <c r="D4454" t="s">
        <v>37</v>
      </c>
      <c r="E4454" t="s">
        <v>20</v>
      </c>
      <c r="F4454" t="s">
        <v>79</v>
      </c>
      <c r="G4454" t="s">
        <v>38</v>
      </c>
      <c r="H4454" t="s">
        <v>64</v>
      </c>
      <c r="I4454" t="s">
        <v>55</v>
      </c>
      <c r="J4454">
        <v>6</v>
      </c>
      <c r="K4454" s="2">
        <v>4581</v>
      </c>
      <c r="L4454" s="2">
        <v>2808.63</v>
      </c>
      <c r="M4454" s="2">
        <v>1772.37</v>
      </c>
      <c r="N4454" s="3">
        <v>0.2</v>
      </c>
      <c r="O4454" t="s">
        <v>75</v>
      </c>
      <c r="P4454" t="s">
        <v>26</v>
      </c>
      <c r="Q4454" t="s">
        <v>27</v>
      </c>
      <c r="R4454" t="s">
        <v>28</v>
      </c>
    </row>
    <row r="4455" spans="1:18" x14ac:dyDescent="0.35">
      <c r="A4455" t="s">
        <v>4540</v>
      </c>
      <c r="B4455" s="1">
        <v>45784</v>
      </c>
      <c r="C4455" s="1">
        <v>45807</v>
      </c>
      <c r="D4455" t="s">
        <v>104</v>
      </c>
      <c r="E4455" t="s">
        <v>20</v>
      </c>
      <c r="F4455" t="s">
        <v>102</v>
      </c>
      <c r="G4455" t="s">
        <v>32</v>
      </c>
      <c r="H4455" t="s">
        <v>86</v>
      </c>
      <c r="I4455" t="s">
        <v>72</v>
      </c>
      <c r="J4455">
        <v>3</v>
      </c>
      <c r="K4455" s="2">
        <v>4377</v>
      </c>
      <c r="L4455" s="2">
        <v>3715.9</v>
      </c>
      <c r="M4455" s="2">
        <v>661.1</v>
      </c>
      <c r="N4455" s="3">
        <v>0.1</v>
      </c>
      <c r="O4455" t="s">
        <v>75</v>
      </c>
      <c r="P4455" t="s">
        <v>26</v>
      </c>
      <c r="Q4455" t="s">
        <v>35</v>
      </c>
      <c r="R4455" t="s">
        <v>40</v>
      </c>
    </row>
    <row r="4456" spans="1:18" x14ac:dyDescent="0.35">
      <c r="A4456" t="s">
        <v>4541</v>
      </c>
      <c r="B4456" s="1">
        <v>45418</v>
      </c>
      <c r="C4456" s="1">
        <v>45421</v>
      </c>
      <c r="D4456" t="s">
        <v>104</v>
      </c>
      <c r="E4456" t="s">
        <v>20</v>
      </c>
      <c r="F4456" t="s">
        <v>91</v>
      </c>
      <c r="G4456" t="s">
        <v>22</v>
      </c>
      <c r="H4456" t="s">
        <v>95</v>
      </c>
      <c r="I4456" t="s">
        <v>55</v>
      </c>
      <c r="J4456">
        <v>4</v>
      </c>
      <c r="K4456" s="2">
        <v>2815</v>
      </c>
      <c r="L4456" s="2">
        <v>1759.69</v>
      </c>
      <c r="M4456" s="2">
        <v>1055.31</v>
      </c>
      <c r="N4456" s="3">
        <v>0.1</v>
      </c>
      <c r="O4456" t="s">
        <v>109</v>
      </c>
      <c r="P4456" t="s">
        <v>26</v>
      </c>
      <c r="Q4456" t="s">
        <v>35</v>
      </c>
      <c r="R4456" t="s">
        <v>28</v>
      </c>
    </row>
    <row r="4457" spans="1:18" x14ac:dyDescent="0.35">
      <c r="A4457" t="s">
        <v>4542</v>
      </c>
      <c r="B4457" s="1">
        <v>45799</v>
      </c>
      <c r="C4457" s="1">
        <v>45866</v>
      </c>
      <c r="D4457" t="s">
        <v>67</v>
      </c>
      <c r="E4457" t="s">
        <v>20</v>
      </c>
      <c r="F4457" t="s">
        <v>21</v>
      </c>
      <c r="G4457" t="s">
        <v>32</v>
      </c>
      <c r="H4457" t="s">
        <v>44</v>
      </c>
      <c r="I4457" t="s">
        <v>45</v>
      </c>
      <c r="J4457">
        <v>5</v>
      </c>
      <c r="K4457" s="2">
        <v>4195</v>
      </c>
      <c r="L4457" s="2">
        <v>2361.7800000000002</v>
      </c>
      <c r="M4457" s="2">
        <v>1833.22</v>
      </c>
      <c r="N4457" s="3">
        <v>0.15</v>
      </c>
      <c r="O4457" t="s">
        <v>50</v>
      </c>
      <c r="P4457" t="s">
        <v>26</v>
      </c>
      <c r="Q4457" t="s">
        <v>27</v>
      </c>
      <c r="R4457" t="s">
        <v>28</v>
      </c>
    </row>
    <row r="4458" spans="1:18" x14ac:dyDescent="0.35">
      <c r="A4458" t="s">
        <v>4543</v>
      </c>
      <c r="B4458" s="1">
        <v>45348</v>
      </c>
      <c r="C4458" s="1">
        <v>45428</v>
      </c>
      <c r="D4458" t="s">
        <v>104</v>
      </c>
      <c r="E4458" t="s">
        <v>20</v>
      </c>
      <c r="F4458" t="s">
        <v>82</v>
      </c>
      <c r="G4458" t="s">
        <v>32</v>
      </c>
      <c r="H4458" t="s">
        <v>23</v>
      </c>
      <c r="I4458" t="s">
        <v>24</v>
      </c>
      <c r="J4458">
        <v>8</v>
      </c>
      <c r="K4458" s="2">
        <v>861</v>
      </c>
      <c r="L4458" s="2">
        <v>697.27</v>
      </c>
      <c r="M4458" s="2">
        <v>163.72999999999999</v>
      </c>
      <c r="N4458" s="3">
        <v>0.2</v>
      </c>
      <c r="O4458" t="s">
        <v>34</v>
      </c>
      <c r="P4458" t="s">
        <v>26</v>
      </c>
      <c r="Q4458" t="s">
        <v>27</v>
      </c>
      <c r="R4458" t="s">
        <v>28</v>
      </c>
    </row>
    <row r="4459" spans="1:18" x14ac:dyDescent="0.35">
      <c r="A4459" t="s">
        <v>4544</v>
      </c>
      <c r="B4459" s="1">
        <v>45609</v>
      </c>
      <c r="C4459" s="1">
        <v>45623</v>
      </c>
      <c r="D4459" t="s">
        <v>19</v>
      </c>
      <c r="E4459" t="s">
        <v>20</v>
      </c>
      <c r="F4459" t="s">
        <v>91</v>
      </c>
      <c r="G4459" t="s">
        <v>38</v>
      </c>
      <c r="H4459" t="s">
        <v>33</v>
      </c>
      <c r="I4459" t="s">
        <v>24</v>
      </c>
      <c r="J4459">
        <v>5</v>
      </c>
      <c r="K4459" s="2">
        <v>1482</v>
      </c>
      <c r="L4459" s="2">
        <v>835.58</v>
      </c>
      <c r="M4459" s="2">
        <v>646.41999999999996</v>
      </c>
      <c r="N4459" s="3">
        <v>0.1</v>
      </c>
      <c r="O4459" t="s">
        <v>25</v>
      </c>
      <c r="P4459" t="s">
        <v>73</v>
      </c>
      <c r="Q4459" t="s">
        <v>27</v>
      </c>
      <c r="R4459" t="s">
        <v>40</v>
      </c>
    </row>
    <row r="4460" spans="1:18" x14ac:dyDescent="0.35">
      <c r="A4460" t="s">
        <v>4545</v>
      </c>
      <c r="B4460" s="1">
        <v>45865</v>
      </c>
      <c r="C4460" s="1">
        <v>45905</v>
      </c>
      <c r="D4460" t="s">
        <v>37</v>
      </c>
      <c r="E4460" t="s">
        <v>20</v>
      </c>
      <c r="F4460" t="s">
        <v>68</v>
      </c>
      <c r="G4460" t="s">
        <v>22</v>
      </c>
      <c r="H4460" t="s">
        <v>49</v>
      </c>
      <c r="I4460" t="s">
        <v>45</v>
      </c>
      <c r="J4460">
        <v>8</v>
      </c>
      <c r="K4460" s="2">
        <v>4134</v>
      </c>
      <c r="L4460" s="2">
        <v>3307.93</v>
      </c>
      <c r="M4460" s="2">
        <v>826.07</v>
      </c>
      <c r="N4460" s="3">
        <v>0.15</v>
      </c>
      <c r="O4460" t="s">
        <v>62</v>
      </c>
      <c r="P4460" t="s">
        <v>26</v>
      </c>
      <c r="Q4460" t="s">
        <v>35</v>
      </c>
      <c r="R4460" t="s">
        <v>65</v>
      </c>
    </row>
    <row r="4461" spans="1:18" x14ac:dyDescent="0.35">
      <c r="A4461" t="s">
        <v>4546</v>
      </c>
      <c r="B4461" s="1">
        <v>45483</v>
      </c>
      <c r="C4461" s="1">
        <v>45558</v>
      </c>
      <c r="D4461" t="s">
        <v>37</v>
      </c>
      <c r="E4461" t="s">
        <v>20</v>
      </c>
      <c r="F4461" t="s">
        <v>70</v>
      </c>
      <c r="G4461" t="s">
        <v>59</v>
      </c>
      <c r="H4461" t="s">
        <v>106</v>
      </c>
      <c r="I4461" t="s">
        <v>61</v>
      </c>
      <c r="J4461">
        <v>1</v>
      </c>
      <c r="K4461" s="2">
        <v>2768</v>
      </c>
      <c r="L4461" s="2">
        <v>2160.4699999999998</v>
      </c>
      <c r="M4461" s="2">
        <v>607.53</v>
      </c>
      <c r="N4461" s="3">
        <v>0.05</v>
      </c>
      <c r="O4461" t="s">
        <v>34</v>
      </c>
      <c r="P4461" t="s">
        <v>26</v>
      </c>
      <c r="Q4461" t="s">
        <v>27</v>
      </c>
      <c r="R4461" t="s">
        <v>65</v>
      </c>
    </row>
    <row r="4462" spans="1:18" x14ac:dyDescent="0.35">
      <c r="A4462" t="s">
        <v>4547</v>
      </c>
      <c r="B4462" s="1">
        <v>45608</v>
      </c>
      <c r="C4462" s="1">
        <v>45619</v>
      </c>
      <c r="D4462" t="s">
        <v>19</v>
      </c>
      <c r="E4462" t="s">
        <v>20</v>
      </c>
      <c r="F4462" t="s">
        <v>79</v>
      </c>
      <c r="G4462" t="s">
        <v>22</v>
      </c>
      <c r="H4462" t="s">
        <v>39</v>
      </c>
      <c r="I4462" t="s">
        <v>24</v>
      </c>
      <c r="J4462">
        <v>3</v>
      </c>
      <c r="K4462" s="2">
        <v>3118</v>
      </c>
      <c r="L4462" s="2">
        <v>2309.31</v>
      </c>
      <c r="M4462" s="2">
        <v>808.69</v>
      </c>
      <c r="N4462" s="3">
        <v>0.2</v>
      </c>
      <c r="O4462" t="s">
        <v>109</v>
      </c>
      <c r="P4462" t="s">
        <v>26</v>
      </c>
      <c r="Q4462" t="s">
        <v>35</v>
      </c>
      <c r="R4462" t="s">
        <v>40</v>
      </c>
    </row>
    <row r="4463" spans="1:18" x14ac:dyDescent="0.35">
      <c r="A4463" t="s">
        <v>4548</v>
      </c>
      <c r="B4463" s="1">
        <v>45862</v>
      </c>
      <c r="C4463" s="1">
        <v>45885</v>
      </c>
      <c r="D4463" t="s">
        <v>30</v>
      </c>
      <c r="E4463" t="s">
        <v>20</v>
      </c>
      <c r="F4463" t="s">
        <v>82</v>
      </c>
      <c r="G4463" t="s">
        <v>59</v>
      </c>
      <c r="H4463" t="s">
        <v>49</v>
      </c>
      <c r="I4463" t="s">
        <v>45</v>
      </c>
      <c r="J4463">
        <v>6</v>
      </c>
      <c r="K4463" s="2">
        <v>1545</v>
      </c>
      <c r="L4463" s="2">
        <v>1087.9000000000001</v>
      </c>
      <c r="M4463" s="2">
        <v>457.1</v>
      </c>
      <c r="N4463" s="3">
        <v>0.2</v>
      </c>
      <c r="O4463" t="s">
        <v>62</v>
      </c>
      <c r="P4463" t="s">
        <v>73</v>
      </c>
      <c r="Q4463" t="s">
        <v>35</v>
      </c>
      <c r="R4463" t="s">
        <v>40</v>
      </c>
    </row>
    <row r="4464" spans="1:18" x14ac:dyDescent="0.35">
      <c r="A4464" t="s">
        <v>4549</v>
      </c>
      <c r="B4464" s="1">
        <v>45720</v>
      </c>
      <c r="C4464" s="1">
        <v>45795</v>
      </c>
      <c r="D4464" t="s">
        <v>104</v>
      </c>
      <c r="E4464" t="s">
        <v>20</v>
      </c>
      <c r="F4464" t="s">
        <v>138</v>
      </c>
      <c r="G4464" t="s">
        <v>38</v>
      </c>
      <c r="H4464" t="s">
        <v>23</v>
      </c>
      <c r="I4464" t="s">
        <v>24</v>
      </c>
      <c r="J4464">
        <v>1</v>
      </c>
      <c r="K4464" s="2">
        <v>4445</v>
      </c>
      <c r="L4464" s="2">
        <v>3302.48</v>
      </c>
      <c r="M4464" s="2">
        <v>1142.52</v>
      </c>
      <c r="N4464" s="3">
        <v>0.1</v>
      </c>
      <c r="O4464" t="s">
        <v>62</v>
      </c>
      <c r="P4464" t="s">
        <v>26</v>
      </c>
      <c r="Q4464" t="s">
        <v>27</v>
      </c>
      <c r="R4464" t="s">
        <v>40</v>
      </c>
    </row>
    <row r="4465" spans="1:18" x14ac:dyDescent="0.35">
      <c r="A4465" t="s">
        <v>4550</v>
      </c>
      <c r="B4465" s="1">
        <v>45420</v>
      </c>
      <c r="C4465" s="1">
        <v>45429</v>
      </c>
      <c r="D4465" t="s">
        <v>104</v>
      </c>
      <c r="E4465" t="s">
        <v>20</v>
      </c>
      <c r="F4465" t="s">
        <v>70</v>
      </c>
      <c r="G4465" t="s">
        <v>32</v>
      </c>
      <c r="H4465" t="s">
        <v>80</v>
      </c>
      <c r="I4465" t="s">
        <v>45</v>
      </c>
      <c r="J4465">
        <v>4</v>
      </c>
      <c r="K4465" s="2">
        <v>479</v>
      </c>
      <c r="L4465" s="2">
        <v>382.55</v>
      </c>
      <c r="M4465" s="2">
        <v>96.45</v>
      </c>
      <c r="N4465" s="3">
        <v>0.2</v>
      </c>
      <c r="O4465" t="s">
        <v>62</v>
      </c>
      <c r="P4465" t="s">
        <v>26</v>
      </c>
      <c r="Q4465" t="s">
        <v>27</v>
      </c>
      <c r="R4465" t="s">
        <v>65</v>
      </c>
    </row>
    <row r="4466" spans="1:18" x14ac:dyDescent="0.35">
      <c r="A4466" t="s">
        <v>4551</v>
      </c>
      <c r="B4466" s="1">
        <v>45826</v>
      </c>
      <c r="C4466" s="1">
        <v>45861</v>
      </c>
      <c r="D4466" t="s">
        <v>67</v>
      </c>
      <c r="E4466" t="s">
        <v>20</v>
      </c>
      <c r="F4466" t="s">
        <v>85</v>
      </c>
      <c r="G4466" t="s">
        <v>32</v>
      </c>
      <c r="H4466" t="s">
        <v>49</v>
      </c>
      <c r="I4466" t="s">
        <v>45</v>
      </c>
      <c r="J4466">
        <v>4</v>
      </c>
      <c r="K4466" s="2">
        <v>2190</v>
      </c>
      <c r="L4466" s="2">
        <v>1415.79</v>
      </c>
      <c r="M4466" s="2">
        <v>774.21</v>
      </c>
      <c r="N4466" s="3">
        <v>0.05</v>
      </c>
      <c r="O4466" t="s">
        <v>34</v>
      </c>
      <c r="P4466" t="s">
        <v>73</v>
      </c>
      <c r="Q4466" t="s">
        <v>27</v>
      </c>
      <c r="R4466" t="s">
        <v>28</v>
      </c>
    </row>
    <row r="4467" spans="1:18" x14ac:dyDescent="0.35">
      <c r="A4467" t="s">
        <v>4552</v>
      </c>
      <c r="B4467" s="1">
        <v>45783</v>
      </c>
      <c r="C4467" s="1">
        <v>45847</v>
      </c>
      <c r="D4467" t="s">
        <v>67</v>
      </c>
      <c r="E4467" t="s">
        <v>20</v>
      </c>
      <c r="F4467" t="s">
        <v>91</v>
      </c>
      <c r="G4467" t="s">
        <v>43</v>
      </c>
      <c r="H4467" t="s">
        <v>39</v>
      </c>
      <c r="I4467" t="s">
        <v>24</v>
      </c>
      <c r="J4467">
        <v>3</v>
      </c>
      <c r="K4467" s="2">
        <v>2255</v>
      </c>
      <c r="L4467" s="2">
        <v>1455.15</v>
      </c>
      <c r="M4467" s="2">
        <v>799.85</v>
      </c>
      <c r="N4467" s="3">
        <v>0.05</v>
      </c>
      <c r="O4467" t="s">
        <v>75</v>
      </c>
      <c r="P4467" t="s">
        <v>46</v>
      </c>
      <c r="Q4467" t="s">
        <v>27</v>
      </c>
      <c r="R4467" t="s">
        <v>40</v>
      </c>
    </row>
    <row r="4468" spans="1:18" x14ac:dyDescent="0.35">
      <c r="A4468" t="s">
        <v>4553</v>
      </c>
      <c r="B4468" s="1">
        <v>45470</v>
      </c>
      <c r="C4468" s="1">
        <v>45532</v>
      </c>
      <c r="D4468" t="s">
        <v>30</v>
      </c>
      <c r="E4468" t="s">
        <v>20</v>
      </c>
      <c r="F4468" t="s">
        <v>89</v>
      </c>
      <c r="G4468" t="s">
        <v>59</v>
      </c>
      <c r="H4468" t="s">
        <v>44</v>
      </c>
      <c r="I4468" t="s">
        <v>45</v>
      </c>
      <c r="J4468">
        <v>2</v>
      </c>
      <c r="K4468" s="2">
        <v>3331</v>
      </c>
      <c r="L4468" s="2">
        <v>2728.8</v>
      </c>
      <c r="M4468" s="2">
        <v>602.20000000000005</v>
      </c>
      <c r="N4468" s="3">
        <v>0.15</v>
      </c>
      <c r="O4468" t="s">
        <v>62</v>
      </c>
      <c r="P4468" t="s">
        <v>46</v>
      </c>
      <c r="Q4468" t="s">
        <v>35</v>
      </c>
      <c r="R4468" t="s">
        <v>28</v>
      </c>
    </row>
    <row r="4469" spans="1:18" x14ac:dyDescent="0.35">
      <c r="A4469" t="s">
        <v>4554</v>
      </c>
      <c r="B4469" s="1">
        <v>45681</v>
      </c>
      <c r="C4469" s="1">
        <v>45696</v>
      </c>
      <c r="D4469" t="s">
        <v>116</v>
      </c>
      <c r="E4469" t="s">
        <v>20</v>
      </c>
      <c r="F4469" t="s">
        <v>21</v>
      </c>
      <c r="G4469" t="s">
        <v>38</v>
      </c>
      <c r="H4469" t="s">
        <v>49</v>
      </c>
      <c r="I4469" t="s">
        <v>45</v>
      </c>
      <c r="J4469">
        <v>6</v>
      </c>
      <c r="K4469" s="2">
        <v>2590</v>
      </c>
      <c r="L4469" s="2">
        <v>2052.81</v>
      </c>
      <c r="M4469" s="2">
        <v>537.19000000000005</v>
      </c>
      <c r="N4469" s="3">
        <v>0.05</v>
      </c>
      <c r="O4469" t="s">
        <v>34</v>
      </c>
      <c r="P4469" t="s">
        <v>46</v>
      </c>
      <c r="Q4469" t="s">
        <v>27</v>
      </c>
      <c r="R4469" t="s">
        <v>40</v>
      </c>
    </row>
    <row r="4470" spans="1:18" x14ac:dyDescent="0.35">
      <c r="A4470" t="s">
        <v>4555</v>
      </c>
      <c r="B4470" s="1">
        <v>45646</v>
      </c>
      <c r="C4470" s="1">
        <v>45734</v>
      </c>
      <c r="D4470" t="s">
        <v>52</v>
      </c>
      <c r="E4470" t="s">
        <v>20</v>
      </c>
      <c r="F4470" t="s">
        <v>91</v>
      </c>
      <c r="G4470" t="s">
        <v>38</v>
      </c>
      <c r="H4470" t="s">
        <v>80</v>
      </c>
      <c r="I4470" t="s">
        <v>45</v>
      </c>
      <c r="J4470">
        <v>5</v>
      </c>
      <c r="K4470" s="2">
        <v>3746</v>
      </c>
      <c r="L4470" s="2">
        <v>2873.26</v>
      </c>
      <c r="M4470" s="2">
        <v>872.74</v>
      </c>
      <c r="N4470" s="3">
        <v>0.1</v>
      </c>
      <c r="O4470" t="s">
        <v>109</v>
      </c>
      <c r="P4470" t="s">
        <v>46</v>
      </c>
      <c r="Q4470" t="s">
        <v>27</v>
      </c>
      <c r="R4470" t="s">
        <v>28</v>
      </c>
    </row>
    <row r="4471" spans="1:18" x14ac:dyDescent="0.35">
      <c r="A4471" t="s">
        <v>4556</v>
      </c>
      <c r="B4471" s="1">
        <v>45974</v>
      </c>
      <c r="C4471" s="1">
        <v>46062</v>
      </c>
      <c r="D4471" t="s">
        <v>116</v>
      </c>
      <c r="E4471" t="s">
        <v>20</v>
      </c>
      <c r="F4471" t="s">
        <v>91</v>
      </c>
      <c r="G4471" t="s">
        <v>43</v>
      </c>
      <c r="H4471" t="s">
        <v>44</v>
      </c>
      <c r="I4471" t="s">
        <v>45</v>
      </c>
      <c r="J4471">
        <v>2</v>
      </c>
      <c r="K4471" s="2">
        <v>4403</v>
      </c>
      <c r="L4471" s="2">
        <v>2897.6</v>
      </c>
      <c r="M4471" s="2">
        <v>1505.4</v>
      </c>
      <c r="N4471" s="3">
        <v>0</v>
      </c>
      <c r="O4471" t="s">
        <v>25</v>
      </c>
      <c r="P4471" t="s">
        <v>46</v>
      </c>
      <c r="Q4471" t="s">
        <v>35</v>
      </c>
      <c r="R4471" t="s">
        <v>28</v>
      </c>
    </row>
    <row r="4472" spans="1:18" x14ac:dyDescent="0.35">
      <c r="A4472" t="s">
        <v>4557</v>
      </c>
      <c r="B4472" s="1">
        <v>45908</v>
      </c>
      <c r="C4472" s="1">
        <v>45930</v>
      </c>
      <c r="D4472" t="s">
        <v>37</v>
      </c>
      <c r="E4472" t="s">
        <v>20</v>
      </c>
      <c r="F4472" t="s">
        <v>31</v>
      </c>
      <c r="G4472" t="s">
        <v>32</v>
      </c>
      <c r="H4472" t="s">
        <v>44</v>
      </c>
      <c r="I4472" t="s">
        <v>45</v>
      </c>
      <c r="J4472">
        <v>1</v>
      </c>
      <c r="K4472" s="2">
        <v>2560</v>
      </c>
      <c r="L4472" s="2">
        <v>1456.39</v>
      </c>
      <c r="M4472" s="2">
        <v>1103.6099999999999</v>
      </c>
      <c r="N4472" s="3">
        <v>0.2</v>
      </c>
      <c r="O4472" t="s">
        <v>62</v>
      </c>
      <c r="P4472" t="s">
        <v>73</v>
      </c>
      <c r="Q4472" t="s">
        <v>27</v>
      </c>
      <c r="R4472" t="s">
        <v>28</v>
      </c>
    </row>
    <row r="4473" spans="1:18" x14ac:dyDescent="0.35">
      <c r="A4473" t="s">
        <v>4558</v>
      </c>
      <c r="B4473" s="1">
        <v>45360</v>
      </c>
      <c r="C4473" s="1">
        <v>45385</v>
      </c>
      <c r="D4473" t="s">
        <v>88</v>
      </c>
      <c r="E4473" t="s">
        <v>20</v>
      </c>
      <c r="F4473" t="s">
        <v>85</v>
      </c>
      <c r="G4473" t="s">
        <v>38</v>
      </c>
      <c r="H4473" t="s">
        <v>54</v>
      </c>
      <c r="I4473" t="s">
        <v>55</v>
      </c>
      <c r="J4473">
        <v>7</v>
      </c>
      <c r="K4473" s="2">
        <v>3190</v>
      </c>
      <c r="L4473" s="2">
        <v>2140.15</v>
      </c>
      <c r="M4473" s="2">
        <v>1049.8499999999999</v>
      </c>
      <c r="N4473" s="3">
        <v>0.1</v>
      </c>
      <c r="O4473" t="s">
        <v>75</v>
      </c>
      <c r="P4473" t="s">
        <v>26</v>
      </c>
      <c r="Q4473" t="s">
        <v>27</v>
      </c>
      <c r="R4473" t="s">
        <v>28</v>
      </c>
    </row>
    <row r="4474" spans="1:18" x14ac:dyDescent="0.35">
      <c r="A4474" t="s">
        <v>4559</v>
      </c>
      <c r="B4474" s="1">
        <v>45945</v>
      </c>
      <c r="C4474" s="1">
        <v>46016</v>
      </c>
      <c r="D4474" t="s">
        <v>48</v>
      </c>
      <c r="E4474" t="s">
        <v>20</v>
      </c>
      <c r="F4474" t="s">
        <v>128</v>
      </c>
      <c r="G4474" t="s">
        <v>59</v>
      </c>
      <c r="H4474" t="s">
        <v>23</v>
      </c>
      <c r="I4474" t="s">
        <v>24</v>
      </c>
      <c r="J4474">
        <v>4</v>
      </c>
      <c r="K4474" s="2">
        <v>4756</v>
      </c>
      <c r="L4474" s="2">
        <v>3693.69</v>
      </c>
      <c r="M4474" s="2">
        <v>1062.31</v>
      </c>
      <c r="N4474" s="3">
        <v>0.1</v>
      </c>
      <c r="O4474" t="s">
        <v>109</v>
      </c>
      <c r="P4474" t="s">
        <v>26</v>
      </c>
      <c r="Q4474" t="s">
        <v>27</v>
      </c>
      <c r="R4474" t="s">
        <v>65</v>
      </c>
    </row>
    <row r="4475" spans="1:18" x14ac:dyDescent="0.35">
      <c r="A4475" t="s">
        <v>4560</v>
      </c>
      <c r="B4475" s="1">
        <v>45578</v>
      </c>
      <c r="C4475" s="1">
        <v>45631</v>
      </c>
      <c r="D4475" t="s">
        <v>48</v>
      </c>
      <c r="E4475" t="s">
        <v>20</v>
      </c>
      <c r="F4475" t="s">
        <v>68</v>
      </c>
      <c r="G4475" t="s">
        <v>32</v>
      </c>
      <c r="H4475" t="s">
        <v>49</v>
      </c>
      <c r="I4475" t="s">
        <v>45</v>
      </c>
      <c r="J4475">
        <v>4</v>
      </c>
      <c r="K4475" s="2">
        <v>3328</v>
      </c>
      <c r="L4475" s="2">
        <v>1929.65</v>
      </c>
      <c r="M4475" s="2">
        <v>1398.35</v>
      </c>
      <c r="N4475" s="3">
        <v>0.2</v>
      </c>
      <c r="O4475" t="s">
        <v>25</v>
      </c>
      <c r="P4475" t="s">
        <v>26</v>
      </c>
      <c r="Q4475" t="s">
        <v>35</v>
      </c>
      <c r="R4475" t="s">
        <v>28</v>
      </c>
    </row>
    <row r="4476" spans="1:18" x14ac:dyDescent="0.35">
      <c r="A4476" t="s">
        <v>4561</v>
      </c>
      <c r="B4476" s="1">
        <v>45756</v>
      </c>
      <c r="C4476" s="1">
        <v>45834</v>
      </c>
      <c r="D4476" t="s">
        <v>42</v>
      </c>
      <c r="E4476" t="s">
        <v>20</v>
      </c>
      <c r="F4476" t="s">
        <v>31</v>
      </c>
      <c r="G4476" t="s">
        <v>38</v>
      </c>
      <c r="H4476" t="s">
        <v>54</v>
      </c>
      <c r="I4476" t="s">
        <v>55</v>
      </c>
      <c r="J4476">
        <v>5</v>
      </c>
      <c r="K4476" s="2">
        <v>449</v>
      </c>
      <c r="L4476" s="2">
        <v>307.52999999999997</v>
      </c>
      <c r="M4476" s="2">
        <v>141.47</v>
      </c>
      <c r="N4476" s="3">
        <v>0</v>
      </c>
      <c r="O4476" t="s">
        <v>75</v>
      </c>
      <c r="P4476" t="s">
        <v>26</v>
      </c>
      <c r="Q4476" t="s">
        <v>35</v>
      </c>
      <c r="R4476" t="s">
        <v>65</v>
      </c>
    </row>
    <row r="4477" spans="1:18" x14ac:dyDescent="0.35">
      <c r="A4477" t="s">
        <v>4562</v>
      </c>
      <c r="B4477" s="1">
        <v>45353</v>
      </c>
      <c r="C4477" s="1">
        <v>45368</v>
      </c>
      <c r="D4477" t="s">
        <v>52</v>
      </c>
      <c r="E4477" t="s">
        <v>20</v>
      </c>
      <c r="F4477" t="s">
        <v>91</v>
      </c>
      <c r="G4477" t="s">
        <v>32</v>
      </c>
      <c r="H4477" t="s">
        <v>33</v>
      </c>
      <c r="I4477" t="s">
        <v>24</v>
      </c>
      <c r="J4477">
        <v>2</v>
      </c>
      <c r="K4477" s="2">
        <v>3915</v>
      </c>
      <c r="L4477" s="2">
        <v>2516.17</v>
      </c>
      <c r="M4477" s="2">
        <v>1398.83</v>
      </c>
      <c r="N4477" s="3">
        <v>0.05</v>
      </c>
      <c r="O4477" t="s">
        <v>25</v>
      </c>
      <c r="P4477" t="s">
        <v>26</v>
      </c>
      <c r="Q4477" t="s">
        <v>27</v>
      </c>
      <c r="R4477" t="s">
        <v>65</v>
      </c>
    </row>
    <row r="4478" spans="1:18" x14ac:dyDescent="0.35">
      <c r="A4478" t="s">
        <v>4563</v>
      </c>
      <c r="B4478" s="1">
        <v>45538</v>
      </c>
      <c r="C4478" s="1">
        <v>45619</v>
      </c>
      <c r="D4478" t="s">
        <v>19</v>
      </c>
      <c r="E4478" t="s">
        <v>20</v>
      </c>
      <c r="F4478" t="s">
        <v>85</v>
      </c>
      <c r="G4478" t="s">
        <v>59</v>
      </c>
      <c r="H4478" t="s">
        <v>124</v>
      </c>
      <c r="I4478" t="s">
        <v>61</v>
      </c>
      <c r="J4478">
        <v>4</v>
      </c>
      <c r="K4478" s="2">
        <v>1133</v>
      </c>
      <c r="L4478" s="2">
        <v>956.95</v>
      </c>
      <c r="M4478" s="2">
        <v>176.05</v>
      </c>
      <c r="N4478" s="3">
        <v>0.15</v>
      </c>
      <c r="O4478" t="s">
        <v>62</v>
      </c>
      <c r="P4478" t="s">
        <v>26</v>
      </c>
      <c r="Q4478" t="s">
        <v>27</v>
      </c>
      <c r="R4478" t="s">
        <v>65</v>
      </c>
    </row>
    <row r="4479" spans="1:18" x14ac:dyDescent="0.35">
      <c r="A4479" t="s">
        <v>4564</v>
      </c>
      <c r="B4479" s="1">
        <v>45454</v>
      </c>
      <c r="C4479" s="1">
        <v>45489</v>
      </c>
      <c r="D4479" t="s">
        <v>67</v>
      </c>
      <c r="E4479" t="s">
        <v>20</v>
      </c>
      <c r="F4479" t="s">
        <v>85</v>
      </c>
      <c r="G4479" t="s">
        <v>43</v>
      </c>
      <c r="H4479" t="s">
        <v>39</v>
      </c>
      <c r="I4479" t="s">
        <v>24</v>
      </c>
      <c r="J4479">
        <v>1</v>
      </c>
      <c r="K4479" s="2">
        <v>1403</v>
      </c>
      <c r="L4479" s="2">
        <v>1013.19</v>
      </c>
      <c r="M4479" s="2">
        <v>389.81</v>
      </c>
      <c r="N4479" s="3">
        <v>0.1</v>
      </c>
      <c r="O4479" t="s">
        <v>75</v>
      </c>
      <c r="P4479" t="s">
        <v>26</v>
      </c>
      <c r="Q4479" t="s">
        <v>27</v>
      </c>
      <c r="R4479" t="s">
        <v>40</v>
      </c>
    </row>
    <row r="4480" spans="1:18" x14ac:dyDescent="0.35">
      <c r="A4480" t="s">
        <v>4565</v>
      </c>
      <c r="B4480" s="1">
        <v>45331</v>
      </c>
      <c r="C4480" s="1">
        <v>45415</v>
      </c>
      <c r="D4480" t="s">
        <v>104</v>
      </c>
      <c r="E4480" t="s">
        <v>20</v>
      </c>
      <c r="F4480" t="s">
        <v>79</v>
      </c>
      <c r="G4480" t="s">
        <v>59</v>
      </c>
      <c r="H4480" t="s">
        <v>33</v>
      </c>
      <c r="I4480" t="s">
        <v>24</v>
      </c>
      <c r="J4480">
        <v>3</v>
      </c>
      <c r="K4480" s="2">
        <v>4892</v>
      </c>
      <c r="L4480" s="2">
        <v>4089.41</v>
      </c>
      <c r="M4480" s="2">
        <v>802.59</v>
      </c>
      <c r="N4480" s="3">
        <v>0.15</v>
      </c>
      <c r="O4480" t="s">
        <v>50</v>
      </c>
      <c r="P4480" t="s">
        <v>26</v>
      </c>
      <c r="Q4480" t="s">
        <v>35</v>
      </c>
      <c r="R4480" t="s">
        <v>65</v>
      </c>
    </row>
    <row r="4481" spans="1:18" x14ac:dyDescent="0.35">
      <c r="A4481" t="s">
        <v>4566</v>
      </c>
      <c r="B4481" s="1">
        <v>45821</v>
      </c>
      <c r="C4481" s="1">
        <v>45857</v>
      </c>
      <c r="D4481" t="s">
        <v>67</v>
      </c>
      <c r="E4481" t="s">
        <v>20</v>
      </c>
      <c r="F4481" t="s">
        <v>58</v>
      </c>
      <c r="G4481" t="s">
        <v>32</v>
      </c>
      <c r="H4481" t="s">
        <v>86</v>
      </c>
      <c r="I4481" t="s">
        <v>72</v>
      </c>
      <c r="J4481">
        <v>6</v>
      </c>
      <c r="K4481" s="2">
        <v>964</v>
      </c>
      <c r="L4481" s="2">
        <v>801.22</v>
      </c>
      <c r="M4481" s="2">
        <v>162.78</v>
      </c>
      <c r="N4481" s="3">
        <v>0.2</v>
      </c>
      <c r="O4481" t="s">
        <v>75</v>
      </c>
      <c r="P4481" t="s">
        <v>26</v>
      </c>
      <c r="Q4481" t="s">
        <v>27</v>
      </c>
      <c r="R4481" t="s">
        <v>28</v>
      </c>
    </row>
    <row r="4482" spans="1:18" x14ac:dyDescent="0.35">
      <c r="A4482" t="s">
        <v>4567</v>
      </c>
      <c r="B4482" s="1">
        <v>45943</v>
      </c>
      <c r="C4482" s="1">
        <v>45984</v>
      </c>
      <c r="D4482" t="s">
        <v>19</v>
      </c>
      <c r="E4482" t="s">
        <v>20</v>
      </c>
      <c r="F4482" t="s">
        <v>77</v>
      </c>
      <c r="G4482" t="s">
        <v>43</v>
      </c>
      <c r="H4482" t="s">
        <v>54</v>
      </c>
      <c r="I4482" t="s">
        <v>55</v>
      </c>
      <c r="J4482">
        <v>5</v>
      </c>
      <c r="K4482" s="2">
        <v>895</v>
      </c>
      <c r="L4482" s="2">
        <v>686.09</v>
      </c>
      <c r="M4482" s="2">
        <v>208.91</v>
      </c>
      <c r="N4482" s="3">
        <v>0.15</v>
      </c>
      <c r="O4482" t="s">
        <v>62</v>
      </c>
      <c r="P4482" t="s">
        <v>26</v>
      </c>
      <c r="Q4482" t="s">
        <v>27</v>
      </c>
      <c r="R4482" t="s">
        <v>40</v>
      </c>
    </row>
    <row r="4483" spans="1:18" x14ac:dyDescent="0.35">
      <c r="A4483" t="s">
        <v>4568</v>
      </c>
      <c r="B4483" s="1">
        <v>45950</v>
      </c>
      <c r="C4483" s="1">
        <v>46032</v>
      </c>
      <c r="D4483" t="s">
        <v>57</v>
      </c>
      <c r="E4483" t="s">
        <v>20</v>
      </c>
      <c r="F4483" t="s">
        <v>85</v>
      </c>
      <c r="G4483" t="s">
        <v>43</v>
      </c>
      <c r="H4483" t="s">
        <v>60</v>
      </c>
      <c r="I4483" t="s">
        <v>61</v>
      </c>
      <c r="J4483">
        <v>4</v>
      </c>
      <c r="K4483" s="2">
        <v>1534</v>
      </c>
      <c r="L4483" s="2">
        <v>1002.9</v>
      </c>
      <c r="M4483" s="2">
        <v>531.1</v>
      </c>
      <c r="N4483" s="3">
        <v>0</v>
      </c>
      <c r="O4483" t="s">
        <v>34</v>
      </c>
      <c r="P4483" t="s">
        <v>26</v>
      </c>
      <c r="Q4483" t="s">
        <v>27</v>
      </c>
      <c r="R4483" t="s">
        <v>40</v>
      </c>
    </row>
    <row r="4484" spans="1:18" x14ac:dyDescent="0.35">
      <c r="A4484" t="s">
        <v>4569</v>
      </c>
      <c r="B4484" s="1">
        <v>45655</v>
      </c>
      <c r="C4484" s="1">
        <v>45682</v>
      </c>
      <c r="D4484" t="s">
        <v>57</v>
      </c>
      <c r="E4484" t="s">
        <v>20</v>
      </c>
      <c r="F4484" t="s">
        <v>70</v>
      </c>
      <c r="G4484" t="s">
        <v>59</v>
      </c>
      <c r="H4484" t="s">
        <v>86</v>
      </c>
      <c r="I4484" t="s">
        <v>72</v>
      </c>
      <c r="J4484">
        <v>5</v>
      </c>
      <c r="K4484" s="2">
        <v>2095</v>
      </c>
      <c r="L4484" s="2">
        <v>1544.12</v>
      </c>
      <c r="M4484" s="2">
        <v>550.88</v>
      </c>
      <c r="N4484" s="3">
        <v>0.1</v>
      </c>
      <c r="O4484" t="s">
        <v>50</v>
      </c>
      <c r="P4484" t="s">
        <v>73</v>
      </c>
      <c r="Q4484" t="s">
        <v>27</v>
      </c>
      <c r="R4484" t="s">
        <v>65</v>
      </c>
    </row>
    <row r="4485" spans="1:18" x14ac:dyDescent="0.35">
      <c r="A4485" t="s">
        <v>4570</v>
      </c>
      <c r="B4485" s="1">
        <v>45690</v>
      </c>
      <c r="C4485" s="1">
        <v>45759</v>
      </c>
      <c r="D4485" t="s">
        <v>88</v>
      </c>
      <c r="E4485" t="s">
        <v>20</v>
      </c>
      <c r="F4485" t="s">
        <v>68</v>
      </c>
      <c r="G4485" t="s">
        <v>43</v>
      </c>
      <c r="H4485" t="s">
        <v>124</v>
      </c>
      <c r="I4485" t="s">
        <v>61</v>
      </c>
      <c r="J4485">
        <v>5</v>
      </c>
      <c r="K4485" s="2">
        <v>2106</v>
      </c>
      <c r="L4485" s="2">
        <v>1583.52</v>
      </c>
      <c r="M4485" s="2">
        <v>522.48</v>
      </c>
      <c r="N4485" s="3">
        <v>0.05</v>
      </c>
      <c r="O4485" t="s">
        <v>34</v>
      </c>
      <c r="P4485" t="s">
        <v>73</v>
      </c>
      <c r="Q4485" t="s">
        <v>27</v>
      </c>
      <c r="R4485" t="s">
        <v>65</v>
      </c>
    </row>
    <row r="4486" spans="1:18" x14ac:dyDescent="0.35">
      <c r="A4486" t="s">
        <v>4571</v>
      </c>
      <c r="B4486" s="1">
        <v>45313</v>
      </c>
      <c r="C4486" s="1">
        <v>45345</v>
      </c>
      <c r="D4486" t="s">
        <v>116</v>
      </c>
      <c r="E4486" t="s">
        <v>20</v>
      </c>
      <c r="F4486" t="s">
        <v>68</v>
      </c>
      <c r="G4486" t="s">
        <v>43</v>
      </c>
      <c r="H4486" t="s">
        <v>39</v>
      </c>
      <c r="I4486" t="s">
        <v>24</v>
      </c>
      <c r="J4486">
        <v>2</v>
      </c>
      <c r="K4486" s="2">
        <v>360</v>
      </c>
      <c r="L4486" s="2">
        <v>263.58</v>
      </c>
      <c r="M4486" s="2">
        <v>96.42</v>
      </c>
      <c r="N4486" s="3">
        <v>0.05</v>
      </c>
      <c r="O4486" t="s">
        <v>25</v>
      </c>
      <c r="P4486" t="s">
        <v>26</v>
      </c>
      <c r="Q4486" t="s">
        <v>35</v>
      </c>
      <c r="R4486" t="s">
        <v>65</v>
      </c>
    </row>
    <row r="4487" spans="1:18" x14ac:dyDescent="0.35">
      <c r="A4487" t="s">
        <v>4572</v>
      </c>
      <c r="B4487" s="1">
        <v>45771</v>
      </c>
      <c r="C4487" s="1">
        <v>45842</v>
      </c>
      <c r="D4487" t="s">
        <v>67</v>
      </c>
      <c r="E4487" t="s">
        <v>20</v>
      </c>
      <c r="F4487" t="s">
        <v>58</v>
      </c>
      <c r="G4487" t="s">
        <v>43</v>
      </c>
      <c r="H4487" t="s">
        <v>106</v>
      </c>
      <c r="I4487" t="s">
        <v>61</v>
      </c>
      <c r="J4487">
        <v>2</v>
      </c>
      <c r="K4487" s="2">
        <v>3710</v>
      </c>
      <c r="L4487" s="2">
        <v>2321.37</v>
      </c>
      <c r="M4487" s="2">
        <v>1388.63</v>
      </c>
      <c r="N4487" s="3">
        <v>0.05</v>
      </c>
      <c r="O4487" t="s">
        <v>83</v>
      </c>
      <c r="P4487" t="s">
        <v>73</v>
      </c>
      <c r="Q4487" t="s">
        <v>35</v>
      </c>
      <c r="R4487" t="s">
        <v>28</v>
      </c>
    </row>
    <row r="4488" spans="1:18" x14ac:dyDescent="0.35">
      <c r="A4488" t="s">
        <v>4573</v>
      </c>
      <c r="B4488" s="1">
        <v>45600</v>
      </c>
      <c r="C4488" s="1">
        <v>45636</v>
      </c>
      <c r="D4488" t="s">
        <v>48</v>
      </c>
      <c r="E4488" t="s">
        <v>20</v>
      </c>
      <c r="F4488" t="s">
        <v>102</v>
      </c>
      <c r="G4488" t="s">
        <v>32</v>
      </c>
      <c r="H4488" t="s">
        <v>124</v>
      </c>
      <c r="I4488" t="s">
        <v>61</v>
      </c>
      <c r="J4488">
        <v>6</v>
      </c>
      <c r="K4488" s="2">
        <v>472</v>
      </c>
      <c r="L4488" s="2">
        <v>280.52999999999997</v>
      </c>
      <c r="M4488" s="2">
        <v>191.47</v>
      </c>
      <c r="N4488" s="3">
        <v>0.2</v>
      </c>
      <c r="O4488" t="s">
        <v>50</v>
      </c>
      <c r="P4488" t="s">
        <v>26</v>
      </c>
      <c r="Q4488" t="s">
        <v>27</v>
      </c>
      <c r="R4488" t="s">
        <v>40</v>
      </c>
    </row>
    <row r="4489" spans="1:18" x14ac:dyDescent="0.35">
      <c r="A4489" t="s">
        <v>4574</v>
      </c>
      <c r="B4489" s="1">
        <v>45374</v>
      </c>
      <c r="C4489" s="1">
        <v>45406</v>
      </c>
      <c r="D4489" t="s">
        <v>88</v>
      </c>
      <c r="E4489" t="s">
        <v>20</v>
      </c>
      <c r="F4489" t="s">
        <v>128</v>
      </c>
      <c r="G4489" t="s">
        <v>32</v>
      </c>
      <c r="H4489" t="s">
        <v>60</v>
      </c>
      <c r="I4489" t="s">
        <v>61</v>
      </c>
      <c r="J4489">
        <v>2</v>
      </c>
      <c r="K4489" s="2">
        <v>2979</v>
      </c>
      <c r="L4489" s="2">
        <v>2116.92</v>
      </c>
      <c r="M4489" s="2">
        <v>862.08</v>
      </c>
      <c r="N4489" s="3">
        <v>0.2</v>
      </c>
      <c r="O4489" t="s">
        <v>75</v>
      </c>
      <c r="P4489" t="s">
        <v>46</v>
      </c>
      <c r="Q4489" t="s">
        <v>27</v>
      </c>
      <c r="R4489" t="s">
        <v>40</v>
      </c>
    </row>
    <row r="4490" spans="1:18" x14ac:dyDescent="0.35">
      <c r="A4490" t="s">
        <v>4575</v>
      </c>
      <c r="B4490" s="1">
        <v>45416</v>
      </c>
      <c r="C4490" s="1">
        <v>45458</v>
      </c>
      <c r="D4490" t="s">
        <v>42</v>
      </c>
      <c r="E4490" t="s">
        <v>20</v>
      </c>
      <c r="F4490" t="s">
        <v>53</v>
      </c>
      <c r="G4490" t="s">
        <v>59</v>
      </c>
      <c r="H4490" t="s">
        <v>106</v>
      </c>
      <c r="I4490" t="s">
        <v>61</v>
      </c>
      <c r="J4490">
        <v>6</v>
      </c>
      <c r="K4490" s="2">
        <v>3111</v>
      </c>
      <c r="L4490" s="2">
        <v>1844.04</v>
      </c>
      <c r="M4490" s="2">
        <v>1266.96</v>
      </c>
      <c r="N4490" s="3">
        <v>0.1</v>
      </c>
      <c r="O4490" t="s">
        <v>75</v>
      </c>
      <c r="P4490" t="s">
        <v>26</v>
      </c>
      <c r="Q4490" t="s">
        <v>35</v>
      </c>
      <c r="R4490" t="s">
        <v>28</v>
      </c>
    </row>
    <row r="4491" spans="1:18" x14ac:dyDescent="0.35">
      <c r="A4491" t="s">
        <v>4576</v>
      </c>
      <c r="B4491" s="1">
        <v>45345</v>
      </c>
      <c r="C4491" s="1">
        <v>45374</v>
      </c>
      <c r="D4491" t="s">
        <v>52</v>
      </c>
      <c r="E4491" t="s">
        <v>20</v>
      </c>
      <c r="F4491" t="s">
        <v>21</v>
      </c>
      <c r="G4491" t="s">
        <v>43</v>
      </c>
      <c r="H4491" t="s">
        <v>86</v>
      </c>
      <c r="I4491" t="s">
        <v>72</v>
      </c>
      <c r="J4491">
        <v>4</v>
      </c>
      <c r="K4491" s="2">
        <v>1569</v>
      </c>
      <c r="L4491" s="2">
        <v>1089.57</v>
      </c>
      <c r="M4491" s="2">
        <v>479.43</v>
      </c>
      <c r="N4491" s="3">
        <v>0.05</v>
      </c>
      <c r="O4491" t="s">
        <v>83</v>
      </c>
      <c r="P4491" t="s">
        <v>46</v>
      </c>
      <c r="Q4491" t="s">
        <v>27</v>
      </c>
      <c r="R4491" t="s">
        <v>40</v>
      </c>
    </row>
    <row r="4492" spans="1:18" x14ac:dyDescent="0.35">
      <c r="A4492" t="s">
        <v>4577</v>
      </c>
      <c r="B4492" s="1">
        <v>46003</v>
      </c>
      <c r="C4492" s="1">
        <v>46043</v>
      </c>
      <c r="D4492" t="s">
        <v>57</v>
      </c>
      <c r="E4492" t="s">
        <v>20</v>
      </c>
      <c r="F4492" t="s">
        <v>82</v>
      </c>
      <c r="G4492" t="s">
        <v>43</v>
      </c>
      <c r="H4492" t="s">
        <v>33</v>
      </c>
      <c r="I4492" t="s">
        <v>24</v>
      </c>
      <c r="J4492">
        <v>7</v>
      </c>
      <c r="K4492" s="2">
        <v>3188</v>
      </c>
      <c r="L4492" s="2">
        <v>2279.08</v>
      </c>
      <c r="M4492" s="2">
        <v>908.92</v>
      </c>
      <c r="N4492" s="3">
        <v>0.1</v>
      </c>
      <c r="O4492" t="s">
        <v>50</v>
      </c>
      <c r="P4492" t="s">
        <v>73</v>
      </c>
      <c r="Q4492" t="s">
        <v>27</v>
      </c>
      <c r="R4492" t="s">
        <v>28</v>
      </c>
    </row>
    <row r="4493" spans="1:18" x14ac:dyDescent="0.35">
      <c r="A4493" t="s">
        <v>4578</v>
      </c>
      <c r="B4493" s="1">
        <v>45545</v>
      </c>
      <c r="C4493" s="1">
        <v>45563</v>
      </c>
      <c r="D4493" t="s">
        <v>37</v>
      </c>
      <c r="E4493" t="s">
        <v>20</v>
      </c>
      <c r="F4493" t="s">
        <v>58</v>
      </c>
      <c r="G4493" t="s">
        <v>38</v>
      </c>
      <c r="H4493" t="s">
        <v>39</v>
      </c>
      <c r="I4493" t="s">
        <v>24</v>
      </c>
      <c r="J4493">
        <v>6</v>
      </c>
      <c r="K4493" s="2">
        <v>2588</v>
      </c>
      <c r="L4493" s="2">
        <v>1989.99</v>
      </c>
      <c r="M4493" s="2">
        <v>598.01</v>
      </c>
      <c r="N4493" s="3">
        <v>0.2</v>
      </c>
      <c r="O4493" t="s">
        <v>109</v>
      </c>
      <c r="P4493" t="s">
        <v>26</v>
      </c>
      <c r="Q4493" t="s">
        <v>27</v>
      </c>
      <c r="R4493" t="s">
        <v>40</v>
      </c>
    </row>
    <row r="4494" spans="1:18" x14ac:dyDescent="0.35">
      <c r="A4494" t="s">
        <v>4579</v>
      </c>
      <c r="B4494" s="1">
        <v>45522</v>
      </c>
      <c r="C4494" s="1">
        <v>45587</v>
      </c>
      <c r="D4494" t="s">
        <v>94</v>
      </c>
      <c r="E4494" t="s">
        <v>20</v>
      </c>
      <c r="F4494" t="s">
        <v>68</v>
      </c>
      <c r="G4494" t="s">
        <v>59</v>
      </c>
      <c r="H4494" t="s">
        <v>44</v>
      </c>
      <c r="I4494" t="s">
        <v>45</v>
      </c>
      <c r="J4494">
        <v>1</v>
      </c>
      <c r="K4494" s="2">
        <v>4995</v>
      </c>
      <c r="L4494" s="2">
        <v>3731.29</v>
      </c>
      <c r="M4494" s="2">
        <v>1263.71</v>
      </c>
      <c r="N4494" s="3">
        <v>0.1</v>
      </c>
      <c r="O4494" t="s">
        <v>75</v>
      </c>
      <c r="P4494" t="s">
        <v>73</v>
      </c>
      <c r="Q4494" t="s">
        <v>27</v>
      </c>
      <c r="R4494" t="s">
        <v>65</v>
      </c>
    </row>
    <row r="4495" spans="1:18" x14ac:dyDescent="0.35">
      <c r="A4495" t="s">
        <v>4580</v>
      </c>
      <c r="B4495" s="1">
        <v>45498</v>
      </c>
      <c r="C4495" s="1">
        <v>45519</v>
      </c>
      <c r="D4495" t="s">
        <v>30</v>
      </c>
      <c r="E4495" t="s">
        <v>20</v>
      </c>
      <c r="F4495" t="s">
        <v>68</v>
      </c>
      <c r="G4495" t="s">
        <v>32</v>
      </c>
      <c r="H4495" t="s">
        <v>49</v>
      </c>
      <c r="I4495" t="s">
        <v>45</v>
      </c>
      <c r="J4495">
        <v>7</v>
      </c>
      <c r="K4495" s="2">
        <v>1527</v>
      </c>
      <c r="L4495" s="2">
        <v>1170.72</v>
      </c>
      <c r="M4495" s="2">
        <v>356.28</v>
      </c>
      <c r="N4495" s="3">
        <v>0</v>
      </c>
      <c r="O4495" t="s">
        <v>83</v>
      </c>
      <c r="P4495" t="s">
        <v>26</v>
      </c>
      <c r="Q4495" t="s">
        <v>35</v>
      </c>
      <c r="R4495" t="s">
        <v>28</v>
      </c>
    </row>
    <row r="4496" spans="1:18" x14ac:dyDescent="0.35">
      <c r="A4496" t="s">
        <v>4581</v>
      </c>
      <c r="B4496" s="1">
        <v>45545</v>
      </c>
      <c r="C4496" s="1">
        <v>45608</v>
      </c>
      <c r="D4496" t="s">
        <v>19</v>
      </c>
      <c r="E4496" t="s">
        <v>20</v>
      </c>
      <c r="F4496" t="s">
        <v>91</v>
      </c>
      <c r="G4496" t="s">
        <v>43</v>
      </c>
      <c r="H4496" t="s">
        <v>33</v>
      </c>
      <c r="I4496" t="s">
        <v>24</v>
      </c>
      <c r="J4496">
        <v>6</v>
      </c>
      <c r="K4496" s="2">
        <v>2938</v>
      </c>
      <c r="L4496" s="2">
        <v>2281.29</v>
      </c>
      <c r="M4496" s="2">
        <v>656.71</v>
      </c>
      <c r="N4496" s="3">
        <v>0.1</v>
      </c>
      <c r="O4496" t="s">
        <v>34</v>
      </c>
      <c r="P4496" t="s">
        <v>26</v>
      </c>
      <c r="Q4496" t="s">
        <v>35</v>
      </c>
      <c r="R4496" t="s">
        <v>28</v>
      </c>
    </row>
    <row r="4497" spans="1:18" x14ac:dyDescent="0.35">
      <c r="A4497" t="s">
        <v>4582</v>
      </c>
      <c r="B4497" s="1">
        <v>45954</v>
      </c>
      <c r="C4497" s="1">
        <v>46002</v>
      </c>
      <c r="D4497" t="s">
        <v>48</v>
      </c>
      <c r="E4497" t="s">
        <v>20</v>
      </c>
      <c r="F4497" t="s">
        <v>21</v>
      </c>
      <c r="G4497" t="s">
        <v>32</v>
      </c>
      <c r="H4497" t="s">
        <v>124</v>
      </c>
      <c r="I4497" t="s">
        <v>61</v>
      </c>
      <c r="J4497">
        <v>2</v>
      </c>
      <c r="K4497" s="2">
        <v>4873</v>
      </c>
      <c r="L4497" s="2">
        <v>3772.43</v>
      </c>
      <c r="M4497" s="2">
        <v>1100.57</v>
      </c>
      <c r="N4497" s="3">
        <v>0</v>
      </c>
      <c r="O4497" t="s">
        <v>83</v>
      </c>
      <c r="P4497" t="s">
        <v>46</v>
      </c>
      <c r="Q4497" t="s">
        <v>27</v>
      </c>
      <c r="R4497" t="s">
        <v>65</v>
      </c>
    </row>
    <row r="4498" spans="1:18" x14ac:dyDescent="0.35">
      <c r="A4498" t="s">
        <v>4583</v>
      </c>
      <c r="B4498" s="1">
        <v>45731</v>
      </c>
      <c r="C4498" s="1">
        <v>45787</v>
      </c>
      <c r="D4498" t="s">
        <v>104</v>
      </c>
      <c r="E4498" t="s">
        <v>20</v>
      </c>
      <c r="F4498" t="s">
        <v>102</v>
      </c>
      <c r="G4498" t="s">
        <v>32</v>
      </c>
      <c r="H4498" t="s">
        <v>49</v>
      </c>
      <c r="I4498" t="s">
        <v>45</v>
      </c>
      <c r="J4498">
        <v>6</v>
      </c>
      <c r="K4498" s="2">
        <v>1160</v>
      </c>
      <c r="L4498" s="2">
        <v>675</v>
      </c>
      <c r="M4498" s="2">
        <v>485</v>
      </c>
      <c r="N4498" s="3">
        <v>0.1</v>
      </c>
      <c r="O4498" t="s">
        <v>75</v>
      </c>
      <c r="P4498" t="s">
        <v>73</v>
      </c>
      <c r="Q4498" t="s">
        <v>35</v>
      </c>
      <c r="R4498" t="s">
        <v>40</v>
      </c>
    </row>
    <row r="4499" spans="1:18" x14ac:dyDescent="0.35">
      <c r="A4499" t="s">
        <v>4584</v>
      </c>
      <c r="B4499" s="1">
        <v>45965</v>
      </c>
      <c r="C4499" s="1">
        <v>46025</v>
      </c>
      <c r="D4499" t="s">
        <v>57</v>
      </c>
      <c r="E4499" t="s">
        <v>20</v>
      </c>
      <c r="F4499" t="s">
        <v>70</v>
      </c>
      <c r="G4499" t="s">
        <v>38</v>
      </c>
      <c r="H4499" t="s">
        <v>80</v>
      </c>
      <c r="I4499" t="s">
        <v>45</v>
      </c>
      <c r="J4499">
        <v>7</v>
      </c>
      <c r="K4499" s="2">
        <v>3158</v>
      </c>
      <c r="L4499" s="2">
        <v>2353.12</v>
      </c>
      <c r="M4499" s="2">
        <v>804.88</v>
      </c>
      <c r="N4499" s="3">
        <v>0.2</v>
      </c>
      <c r="O4499" t="s">
        <v>62</v>
      </c>
      <c r="P4499" t="s">
        <v>26</v>
      </c>
      <c r="Q4499" t="s">
        <v>27</v>
      </c>
      <c r="R4499" t="s">
        <v>28</v>
      </c>
    </row>
    <row r="4500" spans="1:18" x14ac:dyDescent="0.35">
      <c r="A4500" t="s">
        <v>4585</v>
      </c>
      <c r="B4500" s="1">
        <v>45778</v>
      </c>
      <c r="C4500" s="1">
        <v>45810</v>
      </c>
      <c r="D4500" t="s">
        <v>42</v>
      </c>
      <c r="E4500" t="s">
        <v>20</v>
      </c>
      <c r="F4500" t="s">
        <v>68</v>
      </c>
      <c r="G4500" t="s">
        <v>43</v>
      </c>
      <c r="H4500" t="s">
        <v>124</v>
      </c>
      <c r="I4500" t="s">
        <v>61</v>
      </c>
      <c r="J4500">
        <v>4</v>
      </c>
      <c r="K4500" s="2">
        <v>3361</v>
      </c>
      <c r="L4500" s="2">
        <v>2348.12</v>
      </c>
      <c r="M4500" s="2">
        <v>1012.88</v>
      </c>
      <c r="N4500" s="3">
        <v>0.05</v>
      </c>
      <c r="O4500" t="s">
        <v>62</v>
      </c>
      <c r="P4500" t="s">
        <v>26</v>
      </c>
      <c r="Q4500" t="s">
        <v>35</v>
      </c>
      <c r="R4500" t="s">
        <v>28</v>
      </c>
    </row>
    <row r="4501" spans="1:18" x14ac:dyDescent="0.35">
      <c r="A4501" t="s">
        <v>4586</v>
      </c>
      <c r="B4501" s="1">
        <v>45956</v>
      </c>
      <c r="C4501" s="1">
        <v>45966</v>
      </c>
      <c r="D4501" t="s">
        <v>19</v>
      </c>
      <c r="E4501" t="s">
        <v>20</v>
      </c>
      <c r="F4501" t="s">
        <v>91</v>
      </c>
      <c r="G4501" t="s">
        <v>32</v>
      </c>
      <c r="H4501" t="s">
        <v>64</v>
      </c>
      <c r="I4501" t="s">
        <v>55</v>
      </c>
      <c r="J4501">
        <v>4</v>
      </c>
      <c r="K4501" s="2">
        <v>469</v>
      </c>
      <c r="L4501" s="2">
        <v>282.11</v>
      </c>
      <c r="M4501" s="2">
        <v>186.89</v>
      </c>
      <c r="N4501" s="3">
        <v>0.1</v>
      </c>
      <c r="O4501" t="s">
        <v>83</v>
      </c>
      <c r="P4501" t="s">
        <v>26</v>
      </c>
      <c r="Q4501" t="s">
        <v>27</v>
      </c>
      <c r="R4501" t="s">
        <v>40</v>
      </c>
    </row>
    <row r="4502" spans="1:18" x14ac:dyDescent="0.35">
      <c r="A4502" t="s">
        <v>4587</v>
      </c>
      <c r="B4502" s="1">
        <v>45659</v>
      </c>
      <c r="C4502" s="1">
        <v>45702</v>
      </c>
      <c r="D4502" t="s">
        <v>116</v>
      </c>
      <c r="E4502" t="s">
        <v>20</v>
      </c>
      <c r="F4502" t="s">
        <v>53</v>
      </c>
      <c r="G4502" t="s">
        <v>22</v>
      </c>
      <c r="H4502" t="s">
        <v>124</v>
      </c>
      <c r="I4502" t="s">
        <v>61</v>
      </c>
      <c r="J4502">
        <v>8</v>
      </c>
      <c r="K4502" s="2">
        <v>2464</v>
      </c>
      <c r="L4502" s="2">
        <v>1801.08</v>
      </c>
      <c r="M4502" s="2">
        <v>662.92</v>
      </c>
      <c r="N4502" s="3">
        <v>0.1</v>
      </c>
      <c r="O4502" t="s">
        <v>83</v>
      </c>
      <c r="P4502" t="s">
        <v>26</v>
      </c>
      <c r="Q4502" t="s">
        <v>27</v>
      </c>
      <c r="R4502" t="s">
        <v>28</v>
      </c>
    </row>
    <row r="4503" spans="1:18" x14ac:dyDescent="0.35">
      <c r="A4503" t="s">
        <v>4588</v>
      </c>
      <c r="B4503" s="1">
        <v>45701</v>
      </c>
      <c r="C4503" s="1">
        <v>45706</v>
      </c>
      <c r="D4503" t="s">
        <v>116</v>
      </c>
      <c r="E4503" t="s">
        <v>20</v>
      </c>
      <c r="F4503" t="s">
        <v>31</v>
      </c>
      <c r="G4503" t="s">
        <v>43</v>
      </c>
      <c r="H4503" t="s">
        <v>54</v>
      </c>
      <c r="I4503" t="s">
        <v>55</v>
      </c>
      <c r="J4503">
        <v>5</v>
      </c>
      <c r="K4503" s="2">
        <v>678</v>
      </c>
      <c r="L4503" s="2">
        <v>558.32000000000005</v>
      </c>
      <c r="M4503" s="2">
        <v>119.68</v>
      </c>
      <c r="N4503" s="3">
        <v>0.05</v>
      </c>
      <c r="O4503" t="s">
        <v>75</v>
      </c>
      <c r="P4503" t="s">
        <v>26</v>
      </c>
      <c r="Q4503" t="s">
        <v>27</v>
      </c>
      <c r="R4503" t="s">
        <v>65</v>
      </c>
    </row>
    <row r="4504" spans="1:18" x14ac:dyDescent="0.35">
      <c r="A4504" t="s">
        <v>4589</v>
      </c>
      <c r="B4504" s="1">
        <v>45891</v>
      </c>
      <c r="C4504" s="1">
        <v>45920</v>
      </c>
      <c r="D4504" t="s">
        <v>37</v>
      </c>
      <c r="E4504" t="s">
        <v>20</v>
      </c>
      <c r="F4504" t="s">
        <v>70</v>
      </c>
      <c r="G4504" t="s">
        <v>32</v>
      </c>
      <c r="H4504" t="s">
        <v>44</v>
      </c>
      <c r="I4504" t="s">
        <v>45</v>
      </c>
      <c r="J4504">
        <v>7</v>
      </c>
      <c r="K4504" s="2">
        <v>2590</v>
      </c>
      <c r="L4504" s="2">
        <v>2050.08</v>
      </c>
      <c r="M4504" s="2">
        <v>539.91999999999996</v>
      </c>
      <c r="N4504" s="3">
        <v>0.15</v>
      </c>
      <c r="O4504" t="s">
        <v>50</v>
      </c>
      <c r="P4504" t="s">
        <v>26</v>
      </c>
      <c r="Q4504" t="s">
        <v>35</v>
      </c>
      <c r="R4504" t="s">
        <v>40</v>
      </c>
    </row>
    <row r="4505" spans="1:18" x14ac:dyDescent="0.35">
      <c r="A4505" t="s">
        <v>4590</v>
      </c>
      <c r="B4505" s="1">
        <v>45459</v>
      </c>
      <c r="C4505" s="1">
        <v>45475</v>
      </c>
      <c r="D4505" t="s">
        <v>67</v>
      </c>
      <c r="E4505" t="s">
        <v>20</v>
      </c>
      <c r="F4505" t="s">
        <v>85</v>
      </c>
      <c r="G4505" t="s">
        <v>38</v>
      </c>
      <c r="H4505" t="s">
        <v>80</v>
      </c>
      <c r="I4505" t="s">
        <v>45</v>
      </c>
      <c r="J4505">
        <v>3</v>
      </c>
      <c r="K4505" s="2">
        <v>3714</v>
      </c>
      <c r="L4505" s="2">
        <v>2968.72</v>
      </c>
      <c r="M4505" s="2">
        <v>745.28</v>
      </c>
      <c r="N4505" s="3">
        <v>0.05</v>
      </c>
      <c r="O4505" t="s">
        <v>50</v>
      </c>
      <c r="P4505" t="s">
        <v>26</v>
      </c>
      <c r="Q4505" t="s">
        <v>27</v>
      </c>
      <c r="R4505" t="s">
        <v>40</v>
      </c>
    </row>
    <row r="4506" spans="1:18" x14ac:dyDescent="0.35">
      <c r="A4506" t="s">
        <v>4591</v>
      </c>
      <c r="B4506" s="1">
        <v>45781</v>
      </c>
      <c r="C4506" s="1">
        <v>45791</v>
      </c>
      <c r="D4506" t="s">
        <v>104</v>
      </c>
      <c r="E4506" t="s">
        <v>20</v>
      </c>
      <c r="F4506" t="s">
        <v>128</v>
      </c>
      <c r="G4506" t="s">
        <v>32</v>
      </c>
      <c r="H4506" t="s">
        <v>33</v>
      </c>
      <c r="I4506" t="s">
        <v>24</v>
      </c>
      <c r="J4506">
        <v>7</v>
      </c>
      <c r="K4506" s="2">
        <v>835</v>
      </c>
      <c r="L4506" s="2">
        <v>482.36</v>
      </c>
      <c r="M4506" s="2">
        <v>352.64</v>
      </c>
      <c r="N4506" s="3">
        <v>0.2</v>
      </c>
      <c r="O4506" t="s">
        <v>83</v>
      </c>
      <c r="P4506" t="s">
        <v>46</v>
      </c>
      <c r="Q4506" t="s">
        <v>27</v>
      </c>
      <c r="R4506" t="s">
        <v>65</v>
      </c>
    </row>
    <row r="4507" spans="1:18" x14ac:dyDescent="0.35">
      <c r="A4507" t="s">
        <v>4592</v>
      </c>
      <c r="B4507" s="1">
        <v>45950</v>
      </c>
      <c r="C4507" s="1">
        <v>46011</v>
      </c>
      <c r="D4507" t="s">
        <v>48</v>
      </c>
      <c r="E4507" t="s">
        <v>20</v>
      </c>
      <c r="F4507" t="s">
        <v>58</v>
      </c>
      <c r="G4507" t="s">
        <v>32</v>
      </c>
      <c r="H4507" t="s">
        <v>124</v>
      </c>
      <c r="I4507" t="s">
        <v>61</v>
      </c>
      <c r="J4507">
        <v>5</v>
      </c>
      <c r="K4507" s="2">
        <v>848</v>
      </c>
      <c r="L4507" s="2">
        <v>533.9</v>
      </c>
      <c r="M4507" s="2">
        <v>314.10000000000002</v>
      </c>
      <c r="N4507" s="3">
        <v>0.1</v>
      </c>
      <c r="O4507" t="s">
        <v>25</v>
      </c>
      <c r="P4507" t="s">
        <v>46</v>
      </c>
      <c r="Q4507" t="s">
        <v>35</v>
      </c>
      <c r="R4507" t="s">
        <v>28</v>
      </c>
    </row>
    <row r="4508" spans="1:18" x14ac:dyDescent="0.35">
      <c r="A4508" t="s">
        <v>4593</v>
      </c>
      <c r="B4508" s="1">
        <v>45521</v>
      </c>
      <c r="C4508" s="1">
        <v>45580</v>
      </c>
      <c r="D4508" t="s">
        <v>94</v>
      </c>
      <c r="E4508" t="s">
        <v>20</v>
      </c>
      <c r="F4508" t="s">
        <v>89</v>
      </c>
      <c r="G4508" t="s">
        <v>43</v>
      </c>
      <c r="H4508" t="s">
        <v>60</v>
      </c>
      <c r="I4508" t="s">
        <v>61</v>
      </c>
      <c r="J4508">
        <v>8</v>
      </c>
      <c r="K4508" s="2">
        <v>1129</v>
      </c>
      <c r="L4508" s="2">
        <v>667.57</v>
      </c>
      <c r="M4508" s="2">
        <v>461.43</v>
      </c>
      <c r="N4508" s="3">
        <v>0.15</v>
      </c>
      <c r="O4508" t="s">
        <v>83</v>
      </c>
      <c r="P4508" t="s">
        <v>26</v>
      </c>
      <c r="Q4508" t="s">
        <v>27</v>
      </c>
      <c r="R4508" t="s">
        <v>40</v>
      </c>
    </row>
    <row r="4509" spans="1:18" x14ac:dyDescent="0.35">
      <c r="A4509" t="s">
        <v>4594</v>
      </c>
      <c r="B4509" s="1">
        <v>45518</v>
      </c>
      <c r="C4509" s="1">
        <v>45525</v>
      </c>
      <c r="D4509" t="s">
        <v>30</v>
      </c>
      <c r="E4509" t="s">
        <v>20</v>
      </c>
      <c r="F4509" t="s">
        <v>128</v>
      </c>
      <c r="G4509" t="s">
        <v>59</v>
      </c>
      <c r="H4509" t="s">
        <v>118</v>
      </c>
      <c r="I4509" t="s">
        <v>24</v>
      </c>
      <c r="J4509">
        <v>3</v>
      </c>
      <c r="K4509" s="2">
        <v>2002</v>
      </c>
      <c r="L4509" s="2">
        <v>1485.21</v>
      </c>
      <c r="M4509" s="2">
        <v>516.79</v>
      </c>
      <c r="N4509" s="3">
        <v>0.05</v>
      </c>
      <c r="O4509" t="s">
        <v>62</v>
      </c>
      <c r="P4509" t="s">
        <v>46</v>
      </c>
      <c r="Q4509" t="s">
        <v>35</v>
      </c>
      <c r="R4509" t="s">
        <v>40</v>
      </c>
    </row>
    <row r="4510" spans="1:18" x14ac:dyDescent="0.35">
      <c r="A4510" t="s">
        <v>4595</v>
      </c>
      <c r="B4510" s="1">
        <v>45518</v>
      </c>
      <c r="C4510" s="1">
        <v>45600</v>
      </c>
      <c r="D4510" t="s">
        <v>19</v>
      </c>
      <c r="E4510" t="s">
        <v>20</v>
      </c>
      <c r="F4510" t="s">
        <v>58</v>
      </c>
      <c r="G4510" t="s">
        <v>22</v>
      </c>
      <c r="H4510" t="s">
        <v>86</v>
      </c>
      <c r="I4510" t="s">
        <v>72</v>
      </c>
      <c r="J4510">
        <v>2</v>
      </c>
      <c r="K4510" s="2">
        <v>4425</v>
      </c>
      <c r="L4510" s="2">
        <v>3169.35</v>
      </c>
      <c r="M4510" s="2">
        <v>1255.6500000000001</v>
      </c>
      <c r="N4510" s="3">
        <v>0.15</v>
      </c>
      <c r="O4510" t="s">
        <v>83</v>
      </c>
      <c r="P4510" t="s">
        <v>26</v>
      </c>
      <c r="Q4510" t="s">
        <v>35</v>
      </c>
      <c r="R4510" t="s">
        <v>40</v>
      </c>
    </row>
    <row r="4511" spans="1:18" x14ac:dyDescent="0.35">
      <c r="A4511" t="s">
        <v>4596</v>
      </c>
      <c r="B4511" s="1">
        <v>45517</v>
      </c>
      <c r="C4511" s="1">
        <v>45562</v>
      </c>
      <c r="D4511" t="s">
        <v>37</v>
      </c>
      <c r="E4511" t="s">
        <v>20</v>
      </c>
      <c r="F4511" t="s">
        <v>102</v>
      </c>
      <c r="G4511" t="s">
        <v>43</v>
      </c>
      <c r="H4511" t="s">
        <v>39</v>
      </c>
      <c r="I4511" t="s">
        <v>24</v>
      </c>
      <c r="J4511">
        <v>6</v>
      </c>
      <c r="K4511" s="2">
        <v>4086</v>
      </c>
      <c r="L4511" s="2">
        <v>2613.67</v>
      </c>
      <c r="M4511" s="2">
        <v>1472.33</v>
      </c>
      <c r="N4511" s="3">
        <v>0.05</v>
      </c>
      <c r="O4511" t="s">
        <v>75</v>
      </c>
      <c r="P4511" t="s">
        <v>73</v>
      </c>
      <c r="Q4511" t="s">
        <v>27</v>
      </c>
      <c r="R4511" t="s">
        <v>65</v>
      </c>
    </row>
    <row r="4512" spans="1:18" x14ac:dyDescent="0.35">
      <c r="A4512" t="s">
        <v>4597</v>
      </c>
      <c r="B4512" s="1">
        <v>45593</v>
      </c>
      <c r="C4512" s="1">
        <v>45653</v>
      </c>
      <c r="D4512" t="s">
        <v>48</v>
      </c>
      <c r="E4512" t="s">
        <v>20</v>
      </c>
      <c r="F4512" t="s">
        <v>85</v>
      </c>
      <c r="G4512" t="s">
        <v>22</v>
      </c>
      <c r="H4512" t="s">
        <v>95</v>
      </c>
      <c r="I4512" t="s">
        <v>55</v>
      </c>
      <c r="J4512">
        <v>5</v>
      </c>
      <c r="K4512" s="2">
        <v>4040</v>
      </c>
      <c r="L4512" s="2">
        <v>2420.4</v>
      </c>
      <c r="M4512" s="2">
        <v>1619.6</v>
      </c>
      <c r="N4512" s="3">
        <v>0.2</v>
      </c>
      <c r="O4512" t="s">
        <v>75</v>
      </c>
      <c r="P4512" t="s">
        <v>73</v>
      </c>
      <c r="Q4512" t="s">
        <v>27</v>
      </c>
      <c r="R4512" t="s">
        <v>40</v>
      </c>
    </row>
    <row r="4513" spans="1:18" x14ac:dyDescent="0.35">
      <c r="A4513" t="s">
        <v>4598</v>
      </c>
      <c r="B4513" s="1">
        <v>45713</v>
      </c>
      <c r="C4513" s="1">
        <v>45735</v>
      </c>
      <c r="D4513" t="s">
        <v>52</v>
      </c>
      <c r="E4513" t="s">
        <v>20</v>
      </c>
      <c r="F4513" t="s">
        <v>91</v>
      </c>
      <c r="G4513" t="s">
        <v>22</v>
      </c>
      <c r="H4513" t="s">
        <v>54</v>
      </c>
      <c r="I4513" t="s">
        <v>55</v>
      </c>
      <c r="J4513">
        <v>8</v>
      </c>
      <c r="K4513" s="2">
        <v>4997</v>
      </c>
      <c r="L4513" s="2">
        <v>3602.1</v>
      </c>
      <c r="M4513" s="2">
        <v>1394.9</v>
      </c>
      <c r="N4513" s="3">
        <v>0.05</v>
      </c>
      <c r="O4513" t="s">
        <v>34</v>
      </c>
      <c r="P4513" t="s">
        <v>26</v>
      </c>
      <c r="Q4513" t="s">
        <v>35</v>
      </c>
      <c r="R4513" t="s">
        <v>40</v>
      </c>
    </row>
    <row r="4514" spans="1:18" x14ac:dyDescent="0.35">
      <c r="A4514" t="s">
        <v>4599</v>
      </c>
      <c r="B4514" s="1">
        <v>45528</v>
      </c>
      <c r="C4514" s="1">
        <v>45610</v>
      </c>
      <c r="D4514" t="s">
        <v>19</v>
      </c>
      <c r="E4514" t="s">
        <v>20</v>
      </c>
      <c r="F4514" t="s">
        <v>79</v>
      </c>
      <c r="G4514" t="s">
        <v>38</v>
      </c>
      <c r="H4514" t="s">
        <v>124</v>
      </c>
      <c r="I4514" t="s">
        <v>61</v>
      </c>
      <c r="J4514">
        <v>4</v>
      </c>
      <c r="K4514" s="2">
        <v>3348</v>
      </c>
      <c r="L4514" s="2">
        <v>2318.6</v>
      </c>
      <c r="M4514" s="2">
        <v>1029.4000000000001</v>
      </c>
      <c r="N4514" s="3">
        <v>0.05</v>
      </c>
      <c r="O4514" t="s">
        <v>75</v>
      </c>
      <c r="P4514" t="s">
        <v>46</v>
      </c>
      <c r="Q4514" t="s">
        <v>35</v>
      </c>
      <c r="R4514" t="s">
        <v>40</v>
      </c>
    </row>
    <row r="4515" spans="1:18" x14ac:dyDescent="0.35">
      <c r="A4515" t="s">
        <v>4600</v>
      </c>
      <c r="B4515" s="1">
        <v>45303</v>
      </c>
      <c r="C4515" s="1">
        <v>45338</v>
      </c>
      <c r="D4515" t="s">
        <v>116</v>
      </c>
      <c r="E4515" t="s">
        <v>20</v>
      </c>
      <c r="F4515" t="s">
        <v>68</v>
      </c>
      <c r="G4515" t="s">
        <v>38</v>
      </c>
      <c r="H4515" t="s">
        <v>23</v>
      </c>
      <c r="I4515" t="s">
        <v>24</v>
      </c>
      <c r="J4515">
        <v>2</v>
      </c>
      <c r="K4515" s="2">
        <v>1903</v>
      </c>
      <c r="L4515" s="2">
        <v>1178.78</v>
      </c>
      <c r="M4515" s="2">
        <v>724.22</v>
      </c>
      <c r="N4515" s="3">
        <v>0.2</v>
      </c>
      <c r="O4515" t="s">
        <v>62</v>
      </c>
      <c r="P4515" t="s">
        <v>26</v>
      </c>
      <c r="Q4515" t="s">
        <v>27</v>
      </c>
      <c r="R4515" t="s">
        <v>65</v>
      </c>
    </row>
    <row r="4516" spans="1:18" x14ac:dyDescent="0.35">
      <c r="A4516" t="s">
        <v>4601</v>
      </c>
      <c r="B4516" s="1">
        <v>45953</v>
      </c>
      <c r="C4516" s="1">
        <v>45972</v>
      </c>
      <c r="D4516" t="s">
        <v>19</v>
      </c>
      <c r="E4516" t="s">
        <v>20</v>
      </c>
      <c r="F4516" t="s">
        <v>68</v>
      </c>
      <c r="G4516" t="s">
        <v>59</v>
      </c>
      <c r="H4516" t="s">
        <v>118</v>
      </c>
      <c r="I4516" t="s">
        <v>24</v>
      </c>
      <c r="J4516">
        <v>1</v>
      </c>
      <c r="K4516" s="2">
        <v>4373</v>
      </c>
      <c r="L4516" s="2">
        <v>3523.55</v>
      </c>
      <c r="M4516" s="2">
        <v>849.45</v>
      </c>
      <c r="N4516" s="3">
        <v>0.15</v>
      </c>
      <c r="O4516" t="s">
        <v>83</v>
      </c>
      <c r="P4516" t="s">
        <v>26</v>
      </c>
      <c r="Q4516" t="s">
        <v>27</v>
      </c>
      <c r="R4516" t="s">
        <v>40</v>
      </c>
    </row>
    <row r="4517" spans="1:18" x14ac:dyDescent="0.35">
      <c r="A4517" t="s">
        <v>4602</v>
      </c>
      <c r="B4517" s="1">
        <v>45728</v>
      </c>
      <c r="C4517" s="1">
        <v>45764</v>
      </c>
      <c r="D4517" t="s">
        <v>88</v>
      </c>
      <c r="E4517" t="s">
        <v>20</v>
      </c>
      <c r="F4517" t="s">
        <v>77</v>
      </c>
      <c r="G4517" t="s">
        <v>32</v>
      </c>
      <c r="H4517" t="s">
        <v>33</v>
      </c>
      <c r="I4517" t="s">
        <v>24</v>
      </c>
      <c r="J4517">
        <v>1</v>
      </c>
      <c r="K4517" s="2">
        <v>1374</v>
      </c>
      <c r="L4517" s="2">
        <v>766.47</v>
      </c>
      <c r="M4517" s="2">
        <v>607.53</v>
      </c>
      <c r="N4517" s="3">
        <v>0.2</v>
      </c>
      <c r="O4517" t="s">
        <v>34</v>
      </c>
      <c r="P4517" t="s">
        <v>26</v>
      </c>
      <c r="Q4517" t="s">
        <v>35</v>
      </c>
      <c r="R4517" t="s">
        <v>40</v>
      </c>
    </row>
    <row r="4518" spans="1:18" x14ac:dyDescent="0.35">
      <c r="A4518" t="s">
        <v>4603</v>
      </c>
      <c r="B4518" s="1">
        <v>45377</v>
      </c>
      <c r="C4518" s="1">
        <v>45432</v>
      </c>
      <c r="D4518" t="s">
        <v>104</v>
      </c>
      <c r="E4518" t="s">
        <v>20</v>
      </c>
      <c r="F4518" t="s">
        <v>89</v>
      </c>
      <c r="G4518" t="s">
        <v>22</v>
      </c>
      <c r="H4518" t="s">
        <v>49</v>
      </c>
      <c r="I4518" t="s">
        <v>45</v>
      </c>
      <c r="J4518">
        <v>8</v>
      </c>
      <c r="K4518" s="2">
        <v>3244</v>
      </c>
      <c r="L4518" s="2">
        <v>2205.5</v>
      </c>
      <c r="M4518" s="2">
        <v>1038.5</v>
      </c>
      <c r="N4518" s="3">
        <v>0.2</v>
      </c>
      <c r="O4518" t="s">
        <v>109</v>
      </c>
      <c r="P4518" t="s">
        <v>73</v>
      </c>
      <c r="Q4518" t="s">
        <v>27</v>
      </c>
      <c r="R4518" t="s">
        <v>40</v>
      </c>
    </row>
    <row r="4519" spans="1:18" x14ac:dyDescent="0.35">
      <c r="A4519" t="s">
        <v>4604</v>
      </c>
      <c r="B4519" s="1">
        <v>45515</v>
      </c>
      <c r="C4519" s="1">
        <v>45587</v>
      </c>
      <c r="D4519" t="s">
        <v>94</v>
      </c>
      <c r="E4519" t="s">
        <v>20</v>
      </c>
      <c r="F4519" t="s">
        <v>79</v>
      </c>
      <c r="G4519" t="s">
        <v>59</v>
      </c>
      <c r="H4519" t="s">
        <v>54</v>
      </c>
      <c r="I4519" t="s">
        <v>55</v>
      </c>
      <c r="J4519">
        <v>4</v>
      </c>
      <c r="K4519" s="2">
        <v>4976</v>
      </c>
      <c r="L4519" s="2">
        <v>3031.95</v>
      </c>
      <c r="M4519" s="2">
        <v>1944.05</v>
      </c>
      <c r="N4519" s="3">
        <v>0.05</v>
      </c>
      <c r="O4519" t="s">
        <v>50</v>
      </c>
      <c r="P4519" t="s">
        <v>26</v>
      </c>
      <c r="Q4519" t="s">
        <v>27</v>
      </c>
      <c r="R4519" t="s">
        <v>40</v>
      </c>
    </row>
    <row r="4520" spans="1:18" x14ac:dyDescent="0.35">
      <c r="A4520" t="s">
        <v>4605</v>
      </c>
      <c r="B4520" s="1">
        <v>45905</v>
      </c>
      <c r="C4520" s="1">
        <v>45917</v>
      </c>
      <c r="D4520" t="s">
        <v>37</v>
      </c>
      <c r="E4520" t="s">
        <v>20</v>
      </c>
      <c r="F4520" t="s">
        <v>89</v>
      </c>
      <c r="G4520" t="s">
        <v>22</v>
      </c>
      <c r="H4520" t="s">
        <v>124</v>
      </c>
      <c r="I4520" t="s">
        <v>61</v>
      </c>
      <c r="J4520">
        <v>5</v>
      </c>
      <c r="K4520" s="2">
        <v>4869</v>
      </c>
      <c r="L4520" s="2">
        <v>3332.03</v>
      </c>
      <c r="M4520" s="2">
        <v>1536.97</v>
      </c>
      <c r="N4520" s="3">
        <v>0.1</v>
      </c>
      <c r="O4520" t="s">
        <v>83</v>
      </c>
      <c r="P4520" t="s">
        <v>46</v>
      </c>
      <c r="Q4520" t="s">
        <v>35</v>
      </c>
      <c r="R4520" t="s">
        <v>28</v>
      </c>
    </row>
    <row r="4521" spans="1:18" x14ac:dyDescent="0.35">
      <c r="A4521" t="s">
        <v>4606</v>
      </c>
      <c r="B4521" s="1">
        <v>45987</v>
      </c>
      <c r="C4521" s="1">
        <v>46077</v>
      </c>
      <c r="D4521" t="s">
        <v>116</v>
      </c>
      <c r="E4521" t="s">
        <v>20</v>
      </c>
      <c r="F4521" t="s">
        <v>53</v>
      </c>
      <c r="G4521" t="s">
        <v>43</v>
      </c>
      <c r="H4521" t="s">
        <v>106</v>
      </c>
      <c r="I4521" t="s">
        <v>61</v>
      </c>
      <c r="J4521">
        <v>6</v>
      </c>
      <c r="K4521" s="2">
        <v>2757</v>
      </c>
      <c r="L4521" s="2">
        <v>1644.01</v>
      </c>
      <c r="M4521" s="2">
        <v>1112.99</v>
      </c>
      <c r="N4521" s="3">
        <v>0.15</v>
      </c>
      <c r="O4521" t="s">
        <v>75</v>
      </c>
      <c r="P4521" t="s">
        <v>46</v>
      </c>
      <c r="Q4521" t="s">
        <v>35</v>
      </c>
      <c r="R4521" t="s">
        <v>28</v>
      </c>
    </row>
    <row r="4522" spans="1:18" x14ac:dyDescent="0.35">
      <c r="A4522" t="s">
        <v>4607</v>
      </c>
      <c r="B4522" s="1">
        <v>45893</v>
      </c>
      <c r="C4522" s="1">
        <v>45948</v>
      </c>
      <c r="D4522" t="s">
        <v>94</v>
      </c>
      <c r="E4522" t="s">
        <v>20</v>
      </c>
      <c r="F4522" t="s">
        <v>58</v>
      </c>
      <c r="G4522" t="s">
        <v>22</v>
      </c>
      <c r="H4522" t="s">
        <v>60</v>
      </c>
      <c r="I4522" t="s">
        <v>61</v>
      </c>
      <c r="J4522">
        <v>5</v>
      </c>
      <c r="K4522" s="2">
        <v>4161</v>
      </c>
      <c r="L4522" s="2">
        <v>2913.97</v>
      </c>
      <c r="M4522" s="2">
        <v>1247.03</v>
      </c>
      <c r="N4522" s="3">
        <v>0</v>
      </c>
      <c r="O4522" t="s">
        <v>62</v>
      </c>
      <c r="P4522" t="s">
        <v>26</v>
      </c>
      <c r="Q4522" t="s">
        <v>35</v>
      </c>
      <c r="R4522" t="s">
        <v>28</v>
      </c>
    </row>
    <row r="4523" spans="1:18" x14ac:dyDescent="0.35">
      <c r="A4523" t="s">
        <v>4608</v>
      </c>
      <c r="B4523" s="1">
        <v>45409</v>
      </c>
      <c r="C4523" s="1">
        <v>45417</v>
      </c>
      <c r="D4523" t="s">
        <v>104</v>
      </c>
      <c r="E4523" t="s">
        <v>20</v>
      </c>
      <c r="F4523" t="s">
        <v>138</v>
      </c>
      <c r="G4523" t="s">
        <v>38</v>
      </c>
      <c r="H4523" t="s">
        <v>39</v>
      </c>
      <c r="I4523" t="s">
        <v>24</v>
      </c>
      <c r="J4523">
        <v>8</v>
      </c>
      <c r="K4523" s="2">
        <v>4961</v>
      </c>
      <c r="L4523" s="2">
        <v>3427.86</v>
      </c>
      <c r="M4523" s="2">
        <v>1533.14</v>
      </c>
      <c r="N4523" s="3">
        <v>0.15</v>
      </c>
      <c r="O4523" t="s">
        <v>25</v>
      </c>
      <c r="P4523" t="s">
        <v>26</v>
      </c>
      <c r="Q4523" t="s">
        <v>27</v>
      </c>
      <c r="R4523" t="s">
        <v>28</v>
      </c>
    </row>
    <row r="4524" spans="1:18" x14ac:dyDescent="0.35">
      <c r="A4524" t="s">
        <v>4609</v>
      </c>
      <c r="B4524" s="1">
        <v>45955</v>
      </c>
      <c r="C4524" s="1">
        <v>45989</v>
      </c>
      <c r="D4524" t="s">
        <v>19</v>
      </c>
      <c r="E4524" t="s">
        <v>20</v>
      </c>
      <c r="F4524" t="s">
        <v>70</v>
      </c>
      <c r="G4524" t="s">
        <v>43</v>
      </c>
      <c r="H4524" t="s">
        <v>124</v>
      </c>
      <c r="I4524" t="s">
        <v>61</v>
      </c>
      <c r="J4524">
        <v>3</v>
      </c>
      <c r="K4524" s="2">
        <v>2079</v>
      </c>
      <c r="L4524" s="2">
        <v>1247.45</v>
      </c>
      <c r="M4524" s="2">
        <v>831.55</v>
      </c>
      <c r="N4524" s="3">
        <v>0.2</v>
      </c>
      <c r="O4524" t="s">
        <v>83</v>
      </c>
      <c r="P4524" t="s">
        <v>26</v>
      </c>
      <c r="Q4524" t="s">
        <v>35</v>
      </c>
      <c r="R4524" t="s">
        <v>28</v>
      </c>
    </row>
    <row r="4525" spans="1:18" x14ac:dyDescent="0.35">
      <c r="A4525" t="s">
        <v>4610</v>
      </c>
      <c r="B4525" s="1">
        <v>45461</v>
      </c>
      <c r="C4525" s="1">
        <v>45497</v>
      </c>
      <c r="D4525" t="s">
        <v>67</v>
      </c>
      <c r="E4525" t="s">
        <v>20</v>
      </c>
      <c r="F4525" t="s">
        <v>89</v>
      </c>
      <c r="G4525" t="s">
        <v>43</v>
      </c>
      <c r="H4525" t="s">
        <v>44</v>
      </c>
      <c r="I4525" t="s">
        <v>45</v>
      </c>
      <c r="J4525">
        <v>7</v>
      </c>
      <c r="K4525" s="2">
        <v>1823</v>
      </c>
      <c r="L4525" s="2">
        <v>1083.52</v>
      </c>
      <c r="M4525" s="2">
        <v>739.48</v>
      </c>
      <c r="N4525" s="3">
        <v>0</v>
      </c>
      <c r="O4525" t="s">
        <v>109</v>
      </c>
      <c r="P4525" t="s">
        <v>73</v>
      </c>
      <c r="Q4525" t="s">
        <v>27</v>
      </c>
      <c r="R4525" t="s">
        <v>65</v>
      </c>
    </row>
    <row r="4526" spans="1:18" x14ac:dyDescent="0.35">
      <c r="A4526" t="s">
        <v>4611</v>
      </c>
      <c r="B4526" s="1">
        <v>45550</v>
      </c>
      <c r="C4526" s="1">
        <v>45566</v>
      </c>
      <c r="D4526" t="s">
        <v>94</v>
      </c>
      <c r="E4526" t="s">
        <v>20</v>
      </c>
      <c r="F4526" t="s">
        <v>58</v>
      </c>
      <c r="G4526" t="s">
        <v>43</v>
      </c>
      <c r="H4526" t="s">
        <v>33</v>
      </c>
      <c r="I4526" t="s">
        <v>24</v>
      </c>
      <c r="J4526">
        <v>7</v>
      </c>
      <c r="K4526" s="2">
        <v>3030</v>
      </c>
      <c r="L4526" s="2">
        <v>1982.96</v>
      </c>
      <c r="M4526" s="2">
        <v>1047.04</v>
      </c>
      <c r="N4526" s="3">
        <v>0.1</v>
      </c>
      <c r="O4526" t="s">
        <v>25</v>
      </c>
      <c r="P4526" t="s">
        <v>26</v>
      </c>
      <c r="Q4526" t="s">
        <v>35</v>
      </c>
      <c r="R4526" t="s">
        <v>40</v>
      </c>
    </row>
    <row r="4527" spans="1:18" x14ac:dyDescent="0.35">
      <c r="A4527" t="s">
        <v>4612</v>
      </c>
      <c r="B4527" s="1">
        <v>45717</v>
      </c>
      <c r="C4527" s="1">
        <v>45798</v>
      </c>
      <c r="D4527" t="s">
        <v>104</v>
      </c>
      <c r="E4527" t="s">
        <v>20</v>
      </c>
      <c r="F4527" t="s">
        <v>85</v>
      </c>
      <c r="G4527" t="s">
        <v>59</v>
      </c>
      <c r="H4527" t="s">
        <v>54</v>
      </c>
      <c r="I4527" t="s">
        <v>55</v>
      </c>
      <c r="J4527">
        <v>7</v>
      </c>
      <c r="K4527" s="2">
        <v>2783</v>
      </c>
      <c r="L4527" s="2">
        <v>2315.4499999999998</v>
      </c>
      <c r="M4527" s="2">
        <v>467.55</v>
      </c>
      <c r="N4527" s="3">
        <v>0.2</v>
      </c>
      <c r="O4527" t="s">
        <v>34</v>
      </c>
      <c r="P4527" t="s">
        <v>46</v>
      </c>
      <c r="Q4527" t="s">
        <v>35</v>
      </c>
      <c r="R4527" t="s">
        <v>28</v>
      </c>
    </row>
    <row r="4528" spans="1:18" x14ac:dyDescent="0.35">
      <c r="A4528" t="s">
        <v>4613</v>
      </c>
      <c r="B4528" s="1">
        <v>45815</v>
      </c>
      <c r="C4528" s="1">
        <v>45896</v>
      </c>
      <c r="D4528" t="s">
        <v>30</v>
      </c>
      <c r="E4528" t="s">
        <v>20</v>
      </c>
      <c r="F4528" t="s">
        <v>58</v>
      </c>
      <c r="G4528" t="s">
        <v>38</v>
      </c>
      <c r="H4528" t="s">
        <v>124</v>
      </c>
      <c r="I4528" t="s">
        <v>61</v>
      </c>
      <c r="J4528">
        <v>8</v>
      </c>
      <c r="K4528" s="2">
        <v>1550</v>
      </c>
      <c r="L4528" s="2">
        <v>1302.8399999999999</v>
      </c>
      <c r="M4528" s="2">
        <v>247.16</v>
      </c>
      <c r="N4528" s="3">
        <v>0</v>
      </c>
      <c r="O4528" t="s">
        <v>109</v>
      </c>
      <c r="P4528" t="s">
        <v>26</v>
      </c>
      <c r="Q4528" t="s">
        <v>27</v>
      </c>
      <c r="R4528" t="s">
        <v>40</v>
      </c>
    </row>
    <row r="4529" spans="1:18" x14ac:dyDescent="0.35">
      <c r="A4529" t="s">
        <v>4614</v>
      </c>
      <c r="B4529" s="1">
        <v>45395</v>
      </c>
      <c r="C4529" s="1">
        <v>45436</v>
      </c>
      <c r="D4529" t="s">
        <v>104</v>
      </c>
      <c r="E4529" t="s">
        <v>20</v>
      </c>
      <c r="F4529" t="s">
        <v>79</v>
      </c>
      <c r="G4529" t="s">
        <v>59</v>
      </c>
      <c r="H4529" t="s">
        <v>86</v>
      </c>
      <c r="I4529" t="s">
        <v>72</v>
      </c>
      <c r="J4529">
        <v>6</v>
      </c>
      <c r="K4529" s="2">
        <v>4629</v>
      </c>
      <c r="L4529" s="2">
        <v>3409.59</v>
      </c>
      <c r="M4529" s="2">
        <v>1219.4100000000001</v>
      </c>
      <c r="N4529" s="3">
        <v>0.2</v>
      </c>
      <c r="O4529" t="s">
        <v>34</v>
      </c>
      <c r="P4529" t="s">
        <v>26</v>
      </c>
      <c r="Q4529" t="s">
        <v>27</v>
      </c>
      <c r="R4529" t="s">
        <v>40</v>
      </c>
    </row>
    <row r="4530" spans="1:18" x14ac:dyDescent="0.35">
      <c r="A4530" t="s">
        <v>4615</v>
      </c>
      <c r="B4530" s="1">
        <v>45904</v>
      </c>
      <c r="C4530" s="1">
        <v>45980</v>
      </c>
      <c r="D4530" t="s">
        <v>19</v>
      </c>
      <c r="E4530" t="s">
        <v>20</v>
      </c>
      <c r="F4530" t="s">
        <v>82</v>
      </c>
      <c r="G4530" t="s">
        <v>59</v>
      </c>
      <c r="H4530" t="s">
        <v>54</v>
      </c>
      <c r="I4530" t="s">
        <v>55</v>
      </c>
      <c r="J4530">
        <v>3</v>
      </c>
      <c r="K4530" s="2">
        <v>2127</v>
      </c>
      <c r="L4530" s="2">
        <v>1215.45</v>
      </c>
      <c r="M4530" s="2">
        <v>911.55</v>
      </c>
      <c r="N4530" s="3">
        <v>0.15</v>
      </c>
      <c r="O4530" t="s">
        <v>25</v>
      </c>
      <c r="P4530" t="s">
        <v>26</v>
      </c>
      <c r="Q4530" t="s">
        <v>27</v>
      </c>
      <c r="R4530" t="s">
        <v>28</v>
      </c>
    </row>
    <row r="4531" spans="1:18" x14ac:dyDescent="0.35">
      <c r="A4531" t="s">
        <v>4616</v>
      </c>
      <c r="B4531" s="1">
        <v>45967</v>
      </c>
      <c r="C4531" s="1">
        <v>46024</v>
      </c>
      <c r="D4531" t="s">
        <v>57</v>
      </c>
      <c r="E4531" t="s">
        <v>20</v>
      </c>
      <c r="F4531" t="s">
        <v>102</v>
      </c>
      <c r="G4531" t="s">
        <v>43</v>
      </c>
      <c r="H4531" t="s">
        <v>80</v>
      </c>
      <c r="I4531" t="s">
        <v>45</v>
      </c>
      <c r="J4531">
        <v>1</v>
      </c>
      <c r="K4531" s="2">
        <v>3453</v>
      </c>
      <c r="L4531" s="2">
        <v>2830.82</v>
      </c>
      <c r="M4531" s="2">
        <v>622.17999999999995</v>
      </c>
      <c r="N4531" s="3">
        <v>0.2</v>
      </c>
      <c r="O4531" t="s">
        <v>50</v>
      </c>
      <c r="P4531" t="s">
        <v>73</v>
      </c>
      <c r="Q4531" t="s">
        <v>27</v>
      </c>
      <c r="R4531" t="s">
        <v>65</v>
      </c>
    </row>
    <row r="4532" spans="1:18" x14ac:dyDescent="0.35">
      <c r="A4532" t="s">
        <v>4617</v>
      </c>
      <c r="B4532" s="1">
        <v>45394</v>
      </c>
      <c r="C4532" s="1">
        <v>45415</v>
      </c>
      <c r="D4532" t="s">
        <v>104</v>
      </c>
      <c r="E4532" t="s">
        <v>20</v>
      </c>
      <c r="F4532" t="s">
        <v>70</v>
      </c>
      <c r="G4532" t="s">
        <v>38</v>
      </c>
      <c r="H4532" t="s">
        <v>124</v>
      </c>
      <c r="I4532" t="s">
        <v>61</v>
      </c>
      <c r="J4532">
        <v>1</v>
      </c>
      <c r="K4532" s="2">
        <v>3055</v>
      </c>
      <c r="L4532" s="2">
        <v>2561.59</v>
      </c>
      <c r="M4532" s="2">
        <v>493.41</v>
      </c>
      <c r="N4532" s="3">
        <v>0.05</v>
      </c>
      <c r="O4532" t="s">
        <v>34</v>
      </c>
      <c r="P4532" t="s">
        <v>26</v>
      </c>
      <c r="Q4532" t="s">
        <v>35</v>
      </c>
      <c r="R4532" t="s">
        <v>28</v>
      </c>
    </row>
    <row r="4533" spans="1:18" x14ac:dyDescent="0.35">
      <c r="A4533" t="s">
        <v>4618</v>
      </c>
      <c r="B4533" s="1">
        <v>45549</v>
      </c>
      <c r="C4533" s="1">
        <v>45575</v>
      </c>
      <c r="D4533" t="s">
        <v>94</v>
      </c>
      <c r="E4533" t="s">
        <v>20</v>
      </c>
      <c r="F4533" t="s">
        <v>58</v>
      </c>
      <c r="G4533" t="s">
        <v>22</v>
      </c>
      <c r="H4533" t="s">
        <v>64</v>
      </c>
      <c r="I4533" t="s">
        <v>55</v>
      </c>
      <c r="J4533">
        <v>1</v>
      </c>
      <c r="K4533" s="2">
        <v>2183</v>
      </c>
      <c r="L4533" s="2">
        <v>1687.86</v>
      </c>
      <c r="M4533" s="2">
        <v>495.14</v>
      </c>
      <c r="N4533" s="3">
        <v>0.2</v>
      </c>
      <c r="O4533" t="s">
        <v>83</v>
      </c>
      <c r="P4533" t="s">
        <v>26</v>
      </c>
      <c r="Q4533" t="s">
        <v>27</v>
      </c>
      <c r="R4533" t="s">
        <v>28</v>
      </c>
    </row>
    <row r="4534" spans="1:18" x14ac:dyDescent="0.35">
      <c r="A4534" t="s">
        <v>4619</v>
      </c>
      <c r="B4534" s="1">
        <v>45550</v>
      </c>
      <c r="C4534" s="1">
        <v>45564</v>
      </c>
      <c r="D4534" t="s">
        <v>37</v>
      </c>
      <c r="E4534" t="s">
        <v>20</v>
      </c>
      <c r="F4534" t="s">
        <v>138</v>
      </c>
      <c r="G4534" t="s">
        <v>43</v>
      </c>
      <c r="H4534" t="s">
        <v>44</v>
      </c>
      <c r="I4534" t="s">
        <v>45</v>
      </c>
      <c r="J4534">
        <v>4</v>
      </c>
      <c r="K4534" s="2">
        <v>1651</v>
      </c>
      <c r="L4534" s="2">
        <v>1269.04</v>
      </c>
      <c r="M4534" s="2">
        <v>381.96</v>
      </c>
      <c r="N4534" s="3">
        <v>0.15</v>
      </c>
      <c r="O4534" t="s">
        <v>25</v>
      </c>
      <c r="P4534" t="s">
        <v>46</v>
      </c>
      <c r="Q4534" t="s">
        <v>35</v>
      </c>
      <c r="R4534" t="s">
        <v>28</v>
      </c>
    </row>
    <row r="4535" spans="1:18" x14ac:dyDescent="0.35">
      <c r="A4535" t="s">
        <v>4620</v>
      </c>
      <c r="B4535" s="1">
        <v>45502</v>
      </c>
      <c r="C4535" s="1">
        <v>45523</v>
      </c>
      <c r="D4535" t="s">
        <v>30</v>
      </c>
      <c r="E4535" t="s">
        <v>20</v>
      </c>
      <c r="F4535" t="s">
        <v>91</v>
      </c>
      <c r="G4535" t="s">
        <v>43</v>
      </c>
      <c r="H4535" t="s">
        <v>39</v>
      </c>
      <c r="I4535" t="s">
        <v>24</v>
      </c>
      <c r="J4535">
        <v>7</v>
      </c>
      <c r="K4535" s="2">
        <v>3284</v>
      </c>
      <c r="L4535" s="2">
        <v>2175.79</v>
      </c>
      <c r="M4535" s="2">
        <v>1108.21</v>
      </c>
      <c r="N4535" s="3">
        <v>0.2</v>
      </c>
      <c r="O4535" t="s">
        <v>50</v>
      </c>
      <c r="P4535" t="s">
        <v>26</v>
      </c>
      <c r="Q4535" t="s">
        <v>27</v>
      </c>
      <c r="R4535" t="s">
        <v>65</v>
      </c>
    </row>
    <row r="4536" spans="1:18" x14ac:dyDescent="0.35">
      <c r="A4536" t="s">
        <v>4621</v>
      </c>
      <c r="B4536" s="1">
        <v>45526</v>
      </c>
      <c r="C4536" s="1">
        <v>45567</v>
      </c>
      <c r="D4536" t="s">
        <v>94</v>
      </c>
      <c r="E4536" t="s">
        <v>20</v>
      </c>
      <c r="F4536" t="s">
        <v>128</v>
      </c>
      <c r="G4536" t="s">
        <v>43</v>
      </c>
      <c r="H4536" t="s">
        <v>86</v>
      </c>
      <c r="I4536" t="s">
        <v>72</v>
      </c>
      <c r="J4536">
        <v>2</v>
      </c>
      <c r="K4536" s="2">
        <v>2632</v>
      </c>
      <c r="L4536" s="2">
        <v>1956.7</v>
      </c>
      <c r="M4536" s="2">
        <v>675.3</v>
      </c>
      <c r="N4536" s="3">
        <v>0.15</v>
      </c>
      <c r="O4536" t="s">
        <v>75</v>
      </c>
      <c r="P4536" t="s">
        <v>46</v>
      </c>
      <c r="Q4536" t="s">
        <v>27</v>
      </c>
      <c r="R4536" t="s">
        <v>28</v>
      </c>
    </row>
    <row r="4537" spans="1:18" x14ac:dyDescent="0.35">
      <c r="A4537" t="s">
        <v>4622</v>
      </c>
      <c r="B4537" s="1">
        <v>46010</v>
      </c>
      <c r="C4537" s="1">
        <v>46053</v>
      </c>
      <c r="D4537" t="s">
        <v>57</v>
      </c>
      <c r="E4537" t="s">
        <v>20</v>
      </c>
      <c r="F4537" t="s">
        <v>85</v>
      </c>
      <c r="G4537" t="s">
        <v>38</v>
      </c>
      <c r="H4537" t="s">
        <v>23</v>
      </c>
      <c r="I4537" t="s">
        <v>24</v>
      </c>
      <c r="J4537">
        <v>2</v>
      </c>
      <c r="K4537" s="2">
        <v>3030</v>
      </c>
      <c r="L4537" s="2">
        <v>1730.11</v>
      </c>
      <c r="M4537" s="2">
        <v>1299.8900000000001</v>
      </c>
      <c r="N4537" s="3">
        <v>0.15</v>
      </c>
      <c r="O4537" t="s">
        <v>83</v>
      </c>
      <c r="P4537" t="s">
        <v>26</v>
      </c>
      <c r="Q4537" t="s">
        <v>27</v>
      </c>
      <c r="R4537" t="s">
        <v>28</v>
      </c>
    </row>
    <row r="4538" spans="1:18" x14ac:dyDescent="0.35">
      <c r="A4538" t="s">
        <v>4623</v>
      </c>
      <c r="B4538" s="1">
        <v>45887</v>
      </c>
      <c r="C4538" s="1">
        <v>45948</v>
      </c>
      <c r="D4538" t="s">
        <v>94</v>
      </c>
      <c r="E4538" t="s">
        <v>20</v>
      </c>
      <c r="F4538" t="s">
        <v>82</v>
      </c>
      <c r="G4538" t="s">
        <v>38</v>
      </c>
      <c r="H4538" t="s">
        <v>54</v>
      </c>
      <c r="I4538" t="s">
        <v>55</v>
      </c>
      <c r="J4538">
        <v>5</v>
      </c>
      <c r="K4538" s="2">
        <v>4180</v>
      </c>
      <c r="L4538" s="2">
        <v>3541.32</v>
      </c>
      <c r="M4538" s="2">
        <v>638.67999999999995</v>
      </c>
      <c r="N4538" s="3">
        <v>0.15</v>
      </c>
      <c r="O4538" t="s">
        <v>83</v>
      </c>
      <c r="P4538" t="s">
        <v>26</v>
      </c>
      <c r="Q4538" t="s">
        <v>27</v>
      </c>
      <c r="R4538" t="s">
        <v>65</v>
      </c>
    </row>
    <row r="4539" spans="1:18" x14ac:dyDescent="0.35">
      <c r="A4539" t="s">
        <v>4624</v>
      </c>
      <c r="B4539" s="1">
        <v>45330</v>
      </c>
      <c r="C4539" s="1">
        <v>45338</v>
      </c>
      <c r="D4539" t="s">
        <v>116</v>
      </c>
      <c r="E4539" t="s">
        <v>20</v>
      </c>
      <c r="F4539" t="s">
        <v>82</v>
      </c>
      <c r="G4539" t="s">
        <v>38</v>
      </c>
      <c r="H4539" t="s">
        <v>80</v>
      </c>
      <c r="I4539" t="s">
        <v>45</v>
      </c>
      <c r="J4539">
        <v>5</v>
      </c>
      <c r="K4539" s="2">
        <v>1314</v>
      </c>
      <c r="L4539" s="2">
        <v>784.21</v>
      </c>
      <c r="M4539" s="2">
        <v>529.79</v>
      </c>
      <c r="N4539" s="3">
        <v>0.15</v>
      </c>
      <c r="O4539" t="s">
        <v>62</v>
      </c>
      <c r="P4539" t="s">
        <v>26</v>
      </c>
      <c r="Q4539" t="s">
        <v>35</v>
      </c>
      <c r="R4539" t="s">
        <v>40</v>
      </c>
    </row>
    <row r="4540" spans="1:18" x14ac:dyDescent="0.35">
      <c r="A4540" t="s">
        <v>4625</v>
      </c>
      <c r="B4540" s="1">
        <v>45561</v>
      </c>
      <c r="C4540" s="1">
        <v>45578</v>
      </c>
      <c r="D4540" t="s">
        <v>94</v>
      </c>
      <c r="E4540" t="s">
        <v>20</v>
      </c>
      <c r="F4540" t="s">
        <v>31</v>
      </c>
      <c r="G4540" t="s">
        <v>43</v>
      </c>
      <c r="H4540" t="s">
        <v>86</v>
      </c>
      <c r="I4540" t="s">
        <v>72</v>
      </c>
      <c r="J4540">
        <v>7</v>
      </c>
      <c r="K4540" s="2">
        <v>1888</v>
      </c>
      <c r="L4540" s="2">
        <v>1555.36</v>
      </c>
      <c r="M4540" s="2">
        <v>332.64</v>
      </c>
      <c r="N4540" s="3">
        <v>0</v>
      </c>
      <c r="O4540" t="s">
        <v>25</v>
      </c>
      <c r="P4540" t="s">
        <v>73</v>
      </c>
      <c r="Q4540" t="s">
        <v>27</v>
      </c>
      <c r="R4540" t="s">
        <v>28</v>
      </c>
    </row>
    <row r="4541" spans="1:18" x14ac:dyDescent="0.35">
      <c r="A4541" t="s">
        <v>4626</v>
      </c>
      <c r="B4541" s="1">
        <v>45920</v>
      </c>
      <c r="C4541" s="1">
        <v>45987</v>
      </c>
      <c r="D4541" t="s">
        <v>19</v>
      </c>
      <c r="E4541" t="s">
        <v>20</v>
      </c>
      <c r="F4541" t="s">
        <v>77</v>
      </c>
      <c r="G4541" t="s">
        <v>22</v>
      </c>
      <c r="H4541" t="s">
        <v>86</v>
      </c>
      <c r="I4541" t="s">
        <v>72</v>
      </c>
      <c r="J4541">
        <v>3</v>
      </c>
      <c r="K4541" s="2">
        <v>1484</v>
      </c>
      <c r="L4541" s="2">
        <v>1156.6600000000001</v>
      </c>
      <c r="M4541" s="2">
        <v>327.33999999999997</v>
      </c>
      <c r="N4541" s="3">
        <v>0</v>
      </c>
      <c r="O4541" t="s">
        <v>25</v>
      </c>
      <c r="P4541" t="s">
        <v>26</v>
      </c>
      <c r="Q4541" t="s">
        <v>35</v>
      </c>
      <c r="R4541" t="s">
        <v>65</v>
      </c>
    </row>
    <row r="4542" spans="1:18" x14ac:dyDescent="0.35">
      <c r="A4542" t="s">
        <v>4627</v>
      </c>
      <c r="B4542" s="1">
        <v>45334</v>
      </c>
      <c r="C4542" s="1">
        <v>45364</v>
      </c>
      <c r="D4542" t="s">
        <v>52</v>
      </c>
      <c r="E4542" t="s">
        <v>20</v>
      </c>
      <c r="F4542" t="s">
        <v>79</v>
      </c>
      <c r="G4542" t="s">
        <v>22</v>
      </c>
      <c r="H4542" t="s">
        <v>64</v>
      </c>
      <c r="I4542" t="s">
        <v>55</v>
      </c>
      <c r="J4542">
        <v>1</v>
      </c>
      <c r="K4542" s="2">
        <v>4365</v>
      </c>
      <c r="L4542" s="2">
        <v>3211.88</v>
      </c>
      <c r="M4542" s="2">
        <v>1153.1199999999999</v>
      </c>
      <c r="N4542" s="3">
        <v>0.05</v>
      </c>
      <c r="O4542" t="s">
        <v>83</v>
      </c>
      <c r="P4542" t="s">
        <v>26</v>
      </c>
      <c r="Q4542" t="s">
        <v>27</v>
      </c>
      <c r="R4542" t="s">
        <v>40</v>
      </c>
    </row>
    <row r="4543" spans="1:18" x14ac:dyDescent="0.35">
      <c r="A4543" t="s">
        <v>4628</v>
      </c>
      <c r="B4543" s="1">
        <v>45635</v>
      </c>
      <c r="C4543" s="1">
        <v>45653</v>
      </c>
      <c r="D4543" t="s">
        <v>48</v>
      </c>
      <c r="E4543" t="s">
        <v>20</v>
      </c>
      <c r="F4543" t="s">
        <v>102</v>
      </c>
      <c r="G4543" t="s">
        <v>43</v>
      </c>
      <c r="H4543" t="s">
        <v>71</v>
      </c>
      <c r="I4543" t="s">
        <v>72</v>
      </c>
      <c r="J4543">
        <v>6</v>
      </c>
      <c r="K4543" s="2">
        <v>1257</v>
      </c>
      <c r="L4543" s="2">
        <v>857.89</v>
      </c>
      <c r="M4543" s="2">
        <v>399.11</v>
      </c>
      <c r="N4543" s="3">
        <v>0.2</v>
      </c>
      <c r="O4543" t="s">
        <v>109</v>
      </c>
      <c r="P4543" t="s">
        <v>26</v>
      </c>
      <c r="Q4543" t="s">
        <v>35</v>
      </c>
      <c r="R4543" t="s">
        <v>65</v>
      </c>
    </row>
    <row r="4544" spans="1:18" x14ac:dyDescent="0.35">
      <c r="A4544" t="s">
        <v>4629</v>
      </c>
      <c r="B4544" s="1">
        <v>45539</v>
      </c>
      <c r="C4544" s="1">
        <v>45557</v>
      </c>
      <c r="D4544" t="s">
        <v>37</v>
      </c>
      <c r="E4544" t="s">
        <v>20</v>
      </c>
      <c r="F4544" t="s">
        <v>102</v>
      </c>
      <c r="G4544" t="s">
        <v>22</v>
      </c>
      <c r="H4544" t="s">
        <v>106</v>
      </c>
      <c r="I4544" t="s">
        <v>61</v>
      </c>
      <c r="J4544">
        <v>3</v>
      </c>
      <c r="K4544" s="2">
        <v>4173</v>
      </c>
      <c r="L4544" s="2">
        <v>2827.39</v>
      </c>
      <c r="M4544" s="2">
        <v>1345.61</v>
      </c>
      <c r="N4544" s="3">
        <v>0.2</v>
      </c>
      <c r="O4544" t="s">
        <v>75</v>
      </c>
      <c r="P4544" t="s">
        <v>26</v>
      </c>
      <c r="Q4544" t="s">
        <v>35</v>
      </c>
      <c r="R4544" t="s">
        <v>65</v>
      </c>
    </row>
    <row r="4545" spans="1:18" x14ac:dyDescent="0.35">
      <c r="A4545" t="s">
        <v>4630</v>
      </c>
      <c r="B4545" s="1">
        <v>45693</v>
      </c>
      <c r="C4545" s="1">
        <v>45708</v>
      </c>
      <c r="D4545" t="s">
        <v>116</v>
      </c>
      <c r="E4545" t="s">
        <v>20</v>
      </c>
      <c r="F4545" t="s">
        <v>77</v>
      </c>
      <c r="G4545" t="s">
        <v>43</v>
      </c>
      <c r="H4545" t="s">
        <v>71</v>
      </c>
      <c r="I4545" t="s">
        <v>72</v>
      </c>
      <c r="J4545">
        <v>1</v>
      </c>
      <c r="K4545" s="2">
        <v>3644</v>
      </c>
      <c r="L4545" s="2">
        <v>2921.95</v>
      </c>
      <c r="M4545" s="2">
        <v>722.05</v>
      </c>
      <c r="N4545" s="3">
        <v>0.2</v>
      </c>
      <c r="O4545" t="s">
        <v>75</v>
      </c>
      <c r="P4545" t="s">
        <v>46</v>
      </c>
      <c r="Q4545" t="s">
        <v>27</v>
      </c>
      <c r="R4545" t="s">
        <v>28</v>
      </c>
    </row>
    <row r="4546" spans="1:18" x14ac:dyDescent="0.35">
      <c r="A4546" t="s">
        <v>4631</v>
      </c>
      <c r="B4546" s="1">
        <v>45328</v>
      </c>
      <c r="C4546" s="1">
        <v>45407</v>
      </c>
      <c r="D4546" t="s">
        <v>88</v>
      </c>
      <c r="E4546" t="s">
        <v>20</v>
      </c>
      <c r="F4546" t="s">
        <v>128</v>
      </c>
      <c r="G4546" t="s">
        <v>59</v>
      </c>
      <c r="H4546" t="s">
        <v>49</v>
      </c>
      <c r="I4546" t="s">
        <v>45</v>
      </c>
      <c r="J4546">
        <v>2</v>
      </c>
      <c r="K4546" s="2">
        <v>3558</v>
      </c>
      <c r="L4546" s="2">
        <v>2313.61</v>
      </c>
      <c r="M4546" s="2">
        <v>1244.3900000000001</v>
      </c>
      <c r="N4546" s="3">
        <v>0</v>
      </c>
      <c r="O4546" t="s">
        <v>34</v>
      </c>
      <c r="P4546" t="s">
        <v>26</v>
      </c>
      <c r="Q4546" t="s">
        <v>35</v>
      </c>
      <c r="R4546" t="s">
        <v>28</v>
      </c>
    </row>
    <row r="4547" spans="1:18" x14ac:dyDescent="0.35">
      <c r="A4547" t="s">
        <v>4632</v>
      </c>
      <c r="B4547" s="1">
        <v>45508</v>
      </c>
      <c r="C4547" s="1">
        <v>45545</v>
      </c>
      <c r="D4547" t="s">
        <v>37</v>
      </c>
      <c r="E4547" t="s">
        <v>20</v>
      </c>
      <c r="F4547" t="s">
        <v>79</v>
      </c>
      <c r="G4547" t="s">
        <v>43</v>
      </c>
      <c r="H4547" t="s">
        <v>39</v>
      </c>
      <c r="I4547" t="s">
        <v>24</v>
      </c>
      <c r="J4547">
        <v>3</v>
      </c>
      <c r="K4547" s="2">
        <v>1507</v>
      </c>
      <c r="L4547" s="2">
        <v>1138.3900000000001</v>
      </c>
      <c r="M4547" s="2">
        <v>368.61</v>
      </c>
      <c r="N4547" s="3">
        <v>0.2</v>
      </c>
      <c r="O4547" t="s">
        <v>83</v>
      </c>
      <c r="P4547" t="s">
        <v>46</v>
      </c>
      <c r="Q4547" t="s">
        <v>35</v>
      </c>
      <c r="R4547" t="s">
        <v>65</v>
      </c>
    </row>
    <row r="4548" spans="1:18" x14ac:dyDescent="0.35">
      <c r="A4548" t="s">
        <v>4633</v>
      </c>
      <c r="B4548" s="1">
        <v>45477</v>
      </c>
      <c r="C4548" s="1">
        <v>45512</v>
      </c>
      <c r="D4548" t="s">
        <v>30</v>
      </c>
      <c r="E4548" t="s">
        <v>20</v>
      </c>
      <c r="F4548" t="s">
        <v>79</v>
      </c>
      <c r="G4548" t="s">
        <v>59</v>
      </c>
      <c r="H4548" t="s">
        <v>60</v>
      </c>
      <c r="I4548" t="s">
        <v>61</v>
      </c>
      <c r="J4548">
        <v>7</v>
      </c>
      <c r="K4548" s="2">
        <v>2917</v>
      </c>
      <c r="L4548" s="2">
        <v>1858.13</v>
      </c>
      <c r="M4548" s="2">
        <v>1058.8699999999999</v>
      </c>
      <c r="N4548" s="3">
        <v>0.1</v>
      </c>
      <c r="O4548" t="s">
        <v>109</v>
      </c>
      <c r="P4548" t="s">
        <v>26</v>
      </c>
      <c r="Q4548" t="s">
        <v>35</v>
      </c>
      <c r="R4548" t="s">
        <v>65</v>
      </c>
    </row>
    <row r="4549" spans="1:18" x14ac:dyDescent="0.35">
      <c r="A4549" t="s">
        <v>4634</v>
      </c>
      <c r="B4549" s="1">
        <v>45818</v>
      </c>
      <c r="C4549" s="1">
        <v>45901</v>
      </c>
      <c r="D4549" t="s">
        <v>37</v>
      </c>
      <c r="E4549" t="s">
        <v>20</v>
      </c>
      <c r="F4549" t="s">
        <v>102</v>
      </c>
      <c r="G4549" t="s">
        <v>59</v>
      </c>
      <c r="H4549" t="s">
        <v>118</v>
      </c>
      <c r="I4549" t="s">
        <v>24</v>
      </c>
      <c r="J4549">
        <v>1</v>
      </c>
      <c r="K4549" s="2">
        <v>2806</v>
      </c>
      <c r="L4549" s="2">
        <v>2031.14</v>
      </c>
      <c r="M4549" s="2">
        <v>774.86</v>
      </c>
      <c r="N4549" s="3">
        <v>0.05</v>
      </c>
      <c r="O4549" t="s">
        <v>50</v>
      </c>
      <c r="P4549" t="s">
        <v>73</v>
      </c>
      <c r="Q4549" t="s">
        <v>35</v>
      </c>
      <c r="R4549" t="s">
        <v>65</v>
      </c>
    </row>
    <row r="4550" spans="1:18" x14ac:dyDescent="0.35">
      <c r="A4550" t="s">
        <v>4635</v>
      </c>
      <c r="B4550" s="1">
        <v>45947</v>
      </c>
      <c r="C4550" s="1">
        <v>46019</v>
      </c>
      <c r="D4550" t="s">
        <v>48</v>
      </c>
      <c r="E4550" t="s">
        <v>20</v>
      </c>
      <c r="F4550" t="s">
        <v>21</v>
      </c>
      <c r="G4550" t="s">
        <v>38</v>
      </c>
      <c r="H4550" t="s">
        <v>80</v>
      </c>
      <c r="I4550" t="s">
        <v>45</v>
      </c>
      <c r="J4550">
        <v>1</v>
      </c>
      <c r="K4550" s="2">
        <v>3540</v>
      </c>
      <c r="L4550" s="2">
        <v>2102.12</v>
      </c>
      <c r="M4550" s="2">
        <v>1437.88</v>
      </c>
      <c r="N4550" s="3">
        <v>0</v>
      </c>
      <c r="O4550" t="s">
        <v>50</v>
      </c>
      <c r="P4550" t="s">
        <v>26</v>
      </c>
      <c r="Q4550" t="s">
        <v>35</v>
      </c>
      <c r="R4550" t="s">
        <v>28</v>
      </c>
    </row>
    <row r="4551" spans="1:18" x14ac:dyDescent="0.35">
      <c r="A4551" t="s">
        <v>4636</v>
      </c>
      <c r="B4551" s="1">
        <v>45645</v>
      </c>
      <c r="C4551" s="1">
        <v>45734</v>
      </c>
      <c r="D4551" t="s">
        <v>52</v>
      </c>
      <c r="E4551" t="s">
        <v>20</v>
      </c>
      <c r="F4551" t="s">
        <v>128</v>
      </c>
      <c r="G4551" t="s">
        <v>22</v>
      </c>
      <c r="H4551" t="s">
        <v>86</v>
      </c>
      <c r="I4551" t="s">
        <v>72</v>
      </c>
      <c r="J4551">
        <v>1</v>
      </c>
      <c r="K4551" s="2">
        <v>1834</v>
      </c>
      <c r="L4551" s="2">
        <v>1446.2</v>
      </c>
      <c r="M4551" s="2">
        <v>387.8</v>
      </c>
      <c r="N4551" s="3">
        <v>0</v>
      </c>
      <c r="O4551" t="s">
        <v>83</v>
      </c>
      <c r="P4551" t="s">
        <v>26</v>
      </c>
      <c r="Q4551" t="s">
        <v>27</v>
      </c>
      <c r="R4551" t="s">
        <v>40</v>
      </c>
    </row>
    <row r="4552" spans="1:18" x14ac:dyDescent="0.35">
      <c r="A4552" t="s">
        <v>4637</v>
      </c>
      <c r="B4552" s="1">
        <v>45527</v>
      </c>
      <c r="C4552" s="1">
        <v>45532</v>
      </c>
      <c r="D4552" t="s">
        <v>30</v>
      </c>
      <c r="E4552" t="s">
        <v>20</v>
      </c>
      <c r="F4552" t="s">
        <v>128</v>
      </c>
      <c r="G4552" t="s">
        <v>38</v>
      </c>
      <c r="H4552" t="s">
        <v>71</v>
      </c>
      <c r="I4552" t="s">
        <v>72</v>
      </c>
      <c r="J4552">
        <v>4</v>
      </c>
      <c r="K4552" s="2">
        <v>1993</v>
      </c>
      <c r="L4552" s="2">
        <v>1666.23</v>
      </c>
      <c r="M4552" s="2">
        <v>326.77</v>
      </c>
      <c r="N4552" s="3">
        <v>0.05</v>
      </c>
      <c r="O4552" t="s">
        <v>109</v>
      </c>
      <c r="P4552" t="s">
        <v>26</v>
      </c>
      <c r="Q4552" t="s">
        <v>35</v>
      </c>
      <c r="R4552" t="s">
        <v>65</v>
      </c>
    </row>
    <row r="4553" spans="1:18" x14ac:dyDescent="0.35">
      <c r="A4553" t="s">
        <v>4638</v>
      </c>
      <c r="B4553" s="1">
        <v>45431</v>
      </c>
      <c r="C4553" s="1">
        <v>45479</v>
      </c>
      <c r="D4553" t="s">
        <v>67</v>
      </c>
      <c r="E4553" t="s">
        <v>20</v>
      </c>
      <c r="F4553" t="s">
        <v>21</v>
      </c>
      <c r="G4553" t="s">
        <v>38</v>
      </c>
      <c r="H4553" t="s">
        <v>71</v>
      </c>
      <c r="I4553" t="s">
        <v>72</v>
      </c>
      <c r="J4553">
        <v>5</v>
      </c>
      <c r="K4553" s="2">
        <v>1128</v>
      </c>
      <c r="L4553" s="2">
        <v>937.35</v>
      </c>
      <c r="M4553" s="2">
        <v>190.65</v>
      </c>
      <c r="N4553" s="3">
        <v>0.05</v>
      </c>
      <c r="O4553" t="s">
        <v>75</v>
      </c>
      <c r="P4553" t="s">
        <v>26</v>
      </c>
      <c r="Q4553" t="s">
        <v>35</v>
      </c>
      <c r="R4553" t="s">
        <v>28</v>
      </c>
    </row>
    <row r="4554" spans="1:18" x14ac:dyDescent="0.35">
      <c r="A4554" t="s">
        <v>4639</v>
      </c>
      <c r="B4554" s="1">
        <v>45546</v>
      </c>
      <c r="C4554" s="1">
        <v>45566</v>
      </c>
      <c r="D4554" t="s">
        <v>94</v>
      </c>
      <c r="E4554" t="s">
        <v>20</v>
      </c>
      <c r="F4554" t="s">
        <v>89</v>
      </c>
      <c r="G4554" t="s">
        <v>22</v>
      </c>
      <c r="H4554" t="s">
        <v>44</v>
      </c>
      <c r="I4554" t="s">
        <v>45</v>
      </c>
      <c r="J4554">
        <v>5</v>
      </c>
      <c r="K4554" s="2">
        <v>442</v>
      </c>
      <c r="L4554" s="2">
        <v>343.6</v>
      </c>
      <c r="M4554" s="2">
        <v>98.4</v>
      </c>
      <c r="N4554" s="3">
        <v>0.1</v>
      </c>
      <c r="O4554" t="s">
        <v>109</v>
      </c>
      <c r="P4554" t="s">
        <v>26</v>
      </c>
      <c r="Q4554" t="s">
        <v>27</v>
      </c>
      <c r="R4554" t="s">
        <v>28</v>
      </c>
    </row>
    <row r="4555" spans="1:18" x14ac:dyDescent="0.35">
      <c r="A4555" t="s">
        <v>4640</v>
      </c>
      <c r="B4555" s="1">
        <v>45979</v>
      </c>
      <c r="C4555" s="1">
        <v>45996</v>
      </c>
      <c r="D4555" t="s">
        <v>48</v>
      </c>
      <c r="E4555" t="s">
        <v>20</v>
      </c>
      <c r="F4555" t="s">
        <v>79</v>
      </c>
      <c r="G4555" t="s">
        <v>32</v>
      </c>
      <c r="H4555" t="s">
        <v>23</v>
      </c>
      <c r="I4555" t="s">
        <v>24</v>
      </c>
      <c r="J4555">
        <v>5</v>
      </c>
      <c r="K4555" s="2">
        <v>2524</v>
      </c>
      <c r="L4555" s="2">
        <v>1878.11</v>
      </c>
      <c r="M4555" s="2">
        <v>645.89</v>
      </c>
      <c r="N4555" s="3">
        <v>0.1</v>
      </c>
      <c r="O4555" t="s">
        <v>34</v>
      </c>
      <c r="P4555" t="s">
        <v>26</v>
      </c>
      <c r="Q4555" t="s">
        <v>35</v>
      </c>
      <c r="R4555" t="s">
        <v>65</v>
      </c>
    </row>
    <row r="4556" spans="1:18" x14ac:dyDescent="0.35">
      <c r="A4556" t="s">
        <v>4641</v>
      </c>
      <c r="B4556" s="1">
        <v>45366</v>
      </c>
      <c r="C4556" s="1">
        <v>45371</v>
      </c>
      <c r="D4556" t="s">
        <v>52</v>
      </c>
      <c r="E4556" t="s">
        <v>20</v>
      </c>
      <c r="F4556" t="s">
        <v>128</v>
      </c>
      <c r="G4556" t="s">
        <v>59</v>
      </c>
      <c r="H4556" t="s">
        <v>118</v>
      </c>
      <c r="I4556" t="s">
        <v>24</v>
      </c>
      <c r="J4556">
        <v>2</v>
      </c>
      <c r="K4556" s="2">
        <v>328</v>
      </c>
      <c r="L4556" s="2">
        <v>190.47</v>
      </c>
      <c r="M4556" s="2">
        <v>137.53</v>
      </c>
      <c r="N4556" s="3">
        <v>0.15</v>
      </c>
      <c r="O4556" t="s">
        <v>75</v>
      </c>
      <c r="P4556" t="s">
        <v>26</v>
      </c>
      <c r="Q4556" t="s">
        <v>27</v>
      </c>
      <c r="R4556" t="s">
        <v>28</v>
      </c>
    </row>
    <row r="4557" spans="1:18" x14ac:dyDescent="0.35">
      <c r="A4557" t="s">
        <v>4642</v>
      </c>
      <c r="B4557" s="1">
        <v>45926</v>
      </c>
      <c r="C4557" s="1">
        <v>46010</v>
      </c>
      <c r="D4557" t="s">
        <v>48</v>
      </c>
      <c r="E4557" t="s">
        <v>20</v>
      </c>
      <c r="F4557" t="s">
        <v>89</v>
      </c>
      <c r="G4557" t="s">
        <v>38</v>
      </c>
      <c r="H4557" t="s">
        <v>49</v>
      </c>
      <c r="I4557" t="s">
        <v>45</v>
      </c>
      <c r="J4557">
        <v>5</v>
      </c>
      <c r="K4557" s="2">
        <v>3525</v>
      </c>
      <c r="L4557" s="2">
        <v>2411.3000000000002</v>
      </c>
      <c r="M4557" s="2">
        <v>1113.7</v>
      </c>
      <c r="N4557" s="3">
        <v>0</v>
      </c>
      <c r="O4557" t="s">
        <v>109</v>
      </c>
      <c r="P4557" t="s">
        <v>26</v>
      </c>
      <c r="Q4557" t="s">
        <v>27</v>
      </c>
      <c r="R4557" t="s">
        <v>65</v>
      </c>
    </row>
    <row r="4558" spans="1:18" x14ac:dyDescent="0.35">
      <c r="A4558" t="s">
        <v>4643</v>
      </c>
      <c r="B4558" s="1">
        <v>45597</v>
      </c>
      <c r="C4558" s="1">
        <v>45601</v>
      </c>
      <c r="D4558" t="s">
        <v>19</v>
      </c>
      <c r="E4558" t="s">
        <v>20</v>
      </c>
      <c r="F4558" t="s">
        <v>53</v>
      </c>
      <c r="G4558" t="s">
        <v>32</v>
      </c>
      <c r="H4558" t="s">
        <v>80</v>
      </c>
      <c r="I4558" t="s">
        <v>45</v>
      </c>
      <c r="J4558">
        <v>1</v>
      </c>
      <c r="K4558" s="2">
        <v>1140</v>
      </c>
      <c r="L4558" s="2">
        <v>652.76</v>
      </c>
      <c r="M4558" s="2">
        <v>487.24</v>
      </c>
      <c r="N4558" s="3">
        <v>0.05</v>
      </c>
      <c r="O4558" t="s">
        <v>34</v>
      </c>
      <c r="P4558" t="s">
        <v>46</v>
      </c>
      <c r="Q4558" t="s">
        <v>27</v>
      </c>
      <c r="R4558" t="s">
        <v>40</v>
      </c>
    </row>
    <row r="4559" spans="1:18" x14ac:dyDescent="0.35">
      <c r="A4559" t="s">
        <v>4644</v>
      </c>
      <c r="B4559" s="1">
        <v>45363</v>
      </c>
      <c r="C4559" s="1">
        <v>45401</v>
      </c>
      <c r="D4559" t="s">
        <v>88</v>
      </c>
      <c r="E4559" t="s">
        <v>20</v>
      </c>
      <c r="F4559" t="s">
        <v>91</v>
      </c>
      <c r="G4559" t="s">
        <v>38</v>
      </c>
      <c r="H4559" t="s">
        <v>80</v>
      </c>
      <c r="I4559" t="s">
        <v>45</v>
      </c>
      <c r="J4559">
        <v>1</v>
      </c>
      <c r="K4559" s="2">
        <v>994</v>
      </c>
      <c r="L4559" s="2">
        <v>725.65</v>
      </c>
      <c r="M4559" s="2">
        <v>268.35000000000002</v>
      </c>
      <c r="N4559" s="3">
        <v>0.05</v>
      </c>
      <c r="O4559" t="s">
        <v>83</v>
      </c>
      <c r="P4559" t="s">
        <v>26</v>
      </c>
      <c r="Q4559" t="s">
        <v>35</v>
      </c>
      <c r="R4559" t="s">
        <v>65</v>
      </c>
    </row>
    <row r="4560" spans="1:18" x14ac:dyDescent="0.35">
      <c r="A4560" t="s">
        <v>4645</v>
      </c>
      <c r="B4560" s="1">
        <v>45727</v>
      </c>
      <c r="C4560" s="1">
        <v>45784</v>
      </c>
      <c r="D4560" t="s">
        <v>104</v>
      </c>
      <c r="E4560" t="s">
        <v>20</v>
      </c>
      <c r="F4560" t="s">
        <v>53</v>
      </c>
      <c r="G4560" t="s">
        <v>32</v>
      </c>
      <c r="H4560" t="s">
        <v>124</v>
      </c>
      <c r="I4560" t="s">
        <v>61</v>
      </c>
      <c r="J4560">
        <v>6</v>
      </c>
      <c r="K4560" s="2">
        <v>3440</v>
      </c>
      <c r="L4560" s="2">
        <v>2304.16</v>
      </c>
      <c r="M4560" s="2">
        <v>1135.8399999999999</v>
      </c>
      <c r="N4560" s="3">
        <v>0.1</v>
      </c>
      <c r="O4560" t="s">
        <v>83</v>
      </c>
      <c r="P4560" t="s">
        <v>46</v>
      </c>
      <c r="Q4560" t="s">
        <v>27</v>
      </c>
      <c r="R4560" t="s">
        <v>28</v>
      </c>
    </row>
    <row r="4561" spans="1:18" x14ac:dyDescent="0.35">
      <c r="A4561" t="s">
        <v>4646</v>
      </c>
      <c r="B4561" s="1">
        <v>45874</v>
      </c>
      <c r="C4561" s="1">
        <v>45913</v>
      </c>
      <c r="D4561" t="s">
        <v>37</v>
      </c>
      <c r="E4561" t="s">
        <v>20</v>
      </c>
      <c r="F4561" t="s">
        <v>68</v>
      </c>
      <c r="G4561" t="s">
        <v>59</v>
      </c>
      <c r="H4561" t="s">
        <v>95</v>
      </c>
      <c r="I4561" t="s">
        <v>55</v>
      </c>
      <c r="J4561">
        <v>2</v>
      </c>
      <c r="K4561" s="2">
        <v>3629</v>
      </c>
      <c r="L4561" s="2">
        <v>2909.48</v>
      </c>
      <c r="M4561" s="2">
        <v>719.52</v>
      </c>
      <c r="N4561" s="3">
        <v>0.2</v>
      </c>
      <c r="O4561" t="s">
        <v>50</v>
      </c>
      <c r="P4561" t="s">
        <v>26</v>
      </c>
      <c r="Q4561" t="s">
        <v>27</v>
      </c>
      <c r="R4561" t="s">
        <v>65</v>
      </c>
    </row>
    <row r="4562" spans="1:18" x14ac:dyDescent="0.35">
      <c r="A4562" t="s">
        <v>4647</v>
      </c>
      <c r="B4562" s="1">
        <v>45829</v>
      </c>
      <c r="C4562" s="1">
        <v>45892</v>
      </c>
      <c r="D4562" t="s">
        <v>30</v>
      </c>
      <c r="E4562" t="s">
        <v>20</v>
      </c>
      <c r="F4562" t="s">
        <v>77</v>
      </c>
      <c r="G4562" t="s">
        <v>38</v>
      </c>
      <c r="H4562" t="s">
        <v>39</v>
      </c>
      <c r="I4562" t="s">
        <v>24</v>
      </c>
      <c r="J4562">
        <v>5</v>
      </c>
      <c r="K4562" s="2">
        <v>3416</v>
      </c>
      <c r="L4562" s="2">
        <v>2829.85</v>
      </c>
      <c r="M4562" s="2">
        <v>586.15</v>
      </c>
      <c r="N4562" s="3">
        <v>0</v>
      </c>
      <c r="O4562" t="s">
        <v>75</v>
      </c>
      <c r="P4562" t="s">
        <v>26</v>
      </c>
      <c r="Q4562" t="s">
        <v>27</v>
      </c>
      <c r="R4562" t="s">
        <v>40</v>
      </c>
    </row>
    <row r="4563" spans="1:18" x14ac:dyDescent="0.35">
      <c r="A4563" t="s">
        <v>4648</v>
      </c>
      <c r="B4563" s="1">
        <v>46006</v>
      </c>
      <c r="C4563" s="1">
        <v>46038</v>
      </c>
      <c r="D4563" t="s">
        <v>57</v>
      </c>
      <c r="E4563" t="s">
        <v>20</v>
      </c>
      <c r="F4563" t="s">
        <v>68</v>
      </c>
      <c r="G4563" t="s">
        <v>43</v>
      </c>
      <c r="H4563" t="s">
        <v>54</v>
      </c>
      <c r="I4563" t="s">
        <v>55</v>
      </c>
      <c r="J4563">
        <v>5</v>
      </c>
      <c r="K4563" s="2">
        <v>3494</v>
      </c>
      <c r="L4563" s="2">
        <v>2485.8000000000002</v>
      </c>
      <c r="M4563" s="2">
        <v>1008.2</v>
      </c>
      <c r="N4563" s="3">
        <v>0.15</v>
      </c>
      <c r="O4563" t="s">
        <v>34</v>
      </c>
      <c r="P4563" t="s">
        <v>46</v>
      </c>
      <c r="Q4563" t="s">
        <v>35</v>
      </c>
      <c r="R4563" t="s">
        <v>28</v>
      </c>
    </row>
    <row r="4564" spans="1:18" x14ac:dyDescent="0.35">
      <c r="A4564" t="s">
        <v>4649</v>
      </c>
      <c r="B4564" s="1">
        <v>45633</v>
      </c>
      <c r="C4564" s="1">
        <v>45639</v>
      </c>
      <c r="D4564" t="s">
        <v>48</v>
      </c>
      <c r="E4564" t="s">
        <v>20</v>
      </c>
      <c r="F4564" t="s">
        <v>21</v>
      </c>
      <c r="G4564" t="s">
        <v>22</v>
      </c>
      <c r="H4564" t="s">
        <v>95</v>
      </c>
      <c r="I4564" t="s">
        <v>55</v>
      </c>
      <c r="J4564">
        <v>3</v>
      </c>
      <c r="K4564" s="2">
        <v>2247</v>
      </c>
      <c r="L4564" s="2">
        <v>1757.49</v>
      </c>
      <c r="M4564" s="2">
        <v>489.51</v>
      </c>
      <c r="N4564" s="3">
        <v>0.05</v>
      </c>
      <c r="O4564" t="s">
        <v>75</v>
      </c>
      <c r="P4564" t="s">
        <v>26</v>
      </c>
      <c r="Q4564" t="s">
        <v>35</v>
      </c>
      <c r="R4564" t="s">
        <v>65</v>
      </c>
    </row>
    <row r="4565" spans="1:18" x14ac:dyDescent="0.35">
      <c r="A4565" t="s">
        <v>4650</v>
      </c>
      <c r="B4565" s="1">
        <v>45979</v>
      </c>
      <c r="C4565" s="1">
        <v>46039</v>
      </c>
      <c r="D4565" t="s">
        <v>57</v>
      </c>
      <c r="E4565" t="s">
        <v>20</v>
      </c>
      <c r="F4565" t="s">
        <v>21</v>
      </c>
      <c r="G4565" t="s">
        <v>32</v>
      </c>
      <c r="H4565" t="s">
        <v>106</v>
      </c>
      <c r="I4565" t="s">
        <v>61</v>
      </c>
      <c r="J4565">
        <v>3</v>
      </c>
      <c r="K4565" s="2">
        <v>2340</v>
      </c>
      <c r="L4565" s="2">
        <v>1397.2</v>
      </c>
      <c r="M4565" s="2">
        <v>942.8</v>
      </c>
      <c r="N4565" s="3">
        <v>0.15</v>
      </c>
      <c r="O4565" t="s">
        <v>34</v>
      </c>
      <c r="P4565" t="s">
        <v>26</v>
      </c>
      <c r="Q4565" t="s">
        <v>27</v>
      </c>
      <c r="R4565" t="s">
        <v>28</v>
      </c>
    </row>
    <row r="4566" spans="1:18" x14ac:dyDescent="0.35">
      <c r="A4566" t="s">
        <v>4651</v>
      </c>
      <c r="B4566" s="1">
        <v>45605</v>
      </c>
      <c r="C4566" s="1">
        <v>45608</v>
      </c>
      <c r="D4566" t="s">
        <v>19</v>
      </c>
      <c r="E4566" t="s">
        <v>20</v>
      </c>
      <c r="F4566" t="s">
        <v>21</v>
      </c>
      <c r="G4566" t="s">
        <v>32</v>
      </c>
      <c r="H4566" t="s">
        <v>106</v>
      </c>
      <c r="I4566" t="s">
        <v>61</v>
      </c>
      <c r="J4566">
        <v>7</v>
      </c>
      <c r="K4566" s="2">
        <v>2664</v>
      </c>
      <c r="L4566" s="2">
        <v>1481.26</v>
      </c>
      <c r="M4566" s="2">
        <v>1182.74</v>
      </c>
      <c r="N4566" s="3">
        <v>0.15</v>
      </c>
      <c r="O4566" t="s">
        <v>62</v>
      </c>
      <c r="P4566" t="s">
        <v>26</v>
      </c>
      <c r="Q4566" t="s">
        <v>35</v>
      </c>
      <c r="R4566" t="s">
        <v>28</v>
      </c>
    </row>
    <row r="4567" spans="1:18" x14ac:dyDescent="0.35">
      <c r="A4567" t="s">
        <v>4652</v>
      </c>
      <c r="B4567" s="1">
        <v>45667</v>
      </c>
      <c r="C4567" s="1">
        <v>45722</v>
      </c>
      <c r="D4567" t="s">
        <v>52</v>
      </c>
      <c r="E4567" t="s">
        <v>20</v>
      </c>
      <c r="F4567" t="s">
        <v>58</v>
      </c>
      <c r="G4567" t="s">
        <v>59</v>
      </c>
      <c r="H4567" t="s">
        <v>64</v>
      </c>
      <c r="I4567" t="s">
        <v>55</v>
      </c>
      <c r="J4567">
        <v>3</v>
      </c>
      <c r="K4567" s="2">
        <v>3432</v>
      </c>
      <c r="L4567" s="2">
        <v>2820.88</v>
      </c>
      <c r="M4567" s="2">
        <v>611.12</v>
      </c>
      <c r="N4567" s="3">
        <v>0</v>
      </c>
      <c r="O4567" t="s">
        <v>25</v>
      </c>
      <c r="P4567" t="s">
        <v>26</v>
      </c>
      <c r="Q4567" t="s">
        <v>27</v>
      </c>
      <c r="R4567" t="s">
        <v>65</v>
      </c>
    </row>
    <row r="4568" spans="1:18" x14ac:dyDescent="0.35">
      <c r="A4568" t="s">
        <v>4653</v>
      </c>
      <c r="B4568" s="1">
        <v>45826</v>
      </c>
      <c r="C4568" s="1">
        <v>45915</v>
      </c>
      <c r="D4568" t="s">
        <v>37</v>
      </c>
      <c r="E4568" t="s">
        <v>20</v>
      </c>
      <c r="F4568" t="s">
        <v>89</v>
      </c>
      <c r="G4568" t="s">
        <v>38</v>
      </c>
      <c r="H4568" t="s">
        <v>33</v>
      </c>
      <c r="I4568" t="s">
        <v>24</v>
      </c>
      <c r="J4568">
        <v>6</v>
      </c>
      <c r="K4568" s="2">
        <v>4890</v>
      </c>
      <c r="L4568" s="2">
        <v>2961.49</v>
      </c>
      <c r="M4568" s="2">
        <v>1928.51</v>
      </c>
      <c r="N4568" s="3">
        <v>0</v>
      </c>
      <c r="O4568" t="s">
        <v>50</v>
      </c>
      <c r="P4568" t="s">
        <v>26</v>
      </c>
      <c r="Q4568" t="s">
        <v>35</v>
      </c>
      <c r="R4568" t="s">
        <v>40</v>
      </c>
    </row>
    <row r="4569" spans="1:18" x14ac:dyDescent="0.35">
      <c r="A4569" t="s">
        <v>4654</v>
      </c>
      <c r="B4569" s="1">
        <v>45340</v>
      </c>
      <c r="C4569" s="1">
        <v>45381</v>
      </c>
      <c r="D4569" t="s">
        <v>52</v>
      </c>
      <c r="E4569" t="s">
        <v>20</v>
      </c>
      <c r="F4569" t="s">
        <v>58</v>
      </c>
      <c r="G4569" t="s">
        <v>22</v>
      </c>
      <c r="H4569" t="s">
        <v>49</v>
      </c>
      <c r="I4569" t="s">
        <v>45</v>
      </c>
      <c r="J4569">
        <v>5</v>
      </c>
      <c r="K4569" s="2">
        <v>1505</v>
      </c>
      <c r="L4569" s="2">
        <v>876.76</v>
      </c>
      <c r="M4569" s="2">
        <v>628.24</v>
      </c>
      <c r="N4569" s="3">
        <v>0.1</v>
      </c>
      <c r="O4569" t="s">
        <v>109</v>
      </c>
      <c r="P4569" t="s">
        <v>26</v>
      </c>
      <c r="Q4569" t="s">
        <v>35</v>
      </c>
      <c r="R4569" t="s">
        <v>28</v>
      </c>
    </row>
    <row r="4570" spans="1:18" x14ac:dyDescent="0.35">
      <c r="A4570" t="s">
        <v>4655</v>
      </c>
      <c r="B4570" s="1">
        <v>45696</v>
      </c>
      <c r="C4570" s="1">
        <v>45706</v>
      </c>
      <c r="D4570" t="s">
        <v>116</v>
      </c>
      <c r="E4570" t="s">
        <v>20</v>
      </c>
      <c r="F4570" t="s">
        <v>128</v>
      </c>
      <c r="G4570" t="s">
        <v>32</v>
      </c>
      <c r="H4570" t="s">
        <v>80</v>
      </c>
      <c r="I4570" t="s">
        <v>45</v>
      </c>
      <c r="J4570">
        <v>5</v>
      </c>
      <c r="K4570" s="2">
        <v>2317</v>
      </c>
      <c r="L4570" s="2">
        <v>1885.11</v>
      </c>
      <c r="M4570" s="2">
        <v>431.89</v>
      </c>
      <c r="N4570" s="3">
        <v>0</v>
      </c>
      <c r="O4570" t="s">
        <v>109</v>
      </c>
      <c r="P4570" t="s">
        <v>26</v>
      </c>
      <c r="Q4570" t="s">
        <v>35</v>
      </c>
      <c r="R4570" t="s">
        <v>40</v>
      </c>
    </row>
    <row r="4571" spans="1:18" x14ac:dyDescent="0.35">
      <c r="A4571" t="s">
        <v>4656</v>
      </c>
      <c r="B4571" s="1">
        <v>45998</v>
      </c>
      <c r="C4571" s="1">
        <v>46002</v>
      </c>
      <c r="D4571" t="s">
        <v>48</v>
      </c>
      <c r="E4571" t="s">
        <v>20</v>
      </c>
      <c r="F4571" t="s">
        <v>31</v>
      </c>
      <c r="G4571" t="s">
        <v>59</v>
      </c>
      <c r="H4571" t="s">
        <v>44</v>
      </c>
      <c r="I4571" t="s">
        <v>45</v>
      </c>
      <c r="J4571">
        <v>4</v>
      </c>
      <c r="K4571" s="2">
        <v>887</v>
      </c>
      <c r="L4571" s="2">
        <v>651.96</v>
      </c>
      <c r="M4571" s="2">
        <v>235.04</v>
      </c>
      <c r="N4571" s="3">
        <v>0.05</v>
      </c>
      <c r="O4571" t="s">
        <v>83</v>
      </c>
      <c r="P4571" t="s">
        <v>26</v>
      </c>
      <c r="Q4571" t="s">
        <v>35</v>
      </c>
      <c r="R4571" t="s">
        <v>40</v>
      </c>
    </row>
    <row r="4572" spans="1:18" x14ac:dyDescent="0.35">
      <c r="A4572" t="s">
        <v>4657</v>
      </c>
      <c r="B4572" s="1">
        <v>45680</v>
      </c>
      <c r="C4572" s="1">
        <v>45760</v>
      </c>
      <c r="D4572" t="s">
        <v>88</v>
      </c>
      <c r="E4572" t="s">
        <v>20</v>
      </c>
      <c r="F4572" t="s">
        <v>77</v>
      </c>
      <c r="G4572" t="s">
        <v>43</v>
      </c>
      <c r="H4572" t="s">
        <v>108</v>
      </c>
      <c r="I4572" t="s">
        <v>72</v>
      </c>
      <c r="J4572">
        <v>8</v>
      </c>
      <c r="K4572" s="2">
        <v>4244</v>
      </c>
      <c r="L4572" s="2">
        <v>2722.69</v>
      </c>
      <c r="M4572" s="2">
        <v>1521.31</v>
      </c>
      <c r="N4572" s="3">
        <v>0.05</v>
      </c>
      <c r="O4572" t="s">
        <v>83</v>
      </c>
      <c r="P4572" t="s">
        <v>26</v>
      </c>
      <c r="Q4572" t="s">
        <v>35</v>
      </c>
      <c r="R4572" t="s">
        <v>65</v>
      </c>
    </row>
    <row r="4573" spans="1:18" x14ac:dyDescent="0.35">
      <c r="A4573" t="s">
        <v>4658</v>
      </c>
      <c r="B4573" s="1">
        <v>45365</v>
      </c>
      <c r="C4573" s="1">
        <v>45390</v>
      </c>
      <c r="D4573" t="s">
        <v>88</v>
      </c>
      <c r="E4573" t="s">
        <v>20</v>
      </c>
      <c r="F4573" t="s">
        <v>53</v>
      </c>
      <c r="G4573" t="s">
        <v>38</v>
      </c>
      <c r="H4573" t="s">
        <v>95</v>
      </c>
      <c r="I4573" t="s">
        <v>55</v>
      </c>
      <c r="J4573">
        <v>8</v>
      </c>
      <c r="K4573" s="2">
        <v>3676</v>
      </c>
      <c r="L4573" s="2">
        <v>2169.16</v>
      </c>
      <c r="M4573" s="2">
        <v>1506.84</v>
      </c>
      <c r="N4573" s="3">
        <v>0</v>
      </c>
      <c r="O4573" t="s">
        <v>83</v>
      </c>
      <c r="P4573" t="s">
        <v>26</v>
      </c>
      <c r="Q4573" t="s">
        <v>35</v>
      </c>
      <c r="R4573" t="s">
        <v>40</v>
      </c>
    </row>
    <row r="4574" spans="1:18" x14ac:dyDescent="0.35">
      <c r="A4574" t="s">
        <v>4659</v>
      </c>
      <c r="B4574" s="1">
        <v>45915</v>
      </c>
      <c r="C4574" s="1">
        <v>45990</v>
      </c>
      <c r="D4574" t="s">
        <v>19</v>
      </c>
      <c r="E4574" t="s">
        <v>20</v>
      </c>
      <c r="F4574" t="s">
        <v>89</v>
      </c>
      <c r="G4574" t="s">
        <v>22</v>
      </c>
      <c r="H4574" t="s">
        <v>64</v>
      </c>
      <c r="I4574" t="s">
        <v>55</v>
      </c>
      <c r="J4574">
        <v>2</v>
      </c>
      <c r="K4574" s="2">
        <v>2852</v>
      </c>
      <c r="L4574" s="2">
        <v>1916.87</v>
      </c>
      <c r="M4574" s="2">
        <v>935.13</v>
      </c>
      <c r="N4574" s="3">
        <v>0</v>
      </c>
      <c r="O4574" t="s">
        <v>109</v>
      </c>
      <c r="P4574" t="s">
        <v>26</v>
      </c>
      <c r="Q4574" t="s">
        <v>27</v>
      </c>
      <c r="R4574" t="s">
        <v>65</v>
      </c>
    </row>
    <row r="4575" spans="1:18" x14ac:dyDescent="0.35">
      <c r="A4575" t="s">
        <v>4660</v>
      </c>
      <c r="B4575" s="1">
        <v>45302</v>
      </c>
      <c r="C4575" s="1">
        <v>45342</v>
      </c>
      <c r="D4575" t="s">
        <v>116</v>
      </c>
      <c r="E4575" t="s">
        <v>20</v>
      </c>
      <c r="F4575" t="s">
        <v>102</v>
      </c>
      <c r="G4575" t="s">
        <v>43</v>
      </c>
      <c r="H4575" t="s">
        <v>118</v>
      </c>
      <c r="I4575" t="s">
        <v>24</v>
      </c>
      <c r="J4575">
        <v>8</v>
      </c>
      <c r="K4575" s="2">
        <v>1837</v>
      </c>
      <c r="L4575" s="2">
        <v>1188.7</v>
      </c>
      <c r="M4575" s="2">
        <v>648.29999999999995</v>
      </c>
      <c r="N4575" s="3">
        <v>0.05</v>
      </c>
      <c r="O4575" t="s">
        <v>50</v>
      </c>
      <c r="P4575" t="s">
        <v>26</v>
      </c>
      <c r="Q4575" t="s">
        <v>35</v>
      </c>
      <c r="R4575" t="s">
        <v>28</v>
      </c>
    </row>
    <row r="4576" spans="1:18" x14ac:dyDescent="0.35">
      <c r="A4576" t="s">
        <v>4661</v>
      </c>
      <c r="B4576" s="1">
        <v>45574</v>
      </c>
      <c r="C4576" s="1">
        <v>45635</v>
      </c>
      <c r="D4576" t="s">
        <v>48</v>
      </c>
      <c r="E4576" t="s">
        <v>20</v>
      </c>
      <c r="F4576" t="s">
        <v>77</v>
      </c>
      <c r="G4576" t="s">
        <v>43</v>
      </c>
      <c r="H4576" t="s">
        <v>118</v>
      </c>
      <c r="I4576" t="s">
        <v>24</v>
      </c>
      <c r="J4576">
        <v>6</v>
      </c>
      <c r="K4576" s="2">
        <v>3508</v>
      </c>
      <c r="L4576" s="2">
        <v>2133.81</v>
      </c>
      <c r="M4576" s="2">
        <v>1374.19</v>
      </c>
      <c r="N4576" s="3">
        <v>0.2</v>
      </c>
      <c r="O4576" t="s">
        <v>25</v>
      </c>
      <c r="P4576" t="s">
        <v>73</v>
      </c>
      <c r="Q4576" t="s">
        <v>27</v>
      </c>
      <c r="R4576" t="s">
        <v>40</v>
      </c>
    </row>
    <row r="4577" spans="1:18" x14ac:dyDescent="0.35">
      <c r="A4577" t="s">
        <v>4662</v>
      </c>
      <c r="B4577" s="1">
        <v>45561</v>
      </c>
      <c r="C4577" s="1">
        <v>45578</v>
      </c>
      <c r="D4577" t="s">
        <v>94</v>
      </c>
      <c r="E4577" t="s">
        <v>20</v>
      </c>
      <c r="F4577" t="s">
        <v>128</v>
      </c>
      <c r="G4577" t="s">
        <v>22</v>
      </c>
      <c r="H4577" t="s">
        <v>49</v>
      </c>
      <c r="I4577" t="s">
        <v>45</v>
      </c>
      <c r="J4577">
        <v>1</v>
      </c>
      <c r="K4577" s="2">
        <v>4260</v>
      </c>
      <c r="L4577" s="2">
        <v>2881.15</v>
      </c>
      <c r="M4577" s="2">
        <v>1378.85</v>
      </c>
      <c r="N4577" s="3">
        <v>0.2</v>
      </c>
      <c r="O4577" t="s">
        <v>25</v>
      </c>
      <c r="P4577" t="s">
        <v>26</v>
      </c>
      <c r="Q4577" t="s">
        <v>35</v>
      </c>
      <c r="R4577" t="s">
        <v>28</v>
      </c>
    </row>
    <row r="4578" spans="1:18" x14ac:dyDescent="0.35">
      <c r="A4578" t="s">
        <v>4663</v>
      </c>
      <c r="B4578" s="1">
        <v>45308</v>
      </c>
      <c r="C4578" s="1">
        <v>45330</v>
      </c>
      <c r="D4578" t="s">
        <v>116</v>
      </c>
      <c r="E4578" t="s">
        <v>20</v>
      </c>
      <c r="F4578" t="s">
        <v>70</v>
      </c>
      <c r="G4578" t="s">
        <v>32</v>
      </c>
      <c r="H4578" t="s">
        <v>86</v>
      </c>
      <c r="I4578" t="s">
        <v>72</v>
      </c>
      <c r="J4578">
        <v>7</v>
      </c>
      <c r="K4578" s="2">
        <v>1328</v>
      </c>
      <c r="L4578" s="2">
        <v>1125.73</v>
      </c>
      <c r="M4578" s="2">
        <v>202.27</v>
      </c>
      <c r="N4578" s="3">
        <v>0.15</v>
      </c>
      <c r="O4578" t="s">
        <v>34</v>
      </c>
      <c r="P4578" t="s">
        <v>26</v>
      </c>
      <c r="Q4578" t="s">
        <v>27</v>
      </c>
      <c r="R4578" t="s">
        <v>40</v>
      </c>
    </row>
    <row r="4579" spans="1:18" x14ac:dyDescent="0.35">
      <c r="A4579" t="s">
        <v>4664</v>
      </c>
      <c r="B4579" s="1">
        <v>45845</v>
      </c>
      <c r="C4579" s="1">
        <v>45923</v>
      </c>
      <c r="D4579" t="s">
        <v>37</v>
      </c>
      <c r="E4579" t="s">
        <v>20</v>
      </c>
      <c r="F4579" t="s">
        <v>70</v>
      </c>
      <c r="G4579" t="s">
        <v>38</v>
      </c>
      <c r="H4579" t="s">
        <v>80</v>
      </c>
      <c r="I4579" t="s">
        <v>45</v>
      </c>
      <c r="J4579">
        <v>3</v>
      </c>
      <c r="K4579" s="2">
        <v>1952</v>
      </c>
      <c r="L4579" s="2">
        <v>1246.1300000000001</v>
      </c>
      <c r="M4579" s="2">
        <v>705.87</v>
      </c>
      <c r="N4579" s="3">
        <v>0.1</v>
      </c>
      <c r="O4579" t="s">
        <v>83</v>
      </c>
      <c r="P4579" t="s">
        <v>26</v>
      </c>
      <c r="Q4579" t="s">
        <v>27</v>
      </c>
      <c r="R4579" t="s">
        <v>40</v>
      </c>
    </row>
    <row r="4580" spans="1:18" x14ac:dyDescent="0.35">
      <c r="A4580" t="s">
        <v>4665</v>
      </c>
      <c r="B4580" s="1">
        <v>45660</v>
      </c>
      <c r="C4580" s="1">
        <v>45732</v>
      </c>
      <c r="D4580" t="s">
        <v>52</v>
      </c>
      <c r="E4580" t="s">
        <v>20</v>
      </c>
      <c r="F4580" t="s">
        <v>89</v>
      </c>
      <c r="G4580" t="s">
        <v>43</v>
      </c>
      <c r="H4580" t="s">
        <v>64</v>
      </c>
      <c r="I4580" t="s">
        <v>55</v>
      </c>
      <c r="J4580">
        <v>4</v>
      </c>
      <c r="K4580" s="2">
        <v>4816</v>
      </c>
      <c r="L4580" s="2">
        <v>3860.88</v>
      </c>
      <c r="M4580" s="2">
        <v>955.12</v>
      </c>
      <c r="N4580" s="3">
        <v>0.1</v>
      </c>
      <c r="O4580" t="s">
        <v>75</v>
      </c>
      <c r="P4580" t="s">
        <v>46</v>
      </c>
      <c r="Q4580" t="s">
        <v>35</v>
      </c>
      <c r="R4580" t="s">
        <v>28</v>
      </c>
    </row>
    <row r="4581" spans="1:18" x14ac:dyDescent="0.35">
      <c r="A4581" t="s">
        <v>4666</v>
      </c>
      <c r="B4581" s="1">
        <v>45350</v>
      </c>
      <c r="C4581" s="1">
        <v>45388</v>
      </c>
      <c r="D4581" t="s">
        <v>88</v>
      </c>
      <c r="E4581" t="s">
        <v>20</v>
      </c>
      <c r="F4581" t="s">
        <v>70</v>
      </c>
      <c r="G4581" t="s">
        <v>59</v>
      </c>
      <c r="H4581" t="s">
        <v>49</v>
      </c>
      <c r="I4581" t="s">
        <v>45</v>
      </c>
      <c r="J4581">
        <v>1</v>
      </c>
      <c r="K4581" s="2">
        <v>3569</v>
      </c>
      <c r="L4581" s="2">
        <v>2781.09</v>
      </c>
      <c r="M4581" s="2">
        <v>787.91</v>
      </c>
      <c r="N4581" s="3">
        <v>0.15</v>
      </c>
      <c r="O4581" t="s">
        <v>50</v>
      </c>
      <c r="P4581" t="s">
        <v>26</v>
      </c>
      <c r="Q4581" t="s">
        <v>35</v>
      </c>
      <c r="R4581" t="s">
        <v>65</v>
      </c>
    </row>
    <row r="4582" spans="1:18" x14ac:dyDescent="0.35">
      <c r="A4582" t="s">
        <v>4667</v>
      </c>
      <c r="B4582" s="1">
        <v>45452</v>
      </c>
      <c r="C4582" s="1">
        <v>45537</v>
      </c>
      <c r="D4582" t="s">
        <v>37</v>
      </c>
      <c r="E4582" t="s">
        <v>20</v>
      </c>
      <c r="F4582" t="s">
        <v>89</v>
      </c>
      <c r="G4582" t="s">
        <v>32</v>
      </c>
      <c r="H4582" t="s">
        <v>49</v>
      </c>
      <c r="I4582" t="s">
        <v>45</v>
      </c>
      <c r="J4582">
        <v>2</v>
      </c>
      <c r="K4582" s="2">
        <v>3059</v>
      </c>
      <c r="L4582" s="2">
        <v>2256.9299999999998</v>
      </c>
      <c r="M4582" s="2">
        <v>802.07</v>
      </c>
      <c r="N4582" s="3">
        <v>0.2</v>
      </c>
      <c r="O4582" t="s">
        <v>109</v>
      </c>
      <c r="P4582" t="s">
        <v>46</v>
      </c>
      <c r="Q4582" t="s">
        <v>27</v>
      </c>
      <c r="R4582" t="s">
        <v>28</v>
      </c>
    </row>
    <row r="4583" spans="1:18" x14ac:dyDescent="0.35">
      <c r="A4583" t="s">
        <v>4668</v>
      </c>
      <c r="B4583" s="1">
        <v>45405</v>
      </c>
      <c r="C4583" s="1">
        <v>45421</v>
      </c>
      <c r="D4583" t="s">
        <v>104</v>
      </c>
      <c r="E4583" t="s">
        <v>20</v>
      </c>
      <c r="F4583" t="s">
        <v>102</v>
      </c>
      <c r="G4583" t="s">
        <v>38</v>
      </c>
      <c r="H4583" t="s">
        <v>60</v>
      </c>
      <c r="I4583" t="s">
        <v>61</v>
      </c>
      <c r="J4583">
        <v>7</v>
      </c>
      <c r="K4583" s="2">
        <v>3596</v>
      </c>
      <c r="L4583" s="2">
        <v>2151.17</v>
      </c>
      <c r="M4583" s="2">
        <v>1444.83</v>
      </c>
      <c r="N4583" s="3">
        <v>0</v>
      </c>
      <c r="O4583" t="s">
        <v>109</v>
      </c>
      <c r="P4583" t="s">
        <v>26</v>
      </c>
      <c r="Q4583" t="s">
        <v>35</v>
      </c>
      <c r="R4583" t="s">
        <v>40</v>
      </c>
    </row>
    <row r="4584" spans="1:18" x14ac:dyDescent="0.35">
      <c r="A4584" t="s">
        <v>4669</v>
      </c>
      <c r="B4584" s="1">
        <v>45736</v>
      </c>
      <c r="C4584" s="1">
        <v>45823</v>
      </c>
      <c r="D4584" t="s">
        <v>42</v>
      </c>
      <c r="E4584" t="s">
        <v>20</v>
      </c>
      <c r="F4584" t="s">
        <v>82</v>
      </c>
      <c r="G4584" t="s">
        <v>59</v>
      </c>
      <c r="H4584" t="s">
        <v>95</v>
      </c>
      <c r="I4584" t="s">
        <v>55</v>
      </c>
      <c r="J4584">
        <v>2</v>
      </c>
      <c r="K4584" s="2">
        <v>4250</v>
      </c>
      <c r="L4584" s="2">
        <v>2478.25</v>
      </c>
      <c r="M4584" s="2">
        <v>1771.75</v>
      </c>
      <c r="N4584" s="3">
        <v>0.2</v>
      </c>
      <c r="O4584" t="s">
        <v>34</v>
      </c>
      <c r="P4584" t="s">
        <v>26</v>
      </c>
      <c r="Q4584" t="s">
        <v>35</v>
      </c>
      <c r="R4584" t="s">
        <v>28</v>
      </c>
    </row>
    <row r="4585" spans="1:18" x14ac:dyDescent="0.35">
      <c r="A4585" t="s">
        <v>4670</v>
      </c>
      <c r="B4585" s="1">
        <v>45362</v>
      </c>
      <c r="C4585" s="1">
        <v>45405</v>
      </c>
      <c r="D4585" t="s">
        <v>88</v>
      </c>
      <c r="E4585" t="s">
        <v>20</v>
      </c>
      <c r="F4585" t="s">
        <v>82</v>
      </c>
      <c r="G4585" t="s">
        <v>59</v>
      </c>
      <c r="H4585" t="s">
        <v>71</v>
      </c>
      <c r="I4585" t="s">
        <v>72</v>
      </c>
      <c r="J4585">
        <v>4</v>
      </c>
      <c r="K4585" s="2">
        <v>2123</v>
      </c>
      <c r="L4585" s="2">
        <v>1415.16</v>
      </c>
      <c r="M4585" s="2">
        <v>707.84</v>
      </c>
      <c r="N4585" s="3">
        <v>0.15</v>
      </c>
      <c r="O4585" t="s">
        <v>83</v>
      </c>
      <c r="P4585" t="s">
        <v>26</v>
      </c>
      <c r="Q4585" t="s">
        <v>35</v>
      </c>
      <c r="R4585" t="s">
        <v>28</v>
      </c>
    </row>
    <row r="4586" spans="1:18" x14ac:dyDescent="0.35">
      <c r="A4586" t="s">
        <v>4671</v>
      </c>
      <c r="B4586" s="1">
        <v>45345</v>
      </c>
      <c r="C4586" s="1">
        <v>45377</v>
      </c>
      <c r="D4586" t="s">
        <v>52</v>
      </c>
      <c r="E4586" t="s">
        <v>20</v>
      </c>
      <c r="F4586" t="s">
        <v>31</v>
      </c>
      <c r="G4586" t="s">
        <v>43</v>
      </c>
      <c r="H4586" t="s">
        <v>44</v>
      </c>
      <c r="I4586" t="s">
        <v>45</v>
      </c>
      <c r="J4586">
        <v>3</v>
      </c>
      <c r="K4586" s="2">
        <v>3824</v>
      </c>
      <c r="L4586" s="2">
        <v>2731.01</v>
      </c>
      <c r="M4586" s="2">
        <v>1092.99</v>
      </c>
      <c r="N4586" s="3">
        <v>0.15</v>
      </c>
      <c r="O4586" t="s">
        <v>75</v>
      </c>
      <c r="P4586" t="s">
        <v>26</v>
      </c>
      <c r="Q4586" t="s">
        <v>27</v>
      </c>
      <c r="R4586" t="s">
        <v>28</v>
      </c>
    </row>
    <row r="4587" spans="1:18" x14ac:dyDescent="0.35">
      <c r="A4587" t="s">
        <v>4672</v>
      </c>
      <c r="B4587" s="1">
        <v>45628</v>
      </c>
      <c r="C4587" s="1">
        <v>45675</v>
      </c>
      <c r="D4587" t="s">
        <v>57</v>
      </c>
      <c r="E4587" t="s">
        <v>20</v>
      </c>
      <c r="F4587" t="s">
        <v>82</v>
      </c>
      <c r="G4587" t="s">
        <v>38</v>
      </c>
      <c r="H4587" t="s">
        <v>60</v>
      </c>
      <c r="I4587" t="s">
        <v>61</v>
      </c>
      <c r="J4587">
        <v>2</v>
      </c>
      <c r="K4587" s="2">
        <v>3651</v>
      </c>
      <c r="L4587" s="2">
        <v>2661.13</v>
      </c>
      <c r="M4587" s="2">
        <v>989.87</v>
      </c>
      <c r="N4587" s="3">
        <v>0</v>
      </c>
      <c r="O4587" t="s">
        <v>109</v>
      </c>
      <c r="P4587" t="s">
        <v>26</v>
      </c>
      <c r="Q4587" t="s">
        <v>35</v>
      </c>
      <c r="R4587" t="s">
        <v>40</v>
      </c>
    </row>
    <row r="4588" spans="1:18" x14ac:dyDescent="0.35">
      <c r="A4588" t="s">
        <v>4673</v>
      </c>
      <c r="B4588" s="1">
        <v>45719</v>
      </c>
      <c r="C4588" s="1">
        <v>45725</v>
      </c>
      <c r="D4588" t="s">
        <v>52</v>
      </c>
      <c r="E4588" t="s">
        <v>20</v>
      </c>
      <c r="F4588" t="s">
        <v>58</v>
      </c>
      <c r="G4588" t="s">
        <v>22</v>
      </c>
      <c r="H4588" t="s">
        <v>118</v>
      </c>
      <c r="I4588" t="s">
        <v>24</v>
      </c>
      <c r="J4588">
        <v>3</v>
      </c>
      <c r="K4588" s="2">
        <v>3420</v>
      </c>
      <c r="L4588" s="2">
        <v>2769.42</v>
      </c>
      <c r="M4588" s="2">
        <v>650.58000000000004</v>
      </c>
      <c r="N4588" s="3">
        <v>0</v>
      </c>
      <c r="O4588" t="s">
        <v>83</v>
      </c>
      <c r="P4588" t="s">
        <v>26</v>
      </c>
      <c r="Q4588" t="s">
        <v>35</v>
      </c>
      <c r="R4588" t="s">
        <v>65</v>
      </c>
    </row>
    <row r="4589" spans="1:18" x14ac:dyDescent="0.35">
      <c r="A4589" t="s">
        <v>4674</v>
      </c>
      <c r="B4589" s="1">
        <v>45321</v>
      </c>
      <c r="C4589" s="1">
        <v>45343</v>
      </c>
      <c r="D4589" t="s">
        <v>116</v>
      </c>
      <c r="E4589" t="s">
        <v>20</v>
      </c>
      <c r="F4589" t="s">
        <v>85</v>
      </c>
      <c r="G4589" t="s">
        <v>59</v>
      </c>
      <c r="H4589" t="s">
        <v>60</v>
      </c>
      <c r="I4589" t="s">
        <v>61</v>
      </c>
      <c r="J4589">
        <v>8</v>
      </c>
      <c r="K4589" s="2">
        <v>1396</v>
      </c>
      <c r="L4589" s="2">
        <v>852.53</v>
      </c>
      <c r="M4589" s="2">
        <v>543.47</v>
      </c>
      <c r="N4589" s="3">
        <v>0.15</v>
      </c>
      <c r="O4589" t="s">
        <v>50</v>
      </c>
      <c r="P4589" t="s">
        <v>26</v>
      </c>
      <c r="Q4589" t="s">
        <v>35</v>
      </c>
      <c r="R4589" t="s">
        <v>40</v>
      </c>
    </row>
    <row r="4590" spans="1:18" x14ac:dyDescent="0.35">
      <c r="A4590" t="s">
        <v>4675</v>
      </c>
      <c r="B4590" s="1">
        <v>45673</v>
      </c>
      <c r="C4590" s="1">
        <v>45695</v>
      </c>
      <c r="D4590" t="s">
        <v>116</v>
      </c>
      <c r="E4590" t="s">
        <v>20</v>
      </c>
      <c r="F4590" t="s">
        <v>91</v>
      </c>
      <c r="G4590" t="s">
        <v>59</v>
      </c>
      <c r="H4590" t="s">
        <v>118</v>
      </c>
      <c r="I4590" t="s">
        <v>24</v>
      </c>
      <c r="J4590">
        <v>5</v>
      </c>
      <c r="K4590" s="2">
        <v>3346</v>
      </c>
      <c r="L4590" s="2">
        <v>2155.8000000000002</v>
      </c>
      <c r="M4590" s="2">
        <v>1190.2</v>
      </c>
      <c r="N4590" s="3">
        <v>0.15</v>
      </c>
      <c r="O4590" t="s">
        <v>62</v>
      </c>
      <c r="P4590" t="s">
        <v>26</v>
      </c>
      <c r="Q4590" t="s">
        <v>35</v>
      </c>
      <c r="R4590" t="s">
        <v>28</v>
      </c>
    </row>
    <row r="4591" spans="1:18" x14ac:dyDescent="0.35">
      <c r="A4591" t="s">
        <v>4676</v>
      </c>
      <c r="B4591" s="1">
        <v>45997</v>
      </c>
      <c r="C4591" s="1">
        <v>46071</v>
      </c>
      <c r="D4591" t="s">
        <v>116</v>
      </c>
      <c r="E4591" t="s">
        <v>20</v>
      </c>
      <c r="F4591" t="s">
        <v>70</v>
      </c>
      <c r="G4591" t="s">
        <v>22</v>
      </c>
      <c r="H4591" t="s">
        <v>118</v>
      </c>
      <c r="I4591" t="s">
        <v>24</v>
      </c>
      <c r="J4591">
        <v>5</v>
      </c>
      <c r="K4591" s="2">
        <v>1171</v>
      </c>
      <c r="L4591" s="2">
        <v>775.39</v>
      </c>
      <c r="M4591" s="2">
        <v>395.61</v>
      </c>
      <c r="N4591" s="3">
        <v>0.1</v>
      </c>
      <c r="O4591" t="s">
        <v>83</v>
      </c>
      <c r="P4591" t="s">
        <v>26</v>
      </c>
      <c r="Q4591" t="s">
        <v>27</v>
      </c>
      <c r="R4591" t="s">
        <v>40</v>
      </c>
    </row>
    <row r="4592" spans="1:18" x14ac:dyDescent="0.35">
      <c r="A4592" t="s">
        <v>4677</v>
      </c>
      <c r="B4592" s="1">
        <v>45940</v>
      </c>
      <c r="C4592" s="1">
        <v>45997</v>
      </c>
      <c r="D4592" t="s">
        <v>48</v>
      </c>
      <c r="E4592" t="s">
        <v>20</v>
      </c>
      <c r="F4592" t="s">
        <v>68</v>
      </c>
      <c r="G4592" t="s">
        <v>32</v>
      </c>
      <c r="H4592" t="s">
        <v>60</v>
      </c>
      <c r="I4592" t="s">
        <v>61</v>
      </c>
      <c r="J4592">
        <v>8</v>
      </c>
      <c r="K4592" s="2">
        <v>1373</v>
      </c>
      <c r="L4592" s="2">
        <v>788.27</v>
      </c>
      <c r="M4592" s="2">
        <v>584.73</v>
      </c>
      <c r="N4592" s="3">
        <v>0.2</v>
      </c>
      <c r="O4592" t="s">
        <v>34</v>
      </c>
      <c r="P4592" t="s">
        <v>26</v>
      </c>
      <c r="Q4592" t="s">
        <v>27</v>
      </c>
      <c r="R4592" t="s">
        <v>28</v>
      </c>
    </row>
    <row r="4593" spans="1:18" x14ac:dyDescent="0.35">
      <c r="A4593" t="s">
        <v>4678</v>
      </c>
      <c r="B4593" s="1">
        <v>45784</v>
      </c>
      <c r="C4593" s="1">
        <v>45838</v>
      </c>
      <c r="D4593" t="s">
        <v>42</v>
      </c>
      <c r="E4593" t="s">
        <v>20</v>
      </c>
      <c r="F4593" t="s">
        <v>91</v>
      </c>
      <c r="G4593" t="s">
        <v>59</v>
      </c>
      <c r="H4593" t="s">
        <v>71</v>
      </c>
      <c r="I4593" t="s">
        <v>72</v>
      </c>
      <c r="J4593">
        <v>2</v>
      </c>
      <c r="K4593" s="2">
        <v>3530</v>
      </c>
      <c r="L4593" s="2">
        <v>2242.3200000000002</v>
      </c>
      <c r="M4593" s="2">
        <v>1287.68</v>
      </c>
      <c r="N4593" s="3">
        <v>0.2</v>
      </c>
      <c r="O4593" t="s">
        <v>62</v>
      </c>
      <c r="P4593" t="s">
        <v>26</v>
      </c>
      <c r="Q4593" t="s">
        <v>35</v>
      </c>
      <c r="R4593" t="s">
        <v>65</v>
      </c>
    </row>
    <row r="4594" spans="1:18" x14ac:dyDescent="0.35">
      <c r="A4594" t="s">
        <v>4679</v>
      </c>
      <c r="B4594" s="1">
        <v>46003</v>
      </c>
      <c r="C4594" s="1">
        <v>46055</v>
      </c>
      <c r="D4594" t="s">
        <v>116</v>
      </c>
      <c r="E4594" t="s">
        <v>20</v>
      </c>
      <c r="F4594" t="s">
        <v>138</v>
      </c>
      <c r="G4594" t="s">
        <v>22</v>
      </c>
      <c r="H4594" t="s">
        <v>44</v>
      </c>
      <c r="I4594" t="s">
        <v>45</v>
      </c>
      <c r="J4594">
        <v>7</v>
      </c>
      <c r="K4594" s="2">
        <v>2720</v>
      </c>
      <c r="L4594" s="2">
        <v>1585.24</v>
      </c>
      <c r="M4594" s="2">
        <v>1134.76</v>
      </c>
      <c r="N4594" s="3">
        <v>0.15</v>
      </c>
      <c r="O4594" t="s">
        <v>109</v>
      </c>
      <c r="P4594" t="s">
        <v>73</v>
      </c>
      <c r="Q4594" t="s">
        <v>35</v>
      </c>
      <c r="R4594" t="s">
        <v>28</v>
      </c>
    </row>
    <row r="4595" spans="1:18" x14ac:dyDescent="0.35">
      <c r="A4595" t="s">
        <v>4680</v>
      </c>
      <c r="B4595" s="1">
        <v>45886</v>
      </c>
      <c r="C4595" s="1">
        <v>45944</v>
      </c>
      <c r="D4595" t="s">
        <v>94</v>
      </c>
      <c r="E4595" t="s">
        <v>20</v>
      </c>
      <c r="F4595" t="s">
        <v>53</v>
      </c>
      <c r="G4595" t="s">
        <v>32</v>
      </c>
      <c r="H4595" t="s">
        <v>118</v>
      </c>
      <c r="I4595" t="s">
        <v>24</v>
      </c>
      <c r="J4595">
        <v>6</v>
      </c>
      <c r="K4595" s="2">
        <v>1229</v>
      </c>
      <c r="L4595" s="2">
        <v>972.16</v>
      </c>
      <c r="M4595" s="2">
        <v>256.83999999999997</v>
      </c>
      <c r="N4595" s="3">
        <v>0</v>
      </c>
      <c r="O4595" t="s">
        <v>75</v>
      </c>
      <c r="P4595" t="s">
        <v>46</v>
      </c>
      <c r="Q4595" t="s">
        <v>35</v>
      </c>
      <c r="R4595" t="s">
        <v>28</v>
      </c>
    </row>
    <row r="4596" spans="1:18" x14ac:dyDescent="0.35">
      <c r="A4596" t="s">
        <v>4681</v>
      </c>
      <c r="B4596" s="1">
        <v>45714</v>
      </c>
      <c r="C4596" s="1">
        <v>45723</v>
      </c>
      <c r="D4596" t="s">
        <v>52</v>
      </c>
      <c r="E4596" t="s">
        <v>20</v>
      </c>
      <c r="F4596" t="s">
        <v>53</v>
      </c>
      <c r="G4596" t="s">
        <v>59</v>
      </c>
      <c r="H4596" t="s">
        <v>86</v>
      </c>
      <c r="I4596" t="s">
        <v>72</v>
      </c>
      <c r="J4596">
        <v>1</v>
      </c>
      <c r="K4596" s="2">
        <v>1129</v>
      </c>
      <c r="L4596" s="2">
        <v>896.46</v>
      </c>
      <c r="M4596" s="2">
        <v>232.54</v>
      </c>
      <c r="N4596" s="3">
        <v>0.15</v>
      </c>
      <c r="O4596" t="s">
        <v>62</v>
      </c>
      <c r="P4596" t="s">
        <v>26</v>
      </c>
      <c r="Q4596" t="s">
        <v>35</v>
      </c>
      <c r="R4596" t="s">
        <v>40</v>
      </c>
    </row>
    <row r="4597" spans="1:18" x14ac:dyDescent="0.35">
      <c r="A4597" t="s">
        <v>4682</v>
      </c>
      <c r="B4597" s="1">
        <v>45458</v>
      </c>
      <c r="C4597" s="1">
        <v>45519</v>
      </c>
      <c r="D4597" t="s">
        <v>30</v>
      </c>
      <c r="E4597" t="s">
        <v>20</v>
      </c>
      <c r="F4597" t="s">
        <v>53</v>
      </c>
      <c r="G4597" t="s">
        <v>32</v>
      </c>
      <c r="H4597" t="s">
        <v>95</v>
      </c>
      <c r="I4597" t="s">
        <v>55</v>
      </c>
      <c r="J4597">
        <v>4</v>
      </c>
      <c r="K4597" s="2">
        <v>2058</v>
      </c>
      <c r="L4597" s="2">
        <v>1631.77</v>
      </c>
      <c r="M4597" s="2">
        <v>426.23</v>
      </c>
      <c r="N4597" s="3">
        <v>0.05</v>
      </c>
      <c r="O4597" t="s">
        <v>62</v>
      </c>
      <c r="P4597" t="s">
        <v>26</v>
      </c>
      <c r="Q4597" t="s">
        <v>35</v>
      </c>
      <c r="R4597" t="s">
        <v>65</v>
      </c>
    </row>
    <row r="4598" spans="1:18" x14ac:dyDescent="0.35">
      <c r="A4598" t="s">
        <v>4683</v>
      </c>
      <c r="B4598" s="1">
        <v>45470</v>
      </c>
      <c r="C4598" s="1">
        <v>45511</v>
      </c>
      <c r="D4598" t="s">
        <v>30</v>
      </c>
      <c r="E4598" t="s">
        <v>20</v>
      </c>
      <c r="F4598" t="s">
        <v>102</v>
      </c>
      <c r="G4598" t="s">
        <v>59</v>
      </c>
      <c r="H4598" t="s">
        <v>108</v>
      </c>
      <c r="I4598" t="s">
        <v>72</v>
      </c>
      <c r="J4598">
        <v>2</v>
      </c>
      <c r="K4598" s="2">
        <v>1334</v>
      </c>
      <c r="L4598" s="2">
        <v>751.58</v>
      </c>
      <c r="M4598" s="2">
        <v>582.41999999999996</v>
      </c>
      <c r="N4598" s="3">
        <v>0</v>
      </c>
      <c r="O4598" t="s">
        <v>62</v>
      </c>
      <c r="P4598" t="s">
        <v>26</v>
      </c>
      <c r="Q4598" t="s">
        <v>35</v>
      </c>
      <c r="R4598" t="s">
        <v>28</v>
      </c>
    </row>
    <row r="4599" spans="1:18" x14ac:dyDescent="0.35">
      <c r="A4599" t="s">
        <v>4684</v>
      </c>
      <c r="B4599" s="1">
        <v>45671</v>
      </c>
      <c r="C4599" s="1">
        <v>45728</v>
      </c>
      <c r="D4599" t="s">
        <v>52</v>
      </c>
      <c r="E4599" t="s">
        <v>20</v>
      </c>
      <c r="F4599" t="s">
        <v>138</v>
      </c>
      <c r="G4599" t="s">
        <v>59</v>
      </c>
      <c r="H4599" t="s">
        <v>54</v>
      </c>
      <c r="I4599" t="s">
        <v>55</v>
      </c>
      <c r="J4599">
        <v>5</v>
      </c>
      <c r="K4599" s="2">
        <v>4139</v>
      </c>
      <c r="L4599" s="2">
        <v>2366.98</v>
      </c>
      <c r="M4599" s="2">
        <v>1772.02</v>
      </c>
      <c r="N4599" s="3">
        <v>0</v>
      </c>
      <c r="O4599" t="s">
        <v>34</v>
      </c>
      <c r="P4599" t="s">
        <v>46</v>
      </c>
      <c r="Q4599" t="s">
        <v>35</v>
      </c>
      <c r="R4599" t="s">
        <v>40</v>
      </c>
    </row>
    <row r="4600" spans="1:18" x14ac:dyDescent="0.35">
      <c r="A4600" t="s">
        <v>4685</v>
      </c>
      <c r="B4600" s="1">
        <v>45372</v>
      </c>
      <c r="C4600" s="1">
        <v>45423</v>
      </c>
      <c r="D4600" t="s">
        <v>104</v>
      </c>
      <c r="E4600" t="s">
        <v>20</v>
      </c>
      <c r="F4600" t="s">
        <v>53</v>
      </c>
      <c r="G4600" t="s">
        <v>22</v>
      </c>
      <c r="H4600" t="s">
        <v>80</v>
      </c>
      <c r="I4600" t="s">
        <v>45</v>
      </c>
      <c r="J4600">
        <v>1</v>
      </c>
      <c r="K4600" s="2">
        <v>4293</v>
      </c>
      <c r="L4600" s="2">
        <v>2813.45</v>
      </c>
      <c r="M4600" s="2">
        <v>1479.55</v>
      </c>
      <c r="N4600" s="3">
        <v>0</v>
      </c>
      <c r="O4600" t="s">
        <v>109</v>
      </c>
      <c r="P4600" t="s">
        <v>73</v>
      </c>
      <c r="Q4600" t="s">
        <v>35</v>
      </c>
      <c r="R4600" t="s">
        <v>28</v>
      </c>
    </row>
    <row r="4601" spans="1:18" x14ac:dyDescent="0.35">
      <c r="A4601" t="s">
        <v>4686</v>
      </c>
      <c r="B4601" s="1">
        <v>45343</v>
      </c>
      <c r="C4601" s="1">
        <v>45350</v>
      </c>
      <c r="D4601" t="s">
        <v>116</v>
      </c>
      <c r="E4601" t="s">
        <v>20</v>
      </c>
      <c r="F4601" t="s">
        <v>21</v>
      </c>
      <c r="G4601" t="s">
        <v>32</v>
      </c>
      <c r="H4601" t="s">
        <v>80</v>
      </c>
      <c r="I4601" t="s">
        <v>45</v>
      </c>
      <c r="J4601">
        <v>6</v>
      </c>
      <c r="K4601" s="2">
        <v>4145</v>
      </c>
      <c r="L4601" s="2">
        <v>3379.09</v>
      </c>
      <c r="M4601" s="2">
        <v>765.91</v>
      </c>
      <c r="N4601" s="3">
        <v>0.2</v>
      </c>
      <c r="O4601" t="s">
        <v>83</v>
      </c>
      <c r="P4601" t="s">
        <v>26</v>
      </c>
      <c r="Q4601" t="s">
        <v>27</v>
      </c>
      <c r="R4601" t="s">
        <v>65</v>
      </c>
    </row>
    <row r="4602" spans="1:18" x14ac:dyDescent="0.35">
      <c r="A4602" t="s">
        <v>4687</v>
      </c>
      <c r="B4602" s="1">
        <v>45345</v>
      </c>
      <c r="C4602" s="1">
        <v>45350</v>
      </c>
      <c r="D4602" t="s">
        <v>116</v>
      </c>
      <c r="E4602" t="s">
        <v>20</v>
      </c>
      <c r="F4602" t="s">
        <v>82</v>
      </c>
      <c r="G4602" t="s">
        <v>32</v>
      </c>
      <c r="H4602" t="s">
        <v>124</v>
      </c>
      <c r="I4602" t="s">
        <v>61</v>
      </c>
      <c r="J4602">
        <v>8</v>
      </c>
      <c r="K4602" s="2">
        <v>4000</v>
      </c>
      <c r="L4602" s="2">
        <v>2970.04</v>
      </c>
      <c r="M4602" s="2">
        <v>1029.96</v>
      </c>
      <c r="N4602" s="3">
        <v>0.1</v>
      </c>
      <c r="O4602" t="s">
        <v>34</v>
      </c>
      <c r="P4602" t="s">
        <v>26</v>
      </c>
      <c r="Q4602" t="s">
        <v>27</v>
      </c>
      <c r="R4602" t="s">
        <v>28</v>
      </c>
    </row>
    <row r="4603" spans="1:18" x14ac:dyDescent="0.35">
      <c r="A4603" t="s">
        <v>4688</v>
      </c>
      <c r="B4603" s="1">
        <v>45584</v>
      </c>
      <c r="C4603" s="1">
        <v>45605</v>
      </c>
      <c r="D4603" t="s">
        <v>19</v>
      </c>
      <c r="E4603" t="s">
        <v>20</v>
      </c>
      <c r="F4603" t="s">
        <v>82</v>
      </c>
      <c r="G4603" t="s">
        <v>22</v>
      </c>
      <c r="H4603" t="s">
        <v>118</v>
      </c>
      <c r="I4603" t="s">
        <v>24</v>
      </c>
      <c r="J4603">
        <v>8</v>
      </c>
      <c r="K4603" s="2">
        <v>1717</v>
      </c>
      <c r="L4603" s="2">
        <v>1420.51</v>
      </c>
      <c r="M4603" s="2">
        <v>296.49</v>
      </c>
      <c r="N4603" s="3">
        <v>0</v>
      </c>
      <c r="O4603" t="s">
        <v>62</v>
      </c>
      <c r="P4603" t="s">
        <v>26</v>
      </c>
      <c r="Q4603" t="s">
        <v>35</v>
      </c>
      <c r="R4603" t="s">
        <v>65</v>
      </c>
    </row>
    <row r="4604" spans="1:18" x14ac:dyDescent="0.35">
      <c r="A4604" t="s">
        <v>4689</v>
      </c>
      <c r="B4604" s="1">
        <v>45320</v>
      </c>
      <c r="C4604" s="1">
        <v>45407</v>
      </c>
      <c r="D4604" t="s">
        <v>88</v>
      </c>
      <c r="E4604" t="s">
        <v>20</v>
      </c>
      <c r="F4604" t="s">
        <v>128</v>
      </c>
      <c r="G4604" t="s">
        <v>38</v>
      </c>
      <c r="H4604" t="s">
        <v>54</v>
      </c>
      <c r="I4604" t="s">
        <v>55</v>
      </c>
      <c r="J4604">
        <v>8</v>
      </c>
      <c r="K4604" s="2">
        <v>3476</v>
      </c>
      <c r="L4604" s="2">
        <v>2041.5</v>
      </c>
      <c r="M4604" s="2">
        <v>1434.5</v>
      </c>
      <c r="N4604" s="3">
        <v>0.05</v>
      </c>
      <c r="O4604" t="s">
        <v>83</v>
      </c>
      <c r="P4604" t="s">
        <v>26</v>
      </c>
      <c r="Q4604" t="s">
        <v>35</v>
      </c>
      <c r="R4604" t="s">
        <v>40</v>
      </c>
    </row>
    <row r="4605" spans="1:18" x14ac:dyDescent="0.35">
      <c r="A4605" t="s">
        <v>4690</v>
      </c>
      <c r="B4605" s="1">
        <v>46005</v>
      </c>
      <c r="C4605" s="1">
        <v>46051</v>
      </c>
      <c r="D4605" t="s">
        <v>57</v>
      </c>
      <c r="E4605" t="s">
        <v>20</v>
      </c>
      <c r="F4605" t="s">
        <v>58</v>
      </c>
      <c r="G4605" t="s">
        <v>38</v>
      </c>
      <c r="H4605" t="s">
        <v>54</v>
      </c>
      <c r="I4605" t="s">
        <v>55</v>
      </c>
      <c r="J4605">
        <v>7</v>
      </c>
      <c r="K4605" s="2">
        <v>3288</v>
      </c>
      <c r="L4605" s="2">
        <v>2409.33</v>
      </c>
      <c r="M4605" s="2">
        <v>878.67</v>
      </c>
      <c r="N4605" s="3">
        <v>0.2</v>
      </c>
      <c r="O4605" t="s">
        <v>62</v>
      </c>
      <c r="P4605" t="s">
        <v>26</v>
      </c>
      <c r="Q4605" t="s">
        <v>35</v>
      </c>
      <c r="R4605" t="s">
        <v>65</v>
      </c>
    </row>
    <row r="4606" spans="1:18" x14ac:dyDescent="0.35">
      <c r="A4606" t="s">
        <v>4691</v>
      </c>
      <c r="B4606" s="1">
        <v>45992</v>
      </c>
      <c r="C4606" s="1">
        <v>46008</v>
      </c>
      <c r="D4606" t="s">
        <v>48</v>
      </c>
      <c r="E4606" t="s">
        <v>20</v>
      </c>
      <c r="F4606" t="s">
        <v>85</v>
      </c>
      <c r="G4606" t="s">
        <v>38</v>
      </c>
      <c r="H4606" t="s">
        <v>108</v>
      </c>
      <c r="I4606" t="s">
        <v>72</v>
      </c>
      <c r="J4606">
        <v>7</v>
      </c>
      <c r="K4606" s="2">
        <v>1640</v>
      </c>
      <c r="L4606" s="2">
        <v>1276.6500000000001</v>
      </c>
      <c r="M4606" s="2">
        <v>363.35</v>
      </c>
      <c r="N4606" s="3">
        <v>0.05</v>
      </c>
      <c r="O4606" t="s">
        <v>50</v>
      </c>
      <c r="P4606" t="s">
        <v>26</v>
      </c>
      <c r="Q4606" t="s">
        <v>27</v>
      </c>
      <c r="R4606" t="s">
        <v>65</v>
      </c>
    </row>
    <row r="4607" spans="1:18" x14ac:dyDescent="0.35">
      <c r="A4607" t="s">
        <v>4692</v>
      </c>
      <c r="B4607" s="1">
        <v>45320</v>
      </c>
      <c r="C4607" s="1">
        <v>45340</v>
      </c>
      <c r="D4607" t="s">
        <v>116</v>
      </c>
      <c r="E4607" t="s">
        <v>20</v>
      </c>
      <c r="F4607" t="s">
        <v>85</v>
      </c>
      <c r="G4607" t="s">
        <v>32</v>
      </c>
      <c r="H4607" t="s">
        <v>33</v>
      </c>
      <c r="I4607" t="s">
        <v>24</v>
      </c>
      <c r="J4607">
        <v>1</v>
      </c>
      <c r="K4607" s="2">
        <v>3277</v>
      </c>
      <c r="L4607" s="2">
        <v>2661.1</v>
      </c>
      <c r="M4607" s="2">
        <v>615.9</v>
      </c>
      <c r="N4607" s="3">
        <v>0</v>
      </c>
      <c r="O4607" t="s">
        <v>50</v>
      </c>
      <c r="P4607" t="s">
        <v>26</v>
      </c>
      <c r="Q4607" t="s">
        <v>35</v>
      </c>
      <c r="R4607" t="s">
        <v>65</v>
      </c>
    </row>
    <row r="4608" spans="1:18" x14ac:dyDescent="0.35">
      <c r="A4608" t="s">
        <v>4693</v>
      </c>
      <c r="B4608" s="1">
        <v>45490</v>
      </c>
      <c r="C4608" s="1">
        <v>45530</v>
      </c>
      <c r="D4608" t="s">
        <v>30</v>
      </c>
      <c r="E4608" t="s">
        <v>20</v>
      </c>
      <c r="F4608" t="s">
        <v>82</v>
      </c>
      <c r="G4608" t="s">
        <v>22</v>
      </c>
      <c r="H4608" t="s">
        <v>95</v>
      </c>
      <c r="I4608" t="s">
        <v>55</v>
      </c>
      <c r="J4608">
        <v>2</v>
      </c>
      <c r="K4608" s="2">
        <v>2479</v>
      </c>
      <c r="L4608" s="2">
        <v>1368.14</v>
      </c>
      <c r="M4608" s="2">
        <v>1110.8599999999999</v>
      </c>
      <c r="N4608" s="3">
        <v>0.15</v>
      </c>
      <c r="O4608" t="s">
        <v>109</v>
      </c>
      <c r="P4608" t="s">
        <v>26</v>
      </c>
      <c r="Q4608" t="s">
        <v>35</v>
      </c>
      <c r="R4608" t="s">
        <v>65</v>
      </c>
    </row>
    <row r="4609" spans="1:18" x14ac:dyDescent="0.35">
      <c r="A4609" t="s">
        <v>4694</v>
      </c>
      <c r="B4609" s="1">
        <v>45999</v>
      </c>
      <c r="C4609" s="1">
        <v>46040</v>
      </c>
      <c r="D4609" t="s">
        <v>57</v>
      </c>
      <c r="E4609" t="s">
        <v>20</v>
      </c>
      <c r="F4609" t="s">
        <v>85</v>
      </c>
      <c r="G4609" t="s">
        <v>43</v>
      </c>
      <c r="H4609" t="s">
        <v>108</v>
      </c>
      <c r="I4609" t="s">
        <v>72</v>
      </c>
      <c r="J4609">
        <v>5</v>
      </c>
      <c r="K4609" s="2">
        <v>2635</v>
      </c>
      <c r="L4609" s="2">
        <v>1979.38</v>
      </c>
      <c r="M4609" s="2">
        <v>655.62</v>
      </c>
      <c r="N4609" s="3">
        <v>0</v>
      </c>
      <c r="O4609" t="s">
        <v>62</v>
      </c>
      <c r="P4609" t="s">
        <v>26</v>
      </c>
      <c r="Q4609" t="s">
        <v>35</v>
      </c>
      <c r="R4609" t="s">
        <v>28</v>
      </c>
    </row>
    <row r="4610" spans="1:18" x14ac:dyDescent="0.35">
      <c r="A4610" t="s">
        <v>4695</v>
      </c>
      <c r="B4610" s="1">
        <v>45906</v>
      </c>
      <c r="C4610" s="1">
        <v>45959</v>
      </c>
      <c r="D4610" t="s">
        <v>94</v>
      </c>
      <c r="E4610" t="s">
        <v>20</v>
      </c>
      <c r="F4610" t="s">
        <v>21</v>
      </c>
      <c r="G4610" t="s">
        <v>43</v>
      </c>
      <c r="H4610" t="s">
        <v>86</v>
      </c>
      <c r="I4610" t="s">
        <v>72</v>
      </c>
      <c r="J4610">
        <v>4</v>
      </c>
      <c r="K4610" s="2">
        <v>1694</v>
      </c>
      <c r="L4610" s="2">
        <v>1228.33</v>
      </c>
      <c r="M4610" s="2">
        <v>465.67</v>
      </c>
      <c r="N4610" s="3">
        <v>0.05</v>
      </c>
      <c r="O4610" t="s">
        <v>25</v>
      </c>
      <c r="P4610" t="s">
        <v>26</v>
      </c>
      <c r="Q4610" t="s">
        <v>35</v>
      </c>
      <c r="R4610" t="s">
        <v>40</v>
      </c>
    </row>
    <row r="4611" spans="1:18" x14ac:dyDescent="0.35">
      <c r="A4611" t="s">
        <v>4696</v>
      </c>
      <c r="B4611" s="1">
        <v>45376</v>
      </c>
      <c r="C4611" s="1">
        <v>45384</v>
      </c>
      <c r="D4611" t="s">
        <v>88</v>
      </c>
      <c r="E4611" t="s">
        <v>20</v>
      </c>
      <c r="F4611" t="s">
        <v>102</v>
      </c>
      <c r="G4611" t="s">
        <v>22</v>
      </c>
      <c r="H4611" t="s">
        <v>86</v>
      </c>
      <c r="I4611" t="s">
        <v>72</v>
      </c>
      <c r="J4611">
        <v>2</v>
      </c>
      <c r="K4611" s="2">
        <v>3511</v>
      </c>
      <c r="L4611" s="2">
        <v>2827.66</v>
      </c>
      <c r="M4611" s="2">
        <v>683.34</v>
      </c>
      <c r="N4611" s="3">
        <v>0.1</v>
      </c>
      <c r="O4611" t="s">
        <v>83</v>
      </c>
      <c r="P4611" t="s">
        <v>26</v>
      </c>
      <c r="Q4611" t="s">
        <v>35</v>
      </c>
      <c r="R4611" t="s">
        <v>65</v>
      </c>
    </row>
    <row r="4612" spans="1:18" x14ac:dyDescent="0.35">
      <c r="A4612" t="s">
        <v>4697</v>
      </c>
      <c r="B4612" s="1">
        <v>45326</v>
      </c>
      <c r="C4612" s="1">
        <v>45371</v>
      </c>
      <c r="D4612" t="s">
        <v>52</v>
      </c>
      <c r="E4612" t="s">
        <v>20</v>
      </c>
      <c r="F4612" t="s">
        <v>21</v>
      </c>
      <c r="G4612" t="s">
        <v>38</v>
      </c>
      <c r="H4612" t="s">
        <v>39</v>
      </c>
      <c r="I4612" t="s">
        <v>24</v>
      </c>
      <c r="J4612">
        <v>4</v>
      </c>
      <c r="K4612" s="2">
        <v>4593</v>
      </c>
      <c r="L4612" s="2">
        <v>2820.97</v>
      </c>
      <c r="M4612" s="2">
        <v>1772.03</v>
      </c>
      <c r="N4612" s="3">
        <v>0.2</v>
      </c>
      <c r="O4612" t="s">
        <v>109</v>
      </c>
      <c r="P4612" t="s">
        <v>26</v>
      </c>
      <c r="Q4612" t="s">
        <v>27</v>
      </c>
      <c r="R4612" t="s">
        <v>40</v>
      </c>
    </row>
    <row r="4613" spans="1:18" x14ac:dyDescent="0.35">
      <c r="A4613" t="s">
        <v>4698</v>
      </c>
      <c r="B4613" s="1">
        <v>45973</v>
      </c>
      <c r="C4613" s="1">
        <v>46036</v>
      </c>
      <c r="D4613" t="s">
        <v>57</v>
      </c>
      <c r="E4613" t="s">
        <v>20</v>
      </c>
      <c r="F4613" t="s">
        <v>68</v>
      </c>
      <c r="G4613" t="s">
        <v>59</v>
      </c>
      <c r="H4613" t="s">
        <v>71</v>
      </c>
      <c r="I4613" t="s">
        <v>72</v>
      </c>
      <c r="J4613">
        <v>2</v>
      </c>
      <c r="K4613" s="2">
        <v>2291</v>
      </c>
      <c r="L4613" s="2">
        <v>1446.36</v>
      </c>
      <c r="M4613" s="2">
        <v>844.64</v>
      </c>
      <c r="N4613" s="3">
        <v>0</v>
      </c>
      <c r="O4613" t="s">
        <v>109</v>
      </c>
      <c r="P4613" t="s">
        <v>26</v>
      </c>
      <c r="Q4613" t="s">
        <v>35</v>
      </c>
      <c r="R4613" t="s">
        <v>28</v>
      </c>
    </row>
    <row r="4614" spans="1:18" x14ac:dyDescent="0.35">
      <c r="A4614" t="s">
        <v>4699</v>
      </c>
      <c r="B4614" s="1">
        <v>45781</v>
      </c>
      <c r="C4614" s="1">
        <v>45813</v>
      </c>
      <c r="D4614" t="s">
        <v>42</v>
      </c>
      <c r="E4614" t="s">
        <v>20</v>
      </c>
      <c r="F4614" t="s">
        <v>77</v>
      </c>
      <c r="G4614" t="s">
        <v>32</v>
      </c>
      <c r="H4614" t="s">
        <v>39</v>
      </c>
      <c r="I4614" t="s">
        <v>24</v>
      </c>
      <c r="J4614">
        <v>8</v>
      </c>
      <c r="K4614" s="2">
        <v>3524</v>
      </c>
      <c r="L4614" s="2">
        <v>2856.89</v>
      </c>
      <c r="M4614" s="2">
        <v>667.11</v>
      </c>
      <c r="N4614" s="3">
        <v>0.1</v>
      </c>
      <c r="O4614" t="s">
        <v>83</v>
      </c>
      <c r="P4614" t="s">
        <v>26</v>
      </c>
      <c r="Q4614" t="s">
        <v>27</v>
      </c>
      <c r="R4614" t="s">
        <v>65</v>
      </c>
    </row>
    <row r="4615" spans="1:18" x14ac:dyDescent="0.35">
      <c r="A4615" t="s">
        <v>4700</v>
      </c>
      <c r="B4615" s="1">
        <v>45690</v>
      </c>
      <c r="C4615" s="1">
        <v>45735</v>
      </c>
      <c r="D4615" t="s">
        <v>52</v>
      </c>
      <c r="E4615" t="s">
        <v>20</v>
      </c>
      <c r="F4615" t="s">
        <v>31</v>
      </c>
      <c r="G4615" t="s">
        <v>59</v>
      </c>
      <c r="H4615" t="s">
        <v>33</v>
      </c>
      <c r="I4615" t="s">
        <v>24</v>
      </c>
      <c r="J4615">
        <v>5</v>
      </c>
      <c r="K4615" s="2">
        <v>1322</v>
      </c>
      <c r="L4615" s="2">
        <v>765.15</v>
      </c>
      <c r="M4615" s="2">
        <v>556.85</v>
      </c>
      <c r="N4615" s="3">
        <v>0</v>
      </c>
      <c r="O4615" t="s">
        <v>50</v>
      </c>
      <c r="P4615" t="s">
        <v>26</v>
      </c>
      <c r="Q4615" t="s">
        <v>27</v>
      </c>
      <c r="R4615" t="s">
        <v>28</v>
      </c>
    </row>
    <row r="4616" spans="1:18" x14ac:dyDescent="0.35">
      <c r="A4616" t="s">
        <v>4701</v>
      </c>
      <c r="B4616" s="1">
        <v>45477</v>
      </c>
      <c r="C4616" s="1">
        <v>45513</v>
      </c>
      <c r="D4616" t="s">
        <v>30</v>
      </c>
      <c r="E4616" t="s">
        <v>20</v>
      </c>
      <c r="F4616" t="s">
        <v>53</v>
      </c>
      <c r="G4616" t="s">
        <v>38</v>
      </c>
      <c r="H4616" t="s">
        <v>54</v>
      </c>
      <c r="I4616" t="s">
        <v>55</v>
      </c>
      <c r="J4616">
        <v>5</v>
      </c>
      <c r="K4616" s="2">
        <v>2387</v>
      </c>
      <c r="L4616" s="2">
        <v>1332.45</v>
      </c>
      <c r="M4616" s="2">
        <v>1054.55</v>
      </c>
      <c r="N4616" s="3">
        <v>0.1</v>
      </c>
      <c r="O4616" t="s">
        <v>75</v>
      </c>
      <c r="P4616" t="s">
        <v>26</v>
      </c>
      <c r="Q4616" t="s">
        <v>27</v>
      </c>
      <c r="R4616" t="s">
        <v>65</v>
      </c>
    </row>
    <row r="4617" spans="1:18" x14ac:dyDescent="0.35">
      <c r="A4617" t="s">
        <v>4702</v>
      </c>
      <c r="B4617" s="1">
        <v>45423</v>
      </c>
      <c r="C4617" s="1">
        <v>45443</v>
      </c>
      <c r="D4617" t="s">
        <v>104</v>
      </c>
      <c r="E4617" t="s">
        <v>20</v>
      </c>
      <c r="F4617" t="s">
        <v>58</v>
      </c>
      <c r="G4617" t="s">
        <v>59</v>
      </c>
      <c r="H4617" t="s">
        <v>118</v>
      </c>
      <c r="I4617" t="s">
        <v>24</v>
      </c>
      <c r="J4617">
        <v>7</v>
      </c>
      <c r="K4617" s="2">
        <v>2572</v>
      </c>
      <c r="L4617" s="2">
        <v>1712.94</v>
      </c>
      <c r="M4617" s="2">
        <v>859.06</v>
      </c>
      <c r="N4617" s="3">
        <v>0.2</v>
      </c>
      <c r="O4617" t="s">
        <v>83</v>
      </c>
      <c r="P4617" t="s">
        <v>26</v>
      </c>
      <c r="Q4617" t="s">
        <v>35</v>
      </c>
      <c r="R4617" t="s">
        <v>65</v>
      </c>
    </row>
    <row r="4618" spans="1:18" x14ac:dyDescent="0.35">
      <c r="A4618" t="s">
        <v>4703</v>
      </c>
      <c r="B4618" s="1">
        <v>45894</v>
      </c>
      <c r="C4618" s="1">
        <v>45912</v>
      </c>
      <c r="D4618" t="s">
        <v>37</v>
      </c>
      <c r="E4618" t="s">
        <v>20</v>
      </c>
      <c r="F4618" t="s">
        <v>82</v>
      </c>
      <c r="G4618" t="s">
        <v>43</v>
      </c>
      <c r="H4618" t="s">
        <v>49</v>
      </c>
      <c r="I4618" t="s">
        <v>45</v>
      </c>
      <c r="J4618">
        <v>3</v>
      </c>
      <c r="K4618" s="2">
        <v>909</v>
      </c>
      <c r="L4618" s="2">
        <v>693.12</v>
      </c>
      <c r="M4618" s="2">
        <v>215.88</v>
      </c>
      <c r="N4618" s="3">
        <v>0</v>
      </c>
      <c r="O4618" t="s">
        <v>62</v>
      </c>
      <c r="P4618" t="s">
        <v>26</v>
      </c>
      <c r="Q4618" t="s">
        <v>35</v>
      </c>
      <c r="R4618" t="s">
        <v>28</v>
      </c>
    </row>
    <row r="4619" spans="1:18" x14ac:dyDescent="0.35">
      <c r="A4619" t="s">
        <v>4704</v>
      </c>
      <c r="B4619" s="1">
        <v>45816</v>
      </c>
      <c r="C4619" s="1">
        <v>45841</v>
      </c>
      <c r="D4619" t="s">
        <v>67</v>
      </c>
      <c r="E4619" t="s">
        <v>20</v>
      </c>
      <c r="F4619" t="s">
        <v>102</v>
      </c>
      <c r="G4619" t="s">
        <v>22</v>
      </c>
      <c r="H4619" t="s">
        <v>39</v>
      </c>
      <c r="I4619" t="s">
        <v>24</v>
      </c>
      <c r="J4619">
        <v>7</v>
      </c>
      <c r="K4619" s="2">
        <v>1232</v>
      </c>
      <c r="L4619" s="2">
        <v>1024.93</v>
      </c>
      <c r="M4619" s="2">
        <v>207.07</v>
      </c>
      <c r="N4619" s="3">
        <v>0.15</v>
      </c>
      <c r="O4619" t="s">
        <v>25</v>
      </c>
      <c r="P4619" t="s">
        <v>26</v>
      </c>
      <c r="Q4619" t="s">
        <v>27</v>
      </c>
      <c r="R4619" t="s">
        <v>65</v>
      </c>
    </row>
    <row r="4620" spans="1:18" x14ac:dyDescent="0.35">
      <c r="A4620" t="s">
        <v>4705</v>
      </c>
      <c r="B4620" s="1">
        <v>45606</v>
      </c>
      <c r="C4620" s="1">
        <v>45665</v>
      </c>
      <c r="D4620" t="s">
        <v>57</v>
      </c>
      <c r="E4620" t="s">
        <v>20</v>
      </c>
      <c r="F4620" t="s">
        <v>128</v>
      </c>
      <c r="G4620" t="s">
        <v>38</v>
      </c>
      <c r="H4620" t="s">
        <v>86</v>
      </c>
      <c r="I4620" t="s">
        <v>72</v>
      </c>
      <c r="J4620">
        <v>5</v>
      </c>
      <c r="K4620" s="2">
        <v>1569</v>
      </c>
      <c r="L4620" s="2">
        <v>1281.26</v>
      </c>
      <c r="M4620" s="2">
        <v>287.74</v>
      </c>
      <c r="N4620" s="3">
        <v>0</v>
      </c>
      <c r="O4620" t="s">
        <v>34</v>
      </c>
      <c r="P4620" t="s">
        <v>26</v>
      </c>
      <c r="Q4620" t="s">
        <v>35</v>
      </c>
      <c r="R4620" t="s">
        <v>65</v>
      </c>
    </row>
    <row r="4621" spans="1:18" x14ac:dyDescent="0.35">
      <c r="A4621" t="s">
        <v>4706</v>
      </c>
      <c r="B4621" s="1">
        <v>45675</v>
      </c>
      <c r="C4621" s="1">
        <v>45752</v>
      </c>
      <c r="D4621" t="s">
        <v>88</v>
      </c>
      <c r="E4621" t="s">
        <v>20</v>
      </c>
      <c r="F4621" t="s">
        <v>85</v>
      </c>
      <c r="G4621" t="s">
        <v>59</v>
      </c>
      <c r="H4621" t="s">
        <v>108</v>
      </c>
      <c r="I4621" t="s">
        <v>72</v>
      </c>
      <c r="J4621">
        <v>8</v>
      </c>
      <c r="K4621" s="2">
        <v>510</v>
      </c>
      <c r="L4621" s="2">
        <v>391.84</v>
      </c>
      <c r="M4621" s="2">
        <v>118.16</v>
      </c>
      <c r="N4621" s="3">
        <v>0.15</v>
      </c>
      <c r="O4621" t="s">
        <v>83</v>
      </c>
      <c r="P4621" t="s">
        <v>26</v>
      </c>
      <c r="Q4621" t="s">
        <v>35</v>
      </c>
      <c r="R4621" t="s">
        <v>65</v>
      </c>
    </row>
    <row r="4622" spans="1:18" x14ac:dyDescent="0.35">
      <c r="A4622" t="s">
        <v>4707</v>
      </c>
      <c r="B4622" s="1">
        <v>45732</v>
      </c>
      <c r="C4622" s="1">
        <v>45808</v>
      </c>
      <c r="D4622" t="s">
        <v>104</v>
      </c>
      <c r="E4622" t="s">
        <v>20</v>
      </c>
      <c r="F4622" t="s">
        <v>138</v>
      </c>
      <c r="G4622" t="s">
        <v>32</v>
      </c>
      <c r="H4622" t="s">
        <v>95</v>
      </c>
      <c r="I4622" t="s">
        <v>55</v>
      </c>
      <c r="J4622">
        <v>2</v>
      </c>
      <c r="K4622" s="2">
        <v>869</v>
      </c>
      <c r="L4622" s="2">
        <v>515.33000000000004</v>
      </c>
      <c r="M4622" s="2">
        <v>353.67</v>
      </c>
      <c r="N4622" s="3">
        <v>0.15</v>
      </c>
      <c r="O4622" t="s">
        <v>62</v>
      </c>
      <c r="P4622" t="s">
        <v>26</v>
      </c>
      <c r="Q4622" t="s">
        <v>35</v>
      </c>
      <c r="R4622" t="s">
        <v>65</v>
      </c>
    </row>
    <row r="4623" spans="1:18" x14ac:dyDescent="0.35">
      <c r="A4623" t="s">
        <v>4708</v>
      </c>
      <c r="B4623" s="1">
        <v>45365</v>
      </c>
      <c r="C4623" s="1">
        <v>45417</v>
      </c>
      <c r="D4623" t="s">
        <v>104</v>
      </c>
      <c r="E4623" t="s">
        <v>20</v>
      </c>
      <c r="F4623" t="s">
        <v>89</v>
      </c>
      <c r="G4623" t="s">
        <v>32</v>
      </c>
      <c r="H4623" t="s">
        <v>106</v>
      </c>
      <c r="I4623" t="s">
        <v>61</v>
      </c>
      <c r="J4623">
        <v>7</v>
      </c>
      <c r="K4623" s="2">
        <v>4191</v>
      </c>
      <c r="L4623" s="2">
        <v>3332.67</v>
      </c>
      <c r="M4623" s="2">
        <v>858.33</v>
      </c>
      <c r="N4623" s="3">
        <v>0.05</v>
      </c>
      <c r="O4623" t="s">
        <v>34</v>
      </c>
      <c r="P4623" t="s">
        <v>26</v>
      </c>
      <c r="Q4623" t="s">
        <v>27</v>
      </c>
      <c r="R4623" t="s">
        <v>28</v>
      </c>
    </row>
    <row r="4624" spans="1:18" x14ac:dyDescent="0.35">
      <c r="A4624" t="s">
        <v>4709</v>
      </c>
      <c r="B4624" s="1">
        <v>45719</v>
      </c>
      <c r="C4624" s="1">
        <v>45742</v>
      </c>
      <c r="D4624" t="s">
        <v>52</v>
      </c>
      <c r="E4624" t="s">
        <v>20</v>
      </c>
      <c r="F4624" t="s">
        <v>79</v>
      </c>
      <c r="G4624" t="s">
        <v>59</v>
      </c>
      <c r="H4624" t="s">
        <v>39</v>
      </c>
      <c r="I4624" t="s">
        <v>24</v>
      </c>
      <c r="J4624">
        <v>4</v>
      </c>
      <c r="K4624" s="2">
        <v>408</v>
      </c>
      <c r="L4624" s="2">
        <v>249.68</v>
      </c>
      <c r="M4624" s="2">
        <v>158.32</v>
      </c>
      <c r="N4624" s="3">
        <v>0.2</v>
      </c>
      <c r="O4624" t="s">
        <v>25</v>
      </c>
      <c r="P4624" t="s">
        <v>26</v>
      </c>
      <c r="Q4624" t="s">
        <v>27</v>
      </c>
      <c r="R4624" t="s">
        <v>65</v>
      </c>
    </row>
    <row r="4625" spans="1:18" x14ac:dyDescent="0.35">
      <c r="A4625" t="s">
        <v>4710</v>
      </c>
      <c r="B4625" s="1">
        <v>45417</v>
      </c>
      <c r="C4625" s="1">
        <v>45493</v>
      </c>
      <c r="D4625" t="s">
        <v>67</v>
      </c>
      <c r="E4625" t="s">
        <v>20</v>
      </c>
      <c r="F4625" t="s">
        <v>68</v>
      </c>
      <c r="G4625" t="s">
        <v>38</v>
      </c>
      <c r="H4625" t="s">
        <v>71</v>
      </c>
      <c r="I4625" t="s">
        <v>72</v>
      </c>
      <c r="J4625">
        <v>5</v>
      </c>
      <c r="K4625" s="2">
        <v>844</v>
      </c>
      <c r="L4625" s="2">
        <v>667.06</v>
      </c>
      <c r="M4625" s="2">
        <v>176.94</v>
      </c>
      <c r="N4625" s="3">
        <v>0.1</v>
      </c>
      <c r="O4625" t="s">
        <v>34</v>
      </c>
      <c r="P4625" t="s">
        <v>46</v>
      </c>
      <c r="Q4625" t="s">
        <v>27</v>
      </c>
      <c r="R4625" t="s">
        <v>28</v>
      </c>
    </row>
    <row r="4626" spans="1:18" x14ac:dyDescent="0.35">
      <c r="A4626" t="s">
        <v>4711</v>
      </c>
      <c r="B4626" s="1">
        <v>45346</v>
      </c>
      <c r="C4626" s="1">
        <v>45410</v>
      </c>
      <c r="D4626" t="s">
        <v>88</v>
      </c>
      <c r="E4626" t="s">
        <v>20</v>
      </c>
      <c r="F4626" t="s">
        <v>85</v>
      </c>
      <c r="G4626" t="s">
        <v>32</v>
      </c>
      <c r="H4626" t="s">
        <v>86</v>
      </c>
      <c r="I4626" t="s">
        <v>72</v>
      </c>
      <c r="J4626">
        <v>4</v>
      </c>
      <c r="K4626" s="2">
        <v>4090</v>
      </c>
      <c r="L4626" s="2">
        <v>2946.24</v>
      </c>
      <c r="M4626" s="2">
        <v>1143.76</v>
      </c>
      <c r="N4626" s="3">
        <v>0.05</v>
      </c>
      <c r="O4626" t="s">
        <v>50</v>
      </c>
      <c r="P4626" t="s">
        <v>26</v>
      </c>
      <c r="Q4626" t="s">
        <v>35</v>
      </c>
      <c r="R4626" t="s">
        <v>28</v>
      </c>
    </row>
    <row r="4627" spans="1:18" x14ac:dyDescent="0.35">
      <c r="A4627" t="s">
        <v>4712</v>
      </c>
      <c r="B4627" s="1">
        <v>45507</v>
      </c>
      <c r="C4627" s="1">
        <v>45515</v>
      </c>
      <c r="D4627" t="s">
        <v>30</v>
      </c>
      <c r="E4627" t="s">
        <v>20</v>
      </c>
      <c r="F4627" t="s">
        <v>58</v>
      </c>
      <c r="G4627" t="s">
        <v>59</v>
      </c>
      <c r="H4627" t="s">
        <v>49</v>
      </c>
      <c r="I4627" t="s">
        <v>45</v>
      </c>
      <c r="J4627">
        <v>4</v>
      </c>
      <c r="K4627" s="2">
        <v>4457</v>
      </c>
      <c r="L4627" s="2">
        <v>3347.98</v>
      </c>
      <c r="M4627" s="2">
        <v>1109.02</v>
      </c>
      <c r="N4627" s="3">
        <v>0.15</v>
      </c>
      <c r="O4627" t="s">
        <v>25</v>
      </c>
      <c r="P4627" t="s">
        <v>26</v>
      </c>
      <c r="Q4627" t="s">
        <v>35</v>
      </c>
      <c r="R4627" t="s">
        <v>65</v>
      </c>
    </row>
    <row r="4628" spans="1:18" x14ac:dyDescent="0.35">
      <c r="A4628" t="s">
        <v>4713</v>
      </c>
      <c r="B4628" s="1">
        <v>45761</v>
      </c>
      <c r="C4628" s="1">
        <v>45842</v>
      </c>
      <c r="D4628" t="s">
        <v>67</v>
      </c>
      <c r="E4628" t="s">
        <v>20</v>
      </c>
      <c r="F4628" t="s">
        <v>102</v>
      </c>
      <c r="G4628" t="s">
        <v>43</v>
      </c>
      <c r="H4628" t="s">
        <v>124</v>
      </c>
      <c r="I4628" t="s">
        <v>61</v>
      </c>
      <c r="J4628">
        <v>3</v>
      </c>
      <c r="K4628" s="2">
        <v>4073</v>
      </c>
      <c r="L4628" s="2">
        <v>3140.85</v>
      </c>
      <c r="M4628" s="2">
        <v>932.15</v>
      </c>
      <c r="N4628" s="3">
        <v>0.15</v>
      </c>
      <c r="O4628" t="s">
        <v>83</v>
      </c>
      <c r="P4628" t="s">
        <v>26</v>
      </c>
      <c r="Q4628" t="s">
        <v>27</v>
      </c>
      <c r="R4628" t="s">
        <v>28</v>
      </c>
    </row>
    <row r="4629" spans="1:18" x14ac:dyDescent="0.35">
      <c r="A4629" t="s">
        <v>4714</v>
      </c>
      <c r="B4629" s="1">
        <v>45828</v>
      </c>
      <c r="C4629" s="1">
        <v>45872</v>
      </c>
      <c r="D4629" t="s">
        <v>30</v>
      </c>
      <c r="E4629" t="s">
        <v>20</v>
      </c>
      <c r="F4629" t="s">
        <v>82</v>
      </c>
      <c r="G4629" t="s">
        <v>59</v>
      </c>
      <c r="H4629" t="s">
        <v>49</v>
      </c>
      <c r="I4629" t="s">
        <v>45</v>
      </c>
      <c r="J4629">
        <v>4</v>
      </c>
      <c r="K4629" s="2">
        <v>1303</v>
      </c>
      <c r="L4629" s="2">
        <v>961.78</v>
      </c>
      <c r="M4629" s="2">
        <v>341.22</v>
      </c>
      <c r="N4629" s="3">
        <v>0.15</v>
      </c>
      <c r="O4629" t="s">
        <v>34</v>
      </c>
      <c r="P4629" t="s">
        <v>26</v>
      </c>
      <c r="Q4629" t="s">
        <v>27</v>
      </c>
      <c r="R4629" t="s">
        <v>65</v>
      </c>
    </row>
    <row r="4630" spans="1:18" x14ac:dyDescent="0.35">
      <c r="A4630" t="s">
        <v>4715</v>
      </c>
      <c r="B4630" s="1">
        <v>45659</v>
      </c>
      <c r="C4630" s="1">
        <v>45694</v>
      </c>
      <c r="D4630" t="s">
        <v>116</v>
      </c>
      <c r="E4630" t="s">
        <v>20</v>
      </c>
      <c r="F4630" t="s">
        <v>70</v>
      </c>
      <c r="G4630" t="s">
        <v>59</v>
      </c>
      <c r="H4630" t="s">
        <v>49</v>
      </c>
      <c r="I4630" t="s">
        <v>45</v>
      </c>
      <c r="J4630">
        <v>4</v>
      </c>
      <c r="K4630" s="2">
        <v>1980</v>
      </c>
      <c r="L4630" s="2">
        <v>1240.77</v>
      </c>
      <c r="M4630" s="2">
        <v>739.23</v>
      </c>
      <c r="N4630" s="3">
        <v>0.1</v>
      </c>
      <c r="O4630" t="s">
        <v>34</v>
      </c>
      <c r="P4630" t="s">
        <v>26</v>
      </c>
      <c r="Q4630" t="s">
        <v>35</v>
      </c>
      <c r="R4630" t="s">
        <v>40</v>
      </c>
    </row>
    <row r="4631" spans="1:18" x14ac:dyDescent="0.35">
      <c r="A4631" t="s">
        <v>4716</v>
      </c>
      <c r="B4631" s="1">
        <v>45357</v>
      </c>
      <c r="C4631" s="1">
        <v>45361</v>
      </c>
      <c r="D4631" t="s">
        <v>52</v>
      </c>
      <c r="E4631" t="s">
        <v>20</v>
      </c>
      <c r="F4631" t="s">
        <v>77</v>
      </c>
      <c r="G4631" t="s">
        <v>59</v>
      </c>
      <c r="H4631" t="s">
        <v>95</v>
      </c>
      <c r="I4631" t="s">
        <v>55</v>
      </c>
      <c r="J4631">
        <v>3</v>
      </c>
      <c r="K4631" s="2">
        <v>1147</v>
      </c>
      <c r="L4631" s="2">
        <v>663.89</v>
      </c>
      <c r="M4631" s="2">
        <v>483.11</v>
      </c>
      <c r="N4631" s="3">
        <v>0.15</v>
      </c>
      <c r="O4631" t="s">
        <v>34</v>
      </c>
      <c r="P4631" t="s">
        <v>26</v>
      </c>
      <c r="Q4631" t="s">
        <v>35</v>
      </c>
      <c r="R4631" t="s">
        <v>28</v>
      </c>
    </row>
    <row r="4632" spans="1:18" x14ac:dyDescent="0.35">
      <c r="A4632" t="s">
        <v>4717</v>
      </c>
      <c r="B4632" s="1">
        <v>45374</v>
      </c>
      <c r="C4632" s="1">
        <v>45420</v>
      </c>
      <c r="D4632" t="s">
        <v>104</v>
      </c>
      <c r="E4632" t="s">
        <v>20</v>
      </c>
      <c r="F4632" t="s">
        <v>138</v>
      </c>
      <c r="G4632" t="s">
        <v>32</v>
      </c>
      <c r="H4632" t="s">
        <v>95</v>
      </c>
      <c r="I4632" t="s">
        <v>55</v>
      </c>
      <c r="J4632">
        <v>7</v>
      </c>
      <c r="K4632" s="2">
        <v>2654</v>
      </c>
      <c r="L4632" s="2">
        <v>2015.47</v>
      </c>
      <c r="M4632" s="2">
        <v>638.53</v>
      </c>
      <c r="N4632" s="3">
        <v>0.15</v>
      </c>
      <c r="O4632" t="s">
        <v>75</v>
      </c>
      <c r="P4632" t="s">
        <v>46</v>
      </c>
      <c r="Q4632" t="s">
        <v>35</v>
      </c>
      <c r="R4632" t="s">
        <v>40</v>
      </c>
    </row>
    <row r="4633" spans="1:18" x14ac:dyDescent="0.35">
      <c r="A4633" t="s">
        <v>4718</v>
      </c>
      <c r="B4633" s="1">
        <v>45799</v>
      </c>
      <c r="C4633" s="1">
        <v>45865</v>
      </c>
      <c r="D4633" t="s">
        <v>67</v>
      </c>
      <c r="E4633" t="s">
        <v>20</v>
      </c>
      <c r="F4633" t="s">
        <v>91</v>
      </c>
      <c r="G4633" t="s">
        <v>32</v>
      </c>
      <c r="H4633" t="s">
        <v>49</v>
      </c>
      <c r="I4633" t="s">
        <v>45</v>
      </c>
      <c r="J4633">
        <v>2</v>
      </c>
      <c r="K4633" s="2">
        <v>3985</v>
      </c>
      <c r="L4633" s="2">
        <v>2833.62</v>
      </c>
      <c r="M4633" s="2">
        <v>1151.3800000000001</v>
      </c>
      <c r="N4633" s="3">
        <v>0.15</v>
      </c>
      <c r="O4633" t="s">
        <v>109</v>
      </c>
      <c r="P4633" t="s">
        <v>26</v>
      </c>
      <c r="Q4633" t="s">
        <v>27</v>
      </c>
      <c r="R4633" t="s">
        <v>65</v>
      </c>
    </row>
    <row r="4634" spans="1:18" x14ac:dyDescent="0.35">
      <c r="A4634" t="s">
        <v>4719</v>
      </c>
      <c r="B4634" s="1">
        <v>45406</v>
      </c>
      <c r="C4634" s="1">
        <v>45410</v>
      </c>
      <c r="D4634" t="s">
        <v>88</v>
      </c>
      <c r="E4634" t="s">
        <v>20</v>
      </c>
      <c r="F4634" t="s">
        <v>82</v>
      </c>
      <c r="G4634" t="s">
        <v>43</v>
      </c>
      <c r="H4634" t="s">
        <v>118</v>
      </c>
      <c r="I4634" t="s">
        <v>24</v>
      </c>
      <c r="J4634">
        <v>3</v>
      </c>
      <c r="K4634" s="2">
        <v>1235</v>
      </c>
      <c r="L4634" s="2">
        <v>871.99</v>
      </c>
      <c r="M4634" s="2">
        <v>363.01</v>
      </c>
      <c r="N4634" s="3">
        <v>0.2</v>
      </c>
      <c r="O4634" t="s">
        <v>62</v>
      </c>
      <c r="P4634" t="s">
        <v>26</v>
      </c>
      <c r="Q4634" t="s">
        <v>27</v>
      </c>
      <c r="R4634" t="s">
        <v>28</v>
      </c>
    </row>
    <row r="4635" spans="1:18" x14ac:dyDescent="0.35">
      <c r="A4635" t="s">
        <v>4720</v>
      </c>
      <c r="B4635" s="1">
        <v>45721</v>
      </c>
      <c r="C4635" s="1">
        <v>45795</v>
      </c>
      <c r="D4635" t="s">
        <v>104</v>
      </c>
      <c r="E4635" t="s">
        <v>20</v>
      </c>
      <c r="F4635" t="s">
        <v>128</v>
      </c>
      <c r="G4635" t="s">
        <v>38</v>
      </c>
      <c r="H4635" t="s">
        <v>23</v>
      </c>
      <c r="I4635" t="s">
        <v>24</v>
      </c>
      <c r="J4635">
        <v>2</v>
      </c>
      <c r="K4635" s="2">
        <v>3481</v>
      </c>
      <c r="L4635" s="2">
        <v>2557.71</v>
      </c>
      <c r="M4635" s="2">
        <v>923.29</v>
      </c>
      <c r="N4635" s="3">
        <v>0.1</v>
      </c>
      <c r="O4635" t="s">
        <v>34</v>
      </c>
      <c r="P4635" t="s">
        <v>26</v>
      </c>
      <c r="Q4635" t="s">
        <v>35</v>
      </c>
      <c r="R4635" t="s">
        <v>40</v>
      </c>
    </row>
    <row r="4636" spans="1:18" x14ac:dyDescent="0.35">
      <c r="A4636" t="s">
        <v>4721</v>
      </c>
      <c r="B4636" s="1">
        <v>45410</v>
      </c>
      <c r="C4636" s="1">
        <v>45489</v>
      </c>
      <c r="D4636" t="s">
        <v>67</v>
      </c>
      <c r="E4636" t="s">
        <v>20</v>
      </c>
      <c r="F4636" t="s">
        <v>68</v>
      </c>
      <c r="G4636" t="s">
        <v>59</v>
      </c>
      <c r="H4636" t="s">
        <v>124</v>
      </c>
      <c r="I4636" t="s">
        <v>61</v>
      </c>
      <c r="J4636">
        <v>3</v>
      </c>
      <c r="K4636" s="2">
        <v>2255</v>
      </c>
      <c r="L4636" s="2">
        <v>1497.59</v>
      </c>
      <c r="M4636" s="2">
        <v>757.41</v>
      </c>
      <c r="N4636" s="3">
        <v>0</v>
      </c>
      <c r="O4636" t="s">
        <v>25</v>
      </c>
      <c r="P4636" t="s">
        <v>26</v>
      </c>
      <c r="Q4636" t="s">
        <v>35</v>
      </c>
      <c r="R4636" t="s">
        <v>65</v>
      </c>
    </row>
    <row r="4637" spans="1:18" x14ac:dyDescent="0.35">
      <c r="A4637" t="s">
        <v>4722</v>
      </c>
      <c r="B4637" s="1">
        <v>45592</v>
      </c>
      <c r="C4637" s="1">
        <v>45615</v>
      </c>
      <c r="D4637" t="s">
        <v>19</v>
      </c>
      <c r="E4637" t="s">
        <v>20</v>
      </c>
      <c r="F4637" t="s">
        <v>79</v>
      </c>
      <c r="G4637" t="s">
        <v>22</v>
      </c>
      <c r="H4637" t="s">
        <v>49</v>
      </c>
      <c r="I4637" t="s">
        <v>45</v>
      </c>
      <c r="J4637">
        <v>5</v>
      </c>
      <c r="K4637" s="2">
        <v>3651</v>
      </c>
      <c r="L4637" s="2">
        <v>2138.77</v>
      </c>
      <c r="M4637" s="2">
        <v>1512.23</v>
      </c>
      <c r="N4637" s="3">
        <v>0.15</v>
      </c>
      <c r="O4637" t="s">
        <v>34</v>
      </c>
      <c r="P4637" t="s">
        <v>73</v>
      </c>
      <c r="Q4637" t="s">
        <v>35</v>
      </c>
      <c r="R4637" t="s">
        <v>40</v>
      </c>
    </row>
    <row r="4638" spans="1:18" x14ac:dyDescent="0.35">
      <c r="A4638" t="s">
        <v>4723</v>
      </c>
      <c r="B4638" s="1">
        <v>45495</v>
      </c>
      <c r="C4638" s="1">
        <v>45572</v>
      </c>
      <c r="D4638" t="s">
        <v>94</v>
      </c>
      <c r="E4638" t="s">
        <v>20</v>
      </c>
      <c r="F4638" t="s">
        <v>89</v>
      </c>
      <c r="G4638" t="s">
        <v>43</v>
      </c>
      <c r="H4638" t="s">
        <v>118</v>
      </c>
      <c r="I4638" t="s">
        <v>24</v>
      </c>
      <c r="J4638">
        <v>6</v>
      </c>
      <c r="K4638" s="2">
        <v>1877</v>
      </c>
      <c r="L4638" s="2">
        <v>1332.75</v>
      </c>
      <c r="M4638" s="2">
        <v>544.25</v>
      </c>
      <c r="N4638" s="3">
        <v>0.1</v>
      </c>
      <c r="O4638" t="s">
        <v>83</v>
      </c>
      <c r="P4638" t="s">
        <v>26</v>
      </c>
      <c r="Q4638" t="s">
        <v>35</v>
      </c>
      <c r="R4638" t="s">
        <v>28</v>
      </c>
    </row>
    <row r="4639" spans="1:18" x14ac:dyDescent="0.35">
      <c r="A4639" t="s">
        <v>4724</v>
      </c>
      <c r="B4639" s="1">
        <v>45533</v>
      </c>
      <c r="C4639" s="1">
        <v>45560</v>
      </c>
      <c r="D4639" t="s">
        <v>37</v>
      </c>
      <c r="E4639" t="s">
        <v>20</v>
      </c>
      <c r="F4639" t="s">
        <v>89</v>
      </c>
      <c r="G4639" t="s">
        <v>43</v>
      </c>
      <c r="H4639" t="s">
        <v>86</v>
      </c>
      <c r="I4639" t="s">
        <v>72</v>
      </c>
      <c r="J4639">
        <v>7</v>
      </c>
      <c r="K4639" s="2">
        <v>3353</v>
      </c>
      <c r="L4639" s="2">
        <v>2041.68</v>
      </c>
      <c r="M4639" s="2">
        <v>1311.32</v>
      </c>
      <c r="N4639" s="3">
        <v>0.1</v>
      </c>
      <c r="O4639" t="s">
        <v>62</v>
      </c>
      <c r="P4639" t="s">
        <v>26</v>
      </c>
      <c r="Q4639" t="s">
        <v>35</v>
      </c>
      <c r="R4639" t="s">
        <v>40</v>
      </c>
    </row>
    <row r="4640" spans="1:18" x14ac:dyDescent="0.35">
      <c r="A4640" t="s">
        <v>4725</v>
      </c>
      <c r="B4640" s="1">
        <v>45418</v>
      </c>
      <c r="C4640" s="1">
        <v>45474</v>
      </c>
      <c r="D4640" t="s">
        <v>67</v>
      </c>
      <c r="E4640" t="s">
        <v>20</v>
      </c>
      <c r="F4640" t="s">
        <v>31</v>
      </c>
      <c r="G4640" t="s">
        <v>38</v>
      </c>
      <c r="H4640" t="s">
        <v>64</v>
      </c>
      <c r="I4640" t="s">
        <v>55</v>
      </c>
      <c r="J4640">
        <v>4</v>
      </c>
      <c r="K4640" s="2">
        <v>4369</v>
      </c>
      <c r="L4640" s="2">
        <v>3034.59</v>
      </c>
      <c r="M4640" s="2">
        <v>1334.41</v>
      </c>
      <c r="N4640" s="3">
        <v>0.15</v>
      </c>
      <c r="O4640" t="s">
        <v>109</v>
      </c>
      <c r="P4640" t="s">
        <v>26</v>
      </c>
      <c r="Q4640" t="s">
        <v>35</v>
      </c>
      <c r="R4640" t="s">
        <v>28</v>
      </c>
    </row>
    <row r="4641" spans="1:18" x14ac:dyDescent="0.35">
      <c r="A4641" t="s">
        <v>4726</v>
      </c>
      <c r="B4641" s="1">
        <v>45806</v>
      </c>
      <c r="C4641" s="1">
        <v>45874</v>
      </c>
      <c r="D4641" t="s">
        <v>30</v>
      </c>
      <c r="E4641" t="s">
        <v>20</v>
      </c>
      <c r="F4641" t="s">
        <v>58</v>
      </c>
      <c r="G4641" t="s">
        <v>59</v>
      </c>
      <c r="H4641" t="s">
        <v>95</v>
      </c>
      <c r="I4641" t="s">
        <v>55</v>
      </c>
      <c r="J4641">
        <v>5</v>
      </c>
      <c r="K4641" s="2">
        <v>1460</v>
      </c>
      <c r="L4641" s="2">
        <v>1173.45</v>
      </c>
      <c r="M4641" s="2">
        <v>286.55</v>
      </c>
      <c r="N4641" s="3">
        <v>0.15</v>
      </c>
      <c r="O4641" t="s">
        <v>62</v>
      </c>
      <c r="P4641" t="s">
        <v>26</v>
      </c>
      <c r="Q4641" t="s">
        <v>35</v>
      </c>
      <c r="R4641" t="s">
        <v>40</v>
      </c>
    </row>
    <row r="4642" spans="1:18" x14ac:dyDescent="0.35">
      <c r="A4642" t="s">
        <v>4727</v>
      </c>
      <c r="B4642" s="1">
        <v>45660</v>
      </c>
      <c r="C4642" s="1">
        <v>45690</v>
      </c>
      <c r="D4642" t="s">
        <v>116</v>
      </c>
      <c r="E4642" t="s">
        <v>20</v>
      </c>
      <c r="F4642" t="s">
        <v>53</v>
      </c>
      <c r="G4642" t="s">
        <v>59</v>
      </c>
      <c r="H4642" t="s">
        <v>54</v>
      </c>
      <c r="I4642" t="s">
        <v>55</v>
      </c>
      <c r="J4642">
        <v>5</v>
      </c>
      <c r="K4642" s="2">
        <v>451</v>
      </c>
      <c r="L4642" s="2">
        <v>375.82</v>
      </c>
      <c r="M4642" s="2">
        <v>75.180000000000007</v>
      </c>
      <c r="N4642" s="3">
        <v>0.05</v>
      </c>
      <c r="O4642" t="s">
        <v>62</v>
      </c>
      <c r="P4642" t="s">
        <v>26</v>
      </c>
      <c r="Q4642" t="s">
        <v>35</v>
      </c>
      <c r="R4642" t="s">
        <v>65</v>
      </c>
    </row>
    <row r="4643" spans="1:18" x14ac:dyDescent="0.35">
      <c r="A4643" t="s">
        <v>4728</v>
      </c>
      <c r="B4643" s="1">
        <v>45564</v>
      </c>
      <c r="C4643" s="1">
        <v>45606</v>
      </c>
      <c r="D4643" t="s">
        <v>19</v>
      </c>
      <c r="E4643" t="s">
        <v>20</v>
      </c>
      <c r="F4643" t="s">
        <v>89</v>
      </c>
      <c r="G4643" t="s">
        <v>43</v>
      </c>
      <c r="H4643" t="s">
        <v>118</v>
      </c>
      <c r="I4643" t="s">
        <v>24</v>
      </c>
      <c r="J4643">
        <v>7</v>
      </c>
      <c r="K4643" s="2">
        <v>4541</v>
      </c>
      <c r="L4643" s="2">
        <v>3303.5</v>
      </c>
      <c r="M4643" s="2">
        <v>1237.5</v>
      </c>
      <c r="N4643" s="3">
        <v>0.2</v>
      </c>
      <c r="O4643" t="s">
        <v>83</v>
      </c>
      <c r="P4643" t="s">
        <v>26</v>
      </c>
      <c r="Q4643" t="s">
        <v>27</v>
      </c>
      <c r="R4643" t="s">
        <v>40</v>
      </c>
    </row>
    <row r="4644" spans="1:18" x14ac:dyDescent="0.35">
      <c r="A4644" t="s">
        <v>4729</v>
      </c>
      <c r="B4644" s="1">
        <v>45887</v>
      </c>
      <c r="C4644" s="1">
        <v>45919</v>
      </c>
      <c r="D4644" t="s">
        <v>37</v>
      </c>
      <c r="E4644" t="s">
        <v>20</v>
      </c>
      <c r="F4644" t="s">
        <v>138</v>
      </c>
      <c r="G4644" t="s">
        <v>32</v>
      </c>
      <c r="H4644" t="s">
        <v>39</v>
      </c>
      <c r="I4644" t="s">
        <v>24</v>
      </c>
      <c r="J4644">
        <v>2</v>
      </c>
      <c r="K4644" s="2">
        <v>1103</v>
      </c>
      <c r="L4644" s="2">
        <v>768.58</v>
      </c>
      <c r="M4644" s="2">
        <v>334.42</v>
      </c>
      <c r="N4644" s="3">
        <v>0.2</v>
      </c>
      <c r="O4644" t="s">
        <v>50</v>
      </c>
      <c r="P4644" t="s">
        <v>26</v>
      </c>
      <c r="Q4644" t="s">
        <v>27</v>
      </c>
      <c r="R4644" t="s">
        <v>65</v>
      </c>
    </row>
    <row r="4645" spans="1:18" x14ac:dyDescent="0.35">
      <c r="A4645" t="s">
        <v>4730</v>
      </c>
      <c r="B4645" s="1">
        <v>45309</v>
      </c>
      <c r="C4645" s="1">
        <v>45333</v>
      </c>
      <c r="D4645" t="s">
        <v>116</v>
      </c>
      <c r="E4645" t="s">
        <v>20</v>
      </c>
      <c r="F4645" t="s">
        <v>138</v>
      </c>
      <c r="G4645" t="s">
        <v>32</v>
      </c>
      <c r="H4645" t="s">
        <v>39</v>
      </c>
      <c r="I4645" t="s">
        <v>24</v>
      </c>
      <c r="J4645">
        <v>6</v>
      </c>
      <c r="K4645" s="2">
        <v>3806</v>
      </c>
      <c r="L4645" s="2">
        <v>2604.17</v>
      </c>
      <c r="M4645" s="2">
        <v>1201.83</v>
      </c>
      <c r="N4645" s="3">
        <v>0.1</v>
      </c>
      <c r="O4645" t="s">
        <v>50</v>
      </c>
      <c r="P4645" t="s">
        <v>26</v>
      </c>
      <c r="Q4645" t="s">
        <v>27</v>
      </c>
      <c r="R4645" t="s">
        <v>40</v>
      </c>
    </row>
    <row r="4646" spans="1:18" x14ac:dyDescent="0.35">
      <c r="A4646" t="s">
        <v>4731</v>
      </c>
      <c r="B4646" s="1">
        <v>45340</v>
      </c>
      <c r="C4646" s="1">
        <v>45352</v>
      </c>
      <c r="D4646" t="s">
        <v>52</v>
      </c>
      <c r="E4646" t="s">
        <v>20</v>
      </c>
      <c r="F4646" t="s">
        <v>138</v>
      </c>
      <c r="G4646" t="s">
        <v>43</v>
      </c>
      <c r="H4646" t="s">
        <v>64</v>
      </c>
      <c r="I4646" t="s">
        <v>55</v>
      </c>
      <c r="J4646">
        <v>2</v>
      </c>
      <c r="K4646" s="2">
        <v>1185</v>
      </c>
      <c r="L4646" s="2">
        <v>986.78</v>
      </c>
      <c r="M4646" s="2">
        <v>198.22</v>
      </c>
      <c r="N4646" s="3">
        <v>0.05</v>
      </c>
      <c r="O4646" t="s">
        <v>25</v>
      </c>
      <c r="P4646" t="s">
        <v>26</v>
      </c>
      <c r="Q4646" t="s">
        <v>35</v>
      </c>
      <c r="R4646" t="s">
        <v>65</v>
      </c>
    </row>
    <row r="4647" spans="1:18" x14ac:dyDescent="0.35">
      <c r="A4647" t="s">
        <v>4732</v>
      </c>
      <c r="B4647" s="1">
        <v>45324</v>
      </c>
      <c r="C4647" s="1">
        <v>45373</v>
      </c>
      <c r="D4647" t="s">
        <v>52</v>
      </c>
      <c r="E4647" t="s">
        <v>20</v>
      </c>
      <c r="F4647" t="s">
        <v>70</v>
      </c>
      <c r="G4647" t="s">
        <v>38</v>
      </c>
      <c r="H4647" t="s">
        <v>23</v>
      </c>
      <c r="I4647" t="s">
        <v>24</v>
      </c>
      <c r="J4647">
        <v>1</v>
      </c>
      <c r="K4647" s="2">
        <v>2727</v>
      </c>
      <c r="L4647" s="2">
        <v>2242.9499999999998</v>
      </c>
      <c r="M4647" s="2">
        <v>484.05</v>
      </c>
      <c r="N4647" s="3">
        <v>0.15</v>
      </c>
      <c r="O4647" t="s">
        <v>83</v>
      </c>
      <c r="P4647" t="s">
        <v>46</v>
      </c>
      <c r="Q4647" t="s">
        <v>35</v>
      </c>
      <c r="R4647" t="s">
        <v>65</v>
      </c>
    </row>
    <row r="4648" spans="1:18" x14ac:dyDescent="0.35">
      <c r="A4648" t="s">
        <v>4733</v>
      </c>
      <c r="B4648" s="1">
        <v>45763</v>
      </c>
      <c r="C4648" s="1">
        <v>45803</v>
      </c>
      <c r="D4648" t="s">
        <v>104</v>
      </c>
      <c r="E4648" t="s">
        <v>20</v>
      </c>
      <c r="F4648" t="s">
        <v>70</v>
      </c>
      <c r="G4648" t="s">
        <v>22</v>
      </c>
      <c r="H4648" t="s">
        <v>118</v>
      </c>
      <c r="I4648" t="s">
        <v>24</v>
      </c>
      <c r="J4648">
        <v>4</v>
      </c>
      <c r="K4648" s="2">
        <v>1795</v>
      </c>
      <c r="L4648" s="2">
        <v>1516.66</v>
      </c>
      <c r="M4648" s="2">
        <v>278.33999999999997</v>
      </c>
      <c r="N4648" s="3">
        <v>0.05</v>
      </c>
      <c r="O4648" t="s">
        <v>75</v>
      </c>
      <c r="P4648" t="s">
        <v>73</v>
      </c>
      <c r="Q4648" t="s">
        <v>27</v>
      </c>
      <c r="R4648" t="s">
        <v>28</v>
      </c>
    </row>
    <row r="4649" spans="1:18" x14ac:dyDescent="0.35">
      <c r="A4649" t="s">
        <v>4734</v>
      </c>
      <c r="B4649" s="1">
        <v>45724</v>
      </c>
      <c r="C4649" s="1">
        <v>45779</v>
      </c>
      <c r="D4649" t="s">
        <v>104</v>
      </c>
      <c r="E4649" t="s">
        <v>20</v>
      </c>
      <c r="F4649" t="s">
        <v>128</v>
      </c>
      <c r="G4649" t="s">
        <v>59</v>
      </c>
      <c r="H4649" t="s">
        <v>33</v>
      </c>
      <c r="I4649" t="s">
        <v>24</v>
      </c>
      <c r="J4649">
        <v>4</v>
      </c>
      <c r="K4649" s="2">
        <v>3049</v>
      </c>
      <c r="L4649" s="2">
        <v>2474.08</v>
      </c>
      <c r="M4649" s="2">
        <v>574.91999999999996</v>
      </c>
      <c r="N4649" s="3">
        <v>0.05</v>
      </c>
      <c r="O4649" t="s">
        <v>34</v>
      </c>
      <c r="P4649" t="s">
        <v>26</v>
      </c>
      <c r="Q4649" t="s">
        <v>27</v>
      </c>
      <c r="R4649" t="s">
        <v>28</v>
      </c>
    </row>
    <row r="4650" spans="1:18" x14ac:dyDescent="0.35">
      <c r="A4650" t="s">
        <v>4735</v>
      </c>
      <c r="B4650" s="1">
        <v>45863</v>
      </c>
      <c r="C4650" s="1">
        <v>45888</v>
      </c>
      <c r="D4650" t="s">
        <v>30</v>
      </c>
      <c r="E4650" t="s">
        <v>20</v>
      </c>
      <c r="F4650" t="s">
        <v>68</v>
      </c>
      <c r="G4650" t="s">
        <v>38</v>
      </c>
      <c r="H4650" t="s">
        <v>95</v>
      </c>
      <c r="I4650" t="s">
        <v>55</v>
      </c>
      <c r="J4650">
        <v>2</v>
      </c>
      <c r="K4650" s="2">
        <v>2330</v>
      </c>
      <c r="L4650" s="2">
        <v>1849.57</v>
      </c>
      <c r="M4650" s="2">
        <v>480.43</v>
      </c>
      <c r="N4650" s="3">
        <v>0</v>
      </c>
      <c r="O4650" t="s">
        <v>83</v>
      </c>
      <c r="P4650" t="s">
        <v>26</v>
      </c>
      <c r="Q4650" t="s">
        <v>27</v>
      </c>
      <c r="R4650" t="s">
        <v>40</v>
      </c>
    </row>
    <row r="4651" spans="1:18" x14ac:dyDescent="0.35">
      <c r="A4651" t="s">
        <v>4736</v>
      </c>
      <c r="B4651" s="1">
        <v>45948</v>
      </c>
      <c r="C4651" s="1">
        <v>46017</v>
      </c>
      <c r="D4651" t="s">
        <v>48</v>
      </c>
      <c r="E4651" t="s">
        <v>20</v>
      </c>
      <c r="F4651" t="s">
        <v>89</v>
      </c>
      <c r="G4651" t="s">
        <v>32</v>
      </c>
      <c r="H4651" t="s">
        <v>23</v>
      </c>
      <c r="I4651" t="s">
        <v>24</v>
      </c>
      <c r="J4651">
        <v>8</v>
      </c>
      <c r="K4651" s="2">
        <v>3737</v>
      </c>
      <c r="L4651" s="2">
        <v>2849.27</v>
      </c>
      <c r="M4651" s="2">
        <v>887.73</v>
      </c>
      <c r="N4651" s="3">
        <v>0</v>
      </c>
      <c r="O4651" t="s">
        <v>83</v>
      </c>
      <c r="P4651" t="s">
        <v>26</v>
      </c>
      <c r="Q4651" t="s">
        <v>35</v>
      </c>
      <c r="R4651" t="s">
        <v>40</v>
      </c>
    </row>
    <row r="4652" spans="1:18" x14ac:dyDescent="0.35">
      <c r="A4652" t="s">
        <v>4737</v>
      </c>
      <c r="B4652" s="1">
        <v>45882</v>
      </c>
      <c r="C4652" s="1">
        <v>45942</v>
      </c>
      <c r="D4652" t="s">
        <v>94</v>
      </c>
      <c r="E4652" t="s">
        <v>20</v>
      </c>
      <c r="F4652" t="s">
        <v>31</v>
      </c>
      <c r="G4652" t="s">
        <v>43</v>
      </c>
      <c r="H4652" t="s">
        <v>60</v>
      </c>
      <c r="I4652" t="s">
        <v>61</v>
      </c>
      <c r="J4652">
        <v>6</v>
      </c>
      <c r="K4652" s="2">
        <v>2478</v>
      </c>
      <c r="L4652" s="2">
        <v>1557.01</v>
      </c>
      <c r="M4652" s="2">
        <v>920.99</v>
      </c>
      <c r="N4652" s="3">
        <v>0.05</v>
      </c>
      <c r="O4652" t="s">
        <v>109</v>
      </c>
      <c r="P4652" t="s">
        <v>26</v>
      </c>
      <c r="Q4652" t="s">
        <v>35</v>
      </c>
      <c r="R4652" t="s">
        <v>40</v>
      </c>
    </row>
    <row r="4653" spans="1:18" x14ac:dyDescent="0.35">
      <c r="A4653" t="s">
        <v>4738</v>
      </c>
      <c r="B4653" s="1">
        <v>45704</v>
      </c>
      <c r="C4653" s="1">
        <v>45733</v>
      </c>
      <c r="D4653" t="s">
        <v>52</v>
      </c>
      <c r="E4653" t="s">
        <v>20</v>
      </c>
      <c r="F4653" t="s">
        <v>82</v>
      </c>
      <c r="G4653" t="s">
        <v>22</v>
      </c>
      <c r="H4653" t="s">
        <v>106</v>
      </c>
      <c r="I4653" t="s">
        <v>61</v>
      </c>
      <c r="J4653">
        <v>4</v>
      </c>
      <c r="K4653" s="2">
        <v>2099</v>
      </c>
      <c r="L4653" s="2">
        <v>1180.79</v>
      </c>
      <c r="M4653" s="2">
        <v>918.21</v>
      </c>
      <c r="N4653" s="3">
        <v>0</v>
      </c>
      <c r="O4653" t="s">
        <v>25</v>
      </c>
      <c r="P4653" t="s">
        <v>26</v>
      </c>
      <c r="Q4653" t="s">
        <v>35</v>
      </c>
      <c r="R4653" t="s">
        <v>28</v>
      </c>
    </row>
    <row r="4654" spans="1:18" x14ac:dyDescent="0.35">
      <c r="A4654" t="s">
        <v>4739</v>
      </c>
      <c r="B4654" s="1">
        <v>45533</v>
      </c>
      <c r="C4654" s="1">
        <v>45572</v>
      </c>
      <c r="D4654" t="s">
        <v>94</v>
      </c>
      <c r="E4654" t="s">
        <v>20</v>
      </c>
      <c r="F4654" t="s">
        <v>21</v>
      </c>
      <c r="G4654" t="s">
        <v>43</v>
      </c>
      <c r="H4654" t="s">
        <v>108</v>
      </c>
      <c r="I4654" t="s">
        <v>72</v>
      </c>
      <c r="J4654">
        <v>4</v>
      </c>
      <c r="K4654" s="2">
        <v>682</v>
      </c>
      <c r="L4654" s="2">
        <v>561.04999999999995</v>
      </c>
      <c r="M4654" s="2">
        <v>120.95</v>
      </c>
      <c r="N4654" s="3">
        <v>0</v>
      </c>
      <c r="O4654" t="s">
        <v>25</v>
      </c>
      <c r="P4654" t="s">
        <v>46</v>
      </c>
      <c r="Q4654" t="s">
        <v>27</v>
      </c>
      <c r="R4654" t="s">
        <v>28</v>
      </c>
    </row>
    <row r="4655" spans="1:18" x14ac:dyDescent="0.35">
      <c r="A4655" t="s">
        <v>4740</v>
      </c>
      <c r="B4655" s="1">
        <v>45431</v>
      </c>
      <c r="C4655" s="1">
        <v>45509</v>
      </c>
      <c r="D4655" t="s">
        <v>30</v>
      </c>
      <c r="E4655" t="s">
        <v>20</v>
      </c>
      <c r="F4655" t="s">
        <v>58</v>
      </c>
      <c r="G4655" t="s">
        <v>43</v>
      </c>
      <c r="H4655" t="s">
        <v>49</v>
      </c>
      <c r="I4655" t="s">
        <v>45</v>
      </c>
      <c r="J4655">
        <v>1</v>
      </c>
      <c r="K4655" s="2">
        <v>4298</v>
      </c>
      <c r="L4655" s="2">
        <v>2495.56</v>
      </c>
      <c r="M4655" s="2">
        <v>1802.44</v>
      </c>
      <c r="N4655" s="3">
        <v>0.2</v>
      </c>
      <c r="O4655" t="s">
        <v>25</v>
      </c>
      <c r="P4655" t="s">
        <v>26</v>
      </c>
      <c r="Q4655" t="s">
        <v>35</v>
      </c>
      <c r="R4655" t="s">
        <v>40</v>
      </c>
    </row>
    <row r="4656" spans="1:18" x14ac:dyDescent="0.35">
      <c r="A4656" t="s">
        <v>4741</v>
      </c>
      <c r="B4656" s="1">
        <v>45719</v>
      </c>
      <c r="C4656" s="1">
        <v>45805</v>
      </c>
      <c r="D4656" t="s">
        <v>104</v>
      </c>
      <c r="E4656" t="s">
        <v>20</v>
      </c>
      <c r="F4656" t="s">
        <v>138</v>
      </c>
      <c r="G4656" t="s">
        <v>22</v>
      </c>
      <c r="H4656" t="s">
        <v>108</v>
      </c>
      <c r="I4656" t="s">
        <v>72</v>
      </c>
      <c r="J4656">
        <v>1</v>
      </c>
      <c r="K4656" s="2">
        <v>4343</v>
      </c>
      <c r="L4656" s="2">
        <v>3211.66</v>
      </c>
      <c r="M4656" s="2">
        <v>1131.3399999999999</v>
      </c>
      <c r="N4656" s="3">
        <v>0</v>
      </c>
      <c r="O4656" t="s">
        <v>83</v>
      </c>
      <c r="P4656" t="s">
        <v>46</v>
      </c>
      <c r="Q4656" t="s">
        <v>35</v>
      </c>
      <c r="R4656" t="s">
        <v>65</v>
      </c>
    </row>
    <row r="4657" spans="1:18" x14ac:dyDescent="0.35">
      <c r="A4657" t="s">
        <v>4742</v>
      </c>
      <c r="B4657" s="1">
        <v>45668</v>
      </c>
      <c r="C4657" s="1">
        <v>45681</v>
      </c>
      <c r="D4657" t="s">
        <v>57</v>
      </c>
      <c r="E4657" t="s">
        <v>20</v>
      </c>
      <c r="F4657" t="s">
        <v>53</v>
      </c>
      <c r="G4657" t="s">
        <v>32</v>
      </c>
      <c r="H4657" t="s">
        <v>49</v>
      </c>
      <c r="I4657" t="s">
        <v>45</v>
      </c>
      <c r="J4657">
        <v>6</v>
      </c>
      <c r="K4657" s="2">
        <v>2261</v>
      </c>
      <c r="L4657" s="2">
        <v>1481.99</v>
      </c>
      <c r="M4657" s="2">
        <v>779.01</v>
      </c>
      <c r="N4657" s="3">
        <v>0.1</v>
      </c>
      <c r="O4657" t="s">
        <v>83</v>
      </c>
      <c r="P4657" t="s">
        <v>26</v>
      </c>
      <c r="Q4657" t="s">
        <v>35</v>
      </c>
      <c r="R4657" t="s">
        <v>40</v>
      </c>
    </row>
    <row r="4658" spans="1:18" x14ac:dyDescent="0.35">
      <c r="A4658" t="s">
        <v>4743</v>
      </c>
      <c r="B4658" s="1">
        <v>45706</v>
      </c>
      <c r="C4658" s="1">
        <v>45758</v>
      </c>
      <c r="D4658" t="s">
        <v>88</v>
      </c>
      <c r="E4658" t="s">
        <v>20</v>
      </c>
      <c r="F4658" t="s">
        <v>138</v>
      </c>
      <c r="G4658" t="s">
        <v>32</v>
      </c>
      <c r="H4658" t="s">
        <v>39</v>
      </c>
      <c r="I4658" t="s">
        <v>24</v>
      </c>
      <c r="J4658">
        <v>8</v>
      </c>
      <c r="K4658" s="2">
        <v>2813</v>
      </c>
      <c r="L4658" s="2">
        <v>1548.38</v>
      </c>
      <c r="M4658" s="2">
        <v>1264.6199999999999</v>
      </c>
      <c r="N4658" s="3">
        <v>0.2</v>
      </c>
      <c r="O4658" t="s">
        <v>62</v>
      </c>
      <c r="P4658" t="s">
        <v>26</v>
      </c>
      <c r="Q4658" t="s">
        <v>27</v>
      </c>
      <c r="R4658" t="s">
        <v>40</v>
      </c>
    </row>
    <row r="4659" spans="1:18" x14ac:dyDescent="0.35">
      <c r="A4659" t="s">
        <v>4744</v>
      </c>
      <c r="B4659" s="1">
        <v>45860</v>
      </c>
      <c r="C4659" s="1">
        <v>45875</v>
      </c>
      <c r="D4659" t="s">
        <v>30</v>
      </c>
      <c r="E4659" t="s">
        <v>20</v>
      </c>
      <c r="F4659" t="s">
        <v>21</v>
      </c>
      <c r="G4659" t="s">
        <v>43</v>
      </c>
      <c r="H4659" t="s">
        <v>49</v>
      </c>
      <c r="I4659" t="s">
        <v>45</v>
      </c>
      <c r="J4659">
        <v>5</v>
      </c>
      <c r="K4659" s="2">
        <v>1091</v>
      </c>
      <c r="L4659" s="2">
        <v>857.38</v>
      </c>
      <c r="M4659" s="2">
        <v>233.62</v>
      </c>
      <c r="N4659" s="3">
        <v>0.2</v>
      </c>
      <c r="O4659" t="s">
        <v>25</v>
      </c>
      <c r="P4659" t="s">
        <v>26</v>
      </c>
      <c r="Q4659" t="s">
        <v>35</v>
      </c>
      <c r="R4659" t="s">
        <v>40</v>
      </c>
    </row>
    <row r="4660" spans="1:18" x14ac:dyDescent="0.35">
      <c r="A4660" t="s">
        <v>4745</v>
      </c>
      <c r="B4660" s="1">
        <v>45737</v>
      </c>
      <c r="C4660" s="1">
        <v>45740</v>
      </c>
      <c r="D4660" t="s">
        <v>52</v>
      </c>
      <c r="E4660" t="s">
        <v>20</v>
      </c>
      <c r="F4660" t="s">
        <v>21</v>
      </c>
      <c r="G4660" t="s">
        <v>43</v>
      </c>
      <c r="H4660" t="s">
        <v>64</v>
      </c>
      <c r="I4660" t="s">
        <v>55</v>
      </c>
      <c r="J4660">
        <v>7</v>
      </c>
      <c r="K4660" s="2">
        <v>4913</v>
      </c>
      <c r="L4660" s="2">
        <v>3101.34</v>
      </c>
      <c r="M4660" s="2">
        <v>1811.66</v>
      </c>
      <c r="N4660" s="3">
        <v>0.1</v>
      </c>
      <c r="O4660" t="s">
        <v>62</v>
      </c>
      <c r="P4660" t="s">
        <v>26</v>
      </c>
      <c r="Q4660" t="s">
        <v>35</v>
      </c>
      <c r="R4660" t="s">
        <v>40</v>
      </c>
    </row>
    <row r="4661" spans="1:18" x14ac:dyDescent="0.35">
      <c r="A4661" t="s">
        <v>4746</v>
      </c>
      <c r="B4661" s="1">
        <v>45661</v>
      </c>
      <c r="C4661" s="1">
        <v>45711</v>
      </c>
      <c r="D4661" t="s">
        <v>116</v>
      </c>
      <c r="E4661" t="s">
        <v>20</v>
      </c>
      <c r="F4661" t="s">
        <v>31</v>
      </c>
      <c r="G4661" t="s">
        <v>43</v>
      </c>
      <c r="H4661" t="s">
        <v>106</v>
      </c>
      <c r="I4661" t="s">
        <v>61</v>
      </c>
      <c r="J4661">
        <v>3</v>
      </c>
      <c r="K4661" s="2">
        <v>2314</v>
      </c>
      <c r="L4661" s="2">
        <v>1284.69</v>
      </c>
      <c r="M4661" s="2">
        <v>1029.31</v>
      </c>
      <c r="N4661" s="3">
        <v>0.1</v>
      </c>
      <c r="O4661" t="s">
        <v>83</v>
      </c>
      <c r="P4661" t="s">
        <v>26</v>
      </c>
      <c r="Q4661" t="s">
        <v>27</v>
      </c>
      <c r="R4661" t="s">
        <v>40</v>
      </c>
    </row>
    <row r="4662" spans="1:18" x14ac:dyDescent="0.35">
      <c r="A4662" t="s">
        <v>4747</v>
      </c>
      <c r="B4662" s="1">
        <v>45317</v>
      </c>
      <c r="C4662" s="1">
        <v>45400</v>
      </c>
      <c r="D4662" t="s">
        <v>88</v>
      </c>
      <c r="E4662" t="s">
        <v>20</v>
      </c>
      <c r="F4662" t="s">
        <v>89</v>
      </c>
      <c r="G4662" t="s">
        <v>38</v>
      </c>
      <c r="H4662" t="s">
        <v>23</v>
      </c>
      <c r="I4662" t="s">
        <v>24</v>
      </c>
      <c r="J4662">
        <v>1</v>
      </c>
      <c r="K4662" s="2">
        <v>4254</v>
      </c>
      <c r="L4662" s="2">
        <v>2550.27</v>
      </c>
      <c r="M4662" s="2">
        <v>1703.73</v>
      </c>
      <c r="N4662" s="3">
        <v>0.15</v>
      </c>
      <c r="O4662" t="s">
        <v>25</v>
      </c>
      <c r="P4662" t="s">
        <v>26</v>
      </c>
      <c r="Q4662" t="s">
        <v>27</v>
      </c>
      <c r="R4662" t="s">
        <v>40</v>
      </c>
    </row>
    <row r="4663" spans="1:18" x14ac:dyDescent="0.35">
      <c r="A4663" t="s">
        <v>4748</v>
      </c>
      <c r="B4663" s="1">
        <v>45431</v>
      </c>
      <c r="C4663" s="1">
        <v>45457</v>
      </c>
      <c r="D4663" t="s">
        <v>42</v>
      </c>
      <c r="E4663" t="s">
        <v>20</v>
      </c>
      <c r="F4663" t="s">
        <v>82</v>
      </c>
      <c r="G4663" t="s">
        <v>38</v>
      </c>
      <c r="H4663" t="s">
        <v>23</v>
      </c>
      <c r="I4663" t="s">
        <v>24</v>
      </c>
      <c r="J4663">
        <v>4</v>
      </c>
      <c r="K4663" s="2">
        <v>2395</v>
      </c>
      <c r="L4663" s="2">
        <v>1451.92</v>
      </c>
      <c r="M4663" s="2">
        <v>943.08</v>
      </c>
      <c r="N4663" s="3">
        <v>0.05</v>
      </c>
      <c r="O4663" t="s">
        <v>34</v>
      </c>
      <c r="P4663" t="s">
        <v>26</v>
      </c>
      <c r="Q4663" t="s">
        <v>35</v>
      </c>
      <c r="R4663" t="s">
        <v>40</v>
      </c>
    </row>
    <row r="4664" spans="1:18" x14ac:dyDescent="0.35">
      <c r="A4664" t="s">
        <v>4749</v>
      </c>
      <c r="B4664" s="1">
        <v>45758</v>
      </c>
      <c r="C4664" s="1">
        <v>45826</v>
      </c>
      <c r="D4664" t="s">
        <v>42</v>
      </c>
      <c r="E4664" t="s">
        <v>20</v>
      </c>
      <c r="F4664" t="s">
        <v>91</v>
      </c>
      <c r="G4664" t="s">
        <v>38</v>
      </c>
      <c r="H4664" t="s">
        <v>106</v>
      </c>
      <c r="I4664" t="s">
        <v>61</v>
      </c>
      <c r="J4664">
        <v>5</v>
      </c>
      <c r="K4664" s="2">
        <v>1204</v>
      </c>
      <c r="L4664" s="2">
        <v>1009.03</v>
      </c>
      <c r="M4664" s="2">
        <v>194.97</v>
      </c>
      <c r="N4664" s="3">
        <v>0.05</v>
      </c>
      <c r="O4664" t="s">
        <v>34</v>
      </c>
      <c r="P4664" t="s">
        <v>26</v>
      </c>
      <c r="Q4664" t="s">
        <v>27</v>
      </c>
      <c r="R4664" t="s">
        <v>40</v>
      </c>
    </row>
    <row r="4665" spans="1:18" x14ac:dyDescent="0.35">
      <c r="A4665" t="s">
        <v>4750</v>
      </c>
      <c r="B4665" s="1">
        <v>45796</v>
      </c>
      <c r="C4665" s="1">
        <v>45811</v>
      </c>
      <c r="D4665" t="s">
        <v>42</v>
      </c>
      <c r="E4665" t="s">
        <v>20</v>
      </c>
      <c r="F4665" t="s">
        <v>102</v>
      </c>
      <c r="G4665" t="s">
        <v>59</v>
      </c>
      <c r="H4665" t="s">
        <v>108</v>
      </c>
      <c r="I4665" t="s">
        <v>72</v>
      </c>
      <c r="J4665">
        <v>2</v>
      </c>
      <c r="K4665" s="2">
        <v>4405</v>
      </c>
      <c r="L4665" s="2">
        <v>3039.03</v>
      </c>
      <c r="M4665" s="2">
        <v>1365.97</v>
      </c>
      <c r="N4665" s="3">
        <v>0.15</v>
      </c>
      <c r="O4665" t="s">
        <v>109</v>
      </c>
      <c r="P4665" t="s">
        <v>26</v>
      </c>
      <c r="Q4665" t="s">
        <v>35</v>
      </c>
      <c r="R4665" t="s">
        <v>28</v>
      </c>
    </row>
    <row r="4666" spans="1:18" x14ac:dyDescent="0.35">
      <c r="A4666" t="s">
        <v>4751</v>
      </c>
      <c r="B4666" s="1">
        <v>45620</v>
      </c>
      <c r="C4666" s="1">
        <v>45691</v>
      </c>
      <c r="D4666" t="s">
        <v>116</v>
      </c>
      <c r="E4666" t="s">
        <v>20</v>
      </c>
      <c r="F4666" t="s">
        <v>70</v>
      </c>
      <c r="G4666" t="s">
        <v>43</v>
      </c>
      <c r="H4666" t="s">
        <v>49</v>
      </c>
      <c r="I4666" t="s">
        <v>45</v>
      </c>
      <c r="J4666">
        <v>6</v>
      </c>
      <c r="K4666" s="2">
        <v>2951</v>
      </c>
      <c r="L4666" s="2">
        <v>2128.15</v>
      </c>
      <c r="M4666" s="2">
        <v>822.85</v>
      </c>
      <c r="N4666" s="3">
        <v>0.2</v>
      </c>
      <c r="O4666" t="s">
        <v>25</v>
      </c>
      <c r="P4666" t="s">
        <v>73</v>
      </c>
      <c r="Q4666" t="s">
        <v>27</v>
      </c>
      <c r="R4666" t="s">
        <v>40</v>
      </c>
    </row>
    <row r="4667" spans="1:18" x14ac:dyDescent="0.35">
      <c r="A4667" t="s">
        <v>4752</v>
      </c>
      <c r="B4667" s="1">
        <v>45347</v>
      </c>
      <c r="C4667" s="1">
        <v>45386</v>
      </c>
      <c r="D4667" t="s">
        <v>88</v>
      </c>
      <c r="E4667" t="s">
        <v>20</v>
      </c>
      <c r="F4667" t="s">
        <v>102</v>
      </c>
      <c r="G4667" t="s">
        <v>22</v>
      </c>
      <c r="H4667" t="s">
        <v>71</v>
      </c>
      <c r="I4667" t="s">
        <v>72</v>
      </c>
      <c r="J4667">
        <v>8</v>
      </c>
      <c r="K4667" s="2">
        <v>1341</v>
      </c>
      <c r="L4667" s="2">
        <v>832.2</v>
      </c>
      <c r="M4667" s="2">
        <v>508.8</v>
      </c>
      <c r="N4667" s="3">
        <v>0.1</v>
      </c>
      <c r="O4667" t="s">
        <v>34</v>
      </c>
      <c r="P4667" t="s">
        <v>26</v>
      </c>
      <c r="Q4667" t="s">
        <v>35</v>
      </c>
      <c r="R4667" t="s">
        <v>65</v>
      </c>
    </row>
    <row r="4668" spans="1:18" x14ac:dyDescent="0.35">
      <c r="A4668" t="s">
        <v>4753</v>
      </c>
      <c r="B4668" s="1">
        <v>45413</v>
      </c>
      <c r="C4668" s="1">
        <v>45454</v>
      </c>
      <c r="D4668" t="s">
        <v>42</v>
      </c>
      <c r="E4668" t="s">
        <v>20</v>
      </c>
      <c r="F4668" t="s">
        <v>21</v>
      </c>
      <c r="G4668" t="s">
        <v>32</v>
      </c>
      <c r="H4668" t="s">
        <v>44</v>
      </c>
      <c r="I4668" t="s">
        <v>45</v>
      </c>
      <c r="J4668">
        <v>3</v>
      </c>
      <c r="K4668" s="2">
        <v>3271</v>
      </c>
      <c r="L4668" s="2">
        <v>2356.21</v>
      </c>
      <c r="M4668" s="2">
        <v>914.79</v>
      </c>
      <c r="N4668" s="3">
        <v>0</v>
      </c>
      <c r="O4668" t="s">
        <v>83</v>
      </c>
      <c r="P4668" t="s">
        <v>46</v>
      </c>
      <c r="Q4668" t="s">
        <v>35</v>
      </c>
      <c r="R4668" t="s">
        <v>65</v>
      </c>
    </row>
    <row r="4669" spans="1:18" x14ac:dyDescent="0.35">
      <c r="A4669" t="s">
        <v>4754</v>
      </c>
      <c r="B4669" s="1">
        <v>45789</v>
      </c>
      <c r="C4669" s="1">
        <v>45865</v>
      </c>
      <c r="D4669" t="s">
        <v>67</v>
      </c>
      <c r="E4669" t="s">
        <v>20</v>
      </c>
      <c r="F4669" t="s">
        <v>85</v>
      </c>
      <c r="G4669" t="s">
        <v>22</v>
      </c>
      <c r="H4669" t="s">
        <v>39</v>
      </c>
      <c r="I4669" t="s">
        <v>24</v>
      </c>
      <c r="J4669">
        <v>6</v>
      </c>
      <c r="K4669" s="2">
        <v>3212</v>
      </c>
      <c r="L4669" s="2">
        <v>2276.52</v>
      </c>
      <c r="M4669" s="2">
        <v>935.48</v>
      </c>
      <c r="N4669" s="3">
        <v>0</v>
      </c>
      <c r="O4669" t="s">
        <v>83</v>
      </c>
      <c r="P4669" t="s">
        <v>26</v>
      </c>
      <c r="Q4669" t="s">
        <v>35</v>
      </c>
      <c r="R4669" t="s">
        <v>40</v>
      </c>
    </row>
    <row r="4670" spans="1:18" x14ac:dyDescent="0.35">
      <c r="A4670" t="s">
        <v>4755</v>
      </c>
      <c r="B4670" s="1">
        <v>45570</v>
      </c>
      <c r="C4670" s="1">
        <v>45617</v>
      </c>
      <c r="D4670" t="s">
        <v>19</v>
      </c>
      <c r="E4670" t="s">
        <v>20</v>
      </c>
      <c r="F4670" t="s">
        <v>85</v>
      </c>
      <c r="G4670" t="s">
        <v>43</v>
      </c>
      <c r="H4670" t="s">
        <v>23</v>
      </c>
      <c r="I4670" t="s">
        <v>24</v>
      </c>
      <c r="J4670">
        <v>3</v>
      </c>
      <c r="K4670" s="2">
        <v>3486</v>
      </c>
      <c r="L4670" s="2">
        <v>2167.1799999999998</v>
      </c>
      <c r="M4670" s="2">
        <v>1318.82</v>
      </c>
      <c r="N4670" s="3">
        <v>0.1</v>
      </c>
      <c r="O4670" t="s">
        <v>62</v>
      </c>
      <c r="P4670" t="s">
        <v>26</v>
      </c>
      <c r="Q4670" t="s">
        <v>27</v>
      </c>
      <c r="R4670" t="s">
        <v>65</v>
      </c>
    </row>
    <row r="4671" spans="1:18" x14ac:dyDescent="0.35">
      <c r="A4671" t="s">
        <v>4756</v>
      </c>
      <c r="B4671" s="1">
        <v>45858</v>
      </c>
      <c r="C4671" s="1">
        <v>45906</v>
      </c>
      <c r="D4671" t="s">
        <v>37</v>
      </c>
      <c r="E4671" t="s">
        <v>20</v>
      </c>
      <c r="F4671" t="s">
        <v>82</v>
      </c>
      <c r="G4671" t="s">
        <v>43</v>
      </c>
      <c r="H4671" t="s">
        <v>60</v>
      </c>
      <c r="I4671" t="s">
        <v>61</v>
      </c>
      <c r="J4671">
        <v>4</v>
      </c>
      <c r="K4671" s="2">
        <v>2862</v>
      </c>
      <c r="L4671" s="2">
        <v>1879.28</v>
      </c>
      <c r="M4671" s="2">
        <v>982.72</v>
      </c>
      <c r="N4671" s="3">
        <v>0</v>
      </c>
      <c r="O4671" t="s">
        <v>25</v>
      </c>
      <c r="P4671" t="s">
        <v>26</v>
      </c>
      <c r="Q4671" t="s">
        <v>35</v>
      </c>
      <c r="R4671" t="s">
        <v>40</v>
      </c>
    </row>
    <row r="4672" spans="1:18" x14ac:dyDescent="0.35">
      <c r="A4672" t="s">
        <v>4757</v>
      </c>
      <c r="B4672" s="1">
        <v>45560</v>
      </c>
      <c r="C4672" s="1">
        <v>45644</v>
      </c>
      <c r="D4672" t="s">
        <v>48</v>
      </c>
      <c r="E4672" t="s">
        <v>20</v>
      </c>
      <c r="F4672" t="s">
        <v>79</v>
      </c>
      <c r="G4672" t="s">
        <v>32</v>
      </c>
      <c r="H4672" t="s">
        <v>60</v>
      </c>
      <c r="I4672" t="s">
        <v>61</v>
      </c>
      <c r="J4672">
        <v>1</v>
      </c>
      <c r="K4672" s="2">
        <v>1319</v>
      </c>
      <c r="L4672" s="2">
        <v>795.65</v>
      </c>
      <c r="M4672" s="2">
        <v>523.35</v>
      </c>
      <c r="N4672" s="3">
        <v>0.1</v>
      </c>
      <c r="O4672" t="s">
        <v>34</v>
      </c>
      <c r="P4672" t="s">
        <v>26</v>
      </c>
      <c r="Q4672" t="s">
        <v>27</v>
      </c>
      <c r="R4672" t="s">
        <v>40</v>
      </c>
    </row>
    <row r="4673" spans="1:18" x14ac:dyDescent="0.35">
      <c r="A4673" t="s">
        <v>4758</v>
      </c>
      <c r="B4673" s="1">
        <v>45848</v>
      </c>
      <c r="C4673" s="1">
        <v>45879</v>
      </c>
      <c r="D4673" t="s">
        <v>30</v>
      </c>
      <c r="E4673" t="s">
        <v>20</v>
      </c>
      <c r="F4673" t="s">
        <v>82</v>
      </c>
      <c r="G4673" t="s">
        <v>59</v>
      </c>
      <c r="H4673" t="s">
        <v>49</v>
      </c>
      <c r="I4673" t="s">
        <v>45</v>
      </c>
      <c r="J4673">
        <v>3</v>
      </c>
      <c r="K4673" s="2">
        <v>1140</v>
      </c>
      <c r="L4673" s="2">
        <v>636.86</v>
      </c>
      <c r="M4673" s="2">
        <v>503.14</v>
      </c>
      <c r="N4673" s="3">
        <v>0</v>
      </c>
      <c r="O4673" t="s">
        <v>50</v>
      </c>
      <c r="P4673" t="s">
        <v>26</v>
      </c>
      <c r="Q4673" t="s">
        <v>35</v>
      </c>
      <c r="R4673" t="s">
        <v>40</v>
      </c>
    </row>
    <row r="4674" spans="1:18" x14ac:dyDescent="0.35">
      <c r="A4674" t="s">
        <v>4759</v>
      </c>
      <c r="B4674" s="1">
        <v>45318</v>
      </c>
      <c r="C4674" s="1">
        <v>45371</v>
      </c>
      <c r="D4674" t="s">
        <v>52</v>
      </c>
      <c r="E4674" t="s">
        <v>20</v>
      </c>
      <c r="F4674" t="s">
        <v>85</v>
      </c>
      <c r="G4674" t="s">
        <v>22</v>
      </c>
      <c r="H4674" t="s">
        <v>49</v>
      </c>
      <c r="I4674" t="s">
        <v>45</v>
      </c>
      <c r="J4674">
        <v>5</v>
      </c>
      <c r="K4674" s="2">
        <v>2044</v>
      </c>
      <c r="L4674" s="2">
        <v>1504.52</v>
      </c>
      <c r="M4674" s="2">
        <v>539.48</v>
      </c>
      <c r="N4674" s="3">
        <v>0</v>
      </c>
      <c r="O4674" t="s">
        <v>83</v>
      </c>
      <c r="P4674" t="s">
        <v>26</v>
      </c>
      <c r="Q4674" t="s">
        <v>27</v>
      </c>
      <c r="R4674" t="s">
        <v>40</v>
      </c>
    </row>
    <row r="4675" spans="1:18" x14ac:dyDescent="0.35">
      <c r="A4675" t="s">
        <v>4760</v>
      </c>
      <c r="B4675" s="1">
        <v>45676</v>
      </c>
      <c r="C4675" s="1">
        <v>45685</v>
      </c>
      <c r="D4675" t="s">
        <v>57</v>
      </c>
      <c r="E4675" t="s">
        <v>20</v>
      </c>
      <c r="F4675" t="s">
        <v>82</v>
      </c>
      <c r="G4675" t="s">
        <v>43</v>
      </c>
      <c r="H4675" t="s">
        <v>44</v>
      </c>
      <c r="I4675" t="s">
        <v>45</v>
      </c>
      <c r="J4675">
        <v>6</v>
      </c>
      <c r="K4675" s="2">
        <v>4338</v>
      </c>
      <c r="L4675" s="2">
        <v>3639.59</v>
      </c>
      <c r="M4675" s="2">
        <v>698.41</v>
      </c>
      <c r="N4675" s="3">
        <v>0.15</v>
      </c>
      <c r="O4675" t="s">
        <v>109</v>
      </c>
      <c r="P4675" t="s">
        <v>26</v>
      </c>
      <c r="Q4675" t="s">
        <v>27</v>
      </c>
      <c r="R4675" t="s">
        <v>40</v>
      </c>
    </row>
    <row r="4676" spans="1:18" x14ac:dyDescent="0.35">
      <c r="A4676" t="s">
        <v>4761</v>
      </c>
      <c r="B4676" s="1">
        <v>45482</v>
      </c>
      <c r="C4676" s="1">
        <v>45513</v>
      </c>
      <c r="D4676" t="s">
        <v>30</v>
      </c>
      <c r="E4676" t="s">
        <v>20</v>
      </c>
      <c r="F4676" t="s">
        <v>102</v>
      </c>
      <c r="G4676" t="s">
        <v>38</v>
      </c>
      <c r="H4676" t="s">
        <v>86</v>
      </c>
      <c r="I4676" t="s">
        <v>72</v>
      </c>
      <c r="J4676">
        <v>4</v>
      </c>
      <c r="K4676" s="2">
        <v>904</v>
      </c>
      <c r="L4676" s="2">
        <v>683.27</v>
      </c>
      <c r="M4676" s="2">
        <v>220.73</v>
      </c>
      <c r="N4676" s="3">
        <v>0.05</v>
      </c>
      <c r="O4676" t="s">
        <v>25</v>
      </c>
      <c r="P4676" t="s">
        <v>26</v>
      </c>
      <c r="Q4676" t="s">
        <v>27</v>
      </c>
      <c r="R4676" t="s">
        <v>28</v>
      </c>
    </row>
    <row r="4677" spans="1:18" x14ac:dyDescent="0.35">
      <c r="A4677" t="s">
        <v>4762</v>
      </c>
      <c r="B4677" s="1">
        <v>45847</v>
      </c>
      <c r="C4677" s="1">
        <v>45912</v>
      </c>
      <c r="D4677" t="s">
        <v>37</v>
      </c>
      <c r="E4677" t="s">
        <v>20</v>
      </c>
      <c r="F4677" t="s">
        <v>85</v>
      </c>
      <c r="G4677" t="s">
        <v>59</v>
      </c>
      <c r="H4677" t="s">
        <v>106</v>
      </c>
      <c r="I4677" t="s">
        <v>61</v>
      </c>
      <c r="J4677">
        <v>1</v>
      </c>
      <c r="K4677" s="2">
        <v>575</v>
      </c>
      <c r="L4677" s="2">
        <v>444.03</v>
      </c>
      <c r="M4677" s="2">
        <v>130.97</v>
      </c>
      <c r="N4677" s="3">
        <v>0.15</v>
      </c>
      <c r="O4677" t="s">
        <v>34</v>
      </c>
      <c r="P4677" t="s">
        <v>26</v>
      </c>
      <c r="Q4677" t="s">
        <v>35</v>
      </c>
      <c r="R4677" t="s">
        <v>28</v>
      </c>
    </row>
    <row r="4678" spans="1:18" x14ac:dyDescent="0.35">
      <c r="A4678" t="s">
        <v>4763</v>
      </c>
      <c r="B4678" s="1">
        <v>46002</v>
      </c>
      <c r="C4678" s="1">
        <v>46058</v>
      </c>
      <c r="D4678" t="s">
        <v>116</v>
      </c>
      <c r="E4678" t="s">
        <v>20</v>
      </c>
      <c r="F4678" t="s">
        <v>70</v>
      </c>
      <c r="G4678" t="s">
        <v>38</v>
      </c>
      <c r="H4678" t="s">
        <v>124</v>
      </c>
      <c r="I4678" t="s">
        <v>61</v>
      </c>
      <c r="J4678">
        <v>5</v>
      </c>
      <c r="K4678" s="2">
        <v>1937</v>
      </c>
      <c r="L4678" s="2">
        <v>1610.5</v>
      </c>
      <c r="M4678" s="2">
        <v>326.5</v>
      </c>
      <c r="N4678" s="3">
        <v>0.05</v>
      </c>
      <c r="O4678" t="s">
        <v>50</v>
      </c>
      <c r="P4678" t="s">
        <v>26</v>
      </c>
      <c r="Q4678" t="s">
        <v>27</v>
      </c>
      <c r="R4678" t="s">
        <v>65</v>
      </c>
    </row>
    <row r="4679" spans="1:18" x14ac:dyDescent="0.35">
      <c r="A4679" t="s">
        <v>4764</v>
      </c>
      <c r="B4679" s="1">
        <v>45359</v>
      </c>
      <c r="C4679" s="1">
        <v>45446</v>
      </c>
      <c r="D4679" t="s">
        <v>42</v>
      </c>
      <c r="E4679" t="s">
        <v>20</v>
      </c>
      <c r="F4679" t="s">
        <v>85</v>
      </c>
      <c r="G4679" t="s">
        <v>43</v>
      </c>
      <c r="H4679" t="s">
        <v>108</v>
      </c>
      <c r="I4679" t="s">
        <v>72</v>
      </c>
      <c r="J4679">
        <v>3</v>
      </c>
      <c r="K4679" s="2">
        <v>2703</v>
      </c>
      <c r="L4679" s="2">
        <v>2091.69</v>
      </c>
      <c r="M4679" s="2">
        <v>611.30999999999995</v>
      </c>
      <c r="N4679" s="3">
        <v>0.2</v>
      </c>
      <c r="O4679" t="s">
        <v>25</v>
      </c>
      <c r="P4679" t="s">
        <v>26</v>
      </c>
      <c r="Q4679" t="s">
        <v>27</v>
      </c>
      <c r="R4679" t="s">
        <v>65</v>
      </c>
    </row>
    <row r="4680" spans="1:18" x14ac:dyDescent="0.35">
      <c r="A4680" t="s">
        <v>4765</v>
      </c>
      <c r="B4680" s="1">
        <v>45527</v>
      </c>
      <c r="C4680" s="1">
        <v>45565</v>
      </c>
      <c r="D4680" t="s">
        <v>37</v>
      </c>
      <c r="E4680" t="s">
        <v>20</v>
      </c>
      <c r="F4680" t="s">
        <v>91</v>
      </c>
      <c r="G4680" t="s">
        <v>59</v>
      </c>
      <c r="H4680" t="s">
        <v>60</v>
      </c>
      <c r="I4680" t="s">
        <v>61</v>
      </c>
      <c r="J4680">
        <v>5</v>
      </c>
      <c r="K4680" s="2">
        <v>4219</v>
      </c>
      <c r="L4680" s="2">
        <v>2972.61</v>
      </c>
      <c r="M4680" s="2">
        <v>1246.3900000000001</v>
      </c>
      <c r="N4680" s="3">
        <v>0.05</v>
      </c>
      <c r="O4680" t="s">
        <v>109</v>
      </c>
      <c r="P4680" t="s">
        <v>46</v>
      </c>
      <c r="Q4680" t="s">
        <v>35</v>
      </c>
      <c r="R4680" t="s">
        <v>28</v>
      </c>
    </row>
    <row r="4681" spans="1:18" x14ac:dyDescent="0.35">
      <c r="A4681" t="s">
        <v>4766</v>
      </c>
      <c r="B4681" s="1">
        <v>45668</v>
      </c>
      <c r="C4681" s="1">
        <v>45737</v>
      </c>
      <c r="D4681" t="s">
        <v>52</v>
      </c>
      <c r="E4681" t="s">
        <v>20</v>
      </c>
      <c r="F4681" t="s">
        <v>89</v>
      </c>
      <c r="G4681" t="s">
        <v>38</v>
      </c>
      <c r="H4681" t="s">
        <v>39</v>
      </c>
      <c r="I4681" t="s">
        <v>24</v>
      </c>
      <c r="J4681">
        <v>6</v>
      </c>
      <c r="K4681" s="2">
        <v>2201</v>
      </c>
      <c r="L4681" s="2">
        <v>1554.7</v>
      </c>
      <c r="M4681" s="2">
        <v>646.29999999999995</v>
      </c>
      <c r="N4681" s="3">
        <v>0.1</v>
      </c>
      <c r="O4681" t="s">
        <v>25</v>
      </c>
      <c r="P4681" t="s">
        <v>26</v>
      </c>
      <c r="Q4681" t="s">
        <v>27</v>
      </c>
      <c r="R4681" t="s">
        <v>28</v>
      </c>
    </row>
    <row r="4682" spans="1:18" x14ac:dyDescent="0.35">
      <c r="A4682" t="s">
        <v>4767</v>
      </c>
      <c r="B4682" s="1">
        <v>45458</v>
      </c>
      <c r="C4682" s="1">
        <v>45462</v>
      </c>
      <c r="D4682" t="s">
        <v>42</v>
      </c>
      <c r="E4682" t="s">
        <v>20</v>
      </c>
      <c r="F4682" t="s">
        <v>128</v>
      </c>
      <c r="G4682" t="s">
        <v>32</v>
      </c>
      <c r="H4682" t="s">
        <v>33</v>
      </c>
      <c r="I4682" t="s">
        <v>24</v>
      </c>
      <c r="J4682">
        <v>7</v>
      </c>
      <c r="K4682" s="2">
        <v>4690</v>
      </c>
      <c r="L4682" s="2">
        <v>2664.68</v>
      </c>
      <c r="M4682" s="2">
        <v>2025.32</v>
      </c>
      <c r="N4682" s="3">
        <v>0.15</v>
      </c>
      <c r="O4682" t="s">
        <v>50</v>
      </c>
      <c r="P4682" t="s">
        <v>26</v>
      </c>
      <c r="Q4682" t="s">
        <v>35</v>
      </c>
      <c r="R4682" t="s">
        <v>40</v>
      </c>
    </row>
    <row r="4683" spans="1:18" x14ac:dyDescent="0.35">
      <c r="A4683" t="s">
        <v>4768</v>
      </c>
      <c r="B4683" s="1">
        <v>45654</v>
      </c>
      <c r="C4683" s="1">
        <v>45663</v>
      </c>
      <c r="D4683" t="s">
        <v>57</v>
      </c>
      <c r="E4683" t="s">
        <v>20</v>
      </c>
      <c r="F4683" t="s">
        <v>82</v>
      </c>
      <c r="G4683" t="s">
        <v>32</v>
      </c>
      <c r="H4683" t="s">
        <v>49</v>
      </c>
      <c r="I4683" t="s">
        <v>45</v>
      </c>
      <c r="J4683">
        <v>2</v>
      </c>
      <c r="K4683" s="2">
        <v>4121</v>
      </c>
      <c r="L4683" s="2">
        <v>3423.27</v>
      </c>
      <c r="M4683" s="2">
        <v>697.73</v>
      </c>
      <c r="N4683" s="3">
        <v>0.15</v>
      </c>
      <c r="O4683" t="s">
        <v>62</v>
      </c>
      <c r="P4683" t="s">
        <v>46</v>
      </c>
      <c r="Q4683" t="s">
        <v>27</v>
      </c>
      <c r="R4683" t="s">
        <v>40</v>
      </c>
    </row>
    <row r="4684" spans="1:18" x14ac:dyDescent="0.35">
      <c r="A4684" t="s">
        <v>4769</v>
      </c>
      <c r="B4684" s="1">
        <v>45605</v>
      </c>
      <c r="C4684" s="1">
        <v>45637</v>
      </c>
      <c r="D4684" t="s">
        <v>48</v>
      </c>
      <c r="E4684" t="s">
        <v>20</v>
      </c>
      <c r="F4684" t="s">
        <v>68</v>
      </c>
      <c r="G4684" t="s">
        <v>38</v>
      </c>
      <c r="H4684" t="s">
        <v>124</v>
      </c>
      <c r="I4684" t="s">
        <v>61</v>
      </c>
      <c r="J4684">
        <v>8</v>
      </c>
      <c r="K4684" s="2">
        <v>325</v>
      </c>
      <c r="L4684" s="2">
        <v>240.12</v>
      </c>
      <c r="M4684" s="2">
        <v>84.88</v>
      </c>
      <c r="N4684" s="3">
        <v>0.1</v>
      </c>
      <c r="O4684" t="s">
        <v>50</v>
      </c>
      <c r="P4684" t="s">
        <v>26</v>
      </c>
      <c r="Q4684" t="s">
        <v>27</v>
      </c>
      <c r="R4684" t="s">
        <v>65</v>
      </c>
    </row>
    <row r="4685" spans="1:18" x14ac:dyDescent="0.35">
      <c r="A4685" t="s">
        <v>4770</v>
      </c>
      <c r="B4685" s="1">
        <v>45694</v>
      </c>
      <c r="C4685" s="1">
        <v>45732</v>
      </c>
      <c r="D4685" t="s">
        <v>52</v>
      </c>
      <c r="E4685" t="s">
        <v>20</v>
      </c>
      <c r="F4685" t="s">
        <v>53</v>
      </c>
      <c r="G4685" t="s">
        <v>43</v>
      </c>
      <c r="H4685" t="s">
        <v>54</v>
      </c>
      <c r="I4685" t="s">
        <v>55</v>
      </c>
      <c r="J4685">
        <v>4</v>
      </c>
      <c r="K4685" s="2">
        <v>2934</v>
      </c>
      <c r="L4685" s="2">
        <v>2033.17</v>
      </c>
      <c r="M4685" s="2">
        <v>900.83</v>
      </c>
      <c r="N4685" s="3">
        <v>0.2</v>
      </c>
      <c r="O4685" t="s">
        <v>83</v>
      </c>
      <c r="P4685" t="s">
        <v>26</v>
      </c>
      <c r="Q4685" t="s">
        <v>35</v>
      </c>
      <c r="R4685" t="s">
        <v>40</v>
      </c>
    </row>
    <row r="4686" spans="1:18" x14ac:dyDescent="0.35">
      <c r="A4686" t="s">
        <v>4771</v>
      </c>
      <c r="B4686" s="1">
        <v>45511</v>
      </c>
      <c r="C4686" s="1">
        <v>45525</v>
      </c>
      <c r="D4686" t="s">
        <v>30</v>
      </c>
      <c r="E4686" t="s">
        <v>20</v>
      </c>
      <c r="F4686" t="s">
        <v>89</v>
      </c>
      <c r="G4686" t="s">
        <v>43</v>
      </c>
      <c r="H4686" t="s">
        <v>124</v>
      </c>
      <c r="I4686" t="s">
        <v>61</v>
      </c>
      <c r="J4686">
        <v>2</v>
      </c>
      <c r="K4686" s="2">
        <v>354</v>
      </c>
      <c r="L4686" s="2">
        <v>277.12</v>
      </c>
      <c r="M4686" s="2">
        <v>76.88</v>
      </c>
      <c r="N4686" s="3">
        <v>0.1</v>
      </c>
      <c r="O4686" t="s">
        <v>62</v>
      </c>
      <c r="P4686" t="s">
        <v>26</v>
      </c>
      <c r="Q4686" t="s">
        <v>27</v>
      </c>
      <c r="R4686" t="s">
        <v>28</v>
      </c>
    </row>
    <row r="4687" spans="1:18" x14ac:dyDescent="0.35">
      <c r="A4687" t="s">
        <v>4772</v>
      </c>
      <c r="B4687" s="1">
        <v>45800</v>
      </c>
      <c r="C4687" s="1">
        <v>45828</v>
      </c>
      <c r="D4687" t="s">
        <v>42</v>
      </c>
      <c r="E4687" t="s">
        <v>20</v>
      </c>
      <c r="F4687" t="s">
        <v>79</v>
      </c>
      <c r="G4687" t="s">
        <v>38</v>
      </c>
      <c r="H4687" t="s">
        <v>49</v>
      </c>
      <c r="I4687" t="s">
        <v>45</v>
      </c>
      <c r="J4687">
        <v>5</v>
      </c>
      <c r="K4687" s="2">
        <v>4778</v>
      </c>
      <c r="L4687" s="2">
        <v>3499.24</v>
      </c>
      <c r="M4687" s="2">
        <v>1278.76</v>
      </c>
      <c r="N4687" s="3">
        <v>0.2</v>
      </c>
      <c r="O4687" t="s">
        <v>25</v>
      </c>
      <c r="P4687" t="s">
        <v>26</v>
      </c>
      <c r="Q4687" t="s">
        <v>27</v>
      </c>
      <c r="R4687" t="s">
        <v>28</v>
      </c>
    </row>
    <row r="4688" spans="1:18" x14ac:dyDescent="0.35">
      <c r="A4688" t="s">
        <v>4773</v>
      </c>
      <c r="B4688" s="1">
        <v>45365</v>
      </c>
      <c r="C4688" s="1">
        <v>45384</v>
      </c>
      <c r="D4688" t="s">
        <v>88</v>
      </c>
      <c r="E4688" t="s">
        <v>20</v>
      </c>
      <c r="F4688" t="s">
        <v>70</v>
      </c>
      <c r="G4688" t="s">
        <v>59</v>
      </c>
      <c r="H4688" t="s">
        <v>124</v>
      </c>
      <c r="I4688" t="s">
        <v>61</v>
      </c>
      <c r="J4688">
        <v>7</v>
      </c>
      <c r="K4688" s="2">
        <v>530</v>
      </c>
      <c r="L4688" s="2">
        <v>444.38</v>
      </c>
      <c r="M4688" s="2">
        <v>85.62</v>
      </c>
      <c r="N4688" s="3">
        <v>0.15</v>
      </c>
      <c r="O4688" t="s">
        <v>109</v>
      </c>
      <c r="P4688" t="s">
        <v>73</v>
      </c>
      <c r="Q4688" t="s">
        <v>35</v>
      </c>
      <c r="R4688" t="s">
        <v>65</v>
      </c>
    </row>
    <row r="4689" spans="1:18" x14ac:dyDescent="0.35">
      <c r="A4689" t="s">
        <v>4774</v>
      </c>
      <c r="B4689" s="1">
        <v>45775</v>
      </c>
      <c r="C4689" s="1">
        <v>45815</v>
      </c>
      <c r="D4689" t="s">
        <v>42</v>
      </c>
      <c r="E4689" t="s">
        <v>20</v>
      </c>
      <c r="F4689" t="s">
        <v>89</v>
      </c>
      <c r="G4689" t="s">
        <v>38</v>
      </c>
      <c r="H4689" t="s">
        <v>49</v>
      </c>
      <c r="I4689" t="s">
        <v>45</v>
      </c>
      <c r="J4689">
        <v>2</v>
      </c>
      <c r="K4689" s="2">
        <v>1359</v>
      </c>
      <c r="L4689" s="2">
        <v>874.1</v>
      </c>
      <c r="M4689" s="2">
        <v>484.9</v>
      </c>
      <c r="N4689" s="3">
        <v>0.2</v>
      </c>
      <c r="O4689" t="s">
        <v>62</v>
      </c>
      <c r="P4689" t="s">
        <v>73</v>
      </c>
      <c r="Q4689" t="s">
        <v>27</v>
      </c>
      <c r="R4689" t="s">
        <v>40</v>
      </c>
    </row>
    <row r="4690" spans="1:18" x14ac:dyDescent="0.35">
      <c r="A4690" t="s">
        <v>4775</v>
      </c>
      <c r="B4690" s="1">
        <v>45551</v>
      </c>
      <c r="C4690" s="1">
        <v>45634</v>
      </c>
      <c r="D4690" t="s">
        <v>48</v>
      </c>
      <c r="E4690" t="s">
        <v>20</v>
      </c>
      <c r="F4690" t="s">
        <v>102</v>
      </c>
      <c r="G4690" t="s">
        <v>59</v>
      </c>
      <c r="H4690" t="s">
        <v>86</v>
      </c>
      <c r="I4690" t="s">
        <v>72</v>
      </c>
      <c r="J4690">
        <v>5</v>
      </c>
      <c r="K4690" s="2">
        <v>750</v>
      </c>
      <c r="L4690" s="2">
        <v>633.59</v>
      </c>
      <c r="M4690" s="2">
        <v>116.41</v>
      </c>
      <c r="N4690" s="3">
        <v>0.1</v>
      </c>
      <c r="O4690" t="s">
        <v>75</v>
      </c>
      <c r="P4690" t="s">
        <v>73</v>
      </c>
      <c r="Q4690" t="s">
        <v>27</v>
      </c>
      <c r="R4690" t="s">
        <v>28</v>
      </c>
    </row>
    <row r="4691" spans="1:18" x14ac:dyDescent="0.35">
      <c r="A4691" t="s">
        <v>4776</v>
      </c>
      <c r="B4691" s="1">
        <v>45734</v>
      </c>
      <c r="C4691" s="1">
        <v>45798</v>
      </c>
      <c r="D4691" t="s">
        <v>104</v>
      </c>
      <c r="E4691" t="s">
        <v>20</v>
      </c>
      <c r="F4691" t="s">
        <v>138</v>
      </c>
      <c r="G4691" t="s">
        <v>32</v>
      </c>
      <c r="H4691" t="s">
        <v>118</v>
      </c>
      <c r="I4691" t="s">
        <v>24</v>
      </c>
      <c r="J4691">
        <v>2</v>
      </c>
      <c r="K4691" s="2">
        <v>3720</v>
      </c>
      <c r="L4691" s="2">
        <v>3132.25</v>
      </c>
      <c r="M4691" s="2">
        <v>587.75</v>
      </c>
      <c r="N4691" s="3">
        <v>0.2</v>
      </c>
      <c r="O4691" t="s">
        <v>62</v>
      </c>
      <c r="P4691" t="s">
        <v>46</v>
      </c>
      <c r="Q4691" t="s">
        <v>27</v>
      </c>
      <c r="R4691" t="s">
        <v>40</v>
      </c>
    </row>
    <row r="4692" spans="1:18" x14ac:dyDescent="0.35">
      <c r="A4692" t="s">
        <v>4777</v>
      </c>
      <c r="B4692" s="1">
        <v>45900</v>
      </c>
      <c r="C4692" s="1">
        <v>45942</v>
      </c>
      <c r="D4692" t="s">
        <v>94</v>
      </c>
      <c r="E4692" t="s">
        <v>20</v>
      </c>
      <c r="F4692" t="s">
        <v>85</v>
      </c>
      <c r="G4692" t="s">
        <v>32</v>
      </c>
      <c r="H4692" t="s">
        <v>23</v>
      </c>
      <c r="I4692" t="s">
        <v>24</v>
      </c>
      <c r="J4692">
        <v>6</v>
      </c>
      <c r="K4692" s="2">
        <v>3119</v>
      </c>
      <c r="L4692" s="2">
        <v>2268.0100000000002</v>
      </c>
      <c r="M4692" s="2">
        <v>850.99</v>
      </c>
      <c r="N4692" s="3">
        <v>0</v>
      </c>
      <c r="O4692" t="s">
        <v>83</v>
      </c>
      <c r="P4692" t="s">
        <v>46</v>
      </c>
      <c r="Q4692" t="s">
        <v>35</v>
      </c>
      <c r="R4692" t="s">
        <v>28</v>
      </c>
    </row>
    <row r="4693" spans="1:18" x14ac:dyDescent="0.35">
      <c r="A4693" t="s">
        <v>4778</v>
      </c>
      <c r="B4693" s="1">
        <v>45519</v>
      </c>
      <c r="C4693" s="1">
        <v>45587</v>
      </c>
      <c r="D4693" t="s">
        <v>94</v>
      </c>
      <c r="E4693" t="s">
        <v>20</v>
      </c>
      <c r="F4693" t="s">
        <v>128</v>
      </c>
      <c r="G4693" t="s">
        <v>38</v>
      </c>
      <c r="H4693" t="s">
        <v>71</v>
      </c>
      <c r="I4693" t="s">
        <v>72</v>
      </c>
      <c r="J4693">
        <v>5</v>
      </c>
      <c r="K4693" s="2">
        <v>1692</v>
      </c>
      <c r="L4693" s="2">
        <v>1208.07</v>
      </c>
      <c r="M4693" s="2">
        <v>483.93</v>
      </c>
      <c r="N4693" s="3">
        <v>0.2</v>
      </c>
      <c r="O4693" t="s">
        <v>109</v>
      </c>
      <c r="P4693" t="s">
        <v>26</v>
      </c>
      <c r="Q4693" t="s">
        <v>27</v>
      </c>
      <c r="R4693" t="s">
        <v>40</v>
      </c>
    </row>
    <row r="4694" spans="1:18" x14ac:dyDescent="0.35">
      <c r="A4694" t="s">
        <v>4779</v>
      </c>
      <c r="B4694" s="1">
        <v>45605</v>
      </c>
      <c r="C4694" s="1">
        <v>45647</v>
      </c>
      <c r="D4694" t="s">
        <v>48</v>
      </c>
      <c r="E4694" t="s">
        <v>20</v>
      </c>
      <c r="F4694" t="s">
        <v>85</v>
      </c>
      <c r="G4694" t="s">
        <v>43</v>
      </c>
      <c r="H4694" t="s">
        <v>106</v>
      </c>
      <c r="I4694" t="s">
        <v>61</v>
      </c>
      <c r="J4694">
        <v>5</v>
      </c>
      <c r="K4694" s="2">
        <v>3437</v>
      </c>
      <c r="L4694" s="2">
        <v>2386.2600000000002</v>
      </c>
      <c r="M4694" s="2">
        <v>1050.74</v>
      </c>
      <c r="N4694" s="3">
        <v>0.1</v>
      </c>
      <c r="O4694" t="s">
        <v>50</v>
      </c>
      <c r="P4694" t="s">
        <v>26</v>
      </c>
      <c r="Q4694" t="s">
        <v>27</v>
      </c>
      <c r="R4694" t="s">
        <v>28</v>
      </c>
    </row>
    <row r="4695" spans="1:18" x14ac:dyDescent="0.35">
      <c r="A4695" t="s">
        <v>4780</v>
      </c>
      <c r="B4695" s="1">
        <v>45306</v>
      </c>
      <c r="C4695" s="1">
        <v>45318</v>
      </c>
      <c r="D4695" t="s">
        <v>57</v>
      </c>
      <c r="E4695" t="s">
        <v>20</v>
      </c>
      <c r="F4695" t="s">
        <v>102</v>
      </c>
      <c r="G4695" t="s">
        <v>59</v>
      </c>
      <c r="H4695" t="s">
        <v>49</v>
      </c>
      <c r="I4695" t="s">
        <v>45</v>
      </c>
      <c r="J4695">
        <v>3</v>
      </c>
      <c r="K4695" s="2">
        <v>906</v>
      </c>
      <c r="L4695" s="2">
        <v>523.65</v>
      </c>
      <c r="M4695" s="2">
        <v>382.35</v>
      </c>
      <c r="N4695" s="3">
        <v>0.2</v>
      </c>
      <c r="O4695" t="s">
        <v>25</v>
      </c>
      <c r="P4695" t="s">
        <v>26</v>
      </c>
      <c r="Q4695" t="s">
        <v>35</v>
      </c>
      <c r="R4695" t="s">
        <v>65</v>
      </c>
    </row>
    <row r="4696" spans="1:18" x14ac:dyDescent="0.35">
      <c r="A4696" t="s">
        <v>4781</v>
      </c>
      <c r="B4696" s="1">
        <v>45866</v>
      </c>
      <c r="C4696" s="1">
        <v>45936</v>
      </c>
      <c r="D4696" t="s">
        <v>94</v>
      </c>
      <c r="E4696" t="s">
        <v>20</v>
      </c>
      <c r="F4696" t="s">
        <v>89</v>
      </c>
      <c r="G4696" t="s">
        <v>32</v>
      </c>
      <c r="H4696" t="s">
        <v>124</v>
      </c>
      <c r="I4696" t="s">
        <v>61</v>
      </c>
      <c r="J4696">
        <v>1</v>
      </c>
      <c r="K4696" s="2">
        <v>4463</v>
      </c>
      <c r="L4696" s="2">
        <v>3765.43</v>
      </c>
      <c r="M4696" s="2">
        <v>697.57</v>
      </c>
      <c r="N4696" s="3">
        <v>0.2</v>
      </c>
      <c r="O4696" t="s">
        <v>109</v>
      </c>
      <c r="P4696" t="s">
        <v>26</v>
      </c>
      <c r="Q4696" t="s">
        <v>27</v>
      </c>
      <c r="R4696" t="s">
        <v>65</v>
      </c>
    </row>
    <row r="4697" spans="1:18" x14ac:dyDescent="0.35">
      <c r="A4697" t="s">
        <v>4782</v>
      </c>
      <c r="B4697" s="1">
        <v>45891</v>
      </c>
      <c r="C4697" s="1">
        <v>45936</v>
      </c>
      <c r="D4697" t="s">
        <v>94</v>
      </c>
      <c r="E4697" t="s">
        <v>20</v>
      </c>
      <c r="F4697" t="s">
        <v>70</v>
      </c>
      <c r="G4697" t="s">
        <v>22</v>
      </c>
      <c r="H4697" t="s">
        <v>86</v>
      </c>
      <c r="I4697" t="s">
        <v>72</v>
      </c>
      <c r="J4697">
        <v>6</v>
      </c>
      <c r="K4697" s="2">
        <v>2466</v>
      </c>
      <c r="L4697" s="2">
        <v>1861.1</v>
      </c>
      <c r="M4697" s="2">
        <v>604.9</v>
      </c>
      <c r="N4697" s="3">
        <v>0.2</v>
      </c>
      <c r="O4697" t="s">
        <v>25</v>
      </c>
      <c r="P4697" t="s">
        <v>26</v>
      </c>
      <c r="Q4697" t="s">
        <v>35</v>
      </c>
      <c r="R4697" t="s">
        <v>40</v>
      </c>
    </row>
    <row r="4698" spans="1:18" x14ac:dyDescent="0.35">
      <c r="A4698" t="s">
        <v>4783</v>
      </c>
      <c r="B4698" s="1">
        <v>45850</v>
      </c>
      <c r="C4698" s="1">
        <v>45937</v>
      </c>
      <c r="D4698" t="s">
        <v>94</v>
      </c>
      <c r="E4698" t="s">
        <v>20</v>
      </c>
      <c r="F4698" t="s">
        <v>85</v>
      </c>
      <c r="G4698" t="s">
        <v>22</v>
      </c>
      <c r="H4698" t="s">
        <v>39</v>
      </c>
      <c r="I4698" t="s">
        <v>24</v>
      </c>
      <c r="J4698">
        <v>2</v>
      </c>
      <c r="K4698" s="2">
        <v>2057</v>
      </c>
      <c r="L4698" s="2">
        <v>1303.03</v>
      </c>
      <c r="M4698" s="2">
        <v>753.97</v>
      </c>
      <c r="N4698" s="3">
        <v>0.05</v>
      </c>
      <c r="O4698" t="s">
        <v>83</v>
      </c>
      <c r="P4698" t="s">
        <v>26</v>
      </c>
      <c r="Q4698" t="s">
        <v>27</v>
      </c>
      <c r="R4698" t="s">
        <v>40</v>
      </c>
    </row>
    <row r="4699" spans="1:18" x14ac:dyDescent="0.35">
      <c r="A4699" t="s">
        <v>4784</v>
      </c>
      <c r="B4699" s="1">
        <v>45372</v>
      </c>
      <c r="C4699" s="1">
        <v>45410</v>
      </c>
      <c r="D4699" t="s">
        <v>88</v>
      </c>
      <c r="E4699" t="s">
        <v>20</v>
      </c>
      <c r="F4699" t="s">
        <v>138</v>
      </c>
      <c r="G4699" t="s">
        <v>43</v>
      </c>
      <c r="H4699" t="s">
        <v>86</v>
      </c>
      <c r="I4699" t="s">
        <v>72</v>
      </c>
      <c r="J4699">
        <v>8</v>
      </c>
      <c r="K4699" s="2">
        <v>3233</v>
      </c>
      <c r="L4699" s="2">
        <v>2699.55</v>
      </c>
      <c r="M4699" s="2">
        <v>533.45000000000005</v>
      </c>
      <c r="N4699" s="3">
        <v>0.15</v>
      </c>
      <c r="O4699" t="s">
        <v>75</v>
      </c>
      <c r="P4699" t="s">
        <v>46</v>
      </c>
      <c r="Q4699" t="s">
        <v>27</v>
      </c>
      <c r="R4699" t="s">
        <v>40</v>
      </c>
    </row>
    <row r="4700" spans="1:18" x14ac:dyDescent="0.35">
      <c r="A4700" t="s">
        <v>4785</v>
      </c>
      <c r="B4700" s="1">
        <v>45529</v>
      </c>
      <c r="C4700" s="1">
        <v>45614</v>
      </c>
      <c r="D4700" t="s">
        <v>19</v>
      </c>
      <c r="E4700" t="s">
        <v>20</v>
      </c>
      <c r="F4700" t="s">
        <v>85</v>
      </c>
      <c r="G4700" t="s">
        <v>59</v>
      </c>
      <c r="H4700" t="s">
        <v>86</v>
      </c>
      <c r="I4700" t="s">
        <v>72</v>
      </c>
      <c r="J4700">
        <v>2</v>
      </c>
      <c r="K4700" s="2">
        <v>3629</v>
      </c>
      <c r="L4700" s="2">
        <v>2755.74</v>
      </c>
      <c r="M4700" s="2">
        <v>873.26</v>
      </c>
      <c r="N4700" s="3">
        <v>0.1</v>
      </c>
      <c r="O4700" t="s">
        <v>62</v>
      </c>
      <c r="P4700" t="s">
        <v>26</v>
      </c>
      <c r="Q4700" t="s">
        <v>35</v>
      </c>
      <c r="R4700" t="s">
        <v>65</v>
      </c>
    </row>
    <row r="4701" spans="1:18" x14ac:dyDescent="0.35">
      <c r="A4701" t="s">
        <v>4786</v>
      </c>
      <c r="B4701" s="1">
        <v>45384</v>
      </c>
      <c r="C4701" s="1">
        <v>45434</v>
      </c>
      <c r="D4701" t="s">
        <v>104</v>
      </c>
      <c r="E4701" t="s">
        <v>20</v>
      </c>
      <c r="F4701" t="s">
        <v>31</v>
      </c>
      <c r="G4701" t="s">
        <v>22</v>
      </c>
      <c r="H4701" t="s">
        <v>54</v>
      </c>
      <c r="I4701" t="s">
        <v>55</v>
      </c>
      <c r="J4701">
        <v>7</v>
      </c>
      <c r="K4701" s="2">
        <v>3502</v>
      </c>
      <c r="L4701" s="2">
        <v>2278.85</v>
      </c>
      <c r="M4701" s="2">
        <v>1223.1500000000001</v>
      </c>
      <c r="N4701" s="3">
        <v>0.1</v>
      </c>
      <c r="O4701" t="s">
        <v>83</v>
      </c>
      <c r="P4701" t="s">
        <v>46</v>
      </c>
      <c r="Q4701" t="s">
        <v>35</v>
      </c>
      <c r="R4701" t="s">
        <v>40</v>
      </c>
    </row>
    <row r="4702" spans="1:18" x14ac:dyDescent="0.35">
      <c r="A4702" t="s">
        <v>4787</v>
      </c>
      <c r="B4702" s="1">
        <v>45449</v>
      </c>
      <c r="C4702" s="1">
        <v>45461</v>
      </c>
      <c r="D4702" t="s">
        <v>42</v>
      </c>
      <c r="E4702" t="s">
        <v>20</v>
      </c>
      <c r="F4702" t="s">
        <v>128</v>
      </c>
      <c r="G4702" t="s">
        <v>32</v>
      </c>
      <c r="H4702" t="s">
        <v>108</v>
      </c>
      <c r="I4702" t="s">
        <v>72</v>
      </c>
      <c r="J4702">
        <v>1</v>
      </c>
      <c r="K4702" s="2">
        <v>1231</v>
      </c>
      <c r="L4702" s="2">
        <v>997.7</v>
      </c>
      <c r="M4702" s="2">
        <v>233.3</v>
      </c>
      <c r="N4702" s="3">
        <v>0.15</v>
      </c>
      <c r="O4702" t="s">
        <v>83</v>
      </c>
      <c r="P4702" t="s">
        <v>46</v>
      </c>
      <c r="Q4702" t="s">
        <v>27</v>
      </c>
      <c r="R4702" t="s">
        <v>65</v>
      </c>
    </row>
    <row r="4703" spans="1:18" x14ac:dyDescent="0.35">
      <c r="A4703" t="s">
        <v>4788</v>
      </c>
      <c r="B4703" s="1">
        <v>45999</v>
      </c>
      <c r="C4703" s="1">
        <v>46038</v>
      </c>
      <c r="D4703" t="s">
        <v>57</v>
      </c>
      <c r="E4703" t="s">
        <v>20</v>
      </c>
      <c r="F4703" t="s">
        <v>68</v>
      </c>
      <c r="G4703" t="s">
        <v>22</v>
      </c>
      <c r="H4703" t="s">
        <v>49</v>
      </c>
      <c r="I4703" t="s">
        <v>45</v>
      </c>
      <c r="J4703">
        <v>2</v>
      </c>
      <c r="K4703" s="2">
        <v>4922</v>
      </c>
      <c r="L4703" s="2">
        <v>3749.85</v>
      </c>
      <c r="M4703" s="2">
        <v>1172.1500000000001</v>
      </c>
      <c r="N4703" s="3">
        <v>0.15</v>
      </c>
      <c r="O4703" t="s">
        <v>109</v>
      </c>
      <c r="P4703" t="s">
        <v>46</v>
      </c>
      <c r="Q4703" t="s">
        <v>27</v>
      </c>
      <c r="R4703" t="s">
        <v>65</v>
      </c>
    </row>
    <row r="4704" spans="1:18" x14ac:dyDescent="0.35">
      <c r="A4704" t="s">
        <v>4789</v>
      </c>
      <c r="B4704" s="1">
        <v>45969</v>
      </c>
      <c r="C4704" s="1">
        <v>45973</v>
      </c>
      <c r="D4704" t="s">
        <v>19</v>
      </c>
      <c r="E4704" t="s">
        <v>20</v>
      </c>
      <c r="F4704" t="s">
        <v>102</v>
      </c>
      <c r="G4704" t="s">
        <v>38</v>
      </c>
      <c r="H4704" t="s">
        <v>80</v>
      </c>
      <c r="I4704" t="s">
        <v>45</v>
      </c>
      <c r="J4704">
        <v>1</v>
      </c>
      <c r="K4704" s="2">
        <v>528</v>
      </c>
      <c r="L4704" s="2">
        <v>341.9</v>
      </c>
      <c r="M4704" s="2">
        <v>186.1</v>
      </c>
      <c r="N4704" s="3">
        <v>0.2</v>
      </c>
      <c r="O4704" t="s">
        <v>34</v>
      </c>
      <c r="P4704" t="s">
        <v>26</v>
      </c>
      <c r="Q4704" t="s">
        <v>35</v>
      </c>
      <c r="R4704" t="s">
        <v>28</v>
      </c>
    </row>
    <row r="4705" spans="1:18" x14ac:dyDescent="0.35">
      <c r="A4705" t="s">
        <v>4790</v>
      </c>
      <c r="B4705" s="1">
        <v>45311</v>
      </c>
      <c r="C4705" s="1">
        <v>45373</v>
      </c>
      <c r="D4705" t="s">
        <v>52</v>
      </c>
      <c r="E4705" t="s">
        <v>20</v>
      </c>
      <c r="F4705" t="s">
        <v>70</v>
      </c>
      <c r="G4705" t="s">
        <v>59</v>
      </c>
      <c r="H4705" t="s">
        <v>64</v>
      </c>
      <c r="I4705" t="s">
        <v>55</v>
      </c>
      <c r="J4705">
        <v>2</v>
      </c>
      <c r="K4705" s="2">
        <v>605</v>
      </c>
      <c r="L4705" s="2">
        <v>416.79</v>
      </c>
      <c r="M4705" s="2">
        <v>188.21</v>
      </c>
      <c r="N4705" s="3">
        <v>0.2</v>
      </c>
      <c r="O4705" t="s">
        <v>34</v>
      </c>
      <c r="P4705" t="s">
        <v>26</v>
      </c>
      <c r="Q4705" t="s">
        <v>27</v>
      </c>
      <c r="R4705" t="s">
        <v>28</v>
      </c>
    </row>
    <row r="4706" spans="1:18" x14ac:dyDescent="0.35">
      <c r="A4706" t="s">
        <v>4791</v>
      </c>
      <c r="B4706" s="1">
        <v>45861</v>
      </c>
      <c r="C4706" s="1">
        <v>45927</v>
      </c>
      <c r="D4706" t="s">
        <v>37</v>
      </c>
      <c r="E4706" t="s">
        <v>20</v>
      </c>
      <c r="F4706" t="s">
        <v>53</v>
      </c>
      <c r="G4706" t="s">
        <v>22</v>
      </c>
      <c r="H4706" t="s">
        <v>118</v>
      </c>
      <c r="I4706" t="s">
        <v>24</v>
      </c>
      <c r="J4706">
        <v>2</v>
      </c>
      <c r="K4706" s="2">
        <v>3031</v>
      </c>
      <c r="L4706" s="2">
        <v>2492.9499999999998</v>
      </c>
      <c r="M4706" s="2">
        <v>538.04999999999995</v>
      </c>
      <c r="N4706" s="3">
        <v>0.15</v>
      </c>
      <c r="O4706" t="s">
        <v>25</v>
      </c>
      <c r="P4706" t="s">
        <v>26</v>
      </c>
      <c r="Q4706" t="s">
        <v>35</v>
      </c>
      <c r="R4706" t="s">
        <v>40</v>
      </c>
    </row>
    <row r="4707" spans="1:18" x14ac:dyDescent="0.35">
      <c r="A4707" t="s">
        <v>4792</v>
      </c>
      <c r="B4707" s="1">
        <v>45775</v>
      </c>
      <c r="C4707" s="1">
        <v>45784</v>
      </c>
      <c r="D4707" t="s">
        <v>104</v>
      </c>
      <c r="E4707" t="s">
        <v>20</v>
      </c>
      <c r="F4707" t="s">
        <v>68</v>
      </c>
      <c r="G4707" t="s">
        <v>22</v>
      </c>
      <c r="H4707" t="s">
        <v>95</v>
      </c>
      <c r="I4707" t="s">
        <v>55</v>
      </c>
      <c r="J4707">
        <v>7</v>
      </c>
      <c r="K4707" s="2">
        <v>3825</v>
      </c>
      <c r="L4707" s="2">
        <v>3035.6</v>
      </c>
      <c r="M4707" s="2">
        <v>789.4</v>
      </c>
      <c r="N4707" s="3">
        <v>0.15</v>
      </c>
      <c r="O4707" t="s">
        <v>50</v>
      </c>
      <c r="P4707" t="s">
        <v>26</v>
      </c>
      <c r="Q4707" t="s">
        <v>27</v>
      </c>
      <c r="R4707" t="s">
        <v>65</v>
      </c>
    </row>
    <row r="4708" spans="1:18" x14ac:dyDescent="0.35">
      <c r="A4708" t="s">
        <v>4793</v>
      </c>
      <c r="B4708" s="1">
        <v>45668</v>
      </c>
      <c r="C4708" s="1">
        <v>45689</v>
      </c>
      <c r="D4708" t="s">
        <v>116</v>
      </c>
      <c r="E4708" t="s">
        <v>20</v>
      </c>
      <c r="F4708" t="s">
        <v>77</v>
      </c>
      <c r="G4708" t="s">
        <v>43</v>
      </c>
      <c r="H4708" t="s">
        <v>64</v>
      </c>
      <c r="I4708" t="s">
        <v>55</v>
      </c>
      <c r="J4708">
        <v>8</v>
      </c>
      <c r="K4708" s="2">
        <v>2748</v>
      </c>
      <c r="L4708" s="2">
        <v>1565.8</v>
      </c>
      <c r="M4708" s="2">
        <v>1182.2</v>
      </c>
      <c r="N4708" s="3">
        <v>0</v>
      </c>
      <c r="O4708" t="s">
        <v>34</v>
      </c>
      <c r="P4708" t="s">
        <v>26</v>
      </c>
      <c r="Q4708" t="s">
        <v>35</v>
      </c>
      <c r="R4708" t="s">
        <v>28</v>
      </c>
    </row>
    <row r="4709" spans="1:18" x14ac:dyDescent="0.35">
      <c r="A4709" t="s">
        <v>4794</v>
      </c>
      <c r="B4709" s="1">
        <v>45700</v>
      </c>
      <c r="C4709" s="1">
        <v>45768</v>
      </c>
      <c r="D4709" t="s">
        <v>88</v>
      </c>
      <c r="E4709" t="s">
        <v>20</v>
      </c>
      <c r="F4709" t="s">
        <v>68</v>
      </c>
      <c r="G4709" t="s">
        <v>22</v>
      </c>
      <c r="H4709" t="s">
        <v>95</v>
      </c>
      <c r="I4709" t="s">
        <v>55</v>
      </c>
      <c r="J4709">
        <v>6</v>
      </c>
      <c r="K4709" s="2">
        <v>1032</v>
      </c>
      <c r="L4709" s="2">
        <v>735.78</v>
      </c>
      <c r="M4709" s="2">
        <v>296.22000000000003</v>
      </c>
      <c r="N4709" s="3">
        <v>0</v>
      </c>
      <c r="O4709" t="s">
        <v>34</v>
      </c>
      <c r="P4709" t="s">
        <v>46</v>
      </c>
      <c r="Q4709" t="s">
        <v>35</v>
      </c>
      <c r="R4709" t="s">
        <v>65</v>
      </c>
    </row>
    <row r="4710" spans="1:18" x14ac:dyDescent="0.35">
      <c r="A4710" t="s">
        <v>4795</v>
      </c>
      <c r="B4710" s="1">
        <v>45793</v>
      </c>
      <c r="C4710" s="1">
        <v>45821</v>
      </c>
      <c r="D4710" t="s">
        <v>42</v>
      </c>
      <c r="E4710" t="s">
        <v>20</v>
      </c>
      <c r="F4710" t="s">
        <v>21</v>
      </c>
      <c r="G4710" t="s">
        <v>22</v>
      </c>
      <c r="H4710" t="s">
        <v>44</v>
      </c>
      <c r="I4710" t="s">
        <v>45</v>
      </c>
      <c r="J4710">
        <v>1</v>
      </c>
      <c r="K4710" s="2">
        <v>4883</v>
      </c>
      <c r="L4710" s="2">
        <v>2856.65</v>
      </c>
      <c r="M4710" s="2">
        <v>2026.35</v>
      </c>
      <c r="N4710" s="3">
        <v>0.1</v>
      </c>
      <c r="O4710" t="s">
        <v>75</v>
      </c>
      <c r="P4710" t="s">
        <v>26</v>
      </c>
      <c r="Q4710" t="s">
        <v>35</v>
      </c>
      <c r="R4710" t="s">
        <v>40</v>
      </c>
    </row>
    <row r="4711" spans="1:18" x14ac:dyDescent="0.35">
      <c r="A4711" t="s">
        <v>4796</v>
      </c>
      <c r="B4711" s="1">
        <v>45966</v>
      </c>
      <c r="C4711" s="1">
        <v>45981</v>
      </c>
      <c r="D4711" t="s">
        <v>19</v>
      </c>
      <c r="E4711" t="s">
        <v>20</v>
      </c>
      <c r="F4711" t="s">
        <v>31</v>
      </c>
      <c r="G4711" t="s">
        <v>32</v>
      </c>
      <c r="H4711" t="s">
        <v>60</v>
      </c>
      <c r="I4711" t="s">
        <v>61</v>
      </c>
      <c r="J4711">
        <v>6</v>
      </c>
      <c r="K4711" s="2">
        <v>2679</v>
      </c>
      <c r="L4711" s="2">
        <v>1586.45</v>
      </c>
      <c r="M4711" s="2">
        <v>1092.55</v>
      </c>
      <c r="N4711" s="3">
        <v>0</v>
      </c>
      <c r="O4711" t="s">
        <v>75</v>
      </c>
      <c r="P4711" t="s">
        <v>26</v>
      </c>
      <c r="Q4711" t="s">
        <v>27</v>
      </c>
      <c r="R4711" t="s">
        <v>65</v>
      </c>
    </row>
    <row r="4712" spans="1:18" x14ac:dyDescent="0.35">
      <c r="A4712" t="s">
        <v>4797</v>
      </c>
      <c r="B4712" s="1">
        <v>45686</v>
      </c>
      <c r="C4712" s="1">
        <v>45760</v>
      </c>
      <c r="D4712" t="s">
        <v>88</v>
      </c>
      <c r="E4712" t="s">
        <v>20</v>
      </c>
      <c r="F4712" t="s">
        <v>85</v>
      </c>
      <c r="G4712" t="s">
        <v>59</v>
      </c>
      <c r="H4712" t="s">
        <v>71</v>
      </c>
      <c r="I4712" t="s">
        <v>72</v>
      </c>
      <c r="J4712">
        <v>7</v>
      </c>
      <c r="K4712" s="2">
        <v>3118</v>
      </c>
      <c r="L4712" s="2">
        <v>1803.85</v>
      </c>
      <c r="M4712" s="2">
        <v>1314.15</v>
      </c>
      <c r="N4712" s="3">
        <v>0.15</v>
      </c>
      <c r="O4712" t="s">
        <v>75</v>
      </c>
      <c r="P4712" t="s">
        <v>26</v>
      </c>
      <c r="Q4712" t="s">
        <v>27</v>
      </c>
      <c r="R4712" t="s">
        <v>28</v>
      </c>
    </row>
    <row r="4713" spans="1:18" x14ac:dyDescent="0.35">
      <c r="A4713" t="s">
        <v>4798</v>
      </c>
      <c r="B4713" s="1">
        <v>45400</v>
      </c>
      <c r="C4713" s="1">
        <v>45457</v>
      </c>
      <c r="D4713" t="s">
        <v>42</v>
      </c>
      <c r="E4713" t="s">
        <v>20</v>
      </c>
      <c r="F4713" t="s">
        <v>77</v>
      </c>
      <c r="G4713" t="s">
        <v>38</v>
      </c>
      <c r="H4713" t="s">
        <v>64</v>
      </c>
      <c r="I4713" t="s">
        <v>55</v>
      </c>
      <c r="J4713">
        <v>6</v>
      </c>
      <c r="K4713" s="2">
        <v>838</v>
      </c>
      <c r="L4713" s="2">
        <v>503.23</v>
      </c>
      <c r="M4713" s="2">
        <v>334.77</v>
      </c>
      <c r="N4713" s="3">
        <v>0.05</v>
      </c>
      <c r="O4713" t="s">
        <v>83</v>
      </c>
      <c r="P4713" t="s">
        <v>26</v>
      </c>
      <c r="Q4713" t="s">
        <v>35</v>
      </c>
      <c r="R4713" t="s">
        <v>65</v>
      </c>
    </row>
    <row r="4714" spans="1:18" x14ac:dyDescent="0.35">
      <c r="A4714" t="s">
        <v>4799</v>
      </c>
      <c r="B4714" s="1">
        <v>45920</v>
      </c>
      <c r="C4714" s="1">
        <v>46009</v>
      </c>
      <c r="D4714" t="s">
        <v>48</v>
      </c>
      <c r="E4714" t="s">
        <v>20</v>
      </c>
      <c r="F4714" t="s">
        <v>53</v>
      </c>
      <c r="G4714" t="s">
        <v>38</v>
      </c>
      <c r="H4714" t="s">
        <v>86</v>
      </c>
      <c r="I4714" t="s">
        <v>72</v>
      </c>
      <c r="J4714">
        <v>4</v>
      </c>
      <c r="K4714" s="2">
        <v>4701</v>
      </c>
      <c r="L4714" s="2">
        <v>3857.93</v>
      </c>
      <c r="M4714" s="2">
        <v>843.07</v>
      </c>
      <c r="N4714" s="3">
        <v>0</v>
      </c>
      <c r="O4714" t="s">
        <v>109</v>
      </c>
      <c r="P4714" t="s">
        <v>26</v>
      </c>
      <c r="Q4714" t="s">
        <v>35</v>
      </c>
      <c r="R4714" t="s">
        <v>65</v>
      </c>
    </row>
    <row r="4715" spans="1:18" x14ac:dyDescent="0.35">
      <c r="A4715" t="s">
        <v>4800</v>
      </c>
      <c r="B4715" s="1">
        <v>45480</v>
      </c>
      <c r="C4715" s="1">
        <v>45537</v>
      </c>
      <c r="D4715" t="s">
        <v>37</v>
      </c>
      <c r="E4715" t="s">
        <v>20</v>
      </c>
      <c r="F4715" t="s">
        <v>91</v>
      </c>
      <c r="G4715" t="s">
        <v>22</v>
      </c>
      <c r="H4715" t="s">
        <v>71</v>
      </c>
      <c r="I4715" t="s">
        <v>72</v>
      </c>
      <c r="J4715">
        <v>3</v>
      </c>
      <c r="K4715" s="2">
        <v>1533</v>
      </c>
      <c r="L4715" s="2">
        <v>1202.18</v>
      </c>
      <c r="M4715" s="2">
        <v>330.82</v>
      </c>
      <c r="N4715" s="3">
        <v>0.1</v>
      </c>
      <c r="O4715" t="s">
        <v>62</v>
      </c>
      <c r="P4715" t="s">
        <v>26</v>
      </c>
      <c r="Q4715" t="s">
        <v>27</v>
      </c>
      <c r="R4715" t="s">
        <v>65</v>
      </c>
    </row>
    <row r="4716" spans="1:18" x14ac:dyDescent="0.35">
      <c r="A4716" t="s">
        <v>4801</v>
      </c>
      <c r="B4716" s="1">
        <v>45870</v>
      </c>
      <c r="C4716" s="1">
        <v>45943</v>
      </c>
      <c r="D4716" t="s">
        <v>94</v>
      </c>
      <c r="E4716" t="s">
        <v>20</v>
      </c>
      <c r="F4716" t="s">
        <v>31</v>
      </c>
      <c r="G4716" t="s">
        <v>38</v>
      </c>
      <c r="H4716" t="s">
        <v>49</v>
      </c>
      <c r="I4716" t="s">
        <v>45</v>
      </c>
      <c r="J4716">
        <v>3</v>
      </c>
      <c r="K4716" s="2">
        <v>3944</v>
      </c>
      <c r="L4716" s="2">
        <v>2689.1</v>
      </c>
      <c r="M4716" s="2">
        <v>1254.9000000000001</v>
      </c>
      <c r="N4716" s="3">
        <v>0.05</v>
      </c>
      <c r="O4716" t="s">
        <v>62</v>
      </c>
      <c r="P4716" t="s">
        <v>26</v>
      </c>
      <c r="Q4716" t="s">
        <v>35</v>
      </c>
      <c r="R4716" t="s">
        <v>40</v>
      </c>
    </row>
    <row r="4717" spans="1:18" x14ac:dyDescent="0.35">
      <c r="A4717" t="s">
        <v>4802</v>
      </c>
      <c r="B4717" s="1">
        <v>45887</v>
      </c>
      <c r="C4717" s="1">
        <v>45972</v>
      </c>
      <c r="D4717" t="s">
        <v>19</v>
      </c>
      <c r="E4717" t="s">
        <v>20</v>
      </c>
      <c r="F4717" t="s">
        <v>138</v>
      </c>
      <c r="G4717" t="s">
        <v>32</v>
      </c>
      <c r="H4717" t="s">
        <v>23</v>
      </c>
      <c r="I4717" t="s">
        <v>24</v>
      </c>
      <c r="J4717">
        <v>8</v>
      </c>
      <c r="K4717" s="2">
        <v>2052</v>
      </c>
      <c r="L4717" s="2">
        <v>1276.6600000000001</v>
      </c>
      <c r="M4717" s="2">
        <v>775.34</v>
      </c>
      <c r="N4717" s="3">
        <v>0</v>
      </c>
      <c r="O4717" t="s">
        <v>62</v>
      </c>
      <c r="P4717" t="s">
        <v>46</v>
      </c>
      <c r="Q4717" t="s">
        <v>35</v>
      </c>
      <c r="R4717" t="s">
        <v>65</v>
      </c>
    </row>
    <row r="4718" spans="1:18" x14ac:dyDescent="0.35">
      <c r="A4718" t="s">
        <v>4803</v>
      </c>
      <c r="B4718" s="1">
        <v>45354</v>
      </c>
      <c r="C4718" s="1">
        <v>45421</v>
      </c>
      <c r="D4718" t="s">
        <v>104</v>
      </c>
      <c r="E4718" t="s">
        <v>20</v>
      </c>
      <c r="F4718" t="s">
        <v>102</v>
      </c>
      <c r="G4718" t="s">
        <v>38</v>
      </c>
      <c r="H4718" t="s">
        <v>54</v>
      </c>
      <c r="I4718" t="s">
        <v>55</v>
      </c>
      <c r="J4718">
        <v>1</v>
      </c>
      <c r="K4718" s="2">
        <v>3582</v>
      </c>
      <c r="L4718" s="2">
        <v>2851.79</v>
      </c>
      <c r="M4718" s="2">
        <v>730.21</v>
      </c>
      <c r="N4718" s="3">
        <v>0.2</v>
      </c>
      <c r="O4718" t="s">
        <v>75</v>
      </c>
      <c r="P4718" t="s">
        <v>26</v>
      </c>
      <c r="Q4718" t="s">
        <v>27</v>
      </c>
      <c r="R4718" t="s">
        <v>40</v>
      </c>
    </row>
    <row r="4719" spans="1:18" x14ac:dyDescent="0.35">
      <c r="A4719" t="s">
        <v>4804</v>
      </c>
      <c r="B4719" s="1">
        <v>45884</v>
      </c>
      <c r="C4719" s="1">
        <v>45940</v>
      </c>
      <c r="D4719" t="s">
        <v>94</v>
      </c>
      <c r="E4719" t="s">
        <v>20</v>
      </c>
      <c r="F4719" t="s">
        <v>77</v>
      </c>
      <c r="G4719" t="s">
        <v>59</v>
      </c>
      <c r="H4719" t="s">
        <v>106</v>
      </c>
      <c r="I4719" t="s">
        <v>61</v>
      </c>
      <c r="J4719">
        <v>5</v>
      </c>
      <c r="K4719" s="2">
        <v>1411</v>
      </c>
      <c r="L4719" s="2">
        <v>1080.8800000000001</v>
      </c>
      <c r="M4719" s="2">
        <v>330.12</v>
      </c>
      <c r="N4719" s="3">
        <v>0.15</v>
      </c>
      <c r="O4719" t="s">
        <v>25</v>
      </c>
      <c r="P4719" t="s">
        <v>26</v>
      </c>
      <c r="Q4719" t="s">
        <v>27</v>
      </c>
      <c r="R4719" t="s">
        <v>40</v>
      </c>
    </row>
    <row r="4720" spans="1:18" x14ac:dyDescent="0.35">
      <c r="A4720" t="s">
        <v>4805</v>
      </c>
      <c r="B4720" s="1">
        <v>46002</v>
      </c>
      <c r="C4720" s="1">
        <v>46083</v>
      </c>
      <c r="D4720" t="s">
        <v>52</v>
      </c>
      <c r="E4720" t="s">
        <v>20</v>
      </c>
      <c r="F4720" t="s">
        <v>58</v>
      </c>
      <c r="G4720" t="s">
        <v>59</v>
      </c>
      <c r="H4720" t="s">
        <v>54</v>
      </c>
      <c r="I4720" t="s">
        <v>55</v>
      </c>
      <c r="J4720">
        <v>1</v>
      </c>
      <c r="K4720" s="2">
        <v>2506</v>
      </c>
      <c r="L4720" s="2">
        <v>1488.18</v>
      </c>
      <c r="M4720" s="2">
        <v>1017.82</v>
      </c>
      <c r="N4720" s="3">
        <v>0.15</v>
      </c>
      <c r="O4720" t="s">
        <v>50</v>
      </c>
      <c r="P4720" t="s">
        <v>26</v>
      </c>
      <c r="Q4720" t="s">
        <v>27</v>
      </c>
      <c r="R4720" t="s">
        <v>28</v>
      </c>
    </row>
    <row r="4721" spans="1:18" x14ac:dyDescent="0.35">
      <c r="A4721" t="s">
        <v>4806</v>
      </c>
      <c r="B4721" s="1">
        <v>45884</v>
      </c>
      <c r="C4721" s="1">
        <v>45943</v>
      </c>
      <c r="D4721" t="s">
        <v>94</v>
      </c>
      <c r="E4721" t="s">
        <v>20</v>
      </c>
      <c r="F4721" t="s">
        <v>70</v>
      </c>
      <c r="G4721" t="s">
        <v>32</v>
      </c>
      <c r="H4721" t="s">
        <v>64</v>
      </c>
      <c r="I4721" t="s">
        <v>55</v>
      </c>
      <c r="J4721">
        <v>1</v>
      </c>
      <c r="K4721" s="2">
        <v>4899</v>
      </c>
      <c r="L4721" s="2">
        <v>3394.16</v>
      </c>
      <c r="M4721" s="2">
        <v>1504.84</v>
      </c>
      <c r="N4721" s="3">
        <v>0.15</v>
      </c>
      <c r="O4721" t="s">
        <v>34</v>
      </c>
      <c r="P4721" t="s">
        <v>26</v>
      </c>
      <c r="Q4721" t="s">
        <v>27</v>
      </c>
      <c r="R4721" t="s">
        <v>40</v>
      </c>
    </row>
    <row r="4722" spans="1:18" x14ac:dyDescent="0.35">
      <c r="A4722" t="s">
        <v>4807</v>
      </c>
      <c r="B4722" s="1">
        <v>45582</v>
      </c>
      <c r="C4722" s="1">
        <v>45616</v>
      </c>
      <c r="D4722" t="s">
        <v>19</v>
      </c>
      <c r="E4722" t="s">
        <v>20</v>
      </c>
      <c r="F4722" t="s">
        <v>79</v>
      </c>
      <c r="G4722" t="s">
        <v>32</v>
      </c>
      <c r="H4722" t="s">
        <v>39</v>
      </c>
      <c r="I4722" t="s">
        <v>24</v>
      </c>
      <c r="J4722">
        <v>3</v>
      </c>
      <c r="K4722" s="2">
        <v>4998</v>
      </c>
      <c r="L4722" s="2">
        <v>3965.29</v>
      </c>
      <c r="M4722" s="2">
        <v>1032.71</v>
      </c>
      <c r="N4722" s="3">
        <v>0.05</v>
      </c>
      <c r="O4722" t="s">
        <v>62</v>
      </c>
      <c r="P4722" t="s">
        <v>26</v>
      </c>
      <c r="Q4722" t="s">
        <v>35</v>
      </c>
      <c r="R4722" t="s">
        <v>28</v>
      </c>
    </row>
    <row r="4723" spans="1:18" x14ac:dyDescent="0.35">
      <c r="A4723" t="s">
        <v>4808</v>
      </c>
      <c r="B4723" s="1">
        <v>45328</v>
      </c>
      <c r="C4723" s="1">
        <v>45406</v>
      </c>
      <c r="D4723" t="s">
        <v>88</v>
      </c>
      <c r="E4723" t="s">
        <v>20</v>
      </c>
      <c r="F4723" t="s">
        <v>68</v>
      </c>
      <c r="G4723" t="s">
        <v>59</v>
      </c>
      <c r="H4723" t="s">
        <v>71</v>
      </c>
      <c r="I4723" t="s">
        <v>72</v>
      </c>
      <c r="J4723">
        <v>6</v>
      </c>
      <c r="K4723" s="2">
        <v>2458</v>
      </c>
      <c r="L4723" s="2">
        <v>1718.32</v>
      </c>
      <c r="M4723" s="2">
        <v>739.68</v>
      </c>
      <c r="N4723" s="3">
        <v>0.05</v>
      </c>
      <c r="O4723" t="s">
        <v>75</v>
      </c>
      <c r="P4723" t="s">
        <v>26</v>
      </c>
      <c r="Q4723" t="s">
        <v>27</v>
      </c>
      <c r="R4723" t="s">
        <v>28</v>
      </c>
    </row>
    <row r="4724" spans="1:18" x14ac:dyDescent="0.35">
      <c r="A4724" t="s">
        <v>4809</v>
      </c>
      <c r="B4724" s="1">
        <v>45577</v>
      </c>
      <c r="C4724" s="1">
        <v>45604</v>
      </c>
      <c r="D4724" t="s">
        <v>19</v>
      </c>
      <c r="E4724" t="s">
        <v>20</v>
      </c>
      <c r="F4724" t="s">
        <v>77</v>
      </c>
      <c r="G4724" t="s">
        <v>38</v>
      </c>
      <c r="H4724" t="s">
        <v>118</v>
      </c>
      <c r="I4724" t="s">
        <v>24</v>
      </c>
      <c r="J4724">
        <v>2</v>
      </c>
      <c r="K4724" s="2">
        <v>2772</v>
      </c>
      <c r="L4724" s="2">
        <v>2175.2600000000002</v>
      </c>
      <c r="M4724" s="2">
        <v>596.74</v>
      </c>
      <c r="N4724" s="3">
        <v>0.2</v>
      </c>
      <c r="O4724" t="s">
        <v>109</v>
      </c>
      <c r="P4724" t="s">
        <v>26</v>
      </c>
      <c r="Q4724" t="s">
        <v>35</v>
      </c>
      <c r="R4724" t="s">
        <v>40</v>
      </c>
    </row>
    <row r="4725" spans="1:18" x14ac:dyDescent="0.35">
      <c r="A4725" t="s">
        <v>4810</v>
      </c>
      <c r="B4725" s="1">
        <v>45317</v>
      </c>
      <c r="C4725" s="1">
        <v>45390</v>
      </c>
      <c r="D4725" t="s">
        <v>88</v>
      </c>
      <c r="E4725" t="s">
        <v>20</v>
      </c>
      <c r="F4725" t="s">
        <v>21</v>
      </c>
      <c r="G4725" t="s">
        <v>22</v>
      </c>
      <c r="H4725" t="s">
        <v>108</v>
      </c>
      <c r="I4725" t="s">
        <v>72</v>
      </c>
      <c r="J4725">
        <v>6</v>
      </c>
      <c r="K4725" s="2">
        <v>4761</v>
      </c>
      <c r="L4725" s="2">
        <v>3359.04</v>
      </c>
      <c r="M4725" s="2">
        <v>1401.96</v>
      </c>
      <c r="N4725" s="3">
        <v>0.15</v>
      </c>
      <c r="O4725" t="s">
        <v>109</v>
      </c>
      <c r="P4725" t="s">
        <v>26</v>
      </c>
      <c r="Q4725" t="s">
        <v>35</v>
      </c>
      <c r="R4725" t="s">
        <v>40</v>
      </c>
    </row>
    <row r="4726" spans="1:18" x14ac:dyDescent="0.35">
      <c r="A4726" t="s">
        <v>4811</v>
      </c>
      <c r="B4726" s="1">
        <v>45963</v>
      </c>
      <c r="C4726" s="1">
        <v>46022</v>
      </c>
      <c r="D4726" t="s">
        <v>48</v>
      </c>
      <c r="E4726" t="s">
        <v>20</v>
      </c>
      <c r="F4726" t="s">
        <v>82</v>
      </c>
      <c r="G4726" t="s">
        <v>32</v>
      </c>
      <c r="H4726" t="s">
        <v>44</v>
      </c>
      <c r="I4726" t="s">
        <v>45</v>
      </c>
      <c r="J4726">
        <v>3</v>
      </c>
      <c r="K4726" s="2">
        <v>1698</v>
      </c>
      <c r="L4726" s="2">
        <v>1021</v>
      </c>
      <c r="M4726" s="2">
        <v>677</v>
      </c>
      <c r="N4726" s="3">
        <v>0.05</v>
      </c>
      <c r="O4726" t="s">
        <v>75</v>
      </c>
      <c r="P4726" t="s">
        <v>26</v>
      </c>
      <c r="Q4726" t="s">
        <v>35</v>
      </c>
      <c r="R4726" t="s">
        <v>40</v>
      </c>
    </row>
    <row r="4727" spans="1:18" x14ac:dyDescent="0.35">
      <c r="A4727" t="s">
        <v>4812</v>
      </c>
      <c r="B4727" s="1">
        <v>45577</v>
      </c>
      <c r="C4727" s="1">
        <v>45639</v>
      </c>
      <c r="D4727" t="s">
        <v>48</v>
      </c>
      <c r="E4727" t="s">
        <v>20</v>
      </c>
      <c r="F4727" t="s">
        <v>77</v>
      </c>
      <c r="G4727" t="s">
        <v>38</v>
      </c>
      <c r="H4727" t="s">
        <v>118</v>
      </c>
      <c r="I4727" t="s">
        <v>24</v>
      </c>
      <c r="J4727">
        <v>5</v>
      </c>
      <c r="K4727" s="2">
        <v>1436</v>
      </c>
      <c r="L4727" s="2">
        <v>945.67</v>
      </c>
      <c r="M4727" s="2">
        <v>490.33</v>
      </c>
      <c r="N4727" s="3">
        <v>0.15</v>
      </c>
      <c r="O4727" t="s">
        <v>62</v>
      </c>
      <c r="P4727" t="s">
        <v>26</v>
      </c>
      <c r="Q4727" t="s">
        <v>27</v>
      </c>
      <c r="R4727" t="s">
        <v>28</v>
      </c>
    </row>
    <row r="4728" spans="1:18" x14ac:dyDescent="0.35">
      <c r="A4728" t="s">
        <v>4813</v>
      </c>
      <c r="B4728" s="1">
        <v>45568</v>
      </c>
      <c r="C4728" s="1">
        <v>45615</v>
      </c>
      <c r="D4728" t="s">
        <v>19</v>
      </c>
      <c r="E4728" t="s">
        <v>20</v>
      </c>
      <c r="F4728" t="s">
        <v>31</v>
      </c>
      <c r="G4728" t="s">
        <v>43</v>
      </c>
      <c r="H4728" t="s">
        <v>39</v>
      </c>
      <c r="I4728" t="s">
        <v>24</v>
      </c>
      <c r="J4728">
        <v>2</v>
      </c>
      <c r="K4728" s="2">
        <v>3846</v>
      </c>
      <c r="L4728" s="2">
        <v>3050.42</v>
      </c>
      <c r="M4728" s="2">
        <v>795.58</v>
      </c>
      <c r="N4728" s="3">
        <v>0</v>
      </c>
      <c r="O4728" t="s">
        <v>34</v>
      </c>
      <c r="P4728" t="s">
        <v>46</v>
      </c>
      <c r="Q4728" t="s">
        <v>27</v>
      </c>
      <c r="R4728" t="s">
        <v>65</v>
      </c>
    </row>
    <row r="4729" spans="1:18" x14ac:dyDescent="0.35">
      <c r="A4729" t="s">
        <v>4814</v>
      </c>
      <c r="B4729" s="1">
        <v>45399</v>
      </c>
      <c r="C4729" s="1">
        <v>45414</v>
      </c>
      <c r="D4729" t="s">
        <v>104</v>
      </c>
      <c r="E4729" t="s">
        <v>20</v>
      </c>
      <c r="F4729" t="s">
        <v>21</v>
      </c>
      <c r="G4729" t="s">
        <v>22</v>
      </c>
      <c r="H4729" t="s">
        <v>106</v>
      </c>
      <c r="I4729" t="s">
        <v>61</v>
      </c>
      <c r="J4729">
        <v>8</v>
      </c>
      <c r="K4729" s="2">
        <v>3554</v>
      </c>
      <c r="L4729" s="2">
        <v>2743.85</v>
      </c>
      <c r="M4729" s="2">
        <v>810.15</v>
      </c>
      <c r="N4729" s="3">
        <v>0.05</v>
      </c>
      <c r="O4729" t="s">
        <v>50</v>
      </c>
      <c r="P4729" t="s">
        <v>26</v>
      </c>
      <c r="Q4729" t="s">
        <v>27</v>
      </c>
      <c r="R4729" t="s">
        <v>40</v>
      </c>
    </row>
    <row r="4730" spans="1:18" x14ac:dyDescent="0.35">
      <c r="A4730" t="s">
        <v>4815</v>
      </c>
      <c r="B4730" s="1">
        <v>45477</v>
      </c>
      <c r="C4730" s="1">
        <v>45491</v>
      </c>
      <c r="D4730" t="s">
        <v>67</v>
      </c>
      <c r="E4730" t="s">
        <v>20</v>
      </c>
      <c r="F4730" t="s">
        <v>79</v>
      </c>
      <c r="G4730" t="s">
        <v>22</v>
      </c>
      <c r="H4730" t="s">
        <v>60</v>
      </c>
      <c r="I4730" t="s">
        <v>61</v>
      </c>
      <c r="J4730">
        <v>5</v>
      </c>
      <c r="K4730" s="2">
        <v>4141</v>
      </c>
      <c r="L4730" s="2">
        <v>3185.85</v>
      </c>
      <c r="M4730" s="2">
        <v>955.15</v>
      </c>
      <c r="N4730" s="3">
        <v>0.05</v>
      </c>
      <c r="O4730" t="s">
        <v>83</v>
      </c>
      <c r="P4730" t="s">
        <v>26</v>
      </c>
      <c r="Q4730" t="s">
        <v>35</v>
      </c>
      <c r="R4730" t="s">
        <v>28</v>
      </c>
    </row>
    <row r="4731" spans="1:18" x14ac:dyDescent="0.35">
      <c r="A4731" t="s">
        <v>4816</v>
      </c>
      <c r="B4731" s="1">
        <v>45327</v>
      </c>
      <c r="C4731" s="1">
        <v>45405</v>
      </c>
      <c r="D4731" t="s">
        <v>88</v>
      </c>
      <c r="E4731" t="s">
        <v>20</v>
      </c>
      <c r="F4731" t="s">
        <v>79</v>
      </c>
      <c r="G4731" t="s">
        <v>43</v>
      </c>
      <c r="H4731" t="s">
        <v>108</v>
      </c>
      <c r="I4731" t="s">
        <v>72</v>
      </c>
      <c r="J4731">
        <v>5</v>
      </c>
      <c r="K4731" s="2">
        <v>2056</v>
      </c>
      <c r="L4731" s="2">
        <v>1491.7</v>
      </c>
      <c r="M4731" s="2">
        <v>564.29999999999995</v>
      </c>
      <c r="N4731" s="3">
        <v>0.05</v>
      </c>
      <c r="O4731" t="s">
        <v>75</v>
      </c>
      <c r="P4731" t="s">
        <v>26</v>
      </c>
      <c r="Q4731" t="s">
        <v>35</v>
      </c>
      <c r="R4731" t="s">
        <v>40</v>
      </c>
    </row>
    <row r="4732" spans="1:18" x14ac:dyDescent="0.35">
      <c r="A4732" t="s">
        <v>4817</v>
      </c>
      <c r="B4732" s="1">
        <v>45443</v>
      </c>
      <c r="C4732" s="1">
        <v>45519</v>
      </c>
      <c r="D4732" t="s">
        <v>30</v>
      </c>
      <c r="E4732" t="s">
        <v>20</v>
      </c>
      <c r="F4732" t="s">
        <v>77</v>
      </c>
      <c r="G4732" t="s">
        <v>32</v>
      </c>
      <c r="H4732" t="s">
        <v>60</v>
      </c>
      <c r="I4732" t="s">
        <v>61</v>
      </c>
      <c r="J4732">
        <v>2</v>
      </c>
      <c r="K4732" s="2">
        <v>4326</v>
      </c>
      <c r="L4732" s="2">
        <v>3374.69</v>
      </c>
      <c r="M4732" s="2">
        <v>951.31</v>
      </c>
      <c r="N4732" s="3">
        <v>0.05</v>
      </c>
      <c r="O4732" t="s">
        <v>75</v>
      </c>
      <c r="P4732" t="s">
        <v>26</v>
      </c>
      <c r="Q4732" t="s">
        <v>27</v>
      </c>
      <c r="R4732" t="s">
        <v>28</v>
      </c>
    </row>
    <row r="4733" spans="1:18" x14ac:dyDescent="0.35">
      <c r="A4733" t="s">
        <v>4818</v>
      </c>
      <c r="B4733" s="1">
        <v>45829</v>
      </c>
      <c r="C4733" s="1">
        <v>45903</v>
      </c>
      <c r="D4733" t="s">
        <v>37</v>
      </c>
      <c r="E4733" t="s">
        <v>20</v>
      </c>
      <c r="F4733" t="s">
        <v>89</v>
      </c>
      <c r="G4733" t="s">
        <v>38</v>
      </c>
      <c r="H4733" t="s">
        <v>64</v>
      </c>
      <c r="I4733" t="s">
        <v>55</v>
      </c>
      <c r="J4733">
        <v>1</v>
      </c>
      <c r="K4733" s="2">
        <v>3856</v>
      </c>
      <c r="L4733" s="2">
        <v>2477.9</v>
      </c>
      <c r="M4733" s="2">
        <v>1378.1</v>
      </c>
      <c r="N4733" s="3">
        <v>0</v>
      </c>
      <c r="O4733" t="s">
        <v>83</v>
      </c>
      <c r="P4733" t="s">
        <v>26</v>
      </c>
      <c r="Q4733" t="s">
        <v>35</v>
      </c>
      <c r="R4733" t="s">
        <v>65</v>
      </c>
    </row>
    <row r="4734" spans="1:18" x14ac:dyDescent="0.35">
      <c r="A4734" t="s">
        <v>4819</v>
      </c>
      <c r="B4734" s="1">
        <v>45654</v>
      </c>
      <c r="C4734" s="1">
        <v>45717</v>
      </c>
      <c r="D4734" t="s">
        <v>52</v>
      </c>
      <c r="E4734" t="s">
        <v>20</v>
      </c>
      <c r="F4734" t="s">
        <v>85</v>
      </c>
      <c r="G4734" t="s">
        <v>38</v>
      </c>
      <c r="H4734" t="s">
        <v>39</v>
      </c>
      <c r="I4734" t="s">
        <v>24</v>
      </c>
      <c r="J4734">
        <v>7</v>
      </c>
      <c r="K4734" s="2">
        <v>4206</v>
      </c>
      <c r="L4734" s="2">
        <v>2668.59</v>
      </c>
      <c r="M4734" s="2">
        <v>1537.41</v>
      </c>
      <c r="N4734" s="3">
        <v>0.05</v>
      </c>
      <c r="O4734" t="s">
        <v>109</v>
      </c>
      <c r="P4734" t="s">
        <v>26</v>
      </c>
      <c r="Q4734" t="s">
        <v>27</v>
      </c>
      <c r="R4734" t="s">
        <v>28</v>
      </c>
    </row>
    <row r="4735" spans="1:18" x14ac:dyDescent="0.35">
      <c r="A4735" t="s">
        <v>4820</v>
      </c>
      <c r="B4735" s="1">
        <v>45577</v>
      </c>
      <c r="C4735" s="1">
        <v>45583</v>
      </c>
      <c r="D4735" t="s">
        <v>94</v>
      </c>
      <c r="E4735" t="s">
        <v>20</v>
      </c>
      <c r="F4735" t="s">
        <v>21</v>
      </c>
      <c r="G4735" t="s">
        <v>32</v>
      </c>
      <c r="H4735" t="s">
        <v>60</v>
      </c>
      <c r="I4735" t="s">
        <v>61</v>
      </c>
      <c r="J4735">
        <v>2</v>
      </c>
      <c r="K4735" s="2">
        <v>2192</v>
      </c>
      <c r="L4735" s="2">
        <v>1641.96</v>
      </c>
      <c r="M4735" s="2">
        <v>550.04</v>
      </c>
      <c r="N4735" s="3">
        <v>0.15</v>
      </c>
      <c r="O4735" t="s">
        <v>75</v>
      </c>
      <c r="P4735" t="s">
        <v>26</v>
      </c>
      <c r="Q4735" t="s">
        <v>35</v>
      </c>
      <c r="R4735" t="s">
        <v>28</v>
      </c>
    </row>
    <row r="4736" spans="1:18" x14ac:dyDescent="0.35">
      <c r="A4736" t="s">
        <v>4821</v>
      </c>
      <c r="B4736" s="1">
        <v>45488</v>
      </c>
      <c r="C4736" s="1">
        <v>45557</v>
      </c>
      <c r="D4736" t="s">
        <v>37</v>
      </c>
      <c r="E4736" t="s">
        <v>20</v>
      </c>
      <c r="F4736" t="s">
        <v>58</v>
      </c>
      <c r="G4736" t="s">
        <v>43</v>
      </c>
      <c r="H4736" t="s">
        <v>71</v>
      </c>
      <c r="I4736" t="s">
        <v>72</v>
      </c>
      <c r="J4736">
        <v>5</v>
      </c>
      <c r="K4736" s="2">
        <v>1716</v>
      </c>
      <c r="L4736" s="2">
        <v>1002.76</v>
      </c>
      <c r="M4736" s="2">
        <v>713.24</v>
      </c>
      <c r="N4736" s="3">
        <v>0.15</v>
      </c>
      <c r="O4736" t="s">
        <v>83</v>
      </c>
      <c r="P4736" t="s">
        <v>26</v>
      </c>
      <c r="Q4736" t="s">
        <v>27</v>
      </c>
      <c r="R4736" t="s">
        <v>40</v>
      </c>
    </row>
    <row r="4737" spans="1:18" x14ac:dyDescent="0.35">
      <c r="A4737" t="s">
        <v>4822</v>
      </c>
      <c r="B4737" s="1">
        <v>45975</v>
      </c>
      <c r="C4737" s="1">
        <v>46016</v>
      </c>
      <c r="D4737" t="s">
        <v>48</v>
      </c>
      <c r="E4737" t="s">
        <v>20</v>
      </c>
      <c r="F4737" t="s">
        <v>53</v>
      </c>
      <c r="G4737" t="s">
        <v>43</v>
      </c>
      <c r="H4737" t="s">
        <v>54</v>
      </c>
      <c r="I4737" t="s">
        <v>55</v>
      </c>
      <c r="J4737">
        <v>3</v>
      </c>
      <c r="K4737" s="2">
        <v>1347</v>
      </c>
      <c r="L4737" s="2">
        <v>1021.79</v>
      </c>
      <c r="M4737" s="2">
        <v>325.20999999999998</v>
      </c>
      <c r="N4737" s="3">
        <v>0.1</v>
      </c>
      <c r="O4737" t="s">
        <v>25</v>
      </c>
      <c r="P4737" t="s">
        <v>46</v>
      </c>
      <c r="Q4737" t="s">
        <v>35</v>
      </c>
      <c r="R4737" t="s">
        <v>65</v>
      </c>
    </row>
    <row r="4738" spans="1:18" x14ac:dyDescent="0.35">
      <c r="A4738" t="s">
        <v>4823</v>
      </c>
      <c r="B4738" s="1">
        <v>46014</v>
      </c>
      <c r="C4738" s="1">
        <v>46090</v>
      </c>
      <c r="D4738" t="s">
        <v>52</v>
      </c>
      <c r="E4738" t="s">
        <v>20</v>
      </c>
      <c r="F4738" t="s">
        <v>31</v>
      </c>
      <c r="G4738" t="s">
        <v>43</v>
      </c>
      <c r="H4738" t="s">
        <v>49</v>
      </c>
      <c r="I4738" t="s">
        <v>45</v>
      </c>
      <c r="J4738">
        <v>5</v>
      </c>
      <c r="K4738" s="2">
        <v>1260</v>
      </c>
      <c r="L4738" s="2">
        <v>776.95</v>
      </c>
      <c r="M4738" s="2">
        <v>483.05</v>
      </c>
      <c r="N4738" s="3">
        <v>0.1</v>
      </c>
      <c r="O4738" t="s">
        <v>62</v>
      </c>
      <c r="P4738" t="s">
        <v>26</v>
      </c>
      <c r="Q4738" t="s">
        <v>35</v>
      </c>
      <c r="R4738" t="s">
        <v>28</v>
      </c>
    </row>
    <row r="4739" spans="1:18" x14ac:dyDescent="0.35">
      <c r="A4739" t="s">
        <v>4824</v>
      </c>
      <c r="B4739" s="1">
        <v>45910</v>
      </c>
      <c r="C4739" s="1">
        <v>45974</v>
      </c>
      <c r="D4739" t="s">
        <v>19</v>
      </c>
      <c r="E4739" t="s">
        <v>20</v>
      </c>
      <c r="F4739" t="s">
        <v>70</v>
      </c>
      <c r="G4739" t="s">
        <v>22</v>
      </c>
      <c r="H4739" t="s">
        <v>39</v>
      </c>
      <c r="I4739" t="s">
        <v>24</v>
      </c>
      <c r="J4739">
        <v>2</v>
      </c>
      <c r="K4739" s="2">
        <v>1442</v>
      </c>
      <c r="L4739" s="2">
        <v>959.94</v>
      </c>
      <c r="M4739" s="2">
        <v>482.06</v>
      </c>
      <c r="N4739" s="3">
        <v>0</v>
      </c>
      <c r="O4739" t="s">
        <v>109</v>
      </c>
      <c r="P4739" t="s">
        <v>26</v>
      </c>
      <c r="Q4739" t="s">
        <v>35</v>
      </c>
      <c r="R4739" t="s">
        <v>65</v>
      </c>
    </row>
    <row r="4740" spans="1:18" x14ac:dyDescent="0.35">
      <c r="A4740" t="s">
        <v>4825</v>
      </c>
      <c r="B4740" s="1">
        <v>45571</v>
      </c>
      <c r="C4740" s="1">
        <v>45650</v>
      </c>
      <c r="D4740" t="s">
        <v>48</v>
      </c>
      <c r="E4740" t="s">
        <v>20</v>
      </c>
      <c r="F4740" t="s">
        <v>138</v>
      </c>
      <c r="G4740" t="s">
        <v>22</v>
      </c>
      <c r="H4740" t="s">
        <v>124</v>
      </c>
      <c r="I4740" t="s">
        <v>61</v>
      </c>
      <c r="J4740">
        <v>7</v>
      </c>
      <c r="K4740" s="2">
        <v>4073</v>
      </c>
      <c r="L4740" s="2">
        <v>2751.61</v>
      </c>
      <c r="M4740" s="2">
        <v>1321.39</v>
      </c>
      <c r="N4740" s="3">
        <v>0.1</v>
      </c>
      <c r="O4740" t="s">
        <v>62</v>
      </c>
      <c r="P4740" t="s">
        <v>26</v>
      </c>
      <c r="Q4740" t="s">
        <v>35</v>
      </c>
      <c r="R4740" t="s">
        <v>40</v>
      </c>
    </row>
    <row r="4741" spans="1:18" x14ac:dyDescent="0.35">
      <c r="A4741" t="s">
        <v>4826</v>
      </c>
      <c r="B4741" s="1">
        <v>45880</v>
      </c>
      <c r="C4741" s="1">
        <v>45894</v>
      </c>
      <c r="D4741" t="s">
        <v>30</v>
      </c>
      <c r="E4741" t="s">
        <v>20</v>
      </c>
      <c r="F4741" t="s">
        <v>77</v>
      </c>
      <c r="G4741" t="s">
        <v>38</v>
      </c>
      <c r="H4741" t="s">
        <v>108</v>
      </c>
      <c r="I4741" t="s">
        <v>72</v>
      </c>
      <c r="J4741">
        <v>2</v>
      </c>
      <c r="K4741" s="2">
        <v>3519</v>
      </c>
      <c r="L4741" s="2">
        <v>2742.44</v>
      </c>
      <c r="M4741" s="2">
        <v>776.56</v>
      </c>
      <c r="N4741" s="3">
        <v>0.2</v>
      </c>
      <c r="O4741" t="s">
        <v>83</v>
      </c>
      <c r="P4741" t="s">
        <v>26</v>
      </c>
      <c r="Q4741" t="s">
        <v>27</v>
      </c>
      <c r="R4741" t="s">
        <v>28</v>
      </c>
    </row>
    <row r="4742" spans="1:18" x14ac:dyDescent="0.35">
      <c r="A4742" t="s">
        <v>4827</v>
      </c>
      <c r="B4742" s="1">
        <v>45405</v>
      </c>
      <c r="C4742" s="1">
        <v>45462</v>
      </c>
      <c r="D4742" t="s">
        <v>42</v>
      </c>
      <c r="E4742" t="s">
        <v>20</v>
      </c>
      <c r="F4742" t="s">
        <v>58</v>
      </c>
      <c r="G4742" t="s">
        <v>43</v>
      </c>
      <c r="H4742" t="s">
        <v>44</v>
      </c>
      <c r="I4742" t="s">
        <v>45</v>
      </c>
      <c r="J4742">
        <v>6</v>
      </c>
      <c r="K4742" s="2">
        <v>1935</v>
      </c>
      <c r="L4742" s="2">
        <v>1570.59</v>
      </c>
      <c r="M4742" s="2">
        <v>364.41</v>
      </c>
      <c r="N4742" s="3">
        <v>0.05</v>
      </c>
      <c r="O4742" t="s">
        <v>34</v>
      </c>
      <c r="P4742" t="s">
        <v>26</v>
      </c>
      <c r="Q4742" t="s">
        <v>27</v>
      </c>
      <c r="R4742" t="s">
        <v>40</v>
      </c>
    </row>
    <row r="4743" spans="1:18" x14ac:dyDescent="0.35">
      <c r="A4743" t="s">
        <v>4828</v>
      </c>
      <c r="B4743" s="1">
        <v>45700</v>
      </c>
      <c r="C4743" s="1">
        <v>45715</v>
      </c>
      <c r="D4743" t="s">
        <v>116</v>
      </c>
      <c r="E4743" t="s">
        <v>20</v>
      </c>
      <c r="F4743" t="s">
        <v>85</v>
      </c>
      <c r="G4743" t="s">
        <v>38</v>
      </c>
      <c r="H4743" t="s">
        <v>39</v>
      </c>
      <c r="I4743" t="s">
        <v>24</v>
      </c>
      <c r="J4743">
        <v>5</v>
      </c>
      <c r="K4743" s="2">
        <v>4987</v>
      </c>
      <c r="L4743" s="2">
        <v>3029.58</v>
      </c>
      <c r="M4743" s="2">
        <v>1957.42</v>
      </c>
      <c r="N4743" s="3">
        <v>0.2</v>
      </c>
      <c r="O4743" t="s">
        <v>109</v>
      </c>
      <c r="P4743" t="s">
        <v>46</v>
      </c>
      <c r="Q4743" t="s">
        <v>27</v>
      </c>
      <c r="R4743" t="s">
        <v>65</v>
      </c>
    </row>
    <row r="4744" spans="1:18" x14ac:dyDescent="0.35">
      <c r="A4744" t="s">
        <v>4829</v>
      </c>
      <c r="B4744" s="1">
        <v>45866</v>
      </c>
      <c r="C4744" s="1">
        <v>45893</v>
      </c>
      <c r="D4744" t="s">
        <v>30</v>
      </c>
      <c r="E4744" t="s">
        <v>20</v>
      </c>
      <c r="F4744" t="s">
        <v>21</v>
      </c>
      <c r="G4744" t="s">
        <v>38</v>
      </c>
      <c r="H4744" t="s">
        <v>124</v>
      </c>
      <c r="I4744" t="s">
        <v>61</v>
      </c>
      <c r="J4744">
        <v>2</v>
      </c>
      <c r="K4744" s="2">
        <v>2698</v>
      </c>
      <c r="L4744" s="2">
        <v>1954.37</v>
      </c>
      <c r="M4744" s="2">
        <v>743.63</v>
      </c>
      <c r="N4744" s="3">
        <v>0.15</v>
      </c>
      <c r="O4744" t="s">
        <v>50</v>
      </c>
      <c r="P4744" t="s">
        <v>73</v>
      </c>
      <c r="Q4744" t="s">
        <v>35</v>
      </c>
      <c r="R4744" t="s">
        <v>40</v>
      </c>
    </row>
    <row r="4745" spans="1:18" x14ac:dyDescent="0.35">
      <c r="A4745" t="s">
        <v>4830</v>
      </c>
      <c r="B4745" s="1">
        <v>45653</v>
      </c>
      <c r="C4745" s="1">
        <v>45682</v>
      </c>
      <c r="D4745" t="s">
        <v>57</v>
      </c>
      <c r="E4745" t="s">
        <v>20</v>
      </c>
      <c r="F4745" t="s">
        <v>31</v>
      </c>
      <c r="G4745" t="s">
        <v>43</v>
      </c>
      <c r="H4745" t="s">
        <v>64</v>
      </c>
      <c r="I4745" t="s">
        <v>55</v>
      </c>
      <c r="J4745">
        <v>1</v>
      </c>
      <c r="K4745" s="2">
        <v>597</v>
      </c>
      <c r="L4745" s="2">
        <v>410.53</v>
      </c>
      <c r="M4745" s="2">
        <v>186.47</v>
      </c>
      <c r="N4745" s="3">
        <v>0.1</v>
      </c>
      <c r="O4745" t="s">
        <v>25</v>
      </c>
      <c r="P4745" t="s">
        <v>26</v>
      </c>
      <c r="Q4745" t="s">
        <v>27</v>
      </c>
      <c r="R4745" t="s">
        <v>40</v>
      </c>
    </row>
    <row r="4746" spans="1:18" x14ac:dyDescent="0.35">
      <c r="A4746" t="s">
        <v>4831</v>
      </c>
      <c r="B4746" s="1">
        <v>45658</v>
      </c>
      <c r="C4746" s="1">
        <v>45665</v>
      </c>
      <c r="D4746" t="s">
        <v>57</v>
      </c>
      <c r="E4746" t="s">
        <v>20</v>
      </c>
      <c r="F4746" t="s">
        <v>68</v>
      </c>
      <c r="G4746" t="s">
        <v>32</v>
      </c>
      <c r="H4746" t="s">
        <v>64</v>
      </c>
      <c r="I4746" t="s">
        <v>55</v>
      </c>
      <c r="J4746">
        <v>1</v>
      </c>
      <c r="K4746" s="2">
        <v>2033</v>
      </c>
      <c r="L4746" s="2">
        <v>1284.28</v>
      </c>
      <c r="M4746" s="2">
        <v>748.72</v>
      </c>
      <c r="N4746" s="3">
        <v>0.1</v>
      </c>
      <c r="O4746" t="s">
        <v>62</v>
      </c>
      <c r="P4746" t="s">
        <v>73</v>
      </c>
      <c r="Q4746" t="s">
        <v>27</v>
      </c>
      <c r="R4746" t="s">
        <v>28</v>
      </c>
    </row>
    <row r="4747" spans="1:18" x14ac:dyDescent="0.35">
      <c r="A4747" t="s">
        <v>4832</v>
      </c>
      <c r="B4747" s="1">
        <v>46007</v>
      </c>
      <c r="C4747" s="1">
        <v>46087</v>
      </c>
      <c r="D4747" t="s">
        <v>52</v>
      </c>
      <c r="E4747" t="s">
        <v>20</v>
      </c>
      <c r="F4747" t="s">
        <v>79</v>
      </c>
      <c r="G4747" t="s">
        <v>32</v>
      </c>
      <c r="H4747" t="s">
        <v>49</v>
      </c>
      <c r="I4747" t="s">
        <v>45</v>
      </c>
      <c r="J4747">
        <v>3</v>
      </c>
      <c r="K4747" s="2">
        <v>657</v>
      </c>
      <c r="L4747" s="2">
        <v>426.91</v>
      </c>
      <c r="M4747" s="2">
        <v>230.09</v>
      </c>
      <c r="N4747" s="3">
        <v>0.2</v>
      </c>
      <c r="O4747" t="s">
        <v>75</v>
      </c>
      <c r="P4747" t="s">
        <v>26</v>
      </c>
      <c r="Q4747" t="s">
        <v>27</v>
      </c>
      <c r="R4747" t="s">
        <v>40</v>
      </c>
    </row>
    <row r="4748" spans="1:18" x14ac:dyDescent="0.35">
      <c r="A4748" t="s">
        <v>4833</v>
      </c>
      <c r="B4748" s="1">
        <v>45636</v>
      </c>
      <c r="C4748" s="1">
        <v>45712</v>
      </c>
      <c r="D4748" t="s">
        <v>116</v>
      </c>
      <c r="E4748" t="s">
        <v>20</v>
      </c>
      <c r="F4748" t="s">
        <v>21</v>
      </c>
      <c r="G4748" t="s">
        <v>22</v>
      </c>
      <c r="H4748" t="s">
        <v>44</v>
      </c>
      <c r="I4748" t="s">
        <v>45</v>
      </c>
      <c r="J4748">
        <v>6</v>
      </c>
      <c r="K4748" s="2">
        <v>4973</v>
      </c>
      <c r="L4748" s="2">
        <v>4097.2700000000004</v>
      </c>
      <c r="M4748" s="2">
        <v>875.73</v>
      </c>
      <c r="N4748" s="3">
        <v>0.05</v>
      </c>
      <c r="O4748" t="s">
        <v>25</v>
      </c>
      <c r="P4748" t="s">
        <v>26</v>
      </c>
      <c r="Q4748" t="s">
        <v>35</v>
      </c>
      <c r="R4748" t="s">
        <v>40</v>
      </c>
    </row>
    <row r="4749" spans="1:18" x14ac:dyDescent="0.35">
      <c r="A4749" t="s">
        <v>4834</v>
      </c>
      <c r="B4749" s="1">
        <v>45513</v>
      </c>
      <c r="C4749" s="1">
        <v>45564</v>
      </c>
      <c r="D4749" t="s">
        <v>37</v>
      </c>
      <c r="E4749" t="s">
        <v>20</v>
      </c>
      <c r="F4749" t="s">
        <v>89</v>
      </c>
      <c r="G4749" t="s">
        <v>59</v>
      </c>
      <c r="H4749" t="s">
        <v>39</v>
      </c>
      <c r="I4749" t="s">
        <v>24</v>
      </c>
      <c r="J4749">
        <v>2</v>
      </c>
      <c r="K4749" s="2">
        <v>1194</v>
      </c>
      <c r="L4749" s="2">
        <v>931.49</v>
      </c>
      <c r="M4749" s="2">
        <v>262.51</v>
      </c>
      <c r="N4749" s="3">
        <v>0.15</v>
      </c>
      <c r="O4749" t="s">
        <v>25</v>
      </c>
      <c r="P4749" t="s">
        <v>26</v>
      </c>
      <c r="Q4749" t="s">
        <v>27</v>
      </c>
      <c r="R4749" t="s">
        <v>65</v>
      </c>
    </row>
    <row r="4750" spans="1:18" x14ac:dyDescent="0.35">
      <c r="A4750" t="s">
        <v>4835</v>
      </c>
      <c r="B4750" s="1">
        <v>45655</v>
      </c>
      <c r="C4750" s="1">
        <v>45683</v>
      </c>
      <c r="D4750" t="s">
        <v>57</v>
      </c>
      <c r="E4750" t="s">
        <v>20</v>
      </c>
      <c r="F4750" t="s">
        <v>128</v>
      </c>
      <c r="G4750" t="s">
        <v>59</v>
      </c>
      <c r="H4750" t="s">
        <v>54</v>
      </c>
      <c r="I4750" t="s">
        <v>55</v>
      </c>
      <c r="J4750">
        <v>7</v>
      </c>
      <c r="K4750" s="2">
        <v>880</v>
      </c>
      <c r="L4750" s="2">
        <v>554.62</v>
      </c>
      <c r="M4750" s="2">
        <v>325.38</v>
      </c>
      <c r="N4750" s="3">
        <v>0.1</v>
      </c>
      <c r="O4750" t="s">
        <v>83</v>
      </c>
      <c r="P4750" t="s">
        <v>46</v>
      </c>
      <c r="Q4750" t="s">
        <v>35</v>
      </c>
      <c r="R4750" t="s">
        <v>40</v>
      </c>
    </row>
    <row r="4751" spans="1:18" x14ac:dyDescent="0.35">
      <c r="A4751" t="s">
        <v>4836</v>
      </c>
      <c r="B4751" s="1">
        <v>45367</v>
      </c>
      <c r="C4751" s="1">
        <v>45409</v>
      </c>
      <c r="D4751" t="s">
        <v>88</v>
      </c>
      <c r="E4751" t="s">
        <v>20</v>
      </c>
      <c r="F4751" t="s">
        <v>102</v>
      </c>
      <c r="G4751" t="s">
        <v>22</v>
      </c>
      <c r="H4751" t="s">
        <v>54</v>
      </c>
      <c r="I4751" t="s">
        <v>55</v>
      </c>
      <c r="J4751">
        <v>2</v>
      </c>
      <c r="K4751" s="2">
        <v>1115</v>
      </c>
      <c r="L4751" s="2">
        <v>913.47</v>
      </c>
      <c r="M4751" s="2">
        <v>201.53</v>
      </c>
      <c r="N4751" s="3">
        <v>0.1</v>
      </c>
      <c r="O4751" t="s">
        <v>83</v>
      </c>
      <c r="P4751" t="s">
        <v>26</v>
      </c>
      <c r="Q4751" t="s">
        <v>27</v>
      </c>
      <c r="R4751" t="s">
        <v>40</v>
      </c>
    </row>
    <row r="4752" spans="1:18" x14ac:dyDescent="0.35">
      <c r="A4752" t="s">
        <v>4837</v>
      </c>
      <c r="B4752" s="1">
        <v>45532</v>
      </c>
      <c r="C4752" s="1">
        <v>45596</v>
      </c>
      <c r="D4752" t="s">
        <v>94</v>
      </c>
      <c r="E4752" t="s">
        <v>20</v>
      </c>
      <c r="F4752" t="s">
        <v>70</v>
      </c>
      <c r="G4752" t="s">
        <v>38</v>
      </c>
      <c r="H4752" t="s">
        <v>33</v>
      </c>
      <c r="I4752" t="s">
        <v>24</v>
      </c>
      <c r="J4752">
        <v>2</v>
      </c>
      <c r="K4752" s="2">
        <v>3371</v>
      </c>
      <c r="L4752" s="2">
        <v>2405.27</v>
      </c>
      <c r="M4752" s="2">
        <v>965.73</v>
      </c>
      <c r="N4752" s="3">
        <v>0.05</v>
      </c>
      <c r="O4752" t="s">
        <v>75</v>
      </c>
      <c r="P4752" t="s">
        <v>26</v>
      </c>
      <c r="Q4752" t="s">
        <v>35</v>
      </c>
      <c r="R4752" t="s">
        <v>65</v>
      </c>
    </row>
    <row r="4753" spans="1:18" x14ac:dyDescent="0.35">
      <c r="A4753" t="s">
        <v>4838</v>
      </c>
      <c r="B4753" s="1">
        <v>45890</v>
      </c>
      <c r="C4753" s="1">
        <v>45969</v>
      </c>
      <c r="D4753" t="s">
        <v>19</v>
      </c>
      <c r="E4753" t="s">
        <v>20</v>
      </c>
      <c r="F4753" t="s">
        <v>68</v>
      </c>
      <c r="G4753" t="s">
        <v>32</v>
      </c>
      <c r="H4753" t="s">
        <v>124</v>
      </c>
      <c r="I4753" t="s">
        <v>61</v>
      </c>
      <c r="J4753">
        <v>4</v>
      </c>
      <c r="K4753" s="2">
        <v>1020</v>
      </c>
      <c r="L4753" s="2">
        <v>764.24</v>
      </c>
      <c r="M4753" s="2">
        <v>255.76</v>
      </c>
      <c r="N4753" s="3">
        <v>0.05</v>
      </c>
      <c r="O4753" t="s">
        <v>75</v>
      </c>
      <c r="P4753" t="s">
        <v>46</v>
      </c>
      <c r="Q4753" t="s">
        <v>27</v>
      </c>
      <c r="R4753" t="s">
        <v>65</v>
      </c>
    </row>
    <row r="4754" spans="1:18" x14ac:dyDescent="0.35">
      <c r="A4754" t="s">
        <v>4839</v>
      </c>
      <c r="B4754" s="1">
        <v>45481</v>
      </c>
      <c r="C4754" s="1">
        <v>45523</v>
      </c>
      <c r="D4754" t="s">
        <v>30</v>
      </c>
      <c r="E4754" t="s">
        <v>20</v>
      </c>
      <c r="F4754" t="s">
        <v>91</v>
      </c>
      <c r="G4754" t="s">
        <v>22</v>
      </c>
      <c r="H4754" t="s">
        <v>108</v>
      </c>
      <c r="I4754" t="s">
        <v>72</v>
      </c>
      <c r="J4754">
        <v>7</v>
      </c>
      <c r="K4754" s="2">
        <v>3409</v>
      </c>
      <c r="L4754" s="2">
        <v>2006</v>
      </c>
      <c r="M4754" s="2">
        <v>1403</v>
      </c>
      <c r="N4754" s="3">
        <v>0.15</v>
      </c>
      <c r="O4754" t="s">
        <v>83</v>
      </c>
      <c r="P4754" t="s">
        <v>26</v>
      </c>
      <c r="Q4754" t="s">
        <v>27</v>
      </c>
      <c r="R4754" t="s">
        <v>65</v>
      </c>
    </row>
    <row r="4755" spans="1:18" x14ac:dyDescent="0.35">
      <c r="A4755" t="s">
        <v>4840</v>
      </c>
      <c r="B4755" s="1">
        <v>45574</v>
      </c>
      <c r="C4755" s="1">
        <v>45610</v>
      </c>
      <c r="D4755" t="s">
        <v>19</v>
      </c>
      <c r="E4755" t="s">
        <v>20</v>
      </c>
      <c r="F4755" t="s">
        <v>58</v>
      </c>
      <c r="G4755" t="s">
        <v>32</v>
      </c>
      <c r="H4755" t="s">
        <v>118</v>
      </c>
      <c r="I4755" t="s">
        <v>24</v>
      </c>
      <c r="J4755">
        <v>1</v>
      </c>
      <c r="K4755" s="2">
        <v>929</v>
      </c>
      <c r="L4755" s="2">
        <v>627.75</v>
      </c>
      <c r="M4755" s="2">
        <v>301.25</v>
      </c>
      <c r="N4755" s="3">
        <v>0.1</v>
      </c>
      <c r="O4755" t="s">
        <v>25</v>
      </c>
      <c r="P4755" t="s">
        <v>26</v>
      </c>
      <c r="Q4755" t="s">
        <v>35</v>
      </c>
      <c r="R4755" t="s">
        <v>65</v>
      </c>
    </row>
    <row r="4756" spans="1:18" x14ac:dyDescent="0.35">
      <c r="A4756" t="s">
        <v>4841</v>
      </c>
      <c r="B4756" s="1">
        <v>45863</v>
      </c>
      <c r="C4756" s="1">
        <v>45902</v>
      </c>
      <c r="D4756" t="s">
        <v>37</v>
      </c>
      <c r="E4756" t="s">
        <v>20</v>
      </c>
      <c r="F4756" t="s">
        <v>79</v>
      </c>
      <c r="G4756" t="s">
        <v>22</v>
      </c>
      <c r="H4756" t="s">
        <v>80</v>
      </c>
      <c r="I4756" t="s">
        <v>45</v>
      </c>
      <c r="J4756">
        <v>6</v>
      </c>
      <c r="K4756" s="2">
        <v>2101</v>
      </c>
      <c r="L4756" s="2">
        <v>1281.67</v>
      </c>
      <c r="M4756" s="2">
        <v>819.33</v>
      </c>
      <c r="N4756" s="3">
        <v>0.2</v>
      </c>
      <c r="O4756" t="s">
        <v>109</v>
      </c>
      <c r="P4756" t="s">
        <v>26</v>
      </c>
      <c r="Q4756" t="s">
        <v>27</v>
      </c>
      <c r="R4756" t="s">
        <v>65</v>
      </c>
    </row>
    <row r="4757" spans="1:18" x14ac:dyDescent="0.35">
      <c r="A4757" t="s">
        <v>4842</v>
      </c>
      <c r="B4757" s="1">
        <v>45485</v>
      </c>
      <c r="C4757" s="1">
        <v>45535</v>
      </c>
      <c r="D4757" t="s">
        <v>30</v>
      </c>
      <c r="E4757" t="s">
        <v>20</v>
      </c>
      <c r="F4757" t="s">
        <v>70</v>
      </c>
      <c r="G4757" t="s">
        <v>38</v>
      </c>
      <c r="H4757" t="s">
        <v>86</v>
      </c>
      <c r="I4757" t="s">
        <v>72</v>
      </c>
      <c r="J4757">
        <v>4</v>
      </c>
      <c r="K4757" s="2">
        <v>3811</v>
      </c>
      <c r="L4757" s="2">
        <v>2410.8200000000002</v>
      </c>
      <c r="M4757" s="2">
        <v>1400.18</v>
      </c>
      <c r="N4757" s="3">
        <v>0.2</v>
      </c>
      <c r="O4757" t="s">
        <v>50</v>
      </c>
      <c r="P4757" t="s">
        <v>26</v>
      </c>
      <c r="Q4757" t="s">
        <v>27</v>
      </c>
      <c r="R4757" t="s">
        <v>40</v>
      </c>
    </row>
    <row r="4758" spans="1:18" x14ac:dyDescent="0.35">
      <c r="A4758" t="s">
        <v>4843</v>
      </c>
      <c r="B4758" s="1">
        <v>45971</v>
      </c>
      <c r="C4758" s="1">
        <v>46018</v>
      </c>
      <c r="D4758" t="s">
        <v>48</v>
      </c>
      <c r="E4758" t="s">
        <v>20</v>
      </c>
      <c r="F4758" t="s">
        <v>102</v>
      </c>
      <c r="G4758" t="s">
        <v>22</v>
      </c>
      <c r="H4758" t="s">
        <v>124</v>
      </c>
      <c r="I4758" t="s">
        <v>61</v>
      </c>
      <c r="J4758">
        <v>3</v>
      </c>
      <c r="K4758" s="2">
        <v>3053</v>
      </c>
      <c r="L4758" s="2">
        <v>1918.12</v>
      </c>
      <c r="M4758" s="2">
        <v>1134.8800000000001</v>
      </c>
      <c r="N4758" s="3">
        <v>0.1</v>
      </c>
      <c r="O4758" t="s">
        <v>50</v>
      </c>
      <c r="P4758" t="s">
        <v>26</v>
      </c>
      <c r="Q4758" t="s">
        <v>35</v>
      </c>
      <c r="R4758" t="s">
        <v>28</v>
      </c>
    </row>
    <row r="4759" spans="1:18" x14ac:dyDescent="0.35">
      <c r="A4759" t="s">
        <v>4844</v>
      </c>
      <c r="B4759" s="1">
        <v>45436</v>
      </c>
      <c r="C4759" s="1">
        <v>45464</v>
      </c>
      <c r="D4759" t="s">
        <v>42</v>
      </c>
      <c r="E4759" t="s">
        <v>20</v>
      </c>
      <c r="F4759" t="s">
        <v>79</v>
      </c>
      <c r="G4759" t="s">
        <v>59</v>
      </c>
      <c r="H4759" t="s">
        <v>44</v>
      </c>
      <c r="I4759" t="s">
        <v>45</v>
      </c>
      <c r="J4759">
        <v>8</v>
      </c>
      <c r="K4759" s="2">
        <v>317</v>
      </c>
      <c r="L4759" s="2">
        <v>174.78</v>
      </c>
      <c r="M4759" s="2">
        <v>142.22</v>
      </c>
      <c r="N4759" s="3">
        <v>0.1</v>
      </c>
      <c r="O4759" t="s">
        <v>25</v>
      </c>
      <c r="P4759" t="s">
        <v>26</v>
      </c>
      <c r="Q4759" t="s">
        <v>27</v>
      </c>
      <c r="R4759" t="s">
        <v>65</v>
      </c>
    </row>
    <row r="4760" spans="1:18" x14ac:dyDescent="0.35">
      <c r="A4760" t="s">
        <v>4845</v>
      </c>
      <c r="B4760" s="1">
        <v>45548</v>
      </c>
      <c r="C4760" s="1">
        <v>45638</v>
      </c>
      <c r="D4760" t="s">
        <v>48</v>
      </c>
      <c r="E4760" t="s">
        <v>20</v>
      </c>
      <c r="F4760" t="s">
        <v>91</v>
      </c>
      <c r="G4760" t="s">
        <v>38</v>
      </c>
      <c r="H4760" t="s">
        <v>64</v>
      </c>
      <c r="I4760" t="s">
        <v>55</v>
      </c>
      <c r="J4760">
        <v>7</v>
      </c>
      <c r="K4760" s="2">
        <v>2334</v>
      </c>
      <c r="L4760" s="2">
        <v>1582.04</v>
      </c>
      <c r="M4760" s="2">
        <v>751.96</v>
      </c>
      <c r="N4760" s="3">
        <v>0.15</v>
      </c>
      <c r="O4760" t="s">
        <v>83</v>
      </c>
      <c r="P4760" t="s">
        <v>46</v>
      </c>
      <c r="Q4760" t="s">
        <v>35</v>
      </c>
      <c r="R4760" t="s">
        <v>65</v>
      </c>
    </row>
    <row r="4761" spans="1:18" x14ac:dyDescent="0.35">
      <c r="A4761" t="s">
        <v>4846</v>
      </c>
      <c r="B4761" s="1">
        <v>45474</v>
      </c>
      <c r="C4761" s="1">
        <v>45543</v>
      </c>
      <c r="D4761" t="s">
        <v>37</v>
      </c>
      <c r="E4761" t="s">
        <v>20</v>
      </c>
      <c r="F4761" t="s">
        <v>128</v>
      </c>
      <c r="G4761" t="s">
        <v>38</v>
      </c>
      <c r="H4761" t="s">
        <v>106</v>
      </c>
      <c r="I4761" t="s">
        <v>61</v>
      </c>
      <c r="J4761">
        <v>4</v>
      </c>
      <c r="K4761" s="2">
        <v>4763</v>
      </c>
      <c r="L4761" s="2">
        <v>3275.35</v>
      </c>
      <c r="M4761" s="2">
        <v>1487.65</v>
      </c>
      <c r="N4761" s="3">
        <v>0.2</v>
      </c>
      <c r="O4761" t="s">
        <v>25</v>
      </c>
      <c r="P4761" t="s">
        <v>26</v>
      </c>
      <c r="Q4761" t="s">
        <v>27</v>
      </c>
      <c r="R4761" t="s">
        <v>28</v>
      </c>
    </row>
    <row r="4762" spans="1:18" x14ac:dyDescent="0.35">
      <c r="A4762" t="s">
        <v>4847</v>
      </c>
      <c r="B4762" s="1">
        <v>45586</v>
      </c>
      <c r="C4762" s="1">
        <v>45614</v>
      </c>
      <c r="D4762" t="s">
        <v>19</v>
      </c>
      <c r="E4762" t="s">
        <v>20</v>
      </c>
      <c r="F4762" t="s">
        <v>89</v>
      </c>
      <c r="G4762" t="s">
        <v>59</v>
      </c>
      <c r="H4762" t="s">
        <v>44</v>
      </c>
      <c r="I4762" t="s">
        <v>45</v>
      </c>
      <c r="J4762">
        <v>4</v>
      </c>
      <c r="K4762" s="2">
        <v>2162</v>
      </c>
      <c r="L4762" s="2">
        <v>1357.46</v>
      </c>
      <c r="M4762" s="2">
        <v>804.54</v>
      </c>
      <c r="N4762" s="3">
        <v>0.2</v>
      </c>
      <c r="O4762" t="s">
        <v>75</v>
      </c>
      <c r="P4762" t="s">
        <v>26</v>
      </c>
      <c r="Q4762" t="s">
        <v>27</v>
      </c>
      <c r="R4762" t="s">
        <v>65</v>
      </c>
    </row>
    <row r="4763" spans="1:18" x14ac:dyDescent="0.35">
      <c r="A4763" t="s">
        <v>4848</v>
      </c>
      <c r="B4763" s="1">
        <v>45815</v>
      </c>
      <c r="C4763" s="1">
        <v>45833</v>
      </c>
      <c r="D4763" t="s">
        <v>42</v>
      </c>
      <c r="E4763" t="s">
        <v>20</v>
      </c>
      <c r="F4763" t="s">
        <v>102</v>
      </c>
      <c r="G4763" t="s">
        <v>22</v>
      </c>
      <c r="H4763" t="s">
        <v>80</v>
      </c>
      <c r="I4763" t="s">
        <v>45</v>
      </c>
      <c r="J4763">
        <v>6</v>
      </c>
      <c r="K4763" s="2">
        <v>3428</v>
      </c>
      <c r="L4763" s="2">
        <v>2187.62</v>
      </c>
      <c r="M4763" s="2">
        <v>1240.3800000000001</v>
      </c>
      <c r="N4763" s="3">
        <v>0</v>
      </c>
      <c r="O4763" t="s">
        <v>109</v>
      </c>
      <c r="P4763" t="s">
        <v>26</v>
      </c>
      <c r="Q4763" t="s">
        <v>35</v>
      </c>
      <c r="R4763" t="s">
        <v>28</v>
      </c>
    </row>
    <row r="4764" spans="1:18" x14ac:dyDescent="0.35">
      <c r="A4764" t="s">
        <v>4849</v>
      </c>
      <c r="B4764" s="1">
        <v>45685</v>
      </c>
      <c r="C4764" s="1">
        <v>45723</v>
      </c>
      <c r="D4764" t="s">
        <v>52</v>
      </c>
      <c r="E4764" t="s">
        <v>20</v>
      </c>
      <c r="F4764" t="s">
        <v>21</v>
      </c>
      <c r="G4764" t="s">
        <v>59</v>
      </c>
      <c r="H4764" t="s">
        <v>54</v>
      </c>
      <c r="I4764" t="s">
        <v>55</v>
      </c>
      <c r="J4764">
        <v>4</v>
      </c>
      <c r="K4764" s="2">
        <v>2263</v>
      </c>
      <c r="L4764" s="2">
        <v>1583.8</v>
      </c>
      <c r="M4764" s="2">
        <v>679.2</v>
      </c>
      <c r="N4764" s="3">
        <v>0.1</v>
      </c>
      <c r="O4764" t="s">
        <v>75</v>
      </c>
      <c r="P4764" t="s">
        <v>26</v>
      </c>
      <c r="Q4764" t="s">
        <v>35</v>
      </c>
      <c r="R4764" t="s">
        <v>28</v>
      </c>
    </row>
    <row r="4765" spans="1:18" x14ac:dyDescent="0.35">
      <c r="A4765" t="s">
        <v>4850</v>
      </c>
      <c r="B4765" s="1">
        <v>45529</v>
      </c>
      <c r="C4765" s="1">
        <v>45573</v>
      </c>
      <c r="D4765" t="s">
        <v>94</v>
      </c>
      <c r="E4765" t="s">
        <v>20</v>
      </c>
      <c r="F4765" t="s">
        <v>138</v>
      </c>
      <c r="G4765" t="s">
        <v>59</v>
      </c>
      <c r="H4765" t="s">
        <v>118</v>
      </c>
      <c r="I4765" t="s">
        <v>24</v>
      </c>
      <c r="J4765">
        <v>5</v>
      </c>
      <c r="K4765" s="2">
        <v>2063</v>
      </c>
      <c r="L4765" s="2">
        <v>1288</v>
      </c>
      <c r="M4765" s="2">
        <v>775</v>
      </c>
      <c r="N4765" s="3">
        <v>0.2</v>
      </c>
      <c r="O4765" t="s">
        <v>62</v>
      </c>
      <c r="P4765" t="s">
        <v>26</v>
      </c>
      <c r="Q4765" t="s">
        <v>27</v>
      </c>
      <c r="R4765" t="s">
        <v>40</v>
      </c>
    </row>
    <row r="4766" spans="1:18" x14ac:dyDescent="0.35">
      <c r="A4766" t="s">
        <v>4851</v>
      </c>
      <c r="B4766" s="1">
        <v>45493</v>
      </c>
      <c r="C4766" s="1">
        <v>45565</v>
      </c>
      <c r="D4766" t="s">
        <v>37</v>
      </c>
      <c r="E4766" t="s">
        <v>20</v>
      </c>
      <c r="F4766" t="s">
        <v>82</v>
      </c>
      <c r="G4766" t="s">
        <v>43</v>
      </c>
      <c r="H4766" t="s">
        <v>86</v>
      </c>
      <c r="I4766" t="s">
        <v>72</v>
      </c>
      <c r="J4766">
        <v>2</v>
      </c>
      <c r="K4766" s="2">
        <v>1424</v>
      </c>
      <c r="L4766" s="2">
        <v>909.51</v>
      </c>
      <c r="M4766" s="2">
        <v>514.49</v>
      </c>
      <c r="N4766" s="3">
        <v>0.2</v>
      </c>
      <c r="O4766" t="s">
        <v>75</v>
      </c>
      <c r="P4766" t="s">
        <v>26</v>
      </c>
      <c r="Q4766" t="s">
        <v>35</v>
      </c>
      <c r="R4766" t="s">
        <v>40</v>
      </c>
    </row>
    <row r="4767" spans="1:18" x14ac:dyDescent="0.35">
      <c r="A4767" t="s">
        <v>4852</v>
      </c>
      <c r="B4767" s="1">
        <v>45988</v>
      </c>
      <c r="C4767" s="1">
        <v>45992</v>
      </c>
      <c r="D4767" t="s">
        <v>48</v>
      </c>
      <c r="E4767" t="s">
        <v>20</v>
      </c>
      <c r="F4767" t="s">
        <v>70</v>
      </c>
      <c r="G4767" t="s">
        <v>59</v>
      </c>
      <c r="H4767" t="s">
        <v>71</v>
      </c>
      <c r="I4767" t="s">
        <v>72</v>
      </c>
      <c r="J4767">
        <v>2</v>
      </c>
      <c r="K4767" s="2">
        <v>4744</v>
      </c>
      <c r="L4767" s="2">
        <v>3327.05</v>
      </c>
      <c r="M4767" s="2">
        <v>1416.95</v>
      </c>
      <c r="N4767" s="3">
        <v>0.15</v>
      </c>
      <c r="O4767" t="s">
        <v>83</v>
      </c>
      <c r="P4767" t="s">
        <v>26</v>
      </c>
      <c r="Q4767" t="s">
        <v>35</v>
      </c>
      <c r="R4767" t="s">
        <v>65</v>
      </c>
    </row>
    <row r="4768" spans="1:18" x14ac:dyDescent="0.35">
      <c r="A4768" t="s">
        <v>4853</v>
      </c>
      <c r="B4768" s="1">
        <v>45408</v>
      </c>
      <c r="C4768" s="1">
        <v>45491</v>
      </c>
      <c r="D4768" t="s">
        <v>67</v>
      </c>
      <c r="E4768" t="s">
        <v>20</v>
      </c>
      <c r="F4768" t="s">
        <v>102</v>
      </c>
      <c r="G4768" t="s">
        <v>32</v>
      </c>
      <c r="H4768" t="s">
        <v>71</v>
      </c>
      <c r="I4768" t="s">
        <v>72</v>
      </c>
      <c r="J4768">
        <v>7</v>
      </c>
      <c r="K4768" s="2">
        <v>2715</v>
      </c>
      <c r="L4768" s="2">
        <v>2284.17</v>
      </c>
      <c r="M4768" s="2">
        <v>430.83</v>
      </c>
      <c r="N4768" s="3">
        <v>0.1</v>
      </c>
      <c r="O4768" t="s">
        <v>62</v>
      </c>
      <c r="P4768" t="s">
        <v>26</v>
      </c>
      <c r="Q4768" t="s">
        <v>35</v>
      </c>
      <c r="R4768" t="s">
        <v>65</v>
      </c>
    </row>
    <row r="4769" spans="1:18" x14ac:dyDescent="0.35">
      <c r="A4769" t="s">
        <v>4854</v>
      </c>
      <c r="B4769" s="1">
        <v>45374</v>
      </c>
      <c r="C4769" s="1">
        <v>45458</v>
      </c>
      <c r="D4769" t="s">
        <v>42</v>
      </c>
      <c r="E4769" t="s">
        <v>20</v>
      </c>
      <c r="F4769" t="s">
        <v>128</v>
      </c>
      <c r="G4769" t="s">
        <v>32</v>
      </c>
      <c r="H4769" t="s">
        <v>23</v>
      </c>
      <c r="I4769" t="s">
        <v>24</v>
      </c>
      <c r="J4769">
        <v>2</v>
      </c>
      <c r="K4769" s="2">
        <v>2162</v>
      </c>
      <c r="L4769" s="2">
        <v>1382.06</v>
      </c>
      <c r="M4769" s="2">
        <v>779.94</v>
      </c>
      <c r="N4769" s="3">
        <v>0.15</v>
      </c>
      <c r="O4769" t="s">
        <v>50</v>
      </c>
      <c r="P4769" t="s">
        <v>26</v>
      </c>
      <c r="Q4769" t="s">
        <v>35</v>
      </c>
      <c r="R4769" t="s">
        <v>40</v>
      </c>
    </row>
    <row r="4770" spans="1:18" x14ac:dyDescent="0.35">
      <c r="A4770" t="s">
        <v>4855</v>
      </c>
      <c r="B4770" s="1">
        <v>45336</v>
      </c>
      <c r="C4770" s="1">
        <v>45353</v>
      </c>
      <c r="D4770" t="s">
        <v>52</v>
      </c>
      <c r="E4770" t="s">
        <v>20</v>
      </c>
      <c r="F4770" t="s">
        <v>138</v>
      </c>
      <c r="G4770" t="s">
        <v>59</v>
      </c>
      <c r="H4770" t="s">
        <v>80</v>
      </c>
      <c r="I4770" t="s">
        <v>45</v>
      </c>
      <c r="J4770">
        <v>1</v>
      </c>
      <c r="K4770" s="2">
        <v>4859</v>
      </c>
      <c r="L4770" s="2">
        <v>4083.4</v>
      </c>
      <c r="M4770" s="2">
        <v>775.6</v>
      </c>
      <c r="N4770" s="3">
        <v>0.05</v>
      </c>
      <c r="O4770" t="s">
        <v>75</v>
      </c>
      <c r="P4770" t="s">
        <v>26</v>
      </c>
      <c r="Q4770" t="s">
        <v>35</v>
      </c>
      <c r="R4770" t="s">
        <v>65</v>
      </c>
    </row>
    <row r="4771" spans="1:18" x14ac:dyDescent="0.35">
      <c r="A4771" t="s">
        <v>4856</v>
      </c>
      <c r="B4771" s="1">
        <v>45438</v>
      </c>
      <c r="C4771" s="1">
        <v>45486</v>
      </c>
      <c r="D4771" t="s">
        <v>67</v>
      </c>
      <c r="E4771" t="s">
        <v>20</v>
      </c>
      <c r="F4771" t="s">
        <v>128</v>
      </c>
      <c r="G4771" t="s">
        <v>38</v>
      </c>
      <c r="H4771" t="s">
        <v>95</v>
      </c>
      <c r="I4771" t="s">
        <v>55</v>
      </c>
      <c r="J4771">
        <v>3</v>
      </c>
      <c r="K4771" s="2">
        <v>4528</v>
      </c>
      <c r="L4771" s="2">
        <v>3424.44</v>
      </c>
      <c r="M4771" s="2">
        <v>1103.56</v>
      </c>
      <c r="N4771" s="3">
        <v>0.1</v>
      </c>
      <c r="O4771" t="s">
        <v>34</v>
      </c>
      <c r="P4771" t="s">
        <v>46</v>
      </c>
      <c r="Q4771" t="s">
        <v>27</v>
      </c>
      <c r="R4771" t="s">
        <v>40</v>
      </c>
    </row>
    <row r="4772" spans="1:18" x14ac:dyDescent="0.35">
      <c r="A4772" t="s">
        <v>4857</v>
      </c>
      <c r="B4772" s="1">
        <v>45661</v>
      </c>
      <c r="C4772" s="1">
        <v>45705</v>
      </c>
      <c r="D4772" t="s">
        <v>116</v>
      </c>
      <c r="E4772" t="s">
        <v>20</v>
      </c>
      <c r="F4772" t="s">
        <v>89</v>
      </c>
      <c r="G4772" t="s">
        <v>38</v>
      </c>
      <c r="H4772" t="s">
        <v>54</v>
      </c>
      <c r="I4772" t="s">
        <v>55</v>
      </c>
      <c r="J4772">
        <v>3</v>
      </c>
      <c r="K4772" s="2">
        <v>4745</v>
      </c>
      <c r="L4772" s="2">
        <v>3414.62</v>
      </c>
      <c r="M4772" s="2">
        <v>1330.38</v>
      </c>
      <c r="N4772" s="3">
        <v>0.2</v>
      </c>
      <c r="O4772" t="s">
        <v>34</v>
      </c>
      <c r="P4772" t="s">
        <v>46</v>
      </c>
      <c r="Q4772" t="s">
        <v>35</v>
      </c>
      <c r="R4772" t="s">
        <v>40</v>
      </c>
    </row>
    <row r="4773" spans="1:18" x14ac:dyDescent="0.35">
      <c r="A4773" t="s">
        <v>4858</v>
      </c>
      <c r="B4773" s="1">
        <v>45945</v>
      </c>
      <c r="C4773" s="1">
        <v>45987</v>
      </c>
      <c r="D4773" t="s">
        <v>19</v>
      </c>
      <c r="E4773" t="s">
        <v>20</v>
      </c>
      <c r="F4773" t="s">
        <v>31</v>
      </c>
      <c r="G4773" t="s">
        <v>22</v>
      </c>
      <c r="H4773" t="s">
        <v>124</v>
      </c>
      <c r="I4773" t="s">
        <v>61</v>
      </c>
      <c r="J4773">
        <v>7</v>
      </c>
      <c r="K4773" s="2">
        <v>2177</v>
      </c>
      <c r="L4773" s="2">
        <v>1420.64</v>
      </c>
      <c r="M4773" s="2">
        <v>756.36</v>
      </c>
      <c r="N4773" s="3">
        <v>0.15</v>
      </c>
      <c r="O4773" t="s">
        <v>25</v>
      </c>
      <c r="P4773" t="s">
        <v>26</v>
      </c>
      <c r="Q4773" t="s">
        <v>27</v>
      </c>
      <c r="R4773" t="s">
        <v>65</v>
      </c>
    </row>
    <row r="4774" spans="1:18" x14ac:dyDescent="0.35">
      <c r="A4774" t="s">
        <v>4859</v>
      </c>
      <c r="B4774" s="1">
        <v>45459</v>
      </c>
      <c r="C4774" s="1">
        <v>45486</v>
      </c>
      <c r="D4774" t="s">
        <v>67</v>
      </c>
      <c r="E4774" t="s">
        <v>20</v>
      </c>
      <c r="F4774" t="s">
        <v>68</v>
      </c>
      <c r="G4774" t="s">
        <v>32</v>
      </c>
      <c r="H4774" t="s">
        <v>106</v>
      </c>
      <c r="I4774" t="s">
        <v>61</v>
      </c>
      <c r="J4774">
        <v>3</v>
      </c>
      <c r="K4774" s="2">
        <v>3271</v>
      </c>
      <c r="L4774" s="2">
        <v>2168.79</v>
      </c>
      <c r="M4774" s="2">
        <v>1102.21</v>
      </c>
      <c r="N4774" s="3">
        <v>0</v>
      </c>
      <c r="O4774" t="s">
        <v>25</v>
      </c>
      <c r="P4774" t="s">
        <v>73</v>
      </c>
      <c r="Q4774" t="s">
        <v>27</v>
      </c>
      <c r="R4774" t="s">
        <v>40</v>
      </c>
    </row>
    <row r="4775" spans="1:18" x14ac:dyDescent="0.35">
      <c r="A4775" t="s">
        <v>4860</v>
      </c>
      <c r="B4775" s="1">
        <v>45818</v>
      </c>
      <c r="C4775" s="1">
        <v>45836</v>
      </c>
      <c r="D4775" t="s">
        <v>42</v>
      </c>
      <c r="E4775" t="s">
        <v>20</v>
      </c>
      <c r="F4775" t="s">
        <v>138</v>
      </c>
      <c r="G4775" t="s">
        <v>32</v>
      </c>
      <c r="H4775" t="s">
        <v>71</v>
      </c>
      <c r="I4775" t="s">
        <v>72</v>
      </c>
      <c r="J4775">
        <v>8</v>
      </c>
      <c r="K4775" s="2">
        <v>3011</v>
      </c>
      <c r="L4775" s="2">
        <v>2218.31</v>
      </c>
      <c r="M4775" s="2">
        <v>792.69</v>
      </c>
      <c r="N4775" s="3">
        <v>0</v>
      </c>
      <c r="O4775" t="s">
        <v>34</v>
      </c>
      <c r="P4775" t="s">
        <v>26</v>
      </c>
      <c r="Q4775" t="s">
        <v>27</v>
      </c>
      <c r="R4775" t="s">
        <v>40</v>
      </c>
    </row>
    <row r="4776" spans="1:18" x14ac:dyDescent="0.35">
      <c r="A4776" t="s">
        <v>4861</v>
      </c>
      <c r="B4776" s="1">
        <v>45324</v>
      </c>
      <c r="C4776" s="1">
        <v>45373</v>
      </c>
      <c r="D4776" t="s">
        <v>52</v>
      </c>
      <c r="E4776" t="s">
        <v>20</v>
      </c>
      <c r="F4776" t="s">
        <v>21</v>
      </c>
      <c r="G4776" t="s">
        <v>38</v>
      </c>
      <c r="H4776" t="s">
        <v>44</v>
      </c>
      <c r="I4776" t="s">
        <v>45</v>
      </c>
      <c r="J4776">
        <v>8</v>
      </c>
      <c r="K4776" s="2">
        <v>1723</v>
      </c>
      <c r="L4776" s="2">
        <v>1371.8</v>
      </c>
      <c r="M4776" s="2">
        <v>351.2</v>
      </c>
      <c r="N4776" s="3">
        <v>0.05</v>
      </c>
      <c r="O4776" t="s">
        <v>75</v>
      </c>
      <c r="P4776" t="s">
        <v>73</v>
      </c>
      <c r="Q4776" t="s">
        <v>35</v>
      </c>
      <c r="R4776" t="s">
        <v>40</v>
      </c>
    </row>
    <row r="4777" spans="1:18" x14ac:dyDescent="0.35">
      <c r="A4777" t="s">
        <v>4862</v>
      </c>
      <c r="B4777" s="1">
        <v>45452</v>
      </c>
      <c r="C4777" s="1">
        <v>45476</v>
      </c>
      <c r="D4777" t="s">
        <v>67</v>
      </c>
      <c r="E4777" t="s">
        <v>20</v>
      </c>
      <c r="F4777" t="s">
        <v>70</v>
      </c>
      <c r="G4777" t="s">
        <v>59</v>
      </c>
      <c r="H4777" t="s">
        <v>54</v>
      </c>
      <c r="I4777" t="s">
        <v>55</v>
      </c>
      <c r="J4777">
        <v>8</v>
      </c>
      <c r="K4777" s="2">
        <v>4253</v>
      </c>
      <c r="L4777" s="2">
        <v>2571.42</v>
      </c>
      <c r="M4777" s="2">
        <v>1681.58</v>
      </c>
      <c r="N4777" s="3">
        <v>0</v>
      </c>
      <c r="O4777" t="s">
        <v>75</v>
      </c>
      <c r="P4777" t="s">
        <v>26</v>
      </c>
      <c r="Q4777" t="s">
        <v>35</v>
      </c>
      <c r="R4777" t="s">
        <v>40</v>
      </c>
    </row>
    <row r="4778" spans="1:18" x14ac:dyDescent="0.35">
      <c r="A4778" t="s">
        <v>4863</v>
      </c>
      <c r="B4778" s="1">
        <v>45431</v>
      </c>
      <c r="C4778" s="1">
        <v>45454</v>
      </c>
      <c r="D4778" t="s">
        <v>42</v>
      </c>
      <c r="E4778" t="s">
        <v>20</v>
      </c>
      <c r="F4778" t="s">
        <v>89</v>
      </c>
      <c r="G4778" t="s">
        <v>59</v>
      </c>
      <c r="H4778" t="s">
        <v>23</v>
      </c>
      <c r="I4778" t="s">
        <v>24</v>
      </c>
      <c r="J4778">
        <v>5</v>
      </c>
      <c r="K4778" s="2">
        <v>4412</v>
      </c>
      <c r="L4778" s="2">
        <v>3662.01</v>
      </c>
      <c r="M4778" s="2">
        <v>749.99</v>
      </c>
      <c r="N4778" s="3">
        <v>0.15</v>
      </c>
      <c r="O4778" t="s">
        <v>50</v>
      </c>
      <c r="P4778" t="s">
        <v>26</v>
      </c>
      <c r="Q4778" t="s">
        <v>35</v>
      </c>
      <c r="R4778" t="s">
        <v>40</v>
      </c>
    </row>
    <row r="4779" spans="1:18" x14ac:dyDescent="0.35">
      <c r="A4779" t="s">
        <v>4864</v>
      </c>
      <c r="B4779" s="1">
        <v>45536</v>
      </c>
      <c r="C4779" s="1">
        <v>45570</v>
      </c>
      <c r="D4779" t="s">
        <v>94</v>
      </c>
      <c r="E4779" t="s">
        <v>20</v>
      </c>
      <c r="F4779" t="s">
        <v>58</v>
      </c>
      <c r="G4779" t="s">
        <v>32</v>
      </c>
      <c r="H4779" t="s">
        <v>44</v>
      </c>
      <c r="I4779" t="s">
        <v>45</v>
      </c>
      <c r="J4779">
        <v>4</v>
      </c>
      <c r="K4779" s="2">
        <v>4035</v>
      </c>
      <c r="L4779" s="2">
        <v>3240.71</v>
      </c>
      <c r="M4779" s="2">
        <v>794.29</v>
      </c>
      <c r="N4779" s="3">
        <v>0</v>
      </c>
      <c r="O4779" t="s">
        <v>83</v>
      </c>
      <c r="P4779" t="s">
        <v>26</v>
      </c>
      <c r="Q4779" t="s">
        <v>27</v>
      </c>
      <c r="R4779" t="s">
        <v>65</v>
      </c>
    </row>
    <row r="4780" spans="1:18" x14ac:dyDescent="0.35">
      <c r="A4780" t="s">
        <v>4865</v>
      </c>
      <c r="B4780" s="1">
        <v>45368</v>
      </c>
      <c r="C4780" s="1">
        <v>45427</v>
      </c>
      <c r="D4780" t="s">
        <v>104</v>
      </c>
      <c r="E4780" t="s">
        <v>20</v>
      </c>
      <c r="F4780" t="s">
        <v>138</v>
      </c>
      <c r="G4780" t="s">
        <v>38</v>
      </c>
      <c r="H4780" t="s">
        <v>23</v>
      </c>
      <c r="I4780" t="s">
        <v>24</v>
      </c>
      <c r="J4780">
        <v>6</v>
      </c>
      <c r="K4780" s="2">
        <v>4207</v>
      </c>
      <c r="L4780" s="2">
        <v>2552.29</v>
      </c>
      <c r="M4780" s="2">
        <v>1654.71</v>
      </c>
      <c r="N4780" s="3">
        <v>0.15</v>
      </c>
      <c r="O4780" t="s">
        <v>62</v>
      </c>
      <c r="P4780" t="s">
        <v>46</v>
      </c>
      <c r="Q4780" t="s">
        <v>27</v>
      </c>
      <c r="R4780" t="s">
        <v>28</v>
      </c>
    </row>
    <row r="4781" spans="1:18" x14ac:dyDescent="0.35">
      <c r="A4781" t="s">
        <v>4866</v>
      </c>
      <c r="B4781" s="1">
        <v>45648</v>
      </c>
      <c r="C4781" s="1">
        <v>45705</v>
      </c>
      <c r="D4781" t="s">
        <v>116</v>
      </c>
      <c r="E4781" t="s">
        <v>20</v>
      </c>
      <c r="F4781" t="s">
        <v>79</v>
      </c>
      <c r="G4781" t="s">
        <v>32</v>
      </c>
      <c r="H4781" t="s">
        <v>124</v>
      </c>
      <c r="I4781" t="s">
        <v>61</v>
      </c>
      <c r="J4781">
        <v>7</v>
      </c>
      <c r="K4781" s="2">
        <v>1980</v>
      </c>
      <c r="L4781" s="2">
        <v>1256.9000000000001</v>
      </c>
      <c r="M4781" s="2">
        <v>723.1</v>
      </c>
      <c r="N4781" s="3">
        <v>0.15</v>
      </c>
      <c r="O4781" t="s">
        <v>34</v>
      </c>
      <c r="P4781" t="s">
        <v>26</v>
      </c>
      <c r="Q4781" t="s">
        <v>35</v>
      </c>
      <c r="R4781" t="s">
        <v>40</v>
      </c>
    </row>
    <row r="4782" spans="1:18" x14ac:dyDescent="0.35">
      <c r="A4782" t="s">
        <v>4867</v>
      </c>
      <c r="B4782" s="1">
        <v>45541</v>
      </c>
      <c r="C4782" s="1">
        <v>45610</v>
      </c>
      <c r="D4782" t="s">
        <v>19</v>
      </c>
      <c r="E4782" t="s">
        <v>20</v>
      </c>
      <c r="F4782" t="s">
        <v>85</v>
      </c>
      <c r="G4782" t="s">
        <v>38</v>
      </c>
      <c r="H4782" t="s">
        <v>60</v>
      </c>
      <c r="I4782" t="s">
        <v>61</v>
      </c>
      <c r="J4782">
        <v>1</v>
      </c>
      <c r="K4782" s="2">
        <v>1344</v>
      </c>
      <c r="L4782" s="2">
        <v>991.79</v>
      </c>
      <c r="M4782" s="2">
        <v>352.21</v>
      </c>
      <c r="N4782" s="3">
        <v>0.15</v>
      </c>
      <c r="O4782" t="s">
        <v>34</v>
      </c>
      <c r="P4782" t="s">
        <v>26</v>
      </c>
      <c r="Q4782" t="s">
        <v>35</v>
      </c>
      <c r="R4782" t="s">
        <v>28</v>
      </c>
    </row>
    <row r="4783" spans="1:18" x14ac:dyDescent="0.35">
      <c r="A4783" t="s">
        <v>4868</v>
      </c>
      <c r="B4783" s="1">
        <v>45633</v>
      </c>
      <c r="C4783" s="1">
        <v>45664</v>
      </c>
      <c r="D4783" t="s">
        <v>57</v>
      </c>
      <c r="E4783" t="s">
        <v>20</v>
      </c>
      <c r="F4783" t="s">
        <v>53</v>
      </c>
      <c r="G4783" t="s">
        <v>38</v>
      </c>
      <c r="H4783" t="s">
        <v>118</v>
      </c>
      <c r="I4783" t="s">
        <v>24</v>
      </c>
      <c r="J4783">
        <v>6</v>
      </c>
      <c r="K4783" s="2">
        <v>4774</v>
      </c>
      <c r="L4783" s="2">
        <v>2887.07</v>
      </c>
      <c r="M4783" s="2">
        <v>1886.93</v>
      </c>
      <c r="N4783" s="3">
        <v>0.1</v>
      </c>
      <c r="O4783" t="s">
        <v>62</v>
      </c>
      <c r="P4783" t="s">
        <v>26</v>
      </c>
      <c r="Q4783" t="s">
        <v>35</v>
      </c>
      <c r="R4783" t="s">
        <v>40</v>
      </c>
    </row>
    <row r="4784" spans="1:18" x14ac:dyDescent="0.35">
      <c r="A4784" t="s">
        <v>4869</v>
      </c>
      <c r="B4784" s="1">
        <v>45351</v>
      </c>
      <c r="C4784" s="1">
        <v>45355</v>
      </c>
      <c r="D4784" t="s">
        <v>52</v>
      </c>
      <c r="E4784" t="s">
        <v>20</v>
      </c>
      <c r="F4784" t="s">
        <v>31</v>
      </c>
      <c r="G4784" t="s">
        <v>59</v>
      </c>
      <c r="H4784" t="s">
        <v>108</v>
      </c>
      <c r="I4784" t="s">
        <v>72</v>
      </c>
      <c r="J4784">
        <v>2</v>
      </c>
      <c r="K4784" s="2">
        <v>300</v>
      </c>
      <c r="L4784" s="2">
        <v>242.91</v>
      </c>
      <c r="M4784" s="2">
        <v>57.09</v>
      </c>
      <c r="N4784" s="3">
        <v>0.1</v>
      </c>
      <c r="O4784" t="s">
        <v>62</v>
      </c>
      <c r="P4784" t="s">
        <v>26</v>
      </c>
      <c r="Q4784" t="s">
        <v>27</v>
      </c>
      <c r="R4784" t="s">
        <v>40</v>
      </c>
    </row>
    <row r="4785" spans="1:18" x14ac:dyDescent="0.35">
      <c r="A4785" t="s">
        <v>4870</v>
      </c>
      <c r="B4785" s="1">
        <v>45382</v>
      </c>
      <c r="C4785" s="1">
        <v>45446</v>
      </c>
      <c r="D4785" t="s">
        <v>42</v>
      </c>
      <c r="E4785" t="s">
        <v>20</v>
      </c>
      <c r="F4785" t="s">
        <v>21</v>
      </c>
      <c r="G4785" t="s">
        <v>22</v>
      </c>
      <c r="H4785" t="s">
        <v>23</v>
      </c>
      <c r="I4785" t="s">
        <v>24</v>
      </c>
      <c r="J4785">
        <v>8</v>
      </c>
      <c r="K4785" s="2">
        <v>2413</v>
      </c>
      <c r="L4785" s="2">
        <v>1338.08</v>
      </c>
      <c r="M4785" s="2">
        <v>1074.92</v>
      </c>
      <c r="N4785" s="3">
        <v>0.1</v>
      </c>
      <c r="O4785" t="s">
        <v>25</v>
      </c>
      <c r="P4785" t="s">
        <v>26</v>
      </c>
      <c r="Q4785" t="s">
        <v>35</v>
      </c>
      <c r="R4785" t="s">
        <v>28</v>
      </c>
    </row>
    <row r="4786" spans="1:18" x14ac:dyDescent="0.35">
      <c r="A4786" t="s">
        <v>4871</v>
      </c>
      <c r="B4786" s="1">
        <v>46000</v>
      </c>
      <c r="C4786" s="1">
        <v>46063</v>
      </c>
      <c r="D4786" t="s">
        <v>116</v>
      </c>
      <c r="E4786" t="s">
        <v>20</v>
      </c>
      <c r="F4786" t="s">
        <v>68</v>
      </c>
      <c r="G4786" t="s">
        <v>43</v>
      </c>
      <c r="H4786" t="s">
        <v>33</v>
      </c>
      <c r="I4786" t="s">
        <v>24</v>
      </c>
      <c r="J4786">
        <v>6</v>
      </c>
      <c r="K4786" s="2">
        <v>2173</v>
      </c>
      <c r="L4786" s="2">
        <v>1826.28</v>
      </c>
      <c r="M4786" s="2">
        <v>346.72</v>
      </c>
      <c r="N4786" s="3">
        <v>0.1</v>
      </c>
      <c r="O4786" t="s">
        <v>75</v>
      </c>
      <c r="P4786" t="s">
        <v>46</v>
      </c>
      <c r="Q4786" t="s">
        <v>35</v>
      </c>
      <c r="R4786" t="s">
        <v>28</v>
      </c>
    </row>
    <row r="4787" spans="1:18" x14ac:dyDescent="0.35">
      <c r="A4787" t="s">
        <v>4872</v>
      </c>
      <c r="B4787" s="1">
        <v>45558</v>
      </c>
      <c r="C4787" s="1">
        <v>45641</v>
      </c>
      <c r="D4787" t="s">
        <v>48</v>
      </c>
      <c r="E4787" t="s">
        <v>20</v>
      </c>
      <c r="F4787" t="s">
        <v>102</v>
      </c>
      <c r="G4787" t="s">
        <v>38</v>
      </c>
      <c r="H4787" t="s">
        <v>33</v>
      </c>
      <c r="I4787" t="s">
        <v>24</v>
      </c>
      <c r="J4787">
        <v>8</v>
      </c>
      <c r="K4787" s="2">
        <v>4888</v>
      </c>
      <c r="L4787" s="2">
        <v>2767.34</v>
      </c>
      <c r="M4787" s="2">
        <v>2120.66</v>
      </c>
      <c r="N4787" s="3">
        <v>0.05</v>
      </c>
      <c r="O4787" t="s">
        <v>25</v>
      </c>
      <c r="P4787" t="s">
        <v>26</v>
      </c>
      <c r="Q4787" t="s">
        <v>27</v>
      </c>
      <c r="R4787" t="s">
        <v>65</v>
      </c>
    </row>
    <row r="4788" spans="1:18" x14ac:dyDescent="0.35">
      <c r="A4788" t="s">
        <v>4873</v>
      </c>
      <c r="B4788" s="1">
        <v>45959</v>
      </c>
      <c r="C4788" s="1">
        <v>45991</v>
      </c>
      <c r="D4788" t="s">
        <v>19</v>
      </c>
      <c r="E4788" t="s">
        <v>20</v>
      </c>
      <c r="F4788" t="s">
        <v>138</v>
      </c>
      <c r="G4788" t="s">
        <v>38</v>
      </c>
      <c r="H4788" t="s">
        <v>64</v>
      </c>
      <c r="I4788" t="s">
        <v>55</v>
      </c>
      <c r="J4788">
        <v>4</v>
      </c>
      <c r="K4788" s="2">
        <v>1211</v>
      </c>
      <c r="L4788" s="2">
        <v>945.22</v>
      </c>
      <c r="M4788" s="2">
        <v>265.77999999999997</v>
      </c>
      <c r="N4788" s="3">
        <v>0</v>
      </c>
      <c r="O4788" t="s">
        <v>109</v>
      </c>
      <c r="P4788" t="s">
        <v>46</v>
      </c>
      <c r="Q4788" t="s">
        <v>27</v>
      </c>
      <c r="R4788" t="s">
        <v>28</v>
      </c>
    </row>
    <row r="4789" spans="1:18" x14ac:dyDescent="0.35">
      <c r="A4789" t="s">
        <v>4874</v>
      </c>
      <c r="B4789" s="1">
        <v>45561</v>
      </c>
      <c r="C4789" s="1">
        <v>45605</v>
      </c>
      <c r="D4789" t="s">
        <v>19</v>
      </c>
      <c r="E4789" t="s">
        <v>20</v>
      </c>
      <c r="F4789" t="s">
        <v>128</v>
      </c>
      <c r="G4789" t="s">
        <v>22</v>
      </c>
      <c r="H4789" t="s">
        <v>118</v>
      </c>
      <c r="I4789" t="s">
        <v>24</v>
      </c>
      <c r="J4789">
        <v>1</v>
      </c>
      <c r="K4789" s="2">
        <v>4234</v>
      </c>
      <c r="L4789" s="2">
        <v>3477.17</v>
      </c>
      <c r="M4789" s="2">
        <v>756.83</v>
      </c>
      <c r="N4789" s="3">
        <v>0</v>
      </c>
      <c r="O4789" t="s">
        <v>62</v>
      </c>
      <c r="P4789" t="s">
        <v>46</v>
      </c>
      <c r="Q4789" t="s">
        <v>27</v>
      </c>
      <c r="R4789" t="s">
        <v>65</v>
      </c>
    </row>
    <row r="4790" spans="1:18" x14ac:dyDescent="0.35">
      <c r="A4790" t="s">
        <v>4875</v>
      </c>
      <c r="B4790" s="1">
        <v>45866</v>
      </c>
      <c r="C4790" s="1">
        <v>45876</v>
      </c>
      <c r="D4790" t="s">
        <v>30</v>
      </c>
      <c r="E4790" t="s">
        <v>20</v>
      </c>
      <c r="F4790" t="s">
        <v>58</v>
      </c>
      <c r="G4790" t="s">
        <v>22</v>
      </c>
      <c r="H4790" t="s">
        <v>106</v>
      </c>
      <c r="I4790" t="s">
        <v>61</v>
      </c>
      <c r="J4790">
        <v>7</v>
      </c>
      <c r="K4790" s="2">
        <v>734</v>
      </c>
      <c r="L4790" s="2">
        <v>561.55999999999995</v>
      </c>
      <c r="M4790" s="2">
        <v>172.44</v>
      </c>
      <c r="N4790" s="3">
        <v>0.1</v>
      </c>
      <c r="O4790" t="s">
        <v>109</v>
      </c>
      <c r="P4790" t="s">
        <v>26</v>
      </c>
      <c r="Q4790" t="s">
        <v>27</v>
      </c>
      <c r="R4790" t="s">
        <v>28</v>
      </c>
    </row>
    <row r="4791" spans="1:18" x14ac:dyDescent="0.35">
      <c r="A4791" t="s">
        <v>4876</v>
      </c>
      <c r="B4791" s="1">
        <v>45845</v>
      </c>
      <c r="C4791" s="1">
        <v>45877</v>
      </c>
      <c r="D4791" t="s">
        <v>30</v>
      </c>
      <c r="E4791" t="s">
        <v>20</v>
      </c>
      <c r="F4791" t="s">
        <v>79</v>
      </c>
      <c r="G4791" t="s">
        <v>22</v>
      </c>
      <c r="H4791" t="s">
        <v>71</v>
      </c>
      <c r="I4791" t="s">
        <v>72</v>
      </c>
      <c r="J4791">
        <v>5</v>
      </c>
      <c r="K4791" s="2">
        <v>480</v>
      </c>
      <c r="L4791" s="2">
        <v>358.96</v>
      </c>
      <c r="M4791" s="2">
        <v>121.04</v>
      </c>
      <c r="N4791" s="3">
        <v>0</v>
      </c>
      <c r="O4791" t="s">
        <v>50</v>
      </c>
      <c r="P4791" t="s">
        <v>26</v>
      </c>
      <c r="Q4791" t="s">
        <v>27</v>
      </c>
      <c r="R4791" t="s">
        <v>65</v>
      </c>
    </row>
    <row r="4792" spans="1:18" x14ac:dyDescent="0.35">
      <c r="A4792" t="s">
        <v>4877</v>
      </c>
      <c r="B4792" s="1">
        <v>45870</v>
      </c>
      <c r="C4792" s="1">
        <v>45897</v>
      </c>
      <c r="D4792" t="s">
        <v>30</v>
      </c>
      <c r="E4792" t="s">
        <v>20</v>
      </c>
      <c r="F4792" t="s">
        <v>53</v>
      </c>
      <c r="G4792" t="s">
        <v>38</v>
      </c>
      <c r="H4792" t="s">
        <v>49</v>
      </c>
      <c r="I4792" t="s">
        <v>45</v>
      </c>
      <c r="J4792">
        <v>2</v>
      </c>
      <c r="K4792" s="2">
        <v>4023</v>
      </c>
      <c r="L4792" s="2">
        <v>3104.16</v>
      </c>
      <c r="M4792" s="2">
        <v>918.84</v>
      </c>
      <c r="N4792" s="3">
        <v>0.05</v>
      </c>
      <c r="O4792" t="s">
        <v>109</v>
      </c>
      <c r="P4792" t="s">
        <v>73</v>
      </c>
      <c r="Q4792" t="s">
        <v>35</v>
      </c>
      <c r="R4792" t="s">
        <v>28</v>
      </c>
    </row>
    <row r="4793" spans="1:18" x14ac:dyDescent="0.35">
      <c r="A4793" t="s">
        <v>4878</v>
      </c>
      <c r="B4793" s="1">
        <v>45450</v>
      </c>
      <c r="C4793" s="1">
        <v>45490</v>
      </c>
      <c r="D4793" t="s">
        <v>67</v>
      </c>
      <c r="E4793" t="s">
        <v>20</v>
      </c>
      <c r="F4793" t="s">
        <v>89</v>
      </c>
      <c r="G4793" t="s">
        <v>22</v>
      </c>
      <c r="H4793" t="s">
        <v>39</v>
      </c>
      <c r="I4793" t="s">
        <v>24</v>
      </c>
      <c r="J4793">
        <v>4</v>
      </c>
      <c r="K4793" s="2">
        <v>2434</v>
      </c>
      <c r="L4793" s="2">
        <v>1553.04</v>
      </c>
      <c r="M4793" s="2">
        <v>880.96</v>
      </c>
      <c r="N4793" s="3">
        <v>0</v>
      </c>
      <c r="O4793" t="s">
        <v>34</v>
      </c>
      <c r="P4793" t="s">
        <v>26</v>
      </c>
      <c r="Q4793" t="s">
        <v>27</v>
      </c>
      <c r="R4793" t="s">
        <v>40</v>
      </c>
    </row>
    <row r="4794" spans="1:18" x14ac:dyDescent="0.35">
      <c r="A4794" t="s">
        <v>4879</v>
      </c>
      <c r="B4794" s="1">
        <v>45670</v>
      </c>
      <c r="C4794" s="1">
        <v>45742</v>
      </c>
      <c r="D4794" t="s">
        <v>52</v>
      </c>
      <c r="E4794" t="s">
        <v>20</v>
      </c>
      <c r="F4794" t="s">
        <v>31</v>
      </c>
      <c r="G4794" t="s">
        <v>59</v>
      </c>
      <c r="H4794" t="s">
        <v>108</v>
      </c>
      <c r="I4794" t="s">
        <v>72</v>
      </c>
      <c r="J4794">
        <v>3</v>
      </c>
      <c r="K4794" s="2">
        <v>4164</v>
      </c>
      <c r="L4794" s="2">
        <v>2960.76</v>
      </c>
      <c r="M4794" s="2">
        <v>1203.24</v>
      </c>
      <c r="N4794" s="3">
        <v>0.05</v>
      </c>
      <c r="O4794" t="s">
        <v>50</v>
      </c>
      <c r="P4794" t="s">
        <v>26</v>
      </c>
      <c r="Q4794" t="s">
        <v>27</v>
      </c>
      <c r="R4794" t="s">
        <v>65</v>
      </c>
    </row>
    <row r="4795" spans="1:18" x14ac:dyDescent="0.35">
      <c r="A4795" t="s">
        <v>4880</v>
      </c>
      <c r="B4795" s="1">
        <v>45711</v>
      </c>
      <c r="C4795" s="1">
        <v>45792</v>
      </c>
      <c r="D4795" t="s">
        <v>104</v>
      </c>
      <c r="E4795" t="s">
        <v>20</v>
      </c>
      <c r="F4795" t="s">
        <v>77</v>
      </c>
      <c r="G4795" t="s">
        <v>38</v>
      </c>
      <c r="H4795" t="s">
        <v>80</v>
      </c>
      <c r="I4795" t="s">
        <v>45</v>
      </c>
      <c r="J4795">
        <v>7</v>
      </c>
      <c r="K4795" s="2">
        <v>4483</v>
      </c>
      <c r="L4795" s="2">
        <v>3056.16</v>
      </c>
      <c r="M4795" s="2">
        <v>1426.84</v>
      </c>
      <c r="N4795" s="3">
        <v>0.1</v>
      </c>
      <c r="O4795" t="s">
        <v>50</v>
      </c>
      <c r="P4795" t="s">
        <v>26</v>
      </c>
      <c r="Q4795" t="s">
        <v>35</v>
      </c>
      <c r="R4795" t="s">
        <v>40</v>
      </c>
    </row>
    <row r="4796" spans="1:18" x14ac:dyDescent="0.35">
      <c r="A4796" t="s">
        <v>4881</v>
      </c>
      <c r="B4796" s="1">
        <v>45870</v>
      </c>
      <c r="C4796" s="1">
        <v>45886</v>
      </c>
      <c r="D4796" t="s">
        <v>30</v>
      </c>
      <c r="E4796" t="s">
        <v>20</v>
      </c>
      <c r="F4796" t="s">
        <v>21</v>
      </c>
      <c r="G4796" t="s">
        <v>32</v>
      </c>
      <c r="H4796" t="s">
        <v>71</v>
      </c>
      <c r="I4796" t="s">
        <v>72</v>
      </c>
      <c r="J4796">
        <v>4</v>
      </c>
      <c r="K4796" s="2">
        <v>2371</v>
      </c>
      <c r="L4796" s="2">
        <v>1886.4</v>
      </c>
      <c r="M4796" s="2">
        <v>484.6</v>
      </c>
      <c r="N4796" s="3">
        <v>0.1</v>
      </c>
      <c r="O4796" t="s">
        <v>25</v>
      </c>
      <c r="P4796" t="s">
        <v>26</v>
      </c>
      <c r="Q4796" t="s">
        <v>35</v>
      </c>
      <c r="R4796" t="s">
        <v>40</v>
      </c>
    </row>
    <row r="4797" spans="1:18" x14ac:dyDescent="0.35">
      <c r="A4797" t="s">
        <v>4882</v>
      </c>
      <c r="B4797" s="1">
        <v>45757</v>
      </c>
      <c r="C4797" s="1">
        <v>45824</v>
      </c>
      <c r="D4797" t="s">
        <v>42</v>
      </c>
      <c r="E4797" t="s">
        <v>20</v>
      </c>
      <c r="F4797" t="s">
        <v>68</v>
      </c>
      <c r="G4797" t="s">
        <v>43</v>
      </c>
      <c r="H4797" t="s">
        <v>80</v>
      </c>
      <c r="I4797" t="s">
        <v>45</v>
      </c>
      <c r="J4797">
        <v>1</v>
      </c>
      <c r="K4797" s="2">
        <v>1681</v>
      </c>
      <c r="L4797" s="2">
        <v>953.98</v>
      </c>
      <c r="M4797" s="2">
        <v>727.02</v>
      </c>
      <c r="N4797" s="3">
        <v>0.05</v>
      </c>
      <c r="O4797" t="s">
        <v>34</v>
      </c>
      <c r="P4797" t="s">
        <v>26</v>
      </c>
      <c r="Q4797" t="s">
        <v>35</v>
      </c>
      <c r="R4797" t="s">
        <v>65</v>
      </c>
    </row>
    <row r="4798" spans="1:18" x14ac:dyDescent="0.35">
      <c r="A4798" t="s">
        <v>4883</v>
      </c>
      <c r="B4798" s="1">
        <v>45324</v>
      </c>
      <c r="C4798" s="1">
        <v>45410</v>
      </c>
      <c r="D4798" t="s">
        <v>88</v>
      </c>
      <c r="E4798" t="s">
        <v>20</v>
      </c>
      <c r="F4798" t="s">
        <v>128</v>
      </c>
      <c r="G4798" t="s">
        <v>22</v>
      </c>
      <c r="H4798" t="s">
        <v>71</v>
      </c>
      <c r="I4798" t="s">
        <v>72</v>
      </c>
      <c r="J4798">
        <v>7</v>
      </c>
      <c r="K4798" s="2">
        <v>407</v>
      </c>
      <c r="L4798" s="2">
        <v>345.77</v>
      </c>
      <c r="M4798" s="2">
        <v>61.23</v>
      </c>
      <c r="N4798" s="3">
        <v>0</v>
      </c>
      <c r="O4798" t="s">
        <v>75</v>
      </c>
      <c r="P4798" t="s">
        <v>26</v>
      </c>
      <c r="Q4798" t="s">
        <v>27</v>
      </c>
      <c r="R4798" t="s">
        <v>28</v>
      </c>
    </row>
    <row r="4799" spans="1:18" x14ac:dyDescent="0.35">
      <c r="A4799" t="s">
        <v>4884</v>
      </c>
      <c r="B4799" s="1">
        <v>45814</v>
      </c>
      <c r="C4799" s="1">
        <v>45826</v>
      </c>
      <c r="D4799" t="s">
        <v>42</v>
      </c>
      <c r="E4799" t="s">
        <v>20</v>
      </c>
      <c r="F4799" t="s">
        <v>68</v>
      </c>
      <c r="G4799" t="s">
        <v>38</v>
      </c>
      <c r="H4799" t="s">
        <v>95</v>
      </c>
      <c r="I4799" t="s">
        <v>55</v>
      </c>
      <c r="J4799">
        <v>2</v>
      </c>
      <c r="K4799" s="2">
        <v>2094</v>
      </c>
      <c r="L4799" s="2">
        <v>1483.41</v>
      </c>
      <c r="M4799" s="2">
        <v>610.59</v>
      </c>
      <c r="N4799" s="3">
        <v>0.15</v>
      </c>
      <c r="O4799" t="s">
        <v>109</v>
      </c>
      <c r="P4799" t="s">
        <v>26</v>
      </c>
      <c r="Q4799" t="s">
        <v>35</v>
      </c>
      <c r="R4799" t="s">
        <v>40</v>
      </c>
    </row>
    <row r="4800" spans="1:18" x14ac:dyDescent="0.35">
      <c r="A4800" t="s">
        <v>4885</v>
      </c>
      <c r="B4800" s="1">
        <v>46006</v>
      </c>
      <c r="C4800" s="1">
        <v>46041</v>
      </c>
      <c r="D4800" t="s">
        <v>57</v>
      </c>
      <c r="E4800" t="s">
        <v>20</v>
      </c>
      <c r="F4800" t="s">
        <v>68</v>
      </c>
      <c r="G4800" t="s">
        <v>38</v>
      </c>
      <c r="H4800" t="s">
        <v>80</v>
      </c>
      <c r="I4800" t="s">
        <v>45</v>
      </c>
      <c r="J4800">
        <v>4</v>
      </c>
      <c r="K4800" s="2">
        <v>1398</v>
      </c>
      <c r="L4800" s="2">
        <v>939.15</v>
      </c>
      <c r="M4800" s="2">
        <v>458.85</v>
      </c>
      <c r="N4800" s="3">
        <v>0.1</v>
      </c>
      <c r="O4800" t="s">
        <v>50</v>
      </c>
      <c r="P4800" t="s">
        <v>26</v>
      </c>
      <c r="Q4800" t="s">
        <v>35</v>
      </c>
      <c r="R4800" t="s">
        <v>28</v>
      </c>
    </row>
    <row r="4801" spans="1:18" x14ac:dyDescent="0.35">
      <c r="A4801" t="s">
        <v>4886</v>
      </c>
      <c r="B4801" s="1">
        <v>45380</v>
      </c>
      <c r="C4801" s="1">
        <v>45383</v>
      </c>
      <c r="D4801" t="s">
        <v>88</v>
      </c>
      <c r="E4801" t="s">
        <v>20</v>
      </c>
      <c r="F4801" t="s">
        <v>68</v>
      </c>
      <c r="G4801" t="s">
        <v>22</v>
      </c>
      <c r="H4801" t="s">
        <v>64</v>
      </c>
      <c r="I4801" t="s">
        <v>55</v>
      </c>
      <c r="J4801">
        <v>6</v>
      </c>
      <c r="K4801" s="2">
        <v>1380</v>
      </c>
      <c r="L4801" s="2">
        <v>905.39</v>
      </c>
      <c r="M4801" s="2">
        <v>474.61</v>
      </c>
      <c r="N4801" s="3">
        <v>0.15</v>
      </c>
      <c r="O4801" t="s">
        <v>109</v>
      </c>
      <c r="P4801" t="s">
        <v>26</v>
      </c>
      <c r="Q4801" t="s">
        <v>35</v>
      </c>
      <c r="R4801" t="s">
        <v>40</v>
      </c>
    </row>
    <row r="4802" spans="1:18" x14ac:dyDescent="0.35">
      <c r="A4802" t="s">
        <v>4887</v>
      </c>
      <c r="B4802" s="1">
        <v>45468</v>
      </c>
      <c r="C4802" s="1">
        <v>45558</v>
      </c>
      <c r="D4802" t="s">
        <v>37</v>
      </c>
      <c r="E4802" t="s">
        <v>20</v>
      </c>
      <c r="F4802" t="s">
        <v>138</v>
      </c>
      <c r="G4802" t="s">
        <v>22</v>
      </c>
      <c r="H4802" t="s">
        <v>39</v>
      </c>
      <c r="I4802" t="s">
        <v>24</v>
      </c>
      <c r="J4802">
        <v>1</v>
      </c>
      <c r="K4802" s="2">
        <v>4667</v>
      </c>
      <c r="L4802" s="2">
        <v>3325.93</v>
      </c>
      <c r="M4802" s="2">
        <v>1341.07</v>
      </c>
      <c r="N4802" s="3">
        <v>0.2</v>
      </c>
      <c r="O4802" t="s">
        <v>109</v>
      </c>
      <c r="P4802" t="s">
        <v>26</v>
      </c>
      <c r="Q4802" t="s">
        <v>27</v>
      </c>
      <c r="R4802" t="s">
        <v>40</v>
      </c>
    </row>
    <row r="4803" spans="1:18" x14ac:dyDescent="0.35">
      <c r="A4803" t="s">
        <v>4888</v>
      </c>
      <c r="B4803" s="1">
        <v>45537</v>
      </c>
      <c r="C4803" s="1">
        <v>45598</v>
      </c>
      <c r="D4803" t="s">
        <v>19</v>
      </c>
      <c r="E4803" t="s">
        <v>20</v>
      </c>
      <c r="F4803" t="s">
        <v>31</v>
      </c>
      <c r="G4803" t="s">
        <v>59</v>
      </c>
      <c r="H4803" t="s">
        <v>106</v>
      </c>
      <c r="I4803" t="s">
        <v>61</v>
      </c>
      <c r="J4803">
        <v>3</v>
      </c>
      <c r="K4803" s="2">
        <v>1764</v>
      </c>
      <c r="L4803" s="2">
        <v>1165.32</v>
      </c>
      <c r="M4803" s="2">
        <v>598.67999999999995</v>
      </c>
      <c r="N4803" s="3">
        <v>0.2</v>
      </c>
      <c r="O4803" t="s">
        <v>34</v>
      </c>
      <c r="P4803" t="s">
        <v>26</v>
      </c>
      <c r="Q4803" t="s">
        <v>27</v>
      </c>
      <c r="R4803" t="s">
        <v>40</v>
      </c>
    </row>
    <row r="4804" spans="1:18" x14ac:dyDescent="0.35">
      <c r="A4804" t="s">
        <v>4889</v>
      </c>
      <c r="B4804" s="1">
        <v>45869</v>
      </c>
      <c r="C4804" s="1">
        <v>45901</v>
      </c>
      <c r="D4804" t="s">
        <v>37</v>
      </c>
      <c r="E4804" t="s">
        <v>20</v>
      </c>
      <c r="F4804" t="s">
        <v>53</v>
      </c>
      <c r="G4804" t="s">
        <v>38</v>
      </c>
      <c r="H4804" t="s">
        <v>80</v>
      </c>
      <c r="I4804" t="s">
        <v>45</v>
      </c>
      <c r="J4804">
        <v>2</v>
      </c>
      <c r="K4804" s="2">
        <v>667</v>
      </c>
      <c r="L4804" s="2">
        <v>407.03</v>
      </c>
      <c r="M4804" s="2">
        <v>259.97000000000003</v>
      </c>
      <c r="N4804" s="3">
        <v>0.15</v>
      </c>
      <c r="O4804" t="s">
        <v>50</v>
      </c>
      <c r="P4804" t="s">
        <v>26</v>
      </c>
      <c r="Q4804" t="s">
        <v>27</v>
      </c>
      <c r="R4804" t="s">
        <v>28</v>
      </c>
    </row>
    <row r="4805" spans="1:18" x14ac:dyDescent="0.35">
      <c r="A4805" t="s">
        <v>4890</v>
      </c>
      <c r="B4805" s="1">
        <v>45750</v>
      </c>
      <c r="C4805" s="1">
        <v>45813</v>
      </c>
      <c r="D4805" t="s">
        <v>42</v>
      </c>
      <c r="E4805" t="s">
        <v>20</v>
      </c>
      <c r="F4805" t="s">
        <v>58</v>
      </c>
      <c r="G4805" t="s">
        <v>32</v>
      </c>
      <c r="H4805" t="s">
        <v>106</v>
      </c>
      <c r="I4805" t="s">
        <v>61</v>
      </c>
      <c r="J4805">
        <v>2</v>
      </c>
      <c r="K4805" s="2">
        <v>1097</v>
      </c>
      <c r="L4805" s="2">
        <v>864.34</v>
      </c>
      <c r="M4805" s="2">
        <v>232.66</v>
      </c>
      <c r="N4805" s="3">
        <v>0</v>
      </c>
      <c r="O4805" t="s">
        <v>75</v>
      </c>
      <c r="P4805" t="s">
        <v>26</v>
      </c>
      <c r="Q4805" t="s">
        <v>35</v>
      </c>
      <c r="R4805" t="s">
        <v>65</v>
      </c>
    </row>
    <row r="4806" spans="1:18" x14ac:dyDescent="0.35">
      <c r="A4806" t="s">
        <v>4891</v>
      </c>
      <c r="B4806" s="1">
        <v>45516</v>
      </c>
      <c r="C4806" s="1">
        <v>45545</v>
      </c>
      <c r="D4806" t="s">
        <v>37</v>
      </c>
      <c r="E4806" t="s">
        <v>20</v>
      </c>
      <c r="F4806" t="s">
        <v>21</v>
      </c>
      <c r="G4806" t="s">
        <v>43</v>
      </c>
      <c r="H4806" t="s">
        <v>44</v>
      </c>
      <c r="I4806" t="s">
        <v>45</v>
      </c>
      <c r="J4806">
        <v>6</v>
      </c>
      <c r="K4806" s="2">
        <v>1236</v>
      </c>
      <c r="L4806" s="2">
        <v>927.19</v>
      </c>
      <c r="M4806" s="2">
        <v>308.81</v>
      </c>
      <c r="N4806" s="3">
        <v>0.1</v>
      </c>
      <c r="O4806" t="s">
        <v>25</v>
      </c>
      <c r="P4806" t="s">
        <v>26</v>
      </c>
      <c r="Q4806" t="s">
        <v>35</v>
      </c>
      <c r="R4806" t="s">
        <v>40</v>
      </c>
    </row>
    <row r="4807" spans="1:18" x14ac:dyDescent="0.35">
      <c r="A4807" t="s">
        <v>4892</v>
      </c>
      <c r="B4807" s="1">
        <v>45733</v>
      </c>
      <c r="C4807" s="1">
        <v>45796</v>
      </c>
      <c r="D4807" t="s">
        <v>104</v>
      </c>
      <c r="E4807" t="s">
        <v>20</v>
      </c>
      <c r="F4807" t="s">
        <v>102</v>
      </c>
      <c r="G4807" t="s">
        <v>59</v>
      </c>
      <c r="H4807" t="s">
        <v>86</v>
      </c>
      <c r="I4807" t="s">
        <v>72</v>
      </c>
      <c r="J4807">
        <v>8</v>
      </c>
      <c r="K4807" s="2">
        <v>4574</v>
      </c>
      <c r="L4807" s="2">
        <v>3850.57</v>
      </c>
      <c r="M4807" s="2">
        <v>723.43</v>
      </c>
      <c r="N4807" s="3">
        <v>0.2</v>
      </c>
      <c r="O4807" t="s">
        <v>83</v>
      </c>
      <c r="P4807" t="s">
        <v>26</v>
      </c>
      <c r="Q4807" t="s">
        <v>27</v>
      </c>
      <c r="R4807" t="s">
        <v>40</v>
      </c>
    </row>
    <row r="4808" spans="1:18" x14ac:dyDescent="0.35">
      <c r="A4808" t="s">
        <v>4893</v>
      </c>
      <c r="B4808" s="1">
        <v>45678</v>
      </c>
      <c r="C4808" s="1">
        <v>45768</v>
      </c>
      <c r="D4808" t="s">
        <v>88</v>
      </c>
      <c r="E4808" t="s">
        <v>20</v>
      </c>
      <c r="F4808" t="s">
        <v>31</v>
      </c>
      <c r="G4808" t="s">
        <v>38</v>
      </c>
      <c r="H4808" t="s">
        <v>23</v>
      </c>
      <c r="I4808" t="s">
        <v>24</v>
      </c>
      <c r="J4808">
        <v>6</v>
      </c>
      <c r="K4808" s="2">
        <v>2906</v>
      </c>
      <c r="L4808" s="2">
        <v>2172.19</v>
      </c>
      <c r="M4808" s="2">
        <v>733.81</v>
      </c>
      <c r="N4808" s="3">
        <v>0.2</v>
      </c>
      <c r="O4808" t="s">
        <v>109</v>
      </c>
      <c r="P4808" t="s">
        <v>26</v>
      </c>
      <c r="Q4808" t="s">
        <v>27</v>
      </c>
      <c r="R4808" t="s">
        <v>65</v>
      </c>
    </row>
    <row r="4809" spans="1:18" x14ac:dyDescent="0.35">
      <c r="A4809" t="s">
        <v>4894</v>
      </c>
      <c r="B4809" s="1">
        <v>45740</v>
      </c>
      <c r="C4809" s="1">
        <v>45802</v>
      </c>
      <c r="D4809" t="s">
        <v>104</v>
      </c>
      <c r="E4809" t="s">
        <v>20</v>
      </c>
      <c r="F4809" t="s">
        <v>77</v>
      </c>
      <c r="G4809" t="s">
        <v>43</v>
      </c>
      <c r="H4809" t="s">
        <v>60</v>
      </c>
      <c r="I4809" t="s">
        <v>61</v>
      </c>
      <c r="J4809">
        <v>7</v>
      </c>
      <c r="K4809" s="2">
        <v>4219</v>
      </c>
      <c r="L4809" s="2">
        <v>2486.23</v>
      </c>
      <c r="M4809" s="2">
        <v>1732.77</v>
      </c>
      <c r="N4809" s="3">
        <v>0.05</v>
      </c>
      <c r="O4809" t="s">
        <v>50</v>
      </c>
      <c r="P4809" t="s">
        <v>26</v>
      </c>
      <c r="Q4809" t="s">
        <v>27</v>
      </c>
      <c r="R4809" t="s">
        <v>40</v>
      </c>
    </row>
    <row r="4810" spans="1:18" x14ac:dyDescent="0.35">
      <c r="A4810" t="s">
        <v>4895</v>
      </c>
      <c r="B4810" s="1">
        <v>45299</v>
      </c>
      <c r="C4810" s="1">
        <v>45324</v>
      </c>
      <c r="D4810" t="s">
        <v>116</v>
      </c>
      <c r="E4810" t="s">
        <v>20</v>
      </c>
      <c r="F4810" t="s">
        <v>102</v>
      </c>
      <c r="G4810" t="s">
        <v>38</v>
      </c>
      <c r="H4810" t="s">
        <v>95</v>
      </c>
      <c r="I4810" t="s">
        <v>55</v>
      </c>
      <c r="J4810">
        <v>8</v>
      </c>
      <c r="K4810" s="2">
        <v>2058</v>
      </c>
      <c r="L4810" s="2">
        <v>1649.99</v>
      </c>
      <c r="M4810" s="2">
        <v>408.01</v>
      </c>
      <c r="N4810" s="3">
        <v>0.15</v>
      </c>
      <c r="O4810" t="s">
        <v>109</v>
      </c>
      <c r="P4810" t="s">
        <v>26</v>
      </c>
      <c r="Q4810" t="s">
        <v>27</v>
      </c>
      <c r="R4810" t="s">
        <v>28</v>
      </c>
    </row>
    <row r="4811" spans="1:18" x14ac:dyDescent="0.35">
      <c r="A4811" t="s">
        <v>4896</v>
      </c>
      <c r="B4811" s="1">
        <v>45704</v>
      </c>
      <c r="C4811" s="1">
        <v>45762</v>
      </c>
      <c r="D4811" t="s">
        <v>88</v>
      </c>
      <c r="E4811" t="s">
        <v>20</v>
      </c>
      <c r="F4811" t="s">
        <v>128</v>
      </c>
      <c r="G4811" t="s">
        <v>32</v>
      </c>
      <c r="H4811" t="s">
        <v>71</v>
      </c>
      <c r="I4811" t="s">
        <v>72</v>
      </c>
      <c r="J4811">
        <v>7</v>
      </c>
      <c r="K4811" s="2">
        <v>3462</v>
      </c>
      <c r="L4811" s="2">
        <v>2559.08</v>
      </c>
      <c r="M4811" s="2">
        <v>902.92</v>
      </c>
      <c r="N4811" s="3">
        <v>0.2</v>
      </c>
      <c r="O4811" t="s">
        <v>109</v>
      </c>
      <c r="P4811" t="s">
        <v>26</v>
      </c>
      <c r="Q4811" t="s">
        <v>27</v>
      </c>
      <c r="R4811" t="s">
        <v>65</v>
      </c>
    </row>
    <row r="4812" spans="1:18" x14ac:dyDescent="0.35">
      <c r="A4812" t="s">
        <v>4897</v>
      </c>
      <c r="B4812" s="1">
        <v>45563</v>
      </c>
      <c r="C4812" s="1">
        <v>45587</v>
      </c>
      <c r="D4812" t="s">
        <v>94</v>
      </c>
      <c r="E4812" t="s">
        <v>20</v>
      </c>
      <c r="F4812" t="s">
        <v>138</v>
      </c>
      <c r="G4812" t="s">
        <v>22</v>
      </c>
      <c r="H4812" t="s">
        <v>60</v>
      </c>
      <c r="I4812" t="s">
        <v>61</v>
      </c>
      <c r="J4812">
        <v>6</v>
      </c>
      <c r="K4812" s="2">
        <v>2685</v>
      </c>
      <c r="L4812" s="2">
        <v>1794.22</v>
      </c>
      <c r="M4812" s="2">
        <v>890.78</v>
      </c>
      <c r="N4812" s="3">
        <v>0.1</v>
      </c>
      <c r="O4812" t="s">
        <v>50</v>
      </c>
      <c r="P4812" t="s">
        <v>26</v>
      </c>
      <c r="Q4812" t="s">
        <v>35</v>
      </c>
      <c r="R4812" t="s">
        <v>65</v>
      </c>
    </row>
    <row r="4813" spans="1:18" x14ac:dyDescent="0.35">
      <c r="A4813" t="s">
        <v>4898</v>
      </c>
      <c r="B4813" s="1">
        <v>45911</v>
      </c>
      <c r="C4813" s="1">
        <v>45991</v>
      </c>
      <c r="D4813" t="s">
        <v>19</v>
      </c>
      <c r="E4813" t="s">
        <v>20</v>
      </c>
      <c r="F4813" t="s">
        <v>77</v>
      </c>
      <c r="G4813" t="s">
        <v>43</v>
      </c>
      <c r="H4813" t="s">
        <v>86</v>
      </c>
      <c r="I4813" t="s">
        <v>72</v>
      </c>
      <c r="J4813">
        <v>2</v>
      </c>
      <c r="K4813" s="2">
        <v>931</v>
      </c>
      <c r="L4813" s="2">
        <v>564.73</v>
      </c>
      <c r="M4813" s="2">
        <v>366.27</v>
      </c>
      <c r="N4813" s="3">
        <v>0.05</v>
      </c>
      <c r="O4813" t="s">
        <v>109</v>
      </c>
      <c r="P4813" t="s">
        <v>26</v>
      </c>
      <c r="Q4813" t="s">
        <v>35</v>
      </c>
      <c r="R4813" t="s">
        <v>65</v>
      </c>
    </row>
    <row r="4814" spans="1:18" x14ac:dyDescent="0.35">
      <c r="A4814" t="s">
        <v>4899</v>
      </c>
      <c r="B4814" s="1">
        <v>45625</v>
      </c>
      <c r="C4814" s="1">
        <v>45654</v>
      </c>
      <c r="D4814" t="s">
        <v>48</v>
      </c>
      <c r="E4814" t="s">
        <v>20</v>
      </c>
      <c r="F4814" t="s">
        <v>82</v>
      </c>
      <c r="G4814" t="s">
        <v>43</v>
      </c>
      <c r="H4814" t="s">
        <v>44</v>
      </c>
      <c r="I4814" t="s">
        <v>45</v>
      </c>
      <c r="J4814">
        <v>6</v>
      </c>
      <c r="K4814" s="2">
        <v>3710</v>
      </c>
      <c r="L4814" s="2">
        <v>3008.83</v>
      </c>
      <c r="M4814" s="2">
        <v>701.17</v>
      </c>
      <c r="N4814" s="3">
        <v>0.1</v>
      </c>
      <c r="O4814" t="s">
        <v>62</v>
      </c>
      <c r="P4814" t="s">
        <v>26</v>
      </c>
      <c r="Q4814" t="s">
        <v>27</v>
      </c>
      <c r="R4814" t="s">
        <v>40</v>
      </c>
    </row>
    <row r="4815" spans="1:18" x14ac:dyDescent="0.35">
      <c r="A4815" t="s">
        <v>4900</v>
      </c>
      <c r="B4815" s="1">
        <v>45993</v>
      </c>
      <c r="C4815" s="1">
        <v>46079</v>
      </c>
      <c r="D4815" t="s">
        <v>116</v>
      </c>
      <c r="E4815" t="s">
        <v>20</v>
      </c>
      <c r="F4815" t="s">
        <v>31</v>
      </c>
      <c r="G4815" t="s">
        <v>43</v>
      </c>
      <c r="H4815" t="s">
        <v>49</v>
      </c>
      <c r="I4815" t="s">
        <v>45</v>
      </c>
      <c r="J4815">
        <v>7</v>
      </c>
      <c r="K4815" s="2">
        <v>2067</v>
      </c>
      <c r="L4815" s="2">
        <v>1400.26</v>
      </c>
      <c r="M4815" s="2">
        <v>666.74</v>
      </c>
      <c r="N4815" s="3">
        <v>0</v>
      </c>
      <c r="O4815" t="s">
        <v>75</v>
      </c>
      <c r="P4815" t="s">
        <v>26</v>
      </c>
      <c r="Q4815" t="s">
        <v>27</v>
      </c>
      <c r="R4815" t="s">
        <v>28</v>
      </c>
    </row>
    <row r="4816" spans="1:18" x14ac:dyDescent="0.35">
      <c r="A4816" t="s">
        <v>4901</v>
      </c>
      <c r="B4816" s="1">
        <v>45355</v>
      </c>
      <c r="C4816" s="1">
        <v>45386</v>
      </c>
      <c r="D4816" t="s">
        <v>88</v>
      </c>
      <c r="E4816" t="s">
        <v>20</v>
      </c>
      <c r="F4816" t="s">
        <v>68</v>
      </c>
      <c r="G4816" t="s">
        <v>32</v>
      </c>
      <c r="H4816" t="s">
        <v>108</v>
      </c>
      <c r="I4816" t="s">
        <v>72</v>
      </c>
      <c r="J4816">
        <v>1</v>
      </c>
      <c r="K4816" s="2">
        <v>2407</v>
      </c>
      <c r="L4816" s="2">
        <v>1515.76</v>
      </c>
      <c r="M4816" s="2">
        <v>891.24</v>
      </c>
      <c r="N4816" s="3">
        <v>0.15</v>
      </c>
      <c r="O4816" t="s">
        <v>34</v>
      </c>
      <c r="P4816" t="s">
        <v>73</v>
      </c>
      <c r="Q4816" t="s">
        <v>35</v>
      </c>
      <c r="R4816" t="s">
        <v>65</v>
      </c>
    </row>
    <row r="4817" spans="1:18" x14ac:dyDescent="0.35">
      <c r="A4817" t="s">
        <v>4902</v>
      </c>
      <c r="B4817" s="1">
        <v>45696</v>
      </c>
      <c r="C4817" s="1">
        <v>45701</v>
      </c>
      <c r="D4817" t="s">
        <v>116</v>
      </c>
      <c r="E4817" t="s">
        <v>20</v>
      </c>
      <c r="F4817" t="s">
        <v>31</v>
      </c>
      <c r="G4817" t="s">
        <v>32</v>
      </c>
      <c r="H4817" t="s">
        <v>44</v>
      </c>
      <c r="I4817" t="s">
        <v>45</v>
      </c>
      <c r="J4817">
        <v>1</v>
      </c>
      <c r="K4817" s="2">
        <v>4685</v>
      </c>
      <c r="L4817" s="2">
        <v>3165.35</v>
      </c>
      <c r="M4817" s="2">
        <v>1519.65</v>
      </c>
      <c r="N4817" s="3">
        <v>0.1</v>
      </c>
      <c r="O4817" t="s">
        <v>34</v>
      </c>
      <c r="P4817" t="s">
        <v>26</v>
      </c>
      <c r="Q4817" t="s">
        <v>27</v>
      </c>
      <c r="R4817" t="s">
        <v>65</v>
      </c>
    </row>
    <row r="4818" spans="1:18" x14ac:dyDescent="0.35">
      <c r="A4818" t="s">
        <v>4903</v>
      </c>
      <c r="B4818" s="1">
        <v>45801</v>
      </c>
      <c r="C4818" s="1">
        <v>45810</v>
      </c>
      <c r="D4818" t="s">
        <v>42</v>
      </c>
      <c r="E4818" t="s">
        <v>20</v>
      </c>
      <c r="F4818" t="s">
        <v>128</v>
      </c>
      <c r="G4818" t="s">
        <v>43</v>
      </c>
      <c r="H4818" t="s">
        <v>95</v>
      </c>
      <c r="I4818" t="s">
        <v>55</v>
      </c>
      <c r="J4818">
        <v>1</v>
      </c>
      <c r="K4818" s="2">
        <v>3895</v>
      </c>
      <c r="L4818" s="2">
        <v>2464.1799999999998</v>
      </c>
      <c r="M4818" s="2">
        <v>1430.82</v>
      </c>
      <c r="N4818" s="3">
        <v>0.05</v>
      </c>
      <c r="O4818" t="s">
        <v>83</v>
      </c>
      <c r="P4818" t="s">
        <v>26</v>
      </c>
      <c r="Q4818" t="s">
        <v>35</v>
      </c>
      <c r="R4818" t="s">
        <v>40</v>
      </c>
    </row>
    <row r="4819" spans="1:18" x14ac:dyDescent="0.35">
      <c r="A4819" t="s">
        <v>4904</v>
      </c>
      <c r="B4819" s="1">
        <v>45441</v>
      </c>
      <c r="C4819" s="1">
        <v>45463</v>
      </c>
      <c r="D4819" t="s">
        <v>42</v>
      </c>
      <c r="E4819" t="s">
        <v>20</v>
      </c>
      <c r="F4819" t="s">
        <v>77</v>
      </c>
      <c r="G4819" t="s">
        <v>59</v>
      </c>
      <c r="H4819" t="s">
        <v>60</v>
      </c>
      <c r="I4819" t="s">
        <v>61</v>
      </c>
      <c r="J4819">
        <v>7</v>
      </c>
      <c r="K4819" s="2">
        <v>3507</v>
      </c>
      <c r="L4819" s="2">
        <v>2166.3000000000002</v>
      </c>
      <c r="M4819" s="2">
        <v>1340.7</v>
      </c>
      <c r="N4819" s="3">
        <v>0.15</v>
      </c>
      <c r="O4819" t="s">
        <v>34</v>
      </c>
      <c r="P4819" t="s">
        <v>73</v>
      </c>
      <c r="Q4819" t="s">
        <v>35</v>
      </c>
      <c r="R4819" t="s">
        <v>28</v>
      </c>
    </row>
    <row r="4820" spans="1:18" x14ac:dyDescent="0.35">
      <c r="A4820" t="s">
        <v>4905</v>
      </c>
      <c r="B4820" s="1">
        <v>45383</v>
      </c>
      <c r="C4820" s="1">
        <v>45427</v>
      </c>
      <c r="D4820" t="s">
        <v>104</v>
      </c>
      <c r="E4820" t="s">
        <v>20</v>
      </c>
      <c r="F4820" t="s">
        <v>58</v>
      </c>
      <c r="G4820" t="s">
        <v>43</v>
      </c>
      <c r="H4820" t="s">
        <v>39</v>
      </c>
      <c r="I4820" t="s">
        <v>24</v>
      </c>
      <c r="J4820">
        <v>6</v>
      </c>
      <c r="K4820" s="2">
        <v>4850</v>
      </c>
      <c r="L4820" s="2">
        <v>3771.65</v>
      </c>
      <c r="M4820" s="2">
        <v>1078.3499999999999</v>
      </c>
      <c r="N4820" s="3">
        <v>0.1</v>
      </c>
      <c r="O4820" t="s">
        <v>34</v>
      </c>
      <c r="P4820" t="s">
        <v>26</v>
      </c>
      <c r="Q4820" t="s">
        <v>27</v>
      </c>
      <c r="R4820" t="s">
        <v>40</v>
      </c>
    </row>
    <row r="4821" spans="1:18" x14ac:dyDescent="0.35">
      <c r="A4821" t="s">
        <v>4906</v>
      </c>
      <c r="B4821" s="1">
        <v>45800</v>
      </c>
      <c r="C4821" s="1">
        <v>45877</v>
      </c>
      <c r="D4821" t="s">
        <v>30</v>
      </c>
      <c r="E4821" t="s">
        <v>20</v>
      </c>
      <c r="F4821" t="s">
        <v>89</v>
      </c>
      <c r="G4821" t="s">
        <v>22</v>
      </c>
      <c r="H4821" t="s">
        <v>86</v>
      </c>
      <c r="I4821" t="s">
        <v>72</v>
      </c>
      <c r="J4821">
        <v>3</v>
      </c>
      <c r="K4821" s="2">
        <v>3913</v>
      </c>
      <c r="L4821" s="2">
        <v>2996.77</v>
      </c>
      <c r="M4821" s="2">
        <v>916.23</v>
      </c>
      <c r="N4821" s="3">
        <v>0</v>
      </c>
      <c r="O4821" t="s">
        <v>25</v>
      </c>
      <c r="P4821" t="s">
        <v>26</v>
      </c>
      <c r="Q4821" t="s">
        <v>35</v>
      </c>
      <c r="R4821" t="s">
        <v>40</v>
      </c>
    </row>
    <row r="4822" spans="1:18" x14ac:dyDescent="0.35">
      <c r="A4822" t="s">
        <v>4907</v>
      </c>
      <c r="B4822" s="1">
        <v>45353</v>
      </c>
      <c r="C4822" s="1">
        <v>45441</v>
      </c>
      <c r="D4822" t="s">
        <v>104</v>
      </c>
      <c r="E4822" t="s">
        <v>20</v>
      </c>
      <c r="F4822" t="s">
        <v>31</v>
      </c>
      <c r="G4822" t="s">
        <v>22</v>
      </c>
      <c r="H4822" t="s">
        <v>64</v>
      </c>
      <c r="I4822" t="s">
        <v>55</v>
      </c>
      <c r="J4822">
        <v>4</v>
      </c>
      <c r="K4822" s="2">
        <v>4187</v>
      </c>
      <c r="L4822" s="2">
        <v>3410.76</v>
      </c>
      <c r="M4822" s="2">
        <v>776.24</v>
      </c>
      <c r="N4822" s="3">
        <v>0.05</v>
      </c>
      <c r="O4822" t="s">
        <v>109</v>
      </c>
      <c r="P4822" t="s">
        <v>26</v>
      </c>
      <c r="Q4822" t="s">
        <v>35</v>
      </c>
      <c r="R4822" t="s">
        <v>40</v>
      </c>
    </row>
    <row r="4823" spans="1:18" x14ac:dyDescent="0.35">
      <c r="A4823" t="s">
        <v>4908</v>
      </c>
      <c r="B4823" s="1">
        <v>45765</v>
      </c>
      <c r="C4823" s="1">
        <v>45778</v>
      </c>
      <c r="D4823" t="s">
        <v>104</v>
      </c>
      <c r="E4823" t="s">
        <v>20</v>
      </c>
      <c r="F4823" t="s">
        <v>91</v>
      </c>
      <c r="G4823" t="s">
        <v>43</v>
      </c>
      <c r="H4823" t="s">
        <v>86</v>
      </c>
      <c r="I4823" t="s">
        <v>72</v>
      </c>
      <c r="J4823">
        <v>3</v>
      </c>
      <c r="K4823" s="2">
        <v>2971</v>
      </c>
      <c r="L4823" s="2">
        <v>1715.69</v>
      </c>
      <c r="M4823" s="2">
        <v>1255.31</v>
      </c>
      <c r="N4823" s="3">
        <v>0.2</v>
      </c>
      <c r="O4823" t="s">
        <v>50</v>
      </c>
      <c r="P4823" t="s">
        <v>46</v>
      </c>
      <c r="Q4823" t="s">
        <v>27</v>
      </c>
      <c r="R4823" t="s">
        <v>28</v>
      </c>
    </row>
    <row r="4824" spans="1:18" x14ac:dyDescent="0.35">
      <c r="A4824" t="s">
        <v>4909</v>
      </c>
      <c r="B4824" s="1">
        <v>45328</v>
      </c>
      <c r="C4824" s="1">
        <v>45369</v>
      </c>
      <c r="D4824" t="s">
        <v>52</v>
      </c>
      <c r="E4824" t="s">
        <v>20</v>
      </c>
      <c r="F4824" t="s">
        <v>91</v>
      </c>
      <c r="G4824" t="s">
        <v>59</v>
      </c>
      <c r="H4824" t="s">
        <v>108</v>
      </c>
      <c r="I4824" t="s">
        <v>72</v>
      </c>
      <c r="J4824">
        <v>3</v>
      </c>
      <c r="K4824" s="2">
        <v>3347</v>
      </c>
      <c r="L4824" s="2">
        <v>2410.2800000000002</v>
      </c>
      <c r="M4824" s="2">
        <v>936.72</v>
      </c>
      <c r="N4824" s="3">
        <v>0.15</v>
      </c>
      <c r="O4824" t="s">
        <v>75</v>
      </c>
      <c r="P4824" t="s">
        <v>26</v>
      </c>
      <c r="Q4824" t="s">
        <v>27</v>
      </c>
      <c r="R4824" t="s">
        <v>40</v>
      </c>
    </row>
    <row r="4825" spans="1:18" x14ac:dyDescent="0.35">
      <c r="A4825" t="s">
        <v>4910</v>
      </c>
      <c r="B4825" s="1">
        <v>45861</v>
      </c>
      <c r="C4825" s="1">
        <v>45874</v>
      </c>
      <c r="D4825" t="s">
        <v>30</v>
      </c>
      <c r="E4825" t="s">
        <v>20</v>
      </c>
      <c r="F4825" t="s">
        <v>53</v>
      </c>
      <c r="G4825" t="s">
        <v>38</v>
      </c>
      <c r="H4825" t="s">
        <v>64</v>
      </c>
      <c r="I4825" t="s">
        <v>55</v>
      </c>
      <c r="J4825">
        <v>7</v>
      </c>
      <c r="K4825" s="2">
        <v>1654</v>
      </c>
      <c r="L4825" s="2">
        <v>911.34</v>
      </c>
      <c r="M4825" s="2">
        <v>742.66</v>
      </c>
      <c r="N4825" s="3">
        <v>0.1</v>
      </c>
      <c r="O4825" t="s">
        <v>25</v>
      </c>
      <c r="P4825" t="s">
        <v>46</v>
      </c>
      <c r="Q4825" t="s">
        <v>27</v>
      </c>
      <c r="R4825" t="s">
        <v>40</v>
      </c>
    </row>
    <row r="4826" spans="1:18" x14ac:dyDescent="0.35">
      <c r="A4826" t="s">
        <v>4911</v>
      </c>
      <c r="B4826" s="1">
        <v>45994</v>
      </c>
      <c r="C4826" s="1">
        <v>46005</v>
      </c>
      <c r="D4826" t="s">
        <v>48</v>
      </c>
      <c r="E4826" t="s">
        <v>20</v>
      </c>
      <c r="F4826" t="s">
        <v>58</v>
      </c>
      <c r="G4826" t="s">
        <v>32</v>
      </c>
      <c r="H4826" t="s">
        <v>64</v>
      </c>
      <c r="I4826" t="s">
        <v>55</v>
      </c>
      <c r="J4826">
        <v>2</v>
      </c>
      <c r="K4826" s="2">
        <v>3378</v>
      </c>
      <c r="L4826" s="2">
        <v>2394.19</v>
      </c>
      <c r="M4826" s="2">
        <v>983.81</v>
      </c>
      <c r="N4826" s="3">
        <v>0</v>
      </c>
      <c r="O4826" t="s">
        <v>50</v>
      </c>
      <c r="P4826" t="s">
        <v>26</v>
      </c>
      <c r="Q4826" t="s">
        <v>35</v>
      </c>
      <c r="R4826" t="s">
        <v>40</v>
      </c>
    </row>
    <row r="4827" spans="1:18" x14ac:dyDescent="0.35">
      <c r="A4827" t="s">
        <v>4912</v>
      </c>
      <c r="B4827" s="1">
        <v>45489</v>
      </c>
      <c r="C4827" s="1">
        <v>45546</v>
      </c>
      <c r="D4827" t="s">
        <v>37</v>
      </c>
      <c r="E4827" t="s">
        <v>20</v>
      </c>
      <c r="F4827" t="s">
        <v>102</v>
      </c>
      <c r="G4827" t="s">
        <v>22</v>
      </c>
      <c r="H4827" t="s">
        <v>106</v>
      </c>
      <c r="I4827" t="s">
        <v>61</v>
      </c>
      <c r="J4827">
        <v>5</v>
      </c>
      <c r="K4827" s="2">
        <v>3221</v>
      </c>
      <c r="L4827" s="2">
        <v>2419.06</v>
      </c>
      <c r="M4827" s="2">
        <v>801.94</v>
      </c>
      <c r="N4827" s="3">
        <v>0</v>
      </c>
      <c r="O4827" t="s">
        <v>50</v>
      </c>
      <c r="P4827" t="s">
        <v>26</v>
      </c>
      <c r="Q4827" t="s">
        <v>27</v>
      </c>
      <c r="R4827" t="s">
        <v>28</v>
      </c>
    </row>
    <row r="4828" spans="1:18" x14ac:dyDescent="0.35">
      <c r="A4828" t="s">
        <v>4913</v>
      </c>
      <c r="B4828" s="1">
        <v>45767</v>
      </c>
      <c r="C4828" s="1">
        <v>45808</v>
      </c>
      <c r="D4828" t="s">
        <v>104</v>
      </c>
      <c r="E4828" t="s">
        <v>20</v>
      </c>
      <c r="F4828" t="s">
        <v>31</v>
      </c>
      <c r="G4828" t="s">
        <v>22</v>
      </c>
      <c r="H4828" t="s">
        <v>108</v>
      </c>
      <c r="I4828" t="s">
        <v>72</v>
      </c>
      <c r="J4828">
        <v>2</v>
      </c>
      <c r="K4828" s="2">
        <v>1748</v>
      </c>
      <c r="L4828" s="2">
        <v>995.8</v>
      </c>
      <c r="M4828" s="2">
        <v>752.2</v>
      </c>
      <c r="N4828" s="3">
        <v>0.1</v>
      </c>
      <c r="O4828" t="s">
        <v>25</v>
      </c>
      <c r="P4828" t="s">
        <v>73</v>
      </c>
      <c r="Q4828" t="s">
        <v>27</v>
      </c>
      <c r="R4828" t="s">
        <v>28</v>
      </c>
    </row>
    <row r="4829" spans="1:18" x14ac:dyDescent="0.35">
      <c r="A4829" t="s">
        <v>4914</v>
      </c>
      <c r="B4829" s="1">
        <v>45611</v>
      </c>
      <c r="C4829" s="1">
        <v>45622</v>
      </c>
      <c r="D4829" t="s">
        <v>19</v>
      </c>
      <c r="E4829" t="s">
        <v>20</v>
      </c>
      <c r="F4829" t="s">
        <v>31</v>
      </c>
      <c r="G4829" t="s">
        <v>32</v>
      </c>
      <c r="H4829" t="s">
        <v>44</v>
      </c>
      <c r="I4829" t="s">
        <v>45</v>
      </c>
      <c r="J4829">
        <v>3</v>
      </c>
      <c r="K4829" s="2">
        <v>846</v>
      </c>
      <c r="L4829" s="2">
        <v>485.79</v>
      </c>
      <c r="M4829" s="2">
        <v>360.21</v>
      </c>
      <c r="N4829" s="3">
        <v>0.05</v>
      </c>
      <c r="O4829" t="s">
        <v>50</v>
      </c>
      <c r="P4829" t="s">
        <v>26</v>
      </c>
      <c r="Q4829" t="s">
        <v>27</v>
      </c>
      <c r="R4829" t="s">
        <v>28</v>
      </c>
    </row>
    <row r="4830" spans="1:18" x14ac:dyDescent="0.35">
      <c r="A4830" t="s">
        <v>4915</v>
      </c>
      <c r="B4830" s="1">
        <v>45991</v>
      </c>
      <c r="C4830" s="1">
        <v>46043</v>
      </c>
      <c r="D4830" t="s">
        <v>57</v>
      </c>
      <c r="E4830" t="s">
        <v>20</v>
      </c>
      <c r="F4830" t="s">
        <v>128</v>
      </c>
      <c r="G4830" t="s">
        <v>32</v>
      </c>
      <c r="H4830" t="s">
        <v>33</v>
      </c>
      <c r="I4830" t="s">
        <v>24</v>
      </c>
      <c r="J4830">
        <v>3</v>
      </c>
      <c r="K4830" s="2">
        <v>4442</v>
      </c>
      <c r="L4830" s="2">
        <v>3034.63</v>
      </c>
      <c r="M4830" s="2">
        <v>1407.37</v>
      </c>
      <c r="N4830" s="3">
        <v>0.2</v>
      </c>
      <c r="O4830" t="s">
        <v>62</v>
      </c>
      <c r="P4830" t="s">
        <v>26</v>
      </c>
      <c r="Q4830" t="s">
        <v>35</v>
      </c>
      <c r="R4830" t="s">
        <v>40</v>
      </c>
    </row>
    <row r="4831" spans="1:18" x14ac:dyDescent="0.35">
      <c r="A4831" t="s">
        <v>4916</v>
      </c>
      <c r="B4831" s="1">
        <v>45738</v>
      </c>
      <c r="C4831" s="1">
        <v>45821</v>
      </c>
      <c r="D4831" t="s">
        <v>42</v>
      </c>
      <c r="E4831" t="s">
        <v>20</v>
      </c>
      <c r="F4831" t="s">
        <v>70</v>
      </c>
      <c r="G4831" t="s">
        <v>32</v>
      </c>
      <c r="H4831" t="s">
        <v>44</v>
      </c>
      <c r="I4831" t="s">
        <v>45</v>
      </c>
      <c r="J4831">
        <v>2</v>
      </c>
      <c r="K4831" s="2">
        <v>477</v>
      </c>
      <c r="L4831" s="2">
        <v>346.82</v>
      </c>
      <c r="M4831" s="2">
        <v>130.18</v>
      </c>
      <c r="N4831" s="3">
        <v>0.2</v>
      </c>
      <c r="O4831" t="s">
        <v>25</v>
      </c>
      <c r="P4831" t="s">
        <v>26</v>
      </c>
      <c r="Q4831" t="s">
        <v>35</v>
      </c>
      <c r="R4831" t="s">
        <v>65</v>
      </c>
    </row>
    <row r="4832" spans="1:18" x14ac:dyDescent="0.35">
      <c r="A4832" t="s">
        <v>4917</v>
      </c>
      <c r="B4832" s="1">
        <v>45571</v>
      </c>
      <c r="C4832" s="1">
        <v>45574</v>
      </c>
      <c r="D4832" t="s">
        <v>94</v>
      </c>
      <c r="E4832" t="s">
        <v>20</v>
      </c>
      <c r="F4832" t="s">
        <v>91</v>
      </c>
      <c r="G4832" t="s">
        <v>32</v>
      </c>
      <c r="H4832" t="s">
        <v>108</v>
      </c>
      <c r="I4832" t="s">
        <v>72</v>
      </c>
      <c r="J4832">
        <v>7</v>
      </c>
      <c r="K4832" s="2">
        <v>2447</v>
      </c>
      <c r="L4832" s="2">
        <v>1565.28</v>
      </c>
      <c r="M4832" s="2">
        <v>881.72</v>
      </c>
      <c r="N4832" s="3">
        <v>0.2</v>
      </c>
      <c r="O4832" t="s">
        <v>25</v>
      </c>
      <c r="P4832" t="s">
        <v>73</v>
      </c>
      <c r="Q4832" t="s">
        <v>35</v>
      </c>
      <c r="R4832" t="s">
        <v>65</v>
      </c>
    </row>
    <row r="4833" spans="1:18" x14ac:dyDescent="0.35">
      <c r="A4833" t="s">
        <v>4918</v>
      </c>
      <c r="B4833" s="1">
        <v>45619</v>
      </c>
      <c r="C4833" s="1">
        <v>45668</v>
      </c>
      <c r="D4833" t="s">
        <v>57</v>
      </c>
      <c r="E4833" t="s">
        <v>20</v>
      </c>
      <c r="F4833" t="s">
        <v>31</v>
      </c>
      <c r="G4833" t="s">
        <v>32</v>
      </c>
      <c r="H4833" t="s">
        <v>71</v>
      </c>
      <c r="I4833" t="s">
        <v>72</v>
      </c>
      <c r="J4833">
        <v>3</v>
      </c>
      <c r="K4833" s="2">
        <v>3367</v>
      </c>
      <c r="L4833" s="2">
        <v>2145.14</v>
      </c>
      <c r="M4833" s="2">
        <v>1221.8599999999999</v>
      </c>
      <c r="N4833" s="3">
        <v>0.1</v>
      </c>
      <c r="O4833" t="s">
        <v>83</v>
      </c>
      <c r="P4833" t="s">
        <v>26</v>
      </c>
      <c r="Q4833" t="s">
        <v>27</v>
      </c>
      <c r="R4833" t="s">
        <v>40</v>
      </c>
    </row>
    <row r="4834" spans="1:18" x14ac:dyDescent="0.35">
      <c r="A4834" t="s">
        <v>4919</v>
      </c>
      <c r="B4834" s="1">
        <v>45385</v>
      </c>
      <c r="C4834" s="1">
        <v>45418</v>
      </c>
      <c r="D4834" t="s">
        <v>104</v>
      </c>
      <c r="E4834" t="s">
        <v>20</v>
      </c>
      <c r="F4834" t="s">
        <v>85</v>
      </c>
      <c r="G4834" t="s">
        <v>38</v>
      </c>
      <c r="H4834" t="s">
        <v>60</v>
      </c>
      <c r="I4834" t="s">
        <v>61</v>
      </c>
      <c r="J4834">
        <v>4</v>
      </c>
      <c r="K4834" s="2">
        <v>1511</v>
      </c>
      <c r="L4834" s="2">
        <v>1230.4000000000001</v>
      </c>
      <c r="M4834" s="2">
        <v>280.60000000000002</v>
      </c>
      <c r="N4834" s="3">
        <v>0.1</v>
      </c>
      <c r="O4834" t="s">
        <v>83</v>
      </c>
      <c r="P4834" t="s">
        <v>26</v>
      </c>
      <c r="Q4834" t="s">
        <v>27</v>
      </c>
      <c r="R4834" t="s">
        <v>65</v>
      </c>
    </row>
    <row r="4835" spans="1:18" x14ac:dyDescent="0.35">
      <c r="A4835" t="s">
        <v>4920</v>
      </c>
      <c r="B4835" s="1">
        <v>45510</v>
      </c>
      <c r="C4835" s="1">
        <v>45514</v>
      </c>
      <c r="D4835" t="s">
        <v>30</v>
      </c>
      <c r="E4835" t="s">
        <v>20</v>
      </c>
      <c r="F4835" t="s">
        <v>128</v>
      </c>
      <c r="G4835" t="s">
        <v>32</v>
      </c>
      <c r="H4835" t="s">
        <v>80</v>
      </c>
      <c r="I4835" t="s">
        <v>45</v>
      </c>
      <c r="J4835">
        <v>2</v>
      </c>
      <c r="K4835" s="2">
        <v>2161</v>
      </c>
      <c r="L4835" s="2">
        <v>1239.05</v>
      </c>
      <c r="M4835" s="2">
        <v>921.95</v>
      </c>
      <c r="N4835" s="3">
        <v>0</v>
      </c>
      <c r="O4835" t="s">
        <v>83</v>
      </c>
      <c r="P4835" t="s">
        <v>26</v>
      </c>
      <c r="Q4835" t="s">
        <v>35</v>
      </c>
      <c r="R4835" t="s">
        <v>40</v>
      </c>
    </row>
    <row r="4836" spans="1:18" x14ac:dyDescent="0.35">
      <c r="A4836" t="s">
        <v>4921</v>
      </c>
      <c r="B4836" s="1">
        <v>45996</v>
      </c>
      <c r="C4836" s="1">
        <v>46078</v>
      </c>
      <c r="D4836" t="s">
        <v>116</v>
      </c>
      <c r="E4836" t="s">
        <v>20</v>
      </c>
      <c r="F4836" t="s">
        <v>58</v>
      </c>
      <c r="G4836" t="s">
        <v>32</v>
      </c>
      <c r="H4836" t="s">
        <v>33</v>
      </c>
      <c r="I4836" t="s">
        <v>24</v>
      </c>
      <c r="J4836">
        <v>2</v>
      </c>
      <c r="K4836" s="2">
        <v>2030</v>
      </c>
      <c r="L4836" s="2">
        <v>1558.68</v>
      </c>
      <c r="M4836" s="2">
        <v>471.32</v>
      </c>
      <c r="N4836" s="3">
        <v>0.1</v>
      </c>
      <c r="O4836" t="s">
        <v>25</v>
      </c>
      <c r="P4836" t="s">
        <v>46</v>
      </c>
      <c r="Q4836" t="s">
        <v>27</v>
      </c>
      <c r="R4836" t="s">
        <v>28</v>
      </c>
    </row>
    <row r="4837" spans="1:18" x14ac:dyDescent="0.35">
      <c r="A4837" t="s">
        <v>4922</v>
      </c>
      <c r="B4837" s="1">
        <v>45820</v>
      </c>
      <c r="C4837" s="1">
        <v>45897</v>
      </c>
      <c r="D4837" t="s">
        <v>30</v>
      </c>
      <c r="E4837" t="s">
        <v>20</v>
      </c>
      <c r="F4837" t="s">
        <v>77</v>
      </c>
      <c r="G4837" t="s">
        <v>32</v>
      </c>
      <c r="H4837" t="s">
        <v>33</v>
      </c>
      <c r="I4837" t="s">
        <v>24</v>
      </c>
      <c r="J4837">
        <v>1</v>
      </c>
      <c r="K4837" s="2">
        <v>4456</v>
      </c>
      <c r="L4837" s="2">
        <v>3232.49</v>
      </c>
      <c r="M4837" s="2">
        <v>1223.51</v>
      </c>
      <c r="N4837" s="3">
        <v>0.15</v>
      </c>
      <c r="O4837" t="s">
        <v>83</v>
      </c>
      <c r="P4837" t="s">
        <v>26</v>
      </c>
      <c r="Q4837" t="s">
        <v>27</v>
      </c>
      <c r="R4837" t="s">
        <v>28</v>
      </c>
    </row>
    <row r="4838" spans="1:18" x14ac:dyDescent="0.35">
      <c r="A4838" t="s">
        <v>4923</v>
      </c>
      <c r="B4838" s="1">
        <v>45820</v>
      </c>
      <c r="C4838" s="1">
        <v>45906</v>
      </c>
      <c r="D4838" t="s">
        <v>37</v>
      </c>
      <c r="E4838" t="s">
        <v>20</v>
      </c>
      <c r="F4838" t="s">
        <v>102</v>
      </c>
      <c r="G4838" t="s">
        <v>59</v>
      </c>
      <c r="H4838" t="s">
        <v>54</v>
      </c>
      <c r="I4838" t="s">
        <v>55</v>
      </c>
      <c r="J4838">
        <v>7</v>
      </c>
      <c r="K4838" s="2">
        <v>472</v>
      </c>
      <c r="L4838" s="2">
        <v>262.13</v>
      </c>
      <c r="M4838" s="2">
        <v>209.87</v>
      </c>
      <c r="N4838" s="3">
        <v>0.05</v>
      </c>
      <c r="O4838" t="s">
        <v>62</v>
      </c>
      <c r="P4838" t="s">
        <v>26</v>
      </c>
      <c r="Q4838" t="s">
        <v>27</v>
      </c>
      <c r="R4838" t="s">
        <v>65</v>
      </c>
    </row>
    <row r="4839" spans="1:18" x14ac:dyDescent="0.35">
      <c r="A4839" t="s">
        <v>4924</v>
      </c>
      <c r="B4839" s="1">
        <v>45414</v>
      </c>
      <c r="C4839" s="1">
        <v>45451</v>
      </c>
      <c r="D4839" t="s">
        <v>42</v>
      </c>
      <c r="E4839" t="s">
        <v>20</v>
      </c>
      <c r="F4839" t="s">
        <v>77</v>
      </c>
      <c r="G4839" t="s">
        <v>43</v>
      </c>
      <c r="H4839" t="s">
        <v>86</v>
      </c>
      <c r="I4839" t="s">
        <v>72</v>
      </c>
      <c r="J4839">
        <v>6</v>
      </c>
      <c r="K4839" s="2">
        <v>4554</v>
      </c>
      <c r="L4839" s="2">
        <v>2749.57</v>
      </c>
      <c r="M4839" s="2">
        <v>1804.43</v>
      </c>
      <c r="N4839" s="3">
        <v>0.15</v>
      </c>
      <c r="O4839" t="s">
        <v>50</v>
      </c>
      <c r="P4839" t="s">
        <v>26</v>
      </c>
      <c r="Q4839" t="s">
        <v>27</v>
      </c>
      <c r="R4839" t="s">
        <v>40</v>
      </c>
    </row>
    <row r="4840" spans="1:18" x14ac:dyDescent="0.35">
      <c r="A4840" t="s">
        <v>4925</v>
      </c>
      <c r="B4840" s="1">
        <v>45847</v>
      </c>
      <c r="C4840" s="1">
        <v>45917</v>
      </c>
      <c r="D4840" t="s">
        <v>37</v>
      </c>
      <c r="E4840" t="s">
        <v>20</v>
      </c>
      <c r="F4840" t="s">
        <v>21</v>
      </c>
      <c r="G4840" t="s">
        <v>38</v>
      </c>
      <c r="H4840" t="s">
        <v>124</v>
      </c>
      <c r="I4840" t="s">
        <v>61</v>
      </c>
      <c r="J4840">
        <v>7</v>
      </c>
      <c r="K4840" s="2">
        <v>4398</v>
      </c>
      <c r="L4840" s="2">
        <v>3022.23</v>
      </c>
      <c r="M4840" s="2">
        <v>1375.77</v>
      </c>
      <c r="N4840" s="3">
        <v>0</v>
      </c>
      <c r="O4840" t="s">
        <v>83</v>
      </c>
      <c r="P4840" t="s">
        <v>26</v>
      </c>
      <c r="Q4840" t="s">
        <v>35</v>
      </c>
      <c r="R4840" t="s">
        <v>40</v>
      </c>
    </row>
    <row r="4841" spans="1:18" x14ac:dyDescent="0.35">
      <c r="A4841" t="s">
        <v>4926</v>
      </c>
      <c r="B4841" s="1">
        <v>45571</v>
      </c>
      <c r="C4841" s="1">
        <v>45594</v>
      </c>
      <c r="D4841" t="s">
        <v>94</v>
      </c>
      <c r="E4841" t="s">
        <v>20</v>
      </c>
      <c r="F4841" t="s">
        <v>79</v>
      </c>
      <c r="G4841" t="s">
        <v>59</v>
      </c>
      <c r="H4841" t="s">
        <v>71</v>
      </c>
      <c r="I4841" t="s">
        <v>72</v>
      </c>
      <c r="J4841">
        <v>6</v>
      </c>
      <c r="K4841" s="2">
        <v>4638</v>
      </c>
      <c r="L4841" s="2">
        <v>2929.07</v>
      </c>
      <c r="M4841" s="2">
        <v>1708.93</v>
      </c>
      <c r="N4841" s="3">
        <v>0.15</v>
      </c>
      <c r="O4841" t="s">
        <v>83</v>
      </c>
      <c r="P4841" t="s">
        <v>26</v>
      </c>
      <c r="Q4841" t="s">
        <v>35</v>
      </c>
      <c r="R4841" t="s">
        <v>28</v>
      </c>
    </row>
    <row r="4842" spans="1:18" x14ac:dyDescent="0.35">
      <c r="A4842" t="s">
        <v>4927</v>
      </c>
      <c r="B4842" s="1">
        <v>45440</v>
      </c>
      <c r="C4842" s="1">
        <v>45516</v>
      </c>
      <c r="D4842" t="s">
        <v>30</v>
      </c>
      <c r="E4842" t="s">
        <v>20</v>
      </c>
      <c r="F4842" t="s">
        <v>77</v>
      </c>
      <c r="G4842" t="s">
        <v>43</v>
      </c>
      <c r="H4842" t="s">
        <v>118</v>
      </c>
      <c r="I4842" t="s">
        <v>24</v>
      </c>
      <c r="J4842">
        <v>6</v>
      </c>
      <c r="K4842" s="2">
        <v>2394</v>
      </c>
      <c r="L4842" s="2">
        <v>1888.43</v>
      </c>
      <c r="M4842" s="2">
        <v>505.57</v>
      </c>
      <c r="N4842" s="3">
        <v>0.05</v>
      </c>
      <c r="O4842" t="s">
        <v>50</v>
      </c>
      <c r="P4842" t="s">
        <v>26</v>
      </c>
      <c r="Q4842" t="s">
        <v>27</v>
      </c>
      <c r="R4842" t="s">
        <v>28</v>
      </c>
    </row>
    <row r="4843" spans="1:18" x14ac:dyDescent="0.35">
      <c r="A4843" t="s">
        <v>4928</v>
      </c>
      <c r="B4843" s="1">
        <v>45600</v>
      </c>
      <c r="C4843" s="1">
        <v>45662</v>
      </c>
      <c r="D4843" t="s">
        <v>57</v>
      </c>
      <c r="E4843" t="s">
        <v>20</v>
      </c>
      <c r="F4843" t="s">
        <v>70</v>
      </c>
      <c r="G4843" t="s">
        <v>59</v>
      </c>
      <c r="H4843" t="s">
        <v>60</v>
      </c>
      <c r="I4843" t="s">
        <v>61</v>
      </c>
      <c r="J4843">
        <v>4</v>
      </c>
      <c r="K4843" s="2">
        <v>3590</v>
      </c>
      <c r="L4843" s="2">
        <v>2671.8</v>
      </c>
      <c r="M4843" s="2">
        <v>918.2</v>
      </c>
      <c r="N4843" s="3">
        <v>0.05</v>
      </c>
      <c r="O4843" t="s">
        <v>62</v>
      </c>
      <c r="P4843" t="s">
        <v>26</v>
      </c>
      <c r="Q4843" t="s">
        <v>35</v>
      </c>
      <c r="R4843" t="s">
        <v>40</v>
      </c>
    </row>
    <row r="4844" spans="1:18" x14ac:dyDescent="0.35">
      <c r="A4844" t="s">
        <v>4929</v>
      </c>
      <c r="B4844" s="1">
        <v>45985</v>
      </c>
      <c r="C4844" s="1">
        <v>46055</v>
      </c>
      <c r="D4844" t="s">
        <v>116</v>
      </c>
      <c r="E4844" t="s">
        <v>20</v>
      </c>
      <c r="F4844" t="s">
        <v>77</v>
      </c>
      <c r="G4844" t="s">
        <v>43</v>
      </c>
      <c r="H4844" t="s">
        <v>23</v>
      </c>
      <c r="I4844" t="s">
        <v>24</v>
      </c>
      <c r="J4844">
        <v>1</v>
      </c>
      <c r="K4844" s="2">
        <v>2319</v>
      </c>
      <c r="L4844" s="2">
        <v>1650.28</v>
      </c>
      <c r="M4844" s="2">
        <v>668.72</v>
      </c>
      <c r="N4844" s="3">
        <v>0.1</v>
      </c>
      <c r="O4844" t="s">
        <v>109</v>
      </c>
      <c r="P4844" t="s">
        <v>26</v>
      </c>
      <c r="Q4844" t="s">
        <v>35</v>
      </c>
      <c r="R4844" t="s">
        <v>40</v>
      </c>
    </row>
    <row r="4845" spans="1:18" x14ac:dyDescent="0.35">
      <c r="A4845" t="s">
        <v>4930</v>
      </c>
      <c r="B4845" s="1">
        <v>45872</v>
      </c>
      <c r="C4845" s="1">
        <v>45899</v>
      </c>
      <c r="D4845" t="s">
        <v>30</v>
      </c>
      <c r="E4845" t="s">
        <v>20</v>
      </c>
      <c r="F4845" t="s">
        <v>79</v>
      </c>
      <c r="G4845" t="s">
        <v>59</v>
      </c>
      <c r="H4845" t="s">
        <v>108</v>
      </c>
      <c r="I4845" t="s">
        <v>72</v>
      </c>
      <c r="J4845">
        <v>4</v>
      </c>
      <c r="K4845" s="2">
        <v>2084</v>
      </c>
      <c r="L4845" s="2">
        <v>1361.63</v>
      </c>
      <c r="M4845" s="2">
        <v>722.37</v>
      </c>
      <c r="N4845" s="3">
        <v>0.1</v>
      </c>
      <c r="O4845" t="s">
        <v>34</v>
      </c>
      <c r="P4845" t="s">
        <v>26</v>
      </c>
      <c r="Q4845" t="s">
        <v>35</v>
      </c>
      <c r="R4845" t="s">
        <v>40</v>
      </c>
    </row>
    <row r="4846" spans="1:18" x14ac:dyDescent="0.35">
      <c r="A4846" t="s">
        <v>4931</v>
      </c>
      <c r="B4846" s="1">
        <v>45899</v>
      </c>
      <c r="C4846" s="1">
        <v>45950</v>
      </c>
      <c r="D4846" t="s">
        <v>94</v>
      </c>
      <c r="E4846" t="s">
        <v>20</v>
      </c>
      <c r="F4846" t="s">
        <v>77</v>
      </c>
      <c r="G4846" t="s">
        <v>59</v>
      </c>
      <c r="H4846" t="s">
        <v>106</v>
      </c>
      <c r="I4846" t="s">
        <v>61</v>
      </c>
      <c r="J4846">
        <v>5</v>
      </c>
      <c r="K4846" s="2">
        <v>2805</v>
      </c>
      <c r="L4846" s="2">
        <v>1870.08</v>
      </c>
      <c r="M4846" s="2">
        <v>934.92</v>
      </c>
      <c r="N4846" s="3">
        <v>0.15</v>
      </c>
      <c r="O4846" t="s">
        <v>25</v>
      </c>
      <c r="P4846" t="s">
        <v>26</v>
      </c>
      <c r="Q4846" t="s">
        <v>35</v>
      </c>
      <c r="R4846" t="s">
        <v>40</v>
      </c>
    </row>
    <row r="4847" spans="1:18" x14ac:dyDescent="0.35">
      <c r="A4847" t="s">
        <v>4932</v>
      </c>
      <c r="B4847" s="1">
        <v>45417</v>
      </c>
      <c r="C4847" s="1">
        <v>45426</v>
      </c>
      <c r="D4847" t="s">
        <v>104</v>
      </c>
      <c r="E4847" t="s">
        <v>20</v>
      </c>
      <c r="F4847" t="s">
        <v>89</v>
      </c>
      <c r="G4847" t="s">
        <v>32</v>
      </c>
      <c r="H4847" t="s">
        <v>106</v>
      </c>
      <c r="I4847" t="s">
        <v>61</v>
      </c>
      <c r="J4847">
        <v>7</v>
      </c>
      <c r="K4847" s="2">
        <v>1253</v>
      </c>
      <c r="L4847" s="2">
        <v>785.69</v>
      </c>
      <c r="M4847" s="2">
        <v>467.31</v>
      </c>
      <c r="N4847" s="3">
        <v>0</v>
      </c>
      <c r="O4847" t="s">
        <v>34</v>
      </c>
      <c r="P4847" t="s">
        <v>26</v>
      </c>
      <c r="Q4847" t="s">
        <v>35</v>
      </c>
      <c r="R4847" t="s">
        <v>65</v>
      </c>
    </row>
    <row r="4848" spans="1:18" x14ac:dyDescent="0.35">
      <c r="A4848" t="s">
        <v>4933</v>
      </c>
      <c r="B4848" s="1">
        <v>45719</v>
      </c>
      <c r="C4848" s="1">
        <v>45723</v>
      </c>
      <c r="D4848" t="s">
        <v>52</v>
      </c>
      <c r="E4848" t="s">
        <v>20</v>
      </c>
      <c r="F4848" t="s">
        <v>79</v>
      </c>
      <c r="G4848" t="s">
        <v>59</v>
      </c>
      <c r="H4848" t="s">
        <v>124</v>
      </c>
      <c r="I4848" t="s">
        <v>61</v>
      </c>
      <c r="J4848">
        <v>6</v>
      </c>
      <c r="K4848" s="2">
        <v>3182</v>
      </c>
      <c r="L4848" s="2">
        <v>1919.78</v>
      </c>
      <c r="M4848" s="2">
        <v>1262.22</v>
      </c>
      <c r="N4848" s="3">
        <v>0.05</v>
      </c>
      <c r="O4848" t="s">
        <v>34</v>
      </c>
      <c r="P4848" t="s">
        <v>26</v>
      </c>
      <c r="Q4848" t="s">
        <v>27</v>
      </c>
      <c r="R4848" t="s">
        <v>40</v>
      </c>
    </row>
    <row r="4849" spans="1:18" x14ac:dyDescent="0.35">
      <c r="A4849" t="s">
        <v>4934</v>
      </c>
      <c r="B4849" s="1">
        <v>45311</v>
      </c>
      <c r="C4849" s="1">
        <v>45348</v>
      </c>
      <c r="D4849" t="s">
        <v>116</v>
      </c>
      <c r="E4849" t="s">
        <v>20</v>
      </c>
      <c r="F4849" t="s">
        <v>102</v>
      </c>
      <c r="G4849" t="s">
        <v>38</v>
      </c>
      <c r="H4849" t="s">
        <v>95</v>
      </c>
      <c r="I4849" t="s">
        <v>55</v>
      </c>
      <c r="J4849">
        <v>5</v>
      </c>
      <c r="K4849" s="2">
        <v>4673</v>
      </c>
      <c r="L4849" s="2">
        <v>3579.38</v>
      </c>
      <c r="M4849" s="2">
        <v>1093.6199999999999</v>
      </c>
      <c r="N4849" s="3">
        <v>0.15</v>
      </c>
      <c r="O4849" t="s">
        <v>62</v>
      </c>
      <c r="P4849" t="s">
        <v>26</v>
      </c>
      <c r="Q4849" t="s">
        <v>35</v>
      </c>
      <c r="R4849" t="s">
        <v>65</v>
      </c>
    </row>
    <row r="4850" spans="1:18" x14ac:dyDescent="0.35">
      <c r="A4850" t="s">
        <v>4935</v>
      </c>
      <c r="B4850" s="1">
        <v>45615</v>
      </c>
      <c r="C4850" s="1">
        <v>45674</v>
      </c>
      <c r="D4850" t="s">
        <v>57</v>
      </c>
      <c r="E4850" t="s">
        <v>20</v>
      </c>
      <c r="F4850" t="s">
        <v>138</v>
      </c>
      <c r="G4850" t="s">
        <v>38</v>
      </c>
      <c r="H4850" t="s">
        <v>60</v>
      </c>
      <c r="I4850" t="s">
        <v>61</v>
      </c>
      <c r="J4850">
        <v>3</v>
      </c>
      <c r="K4850" s="2">
        <v>3841</v>
      </c>
      <c r="L4850" s="2">
        <v>3029.65</v>
      </c>
      <c r="M4850" s="2">
        <v>811.35</v>
      </c>
      <c r="N4850" s="3">
        <v>0.05</v>
      </c>
      <c r="O4850" t="s">
        <v>50</v>
      </c>
      <c r="P4850" t="s">
        <v>26</v>
      </c>
      <c r="Q4850" t="s">
        <v>35</v>
      </c>
      <c r="R4850" t="s">
        <v>28</v>
      </c>
    </row>
    <row r="4851" spans="1:18" x14ac:dyDescent="0.35">
      <c r="A4851" t="s">
        <v>4936</v>
      </c>
      <c r="B4851" s="1">
        <v>45955</v>
      </c>
      <c r="C4851" s="1">
        <v>45964</v>
      </c>
      <c r="D4851" t="s">
        <v>19</v>
      </c>
      <c r="E4851" t="s">
        <v>20</v>
      </c>
      <c r="F4851" t="s">
        <v>128</v>
      </c>
      <c r="G4851" t="s">
        <v>43</v>
      </c>
      <c r="H4851" t="s">
        <v>108</v>
      </c>
      <c r="I4851" t="s">
        <v>72</v>
      </c>
      <c r="J4851">
        <v>6</v>
      </c>
      <c r="K4851" s="2">
        <v>587</v>
      </c>
      <c r="L4851" s="2">
        <v>405.33</v>
      </c>
      <c r="M4851" s="2">
        <v>181.67</v>
      </c>
      <c r="N4851" s="3">
        <v>0.15</v>
      </c>
      <c r="O4851" t="s">
        <v>83</v>
      </c>
      <c r="P4851" t="s">
        <v>26</v>
      </c>
      <c r="Q4851" t="s">
        <v>27</v>
      </c>
      <c r="R4851" t="s">
        <v>65</v>
      </c>
    </row>
    <row r="4852" spans="1:18" x14ac:dyDescent="0.35">
      <c r="A4852" t="s">
        <v>4937</v>
      </c>
      <c r="B4852" s="1">
        <v>46015</v>
      </c>
      <c r="C4852" s="1">
        <v>46105</v>
      </c>
      <c r="D4852" t="s">
        <v>52</v>
      </c>
      <c r="E4852" t="s">
        <v>20</v>
      </c>
      <c r="F4852" t="s">
        <v>58</v>
      </c>
      <c r="G4852" t="s">
        <v>32</v>
      </c>
      <c r="H4852" t="s">
        <v>106</v>
      </c>
      <c r="I4852" t="s">
        <v>61</v>
      </c>
      <c r="J4852">
        <v>6</v>
      </c>
      <c r="K4852" s="2">
        <v>3068</v>
      </c>
      <c r="L4852" s="2">
        <v>2414</v>
      </c>
      <c r="M4852" s="2">
        <v>654</v>
      </c>
      <c r="N4852" s="3">
        <v>0.1</v>
      </c>
      <c r="O4852" t="s">
        <v>83</v>
      </c>
      <c r="P4852" t="s">
        <v>26</v>
      </c>
      <c r="Q4852" t="s">
        <v>35</v>
      </c>
      <c r="R4852" t="s">
        <v>28</v>
      </c>
    </row>
    <row r="4853" spans="1:18" x14ac:dyDescent="0.35">
      <c r="A4853" t="s">
        <v>4938</v>
      </c>
      <c r="B4853" s="1">
        <v>45383</v>
      </c>
      <c r="C4853" s="1">
        <v>45446</v>
      </c>
      <c r="D4853" t="s">
        <v>42</v>
      </c>
      <c r="E4853" t="s">
        <v>20</v>
      </c>
      <c r="F4853" t="s">
        <v>68</v>
      </c>
      <c r="G4853" t="s">
        <v>59</v>
      </c>
      <c r="H4853" t="s">
        <v>71</v>
      </c>
      <c r="I4853" t="s">
        <v>72</v>
      </c>
      <c r="J4853">
        <v>8</v>
      </c>
      <c r="K4853" s="2">
        <v>2665</v>
      </c>
      <c r="L4853" s="2">
        <v>2218.58</v>
      </c>
      <c r="M4853" s="2">
        <v>446.42</v>
      </c>
      <c r="N4853" s="3">
        <v>0.2</v>
      </c>
      <c r="O4853" t="s">
        <v>50</v>
      </c>
      <c r="P4853" t="s">
        <v>26</v>
      </c>
      <c r="Q4853" t="s">
        <v>35</v>
      </c>
      <c r="R4853" t="s">
        <v>28</v>
      </c>
    </row>
    <row r="4854" spans="1:18" x14ac:dyDescent="0.35">
      <c r="A4854" t="s">
        <v>4939</v>
      </c>
      <c r="B4854" s="1">
        <v>45440</v>
      </c>
      <c r="C4854" s="1">
        <v>45493</v>
      </c>
      <c r="D4854" t="s">
        <v>67</v>
      </c>
      <c r="E4854" t="s">
        <v>20</v>
      </c>
      <c r="F4854" t="s">
        <v>53</v>
      </c>
      <c r="G4854" t="s">
        <v>32</v>
      </c>
      <c r="H4854" t="s">
        <v>39</v>
      </c>
      <c r="I4854" t="s">
        <v>24</v>
      </c>
      <c r="J4854">
        <v>2</v>
      </c>
      <c r="K4854" s="2">
        <v>3017</v>
      </c>
      <c r="L4854" s="2">
        <v>2423.75</v>
      </c>
      <c r="M4854" s="2">
        <v>593.25</v>
      </c>
      <c r="N4854" s="3">
        <v>0.2</v>
      </c>
      <c r="O4854" t="s">
        <v>83</v>
      </c>
      <c r="P4854" t="s">
        <v>26</v>
      </c>
      <c r="Q4854" t="s">
        <v>27</v>
      </c>
      <c r="R4854" t="s">
        <v>28</v>
      </c>
    </row>
    <row r="4855" spans="1:18" x14ac:dyDescent="0.35">
      <c r="A4855" t="s">
        <v>4940</v>
      </c>
      <c r="B4855" s="1">
        <v>45747</v>
      </c>
      <c r="C4855" s="1">
        <v>45816</v>
      </c>
      <c r="D4855" t="s">
        <v>42</v>
      </c>
      <c r="E4855" t="s">
        <v>20</v>
      </c>
      <c r="F4855" t="s">
        <v>79</v>
      </c>
      <c r="G4855" t="s">
        <v>43</v>
      </c>
      <c r="H4855" t="s">
        <v>80</v>
      </c>
      <c r="I4855" t="s">
        <v>45</v>
      </c>
      <c r="J4855">
        <v>8</v>
      </c>
      <c r="K4855" s="2">
        <v>4513</v>
      </c>
      <c r="L4855" s="2">
        <v>2863.03</v>
      </c>
      <c r="M4855" s="2">
        <v>1649.97</v>
      </c>
      <c r="N4855" s="3">
        <v>0.2</v>
      </c>
      <c r="O4855" t="s">
        <v>75</v>
      </c>
      <c r="P4855" t="s">
        <v>26</v>
      </c>
      <c r="Q4855" t="s">
        <v>27</v>
      </c>
      <c r="R4855" t="s">
        <v>65</v>
      </c>
    </row>
    <row r="4856" spans="1:18" x14ac:dyDescent="0.35">
      <c r="A4856" t="s">
        <v>4941</v>
      </c>
      <c r="B4856" s="1">
        <v>46005</v>
      </c>
      <c r="C4856" s="1">
        <v>46019</v>
      </c>
      <c r="D4856" t="s">
        <v>48</v>
      </c>
      <c r="E4856" t="s">
        <v>20</v>
      </c>
      <c r="F4856" t="s">
        <v>91</v>
      </c>
      <c r="G4856" t="s">
        <v>43</v>
      </c>
      <c r="H4856" t="s">
        <v>118</v>
      </c>
      <c r="I4856" t="s">
        <v>24</v>
      </c>
      <c r="J4856">
        <v>7</v>
      </c>
      <c r="K4856" s="2">
        <v>4483</v>
      </c>
      <c r="L4856" s="2">
        <v>3097.63</v>
      </c>
      <c r="M4856" s="2">
        <v>1385.37</v>
      </c>
      <c r="N4856" s="3">
        <v>0.05</v>
      </c>
      <c r="O4856" t="s">
        <v>25</v>
      </c>
      <c r="P4856" t="s">
        <v>26</v>
      </c>
      <c r="Q4856" t="s">
        <v>27</v>
      </c>
      <c r="R4856" t="s">
        <v>40</v>
      </c>
    </row>
    <row r="4857" spans="1:18" x14ac:dyDescent="0.35">
      <c r="A4857" t="s">
        <v>4942</v>
      </c>
      <c r="B4857" s="1">
        <v>45870</v>
      </c>
      <c r="C4857" s="1">
        <v>45929</v>
      </c>
      <c r="D4857" t="s">
        <v>37</v>
      </c>
      <c r="E4857" t="s">
        <v>20</v>
      </c>
      <c r="F4857" t="s">
        <v>128</v>
      </c>
      <c r="G4857" t="s">
        <v>38</v>
      </c>
      <c r="H4857" t="s">
        <v>60</v>
      </c>
      <c r="I4857" t="s">
        <v>61</v>
      </c>
      <c r="J4857">
        <v>5</v>
      </c>
      <c r="K4857" s="2">
        <v>1185</v>
      </c>
      <c r="L4857" s="2">
        <v>975.59</v>
      </c>
      <c r="M4857" s="2">
        <v>209.41</v>
      </c>
      <c r="N4857" s="3">
        <v>0.2</v>
      </c>
      <c r="O4857" t="s">
        <v>34</v>
      </c>
      <c r="P4857" t="s">
        <v>26</v>
      </c>
      <c r="Q4857" t="s">
        <v>27</v>
      </c>
      <c r="R4857" t="s">
        <v>28</v>
      </c>
    </row>
    <row r="4858" spans="1:18" x14ac:dyDescent="0.35">
      <c r="A4858" t="s">
        <v>4943</v>
      </c>
      <c r="B4858" s="1">
        <v>45404</v>
      </c>
      <c r="C4858" s="1">
        <v>45482</v>
      </c>
      <c r="D4858" t="s">
        <v>67</v>
      </c>
      <c r="E4858" t="s">
        <v>20</v>
      </c>
      <c r="F4858" t="s">
        <v>53</v>
      </c>
      <c r="G4858" t="s">
        <v>32</v>
      </c>
      <c r="H4858" t="s">
        <v>44</v>
      </c>
      <c r="I4858" t="s">
        <v>45</v>
      </c>
      <c r="J4858">
        <v>3</v>
      </c>
      <c r="K4858" s="2">
        <v>4710</v>
      </c>
      <c r="L4858" s="2">
        <v>3670.31</v>
      </c>
      <c r="M4858" s="2">
        <v>1039.69</v>
      </c>
      <c r="N4858" s="3">
        <v>0.2</v>
      </c>
      <c r="O4858" t="s">
        <v>109</v>
      </c>
      <c r="P4858" t="s">
        <v>26</v>
      </c>
      <c r="Q4858" t="s">
        <v>35</v>
      </c>
      <c r="R4858" t="s">
        <v>40</v>
      </c>
    </row>
    <row r="4859" spans="1:18" x14ac:dyDescent="0.35">
      <c r="A4859" t="s">
        <v>4944</v>
      </c>
      <c r="B4859" s="1">
        <v>45530</v>
      </c>
      <c r="C4859" s="1">
        <v>45580</v>
      </c>
      <c r="D4859" t="s">
        <v>94</v>
      </c>
      <c r="E4859" t="s">
        <v>20</v>
      </c>
      <c r="F4859" t="s">
        <v>70</v>
      </c>
      <c r="G4859" t="s">
        <v>43</v>
      </c>
      <c r="H4859" t="s">
        <v>60</v>
      </c>
      <c r="I4859" t="s">
        <v>61</v>
      </c>
      <c r="J4859">
        <v>2</v>
      </c>
      <c r="K4859" s="2">
        <v>4658</v>
      </c>
      <c r="L4859" s="2">
        <v>3123.51</v>
      </c>
      <c r="M4859" s="2">
        <v>1534.49</v>
      </c>
      <c r="N4859" s="3">
        <v>0.2</v>
      </c>
      <c r="O4859" t="s">
        <v>62</v>
      </c>
      <c r="P4859" t="s">
        <v>73</v>
      </c>
      <c r="Q4859" t="s">
        <v>35</v>
      </c>
      <c r="R4859" t="s">
        <v>40</v>
      </c>
    </row>
    <row r="4860" spans="1:18" x14ac:dyDescent="0.35">
      <c r="A4860" t="s">
        <v>4945</v>
      </c>
      <c r="B4860" s="1">
        <v>45632</v>
      </c>
      <c r="C4860" s="1">
        <v>45693</v>
      </c>
      <c r="D4860" t="s">
        <v>116</v>
      </c>
      <c r="E4860" t="s">
        <v>20</v>
      </c>
      <c r="F4860" t="s">
        <v>21</v>
      </c>
      <c r="G4860" t="s">
        <v>32</v>
      </c>
      <c r="H4860" t="s">
        <v>23</v>
      </c>
      <c r="I4860" t="s">
        <v>24</v>
      </c>
      <c r="J4860">
        <v>8</v>
      </c>
      <c r="K4860" s="2">
        <v>1815</v>
      </c>
      <c r="L4860" s="2">
        <v>1142.07</v>
      </c>
      <c r="M4860" s="2">
        <v>672.93</v>
      </c>
      <c r="N4860" s="3">
        <v>0.15</v>
      </c>
      <c r="O4860" t="s">
        <v>25</v>
      </c>
      <c r="P4860" t="s">
        <v>46</v>
      </c>
      <c r="Q4860" t="s">
        <v>27</v>
      </c>
      <c r="R4860" t="s">
        <v>40</v>
      </c>
    </row>
    <row r="4861" spans="1:18" x14ac:dyDescent="0.35">
      <c r="A4861" t="s">
        <v>4946</v>
      </c>
      <c r="B4861" s="1">
        <v>45367</v>
      </c>
      <c r="C4861" s="1">
        <v>45386</v>
      </c>
      <c r="D4861" t="s">
        <v>88</v>
      </c>
      <c r="E4861" t="s">
        <v>20</v>
      </c>
      <c r="F4861" t="s">
        <v>58</v>
      </c>
      <c r="G4861" t="s">
        <v>38</v>
      </c>
      <c r="H4861" t="s">
        <v>86</v>
      </c>
      <c r="I4861" t="s">
        <v>72</v>
      </c>
      <c r="J4861">
        <v>7</v>
      </c>
      <c r="K4861" s="2">
        <v>3930</v>
      </c>
      <c r="L4861" s="2">
        <v>2283.09</v>
      </c>
      <c r="M4861" s="2">
        <v>1646.91</v>
      </c>
      <c r="N4861" s="3">
        <v>0.2</v>
      </c>
      <c r="O4861" t="s">
        <v>109</v>
      </c>
      <c r="P4861" t="s">
        <v>26</v>
      </c>
      <c r="Q4861" t="s">
        <v>27</v>
      </c>
      <c r="R4861" t="s">
        <v>28</v>
      </c>
    </row>
    <row r="4862" spans="1:18" x14ac:dyDescent="0.35">
      <c r="A4862" t="s">
        <v>4947</v>
      </c>
      <c r="B4862" s="1">
        <v>45741</v>
      </c>
      <c r="C4862" s="1">
        <v>45775</v>
      </c>
      <c r="D4862" t="s">
        <v>88</v>
      </c>
      <c r="E4862" t="s">
        <v>20</v>
      </c>
      <c r="F4862" t="s">
        <v>82</v>
      </c>
      <c r="G4862" t="s">
        <v>43</v>
      </c>
      <c r="H4862" t="s">
        <v>95</v>
      </c>
      <c r="I4862" t="s">
        <v>55</v>
      </c>
      <c r="J4862">
        <v>8</v>
      </c>
      <c r="K4862" s="2">
        <v>4003</v>
      </c>
      <c r="L4862" s="2">
        <v>2527.21</v>
      </c>
      <c r="M4862" s="2">
        <v>1475.79</v>
      </c>
      <c r="N4862" s="3">
        <v>0</v>
      </c>
      <c r="O4862" t="s">
        <v>50</v>
      </c>
      <c r="P4862" t="s">
        <v>26</v>
      </c>
      <c r="Q4862" t="s">
        <v>35</v>
      </c>
      <c r="R4862" t="s">
        <v>28</v>
      </c>
    </row>
    <row r="4863" spans="1:18" x14ac:dyDescent="0.35">
      <c r="A4863" t="s">
        <v>4948</v>
      </c>
      <c r="B4863" s="1">
        <v>45513</v>
      </c>
      <c r="C4863" s="1">
        <v>45566</v>
      </c>
      <c r="D4863" t="s">
        <v>94</v>
      </c>
      <c r="E4863" t="s">
        <v>20</v>
      </c>
      <c r="F4863" t="s">
        <v>53</v>
      </c>
      <c r="G4863" t="s">
        <v>32</v>
      </c>
      <c r="H4863" t="s">
        <v>49</v>
      </c>
      <c r="I4863" t="s">
        <v>45</v>
      </c>
      <c r="J4863">
        <v>3</v>
      </c>
      <c r="K4863" s="2">
        <v>2295</v>
      </c>
      <c r="L4863" s="2">
        <v>1650.21</v>
      </c>
      <c r="M4863" s="2">
        <v>644.79</v>
      </c>
      <c r="N4863" s="3">
        <v>0.1</v>
      </c>
      <c r="O4863" t="s">
        <v>83</v>
      </c>
      <c r="P4863" t="s">
        <v>46</v>
      </c>
      <c r="Q4863" t="s">
        <v>35</v>
      </c>
      <c r="R4863" t="s">
        <v>40</v>
      </c>
    </row>
    <row r="4864" spans="1:18" x14ac:dyDescent="0.35">
      <c r="A4864" t="s">
        <v>4949</v>
      </c>
      <c r="B4864" s="1">
        <v>45620</v>
      </c>
      <c r="C4864" s="1">
        <v>45666</v>
      </c>
      <c r="D4864" t="s">
        <v>57</v>
      </c>
      <c r="E4864" t="s">
        <v>20</v>
      </c>
      <c r="F4864" t="s">
        <v>31</v>
      </c>
      <c r="G4864" t="s">
        <v>38</v>
      </c>
      <c r="H4864" t="s">
        <v>44</v>
      </c>
      <c r="I4864" t="s">
        <v>45</v>
      </c>
      <c r="J4864">
        <v>5</v>
      </c>
      <c r="K4864" s="2">
        <v>607</v>
      </c>
      <c r="L4864" s="2">
        <v>385.34</v>
      </c>
      <c r="M4864" s="2">
        <v>221.66</v>
      </c>
      <c r="N4864" s="3">
        <v>0</v>
      </c>
      <c r="O4864" t="s">
        <v>75</v>
      </c>
      <c r="P4864" t="s">
        <v>26</v>
      </c>
      <c r="Q4864" t="s">
        <v>35</v>
      </c>
      <c r="R4864" t="s">
        <v>65</v>
      </c>
    </row>
    <row r="4865" spans="1:18" x14ac:dyDescent="0.35">
      <c r="A4865" t="s">
        <v>4950</v>
      </c>
      <c r="B4865" s="1">
        <v>46004</v>
      </c>
      <c r="C4865" s="1">
        <v>46073</v>
      </c>
      <c r="D4865" t="s">
        <v>116</v>
      </c>
      <c r="E4865" t="s">
        <v>20</v>
      </c>
      <c r="F4865" t="s">
        <v>58</v>
      </c>
      <c r="G4865" t="s">
        <v>22</v>
      </c>
      <c r="H4865" t="s">
        <v>64</v>
      </c>
      <c r="I4865" t="s">
        <v>55</v>
      </c>
      <c r="J4865">
        <v>8</v>
      </c>
      <c r="K4865" s="2">
        <v>3637</v>
      </c>
      <c r="L4865" s="2">
        <v>2075.7199999999998</v>
      </c>
      <c r="M4865" s="2">
        <v>1561.28</v>
      </c>
      <c r="N4865" s="3">
        <v>0</v>
      </c>
      <c r="O4865" t="s">
        <v>34</v>
      </c>
      <c r="P4865" t="s">
        <v>73</v>
      </c>
      <c r="Q4865" t="s">
        <v>35</v>
      </c>
      <c r="R4865" t="s">
        <v>65</v>
      </c>
    </row>
    <row r="4866" spans="1:18" x14ac:dyDescent="0.35">
      <c r="A4866" t="s">
        <v>4951</v>
      </c>
      <c r="B4866" s="1">
        <v>45501</v>
      </c>
      <c r="C4866" s="1">
        <v>45578</v>
      </c>
      <c r="D4866" t="s">
        <v>94</v>
      </c>
      <c r="E4866" t="s">
        <v>20</v>
      </c>
      <c r="F4866" t="s">
        <v>53</v>
      </c>
      <c r="G4866" t="s">
        <v>38</v>
      </c>
      <c r="H4866" t="s">
        <v>95</v>
      </c>
      <c r="I4866" t="s">
        <v>55</v>
      </c>
      <c r="J4866">
        <v>3</v>
      </c>
      <c r="K4866" s="2">
        <v>4342</v>
      </c>
      <c r="L4866" s="2">
        <v>3264.96</v>
      </c>
      <c r="M4866" s="2">
        <v>1077.04</v>
      </c>
      <c r="N4866" s="3">
        <v>0.2</v>
      </c>
      <c r="O4866" t="s">
        <v>75</v>
      </c>
      <c r="P4866" t="s">
        <v>46</v>
      </c>
      <c r="Q4866" t="s">
        <v>35</v>
      </c>
      <c r="R4866" t="s">
        <v>65</v>
      </c>
    </row>
    <row r="4867" spans="1:18" x14ac:dyDescent="0.35">
      <c r="A4867" t="s">
        <v>4952</v>
      </c>
      <c r="B4867" s="1">
        <v>45823</v>
      </c>
      <c r="C4867" s="1">
        <v>45902</v>
      </c>
      <c r="D4867" t="s">
        <v>37</v>
      </c>
      <c r="E4867" t="s">
        <v>20</v>
      </c>
      <c r="F4867" t="s">
        <v>58</v>
      </c>
      <c r="G4867" t="s">
        <v>32</v>
      </c>
      <c r="H4867" t="s">
        <v>118</v>
      </c>
      <c r="I4867" t="s">
        <v>24</v>
      </c>
      <c r="J4867">
        <v>3</v>
      </c>
      <c r="K4867" s="2">
        <v>434</v>
      </c>
      <c r="L4867" s="2">
        <v>324.49</v>
      </c>
      <c r="M4867" s="2">
        <v>109.51</v>
      </c>
      <c r="N4867" s="3">
        <v>0.15</v>
      </c>
      <c r="O4867" t="s">
        <v>50</v>
      </c>
      <c r="P4867" t="s">
        <v>26</v>
      </c>
      <c r="Q4867" t="s">
        <v>27</v>
      </c>
      <c r="R4867" t="s">
        <v>28</v>
      </c>
    </row>
    <row r="4868" spans="1:18" x14ac:dyDescent="0.35">
      <c r="A4868" t="s">
        <v>4953</v>
      </c>
      <c r="B4868" s="1">
        <v>45485</v>
      </c>
      <c r="C4868" s="1">
        <v>45539</v>
      </c>
      <c r="D4868" t="s">
        <v>37</v>
      </c>
      <c r="E4868" t="s">
        <v>20</v>
      </c>
      <c r="F4868" t="s">
        <v>31</v>
      </c>
      <c r="G4868" t="s">
        <v>32</v>
      </c>
      <c r="H4868" t="s">
        <v>108</v>
      </c>
      <c r="I4868" t="s">
        <v>72</v>
      </c>
      <c r="J4868">
        <v>1</v>
      </c>
      <c r="K4868" s="2">
        <v>4454</v>
      </c>
      <c r="L4868" s="2">
        <v>2558.92</v>
      </c>
      <c r="M4868" s="2">
        <v>1895.08</v>
      </c>
      <c r="N4868" s="3">
        <v>0.05</v>
      </c>
      <c r="O4868" t="s">
        <v>34</v>
      </c>
      <c r="P4868" t="s">
        <v>73</v>
      </c>
      <c r="Q4868" t="s">
        <v>35</v>
      </c>
      <c r="R4868" t="s">
        <v>40</v>
      </c>
    </row>
    <row r="4869" spans="1:18" x14ac:dyDescent="0.35">
      <c r="A4869" t="s">
        <v>4954</v>
      </c>
      <c r="B4869" s="1">
        <v>45696</v>
      </c>
      <c r="C4869" s="1">
        <v>45760</v>
      </c>
      <c r="D4869" t="s">
        <v>88</v>
      </c>
      <c r="E4869" t="s">
        <v>20</v>
      </c>
      <c r="F4869" t="s">
        <v>89</v>
      </c>
      <c r="G4869" t="s">
        <v>43</v>
      </c>
      <c r="H4869" t="s">
        <v>80</v>
      </c>
      <c r="I4869" t="s">
        <v>45</v>
      </c>
      <c r="J4869">
        <v>6</v>
      </c>
      <c r="K4869" s="2">
        <v>3668</v>
      </c>
      <c r="L4869" s="2">
        <v>2817.8</v>
      </c>
      <c r="M4869" s="2">
        <v>850.2</v>
      </c>
      <c r="N4869" s="3">
        <v>0.05</v>
      </c>
      <c r="O4869" t="s">
        <v>25</v>
      </c>
      <c r="P4869" t="s">
        <v>26</v>
      </c>
      <c r="Q4869" t="s">
        <v>35</v>
      </c>
      <c r="R4869" t="s">
        <v>40</v>
      </c>
    </row>
    <row r="4870" spans="1:18" x14ac:dyDescent="0.35">
      <c r="A4870" t="s">
        <v>4955</v>
      </c>
      <c r="B4870" s="1">
        <v>45826</v>
      </c>
      <c r="C4870" s="1">
        <v>45895</v>
      </c>
      <c r="D4870" t="s">
        <v>30</v>
      </c>
      <c r="E4870" t="s">
        <v>20</v>
      </c>
      <c r="F4870" t="s">
        <v>82</v>
      </c>
      <c r="G4870" t="s">
        <v>32</v>
      </c>
      <c r="H4870" t="s">
        <v>44</v>
      </c>
      <c r="I4870" t="s">
        <v>45</v>
      </c>
      <c r="J4870">
        <v>1</v>
      </c>
      <c r="K4870" s="2">
        <v>3366</v>
      </c>
      <c r="L4870" s="2">
        <v>2185.7800000000002</v>
      </c>
      <c r="M4870" s="2">
        <v>1180.22</v>
      </c>
      <c r="N4870" s="3">
        <v>0.2</v>
      </c>
      <c r="O4870" t="s">
        <v>25</v>
      </c>
      <c r="P4870" t="s">
        <v>26</v>
      </c>
      <c r="Q4870" t="s">
        <v>27</v>
      </c>
      <c r="R4870" t="s">
        <v>28</v>
      </c>
    </row>
    <row r="4871" spans="1:18" x14ac:dyDescent="0.35">
      <c r="A4871" t="s">
        <v>4956</v>
      </c>
      <c r="B4871" s="1">
        <v>45603</v>
      </c>
      <c r="C4871" s="1">
        <v>45634</v>
      </c>
      <c r="D4871" t="s">
        <v>48</v>
      </c>
      <c r="E4871" t="s">
        <v>20</v>
      </c>
      <c r="F4871" t="s">
        <v>31</v>
      </c>
      <c r="G4871" t="s">
        <v>38</v>
      </c>
      <c r="H4871" t="s">
        <v>106</v>
      </c>
      <c r="I4871" t="s">
        <v>61</v>
      </c>
      <c r="J4871">
        <v>5</v>
      </c>
      <c r="K4871" s="2">
        <v>1738</v>
      </c>
      <c r="L4871" s="2">
        <v>1056.28</v>
      </c>
      <c r="M4871" s="2">
        <v>681.72</v>
      </c>
      <c r="N4871" s="3">
        <v>0.1</v>
      </c>
      <c r="O4871" t="s">
        <v>83</v>
      </c>
      <c r="P4871" t="s">
        <v>73</v>
      </c>
      <c r="Q4871" t="s">
        <v>35</v>
      </c>
      <c r="R4871" t="s">
        <v>28</v>
      </c>
    </row>
    <row r="4872" spans="1:18" x14ac:dyDescent="0.35">
      <c r="A4872" t="s">
        <v>4957</v>
      </c>
      <c r="B4872" s="1">
        <v>45967</v>
      </c>
      <c r="C4872" s="1">
        <v>46004</v>
      </c>
      <c r="D4872" t="s">
        <v>48</v>
      </c>
      <c r="E4872" t="s">
        <v>20</v>
      </c>
      <c r="F4872" t="s">
        <v>70</v>
      </c>
      <c r="G4872" t="s">
        <v>22</v>
      </c>
      <c r="H4872" t="s">
        <v>54</v>
      </c>
      <c r="I4872" t="s">
        <v>55</v>
      </c>
      <c r="J4872">
        <v>5</v>
      </c>
      <c r="K4872" s="2">
        <v>560</v>
      </c>
      <c r="L4872" s="2">
        <v>375.71</v>
      </c>
      <c r="M4872" s="2">
        <v>184.29</v>
      </c>
      <c r="N4872" s="3">
        <v>0.2</v>
      </c>
      <c r="O4872" t="s">
        <v>83</v>
      </c>
      <c r="P4872" t="s">
        <v>26</v>
      </c>
      <c r="Q4872" t="s">
        <v>35</v>
      </c>
      <c r="R4872" t="s">
        <v>28</v>
      </c>
    </row>
    <row r="4873" spans="1:18" x14ac:dyDescent="0.35">
      <c r="A4873" t="s">
        <v>4958</v>
      </c>
      <c r="B4873" s="1">
        <v>45934</v>
      </c>
      <c r="C4873" s="1">
        <v>45996</v>
      </c>
      <c r="D4873" t="s">
        <v>48</v>
      </c>
      <c r="E4873" t="s">
        <v>20</v>
      </c>
      <c r="F4873" t="s">
        <v>85</v>
      </c>
      <c r="G4873" t="s">
        <v>43</v>
      </c>
      <c r="H4873" t="s">
        <v>49</v>
      </c>
      <c r="I4873" t="s">
        <v>45</v>
      </c>
      <c r="J4873">
        <v>3</v>
      </c>
      <c r="K4873" s="2">
        <v>1537</v>
      </c>
      <c r="L4873" s="2">
        <v>1068.8800000000001</v>
      </c>
      <c r="M4873" s="2">
        <v>468.12</v>
      </c>
      <c r="N4873" s="3">
        <v>0</v>
      </c>
      <c r="O4873" t="s">
        <v>75</v>
      </c>
      <c r="P4873" t="s">
        <v>26</v>
      </c>
      <c r="Q4873" t="s">
        <v>27</v>
      </c>
      <c r="R4873" t="s">
        <v>40</v>
      </c>
    </row>
    <row r="4874" spans="1:18" x14ac:dyDescent="0.35">
      <c r="A4874" t="s">
        <v>4959</v>
      </c>
      <c r="B4874" s="1">
        <v>45685</v>
      </c>
      <c r="C4874" s="1">
        <v>45688</v>
      </c>
      <c r="D4874" t="s">
        <v>57</v>
      </c>
      <c r="E4874" t="s">
        <v>20</v>
      </c>
      <c r="F4874" t="s">
        <v>89</v>
      </c>
      <c r="G4874" t="s">
        <v>38</v>
      </c>
      <c r="H4874" t="s">
        <v>86</v>
      </c>
      <c r="I4874" t="s">
        <v>72</v>
      </c>
      <c r="J4874">
        <v>3</v>
      </c>
      <c r="K4874" s="2">
        <v>2504</v>
      </c>
      <c r="L4874" s="2">
        <v>1866.93</v>
      </c>
      <c r="M4874" s="2">
        <v>637.07000000000005</v>
      </c>
      <c r="N4874" s="3">
        <v>0.15</v>
      </c>
      <c r="O4874" t="s">
        <v>83</v>
      </c>
      <c r="P4874" t="s">
        <v>46</v>
      </c>
      <c r="Q4874" t="s">
        <v>27</v>
      </c>
      <c r="R4874" t="s">
        <v>40</v>
      </c>
    </row>
    <row r="4875" spans="1:18" x14ac:dyDescent="0.35">
      <c r="A4875" t="s">
        <v>4960</v>
      </c>
      <c r="B4875" s="1">
        <v>45839</v>
      </c>
      <c r="C4875" s="1">
        <v>45844</v>
      </c>
      <c r="D4875" t="s">
        <v>67</v>
      </c>
      <c r="E4875" t="s">
        <v>20</v>
      </c>
      <c r="F4875" t="s">
        <v>89</v>
      </c>
      <c r="G4875" t="s">
        <v>59</v>
      </c>
      <c r="H4875" t="s">
        <v>118</v>
      </c>
      <c r="I4875" t="s">
        <v>24</v>
      </c>
      <c r="J4875">
        <v>5</v>
      </c>
      <c r="K4875" s="2">
        <v>384</v>
      </c>
      <c r="L4875" s="2">
        <v>290.39</v>
      </c>
      <c r="M4875" s="2">
        <v>93.61</v>
      </c>
      <c r="N4875" s="3">
        <v>0.2</v>
      </c>
      <c r="O4875" t="s">
        <v>75</v>
      </c>
      <c r="P4875" t="s">
        <v>26</v>
      </c>
      <c r="Q4875" t="s">
        <v>35</v>
      </c>
      <c r="R4875" t="s">
        <v>40</v>
      </c>
    </row>
    <row r="4876" spans="1:18" x14ac:dyDescent="0.35">
      <c r="A4876" t="s">
        <v>4961</v>
      </c>
      <c r="B4876" s="1">
        <v>45667</v>
      </c>
      <c r="C4876" s="1">
        <v>45675</v>
      </c>
      <c r="D4876" t="s">
        <v>57</v>
      </c>
      <c r="E4876" t="s">
        <v>20</v>
      </c>
      <c r="F4876" t="s">
        <v>138</v>
      </c>
      <c r="G4876" t="s">
        <v>32</v>
      </c>
      <c r="H4876" t="s">
        <v>60</v>
      </c>
      <c r="I4876" t="s">
        <v>61</v>
      </c>
      <c r="J4876">
        <v>4</v>
      </c>
      <c r="K4876" s="2">
        <v>1735</v>
      </c>
      <c r="L4876" s="2">
        <v>974</v>
      </c>
      <c r="M4876" s="2">
        <v>761</v>
      </c>
      <c r="N4876" s="3">
        <v>0</v>
      </c>
      <c r="O4876" t="s">
        <v>75</v>
      </c>
      <c r="P4876" t="s">
        <v>46</v>
      </c>
      <c r="Q4876" t="s">
        <v>35</v>
      </c>
      <c r="R4876" t="s">
        <v>65</v>
      </c>
    </row>
    <row r="4877" spans="1:18" x14ac:dyDescent="0.35">
      <c r="A4877" t="s">
        <v>4962</v>
      </c>
      <c r="B4877" s="1">
        <v>45898</v>
      </c>
      <c r="C4877" s="1">
        <v>45916</v>
      </c>
      <c r="D4877" t="s">
        <v>37</v>
      </c>
      <c r="E4877" t="s">
        <v>20</v>
      </c>
      <c r="F4877" t="s">
        <v>138</v>
      </c>
      <c r="G4877" t="s">
        <v>22</v>
      </c>
      <c r="H4877" t="s">
        <v>86</v>
      </c>
      <c r="I4877" t="s">
        <v>72</v>
      </c>
      <c r="J4877">
        <v>7</v>
      </c>
      <c r="K4877" s="2">
        <v>1127</v>
      </c>
      <c r="L4877" s="2">
        <v>792.88</v>
      </c>
      <c r="M4877" s="2">
        <v>334.12</v>
      </c>
      <c r="N4877" s="3">
        <v>0</v>
      </c>
      <c r="O4877" t="s">
        <v>25</v>
      </c>
      <c r="P4877" t="s">
        <v>26</v>
      </c>
      <c r="Q4877" t="s">
        <v>27</v>
      </c>
      <c r="R4877" t="s">
        <v>40</v>
      </c>
    </row>
    <row r="4878" spans="1:18" x14ac:dyDescent="0.35">
      <c r="A4878" t="s">
        <v>4963</v>
      </c>
      <c r="B4878" s="1">
        <v>45552</v>
      </c>
      <c r="C4878" s="1">
        <v>45555</v>
      </c>
      <c r="D4878" t="s">
        <v>37</v>
      </c>
      <c r="E4878" t="s">
        <v>20</v>
      </c>
      <c r="F4878" t="s">
        <v>102</v>
      </c>
      <c r="G4878" t="s">
        <v>32</v>
      </c>
      <c r="H4878" t="s">
        <v>124</v>
      </c>
      <c r="I4878" t="s">
        <v>61</v>
      </c>
      <c r="J4878">
        <v>2</v>
      </c>
      <c r="K4878" s="2">
        <v>3368</v>
      </c>
      <c r="L4878" s="2">
        <v>2830.79</v>
      </c>
      <c r="M4878" s="2">
        <v>537.21</v>
      </c>
      <c r="N4878" s="3">
        <v>0</v>
      </c>
      <c r="O4878" t="s">
        <v>83</v>
      </c>
      <c r="P4878" t="s">
        <v>26</v>
      </c>
      <c r="Q4878" t="s">
        <v>27</v>
      </c>
      <c r="R4878" t="s">
        <v>28</v>
      </c>
    </row>
    <row r="4879" spans="1:18" x14ac:dyDescent="0.35">
      <c r="A4879" t="s">
        <v>4964</v>
      </c>
      <c r="B4879" s="1">
        <v>45978</v>
      </c>
      <c r="C4879" s="1">
        <v>46002</v>
      </c>
      <c r="D4879" t="s">
        <v>48</v>
      </c>
      <c r="E4879" t="s">
        <v>20</v>
      </c>
      <c r="F4879" t="s">
        <v>91</v>
      </c>
      <c r="G4879" t="s">
        <v>32</v>
      </c>
      <c r="H4879" t="s">
        <v>64</v>
      </c>
      <c r="I4879" t="s">
        <v>55</v>
      </c>
      <c r="J4879">
        <v>1</v>
      </c>
      <c r="K4879" s="2">
        <v>938</v>
      </c>
      <c r="L4879" s="2">
        <v>551.67999999999995</v>
      </c>
      <c r="M4879" s="2">
        <v>386.32</v>
      </c>
      <c r="N4879" s="3">
        <v>0</v>
      </c>
      <c r="O4879" t="s">
        <v>34</v>
      </c>
      <c r="P4879" t="s">
        <v>73</v>
      </c>
      <c r="Q4879" t="s">
        <v>27</v>
      </c>
      <c r="R4879" t="s">
        <v>28</v>
      </c>
    </row>
    <row r="4880" spans="1:18" x14ac:dyDescent="0.35">
      <c r="A4880" t="s">
        <v>4965</v>
      </c>
      <c r="B4880" s="1">
        <v>45874</v>
      </c>
      <c r="C4880" s="1">
        <v>45950</v>
      </c>
      <c r="D4880" t="s">
        <v>94</v>
      </c>
      <c r="E4880" t="s">
        <v>20</v>
      </c>
      <c r="F4880" t="s">
        <v>128</v>
      </c>
      <c r="G4880" t="s">
        <v>32</v>
      </c>
      <c r="H4880" t="s">
        <v>71</v>
      </c>
      <c r="I4880" t="s">
        <v>72</v>
      </c>
      <c r="J4880">
        <v>6</v>
      </c>
      <c r="K4880" s="2">
        <v>4455</v>
      </c>
      <c r="L4880" s="2">
        <v>2828.64</v>
      </c>
      <c r="M4880" s="2">
        <v>1626.36</v>
      </c>
      <c r="N4880" s="3">
        <v>0</v>
      </c>
      <c r="O4880" t="s">
        <v>109</v>
      </c>
      <c r="P4880" t="s">
        <v>26</v>
      </c>
      <c r="Q4880" t="s">
        <v>27</v>
      </c>
      <c r="R4880" t="s">
        <v>28</v>
      </c>
    </row>
    <row r="4881" spans="1:18" x14ac:dyDescent="0.35">
      <c r="A4881" t="s">
        <v>4966</v>
      </c>
      <c r="B4881" s="1">
        <v>46022</v>
      </c>
      <c r="C4881" s="1">
        <v>46059</v>
      </c>
      <c r="D4881" t="s">
        <v>116</v>
      </c>
      <c r="E4881" t="s">
        <v>20</v>
      </c>
      <c r="F4881" t="s">
        <v>21</v>
      </c>
      <c r="G4881" t="s">
        <v>59</v>
      </c>
      <c r="H4881" t="s">
        <v>54</v>
      </c>
      <c r="I4881" t="s">
        <v>55</v>
      </c>
      <c r="J4881">
        <v>7</v>
      </c>
      <c r="K4881" s="2">
        <v>1062</v>
      </c>
      <c r="L4881" s="2">
        <v>804.07</v>
      </c>
      <c r="M4881" s="2">
        <v>257.93</v>
      </c>
      <c r="N4881" s="3">
        <v>0</v>
      </c>
      <c r="O4881" t="s">
        <v>109</v>
      </c>
      <c r="P4881" t="s">
        <v>26</v>
      </c>
      <c r="Q4881" t="s">
        <v>27</v>
      </c>
      <c r="R4881" t="s">
        <v>28</v>
      </c>
    </row>
    <row r="4882" spans="1:18" x14ac:dyDescent="0.35">
      <c r="A4882" t="s">
        <v>4967</v>
      </c>
      <c r="B4882" s="1">
        <v>45292</v>
      </c>
      <c r="C4882" s="1">
        <v>45337</v>
      </c>
      <c r="D4882" t="s">
        <v>116</v>
      </c>
      <c r="E4882" t="s">
        <v>20</v>
      </c>
      <c r="F4882" t="s">
        <v>77</v>
      </c>
      <c r="G4882" t="s">
        <v>32</v>
      </c>
      <c r="H4882" t="s">
        <v>64</v>
      </c>
      <c r="I4882" t="s">
        <v>55</v>
      </c>
      <c r="J4882">
        <v>5</v>
      </c>
      <c r="K4882" s="2">
        <v>1767</v>
      </c>
      <c r="L4882" s="2">
        <v>1018.92</v>
      </c>
      <c r="M4882" s="2">
        <v>748.08</v>
      </c>
      <c r="N4882" s="3">
        <v>0.2</v>
      </c>
      <c r="O4882" t="s">
        <v>34</v>
      </c>
      <c r="P4882" t="s">
        <v>26</v>
      </c>
      <c r="Q4882" t="s">
        <v>27</v>
      </c>
      <c r="R4882" t="s">
        <v>65</v>
      </c>
    </row>
    <row r="4883" spans="1:18" x14ac:dyDescent="0.35">
      <c r="A4883" t="s">
        <v>4968</v>
      </c>
      <c r="B4883" s="1">
        <v>45960</v>
      </c>
      <c r="C4883" s="1">
        <v>46042</v>
      </c>
      <c r="D4883" t="s">
        <v>57</v>
      </c>
      <c r="E4883" t="s">
        <v>20</v>
      </c>
      <c r="F4883" t="s">
        <v>128</v>
      </c>
      <c r="G4883" t="s">
        <v>22</v>
      </c>
      <c r="H4883" t="s">
        <v>44</v>
      </c>
      <c r="I4883" t="s">
        <v>45</v>
      </c>
      <c r="J4883">
        <v>2</v>
      </c>
      <c r="K4883" s="2">
        <v>4977</v>
      </c>
      <c r="L4883" s="2">
        <v>4146.68</v>
      </c>
      <c r="M4883" s="2">
        <v>830.32</v>
      </c>
      <c r="N4883" s="3">
        <v>0.15</v>
      </c>
      <c r="O4883" t="s">
        <v>83</v>
      </c>
      <c r="P4883" t="s">
        <v>26</v>
      </c>
      <c r="Q4883" t="s">
        <v>27</v>
      </c>
      <c r="R4883" t="s">
        <v>65</v>
      </c>
    </row>
    <row r="4884" spans="1:18" x14ac:dyDescent="0.35">
      <c r="A4884" t="s">
        <v>4969</v>
      </c>
      <c r="B4884" s="1">
        <v>45963</v>
      </c>
      <c r="C4884" s="1">
        <v>45979</v>
      </c>
      <c r="D4884" t="s">
        <v>19</v>
      </c>
      <c r="E4884" t="s">
        <v>20</v>
      </c>
      <c r="F4884" t="s">
        <v>79</v>
      </c>
      <c r="G4884" t="s">
        <v>38</v>
      </c>
      <c r="H4884" t="s">
        <v>23</v>
      </c>
      <c r="I4884" t="s">
        <v>24</v>
      </c>
      <c r="J4884">
        <v>5</v>
      </c>
      <c r="K4884" s="2">
        <v>2012</v>
      </c>
      <c r="L4884" s="2">
        <v>1597.85</v>
      </c>
      <c r="M4884" s="2">
        <v>414.15</v>
      </c>
      <c r="N4884" s="3">
        <v>0</v>
      </c>
      <c r="O4884" t="s">
        <v>34</v>
      </c>
      <c r="P4884" t="s">
        <v>26</v>
      </c>
      <c r="Q4884" t="s">
        <v>27</v>
      </c>
      <c r="R4884" t="s">
        <v>40</v>
      </c>
    </row>
    <row r="4885" spans="1:18" x14ac:dyDescent="0.35">
      <c r="A4885" t="s">
        <v>4970</v>
      </c>
      <c r="B4885" s="1">
        <v>45982</v>
      </c>
      <c r="C4885" s="1">
        <v>46056</v>
      </c>
      <c r="D4885" t="s">
        <v>116</v>
      </c>
      <c r="E4885" t="s">
        <v>20</v>
      </c>
      <c r="F4885" t="s">
        <v>89</v>
      </c>
      <c r="G4885" t="s">
        <v>38</v>
      </c>
      <c r="H4885" t="s">
        <v>54</v>
      </c>
      <c r="I4885" t="s">
        <v>55</v>
      </c>
      <c r="J4885">
        <v>1</v>
      </c>
      <c r="K4885" s="2">
        <v>3629</v>
      </c>
      <c r="L4885" s="2">
        <v>2719.41</v>
      </c>
      <c r="M4885" s="2">
        <v>909.59</v>
      </c>
      <c r="N4885" s="3">
        <v>0.1</v>
      </c>
      <c r="O4885" t="s">
        <v>34</v>
      </c>
      <c r="P4885" t="s">
        <v>26</v>
      </c>
      <c r="Q4885" t="s">
        <v>27</v>
      </c>
      <c r="R4885" t="s">
        <v>65</v>
      </c>
    </row>
    <row r="4886" spans="1:18" x14ac:dyDescent="0.35">
      <c r="A4886" t="s">
        <v>4971</v>
      </c>
      <c r="B4886" s="1">
        <v>45472</v>
      </c>
      <c r="C4886" s="1">
        <v>45538</v>
      </c>
      <c r="D4886" t="s">
        <v>37</v>
      </c>
      <c r="E4886" t="s">
        <v>20</v>
      </c>
      <c r="F4886" t="s">
        <v>89</v>
      </c>
      <c r="G4886" t="s">
        <v>43</v>
      </c>
      <c r="H4886" t="s">
        <v>108</v>
      </c>
      <c r="I4886" t="s">
        <v>72</v>
      </c>
      <c r="J4886">
        <v>6</v>
      </c>
      <c r="K4886" s="2">
        <v>1488</v>
      </c>
      <c r="L4886" s="2">
        <v>1252.8599999999999</v>
      </c>
      <c r="M4886" s="2">
        <v>235.14</v>
      </c>
      <c r="N4886" s="3">
        <v>0.2</v>
      </c>
      <c r="O4886" t="s">
        <v>34</v>
      </c>
      <c r="P4886" t="s">
        <v>26</v>
      </c>
      <c r="Q4886" t="s">
        <v>27</v>
      </c>
      <c r="R4886" t="s">
        <v>28</v>
      </c>
    </row>
    <row r="4887" spans="1:18" x14ac:dyDescent="0.35">
      <c r="A4887" t="s">
        <v>4972</v>
      </c>
      <c r="B4887" s="1">
        <v>45944</v>
      </c>
      <c r="C4887" s="1">
        <v>45987</v>
      </c>
      <c r="D4887" t="s">
        <v>19</v>
      </c>
      <c r="E4887" t="s">
        <v>20</v>
      </c>
      <c r="F4887" t="s">
        <v>128</v>
      </c>
      <c r="G4887" t="s">
        <v>38</v>
      </c>
      <c r="H4887" t="s">
        <v>124</v>
      </c>
      <c r="I4887" t="s">
        <v>61</v>
      </c>
      <c r="J4887">
        <v>7</v>
      </c>
      <c r="K4887" s="2">
        <v>4103</v>
      </c>
      <c r="L4887" s="2">
        <v>3138.93</v>
      </c>
      <c r="M4887" s="2">
        <v>964.07</v>
      </c>
      <c r="N4887" s="3">
        <v>0.2</v>
      </c>
      <c r="O4887" t="s">
        <v>83</v>
      </c>
      <c r="P4887" t="s">
        <v>26</v>
      </c>
      <c r="Q4887" t="s">
        <v>35</v>
      </c>
      <c r="R4887" t="s">
        <v>40</v>
      </c>
    </row>
    <row r="4888" spans="1:18" x14ac:dyDescent="0.35">
      <c r="A4888" t="s">
        <v>4973</v>
      </c>
      <c r="B4888" s="1">
        <v>46014</v>
      </c>
      <c r="C4888" s="1">
        <v>46019</v>
      </c>
      <c r="D4888" t="s">
        <v>48</v>
      </c>
      <c r="E4888" t="s">
        <v>20</v>
      </c>
      <c r="F4888" t="s">
        <v>31</v>
      </c>
      <c r="G4888" t="s">
        <v>32</v>
      </c>
      <c r="H4888" t="s">
        <v>33</v>
      </c>
      <c r="I4888" t="s">
        <v>24</v>
      </c>
      <c r="J4888">
        <v>1</v>
      </c>
      <c r="K4888" s="2">
        <v>3152</v>
      </c>
      <c r="L4888" s="2">
        <v>2159.63</v>
      </c>
      <c r="M4888" s="2">
        <v>992.37</v>
      </c>
      <c r="N4888" s="3">
        <v>0.2</v>
      </c>
      <c r="O4888" t="s">
        <v>83</v>
      </c>
      <c r="P4888" t="s">
        <v>26</v>
      </c>
      <c r="Q4888" t="s">
        <v>27</v>
      </c>
      <c r="R4888" t="s">
        <v>40</v>
      </c>
    </row>
    <row r="4889" spans="1:18" x14ac:dyDescent="0.35">
      <c r="A4889" t="s">
        <v>4974</v>
      </c>
      <c r="B4889" s="1">
        <v>45937</v>
      </c>
      <c r="C4889" s="1">
        <v>46014</v>
      </c>
      <c r="D4889" t="s">
        <v>48</v>
      </c>
      <c r="E4889" t="s">
        <v>20</v>
      </c>
      <c r="F4889" t="s">
        <v>85</v>
      </c>
      <c r="G4889" t="s">
        <v>59</v>
      </c>
      <c r="H4889" t="s">
        <v>106</v>
      </c>
      <c r="I4889" t="s">
        <v>61</v>
      </c>
      <c r="J4889">
        <v>8</v>
      </c>
      <c r="K4889" s="2">
        <v>1919</v>
      </c>
      <c r="L4889" s="2">
        <v>1283.45</v>
      </c>
      <c r="M4889" s="2">
        <v>635.54999999999995</v>
      </c>
      <c r="N4889" s="3">
        <v>0</v>
      </c>
      <c r="O4889" t="s">
        <v>50</v>
      </c>
      <c r="P4889" t="s">
        <v>26</v>
      </c>
      <c r="Q4889" t="s">
        <v>35</v>
      </c>
      <c r="R4889" t="s">
        <v>28</v>
      </c>
    </row>
    <row r="4890" spans="1:18" x14ac:dyDescent="0.35">
      <c r="A4890" t="s">
        <v>4975</v>
      </c>
      <c r="B4890" s="1">
        <v>45880</v>
      </c>
      <c r="C4890" s="1">
        <v>45906</v>
      </c>
      <c r="D4890" t="s">
        <v>37</v>
      </c>
      <c r="E4890" t="s">
        <v>20</v>
      </c>
      <c r="F4890" t="s">
        <v>79</v>
      </c>
      <c r="G4890" t="s">
        <v>32</v>
      </c>
      <c r="H4890" t="s">
        <v>33</v>
      </c>
      <c r="I4890" t="s">
        <v>24</v>
      </c>
      <c r="J4890">
        <v>3</v>
      </c>
      <c r="K4890" s="2">
        <v>4749</v>
      </c>
      <c r="L4890" s="2">
        <v>3023.57</v>
      </c>
      <c r="M4890" s="2">
        <v>1725.43</v>
      </c>
      <c r="N4890" s="3">
        <v>0.1</v>
      </c>
      <c r="O4890" t="s">
        <v>62</v>
      </c>
      <c r="P4890" t="s">
        <v>46</v>
      </c>
      <c r="Q4890" t="s">
        <v>35</v>
      </c>
      <c r="R4890" t="s">
        <v>40</v>
      </c>
    </row>
    <row r="4891" spans="1:18" x14ac:dyDescent="0.35">
      <c r="A4891" t="s">
        <v>4976</v>
      </c>
      <c r="B4891" s="1">
        <v>45824</v>
      </c>
      <c r="C4891" s="1">
        <v>45911</v>
      </c>
      <c r="D4891" t="s">
        <v>37</v>
      </c>
      <c r="E4891" t="s">
        <v>20</v>
      </c>
      <c r="F4891" t="s">
        <v>89</v>
      </c>
      <c r="G4891" t="s">
        <v>43</v>
      </c>
      <c r="H4891" t="s">
        <v>80</v>
      </c>
      <c r="I4891" t="s">
        <v>45</v>
      </c>
      <c r="J4891">
        <v>1</v>
      </c>
      <c r="K4891" s="2">
        <v>1121</v>
      </c>
      <c r="L4891" s="2">
        <v>884.47</v>
      </c>
      <c r="M4891" s="2">
        <v>236.53</v>
      </c>
      <c r="N4891" s="3">
        <v>0.1</v>
      </c>
      <c r="O4891" t="s">
        <v>75</v>
      </c>
      <c r="P4891" t="s">
        <v>26</v>
      </c>
      <c r="Q4891" t="s">
        <v>27</v>
      </c>
      <c r="R4891" t="s">
        <v>65</v>
      </c>
    </row>
    <row r="4892" spans="1:18" x14ac:dyDescent="0.35">
      <c r="A4892" t="s">
        <v>4977</v>
      </c>
      <c r="B4892" s="1">
        <v>45310</v>
      </c>
      <c r="C4892" s="1">
        <v>45365</v>
      </c>
      <c r="D4892" t="s">
        <v>52</v>
      </c>
      <c r="E4892" t="s">
        <v>20</v>
      </c>
      <c r="F4892" t="s">
        <v>82</v>
      </c>
      <c r="G4892" t="s">
        <v>22</v>
      </c>
      <c r="H4892" t="s">
        <v>23</v>
      </c>
      <c r="I4892" t="s">
        <v>24</v>
      </c>
      <c r="J4892">
        <v>6</v>
      </c>
      <c r="K4892" s="2">
        <v>4751</v>
      </c>
      <c r="L4892" s="2">
        <v>3619.99</v>
      </c>
      <c r="M4892" s="2">
        <v>1131.01</v>
      </c>
      <c r="N4892" s="3">
        <v>0.05</v>
      </c>
      <c r="O4892" t="s">
        <v>25</v>
      </c>
      <c r="P4892" t="s">
        <v>26</v>
      </c>
      <c r="Q4892" t="s">
        <v>35</v>
      </c>
      <c r="R4892" t="s">
        <v>40</v>
      </c>
    </row>
    <row r="4893" spans="1:18" x14ac:dyDescent="0.35">
      <c r="A4893" t="s">
        <v>4978</v>
      </c>
      <c r="B4893" s="1">
        <v>45919</v>
      </c>
      <c r="C4893" s="1">
        <v>45981</v>
      </c>
      <c r="D4893" t="s">
        <v>19</v>
      </c>
      <c r="E4893" t="s">
        <v>20</v>
      </c>
      <c r="F4893" t="s">
        <v>70</v>
      </c>
      <c r="G4893" t="s">
        <v>32</v>
      </c>
      <c r="H4893" t="s">
        <v>118</v>
      </c>
      <c r="I4893" t="s">
        <v>24</v>
      </c>
      <c r="J4893">
        <v>3</v>
      </c>
      <c r="K4893" s="2">
        <v>1314</v>
      </c>
      <c r="L4893" s="2">
        <v>880.46</v>
      </c>
      <c r="M4893" s="2">
        <v>433.54</v>
      </c>
      <c r="N4893" s="3">
        <v>0.05</v>
      </c>
      <c r="O4893" t="s">
        <v>83</v>
      </c>
      <c r="P4893" t="s">
        <v>26</v>
      </c>
      <c r="Q4893" t="s">
        <v>35</v>
      </c>
      <c r="R4893" t="s">
        <v>28</v>
      </c>
    </row>
    <row r="4894" spans="1:18" x14ac:dyDescent="0.35">
      <c r="A4894" t="s">
        <v>4979</v>
      </c>
      <c r="B4894" s="1">
        <v>45488</v>
      </c>
      <c r="C4894" s="1">
        <v>45560</v>
      </c>
      <c r="D4894" t="s">
        <v>37</v>
      </c>
      <c r="E4894" t="s">
        <v>20</v>
      </c>
      <c r="F4894" t="s">
        <v>91</v>
      </c>
      <c r="G4894" t="s">
        <v>38</v>
      </c>
      <c r="H4894" t="s">
        <v>49</v>
      </c>
      <c r="I4894" t="s">
        <v>45</v>
      </c>
      <c r="J4894">
        <v>1</v>
      </c>
      <c r="K4894" s="2">
        <v>1433</v>
      </c>
      <c r="L4894" s="2">
        <v>1046.67</v>
      </c>
      <c r="M4894" s="2">
        <v>386.33</v>
      </c>
      <c r="N4894" s="3">
        <v>0.15</v>
      </c>
      <c r="O4894" t="s">
        <v>25</v>
      </c>
      <c r="P4894" t="s">
        <v>73</v>
      </c>
      <c r="Q4894" t="s">
        <v>27</v>
      </c>
      <c r="R4894" t="s">
        <v>28</v>
      </c>
    </row>
    <row r="4895" spans="1:18" x14ac:dyDescent="0.35">
      <c r="A4895" t="s">
        <v>4980</v>
      </c>
      <c r="B4895" s="1">
        <v>45807</v>
      </c>
      <c r="C4895" s="1">
        <v>45853</v>
      </c>
      <c r="D4895" t="s">
        <v>67</v>
      </c>
      <c r="E4895" t="s">
        <v>20</v>
      </c>
      <c r="F4895" t="s">
        <v>91</v>
      </c>
      <c r="G4895" t="s">
        <v>43</v>
      </c>
      <c r="H4895" t="s">
        <v>86</v>
      </c>
      <c r="I4895" t="s">
        <v>72</v>
      </c>
      <c r="J4895">
        <v>6</v>
      </c>
      <c r="K4895" s="2">
        <v>3577</v>
      </c>
      <c r="L4895" s="2">
        <v>2330.08</v>
      </c>
      <c r="M4895" s="2">
        <v>1246.92</v>
      </c>
      <c r="N4895" s="3">
        <v>0.1</v>
      </c>
      <c r="O4895" t="s">
        <v>109</v>
      </c>
      <c r="P4895" t="s">
        <v>26</v>
      </c>
      <c r="Q4895" t="s">
        <v>35</v>
      </c>
      <c r="R4895" t="s">
        <v>40</v>
      </c>
    </row>
    <row r="4896" spans="1:18" x14ac:dyDescent="0.35">
      <c r="A4896" t="s">
        <v>4981</v>
      </c>
      <c r="B4896" s="1">
        <v>45657</v>
      </c>
      <c r="C4896" s="1">
        <v>45738</v>
      </c>
      <c r="D4896" t="s">
        <v>52</v>
      </c>
      <c r="E4896" t="s">
        <v>20</v>
      </c>
      <c r="F4896" t="s">
        <v>79</v>
      </c>
      <c r="G4896" t="s">
        <v>43</v>
      </c>
      <c r="H4896" t="s">
        <v>49</v>
      </c>
      <c r="I4896" t="s">
        <v>45</v>
      </c>
      <c r="J4896">
        <v>8</v>
      </c>
      <c r="K4896" s="2">
        <v>2405</v>
      </c>
      <c r="L4896" s="2">
        <v>1882.82</v>
      </c>
      <c r="M4896" s="2">
        <v>522.17999999999995</v>
      </c>
      <c r="N4896" s="3">
        <v>0.05</v>
      </c>
      <c r="O4896" t="s">
        <v>109</v>
      </c>
      <c r="P4896" t="s">
        <v>46</v>
      </c>
      <c r="Q4896" t="s">
        <v>35</v>
      </c>
      <c r="R4896" t="s">
        <v>65</v>
      </c>
    </row>
    <row r="4897" spans="1:18" x14ac:dyDescent="0.35">
      <c r="A4897" t="s">
        <v>4982</v>
      </c>
      <c r="B4897" s="1">
        <v>46008</v>
      </c>
      <c r="C4897" s="1">
        <v>46083</v>
      </c>
      <c r="D4897" t="s">
        <v>52</v>
      </c>
      <c r="E4897" t="s">
        <v>20</v>
      </c>
      <c r="F4897" t="s">
        <v>21</v>
      </c>
      <c r="G4897" t="s">
        <v>38</v>
      </c>
      <c r="H4897" t="s">
        <v>71</v>
      </c>
      <c r="I4897" t="s">
        <v>72</v>
      </c>
      <c r="J4897">
        <v>1</v>
      </c>
      <c r="K4897" s="2">
        <v>3347</v>
      </c>
      <c r="L4897" s="2">
        <v>2162.34</v>
      </c>
      <c r="M4897" s="2">
        <v>1184.6600000000001</v>
      </c>
      <c r="N4897" s="3">
        <v>0.1</v>
      </c>
      <c r="O4897" t="s">
        <v>83</v>
      </c>
      <c r="P4897" t="s">
        <v>46</v>
      </c>
      <c r="Q4897" t="s">
        <v>27</v>
      </c>
      <c r="R4897" t="s">
        <v>28</v>
      </c>
    </row>
    <row r="4898" spans="1:18" x14ac:dyDescent="0.35">
      <c r="A4898" t="s">
        <v>4983</v>
      </c>
      <c r="B4898" s="1">
        <v>45392</v>
      </c>
      <c r="C4898" s="1">
        <v>45452</v>
      </c>
      <c r="D4898" t="s">
        <v>42</v>
      </c>
      <c r="E4898" t="s">
        <v>20</v>
      </c>
      <c r="F4898" t="s">
        <v>89</v>
      </c>
      <c r="G4898" t="s">
        <v>59</v>
      </c>
      <c r="H4898" t="s">
        <v>64</v>
      </c>
      <c r="I4898" t="s">
        <v>55</v>
      </c>
      <c r="J4898">
        <v>5</v>
      </c>
      <c r="K4898" s="2">
        <v>2510</v>
      </c>
      <c r="L4898" s="2">
        <v>1518.86</v>
      </c>
      <c r="M4898" s="2">
        <v>991.14</v>
      </c>
      <c r="N4898" s="3">
        <v>0.05</v>
      </c>
      <c r="O4898" t="s">
        <v>34</v>
      </c>
      <c r="P4898" t="s">
        <v>26</v>
      </c>
      <c r="Q4898" t="s">
        <v>35</v>
      </c>
      <c r="R4898" t="s">
        <v>40</v>
      </c>
    </row>
    <row r="4899" spans="1:18" x14ac:dyDescent="0.35">
      <c r="A4899" t="s">
        <v>4984</v>
      </c>
      <c r="B4899" s="1">
        <v>45451</v>
      </c>
      <c r="C4899" s="1">
        <v>45510</v>
      </c>
      <c r="D4899" t="s">
        <v>30</v>
      </c>
      <c r="E4899" t="s">
        <v>20</v>
      </c>
      <c r="F4899" t="s">
        <v>85</v>
      </c>
      <c r="G4899" t="s">
        <v>43</v>
      </c>
      <c r="H4899" t="s">
        <v>64</v>
      </c>
      <c r="I4899" t="s">
        <v>55</v>
      </c>
      <c r="J4899">
        <v>4</v>
      </c>
      <c r="K4899" s="2">
        <v>328</v>
      </c>
      <c r="L4899" s="2">
        <v>240.93</v>
      </c>
      <c r="M4899" s="2">
        <v>87.07</v>
      </c>
      <c r="N4899" s="3">
        <v>0.1</v>
      </c>
      <c r="O4899" t="s">
        <v>25</v>
      </c>
      <c r="P4899" t="s">
        <v>26</v>
      </c>
      <c r="Q4899" t="s">
        <v>35</v>
      </c>
      <c r="R4899" t="s">
        <v>40</v>
      </c>
    </row>
    <row r="4900" spans="1:18" x14ac:dyDescent="0.35">
      <c r="A4900" t="s">
        <v>4985</v>
      </c>
      <c r="B4900" s="1">
        <v>45836</v>
      </c>
      <c r="C4900" s="1">
        <v>45922</v>
      </c>
      <c r="D4900" t="s">
        <v>37</v>
      </c>
      <c r="E4900" t="s">
        <v>20</v>
      </c>
      <c r="F4900" t="s">
        <v>102</v>
      </c>
      <c r="G4900" t="s">
        <v>38</v>
      </c>
      <c r="H4900" t="s">
        <v>60</v>
      </c>
      <c r="I4900" t="s">
        <v>61</v>
      </c>
      <c r="J4900">
        <v>5</v>
      </c>
      <c r="K4900" s="2">
        <v>850</v>
      </c>
      <c r="L4900" s="2">
        <v>517.79999999999995</v>
      </c>
      <c r="M4900" s="2">
        <v>332.2</v>
      </c>
      <c r="N4900" s="3">
        <v>0.15</v>
      </c>
      <c r="O4900" t="s">
        <v>25</v>
      </c>
      <c r="P4900" t="s">
        <v>73</v>
      </c>
      <c r="Q4900" t="s">
        <v>35</v>
      </c>
      <c r="R4900" t="s">
        <v>65</v>
      </c>
    </row>
    <row r="4901" spans="1:18" x14ac:dyDescent="0.35">
      <c r="A4901" t="s">
        <v>4986</v>
      </c>
      <c r="B4901" s="1">
        <v>45869</v>
      </c>
      <c r="C4901" s="1">
        <v>45892</v>
      </c>
      <c r="D4901" t="s">
        <v>30</v>
      </c>
      <c r="E4901" t="s">
        <v>20</v>
      </c>
      <c r="F4901" t="s">
        <v>53</v>
      </c>
      <c r="G4901" t="s">
        <v>32</v>
      </c>
      <c r="H4901" t="s">
        <v>49</v>
      </c>
      <c r="I4901" t="s">
        <v>45</v>
      </c>
      <c r="J4901">
        <v>3</v>
      </c>
      <c r="K4901" s="2">
        <v>1157</v>
      </c>
      <c r="L4901" s="2">
        <v>938.69</v>
      </c>
      <c r="M4901" s="2">
        <v>218.31</v>
      </c>
      <c r="N4901" s="3">
        <v>0</v>
      </c>
      <c r="O4901" t="s">
        <v>83</v>
      </c>
      <c r="P4901" t="s">
        <v>73</v>
      </c>
      <c r="Q4901" t="s">
        <v>27</v>
      </c>
      <c r="R4901" t="s">
        <v>40</v>
      </c>
    </row>
    <row r="4902" spans="1:18" x14ac:dyDescent="0.35">
      <c r="A4902" t="s">
        <v>4987</v>
      </c>
      <c r="B4902" s="1">
        <v>45677</v>
      </c>
      <c r="C4902" s="1">
        <v>45727</v>
      </c>
      <c r="D4902" t="s">
        <v>52</v>
      </c>
      <c r="E4902" t="s">
        <v>20</v>
      </c>
      <c r="F4902" t="s">
        <v>85</v>
      </c>
      <c r="G4902" t="s">
        <v>32</v>
      </c>
      <c r="H4902" t="s">
        <v>80</v>
      </c>
      <c r="I4902" t="s">
        <v>45</v>
      </c>
      <c r="J4902">
        <v>4</v>
      </c>
      <c r="K4902" s="2">
        <v>3789</v>
      </c>
      <c r="L4902" s="2">
        <v>2084.4699999999998</v>
      </c>
      <c r="M4902" s="2">
        <v>1704.53</v>
      </c>
      <c r="N4902" s="3">
        <v>0.05</v>
      </c>
      <c r="O4902" t="s">
        <v>83</v>
      </c>
      <c r="P4902" t="s">
        <v>26</v>
      </c>
      <c r="Q4902" t="s">
        <v>27</v>
      </c>
      <c r="R4902" t="s">
        <v>28</v>
      </c>
    </row>
    <row r="4903" spans="1:18" x14ac:dyDescent="0.35">
      <c r="A4903" t="s">
        <v>4988</v>
      </c>
      <c r="B4903" s="1">
        <v>45648</v>
      </c>
      <c r="C4903" s="1">
        <v>45701</v>
      </c>
      <c r="D4903" t="s">
        <v>116</v>
      </c>
      <c r="E4903" t="s">
        <v>20</v>
      </c>
      <c r="F4903" t="s">
        <v>85</v>
      </c>
      <c r="G4903" t="s">
        <v>38</v>
      </c>
      <c r="H4903" t="s">
        <v>49</v>
      </c>
      <c r="I4903" t="s">
        <v>45</v>
      </c>
      <c r="J4903">
        <v>8</v>
      </c>
      <c r="K4903" s="2">
        <v>3291</v>
      </c>
      <c r="L4903" s="2">
        <v>2519.16</v>
      </c>
      <c r="M4903" s="2">
        <v>771.84</v>
      </c>
      <c r="N4903" s="3">
        <v>0.1</v>
      </c>
      <c r="O4903" t="s">
        <v>109</v>
      </c>
      <c r="P4903" t="s">
        <v>73</v>
      </c>
      <c r="Q4903" t="s">
        <v>35</v>
      </c>
      <c r="R4903" t="s">
        <v>28</v>
      </c>
    </row>
    <row r="4904" spans="1:18" x14ac:dyDescent="0.35">
      <c r="A4904" t="s">
        <v>4989</v>
      </c>
      <c r="B4904" s="1">
        <v>45640</v>
      </c>
      <c r="C4904" s="1">
        <v>45722</v>
      </c>
      <c r="D4904" t="s">
        <v>52</v>
      </c>
      <c r="E4904" t="s">
        <v>20</v>
      </c>
      <c r="F4904" t="s">
        <v>85</v>
      </c>
      <c r="G4904" t="s">
        <v>22</v>
      </c>
      <c r="H4904" t="s">
        <v>71</v>
      </c>
      <c r="I4904" t="s">
        <v>72</v>
      </c>
      <c r="J4904">
        <v>4</v>
      </c>
      <c r="K4904" s="2">
        <v>3438</v>
      </c>
      <c r="L4904" s="2">
        <v>2271.02</v>
      </c>
      <c r="M4904" s="2">
        <v>1166.98</v>
      </c>
      <c r="N4904" s="3">
        <v>0.05</v>
      </c>
      <c r="O4904" t="s">
        <v>109</v>
      </c>
      <c r="P4904" t="s">
        <v>26</v>
      </c>
      <c r="Q4904" t="s">
        <v>35</v>
      </c>
      <c r="R4904" t="s">
        <v>28</v>
      </c>
    </row>
    <row r="4905" spans="1:18" x14ac:dyDescent="0.35">
      <c r="A4905" t="s">
        <v>4990</v>
      </c>
      <c r="B4905" s="1">
        <v>45725</v>
      </c>
      <c r="C4905" s="1">
        <v>45774</v>
      </c>
      <c r="D4905" t="s">
        <v>88</v>
      </c>
      <c r="E4905" t="s">
        <v>20</v>
      </c>
      <c r="F4905" t="s">
        <v>53</v>
      </c>
      <c r="G4905" t="s">
        <v>32</v>
      </c>
      <c r="H4905" t="s">
        <v>60</v>
      </c>
      <c r="I4905" t="s">
        <v>61</v>
      </c>
      <c r="J4905">
        <v>7</v>
      </c>
      <c r="K4905" s="2">
        <v>2884</v>
      </c>
      <c r="L4905" s="2">
        <v>1934.01</v>
      </c>
      <c r="M4905" s="2">
        <v>949.99</v>
      </c>
      <c r="N4905" s="3">
        <v>0.15</v>
      </c>
      <c r="O4905" t="s">
        <v>83</v>
      </c>
      <c r="P4905" t="s">
        <v>26</v>
      </c>
      <c r="Q4905" t="s">
        <v>35</v>
      </c>
      <c r="R4905" t="s">
        <v>65</v>
      </c>
    </row>
    <row r="4906" spans="1:18" x14ac:dyDescent="0.35">
      <c r="A4906" t="s">
        <v>4991</v>
      </c>
      <c r="B4906" s="1">
        <v>45693</v>
      </c>
      <c r="C4906" s="1">
        <v>45710</v>
      </c>
      <c r="D4906" t="s">
        <v>116</v>
      </c>
      <c r="E4906" t="s">
        <v>20</v>
      </c>
      <c r="F4906" t="s">
        <v>128</v>
      </c>
      <c r="G4906" t="s">
        <v>59</v>
      </c>
      <c r="H4906" t="s">
        <v>106</v>
      </c>
      <c r="I4906" t="s">
        <v>61</v>
      </c>
      <c r="J4906">
        <v>2</v>
      </c>
      <c r="K4906" s="2">
        <v>756</v>
      </c>
      <c r="L4906" s="2">
        <v>545.16</v>
      </c>
      <c r="M4906" s="2">
        <v>210.84</v>
      </c>
      <c r="N4906" s="3">
        <v>0.15</v>
      </c>
      <c r="O4906" t="s">
        <v>62</v>
      </c>
      <c r="P4906" t="s">
        <v>26</v>
      </c>
      <c r="Q4906" t="s">
        <v>27</v>
      </c>
      <c r="R4906" t="s">
        <v>40</v>
      </c>
    </row>
    <row r="4907" spans="1:18" x14ac:dyDescent="0.35">
      <c r="A4907" t="s">
        <v>4992</v>
      </c>
      <c r="B4907" s="1">
        <v>45890</v>
      </c>
      <c r="C4907" s="1">
        <v>45975</v>
      </c>
      <c r="D4907" t="s">
        <v>19</v>
      </c>
      <c r="E4907" t="s">
        <v>20</v>
      </c>
      <c r="F4907" t="s">
        <v>102</v>
      </c>
      <c r="G4907" t="s">
        <v>43</v>
      </c>
      <c r="H4907" t="s">
        <v>106</v>
      </c>
      <c r="I4907" t="s">
        <v>61</v>
      </c>
      <c r="J4907">
        <v>4</v>
      </c>
      <c r="K4907" s="2">
        <v>2849</v>
      </c>
      <c r="L4907" s="2">
        <v>1738.62</v>
      </c>
      <c r="M4907" s="2">
        <v>1110.3800000000001</v>
      </c>
      <c r="N4907" s="3">
        <v>0.1</v>
      </c>
      <c r="O4907" t="s">
        <v>25</v>
      </c>
      <c r="P4907" t="s">
        <v>26</v>
      </c>
      <c r="Q4907" t="s">
        <v>27</v>
      </c>
      <c r="R4907" t="s">
        <v>65</v>
      </c>
    </row>
    <row r="4908" spans="1:18" x14ac:dyDescent="0.35">
      <c r="A4908" t="s">
        <v>4993</v>
      </c>
      <c r="B4908" s="1">
        <v>45831</v>
      </c>
      <c r="C4908" s="1">
        <v>45860</v>
      </c>
      <c r="D4908" t="s">
        <v>67</v>
      </c>
      <c r="E4908" t="s">
        <v>20</v>
      </c>
      <c r="F4908" t="s">
        <v>128</v>
      </c>
      <c r="G4908" t="s">
        <v>32</v>
      </c>
      <c r="H4908" t="s">
        <v>60</v>
      </c>
      <c r="I4908" t="s">
        <v>61</v>
      </c>
      <c r="J4908">
        <v>5</v>
      </c>
      <c r="K4908" s="2">
        <v>3937</v>
      </c>
      <c r="L4908" s="2">
        <v>2910.44</v>
      </c>
      <c r="M4908" s="2">
        <v>1026.56</v>
      </c>
      <c r="N4908" s="3">
        <v>0.15</v>
      </c>
      <c r="O4908" t="s">
        <v>83</v>
      </c>
      <c r="P4908" t="s">
        <v>26</v>
      </c>
      <c r="Q4908" t="s">
        <v>35</v>
      </c>
      <c r="R4908" t="s">
        <v>65</v>
      </c>
    </row>
    <row r="4909" spans="1:18" x14ac:dyDescent="0.35">
      <c r="A4909" t="s">
        <v>4994</v>
      </c>
      <c r="B4909" s="1">
        <v>45349</v>
      </c>
      <c r="C4909" s="1">
        <v>45366</v>
      </c>
      <c r="D4909" t="s">
        <v>52</v>
      </c>
      <c r="E4909" t="s">
        <v>20</v>
      </c>
      <c r="F4909" t="s">
        <v>70</v>
      </c>
      <c r="G4909" t="s">
        <v>32</v>
      </c>
      <c r="H4909" t="s">
        <v>118</v>
      </c>
      <c r="I4909" t="s">
        <v>24</v>
      </c>
      <c r="J4909">
        <v>7</v>
      </c>
      <c r="K4909" s="2">
        <v>4214</v>
      </c>
      <c r="L4909" s="2">
        <v>3294.3</v>
      </c>
      <c r="M4909" s="2">
        <v>919.7</v>
      </c>
      <c r="N4909" s="3">
        <v>0.15</v>
      </c>
      <c r="O4909" t="s">
        <v>109</v>
      </c>
      <c r="P4909" t="s">
        <v>26</v>
      </c>
      <c r="Q4909" t="s">
        <v>35</v>
      </c>
      <c r="R4909" t="s">
        <v>28</v>
      </c>
    </row>
    <row r="4910" spans="1:18" x14ac:dyDescent="0.35">
      <c r="A4910" t="s">
        <v>4995</v>
      </c>
      <c r="B4910" s="1">
        <v>45501</v>
      </c>
      <c r="C4910" s="1">
        <v>45546</v>
      </c>
      <c r="D4910" t="s">
        <v>37</v>
      </c>
      <c r="E4910" t="s">
        <v>20</v>
      </c>
      <c r="F4910" t="s">
        <v>138</v>
      </c>
      <c r="G4910" t="s">
        <v>22</v>
      </c>
      <c r="H4910" t="s">
        <v>95</v>
      </c>
      <c r="I4910" t="s">
        <v>55</v>
      </c>
      <c r="J4910">
        <v>2</v>
      </c>
      <c r="K4910" s="2">
        <v>3807</v>
      </c>
      <c r="L4910" s="2">
        <v>3145.29</v>
      </c>
      <c r="M4910" s="2">
        <v>661.71</v>
      </c>
      <c r="N4910" s="3">
        <v>0.1</v>
      </c>
      <c r="O4910" t="s">
        <v>25</v>
      </c>
      <c r="P4910" t="s">
        <v>26</v>
      </c>
      <c r="Q4910" t="s">
        <v>35</v>
      </c>
      <c r="R4910" t="s">
        <v>40</v>
      </c>
    </row>
    <row r="4911" spans="1:18" x14ac:dyDescent="0.35">
      <c r="A4911" t="s">
        <v>4996</v>
      </c>
      <c r="B4911" s="1">
        <v>45600</v>
      </c>
      <c r="C4911" s="1">
        <v>45673</v>
      </c>
      <c r="D4911" t="s">
        <v>57</v>
      </c>
      <c r="E4911" t="s">
        <v>20</v>
      </c>
      <c r="F4911" t="s">
        <v>82</v>
      </c>
      <c r="G4911" t="s">
        <v>22</v>
      </c>
      <c r="H4911" t="s">
        <v>124</v>
      </c>
      <c r="I4911" t="s">
        <v>61</v>
      </c>
      <c r="J4911">
        <v>1</v>
      </c>
      <c r="K4911" s="2">
        <v>4584</v>
      </c>
      <c r="L4911" s="2">
        <v>3698.07</v>
      </c>
      <c r="M4911" s="2">
        <v>885.93</v>
      </c>
      <c r="N4911" s="3">
        <v>0.1</v>
      </c>
      <c r="O4911" t="s">
        <v>75</v>
      </c>
      <c r="P4911" t="s">
        <v>46</v>
      </c>
      <c r="Q4911" t="s">
        <v>27</v>
      </c>
      <c r="R4911" t="s">
        <v>40</v>
      </c>
    </row>
    <row r="4912" spans="1:18" x14ac:dyDescent="0.35">
      <c r="A4912" t="s">
        <v>4997</v>
      </c>
      <c r="B4912" s="1">
        <v>45499</v>
      </c>
      <c r="C4912" s="1">
        <v>45586</v>
      </c>
      <c r="D4912" t="s">
        <v>94</v>
      </c>
      <c r="E4912" t="s">
        <v>20</v>
      </c>
      <c r="F4912" t="s">
        <v>128</v>
      </c>
      <c r="G4912" t="s">
        <v>38</v>
      </c>
      <c r="H4912" t="s">
        <v>108</v>
      </c>
      <c r="I4912" t="s">
        <v>72</v>
      </c>
      <c r="J4912">
        <v>3</v>
      </c>
      <c r="K4912" s="2">
        <v>4702</v>
      </c>
      <c r="L4912" s="2">
        <v>3157.03</v>
      </c>
      <c r="M4912" s="2">
        <v>1544.97</v>
      </c>
      <c r="N4912" s="3">
        <v>0.15</v>
      </c>
      <c r="O4912" t="s">
        <v>50</v>
      </c>
      <c r="P4912" t="s">
        <v>73</v>
      </c>
      <c r="Q4912" t="s">
        <v>27</v>
      </c>
      <c r="R4912" t="s">
        <v>28</v>
      </c>
    </row>
    <row r="4913" spans="1:18" x14ac:dyDescent="0.35">
      <c r="A4913" t="s">
        <v>4998</v>
      </c>
      <c r="B4913" s="1">
        <v>45759</v>
      </c>
      <c r="C4913" s="1">
        <v>45790</v>
      </c>
      <c r="D4913" t="s">
        <v>104</v>
      </c>
      <c r="E4913" t="s">
        <v>20</v>
      </c>
      <c r="F4913" t="s">
        <v>53</v>
      </c>
      <c r="G4913" t="s">
        <v>38</v>
      </c>
      <c r="H4913" t="s">
        <v>124</v>
      </c>
      <c r="I4913" t="s">
        <v>61</v>
      </c>
      <c r="J4913">
        <v>6</v>
      </c>
      <c r="K4913" s="2">
        <v>3865</v>
      </c>
      <c r="L4913" s="2">
        <v>2655.7</v>
      </c>
      <c r="M4913" s="2">
        <v>1209.3</v>
      </c>
      <c r="N4913" s="3">
        <v>0.15</v>
      </c>
      <c r="O4913" t="s">
        <v>62</v>
      </c>
      <c r="P4913" t="s">
        <v>73</v>
      </c>
      <c r="Q4913" t="s">
        <v>35</v>
      </c>
      <c r="R4913" t="s">
        <v>65</v>
      </c>
    </row>
    <row r="4914" spans="1:18" x14ac:dyDescent="0.35">
      <c r="A4914" t="s">
        <v>4999</v>
      </c>
      <c r="B4914" s="1">
        <v>45798</v>
      </c>
      <c r="C4914" s="1">
        <v>45821</v>
      </c>
      <c r="D4914" t="s">
        <v>42</v>
      </c>
      <c r="E4914" t="s">
        <v>20</v>
      </c>
      <c r="F4914" t="s">
        <v>128</v>
      </c>
      <c r="G4914" t="s">
        <v>22</v>
      </c>
      <c r="H4914" t="s">
        <v>108</v>
      </c>
      <c r="I4914" t="s">
        <v>72</v>
      </c>
      <c r="J4914">
        <v>6</v>
      </c>
      <c r="K4914" s="2">
        <v>3955</v>
      </c>
      <c r="L4914" s="2">
        <v>2264.4499999999998</v>
      </c>
      <c r="M4914" s="2">
        <v>1690.55</v>
      </c>
      <c r="N4914" s="3">
        <v>0.15</v>
      </c>
      <c r="O4914" t="s">
        <v>62</v>
      </c>
      <c r="P4914" t="s">
        <v>26</v>
      </c>
      <c r="Q4914" t="s">
        <v>35</v>
      </c>
      <c r="R4914" t="s">
        <v>65</v>
      </c>
    </row>
    <row r="4915" spans="1:18" x14ac:dyDescent="0.35">
      <c r="A4915" t="s">
        <v>5000</v>
      </c>
      <c r="B4915" s="1">
        <v>45413</v>
      </c>
      <c r="C4915" s="1">
        <v>45469</v>
      </c>
      <c r="D4915" t="s">
        <v>42</v>
      </c>
      <c r="E4915" t="s">
        <v>20</v>
      </c>
      <c r="F4915" t="s">
        <v>85</v>
      </c>
      <c r="G4915" t="s">
        <v>32</v>
      </c>
      <c r="H4915" t="s">
        <v>49</v>
      </c>
      <c r="I4915" t="s">
        <v>45</v>
      </c>
      <c r="J4915">
        <v>3</v>
      </c>
      <c r="K4915" s="2">
        <v>1592</v>
      </c>
      <c r="L4915" s="2">
        <v>928.15</v>
      </c>
      <c r="M4915" s="2">
        <v>663.85</v>
      </c>
      <c r="N4915" s="3">
        <v>0.15</v>
      </c>
      <c r="O4915" t="s">
        <v>109</v>
      </c>
      <c r="P4915" t="s">
        <v>46</v>
      </c>
      <c r="Q4915" t="s">
        <v>35</v>
      </c>
      <c r="R4915" t="s">
        <v>40</v>
      </c>
    </row>
    <row r="4916" spans="1:18" x14ac:dyDescent="0.35">
      <c r="A4916" t="s">
        <v>5001</v>
      </c>
      <c r="B4916" s="1">
        <v>45751</v>
      </c>
      <c r="C4916" s="1">
        <v>45776</v>
      </c>
      <c r="D4916" t="s">
        <v>88</v>
      </c>
      <c r="E4916" t="s">
        <v>20</v>
      </c>
      <c r="F4916" t="s">
        <v>53</v>
      </c>
      <c r="G4916" t="s">
        <v>38</v>
      </c>
      <c r="H4916" t="s">
        <v>44</v>
      </c>
      <c r="I4916" t="s">
        <v>45</v>
      </c>
      <c r="J4916">
        <v>5</v>
      </c>
      <c r="K4916" s="2">
        <v>1015</v>
      </c>
      <c r="L4916" s="2">
        <v>689.33</v>
      </c>
      <c r="M4916" s="2">
        <v>325.67</v>
      </c>
      <c r="N4916" s="3">
        <v>0.15</v>
      </c>
      <c r="O4916" t="s">
        <v>109</v>
      </c>
      <c r="P4916" t="s">
        <v>46</v>
      </c>
      <c r="Q4916" t="s">
        <v>27</v>
      </c>
      <c r="R4916" t="s">
        <v>28</v>
      </c>
    </row>
    <row r="4917" spans="1:18" x14ac:dyDescent="0.35">
      <c r="A4917" t="s">
        <v>5002</v>
      </c>
      <c r="B4917" s="1">
        <v>45884</v>
      </c>
      <c r="C4917" s="1">
        <v>45963</v>
      </c>
      <c r="D4917" t="s">
        <v>19</v>
      </c>
      <c r="E4917" t="s">
        <v>20</v>
      </c>
      <c r="F4917" t="s">
        <v>91</v>
      </c>
      <c r="G4917" t="s">
        <v>59</v>
      </c>
      <c r="H4917" t="s">
        <v>44</v>
      </c>
      <c r="I4917" t="s">
        <v>45</v>
      </c>
      <c r="J4917">
        <v>8</v>
      </c>
      <c r="K4917" s="2">
        <v>4501</v>
      </c>
      <c r="L4917" s="2">
        <v>3776.91</v>
      </c>
      <c r="M4917" s="2">
        <v>724.09</v>
      </c>
      <c r="N4917" s="3">
        <v>0</v>
      </c>
      <c r="O4917" t="s">
        <v>34</v>
      </c>
      <c r="P4917" t="s">
        <v>46</v>
      </c>
      <c r="Q4917" t="s">
        <v>35</v>
      </c>
      <c r="R4917" t="s">
        <v>28</v>
      </c>
    </row>
    <row r="4918" spans="1:18" x14ac:dyDescent="0.35">
      <c r="A4918" t="s">
        <v>5003</v>
      </c>
      <c r="B4918" s="1">
        <v>45518</v>
      </c>
      <c r="C4918" s="1">
        <v>45601</v>
      </c>
      <c r="D4918" t="s">
        <v>19</v>
      </c>
      <c r="E4918" t="s">
        <v>20</v>
      </c>
      <c r="F4918" t="s">
        <v>79</v>
      </c>
      <c r="G4918" t="s">
        <v>43</v>
      </c>
      <c r="H4918" t="s">
        <v>71</v>
      </c>
      <c r="I4918" t="s">
        <v>72</v>
      </c>
      <c r="J4918">
        <v>2</v>
      </c>
      <c r="K4918" s="2">
        <v>3173</v>
      </c>
      <c r="L4918" s="2">
        <v>2472.6</v>
      </c>
      <c r="M4918" s="2">
        <v>700.4</v>
      </c>
      <c r="N4918" s="3">
        <v>0.15</v>
      </c>
      <c r="O4918" t="s">
        <v>83</v>
      </c>
      <c r="P4918" t="s">
        <v>46</v>
      </c>
      <c r="Q4918" t="s">
        <v>27</v>
      </c>
      <c r="R4918" t="s">
        <v>65</v>
      </c>
    </row>
    <row r="4919" spans="1:18" x14ac:dyDescent="0.35">
      <c r="A4919" t="s">
        <v>5004</v>
      </c>
      <c r="B4919" s="1">
        <v>45628</v>
      </c>
      <c r="C4919" s="1">
        <v>45642</v>
      </c>
      <c r="D4919" t="s">
        <v>48</v>
      </c>
      <c r="E4919" t="s">
        <v>20</v>
      </c>
      <c r="F4919" t="s">
        <v>58</v>
      </c>
      <c r="G4919" t="s">
        <v>32</v>
      </c>
      <c r="H4919" t="s">
        <v>95</v>
      </c>
      <c r="I4919" t="s">
        <v>55</v>
      </c>
      <c r="J4919">
        <v>4</v>
      </c>
      <c r="K4919" s="2">
        <v>4748</v>
      </c>
      <c r="L4919" s="2">
        <v>2693.31</v>
      </c>
      <c r="M4919" s="2">
        <v>2054.69</v>
      </c>
      <c r="N4919" s="3">
        <v>0.15</v>
      </c>
      <c r="O4919" t="s">
        <v>109</v>
      </c>
      <c r="P4919" t="s">
        <v>73</v>
      </c>
      <c r="Q4919" t="s">
        <v>35</v>
      </c>
      <c r="R4919" t="s">
        <v>40</v>
      </c>
    </row>
    <row r="4920" spans="1:18" x14ac:dyDescent="0.35">
      <c r="A4920" t="s">
        <v>5005</v>
      </c>
      <c r="B4920" s="1">
        <v>45877</v>
      </c>
      <c r="C4920" s="1">
        <v>45891</v>
      </c>
      <c r="D4920" t="s">
        <v>30</v>
      </c>
      <c r="E4920" t="s">
        <v>20</v>
      </c>
      <c r="F4920" t="s">
        <v>85</v>
      </c>
      <c r="G4920" t="s">
        <v>43</v>
      </c>
      <c r="H4920" t="s">
        <v>39</v>
      </c>
      <c r="I4920" t="s">
        <v>24</v>
      </c>
      <c r="J4920">
        <v>4</v>
      </c>
      <c r="K4920" s="2">
        <v>410</v>
      </c>
      <c r="L4920" s="2">
        <v>327.76</v>
      </c>
      <c r="M4920" s="2">
        <v>82.24</v>
      </c>
      <c r="N4920" s="3">
        <v>0.2</v>
      </c>
      <c r="O4920" t="s">
        <v>50</v>
      </c>
      <c r="P4920" t="s">
        <v>26</v>
      </c>
      <c r="Q4920" t="s">
        <v>27</v>
      </c>
      <c r="R4920" t="s">
        <v>40</v>
      </c>
    </row>
    <row r="4921" spans="1:18" x14ac:dyDescent="0.35">
      <c r="A4921" t="s">
        <v>5006</v>
      </c>
      <c r="B4921" s="1">
        <v>45348</v>
      </c>
      <c r="C4921" s="1">
        <v>45388</v>
      </c>
      <c r="D4921" t="s">
        <v>88</v>
      </c>
      <c r="E4921" t="s">
        <v>20</v>
      </c>
      <c r="F4921" t="s">
        <v>91</v>
      </c>
      <c r="G4921" t="s">
        <v>38</v>
      </c>
      <c r="H4921" t="s">
        <v>49</v>
      </c>
      <c r="I4921" t="s">
        <v>45</v>
      </c>
      <c r="J4921">
        <v>7</v>
      </c>
      <c r="K4921" s="2">
        <v>909</v>
      </c>
      <c r="L4921" s="2">
        <v>610.6</v>
      </c>
      <c r="M4921" s="2">
        <v>298.39999999999998</v>
      </c>
      <c r="N4921" s="3">
        <v>0.15</v>
      </c>
      <c r="O4921" t="s">
        <v>62</v>
      </c>
      <c r="P4921" t="s">
        <v>26</v>
      </c>
      <c r="Q4921" t="s">
        <v>35</v>
      </c>
      <c r="R4921" t="s">
        <v>65</v>
      </c>
    </row>
    <row r="4922" spans="1:18" x14ac:dyDescent="0.35">
      <c r="A4922" t="s">
        <v>5007</v>
      </c>
      <c r="B4922" s="1">
        <v>45649</v>
      </c>
      <c r="C4922" s="1">
        <v>45676</v>
      </c>
      <c r="D4922" t="s">
        <v>57</v>
      </c>
      <c r="E4922" t="s">
        <v>20</v>
      </c>
      <c r="F4922" t="s">
        <v>102</v>
      </c>
      <c r="G4922" t="s">
        <v>59</v>
      </c>
      <c r="H4922" t="s">
        <v>64</v>
      </c>
      <c r="I4922" t="s">
        <v>55</v>
      </c>
      <c r="J4922">
        <v>2</v>
      </c>
      <c r="K4922" s="2">
        <v>405</v>
      </c>
      <c r="L4922" s="2">
        <v>318.14</v>
      </c>
      <c r="M4922" s="2">
        <v>86.86</v>
      </c>
      <c r="N4922" s="3">
        <v>0.1</v>
      </c>
      <c r="O4922" t="s">
        <v>25</v>
      </c>
      <c r="P4922" t="s">
        <v>26</v>
      </c>
      <c r="Q4922" t="s">
        <v>35</v>
      </c>
      <c r="R4922" t="s">
        <v>40</v>
      </c>
    </row>
    <row r="4923" spans="1:18" x14ac:dyDescent="0.35">
      <c r="A4923" t="s">
        <v>5008</v>
      </c>
      <c r="B4923" s="1">
        <v>45988</v>
      </c>
      <c r="C4923" s="1">
        <v>46065</v>
      </c>
      <c r="D4923" t="s">
        <v>116</v>
      </c>
      <c r="E4923" t="s">
        <v>20</v>
      </c>
      <c r="F4923" t="s">
        <v>31</v>
      </c>
      <c r="G4923" t="s">
        <v>38</v>
      </c>
      <c r="H4923" t="s">
        <v>95</v>
      </c>
      <c r="I4923" t="s">
        <v>55</v>
      </c>
      <c r="J4923">
        <v>8</v>
      </c>
      <c r="K4923" s="2">
        <v>3250</v>
      </c>
      <c r="L4923" s="2">
        <v>2478.1999999999998</v>
      </c>
      <c r="M4923" s="2">
        <v>771.8</v>
      </c>
      <c r="N4923" s="3">
        <v>0.2</v>
      </c>
      <c r="O4923" t="s">
        <v>83</v>
      </c>
      <c r="P4923" t="s">
        <v>26</v>
      </c>
      <c r="Q4923" t="s">
        <v>27</v>
      </c>
      <c r="R4923" t="s">
        <v>65</v>
      </c>
    </row>
    <row r="4924" spans="1:18" x14ac:dyDescent="0.35">
      <c r="A4924" t="s">
        <v>5009</v>
      </c>
      <c r="B4924" s="1">
        <v>45762</v>
      </c>
      <c r="C4924" s="1">
        <v>45773</v>
      </c>
      <c r="D4924" t="s">
        <v>88</v>
      </c>
      <c r="E4924" t="s">
        <v>20</v>
      </c>
      <c r="F4924" t="s">
        <v>138</v>
      </c>
      <c r="G4924" t="s">
        <v>43</v>
      </c>
      <c r="H4924" t="s">
        <v>71</v>
      </c>
      <c r="I4924" t="s">
        <v>72</v>
      </c>
      <c r="J4924">
        <v>3</v>
      </c>
      <c r="K4924" s="2">
        <v>4055</v>
      </c>
      <c r="L4924" s="2">
        <v>3067.75</v>
      </c>
      <c r="M4924" s="2">
        <v>987.25</v>
      </c>
      <c r="N4924" s="3">
        <v>0.2</v>
      </c>
      <c r="O4924" t="s">
        <v>75</v>
      </c>
      <c r="P4924" t="s">
        <v>46</v>
      </c>
      <c r="Q4924" t="s">
        <v>35</v>
      </c>
      <c r="R4924" t="s">
        <v>65</v>
      </c>
    </row>
    <row r="4925" spans="1:18" x14ac:dyDescent="0.35">
      <c r="A4925" t="s">
        <v>5010</v>
      </c>
      <c r="B4925" s="1">
        <v>45567</v>
      </c>
      <c r="C4925" s="1">
        <v>45613</v>
      </c>
      <c r="D4925" t="s">
        <v>19</v>
      </c>
      <c r="E4925" t="s">
        <v>20</v>
      </c>
      <c r="F4925" t="s">
        <v>138</v>
      </c>
      <c r="G4925" t="s">
        <v>38</v>
      </c>
      <c r="H4925" t="s">
        <v>95</v>
      </c>
      <c r="I4925" t="s">
        <v>55</v>
      </c>
      <c r="J4925">
        <v>1</v>
      </c>
      <c r="K4925" s="2">
        <v>3101</v>
      </c>
      <c r="L4925" s="2">
        <v>2549.17</v>
      </c>
      <c r="M4925" s="2">
        <v>551.83000000000004</v>
      </c>
      <c r="N4925" s="3">
        <v>0.15</v>
      </c>
      <c r="O4925" t="s">
        <v>25</v>
      </c>
      <c r="P4925" t="s">
        <v>26</v>
      </c>
      <c r="Q4925" t="s">
        <v>35</v>
      </c>
      <c r="R4925" t="s">
        <v>28</v>
      </c>
    </row>
    <row r="4926" spans="1:18" x14ac:dyDescent="0.35">
      <c r="A4926" t="s">
        <v>5011</v>
      </c>
      <c r="B4926" s="1">
        <v>45697</v>
      </c>
      <c r="C4926" s="1">
        <v>45709</v>
      </c>
      <c r="D4926" t="s">
        <v>116</v>
      </c>
      <c r="E4926" t="s">
        <v>20</v>
      </c>
      <c r="F4926" t="s">
        <v>70</v>
      </c>
      <c r="G4926" t="s">
        <v>22</v>
      </c>
      <c r="H4926" t="s">
        <v>44</v>
      </c>
      <c r="I4926" t="s">
        <v>45</v>
      </c>
      <c r="J4926">
        <v>6</v>
      </c>
      <c r="K4926" s="2">
        <v>3947</v>
      </c>
      <c r="L4926" s="2">
        <v>2372.66</v>
      </c>
      <c r="M4926" s="2">
        <v>1574.34</v>
      </c>
      <c r="N4926" s="3">
        <v>0.2</v>
      </c>
      <c r="O4926" t="s">
        <v>62</v>
      </c>
      <c r="P4926" t="s">
        <v>26</v>
      </c>
      <c r="Q4926" t="s">
        <v>27</v>
      </c>
      <c r="R4926" t="s">
        <v>28</v>
      </c>
    </row>
    <row r="4927" spans="1:18" x14ac:dyDescent="0.35">
      <c r="A4927" t="s">
        <v>5012</v>
      </c>
      <c r="B4927" s="1">
        <v>45659</v>
      </c>
      <c r="C4927" s="1">
        <v>45676</v>
      </c>
      <c r="D4927" t="s">
        <v>57</v>
      </c>
      <c r="E4927" t="s">
        <v>20</v>
      </c>
      <c r="F4927" t="s">
        <v>91</v>
      </c>
      <c r="G4927" t="s">
        <v>38</v>
      </c>
      <c r="H4927" t="s">
        <v>71</v>
      </c>
      <c r="I4927" t="s">
        <v>72</v>
      </c>
      <c r="J4927">
        <v>2</v>
      </c>
      <c r="K4927" s="2">
        <v>3668</v>
      </c>
      <c r="L4927" s="2">
        <v>2931.57</v>
      </c>
      <c r="M4927" s="2">
        <v>736.43</v>
      </c>
      <c r="N4927" s="3">
        <v>0.05</v>
      </c>
      <c r="O4927" t="s">
        <v>62</v>
      </c>
      <c r="P4927" t="s">
        <v>26</v>
      </c>
      <c r="Q4927" t="s">
        <v>27</v>
      </c>
      <c r="R4927" t="s">
        <v>65</v>
      </c>
    </row>
    <row r="4928" spans="1:18" x14ac:dyDescent="0.35">
      <c r="A4928" t="s">
        <v>5013</v>
      </c>
      <c r="B4928" s="1">
        <v>45652</v>
      </c>
      <c r="C4928" s="1">
        <v>45705</v>
      </c>
      <c r="D4928" t="s">
        <v>116</v>
      </c>
      <c r="E4928" t="s">
        <v>20</v>
      </c>
      <c r="F4928" t="s">
        <v>128</v>
      </c>
      <c r="G4928" t="s">
        <v>38</v>
      </c>
      <c r="H4928" t="s">
        <v>95</v>
      </c>
      <c r="I4928" t="s">
        <v>55</v>
      </c>
      <c r="J4928">
        <v>4</v>
      </c>
      <c r="K4928" s="2">
        <v>3531</v>
      </c>
      <c r="L4928" s="2">
        <v>2751.44</v>
      </c>
      <c r="M4928" s="2">
        <v>779.56</v>
      </c>
      <c r="N4928" s="3">
        <v>0.2</v>
      </c>
      <c r="O4928" t="s">
        <v>34</v>
      </c>
      <c r="P4928" t="s">
        <v>26</v>
      </c>
      <c r="Q4928" t="s">
        <v>27</v>
      </c>
      <c r="R4928" t="s">
        <v>28</v>
      </c>
    </row>
    <row r="4929" spans="1:18" x14ac:dyDescent="0.35">
      <c r="A4929" t="s">
        <v>5014</v>
      </c>
      <c r="B4929" s="1">
        <v>45629</v>
      </c>
      <c r="C4929" s="1">
        <v>45718</v>
      </c>
      <c r="D4929" t="s">
        <v>52</v>
      </c>
      <c r="E4929" t="s">
        <v>20</v>
      </c>
      <c r="F4929" t="s">
        <v>89</v>
      </c>
      <c r="G4929" t="s">
        <v>59</v>
      </c>
      <c r="H4929" t="s">
        <v>33</v>
      </c>
      <c r="I4929" t="s">
        <v>24</v>
      </c>
      <c r="J4929">
        <v>5</v>
      </c>
      <c r="K4929" s="2">
        <v>1973</v>
      </c>
      <c r="L4929" s="2">
        <v>1674.18</v>
      </c>
      <c r="M4929" s="2">
        <v>298.82</v>
      </c>
      <c r="N4929" s="3">
        <v>0</v>
      </c>
      <c r="O4929" t="s">
        <v>83</v>
      </c>
      <c r="P4929" t="s">
        <v>26</v>
      </c>
      <c r="Q4929" t="s">
        <v>35</v>
      </c>
      <c r="R4929" t="s">
        <v>40</v>
      </c>
    </row>
    <row r="4930" spans="1:18" x14ac:dyDescent="0.35">
      <c r="A4930" t="s">
        <v>5015</v>
      </c>
      <c r="B4930" s="1">
        <v>45480</v>
      </c>
      <c r="C4930" s="1">
        <v>45498</v>
      </c>
      <c r="D4930" t="s">
        <v>67</v>
      </c>
      <c r="E4930" t="s">
        <v>20</v>
      </c>
      <c r="F4930" t="s">
        <v>31</v>
      </c>
      <c r="G4930" t="s">
        <v>32</v>
      </c>
      <c r="H4930" t="s">
        <v>108</v>
      </c>
      <c r="I4930" t="s">
        <v>72</v>
      </c>
      <c r="J4930">
        <v>4</v>
      </c>
      <c r="K4930" s="2">
        <v>2260</v>
      </c>
      <c r="L4930" s="2">
        <v>1892.96</v>
      </c>
      <c r="M4930" s="2">
        <v>367.04</v>
      </c>
      <c r="N4930" s="3">
        <v>0.1</v>
      </c>
      <c r="O4930" t="s">
        <v>25</v>
      </c>
      <c r="P4930" t="s">
        <v>46</v>
      </c>
      <c r="Q4930" t="s">
        <v>35</v>
      </c>
      <c r="R4930" t="s">
        <v>40</v>
      </c>
    </row>
    <row r="4931" spans="1:18" x14ac:dyDescent="0.35">
      <c r="A4931" t="s">
        <v>5016</v>
      </c>
      <c r="B4931" s="1">
        <v>45609</v>
      </c>
      <c r="C4931" s="1">
        <v>45690</v>
      </c>
      <c r="D4931" t="s">
        <v>116</v>
      </c>
      <c r="E4931" t="s">
        <v>20</v>
      </c>
      <c r="F4931" t="s">
        <v>102</v>
      </c>
      <c r="G4931" t="s">
        <v>59</v>
      </c>
      <c r="H4931" t="s">
        <v>86</v>
      </c>
      <c r="I4931" t="s">
        <v>72</v>
      </c>
      <c r="J4931">
        <v>4</v>
      </c>
      <c r="K4931" s="2">
        <v>4681</v>
      </c>
      <c r="L4931" s="2">
        <v>2578.21</v>
      </c>
      <c r="M4931" s="2">
        <v>2102.79</v>
      </c>
      <c r="N4931" s="3">
        <v>0.15</v>
      </c>
      <c r="O4931" t="s">
        <v>62</v>
      </c>
      <c r="P4931" t="s">
        <v>46</v>
      </c>
      <c r="Q4931" t="s">
        <v>35</v>
      </c>
      <c r="R4931" t="s">
        <v>28</v>
      </c>
    </row>
    <row r="4932" spans="1:18" x14ac:dyDescent="0.35">
      <c r="A4932" t="s">
        <v>5017</v>
      </c>
      <c r="B4932" s="1">
        <v>45437</v>
      </c>
      <c r="C4932" s="1">
        <v>45472</v>
      </c>
      <c r="D4932" t="s">
        <v>42</v>
      </c>
      <c r="E4932" t="s">
        <v>20</v>
      </c>
      <c r="F4932" t="s">
        <v>128</v>
      </c>
      <c r="G4932" t="s">
        <v>22</v>
      </c>
      <c r="H4932" t="s">
        <v>80</v>
      </c>
      <c r="I4932" t="s">
        <v>45</v>
      </c>
      <c r="J4932">
        <v>5</v>
      </c>
      <c r="K4932" s="2">
        <v>2981</v>
      </c>
      <c r="L4932" s="2">
        <v>2436.06</v>
      </c>
      <c r="M4932" s="2">
        <v>544.94000000000005</v>
      </c>
      <c r="N4932" s="3">
        <v>0.05</v>
      </c>
      <c r="O4932" t="s">
        <v>34</v>
      </c>
      <c r="P4932" t="s">
        <v>26</v>
      </c>
      <c r="Q4932" t="s">
        <v>27</v>
      </c>
      <c r="R4932" t="s">
        <v>40</v>
      </c>
    </row>
    <row r="4933" spans="1:18" x14ac:dyDescent="0.35">
      <c r="A4933" t="s">
        <v>5018</v>
      </c>
      <c r="B4933" s="1">
        <v>45322</v>
      </c>
      <c r="C4933" s="1">
        <v>45326</v>
      </c>
      <c r="D4933" t="s">
        <v>116</v>
      </c>
      <c r="E4933" t="s">
        <v>20</v>
      </c>
      <c r="F4933" t="s">
        <v>82</v>
      </c>
      <c r="G4933" t="s">
        <v>32</v>
      </c>
      <c r="H4933" t="s">
        <v>64</v>
      </c>
      <c r="I4933" t="s">
        <v>55</v>
      </c>
      <c r="J4933">
        <v>1</v>
      </c>
      <c r="K4933" s="2">
        <v>4798</v>
      </c>
      <c r="L4933" s="2">
        <v>3266.71</v>
      </c>
      <c r="M4933" s="2">
        <v>1531.29</v>
      </c>
      <c r="N4933" s="3">
        <v>0.2</v>
      </c>
      <c r="O4933" t="s">
        <v>34</v>
      </c>
      <c r="P4933" t="s">
        <v>73</v>
      </c>
      <c r="Q4933" t="s">
        <v>27</v>
      </c>
      <c r="R4933" t="s">
        <v>40</v>
      </c>
    </row>
    <row r="4934" spans="1:18" x14ac:dyDescent="0.35">
      <c r="A4934" t="s">
        <v>5019</v>
      </c>
      <c r="B4934" s="1">
        <v>45664</v>
      </c>
      <c r="C4934" s="1">
        <v>45750</v>
      </c>
      <c r="D4934" t="s">
        <v>88</v>
      </c>
      <c r="E4934" t="s">
        <v>20</v>
      </c>
      <c r="F4934" t="s">
        <v>91</v>
      </c>
      <c r="G4934" t="s">
        <v>32</v>
      </c>
      <c r="H4934" t="s">
        <v>106</v>
      </c>
      <c r="I4934" t="s">
        <v>61</v>
      </c>
      <c r="J4934">
        <v>7</v>
      </c>
      <c r="K4934" s="2">
        <v>1225</v>
      </c>
      <c r="L4934" s="2">
        <v>996.66</v>
      </c>
      <c r="M4934" s="2">
        <v>228.34</v>
      </c>
      <c r="N4934" s="3">
        <v>0.1</v>
      </c>
      <c r="O4934" t="s">
        <v>62</v>
      </c>
      <c r="P4934" t="s">
        <v>26</v>
      </c>
      <c r="Q4934" t="s">
        <v>27</v>
      </c>
      <c r="R4934" t="s">
        <v>28</v>
      </c>
    </row>
    <row r="4935" spans="1:18" x14ac:dyDescent="0.35">
      <c r="A4935" t="s">
        <v>5020</v>
      </c>
      <c r="B4935" s="1">
        <v>46005</v>
      </c>
      <c r="C4935" s="1">
        <v>46094</v>
      </c>
      <c r="D4935" t="s">
        <v>52</v>
      </c>
      <c r="E4935" t="s">
        <v>20</v>
      </c>
      <c r="F4935" t="s">
        <v>91</v>
      </c>
      <c r="G4935" t="s">
        <v>22</v>
      </c>
      <c r="H4935" t="s">
        <v>33</v>
      </c>
      <c r="I4935" t="s">
        <v>24</v>
      </c>
      <c r="J4935">
        <v>3</v>
      </c>
      <c r="K4935" s="2">
        <v>2045</v>
      </c>
      <c r="L4935" s="2">
        <v>1235.07</v>
      </c>
      <c r="M4935" s="2">
        <v>809.93</v>
      </c>
      <c r="N4935" s="3">
        <v>0</v>
      </c>
      <c r="O4935" t="s">
        <v>62</v>
      </c>
      <c r="P4935" t="s">
        <v>26</v>
      </c>
      <c r="Q4935" t="s">
        <v>35</v>
      </c>
      <c r="R4935" t="s">
        <v>40</v>
      </c>
    </row>
    <row r="4936" spans="1:18" x14ac:dyDescent="0.35">
      <c r="A4936" t="s">
        <v>5021</v>
      </c>
      <c r="B4936" s="1">
        <v>45526</v>
      </c>
      <c r="C4936" s="1">
        <v>45534</v>
      </c>
      <c r="D4936" t="s">
        <v>30</v>
      </c>
      <c r="E4936" t="s">
        <v>20</v>
      </c>
      <c r="F4936" t="s">
        <v>58</v>
      </c>
      <c r="G4936" t="s">
        <v>43</v>
      </c>
      <c r="H4936" t="s">
        <v>54</v>
      </c>
      <c r="I4936" t="s">
        <v>55</v>
      </c>
      <c r="J4936">
        <v>7</v>
      </c>
      <c r="K4936" s="2">
        <v>646</v>
      </c>
      <c r="L4936" s="2">
        <v>421.7</v>
      </c>
      <c r="M4936" s="2">
        <v>224.3</v>
      </c>
      <c r="N4936" s="3">
        <v>0.05</v>
      </c>
      <c r="O4936" t="s">
        <v>83</v>
      </c>
      <c r="P4936" t="s">
        <v>26</v>
      </c>
      <c r="Q4936" t="s">
        <v>27</v>
      </c>
      <c r="R4936" t="s">
        <v>65</v>
      </c>
    </row>
    <row r="4937" spans="1:18" x14ac:dyDescent="0.35">
      <c r="A4937" t="s">
        <v>5022</v>
      </c>
      <c r="B4937" s="1">
        <v>45916</v>
      </c>
      <c r="C4937" s="1">
        <v>45962</v>
      </c>
      <c r="D4937" t="s">
        <v>19</v>
      </c>
      <c r="E4937" t="s">
        <v>20</v>
      </c>
      <c r="F4937" t="s">
        <v>85</v>
      </c>
      <c r="G4937" t="s">
        <v>38</v>
      </c>
      <c r="H4937" t="s">
        <v>95</v>
      </c>
      <c r="I4937" t="s">
        <v>55</v>
      </c>
      <c r="J4937">
        <v>1</v>
      </c>
      <c r="K4937" s="2">
        <v>2549</v>
      </c>
      <c r="L4937" s="2">
        <v>1625.13</v>
      </c>
      <c r="M4937" s="2">
        <v>923.87</v>
      </c>
      <c r="N4937" s="3">
        <v>0.05</v>
      </c>
      <c r="O4937" t="s">
        <v>34</v>
      </c>
      <c r="P4937" t="s">
        <v>26</v>
      </c>
      <c r="Q4937" t="s">
        <v>35</v>
      </c>
      <c r="R4937" t="s">
        <v>65</v>
      </c>
    </row>
    <row r="4938" spans="1:18" x14ac:dyDescent="0.35">
      <c r="A4938" t="s">
        <v>5023</v>
      </c>
      <c r="B4938" s="1">
        <v>45863</v>
      </c>
      <c r="C4938" s="1">
        <v>45894</v>
      </c>
      <c r="D4938" t="s">
        <v>30</v>
      </c>
      <c r="E4938" t="s">
        <v>20</v>
      </c>
      <c r="F4938" t="s">
        <v>128</v>
      </c>
      <c r="G4938" t="s">
        <v>59</v>
      </c>
      <c r="H4938" t="s">
        <v>54</v>
      </c>
      <c r="I4938" t="s">
        <v>55</v>
      </c>
      <c r="J4938">
        <v>2</v>
      </c>
      <c r="K4938" s="2">
        <v>834</v>
      </c>
      <c r="L4938" s="2">
        <v>656.28</v>
      </c>
      <c r="M4938" s="2">
        <v>177.72</v>
      </c>
      <c r="N4938" s="3">
        <v>0.1</v>
      </c>
      <c r="O4938" t="s">
        <v>109</v>
      </c>
      <c r="P4938" t="s">
        <v>26</v>
      </c>
      <c r="Q4938" t="s">
        <v>27</v>
      </c>
      <c r="R4938" t="s">
        <v>28</v>
      </c>
    </row>
    <row r="4939" spans="1:18" x14ac:dyDescent="0.35">
      <c r="A4939" t="s">
        <v>5024</v>
      </c>
      <c r="B4939" s="1">
        <v>45989</v>
      </c>
      <c r="C4939" s="1">
        <v>46025</v>
      </c>
      <c r="D4939" t="s">
        <v>57</v>
      </c>
      <c r="E4939" t="s">
        <v>20</v>
      </c>
      <c r="F4939" t="s">
        <v>79</v>
      </c>
      <c r="G4939" t="s">
        <v>38</v>
      </c>
      <c r="H4939" t="s">
        <v>124</v>
      </c>
      <c r="I4939" t="s">
        <v>61</v>
      </c>
      <c r="J4939">
        <v>8</v>
      </c>
      <c r="K4939" s="2">
        <v>3810</v>
      </c>
      <c r="L4939" s="2">
        <v>2702.4</v>
      </c>
      <c r="M4939" s="2">
        <v>1107.5999999999999</v>
      </c>
      <c r="N4939" s="3">
        <v>0.15</v>
      </c>
      <c r="O4939" t="s">
        <v>34</v>
      </c>
      <c r="P4939" t="s">
        <v>26</v>
      </c>
      <c r="Q4939" t="s">
        <v>35</v>
      </c>
      <c r="R4939" t="s">
        <v>28</v>
      </c>
    </row>
    <row r="4940" spans="1:18" x14ac:dyDescent="0.35">
      <c r="A4940" t="s">
        <v>5025</v>
      </c>
      <c r="B4940" s="1">
        <v>45537</v>
      </c>
      <c r="C4940" s="1">
        <v>45604</v>
      </c>
      <c r="D4940" t="s">
        <v>19</v>
      </c>
      <c r="E4940" t="s">
        <v>20</v>
      </c>
      <c r="F4940" t="s">
        <v>79</v>
      </c>
      <c r="G4940" t="s">
        <v>59</v>
      </c>
      <c r="H4940" t="s">
        <v>124</v>
      </c>
      <c r="I4940" t="s">
        <v>61</v>
      </c>
      <c r="J4940">
        <v>5</v>
      </c>
      <c r="K4940" s="2">
        <v>3843</v>
      </c>
      <c r="L4940" s="2">
        <v>2381.36</v>
      </c>
      <c r="M4940" s="2">
        <v>1461.64</v>
      </c>
      <c r="N4940" s="3">
        <v>0.1</v>
      </c>
      <c r="O4940" t="s">
        <v>50</v>
      </c>
      <c r="P4940" t="s">
        <v>46</v>
      </c>
      <c r="Q4940" t="s">
        <v>35</v>
      </c>
      <c r="R4940" t="s">
        <v>65</v>
      </c>
    </row>
    <row r="4941" spans="1:18" x14ac:dyDescent="0.35">
      <c r="A4941" t="s">
        <v>5026</v>
      </c>
      <c r="B4941" s="1">
        <v>45753</v>
      </c>
      <c r="C4941" s="1">
        <v>45759</v>
      </c>
      <c r="D4941" t="s">
        <v>88</v>
      </c>
      <c r="E4941" t="s">
        <v>20</v>
      </c>
      <c r="F4941" t="s">
        <v>70</v>
      </c>
      <c r="G4941" t="s">
        <v>59</v>
      </c>
      <c r="H4941" t="s">
        <v>80</v>
      </c>
      <c r="I4941" t="s">
        <v>45</v>
      </c>
      <c r="J4941">
        <v>6</v>
      </c>
      <c r="K4941" s="2">
        <v>3153</v>
      </c>
      <c r="L4941" s="2">
        <v>1889.06</v>
      </c>
      <c r="M4941" s="2">
        <v>1263.94</v>
      </c>
      <c r="N4941" s="3">
        <v>0.1</v>
      </c>
      <c r="O4941" t="s">
        <v>50</v>
      </c>
      <c r="P4941" t="s">
        <v>73</v>
      </c>
      <c r="Q4941" t="s">
        <v>35</v>
      </c>
      <c r="R4941" t="s">
        <v>28</v>
      </c>
    </row>
    <row r="4942" spans="1:18" x14ac:dyDescent="0.35">
      <c r="A4942" t="s">
        <v>5027</v>
      </c>
      <c r="B4942" s="1">
        <v>45391</v>
      </c>
      <c r="C4942" s="1">
        <v>45400</v>
      </c>
      <c r="D4942" t="s">
        <v>88</v>
      </c>
      <c r="E4942" t="s">
        <v>20</v>
      </c>
      <c r="F4942" t="s">
        <v>138</v>
      </c>
      <c r="G4942" t="s">
        <v>22</v>
      </c>
      <c r="H4942" t="s">
        <v>64</v>
      </c>
      <c r="I4942" t="s">
        <v>55</v>
      </c>
      <c r="J4942">
        <v>4</v>
      </c>
      <c r="K4942" s="2">
        <v>4755</v>
      </c>
      <c r="L4942" s="2">
        <v>3112.16</v>
      </c>
      <c r="M4942" s="2">
        <v>1642.84</v>
      </c>
      <c r="N4942" s="3">
        <v>0</v>
      </c>
      <c r="O4942" t="s">
        <v>75</v>
      </c>
      <c r="P4942" t="s">
        <v>46</v>
      </c>
      <c r="Q4942" t="s">
        <v>35</v>
      </c>
      <c r="R4942" t="s">
        <v>65</v>
      </c>
    </row>
    <row r="4943" spans="1:18" x14ac:dyDescent="0.35">
      <c r="A4943" t="s">
        <v>5028</v>
      </c>
      <c r="B4943" s="1">
        <v>45815</v>
      </c>
      <c r="C4943" s="1">
        <v>45893</v>
      </c>
      <c r="D4943" t="s">
        <v>30</v>
      </c>
      <c r="E4943" t="s">
        <v>20</v>
      </c>
      <c r="F4943" t="s">
        <v>85</v>
      </c>
      <c r="G4943" t="s">
        <v>38</v>
      </c>
      <c r="H4943" t="s">
        <v>54</v>
      </c>
      <c r="I4943" t="s">
        <v>55</v>
      </c>
      <c r="J4943">
        <v>1</v>
      </c>
      <c r="K4943" s="2">
        <v>1282</v>
      </c>
      <c r="L4943" s="2">
        <v>997.67</v>
      </c>
      <c r="M4943" s="2">
        <v>284.33</v>
      </c>
      <c r="N4943" s="3">
        <v>0.2</v>
      </c>
      <c r="O4943" t="s">
        <v>50</v>
      </c>
      <c r="P4943" t="s">
        <v>26</v>
      </c>
      <c r="Q4943" t="s">
        <v>35</v>
      </c>
      <c r="R4943" t="s">
        <v>40</v>
      </c>
    </row>
    <row r="4944" spans="1:18" x14ac:dyDescent="0.35">
      <c r="A4944" t="s">
        <v>5029</v>
      </c>
      <c r="B4944" s="1">
        <v>45517</v>
      </c>
      <c r="C4944" s="1">
        <v>45593</v>
      </c>
      <c r="D4944" t="s">
        <v>94</v>
      </c>
      <c r="E4944" t="s">
        <v>20</v>
      </c>
      <c r="F4944" t="s">
        <v>31</v>
      </c>
      <c r="G4944" t="s">
        <v>38</v>
      </c>
      <c r="H4944" t="s">
        <v>71</v>
      </c>
      <c r="I4944" t="s">
        <v>72</v>
      </c>
      <c r="J4944">
        <v>6</v>
      </c>
      <c r="K4944" s="2">
        <v>3378</v>
      </c>
      <c r="L4944" s="2">
        <v>2630.74</v>
      </c>
      <c r="M4944" s="2">
        <v>747.26</v>
      </c>
      <c r="N4944" s="3">
        <v>0.15</v>
      </c>
      <c r="O4944" t="s">
        <v>25</v>
      </c>
      <c r="P4944" t="s">
        <v>46</v>
      </c>
      <c r="Q4944" t="s">
        <v>35</v>
      </c>
      <c r="R4944" t="s">
        <v>28</v>
      </c>
    </row>
    <row r="4945" spans="1:18" x14ac:dyDescent="0.35">
      <c r="A4945" t="s">
        <v>5030</v>
      </c>
      <c r="B4945" s="1">
        <v>45782</v>
      </c>
      <c r="C4945" s="1">
        <v>45790</v>
      </c>
      <c r="D4945" t="s">
        <v>104</v>
      </c>
      <c r="E4945" t="s">
        <v>20</v>
      </c>
      <c r="F4945" t="s">
        <v>138</v>
      </c>
      <c r="G4945" t="s">
        <v>32</v>
      </c>
      <c r="H4945" t="s">
        <v>95</v>
      </c>
      <c r="I4945" t="s">
        <v>55</v>
      </c>
      <c r="J4945">
        <v>4</v>
      </c>
      <c r="K4945" s="2">
        <v>3668</v>
      </c>
      <c r="L4945" s="2">
        <v>2338.37</v>
      </c>
      <c r="M4945" s="2">
        <v>1329.63</v>
      </c>
      <c r="N4945" s="3">
        <v>0.1</v>
      </c>
      <c r="O4945" t="s">
        <v>34</v>
      </c>
      <c r="P4945" t="s">
        <v>46</v>
      </c>
      <c r="Q4945" t="s">
        <v>27</v>
      </c>
      <c r="R4945" t="s">
        <v>65</v>
      </c>
    </row>
    <row r="4946" spans="1:18" x14ac:dyDescent="0.35">
      <c r="A4946" t="s">
        <v>5031</v>
      </c>
      <c r="B4946" s="1">
        <v>45667</v>
      </c>
      <c r="C4946" s="1">
        <v>45697</v>
      </c>
      <c r="D4946" t="s">
        <v>116</v>
      </c>
      <c r="E4946" t="s">
        <v>20</v>
      </c>
      <c r="F4946" t="s">
        <v>128</v>
      </c>
      <c r="G4946" t="s">
        <v>59</v>
      </c>
      <c r="H4946" t="s">
        <v>106</v>
      </c>
      <c r="I4946" t="s">
        <v>61</v>
      </c>
      <c r="J4946">
        <v>5</v>
      </c>
      <c r="K4946" s="2">
        <v>3934</v>
      </c>
      <c r="L4946" s="2">
        <v>3268.15</v>
      </c>
      <c r="M4946" s="2">
        <v>665.85</v>
      </c>
      <c r="N4946" s="3">
        <v>0</v>
      </c>
      <c r="O4946" t="s">
        <v>25</v>
      </c>
      <c r="P4946" t="s">
        <v>26</v>
      </c>
      <c r="Q4946" t="s">
        <v>35</v>
      </c>
      <c r="R4946" t="s">
        <v>65</v>
      </c>
    </row>
    <row r="4947" spans="1:18" x14ac:dyDescent="0.35">
      <c r="A4947" t="s">
        <v>5032</v>
      </c>
      <c r="B4947" s="1">
        <v>45973</v>
      </c>
      <c r="C4947" s="1">
        <v>46046</v>
      </c>
      <c r="D4947" t="s">
        <v>57</v>
      </c>
      <c r="E4947" t="s">
        <v>20</v>
      </c>
      <c r="F4947" t="s">
        <v>70</v>
      </c>
      <c r="G4947" t="s">
        <v>59</v>
      </c>
      <c r="H4947" t="s">
        <v>23</v>
      </c>
      <c r="I4947" t="s">
        <v>24</v>
      </c>
      <c r="J4947">
        <v>5</v>
      </c>
      <c r="K4947" s="2">
        <v>2351</v>
      </c>
      <c r="L4947" s="2">
        <v>1848.26</v>
      </c>
      <c r="M4947" s="2">
        <v>502.74</v>
      </c>
      <c r="N4947" s="3">
        <v>0.1</v>
      </c>
      <c r="O4947" t="s">
        <v>83</v>
      </c>
      <c r="P4947" t="s">
        <v>73</v>
      </c>
      <c r="Q4947" t="s">
        <v>27</v>
      </c>
      <c r="R4947" t="s">
        <v>40</v>
      </c>
    </row>
    <row r="4948" spans="1:18" x14ac:dyDescent="0.35">
      <c r="A4948" t="s">
        <v>5033</v>
      </c>
      <c r="B4948" s="1">
        <v>45851</v>
      </c>
      <c r="C4948" s="1">
        <v>45854</v>
      </c>
      <c r="D4948" t="s">
        <v>67</v>
      </c>
      <c r="E4948" t="s">
        <v>20</v>
      </c>
      <c r="F4948" t="s">
        <v>68</v>
      </c>
      <c r="G4948" t="s">
        <v>38</v>
      </c>
      <c r="H4948" t="s">
        <v>64</v>
      </c>
      <c r="I4948" t="s">
        <v>55</v>
      </c>
      <c r="J4948">
        <v>5</v>
      </c>
      <c r="K4948" s="2">
        <v>2973</v>
      </c>
      <c r="L4948" s="2">
        <v>1789.36</v>
      </c>
      <c r="M4948" s="2">
        <v>1183.6400000000001</v>
      </c>
      <c r="N4948" s="3">
        <v>0.2</v>
      </c>
      <c r="O4948" t="s">
        <v>109</v>
      </c>
      <c r="P4948" t="s">
        <v>26</v>
      </c>
      <c r="Q4948" t="s">
        <v>35</v>
      </c>
      <c r="R4948" t="s">
        <v>40</v>
      </c>
    </row>
    <row r="4949" spans="1:18" x14ac:dyDescent="0.35">
      <c r="A4949" t="s">
        <v>5034</v>
      </c>
      <c r="B4949" s="1">
        <v>45825</v>
      </c>
      <c r="C4949" s="1">
        <v>45879</v>
      </c>
      <c r="D4949" t="s">
        <v>30</v>
      </c>
      <c r="E4949" t="s">
        <v>20</v>
      </c>
      <c r="F4949" t="s">
        <v>85</v>
      </c>
      <c r="G4949" t="s">
        <v>38</v>
      </c>
      <c r="H4949" t="s">
        <v>95</v>
      </c>
      <c r="I4949" t="s">
        <v>55</v>
      </c>
      <c r="J4949">
        <v>5</v>
      </c>
      <c r="K4949" s="2">
        <v>3412</v>
      </c>
      <c r="L4949" s="2">
        <v>2439.36</v>
      </c>
      <c r="M4949" s="2">
        <v>972.64</v>
      </c>
      <c r="N4949" s="3">
        <v>0</v>
      </c>
      <c r="O4949" t="s">
        <v>62</v>
      </c>
      <c r="P4949" t="s">
        <v>26</v>
      </c>
      <c r="Q4949" t="s">
        <v>35</v>
      </c>
      <c r="R4949" t="s">
        <v>28</v>
      </c>
    </row>
    <row r="4950" spans="1:18" x14ac:dyDescent="0.35">
      <c r="A4950" t="s">
        <v>5035</v>
      </c>
      <c r="B4950" s="1">
        <v>45558</v>
      </c>
      <c r="C4950" s="1">
        <v>45574</v>
      </c>
      <c r="D4950" t="s">
        <v>94</v>
      </c>
      <c r="E4950" t="s">
        <v>20</v>
      </c>
      <c r="F4950" t="s">
        <v>53</v>
      </c>
      <c r="G4950" t="s">
        <v>32</v>
      </c>
      <c r="H4950" t="s">
        <v>60</v>
      </c>
      <c r="I4950" t="s">
        <v>61</v>
      </c>
      <c r="J4950">
        <v>8</v>
      </c>
      <c r="K4950" s="2">
        <v>2857</v>
      </c>
      <c r="L4950" s="2">
        <v>1596.99</v>
      </c>
      <c r="M4950" s="2">
        <v>1260.01</v>
      </c>
      <c r="N4950" s="3">
        <v>0</v>
      </c>
      <c r="O4950" t="s">
        <v>83</v>
      </c>
      <c r="P4950" t="s">
        <v>26</v>
      </c>
      <c r="Q4950" t="s">
        <v>27</v>
      </c>
      <c r="R4950" t="s">
        <v>40</v>
      </c>
    </row>
    <row r="4951" spans="1:18" x14ac:dyDescent="0.35">
      <c r="A4951" t="s">
        <v>5036</v>
      </c>
      <c r="B4951" s="1">
        <v>45725</v>
      </c>
      <c r="C4951" s="1">
        <v>45755</v>
      </c>
      <c r="D4951" t="s">
        <v>88</v>
      </c>
      <c r="E4951" t="s">
        <v>20</v>
      </c>
      <c r="F4951" t="s">
        <v>85</v>
      </c>
      <c r="G4951" t="s">
        <v>32</v>
      </c>
      <c r="H4951" t="s">
        <v>33</v>
      </c>
      <c r="I4951" t="s">
        <v>24</v>
      </c>
      <c r="J4951">
        <v>6</v>
      </c>
      <c r="K4951" s="2">
        <v>4337</v>
      </c>
      <c r="L4951" s="2">
        <v>3343.86</v>
      </c>
      <c r="M4951" s="2">
        <v>993.14</v>
      </c>
      <c r="N4951" s="3">
        <v>0.2</v>
      </c>
      <c r="O4951" t="s">
        <v>109</v>
      </c>
      <c r="P4951" t="s">
        <v>26</v>
      </c>
      <c r="Q4951" t="s">
        <v>35</v>
      </c>
      <c r="R4951" t="s">
        <v>40</v>
      </c>
    </row>
    <row r="4952" spans="1:18" x14ac:dyDescent="0.35">
      <c r="A4952" t="s">
        <v>5037</v>
      </c>
      <c r="B4952" s="1">
        <v>45692</v>
      </c>
      <c r="C4952" s="1">
        <v>45753</v>
      </c>
      <c r="D4952" t="s">
        <v>88</v>
      </c>
      <c r="E4952" t="s">
        <v>20</v>
      </c>
      <c r="F4952" t="s">
        <v>138</v>
      </c>
      <c r="G4952" t="s">
        <v>32</v>
      </c>
      <c r="H4952" t="s">
        <v>108</v>
      </c>
      <c r="I4952" t="s">
        <v>72</v>
      </c>
      <c r="J4952">
        <v>1</v>
      </c>
      <c r="K4952" s="2">
        <v>2093</v>
      </c>
      <c r="L4952" s="2">
        <v>1694.54</v>
      </c>
      <c r="M4952" s="2">
        <v>398.46</v>
      </c>
      <c r="N4952" s="3">
        <v>0.05</v>
      </c>
      <c r="O4952" t="s">
        <v>109</v>
      </c>
      <c r="P4952" t="s">
        <v>26</v>
      </c>
      <c r="Q4952" t="s">
        <v>35</v>
      </c>
      <c r="R4952" t="s">
        <v>28</v>
      </c>
    </row>
    <row r="4953" spans="1:18" x14ac:dyDescent="0.35">
      <c r="A4953" t="s">
        <v>5038</v>
      </c>
      <c r="B4953" s="1">
        <v>45658</v>
      </c>
      <c r="C4953" s="1">
        <v>45696</v>
      </c>
      <c r="D4953" t="s">
        <v>116</v>
      </c>
      <c r="E4953" t="s">
        <v>20</v>
      </c>
      <c r="F4953" t="s">
        <v>68</v>
      </c>
      <c r="G4953" t="s">
        <v>59</v>
      </c>
      <c r="H4953" t="s">
        <v>60</v>
      </c>
      <c r="I4953" t="s">
        <v>61</v>
      </c>
      <c r="J4953">
        <v>5</v>
      </c>
      <c r="K4953" s="2">
        <v>2474</v>
      </c>
      <c r="L4953" s="2">
        <v>1765.06</v>
      </c>
      <c r="M4953" s="2">
        <v>708.94</v>
      </c>
      <c r="N4953" s="3">
        <v>0</v>
      </c>
      <c r="O4953" t="s">
        <v>50</v>
      </c>
      <c r="P4953" t="s">
        <v>26</v>
      </c>
      <c r="Q4953" t="s">
        <v>27</v>
      </c>
      <c r="R4953" t="s">
        <v>65</v>
      </c>
    </row>
    <row r="4954" spans="1:18" x14ac:dyDescent="0.35">
      <c r="A4954" t="s">
        <v>5039</v>
      </c>
      <c r="B4954" s="1">
        <v>45454</v>
      </c>
      <c r="C4954" s="1">
        <v>45518</v>
      </c>
      <c r="D4954" t="s">
        <v>30</v>
      </c>
      <c r="E4954" t="s">
        <v>20</v>
      </c>
      <c r="F4954" t="s">
        <v>68</v>
      </c>
      <c r="G4954" t="s">
        <v>38</v>
      </c>
      <c r="H4954" t="s">
        <v>106</v>
      </c>
      <c r="I4954" t="s">
        <v>61</v>
      </c>
      <c r="J4954">
        <v>1</v>
      </c>
      <c r="K4954" s="2">
        <v>4486</v>
      </c>
      <c r="L4954" s="2">
        <v>3699.97</v>
      </c>
      <c r="M4954" s="2">
        <v>786.03</v>
      </c>
      <c r="N4954" s="3">
        <v>0.05</v>
      </c>
      <c r="O4954" t="s">
        <v>109</v>
      </c>
      <c r="P4954" t="s">
        <v>26</v>
      </c>
      <c r="Q4954" t="s">
        <v>27</v>
      </c>
      <c r="R4954" t="s">
        <v>28</v>
      </c>
    </row>
    <row r="4955" spans="1:18" x14ac:dyDescent="0.35">
      <c r="A4955" t="s">
        <v>5040</v>
      </c>
      <c r="B4955" s="1">
        <v>45494</v>
      </c>
      <c r="C4955" s="1">
        <v>45525</v>
      </c>
      <c r="D4955" t="s">
        <v>30</v>
      </c>
      <c r="E4955" t="s">
        <v>20</v>
      </c>
      <c r="F4955" t="s">
        <v>89</v>
      </c>
      <c r="G4955" t="s">
        <v>22</v>
      </c>
      <c r="H4955" t="s">
        <v>95</v>
      </c>
      <c r="I4955" t="s">
        <v>55</v>
      </c>
      <c r="J4955">
        <v>1</v>
      </c>
      <c r="K4955" s="2">
        <v>2564</v>
      </c>
      <c r="L4955" s="2">
        <v>1954.87</v>
      </c>
      <c r="M4955" s="2">
        <v>609.13</v>
      </c>
      <c r="N4955" s="3">
        <v>0.15</v>
      </c>
      <c r="O4955" t="s">
        <v>75</v>
      </c>
      <c r="P4955" t="s">
        <v>73</v>
      </c>
      <c r="Q4955" t="s">
        <v>27</v>
      </c>
      <c r="R4955" t="s">
        <v>40</v>
      </c>
    </row>
    <row r="4956" spans="1:18" x14ac:dyDescent="0.35">
      <c r="A4956" t="s">
        <v>5041</v>
      </c>
      <c r="B4956" s="1">
        <v>45486</v>
      </c>
      <c r="C4956" s="1">
        <v>45551</v>
      </c>
      <c r="D4956" t="s">
        <v>37</v>
      </c>
      <c r="E4956" t="s">
        <v>20</v>
      </c>
      <c r="F4956" t="s">
        <v>77</v>
      </c>
      <c r="G4956" t="s">
        <v>59</v>
      </c>
      <c r="H4956" t="s">
        <v>44</v>
      </c>
      <c r="I4956" t="s">
        <v>45</v>
      </c>
      <c r="J4956">
        <v>2</v>
      </c>
      <c r="K4956" s="2">
        <v>1140</v>
      </c>
      <c r="L4956" s="2">
        <v>672.82</v>
      </c>
      <c r="M4956" s="2">
        <v>467.18</v>
      </c>
      <c r="N4956" s="3">
        <v>0.15</v>
      </c>
      <c r="O4956" t="s">
        <v>75</v>
      </c>
      <c r="P4956" t="s">
        <v>26</v>
      </c>
      <c r="Q4956" t="s">
        <v>35</v>
      </c>
      <c r="R4956" t="s">
        <v>28</v>
      </c>
    </row>
    <row r="4957" spans="1:18" x14ac:dyDescent="0.35">
      <c r="A4957" t="s">
        <v>5042</v>
      </c>
      <c r="B4957" s="1">
        <v>45807</v>
      </c>
      <c r="C4957" s="1">
        <v>45857</v>
      </c>
      <c r="D4957" t="s">
        <v>67</v>
      </c>
      <c r="E4957" t="s">
        <v>20</v>
      </c>
      <c r="F4957" t="s">
        <v>53</v>
      </c>
      <c r="G4957" t="s">
        <v>32</v>
      </c>
      <c r="H4957" t="s">
        <v>39</v>
      </c>
      <c r="I4957" t="s">
        <v>24</v>
      </c>
      <c r="J4957">
        <v>5</v>
      </c>
      <c r="K4957" s="2">
        <v>3918</v>
      </c>
      <c r="L4957" s="2">
        <v>2702.29</v>
      </c>
      <c r="M4957" s="2">
        <v>1215.71</v>
      </c>
      <c r="N4957" s="3">
        <v>0.15</v>
      </c>
      <c r="O4957" t="s">
        <v>25</v>
      </c>
      <c r="P4957" t="s">
        <v>26</v>
      </c>
      <c r="Q4957" t="s">
        <v>27</v>
      </c>
      <c r="R4957" t="s">
        <v>65</v>
      </c>
    </row>
    <row r="4958" spans="1:18" x14ac:dyDescent="0.35">
      <c r="A4958" t="s">
        <v>5043</v>
      </c>
      <c r="B4958" s="1">
        <v>45343</v>
      </c>
      <c r="C4958" s="1">
        <v>45422</v>
      </c>
      <c r="D4958" t="s">
        <v>104</v>
      </c>
      <c r="E4958" t="s">
        <v>20</v>
      </c>
      <c r="F4958" t="s">
        <v>68</v>
      </c>
      <c r="G4958" t="s">
        <v>59</v>
      </c>
      <c r="H4958" t="s">
        <v>106</v>
      </c>
      <c r="I4958" t="s">
        <v>61</v>
      </c>
      <c r="J4958">
        <v>8</v>
      </c>
      <c r="K4958" s="2">
        <v>4489</v>
      </c>
      <c r="L4958" s="2">
        <v>3654.7</v>
      </c>
      <c r="M4958" s="2">
        <v>834.3</v>
      </c>
      <c r="N4958" s="3">
        <v>0.15</v>
      </c>
      <c r="O4958" t="s">
        <v>34</v>
      </c>
      <c r="P4958" t="s">
        <v>26</v>
      </c>
      <c r="Q4958" t="s">
        <v>27</v>
      </c>
      <c r="R4958" t="s">
        <v>65</v>
      </c>
    </row>
    <row r="4959" spans="1:18" x14ac:dyDescent="0.35">
      <c r="A4959" t="s">
        <v>5044</v>
      </c>
      <c r="B4959" s="1">
        <v>45528</v>
      </c>
      <c r="C4959" s="1">
        <v>45618</v>
      </c>
      <c r="D4959" t="s">
        <v>19</v>
      </c>
      <c r="E4959" t="s">
        <v>20</v>
      </c>
      <c r="F4959" t="s">
        <v>138</v>
      </c>
      <c r="G4959" t="s">
        <v>59</v>
      </c>
      <c r="H4959" t="s">
        <v>44</v>
      </c>
      <c r="I4959" t="s">
        <v>45</v>
      </c>
      <c r="J4959">
        <v>5</v>
      </c>
      <c r="K4959" s="2">
        <v>600</v>
      </c>
      <c r="L4959" s="2">
        <v>408.07</v>
      </c>
      <c r="M4959" s="2">
        <v>191.93</v>
      </c>
      <c r="N4959" s="3">
        <v>0.05</v>
      </c>
      <c r="O4959" t="s">
        <v>83</v>
      </c>
      <c r="P4959" t="s">
        <v>26</v>
      </c>
      <c r="Q4959" t="s">
        <v>35</v>
      </c>
      <c r="R4959" t="s">
        <v>40</v>
      </c>
    </row>
    <row r="4960" spans="1:18" x14ac:dyDescent="0.35">
      <c r="A4960" t="s">
        <v>5045</v>
      </c>
      <c r="B4960" s="1">
        <v>45941</v>
      </c>
      <c r="C4960" s="1">
        <v>46025</v>
      </c>
      <c r="D4960" t="s">
        <v>57</v>
      </c>
      <c r="E4960" t="s">
        <v>20</v>
      </c>
      <c r="F4960" t="s">
        <v>89</v>
      </c>
      <c r="G4960" t="s">
        <v>38</v>
      </c>
      <c r="H4960" t="s">
        <v>108</v>
      </c>
      <c r="I4960" t="s">
        <v>72</v>
      </c>
      <c r="J4960">
        <v>5</v>
      </c>
      <c r="K4960" s="2">
        <v>797</v>
      </c>
      <c r="L4960" s="2">
        <v>628.24</v>
      </c>
      <c r="M4960" s="2">
        <v>168.76</v>
      </c>
      <c r="N4960" s="3">
        <v>0.2</v>
      </c>
      <c r="O4960" t="s">
        <v>109</v>
      </c>
      <c r="P4960" t="s">
        <v>26</v>
      </c>
      <c r="Q4960" t="s">
        <v>35</v>
      </c>
      <c r="R4960" t="s">
        <v>65</v>
      </c>
    </row>
    <row r="4961" spans="1:18" x14ac:dyDescent="0.35">
      <c r="A4961" t="s">
        <v>5046</v>
      </c>
      <c r="B4961" s="1">
        <v>45549</v>
      </c>
      <c r="C4961" s="1">
        <v>45630</v>
      </c>
      <c r="D4961" t="s">
        <v>48</v>
      </c>
      <c r="E4961" t="s">
        <v>20</v>
      </c>
      <c r="F4961" t="s">
        <v>128</v>
      </c>
      <c r="G4961" t="s">
        <v>43</v>
      </c>
      <c r="H4961" t="s">
        <v>71</v>
      </c>
      <c r="I4961" t="s">
        <v>72</v>
      </c>
      <c r="J4961">
        <v>8</v>
      </c>
      <c r="K4961" s="2">
        <v>3483</v>
      </c>
      <c r="L4961" s="2">
        <v>2615.4499999999998</v>
      </c>
      <c r="M4961" s="2">
        <v>867.55</v>
      </c>
      <c r="N4961" s="3">
        <v>0.15</v>
      </c>
      <c r="O4961" t="s">
        <v>83</v>
      </c>
      <c r="P4961" t="s">
        <v>46</v>
      </c>
      <c r="Q4961" t="s">
        <v>35</v>
      </c>
      <c r="R4961" t="s">
        <v>40</v>
      </c>
    </row>
    <row r="4962" spans="1:18" x14ac:dyDescent="0.35">
      <c r="A4962" t="s">
        <v>5047</v>
      </c>
      <c r="B4962" s="1">
        <v>45865</v>
      </c>
      <c r="C4962" s="1">
        <v>45934</v>
      </c>
      <c r="D4962" t="s">
        <v>94</v>
      </c>
      <c r="E4962" t="s">
        <v>20</v>
      </c>
      <c r="F4962" t="s">
        <v>85</v>
      </c>
      <c r="G4962" t="s">
        <v>38</v>
      </c>
      <c r="H4962" t="s">
        <v>23</v>
      </c>
      <c r="I4962" t="s">
        <v>24</v>
      </c>
      <c r="J4962">
        <v>6</v>
      </c>
      <c r="K4962" s="2">
        <v>2041</v>
      </c>
      <c r="L4962" s="2">
        <v>1628.14</v>
      </c>
      <c r="M4962" s="2">
        <v>412.86</v>
      </c>
      <c r="N4962" s="3">
        <v>0.2</v>
      </c>
      <c r="O4962" t="s">
        <v>75</v>
      </c>
      <c r="P4962" t="s">
        <v>73</v>
      </c>
      <c r="Q4962" t="s">
        <v>27</v>
      </c>
      <c r="R4962" t="s">
        <v>65</v>
      </c>
    </row>
    <row r="4963" spans="1:18" x14ac:dyDescent="0.35">
      <c r="A4963" t="s">
        <v>5048</v>
      </c>
      <c r="B4963" s="1">
        <v>45499</v>
      </c>
      <c r="C4963" s="1">
        <v>45564</v>
      </c>
      <c r="D4963" t="s">
        <v>37</v>
      </c>
      <c r="E4963" t="s">
        <v>20</v>
      </c>
      <c r="F4963" t="s">
        <v>21</v>
      </c>
      <c r="G4963" t="s">
        <v>43</v>
      </c>
      <c r="H4963" t="s">
        <v>86</v>
      </c>
      <c r="I4963" t="s">
        <v>72</v>
      </c>
      <c r="J4963">
        <v>3</v>
      </c>
      <c r="K4963" s="2">
        <v>3537</v>
      </c>
      <c r="L4963" s="2">
        <v>2836.05</v>
      </c>
      <c r="M4963" s="2">
        <v>700.95</v>
      </c>
      <c r="N4963" s="3">
        <v>0.1</v>
      </c>
      <c r="O4963" t="s">
        <v>109</v>
      </c>
      <c r="P4963" t="s">
        <v>26</v>
      </c>
      <c r="Q4963" t="s">
        <v>27</v>
      </c>
      <c r="R4963" t="s">
        <v>28</v>
      </c>
    </row>
    <row r="4964" spans="1:18" x14ac:dyDescent="0.35">
      <c r="A4964" t="s">
        <v>5049</v>
      </c>
      <c r="B4964" s="1">
        <v>45316</v>
      </c>
      <c r="C4964" s="1">
        <v>45385</v>
      </c>
      <c r="D4964" t="s">
        <v>88</v>
      </c>
      <c r="E4964" t="s">
        <v>20</v>
      </c>
      <c r="F4964" t="s">
        <v>21</v>
      </c>
      <c r="G4964" t="s">
        <v>32</v>
      </c>
      <c r="H4964" t="s">
        <v>49</v>
      </c>
      <c r="I4964" t="s">
        <v>45</v>
      </c>
      <c r="J4964">
        <v>8</v>
      </c>
      <c r="K4964" s="2">
        <v>2213</v>
      </c>
      <c r="L4964" s="2">
        <v>1622.25</v>
      </c>
      <c r="M4964" s="2">
        <v>590.75</v>
      </c>
      <c r="N4964" s="3">
        <v>0.1</v>
      </c>
      <c r="O4964" t="s">
        <v>25</v>
      </c>
      <c r="P4964" t="s">
        <v>26</v>
      </c>
      <c r="Q4964" t="s">
        <v>35</v>
      </c>
      <c r="R4964" t="s">
        <v>40</v>
      </c>
    </row>
    <row r="4965" spans="1:18" x14ac:dyDescent="0.35">
      <c r="A4965" t="s">
        <v>5050</v>
      </c>
      <c r="B4965" s="1">
        <v>46013</v>
      </c>
      <c r="C4965" s="1">
        <v>46051</v>
      </c>
      <c r="D4965" t="s">
        <v>57</v>
      </c>
      <c r="E4965" t="s">
        <v>20</v>
      </c>
      <c r="F4965" t="s">
        <v>89</v>
      </c>
      <c r="G4965" t="s">
        <v>59</v>
      </c>
      <c r="H4965" t="s">
        <v>54</v>
      </c>
      <c r="I4965" t="s">
        <v>55</v>
      </c>
      <c r="J4965">
        <v>7</v>
      </c>
      <c r="K4965" s="2">
        <v>949</v>
      </c>
      <c r="L4965" s="2">
        <v>525.54</v>
      </c>
      <c r="M4965" s="2">
        <v>423.46</v>
      </c>
      <c r="N4965" s="3">
        <v>0.05</v>
      </c>
      <c r="O4965" t="s">
        <v>62</v>
      </c>
      <c r="P4965" t="s">
        <v>26</v>
      </c>
      <c r="Q4965" t="s">
        <v>27</v>
      </c>
      <c r="R4965" t="s">
        <v>65</v>
      </c>
    </row>
    <row r="4966" spans="1:18" x14ac:dyDescent="0.35">
      <c r="A4966" t="s">
        <v>5051</v>
      </c>
      <c r="B4966" s="1">
        <v>45340</v>
      </c>
      <c r="C4966" s="1">
        <v>45391</v>
      </c>
      <c r="D4966" t="s">
        <v>88</v>
      </c>
      <c r="E4966" t="s">
        <v>20</v>
      </c>
      <c r="F4966" t="s">
        <v>138</v>
      </c>
      <c r="G4966" t="s">
        <v>32</v>
      </c>
      <c r="H4966" t="s">
        <v>108</v>
      </c>
      <c r="I4966" t="s">
        <v>72</v>
      </c>
      <c r="J4966">
        <v>7</v>
      </c>
      <c r="K4966" s="2">
        <v>3352</v>
      </c>
      <c r="L4966" s="2">
        <v>2752.97</v>
      </c>
      <c r="M4966" s="2">
        <v>599.03</v>
      </c>
      <c r="N4966" s="3">
        <v>0.05</v>
      </c>
      <c r="O4966" t="s">
        <v>75</v>
      </c>
      <c r="P4966" t="s">
        <v>26</v>
      </c>
      <c r="Q4966" t="s">
        <v>35</v>
      </c>
      <c r="R4966" t="s">
        <v>28</v>
      </c>
    </row>
    <row r="4967" spans="1:18" x14ac:dyDescent="0.35">
      <c r="A4967" t="s">
        <v>5052</v>
      </c>
      <c r="B4967" s="1">
        <v>45550</v>
      </c>
      <c r="C4967" s="1">
        <v>45590</v>
      </c>
      <c r="D4967" t="s">
        <v>94</v>
      </c>
      <c r="E4967" t="s">
        <v>20</v>
      </c>
      <c r="F4967" t="s">
        <v>53</v>
      </c>
      <c r="G4967" t="s">
        <v>22</v>
      </c>
      <c r="H4967" t="s">
        <v>108</v>
      </c>
      <c r="I4967" t="s">
        <v>72</v>
      </c>
      <c r="J4967">
        <v>7</v>
      </c>
      <c r="K4967" s="2">
        <v>1555</v>
      </c>
      <c r="L4967" s="2">
        <v>1299.6099999999999</v>
      </c>
      <c r="M4967" s="2">
        <v>255.39</v>
      </c>
      <c r="N4967" s="3">
        <v>0.2</v>
      </c>
      <c r="O4967" t="s">
        <v>109</v>
      </c>
      <c r="P4967" t="s">
        <v>26</v>
      </c>
      <c r="Q4967" t="s">
        <v>35</v>
      </c>
      <c r="R4967" t="s">
        <v>65</v>
      </c>
    </row>
    <row r="4968" spans="1:18" x14ac:dyDescent="0.35">
      <c r="A4968" t="s">
        <v>5053</v>
      </c>
      <c r="B4968" s="1">
        <v>45944</v>
      </c>
      <c r="C4968" s="1">
        <v>46000</v>
      </c>
      <c r="D4968" t="s">
        <v>48</v>
      </c>
      <c r="E4968" t="s">
        <v>20</v>
      </c>
      <c r="F4968" t="s">
        <v>85</v>
      </c>
      <c r="G4968" t="s">
        <v>38</v>
      </c>
      <c r="H4968" t="s">
        <v>106</v>
      </c>
      <c r="I4968" t="s">
        <v>61</v>
      </c>
      <c r="J4968">
        <v>4</v>
      </c>
      <c r="K4968" s="2">
        <v>3907</v>
      </c>
      <c r="L4968" s="2">
        <v>2664.39</v>
      </c>
      <c r="M4968" s="2">
        <v>1242.6099999999999</v>
      </c>
      <c r="N4968" s="3">
        <v>0</v>
      </c>
      <c r="O4968" t="s">
        <v>50</v>
      </c>
      <c r="P4968" t="s">
        <v>73</v>
      </c>
      <c r="Q4968" t="s">
        <v>35</v>
      </c>
      <c r="R4968" t="s">
        <v>65</v>
      </c>
    </row>
    <row r="4969" spans="1:18" x14ac:dyDescent="0.35">
      <c r="A4969" t="s">
        <v>5054</v>
      </c>
      <c r="B4969" s="1">
        <v>45665</v>
      </c>
      <c r="C4969" s="1">
        <v>45729</v>
      </c>
      <c r="D4969" t="s">
        <v>52</v>
      </c>
      <c r="E4969" t="s">
        <v>20</v>
      </c>
      <c r="F4969" t="s">
        <v>128</v>
      </c>
      <c r="G4969" t="s">
        <v>38</v>
      </c>
      <c r="H4969" t="s">
        <v>49</v>
      </c>
      <c r="I4969" t="s">
        <v>45</v>
      </c>
      <c r="J4969">
        <v>3</v>
      </c>
      <c r="K4969" s="2">
        <v>3107</v>
      </c>
      <c r="L4969" s="2">
        <v>2226.75</v>
      </c>
      <c r="M4969" s="2">
        <v>880.25</v>
      </c>
      <c r="N4969" s="3">
        <v>0.15</v>
      </c>
      <c r="O4969" t="s">
        <v>25</v>
      </c>
      <c r="P4969" t="s">
        <v>26</v>
      </c>
      <c r="Q4969" t="s">
        <v>27</v>
      </c>
      <c r="R4969" t="s">
        <v>65</v>
      </c>
    </row>
    <row r="4970" spans="1:18" x14ac:dyDescent="0.35">
      <c r="A4970" t="s">
        <v>5055</v>
      </c>
      <c r="B4970" s="1">
        <v>45997</v>
      </c>
      <c r="C4970" s="1">
        <v>46071</v>
      </c>
      <c r="D4970" t="s">
        <v>116</v>
      </c>
      <c r="E4970" t="s">
        <v>20</v>
      </c>
      <c r="F4970" t="s">
        <v>85</v>
      </c>
      <c r="G4970" t="s">
        <v>59</v>
      </c>
      <c r="H4970" t="s">
        <v>44</v>
      </c>
      <c r="I4970" t="s">
        <v>45</v>
      </c>
      <c r="J4970">
        <v>7</v>
      </c>
      <c r="K4970" s="2">
        <v>1175</v>
      </c>
      <c r="L4970" s="2">
        <v>899.29</v>
      </c>
      <c r="M4970" s="2">
        <v>275.70999999999998</v>
      </c>
      <c r="N4970" s="3">
        <v>0</v>
      </c>
      <c r="O4970" t="s">
        <v>25</v>
      </c>
      <c r="P4970" t="s">
        <v>26</v>
      </c>
      <c r="Q4970" t="s">
        <v>35</v>
      </c>
      <c r="R4970" t="s">
        <v>40</v>
      </c>
    </row>
    <row r="4971" spans="1:18" x14ac:dyDescent="0.35">
      <c r="A4971" t="s">
        <v>5056</v>
      </c>
      <c r="B4971" s="1">
        <v>45809</v>
      </c>
      <c r="C4971" s="1">
        <v>45823</v>
      </c>
      <c r="D4971" t="s">
        <v>42</v>
      </c>
      <c r="E4971" t="s">
        <v>20</v>
      </c>
      <c r="F4971" t="s">
        <v>128</v>
      </c>
      <c r="G4971" t="s">
        <v>59</v>
      </c>
      <c r="H4971" t="s">
        <v>44</v>
      </c>
      <c r="I4971" t="s">
        <v>45</v>
      </c>
      <c r="J4971">
        <v>2</v>
      </c>
      <c r="K4971" s="2">
        <v>4629</v>
      </c>
      <c r="L4971" s="2">
        <v>2738.99</v>
      </c>
      <c r="M4971" s="2">
        <v>1890.01</v>
      </c>
      <c r="N4971" s="3">
        <v>0.15</v>
      </c>
      <c r="O4971" t="s">
        <v>109</v>
      </c>
      <c r="P4971" t="s">
        <v>26</v>
      </c>
      <c r="Q4971" t="s">
        <v>35</v>
      </c>
      <c r="R4971" t="s">
        <v>28</v>
      </c>
    </row>
    <row r="4972" spans="1:18" x14ac:dyDescent="0.35">
      <c r="A4972" t="s">
        <v>5057</v>
      </c>
      <c r="B4972" s="1">
        <v>45880</v>
      </c>
      <c r="C4972" s="1">
        <v>45929</v>
      </c>
      <c r="D4972" t="s">
        <v>37</v>
      </c>
      <c r="E4972" t="s">
        <v>20</v>
      </c>
      <c r="F4972" t="s">
        <v>79</v>
      </c>
      <c r="G4972" t="s">
        <v>38</v>
      </c>
      <c r="H4972" t="s">
        <v>106</v>
      </c>
      <c r="I4972" t="s">
        <v>61</v>
      </c>
      <c r="J4972">
        <v>6</v>
      </c>
      <c r="K4972" s="2">
        <v>3595</v>
      </c>
      <c r="L4972" s="2">
        <v>2798.6</v>
      </c>
      <c r="M4972" s="2">
        <v>796.4</v>
      </c>
      <c r="N4972" s="3">
        <v>0.05</v>
      </c>
      <c r="O4972" t="s">
        <v>109</v>
      </c>
      <c r="P4972" t="s">
        <v>73</v>
      </c>
      <c r="Q4972" t="s">
        <v>27</v>
      </c>
      <c r="R4972" t="s">
        <v>65</v>
      </c>
    </row>
    <row r="4973" spans="1:18" x14ac:dyDescent="0.35">
      <c r="A4973" t="s">
        <v>5058</v>
      </c>
      <c r="B4973" s="1">
        <v>45590</v>
      </c>
      <c r="C4973" s="1">
        <v>45598</v>
      </c>
      <c r="D4973" t="s">
        <v>19</v>
      </c>
      <c r="E4973" t="s">
        <v>20</v>
      </c>
      <c r="F4973" t="s">
        <v>31</v>
      </c>
      <c r="G4973" t="s">
        <v>38</v>
      </c>
      <c r="H4973" t="s">
        <v>60</v>
      </c>
      <c r="I4973" t="s">
        <v>61</v>
      </c>
      <c r="J4973">
        <v>6</v>
      </c>
      <c r="K4973" s="2">
        <v>3849</v>
      </c>
      <c r="L4973" s="2">
        <v>2508.63</v>
      </c>
      <c r="M4973" s="2">
        <v>1340.37</v>
      </c>
      <c r="N4973" s="3">
        <v>0.2</v>
      </c>
      <c r="O4973" t="s">
        <v>83</v>
      </c>
      <c r="P4973" t="s">
        <v>73</v>
      </c>
      <c r="Q4973" t="s">
        <v>27</v>
      </c>
      <c r="R4973" t="s">
        <v>65</v>
      </c>
    </row>
    <row r="4974" spans="1:18" x14ac:dyDescent="0.35">
      <c r="A4974" t="s">
        <v>5059</v>
      </c>
      <c r="B4974" s="1">
        <v>45718</v>
      </c>
      <c r="C4974" s="1">
        <v>45729</v>
      </c>
      <c r="D4974" t="s">
        <v>52</v>
      </c>
      <c r="E4974" t="s">
        <v>20</v>
      </c>
      <c r="F4974" t="s">
        <v>138</v>
      </c>
      <c r="G4974" t="s">
        <v>43</v>
      </c>
      <c r="H4974" t="s">
        <v>80</v>
      </c>
      <c r="I4974" t="s">
        <v>45</v>
      </c>
      <c r="J4974">
        <v>4</v>
      </c>
      <c r="K4974" s="2">
        <v>974</v>
      </c>
      <c r="L4974" s="2">
        <v>577.11</v>
      </c>
      <c r="M4974" s="2">
        <v>396.89</v>
      </c>
      <c r="N4974" s="3">
        <v>0</v>
      </c>
      <c r="O4974" t="s">
        <v>83</v>
      </c>
      <c r="P4974" t="s">
        <v>26</v>
      </c>
      <c r="Q4974" t="s">
        <v>27</v>
      </c>
      <c r="R4974" t="s">
        <v>40</v>
      </c>
    </row>
    <row r="4975" spans="1:18" x14ac:dyDescent="0.35">
      <c r="A4975" t="s">
        <v>5060</v>
      </c>
      <c r="B4975" s="1">
        <v>45956</v>
      </c>
      <c r="C4975" s="1">
        <v>46013</v>
      </c>
      <c r="D4975" t="s">
        <v>48</v>
      </c>
      <c r="E4975" t="s">
        <v>20</v>
      </c>
      <c r="F4975" t="s">
        <v>89</v>
      </c>
      <c r="G4975" t="s">
        <v>22</v>
      </c>
      <c r="H4975" t="s">
        <v>86</v>
      </c>
      <c r="I4975" t="s">
        <v>72</v>
      </c>
      <c r="J4975">
        <v>2</v>
      </c>
      <c r="K4975" s="2">
        <v>2553</v>
      </c>
      <c r="L4975" s="2">
        <v>1407.31</v>
      </c>
      <c r="M4975" s="2">
        <v>1145.69</v>
      </c>
      <c r="N4975" s="3">
        <v>0.15</v>
      </c>
      <c r="O4975" t="s">
        <v>34</v>
      </c>
      <c r="P4975" t="s">
        <v>26</v>
      </c>
      <c r="Q4975" t="s">
        <v>35</v>
      </c>
      <c r="R4975" t="s">
        <v>40</v>
      </c>
    </row>
    <row r="4976" spans="1:18" x14ac:dyDescent="0.35">
      <c r="A4976" t="s">
        <v>5061</v>
      </c>
      <c r="B4976" s="1">
        <v>46014</v>
      </c>
      <c r="C4976" s="1">
        <v>46037</v>
      </c>
      <c r="D4976" t="s">
        <v>57</v>
      </c>
      <c r="E4976" t="s">
        <v>20</v>
      </c>
      <c r="F4976" t="s">
        <v>53</v>
      </c>
      <c r="G4976" t="s">
        <v>32</v>
      </c>
      <c r="H4976" t="s">
        <v>54</v>
      </c>
      <c r="I4976" t="s">
        <v>55</v>
      </c>
      <c r="J4976">
        <v>7</v>
      </c>
      <c r="K4976" s="2">
        <v>3476</v>
      </c>
      <c r="L4976" s="2">
        <v>2081.12</v>
      </c>
      <c r="M4976" s="2">
        <v>1394.88</v>
      </c>
      <c r="N4976" s="3">
        <v>0.2</v>
      </c>
      <c r="O4976" t="s">
        <v>25</v>
      </c>
      <c r="P4976" t="s">
        <v>73</v>
      </c>
      <c r="Q4976" t="s">
        <v>27</v>
      </c>
      <c r="R4976" t="s">
        <v>40</v>
      </c>
    </row>
    <row r="4977" spans="1:18" x14ac:dyDescent="0.35">
      <c r="A4977" t="s">
        <v>5062</v>
      </c>
      <c r="B4977" s="1">
        <v>45436</v>
      </c>
      <c r="C4977" s="1">
        <v>45452</v>
      </c>
      <c r="D4977" t="s">
        <v>42</v>
      </c>
      <c r="E4977" t="s">
        <v>20</v>
      </c>
      <c r="F4977" t="s">
        <v>89</v>
      </c>
      <c r="G4977" t="s">
        <v>59</v>
      </c>
      <c r="H4977" t="s">
        <v>44</v>
      </c>
      <c r="I4977" t="s">
        <v>45</v>
      </c>
      <c r="J4977">
        <v>8</v>
      </c>
      <c r="K4977" s="2">
        <v>3881</v>
      </c>
      <c r="L4977" s="2">
        <v>2170.8000000000002</v>
      </c>
      <c r="M4977" s="2">
        <v>1710.2</v>
      </c>
      <c r="N4977" s="3">
        <v>0.05</v>
      </c>
      <c r="O4977" t="s">
        <v>25</v>
      </c>
      <c r="P4977" t="s">
        <v>26</v>
      </c>
      <c r="Q4977" t="s">
        <v>27</v>
      </c>
      <c r="R4977" t="s">
        <v>28</v>
      </c>
    </row>
    <row r="4978" spans="1:18" x14ac:dyDescent="0.35">
      <c r="A4978" t="s">
        <v>5063</v>
      </c>
      <c r="B4978" s="1">
        <v>45414</v>
      </c>
      <c r="C4978" s="1">
        <v>45492</v>
      </c>
      <c r="D4978" t="s">
        <v>67</v>
      </c>
      <c r="E4978" t="s">
        <v>20</v>
      </c>
      <c r="F4978" t="s">
        <v>58</v>
      </c>
      <c r="G4978" t="s">
        <v>43</v>
      </c>
      <c r="H4978" t="s">
        <v>60</v>
      </c>
      <c r="I4978" t="s">
        <v>61</v>
      </c>
      <c r="J4978">
        <v>6</v>
      </c>
      <c r="K4978" s="2">
        <v>1873</v>
      </c>
      <c r="L4978" s="2">
        <v>1361.6</v>
      </c>
      <c r="M4978" s="2">
        <v>511.4</v>
      </c>
      <c r="N4978" s="3">
        <v>0.1</v>
      </c>
      <c r="O4978" t="s">
        <v>50</v>
      </c>
      <c r="P4978" t="s">
        <v>26</v>
      </c>
      <c r="Q4978" t="s">
        <v>35</v>
      </c>
      <c r="R4978" t="s">
        <v>28</v>
      </c>
    </row>
    <row r="4979" spans="1:18" x14ac:dyDescent="0.35">
      <c r="A4979" t="s">
        <v>5064</v>
      </c>
      <c r="B4979" s="1">
        <v>45801</v>
      </c>
      <c r="C4979" s="1">
        <v>45840</v>
      </c>
      <c r="D4979" t="s">
        <v>67</v>
      </c>
      <c r="E4979" t="s">
        <v>20</v>
      </c>
      <c r="F4979" t="s">
        <v>21</v>
      </c>
      <c r="G4979" t="s">
        <v>59</v>
      </c>
      <c r="H4979" t="s">
        <v>60</v>
      </c>
      <c r="I4979" t="s">
        <v>61</v>
      </c>
      <c r="J4979">
        <v>3</v>
      </c>
      <c r="K4979" s="2">
        <v>2733</v>
      </c>
      <c r="L4979" s="2">
        <v>2065.2199999999998</v>
      </c>
      <c r="M4979" s="2">
        <v>667.78</v>
      </c>
      <c r="N4979" s="3">
        <v>0.1</v>
      </c>
      <c r="O4979" t="s">
        <v>62</v>
      </c>
      <c r="P4979" t="s">
        <v>26</v>
      </c>
      <c r="Q4979" t="s">
        <v>27</v>
      </c>
      <c r="R4979" t="s">
        <v>28</v>
      </c>
    </row>
    <row r="4980" spans="1:18" x14ac:dyDescent="0.35">
      <c r="A4980" t="s">
        <v>5065</v>
      </c>
      <c r="B4980" s="1">
        <v>45873</v>
      </c>
      <c r="C4980" s="1">
        <v>45891</v>
      </c>
      <c r="D4980" t="s">
        <v>30</v>
      </c>
      <c r="E4980" t="s">
        <v>20</v>
      </c>
      <c r="F4980" t="s">
        <v>21</v>
      </c>
      <c r="G4980" t="s">
        <v>32</v>
      </c>
      <c r="H4980" t="s">
        <v>106</v>
      </c>
      <c r="I4980" t="s">
        <v>61</v>
      </c>
      <c r="J4980">
        <v>4</v>
      </c>
      <c r="K4980" s="2">
        <v>1365</v>
      </c>
      <c r="L4980" s="2">
        <v>963.2</v>
      </c>
      <c r="M4980" s="2">
        <v>401.8</v>
      </c>
      <c r="N4980" s="3">
        <v>0.2</v>
      </c>
      <c r="O4980" t="s">
        <v>34</v>
      </c>
      <c r="P4980" t="s">
        <v>26</v>
      </c>
      <c r="Q4980" t="s">
        <v>35</v>
      </c>
      <c r="R4980" t="s">
        <v>40</v>
      </c>
    </row>
    <row r="4981" spans="1:18" x14ac:dyDescent="0.35">
      <c r="A4981" t="s">
        <v>5066</v>
      </c>
      <c r="B4981" s="1">
        <v>45605</v>
      </c>
      <c r="C4981" s="1">
        <v>45619</v>
      </c>
      <c r="D4981" t="s">
        <v>19</v>
      </c>
      <c r="E4981" t="s">
        <v>20</v>
      </c>
      <c r="F4981" t="s">
        <v>31</v>
      </c>
      <c r="G4981" t="s">
        <v>43</v>
      </c>
      <c r="H4981" t="s">
        <v>71</v>
      </c>
      <c r="I4981" t="s">
        <v>72</v>
      </c>
      <c r="J4981">
        <v>8</v>
      </c>
      <c r="K4981" s="2">
        <v>705</v>
      </c>
      <c r="L4981" s="2">
        <v>582.91</v>
      </c>
      <c r="M4981" s="2">
        <v>122.09</v>
      </c>
      <c r="N4981" s="3">
        <v>0.1</v>
      </c>
      <c r="O4981" t="s">
        <v>25</v>
      </c>
      <c r="P4981" t="s">
        <v>46</v>
      </c>
      <c r="Q4981" t="s">
        <v>35</v>
      </c>
      <c r="R4981" t="s">
        <v>65</v>
      </c>
    </row>
    <row r="4982" spans="1:18" x14ac:dyDescent="0.35">
      <c r="A4982" t="s">
        <v>5067</v>
      </c>
      <c r="B4982" s="1">
        <v>45596</v>
      </c>
      <c r="C4982" s="1">
        <v>45661</v>
      </c>
      <c r="D4982" t="s">
        <v>57</v>
      </c>
      <c r="E4982" t="s">
        <v>20</v>
      </c>
      <c r="F4982" t="s">
        <v>53</v>
      </c>
      <c r="G4982" t="s">
        <v>59</v>
      </c>
      <c r="H4982" t="s">
        <v>80</v>
      </c>
      <c r="I4982" t="s">
        <v>45</v>
      </c>
      <c r="J4982">
        <v>4</v>
      </c>
      <c r="K4982" s="2">
        <v>1798</v>
      </c>
      <c r="L4982" s="2">
        <v>1517.6</v>
      </c>
      <c r="M4982" s="2">
        <v>280.39999999999998</v>
      </c>
      <c r="N4982" s="3">
        <v>0.1</v>
      </c>
      <c r="O4982" t="s">
        <v>25</v>
      </c>
      <c r="P4982" t="s">
        <v>46</v>
      </c>
      <c r="Q4982" t="s">
        <v>27</v>
      </c>
      <c r="R4982" t="s">
        <v>28</v>
      </c>
    </row>
    <row r="4983" spans="1:18" x14ac:dyDescent="0.35">
      <c r="A4983" t="s">
        <v>5068</v>
      </c>
      <c r="B4983" s="1">
        <v>45948</v>
      </c>
      <c r="C4983" s="1">
        <v>45989</v>
      </c>
      <c r="D4983" t="s">
        <v>19</v>
      </c>
      <c r="E4983" t="s">
        <v>20</v>
      </c>
      <c r="F4983" t="s">
        <v>85</v>
      </c>
      <c r="G4983" t="s">
        <v>38</v>
      </c>
      <c r="H4983" t="s">
        <v>95</v>
      </c>
      <c r="I4983" t="s">
        <v>55</v>
      </c>
      <c r="J4983">
        <v>2</v>
      </c>
      <c r="K4983" s="2">
        <v>2572</v>
      </c>
      <c r="L4983" s="2">
        <v>1424.32</v>
      </c>
      <c r="M4983" s="2">
        <v>1147.68</v>
      </c>
      <c r="N4983" s="3">
        <v>0</v>
      </c>
      <c r="O4983" t="s">
        <v>62</v>
      </c>
      <c r="P4983" t="s">
        <v>46</v>
      </c>
      <c r="Q4983" t="s">
        <v>35</v>
      </c>
      <c r="R4983" t="s">
        <v>65</v>
      </c>
    </row>
    <row r="4984" spans="1:18" x14ac:dyDescent="0.35">
      <c r="A4984" t="s">
        <v>5069</v>
      </c>
      <c r="B4984" s="1">
        <v>45870</v>
      </c>
      <c r="C4984" s="1">
        <v>45926</v>
      </c>
      <c r="D4984" t="s">
        <v>37</v>
      </c>
      <c r="E4984" t="s">
        <v>20</v>
      </c>
      <c r="F4984" t="s">
        <v>31</v>
      </c>
      <c r="G4984" t="s">
        <v>43</v>
      </c>
      <c r="H4984" t="s">
        <v>124</v>
      </c>
      <c r="I4984" t="s">
        <v>61</v>
      </c>
      <c r="J4984">
        <v>4</v>
      </c>
      <c r="K4984" s="2">
        <v>3435</v>
      </c>
      <c r="L4984" s="2">
        <v>1889.81</v>
      </c>
      <c r="M4984" s="2">
        <v>1545.19</v>
      </c>
      <c r="N4984" s="3">
        <v>0</v>
      </c>
      <c r="O4984" t="s">
        <v>109</v>
      </c>
      <c r="P4984" t="s">
        <v>26</v>
      </c>
      <c r="Q4984" t="s">
        <v>35</v>
      </c>
      <c r="R4984" t="s">
        <v>28</v>
      </c>
    </row>
    <row r="4985" spans="1:18" x14ac:dyDescent="0.35">
      <c r="A4985" t="s">
        <v>5070</v>
      </c>
      <c r="B4985" s="1">
        <v>45800</v>
      </c>
      <c r="C4985" s="1">
        <v>45850</v>
      </c>
      <c r="D4985" t="s">
        <v>67</v>
      </c>
      <c r="E4985" t="s">
        <v>20</v>
      </c>
      <c r="F4985" t="s">
        <v>85</v>
      </c>
      <c r="G4985" t="s">
        <v>59</v>
      </c>
      <c r="H4985" t="s">
        <v>108</v>
      </c>
      <c r="I4985" t="s">
        <v>72</v>
      </c>
      <c r="J4985">
        <v>4</v>
      </c>
      <c r="K4985" s="2">
        <v>4025</v>
      </c>
      <c r="L4985" s="2">
        <v>2414.41</v>
      </c>
      <c r="M4985" s="2">
        <v>1610.59</v>
      </c>
      <c r="N4985" s="3">
        <v>0.05</v>
      </c>
      <c r="O4985" t="s">
        <v>75</v>
      </c>
      <c r="P4985" t="s">
        <v>26</v>
      </c>
      <c r="Q4985" t="s">
        <v>35</v>
      </c>
      <c r="R4985" t="s">
        <v>28</v>
      </c>
    </row>
    <row r="4986" spans="1:18" x14ac:dyDescent="0.35">
      <c r="A4986" t="s">
        <v>5071</v>
      </c>
      <c r="B4986" s="1">
        <v>45553</v>
      </c>
      <c r="C4986" s="1">
        <v>45595</v>
      </c>
      <c r="D4986" t="s">
        <v>94</v>
      </c>
      <c r="E4986" t="s">
        <v>20</v>
      </c>
      <c r="F4986" t="s">
        <v>77</v>
      </c>
      <c r="G4986" t="s">
        <v>59</v>
      </c>
      <c r="H4986" t="s">
        <v>44</v>
      </c>
      <c r="I4986" t="s">
        <v>45</v>
      </c>
      <c r="J4986">
        <v>8</v>
      </c>
      <c r="K4986" s="2">
        <v>1286</v>
      </c>
      <c r="L4986" s="2">
        <v>1061.24</v>
      </c>
      <c r="M4986" s="2">
        <v>224.76</v>
      </c>
      <c r="N4986" s="3">
        <v>0.05</v>
      </c>
      <c r="O4986" t="s">
        <v>109</v>
      </c>
      <c r="P4986" t="s">
        <v>73</v>
      </c>
      <c r="Q4986" t="s">
        <v>35</v>
      </c>
      <c r="R4986" t="s">
        <v>65</v>
      </c>
    </row>
    <row r="4987" spans="1:18" x14ac:dyDescent="0.35">
      <c r="A4987" t="s">
        <v>5072</v>
      </c>
      <c r="B4987" s="1">
        <v>45944</v>
      </c>
      <c r="C4987" s="1">
        <v>45977</v>
      </c>
      <c r="D4987" t="s">
        <v>19</v>
      </c>
      <c r="E4987" t="s">
        <v>20</v>
      </c>
      <c r="F4987" t="s">
        <v>70</v>
      </c>
      <c r="G4987" t="s">
        <v>59</v>
      </c>
      <c r="H4987" t="s">
        <v>60</v>
      </c>
      <c r="I4987" t="s">
        <v>61</v>
      </c>
      <c r="J4987">
        <v>3</v>
      </c>
      <c r="K4987" s="2">
        <v>681</v>
      </c>
      <c r="L4987" s="2">
        <v>493</v>
      </c>
      <c r="M4987" s="2">
        <v>188</v>
      </c>
      <c r="N4987" s="3">
        <v>0</v>
      </c>
      <c r="O4987" t="s">
        <v>109</v>
      </c>
      <c r="P4987" t="s">
        <v>26</v>
      </c>
      <c r="Q4987" t="s">
        <v>35</v>
      </c>
      <c r="R4987" t="s">
        <v>65</v>
      </c>
    </row>
    <row r="4988" spans="1:18" x14ac:dyDescent="0.35">
      <c r="A4988" t="s">
        <v>5073</v>
      </c>
      <c r="B4988" s="1">
        <v>45344</v>
      </c>
      <c r="C4988" s="1">
        <v>45364</v>
      </c>
      <c r="D4988" t="s">
        <v>52</v>
      </c>
      <c r="E4988" t="s">
        <v>20</v>
      </c>
      <c r="F4988" t="s">
        <v>79</v>
      </c>
      <c r="G4988" t="s">
        <v>22</v>
      </c>
      <c r="H4988" t="s">
        <v>64</v>
      </c>
      <c r="I4988" t="s">
        <v>55</v>
      </c>
      <c r="J4988">
        <v>1</v>
      </c>
      <c r="K4988" s="2">
        <v>4461</v>
      </c>
      <c r="L4988" s="2">
        <v>2928.16</v>
      </c>
      <c r="M4988" s="2">
        <v>1532.84</v>
      </c>
      <c r="N4988" s="3">
        <v>0.2</v>
      </c>
      <c r="O4988" t="s">
        <v>34</v>
      </c>
      <c r="P4988" t="s">
        <v>26</v>
      </c>
      <c r="Q4988" t="s">
        <v>27</v>
      </c>
      <c r="R4988" t="s">
        <v>28</v>
      </c>
    </row>
    <row r="4989" spans="1:18" x14ac:dyDescent="0.35">
      <c r="A4989" t="s">
        <v>5074</v>
      </c>
      <c r="B4989" s="1">
        <v>45797</v>
      </c>
      <c r="C4989" s="1">
        <v>45834</v>
      </c>
      <c r="D4989" t="s">
        <v>42</v>
      </c>
      <c r="E4989" t="s">
        <v>20</v>
      </c>
      <c r="F4989" t="s">
        <v>85</v>
      </c>
      <c r="G4989" t="s">
        <v>32</v>
      </c>
      <c r="H4989" t="s">
        <v>95</v>
      </c>
      <c r="I4989" t="s">
        <v>55</v>
      </c>
      <c r="J4989">
        <v>7</v>
      </c>
      <c r="K4989" s="2">
        <v>4394</v>
      </c>
      <c r="L4989" s="2">
        <v>3484.9</v>
      </c>
      <c r="M4989" s="2">
        <v>909.1</v>
      </c>
      <c r="N4989" s="3">
        <v>0.2</v>
      </c>
      <c r="O4989" t="s">
        <v>62</v>
      </c>
      <c r="P4989" t="s">
        <v>26</v>
      </c>
      <c r="Q4989" t="s">
        <v>27</v>
      </c>
      <c r="R4989" t="s">
        <v>40</v>
      </c>
    </row>
    <row r="4990" spans="1:18" x14ac:dyDescent="0.35">
      <c r="A4990" t="s">
        <v>5075</v>
      </c>
      <c r="B4990" s="1">
        <v>45699</v>
      </c>
      <c r="C4990" s="1">
        <v>45710</v>
      </c>
      <c r="D4990" t="s">
        <v>116</v>
      </c>
      <c r="E4990" t="s">
        <v>20</v>
      </c>
      <c r="F4990" t="s">
        <v>138</v>
      </c>
      <c r="G4990" t="s">
        <v>43</v>
      </c>
      <c r="H4990" t="s">
        <v>23</v>
      </c>
      <c r="I4990" t="s">
        <v>24</v>
      </c>
      <c r="J4990">
        <v>4</v>
      </c>
      <c r="K4990" s="2">
        <v>1214</v>
      </c>
      <c r="L4990" s="2">
        <v>998.34</v>
      </c>
      <c r="M4990" s="2">
        <v>215.66</v>
      </c>
      <c r="N4990" s="3">
        <v>0.2</v>
      </c>
      <c r="O4990" t="s">
        <v>75</v>
      </c>
      <c r="P4990" t="s">
        <v>26</v>
      </c>
      <c r="Q4990" t="s">
        <v>35</v>
      </c>
      <c r="R4990" t="s">
        <v>28</v>
      </c>
    </row>
    <row r="4991" spans="1:18" x14ac:dyDescent="0.35">
      <c r="A4991" t="s">
        <v>5076</v>
      </c>
      <c r="B4991" s="1">
        <v>45627</v>
      </c>
      <c r="C4991" s="1">
        <v>45634</v>
      </c>
      <c r="D4991" t="s">
        <v>48</v>
      </c>
      <c r="E4991" t="s">
        <v>20</v>
      </c>
      <c r="F4991" t="s">
        <v>91</v>
      </c>
      <c r="G4991" t="s">
        <v>43</v>
      </c>
      <c r="H4991" t="s">
        <v>49</v>
      </c>
      <c r="I4991" t="s">
        <v>45</v>
      </c>
      <c r="J4991">
        <v>6</v>
      </c>
      <c r="K4991" s="2">
        <v>2538</v>
      </c>
      <c r="L4991" s="2">
        <v>1405.62</v>
      </c>
      <c r="M4991" s="2">
        <v>1132.3800000000001</v>
      </c>
      <c r="N4991" s="3">
        <v>0.2</v>
      </c>
      <c r="O4991" t="s">
        <v>62</v>
      </c>
      <c r="P4991" t="s">
        <v>26</v>
      </c>
      <c r="Q4991" t="s">
        <v>27</v>
      </c>
      <c r="R4991" t="s">
        <v>40</v>
      </c>
    </row>
    <row r="4992" spans="1:18" x14ac:dyDescent="0.35">
      <c r="A4992" t="s">
        <v>5077</v>
      </c>
      <c r="B4992" s="1">
        <v>45302</v>
      </c>
      <c r="C4992" s="1">
        <v>45354</v>
      </c>
      <c r="D4992" t="s">
        <v>52</v>
      </c>
      <c r="E4992" t="s">
        <v>20</v>
      </c>
      <c r="F4992" t="s">
        <v>128</v>
      </c>
      <c r="G4992" t="s">
        <v>38</v>
      </c>
      <c r="H4992" t="s">
        <v>39</v>
      </c>
      <c r="I4992" t="s">
        <v>24</v>
      </c>
      <c r="J4992">
        <v>6</v>
      </c>
      <c r="K4992" s="2">
        <v>624</v>
      </c>
      <c r="L4992" s="2">
        <v>528.27</v>
      </c>
      <c r="M4992" s="2">
        <v>95.73</v>
      </c>
      <c r="N4992" s="3">
        <v>0</v>
      </c>
      <c r="O4992" t="s">
        <v>50</v>
      </c>
      <c r="P4992" t="s">
        <v>26</v>
      </c>
      <c r="Q4992" t="s">
        <v>27</v>
      </c>
      <c r="R4992" t="s">
        <v>40</v>
      </c>
    </row>
    <row r="4993" spans="1:18" x14ac:dyDescent="0.35">
      <c r="A4993" t="s">
        <v>5078</v>
      </c>
      <c r="B4993" s="1">
        <v>45444</v>
      </c>
      <c r="C4993" s="1">
        <v>45518</v>
      </c>
      <c r="D4993" t="s">
        <v>30</v>
      </c>
      <c r="E4993" t="s">
        <v>20</v>
      </c>
      <c r="F4993" t="s">
        <v>128</v>
      </c>
      <c r="G4993" t="s">
        <v>59</v>
      </c>
      <c r="H4993" t="s">
        <v>118</v>
      </c>
      <c r="I4993" t="s">
        <v>24</v>
      </c>
      <c r="J4993">
        <v>8</v>
      </c>
      <c r="K4993" s="2">
        <v>2447</v>
      </c>
      <c r="L4993" s="2">
        <v>1755.47</v>
      </c>
      <c r="M4993" s="2">
        <v>691.53</v>
      </c>
      <c r="N4993" s="3">
        <v>0</v>
      </c>
      <c r="O4993" t="s">
        <v>62</v>
      </c>
      <c r="P4993" t="s">
        <v>26</v>
      </c>
      <c r="Q4993" t="s">
        <v>27</v>
      </c>
      <c r="R4993" t="s">
        <v>28</v>
      </c>
    </row>
    <row r="4994" spans="1:18" x14ac:dyDescent="0.35">
      <c r="A4994" t="s">
        <v>5079</v>
      </c>
      <c r="B4994" s="1">
        <v>45988</v>
      </c>
      <c r="C4994" s="1">
        <v>46006</v>
      </c>
      <c r="D4994" t="s">
        <v>48</v>
      </c>
      <c r="E4994" t="s">
        <v>20</v>
      </c>
      <c r="F4994" t="s">
        <v>58</v>
      </c>
      <c r="G4994" t="s">
        <v>32</v>
      </c>
      <c r="H4994" t="s">
        <v>44</v>
      </c>
      <c r="I4994" t="s">
        <v>45</v>
      </c>
      <c r="J4994">
        <v>5</v>
      </c>
      <c r="K4994" s="2">
        <v>2940</v>
      </c>
      <c r="L4994" s="2">
        <v>1988.37</v>
      </c>
      <c r="M4994" s="2">
        <v>951.63</v>
      </c>
      <c r="N4994" s="3">
        <v>0</v>
      </c>
      <c r="O4994" t="s">
        <v>34</v>
      </c>
      <c r="P4994" t="s">
        <v>26</v>
      </c>
      <c r="Q4994" t="s">
        <v>27</v>
      </c>
      <c r="R4994" t="s">
        <v>65</v>
      </c>
    </row>
    <row r="4995" spans="1:18" x14ac:dyDescent="0.35">
      <c r="A4995" t="s">
        <v>5080</v>
      </c>
      <c r="B4995" s="1">
        <v>45839</v>
      </c>
      <c r="C4995" s="1">
        <v>45872</v>
      </c>
      <c r="D4995" t="s">
        <v>30</v>
      </c>
      <c r="E4995" t="s">
        <v>20</v>
      </c>
      <c r="F4995" t="s">
        <v>85</v>
      </c>
      <c r="G4995" t="s">
        <v>59</v>
      </c>
      <c r="H4995" t="s">
        <v>124</v>
      </c>
      <c r="I4995" t="s">
        <v>61</v>
      </c>
      <c r="J4995">
        <v>1</v>
      </c>
      <c r="K4995" s="2">
        <v>632</v>
      </c>
      <c r="L4995" s="2">
        <v>433.89</v>
      </c>
      <c r="M4995" s="2">
        <v>198.11</v>
      </c>
      <c r="N4995" s="3">
        <v>0.2</v>
      </c>
      <c r="O4995" t="s">
        <v>50</v>
      </c>
      <c r="P4995" t="s">
        <v>26</v>
      </c>
      <c r="Q4995" t="s">
        <v>27</v>
      </c>
      <c r="R4995" t="s">
        <v>65</v>
      </c>
    </row>
    <row r="4996" spans="1:18" x14ac:dyDescent="0.35">
      <c r="A4996" t="s">
        <v>5081</v>
      </c>
      <c r="B4996" s="1">
        <v>45995</v>
      </c>
      <c r="C4996" s="1">
        <v>46060</v>
      </c>
      <c r="D4996" t="s">
        <v>116</v>
      </c>
      <c r="E4996" t="s">
        <v>20</v>
      </c>
      <c r="F4996" t="s">
        <v>138</v>
      </c>
      <c r="G4996" t="s">
        <v>32</v>
      </c>
      <c r="H4996" t="s">
        <v>80</v>
      </c>
      <c r="I4996" t="s">
        <v>45</v>
      </c>
      <c r="J4996">
        <v>2</v>
      </c>
      <c r="K4996" s="2">
        <v>4739</v>
      </c>
      <c r="L4996" s="2">
        <v>3260.2</v>
      </c>
      <c r="M4996" s="2">
        <v>1478.8</v>
      </c>
      <c r="N4996" s="3">
        <v>0.2</v>
      </c>
      <c r="O4996" t="s">
        <v>25</v>
      </c>
      <c r="P4996" t="s">
        <v>26</v>
      </c>
      <c r="Q4996" t="s">
        <v>35</v>
      </c>
      <c r="R4996" t="s">
        <v>65</v>
      </c>
    </row>
    <row r="4997" spans="1:18" x14ac:dyDescent="0.35">
      <c r="A4997" t="s">
        <v>5082</v>
      </c>
      <c r="B4997" s="1">
        <v>45647</v>
      </c>
      <c r="C4997" s="1">
        <v>45710</v>
      </c>
      <c r="D4997" t="s">
        <v>116</v>
      </c>
      <c r="E4997" t="s">
        <v>20</v>
      </c>
      <c r="F4997" t="s">
        <v>68</v>
      </c>
      <c r="G4997" t="s">
        <v>32</v>
      </c>
      <c r="H4997" t="s">
        <v>64</v>
      </c>
      <c r="I4997" t="s">
        <v>55</v>
      </c>
      <c r="J4997">
        <v>2</v>
      </c>
      <c r="K4997" s="2">
        <v>3409</v>
      </c>
      <c r="L4997" s="2">
        <v>2754.21</v>
      </c>
      <c r="M4997" s="2">
        <v>654.79</v>
      </c>
      <c r="N4997" s="3">
        <v>0.1</v>
      </c>
      <c r="O4997" t="s">
        <v>75</v>
      </c>
      <c r="P4997" t="s">
        <v>26</v>
      </c>
      <c r="Q4997" t="s">
        <v>27</v>
      </c>
      <c r="R4997" t="s">
        <v>28</v>
      </c>
    </row>
    <row r="4998" spans="1:18" x14ac:dyDescent="0.35">
      <c r="A4998" t="s">
        <v>5083</v>
      </c>
      <c r="B4998" s="1">
        <v>45460</v>
      </c>
      <c r="C4998" s="1">
        <v>45465</v>
      </c>
      <c r="D4998" t="s">
        <v>42</v>
      </c>
      <c r="E4998" t="s">
        <v>20</v>
      </c>
      <c r="F4998" t="s">
        <v>128</v>
      </c>
      <c r="G4998" t="s">
        <v>32</v>
      </c>
      <c r="H4998" t="s">
        <v>124</v>
      </c>
      <c r="I4998" t="s">
        <v>61</v>
      </c>
      <c r="J4998">
        <v>7</v>
      </c>
      <c r="K4998" s="2">
        <v>1757</v>
      </c>
      <c r="L4998" s="2">
        <v>1187.76</v>
      </c>
      <c r="M4998" s="2">
        <v>569.24</v>
      </c>
      <c r="N4998" s="3">
        <v>0</v>
      </c>
      <c r="O4998" t="s">
        <v>50</v>
      </c>
      <c r="P4998" t="s">
        <v>73</v>
      </c>
      <c r="Q4998" t="s">
        <v>27</v>
      </c>
      <c r="R4998" t="s">
        <v>40</v>
      </c>
    </row>
    <row r="4999" spans="1:18" x14ac:dyDescent="0.35">
      <c r="A4999" t="s">
        <v>5084</v>
      </c>
      <c r="B4999" s="1">
        <v>45378</v>
      </c>
      <c r="C4999" s="1">
        <v>45456</v>
      </c>
      <c r="D4999" t="s">
        <v>42</v>
      </c>
      <c r="E4999" t="s">
        <v>20</v>
      </c>
      <c r="F4999" t="s">
        <v>21</v>
      </c>
      <c r="G4999" t="s">
        <v>22</v>
      </c>
      <c r="H4999" t="s">
        <v>44</v>
      </c>
      <c r="I4999" t="s">
        <v>45</v>
      </c>
      <c r="J4999">
        <v>2</v>
      </c>
      <c r="K4999" s="2">
        <v>537</v>
      </c>
      <c r="L4999" s="2">
        <v>433.45</v>
      </c>
      <c r="M4999" s="2">
        <v>103.55</v>
      </c>
      <c r="N4999" s="3">
        <v>0.05</v>
      </c>
      <c r="O4999" t="s">
        <v>83</v>
      </c>
      <c r="P4999" t="s">
        <v>26</v>
      </c>
      <c r="Q4999" t="s">
        <v>27</v>
      </c>
      <c r="R4999" t="s">
        <v>28</v>
      </c>
    </row>
    <row r="5000" spans="1:18" x14ac:dyDescent="0.35">
      <c r="A5000" t="s">
        <v>5085</v>
      </c>
      <c r="B5000" s="1">
        <v>45738</v>
      </c>
      <c r="C5000" s="1">
        <v>45780</v>
      </c>
      <c r="D5000" t="s">
        <v>104</v>
      </c>
      <c r="E5000" t="s">
        <v>20</v>
      </c>
      <c r="F5000" t="s">
        <v>68</v>
      </c>
      <c r="G5000" t="s">
        <v>32</v>
      </c>
      <c r="H5000" t="s">
        <v>95</v>
      </c>
      <c r="I5000" t="s">
        <v>55</v>
      </c>
      <c r="J5000">
        <v>3</v>
      </c>
      <c r="K5000" s="2">
        <v>4880</v>
      </c>
      <c r="L5000" s="2">
        <v>3022.06</v>
      </c>
      <c r="M5000" s="2">
        <v>1857.94</v>
      </c>
      <c r="N5000" s="3">
        <v>0</v>
      </c>
      <c r="O5000" t="s">
        <v>83</v>
      </c>
      <c r="P5000" t="s">
        <v>26</v>
      </c>
      <c r="Q5000" t="s">
        <v>35</v>
      </c>
      <c r="R5000" t="s">
        <v>65</v>
      </c>
    </row>
    <row r="5001" spans="1:18" x14ac:dyDescent="0.35">
      <c r="A5001" t="s">
        <v>5086</v>
      </c>
      <c r="B5001" s="1">
        <v>45830</v>
      </c>
      <c r="C5001" s="1">
        <v>45843</v>
      </c>
      <c r="D5001" t="s">
        <v>67</v>
      </c>
      <c r="E5001" t="s">
        <v>20</v>
      </c>
      <c r="F5001" t="s">
        <v>53</v>
      </c>
      <c r="G5001" t="s">
        <v>32</v>
      </c>
      <c r="H5001" t="s">
        <v>124</v>
      </c>
      <c r="I5001" t="s">
        <v>61</v>
      </c>
      <c r="J5001">
        <v>3</v>
      </c>
      <c r="K5001" s="2">
        <v>1811</v>
      </c>
      <c r="L5001" s="2">
        <v>1250.44</v>
      </c>
      <c r="M5001" s="2">
        <v>560.55999999999995</v>
      </c>
      <c r="N5001" s="3">
        <v>0.1</v>
      </c>
      <c r="O5001" t="s">
        <v>62</v>
      </c>
      <c r="P5001" t="s">
        <v>26</v>
      </c>
      <c r="Q5001" t="s">
        <v>27</v>
      </c>
      <c r="R5001" t="s">
        <v>28</v>
      </c>
    </row>
    <row r="5002" spans="1:18" x14ac:dyDescent="0.35">
      <c r="A5002" t="s">
        <v>5087</v>
      </c>
      <c r="B5002" s="1">
        <v>45309</v>
      </c>
      <c r="C5002" s="1">
        <v>45353</v>
      </c>
      <c r="D5002" t="s">
        <v>52</v>
      </c>
      <c r="E5002" t="s">
        <v>20</v>
      </c>
      <c r="F5002" t="s">
        <v>138</v>
      </c>
      <c r="G5002" t="s">
        <v>38</v>
      </c>
      <c r="H5002" t="s">
        <v>86</v>
      </c>
      <c r="I5002" t="s">
        <v>72</v>
      </c>
      <c r="J5002">
        <v>6</v>
      </c>
      <c r="K5002" s="2">
        <v>1433</v>
      </c>
      <c r="L5002" s="2">
        <v>809.05</v>
      </c>
      <c r="M5002" s="2">
        <v>623.95000000000005</v>
      </c>
      <c r="N5002" s="3">
        <v>0.15</v>
      </c>
      <c r="O5002" t="s">
        <v>50</v>
      </c>
      <c r="P5002" t="s">
        <v>26</v>
      </c>
      <c r="Q5002" t="s">
        <v>27</v>
      </c>
      <c r="R5002" t="s">
        <v>28</v>
      </c>
    </row>
    <row r="5003" spans="1:18" x14ac:dyDescent="0.35">
      <c r="A5003" t="s">
        <v>5088</v>
      </c>
      <c r="B5003" s="1">
        <v>45308</v>
      </c>
      <c r="C5003" s="1">
        <v>45372</v>
      </c>
      <c r="D5003" t="s">
        <v>52</v>
      </c>
      <c r="E5003" t="s">
        <v>20</v>
      </c>
      <c r="F5003" t="s">
        <v>82</v>
      </c>
      <c r="G5003" t="s">
        <v>32</v>
      </c>
      <c r="H5003" t="s">
        <v>71</v>
      </c>
      <c r="I5003" t="s">
        <v>72</v>
      </c>
      <c r="J5003">
        <v>1</v>
      </c>
      <c r="K5003" s="2">
        <v>926</v>
      </c>
      <c r="L5003" s="2">
        <v>555.54</v>
      </c>
      <c r="M5003" s="2">
        <v>370.46</v>
      </c>
      <c r="N5003" s="3">
        <v>0.05</v>
      </c>
      <c r="O5003" t="s">
        <v>34</v>
      </c>
      <c r="P5003" t="s">
        <v>46</v>
      </c>
      <c r="Q5003" t="s">
        <v>35</v>
      </c>
      <c r="R5003" t="s">
        <v>40</v>
      </c>
    </row>
    <row r="5004" spans="1:18" x14ac:dyDescent="0.35">
      <c r="A5004" t="s">
        <v>5089</v>
      </c>
      <c r="B5004" s="1">
        <v>45422</v>
      </c>
      <c r="C5004" s="1">
        <v>45437</v>
      </c>
      <c r="D5004" t="s">
        <v>104</v>
      </c>
      <c r="E5004" t="s">
        <v>20</v>
      </c>
      <c r="F5004" t="s">
        <v>58</v>
      </c>
      <c r="G5004" t="s">
        <v>43</v>
      </c>
      <c r="H5004" t="s">
        <v>39</v>
      </c>
      <c r="I5004" t="s">
        <v>24</v>
      </c>
      <c r="J5004">
        <v>1</v>
      </c>
      <c r="K5004" s="2">
        <v>3928</v>
      </c>
      <c r="L5004" s="2">
        <v>2552.3200000000002</v>
      </c>
      <c r="M5004" s="2">
        <v>1375.68</v>
      </c>
      <c r="N5004" s="3">
        <v>0.1</v>
      </c>
      <c r="O5004" t="s">
        <v>34</v>
      </c>
      <c r="P5004" t="s">
        <v>26</v>
      </c>
      <c r="Q5004" t="s">
        <v>27</v>
      </c>
      <c r="R5004" t="s">
        <v>28</v>
      </c>
    </row>
    <row r="5005" spans="1:18" x14ac:dyDescent="0.35">
      <c r="A5005" t="s">
        <v>5090</v>
      </c>
      <c r="B5005" s="1">
        <v>45914</v>
      </c>
      <c r="C5005" s="1">
        <v>45997</v>
      </c>
      <c r="D5005" t="s">
        <v>48</v>
      </c>
      <c r="E5005" t="s">
        <v>20</v>
      </c>
      <c r="F5005" t="s">
        <v>138</v>
      </c>
      <c r="G5005" t="s">
        <v>38</v>
      </c>
      <c r="H5005" t="s">
        <v>106</v>
      </c>
      <c r="I5005" t="s">
        <v>61</v>
      </c>
      <c r="J5005">
        <v>6</v>
      </c>
      <c r="K5005" s="2">
        <v>4432</v>
      </c>
      <c r="L5005" s="2">
        <v>3116.56</v>
      </c>
      <c r="M5005" s="2">
        <v>1315.44</v>
      </c>
      <c r="N5005" s="3">
        <v>0</v>
      </c>
      <c r="O5005" t="s">
        <v>25</v>
      </c>
      <c r="P5005" t="s">
        <v>73</v>
      </c>
      <c r="Q5005" t="s">
        <v>27</v>
      </c>
      <c r="R5005" t="s">
        <v>40</v>
      </c>
    </row>
    <row r="5006" spans="1:18" x14ac:dyDescent="0.35">
      <c r="A5006" t="s">
        <v>5091</v>
      </c>
      <c r="B5006" s="1">
        <v>45315</v>
      </c>
      <c r="C5006" s="1">
        <v>45403</v>
      </c>
      <c r="D5006" t="s">
        <v>88</v>
      </c>
      <c r="E5006" t="s">
        <v>20</v>
      </c>
      <c r="F5006" t="s">
        <v>68</v>
      </c>
      <c r="G5006" t="s">
        <v>32</v>
      </c>
      <c r="H5006" t="s">
        <v>49</v>
      </c>
      <c r="I5006" t="s">
        <v>45</v>
      </c>
      <c r="J5006">
        <v>3</v>
      </c>
      <c r="K5006" s="2">
        <v>1623</v>
      </c>
      <c r="L5006" s="2">
        <v>921.67</v>
      </c>
      <c r="M5006" s="2">
        <v>701.33</v>
      </c>
      <c r="N5006" s="3">
        <v>0.1</v>
      </c>
      <c r="O5006" t="s">
        <v>50</v>
      </c>
      <c r="P5006" t="s">
        <v>26</v>
      </c>
      <c r="Q5006" t="s">
        <v>35</v>
      </c>
      <c r="R5006" t="s">
        <v>28</v>
      </c>
    </row>
    <row r="5007" spans="1:18" x14ac:dyDescent="0.35">
      <c r="A5007" t="s">
        <v>5092</v>
      </c>
      <c r="B5007" s="1">
        <v>45825</v>
      </c>
      <c r="C5007" s="1">
        <v>45851</v>
      </c>
      <c r="D5007" t="s">
        <v>67</v>
      </c>
      <c r="E5007" t="s">
        <v>20</v>
      </c>
      <c r="F5007" t="s">
        <v>91</v>
      </c>
      <c r="G5007" t="s">
        <v>59</v>
      </c>
      <c r="H5007" t="s">
        <v>124</v>
      </c>
      <c r="I5007" t="s">
        <v>61</v>
      </c>
      <c r="J5007">
        <v>1</v>
      </c>
      <c r="K5007" s="2">
        <v>1898</v>
      </c>
      <c r="L5007" s="2">
        <v>1075.21</v>
      </c>
      <c r="M5007" s="2">
        <v>822.79</v>
      </c>
      <c r="N5007" s="3">
        <v>0.2</v>
      </c>
      <c r="O5007" t="s">
        <v>25</v>
      </c>
      <c r="P5007" t="s">
        <v>26</v>
      </c>
      <c r="Q5007" t="s">
        <v>27</v>
      </c>
      <c r="R5007" t="s">
        <v>40</v>
      </c>
    </row>
    <row r="5008" spans="1:18" x14ac:dyDescent="0.35">
      <c r="A5008" t="s">
        <v>5093</v>
      </c>
      <c r="B5008" s="1">
        <v>45911</v>
      </c>
      <c r="C5008" s="1">
        <v>45944</v>
      </c>
      <c r="D5008" t="s">
        <v>94</v>
      </c>
      <c r="E5008" t="s">
        <v>20</v>
      </c>
      <c r="F5008" t="s">
        <v>68</v>
      </c>
      <c r="G5008" t="s">
        <v>43</v>
      </c>
      <c r="H5008" t="s">
        <v>106</v>
      </c>
      <c r="I5008" t="s">
        <v>61</v>
      </c>
      <c r="J5008">
        <v>2</v>
      </c>
      <c r="K5008" s="2">
        <v>558</v>
      </c>
      <c r="L5008" s="2">
        <v>368.82</v>
      </c>
      <c r="M5008" s="2">
        <v>189.18</v>
      </c>
      <c r="N5008" s="3">
        <v>0.1</v>
      </c>
      <c r="O5008" t="s">
        <v>62</v>
      </c>
      <c r="P5008" t="s">
        <v>26</v>
      </c>
      <c r="Q5008" t="s">
        <v>27</v>
      </c>
      <c r="R5008" t="s">
        <v>40</v>
      </c>
    </row>
    <row r="5009" spans="1:18" x14ac:dyDescent="0.35">
      <c r="A5009" t="s">
        <v>5094</v>
      </c>
      <c r="B5009" s="1">
        <v>45617</v>
      </c>
      <c r="C5009" s="1">
        <v>45672</v>
      </c>
      <c r="D5009" t="s">
        <v>57</v>
      </c>
      <c r="E5009" t="s">
        <v>20</v>
      </c>
      <c r="F5009" t="s">
        <v>102</v>
      </c>
      <c r="G5009" t="s">
        <v>32</v>
      </c>
      <c r="H5009" t="s">
        <v>39</v>
      </c>
      <c r="I5009" t="s">
        <v>24</v>
      </c>
      <c r="J5009">
        <v>6</v>
      </c>
      <c r="K5009" s="2">
        <v>4850</v>
      </c>
      <c r="L5009" s="2">
        <v>3822.44</v>
      </c>
      <c r="M5009" s="2">
        <v>1027.56</v>
      </c>
      <c r="N5009" s="3">
        <v>0.05</v>
      </c>
      <c r="O5009" t="s">
        <v>109</v>
      </c>
      <c r="P5009" t="s">
        <v>73</v>
      </c>
      <c r="Q5009" t="s">
        <v>27</v>
      </c>
      <c r="R5009" t="s">
        <v>28</v>
      </c>
    </row>
    <row r="5010" spans="1:18" x14ac:dyDescent="0.35">
      <c r="A5010" t="s">
        <v>5095</v>
      </c>
      <c r="B5010" s="1">
        <v>45770</v>
      </c>
      <c r="C5010" s="1">
        <v>45815</v>
      </c>
      <c r="D5010" t="s">
        <v>42</v>
      </c>
      <c r="E5010" t="s">
        <v>20</v>
      </c>
      <c r="F5010" t="s">
        <v>70</v>
      </c>
      <c r="G5010" t="s">
        <v>32</v>
      </c>
      <c r="H5010" t="s">
        <v>108</v>
      </c>
      <c r="I5010" t="s">
        <v>72</v>
      </c>
      <c r="J5010">
        <v>3</v>
      </c>
      <c r="K5010" s="2">
        <v>2767</v>
      </c>
      <c r="L5010" s="2">
        <v>2031.62</v>
      </c>
      <c r="M5010" s="2">
        <v>735.38</v>
      </c>
      <c r="N5010" s="3">
        <v>0.15</v>
      </c>
      <c r="O5010" t="s">
        <v>75</v>
      </c>
      <c r="P5010" t="s">
        <v>26</v>
      </c>
      <c r="Q5010" t="s">
        <v>27</v>
      </c>
      <c r="R5010" t="s">
        <v>65</v>
      </c>
    </row>
    <row r="5011" spans="1:18" x14ac:dyDescent="0.35">
      <c r="A5011" t="s">
        <v>5096</v>
      </c>
      <c r="B5011" s="1">
        <v>45968</v>
      </c>
      <c r="C5011" s="1">
        <v>46010</v>
      </c>
      <c r="D5011" t="s">
        <v>48</v>
      </c>
      <c r="E5011" t="s">
        <v>20</v>
      </c>
      <c r="F5011" t="s">
        <v>58</v>
      </c>
      <c r="G5011" t="s">
        <v>22</v>
      </c>
      <c r="H5011" t="s">
        <v>124</v>
      </c>
      <c r="I5011" t="s">
        <v>61</v>
      </c>
      <c r="J5011">
        <v>1</v>
      </c>
      <c r="K5011" s="2">
        <v>873</v>
      </c>
      <c r="L5011" s="2">
        <v>624.37</v>
      </c>
      <c r="M5011" s="2">
        <v>248.63</v>
      </c>
      <c r="N5011" s="3">
        <v>0.15</v>
      </c>
      <c r="O5011" t="s">
        <v>83</v>
      </c>
      <c r="P5011" t="s">
        <v>73</v>
      </c>
      <c r="Q5011" t="s">
        <v>35</v>
      </c>
      <c r="R5011" t="s">
        <v>40</v>
      </c>
    </row>
    <row r="5012" spans="1:18" x14ac:dyDescent="0.35">
      <c r="A5012" t="s">
        <v>5097</v>
      </c>
      <c r="B5012" s="1">
        <v>45327</v>
      </c>
      <c r="C5012" s="1">
        <v>45410</v>
      </c>
      <c r="D5012" t="s">
        <v>88</v>
      </c>
      <c r="E5012" t="s">
        <v>20</v>
      </c>
      <c r="F5012" t="s">
        <v>70</v>
      </c>
      <c r="G5012" t="s">
        <v>22</v>
      </c>
      <c r="H5012" t="s">
        <v>44</v>
      </c>
      <c r="I5012" t="s">
        <v>45</v>
      </c>
      <c r="J5012">
        <v>6</v>
      </c>
      <c r="K5012" s="2">
        <v>4445</v>
      </c>
      <c r="L5012" s="2">
        <v>2542.17</v>
      </c>
      <c r="M5012" s="2">
        <v>1902.83</v>
      </c>
      <c r="N5012" s="3">
        <v>0.2</v>
      </c>
      <c r="O5012" t="s">
        <v>62</v>
      </c>
      <c r="P5012" t="s">
        <v>26</v>
      </c>
      <c r="Q5012" t="s">
        <v>27</v>
      </c>
      <c r="R5012" t="s">
        <v>40</v>
      </c>
    </row>
    <row r="5013" spans="1:18" x14ac:dyDescent="0.35">
      <c r="A5013" t="s">
        <v>5098</v>
      </c>
      <c r="B5013" s="1">
        <v>45754</v>
      </c>
      <c r="C5013" s="1">
        <v>45803</v>
      </c>
      <c r="D5013" t="s">
        <v>104</v>
      </c>
      <c r="E5013" t="s">
        <v>20</v>
      </c>
      <c r="F5013" t="s">
        <v>68</v>
      </c>
      <c r="G5013" t="s">
        <v>38</v>
      </c>
      <c r="H5013" t="s">
        <v>124</v>
      </c>
      <c r="I5013" t="s">
        <v>61</v>
      </c>
      <c r="J5013">
        <v>7</v>
      </c>
      <c r="K5013" s="2">
        <v>1379</v>
      </c>
      <c r="L5013" s="2">
        <v>787.95</v>
      </c>
      <c r="M5013" s="2">
        <v>591.04999999999995</v>
      </c>
      <c r="N5013" s="3">
        <v>0.15</v>
      </c>
      <c r="O5013" t="s">
        <v>109</v>
      </c>
      <c r="P5013" t="s">
        <v>26</v>
      </c>
      <c r="Q5013" t="s">
        <v>27</v>
      </c>
      <c r="R5013" t="s">
        <v>28</v>
      </c>
    </row>
    <row r="5014" spans="1:18" x14ac:dyDescent="0.35">
      <c r="A5014" t="s">
        <v>5099</v>
      </c>
      <c r="B5014" s="1">
        <v>45313</v>
      </c>
      <c r="C5014" s="1">
        <v>45376</v>
      </c>
      <c r="D5014" t="s">
        <v>52</v>
      </c>
      <c r="E5014" t="s">
        <v>20</v>
      </c>
      <c r="F5014" t="s">
        <v>85</v>
      </c>
      <c r="G5014" t="s">
        <v>59</v>
      </c>
      <c r="H5014" t="s">
        <v>71</v>
      </c>
      <c r="I5014" t="s">
        <v>72</v>
      </c>
      <c r="J5014">
        <v>6</v>
      </c>
      <c r="K5014" s="2">
        <v>2217</v>
      </c>
      <c r="L5014" s="2">
        <v>1479.09</v>
      </c>
      <c r="M5014" s="2">
        <v>737.91</v>
      </c>
      <c r="N5014" s="3">
        <v>0.2</v>
      </c>
      <c r="O5014" t="s">
        <v>25</v>
      </c>
      <c r="P5014" t="s">
        <v>26</v>
      </c>
      <c r="Q5014" t="s">
        <v>35</v>
      </c>
      <c r="R5014" t="s">
        <v>65</v>
      </c>
    </row>
    <row r="5015" spans="1:18" x14ac:dyDescent="0.35">
      <c r="A5015" t="s">
        <v>5100</v>
      </c>
      <c r="B5015" s="1">
        <v>45313</v>
      </c>
      <c r="C5015" s="1">
        <v>45317</v>
      </c>
      <c r="D5015" t="s">
        <v>57</v>
      </c>
      <c r="E5015" t="s">
        <v>20</v>
      </c>
      <c r="F5015" t="s">
        <v>85</v>
      </c>
      <c r="G5015" t="s">
        <v>59</v>
      </c>
      <c r="H5015" t="s">
        <v>60</v>
      </c>
      <c r="I5015" t="s">
        <v>61</v>
      </c>
      <c r="J5015">
        <v>7</v>
      </c>
      <c r="K5015" s="2">
        <v>1253</v>
      </c>
      <c r="L5015" s="2">
        <v>916.55</v>
      </c>
      <c r="M5015" s="2">
        <v>336.45</v>
      </c>
      <c r="N5015" s="3">
        <v>0.15</v>
      </c>
      <c r="O5015" t="s">
        <v>109</v>
      </c>
      <c r="P5015" t="s">
        <v>26</v>
      </c>
      <c r="Q5015" t="s">
        <v>35</v>
      </c>
      <c r="R5015" t="s">
        <v>40</v>
      </c>
    </row>
    <row r="5016" spans="1:18" x14ac:dyDescent="0.35">
      <c r="A5016" t="s">
        <v>5101</v>
      </c>
      <c r="B5016" s="1">
        <v>45614</v>
      </c>
      <c r="C5016" s="1">
        <v>45624</v>
      </c>
      <c r="D5016" t="s">
        <v>19</v>
      </c>
      <c r="E5016" t="s">
        <v>20</v>
      </c>
      <c r="F5016" t="s">
        <v>31</v>
      </c>
      <c r="G5016" t="s">
        <v>59</v>
      </c>
      <c r="H5016" t="s">
        <v>124</v>
      </c>
      <c r="I5016" t="s">
        <v>61</v>
      </c>
      <c r="J5016">
        <v>2</v>
      </c>
      <c r="K5016" s="2">
        <v>2417</v>
      </c>
      <c r="L5016" s="2">
        <v>2001.12</v>
      </c>
      <c r="M5016" s="2">
        <v>415.88</v>
      </c>
      <c r="N5016" s="3">
        <v>0.1</v>
      </c>
      <c r="O5016" t="s">
        <v>109</v>
      </c>
      <c r="P5016" t="s">
        <v>26</v>
      </c>
      <c r="Q5016" t="s">
        <v>27</v>
      </c>
      <c r="R5016" t="s">
        <v>40</v>
      </c>
    </row>
    <row r="5017" spans="1:18" x14ac:dyDescent="0.35">
      <c r="A5017" t="s">
        <v>5102</v>
      </c>
      <c r="B5017" s="1">
        <v>45700</v>
      </c>
      <c r="C5017" s="1">
        <v>45725</v>
      </c>
      <c r="D5017" t="s">
        <v>52</v>
      </c>
      <c r="E5017" t="s">
        <v>20</v>
      </c>
      <c r="F5017" t="s">
        <v>58</v>
      </c>
      <c r="G5017" t="s">
        <v>32</v>
      </c>
      <c r="H5017" t="s">
        <v>106</v>
      </c>
      <c r="I5017" t="s">
        <v>61</v>
      </c>
      <c r="J5017">
        <v>6</v>
      </c>
      <c r="K5017" s="2">
        <v>1084</v>
      </c>
      <c r="L5017" s="2">
        <v>909.86</v>
      </c>
      <c r="M5017" s="2">
        <v>174.14</v>
      </c>
      <c r="N5017" s="3">
        <v>0.2</v>
      </c>
      <c r="O5017" t="s">
        <v>50</v>
      </c>
      <c r="P5017" t="s">
        <v>46</v>
      </c>
      <c r="Q5017" t="s">
        <v>27</v>
      </c>
      <c r="R5017" t="s">
        <v>28</v>
      </c>
    </row>
    <row r="5018" spans="1:18" x14ac:dyDescent="0.35">
      <c r="A5018" t="s">
        <v>5103</v>
      </c>
      <c r="B5018" s="1">
        <v>45578</v>
      </c>
      <c r="C5018" s="1">
        <v>45659</v>
      </c>
      <c r="D5018" t="s">
        <v>57</v>
      </c>
      <c r="E5018" t="s">
        <v>20</v>
      </c>
      <c r="F5018" t="s">
        <v>128</v>
      </c>
      <c r="G5018" t="s">
        <v>22</v>
      </c>
      <c r="H5018" t="s">
        <v>49</v>
      </c>
      <c r="I5018" t="s">
        <v>45</v>
      </c>
      <c r="J5018">
        <v>6</v>
      </c>
      <c r="K5018" s="2">
        <v>3062</v>
      </c>
      <c r="L5018" s="2">
        <v>2211.2199999999998</v>
      </c>
      <c r="M5018" s="2">
        <v>850.78</v>
      </c>
      <c r="N5018" s="3">
        <v>0.05</v>
      </c>
      <c r="O5018" t="s">
        <v>62</v>
      </c>
      <c r="P5018" t="s">
        <v>73</v>
      </c>
      <c r="Q5018" t="s">
        <v>35</v>
      </c>
      <c r="R5018" t="s">
        <v>28</v>
      </c>
    </row>
    <row r="5019" spans="1:18" x14ac:dyDescent="0.35">
      <c r="A5019" t="s">
        <v>5104</v>
      </c>
      <c r="B5019" s="1">
        <v>45486</v>
      </c>
      <c r="C5019" s="1">
        <v>45536</v>
      </c>
      <c r="D5019" t="s">
        <v>37</v>
      </c>
      <c r="E5019" t="s">
        <v>20</v>
      </c>
      <c r="F5019" t="s">
        <v>91</v>
      </c>
      <c r="G5019" t="s">
        <v>38</v>
      </c>
      <c r="H5019" t="s">
        <v>95</v>
      </c>
      <c r="I5019" t="s">
        <v>55</v>
      </c>
      <c r="J5019">
        <v>7</v>
      </c>
      <c r="K5019" s="2">
        <v>1261</v>
      </c>
      <c r="L5019" s="2">
        <v>702.37</v>
      </c>
      <c r="M5019" s="2">
        <v>558.63</v>
      </c>
      <c r="N5019" s="3">
        <v>0.15</v>
      </c>
      <c r="O5019" t="s">
        <v>25</v>
      </c>
      <c r="P5019" t="s">
        <v>26</v>
      </c>
      <c r="Q5019" t="s">
        <v>35</v>
      </c>
      <c r="R5019" t="s">
        <v>65</v>
      </c>
    </row>
    <row r="5020" spans="1:18" x14ac:dyDescent="0.35">
      <c r="A5020" t="s">
        <v>5105</v>
      </c>
      <c r="B5020" s="1">
        <v>45747</v>
      </c>
      <c r="C5020" s="1">
        <v>45758</v>
      </c>
      <c r="D5020" t="s">
        <v>88</v>
      </c>
      <c r="E5020" t="s">
        <v>20</v>
      </c>
      <c r="F5020" t="s">
        <v>79</v>
      </c>
      <c r="G5020" t="s">
        <v>59</v>
      </c>
      <c r="H5020" t="s">
        <v>64</v>
      </c>
      <c r="I5020" t="s">
        <v>55</v>
      </c>
      <c r="J5020">
        <v>8</v>
      </c>
      <c r="K5020" s="2">
        <v>4596</v>
      </c>
      <c r="L5020" s="2">
        <v>2756.21</v>
      </c>
      <c r="M5020" s="2">
        <v>1839.79</v>
      </c>
      <c r="N5020" s="3">
        <v>0.2</v>
      </c>
      <c r="O5020" t="s">
        <v>25</v>
      </c>
      <c r="P5020" t="s">
        <v>73</v>
      </c>
      <c r="Q5020" t="s">
        <v>35</v>
      </c>
      <c r="R5020" t="s">
        <v>40</v>
      </c>
    </row>
    <row r="5021" spans="1:18" x14ac:dyDescent="0.35">
      <c r="A5021" t="s">
        <v>5106</v>
      </c>
      <c r="B5021" s="1">
        <v>45436</v>
      </c>
      <c r="C5021" s="1">
        <v>45479</v>
      </c>
      <c r="D5021" t="s">
        <v>67</v>
      </c>
      <c r="E5021" t="s">
        <v>20</v>
      </c>
      <c r="F5021" t="s">
        <v>89</v>
      </c>
      <c r="G5021" t="s">
        <v>43</v>
      </c>
      <c r="H5021" t="s">
        <v>64</v>
      </c>
      <c r="I5021" t="s">
        <v>55</v>
      </c>
      <c r="J5021">
        <v>1</v>
      </c>
      <c r="K5021" s="2">
        <v>724</v>
      </c>
      <c r="L5021" s="2">
        <v>537.47</v>
      </c>
      <c r="M5021" s="2">
        <v>186.53</v>
      </c>
      <c r="N5021" s="3">
        <v>0.2</v>
      </c>
      <c r="O5021" t="s">
        <v>25</v>
      </c>
      <c r="P5021" t="s">
        <v>26</v>
      </c>
      <c r="Q5021" t="s">
        <v>35</v>
      </c>
      <c r="R5021" t="s">
        <v>40</v>
      </c>
    </row>
    <row r="5022" spans="1:18" x14ac:dyDescent="0.35">
      <c r="A5022" t="s">
        <v>5107</v>
      </c>
      <c r="B5022" s="1">
        <v>46013</v>
      </c>
      <c r="C5022" s="1">
        <v>46065</v>
      </c>
      <c r="D5022" t="s">
        <v>116</v>
      </c>
      <c r="E5022" t="s">
        <v>20</v>
      </c>
      <c r="F5022" t="s">
        <v>77</v>
      </c>
      <c r="G5022" t="s">
        <v>32</v>
      </c>
      <c r="H5022" t="s">
        <v>106</v>
      </c>
      <c r="I5022" t="s">
        <v>61</v>
      </c>
      <c r="J5022">
        <v>6</v>
      </c>
      <c r="K5022" s="2">
        <v>315</v>
      </c>
      <c r="L5022" s="2">
        <v>222.1</v>
      </c>
      <c r="M5022" s="2">
        <v>92.9</v>
      </c>
      <c r="N5022" s="3">
        <v>0.15</v>
      </c>
      <c r="O5022" t="s">
        <v>75</v>
      </c>
      <c r="P5022" t="s">
        <v>26</v>
      </c>
      <c r="Q5022" t="s">
        <v>35</v>
      </c>
      <c r="R5022" t="s">
        <v>65</v>
      </c>
    </row>
    <row r="5023" spans="1:18" x14ac:dyDescent="0.35">
      <c r="A5023" t="s">
        <v>5108</v>
      </c>
      <c r="B5023" s="1">
        <v>45452</v>
      </c>
      <c r="C5023" s="1">
        <v>45519</v>
      </c>
      <c r="D5023" t="s">
        <v>30</v>
      </c>
      <c r="E5023" t="s">
        <v>20</v>
      </c>
      <c r="F5023" t="s">
        <v>79</v>
      </c>
      <c r="G5023" t="s">
        <v>22</v>
      </c>
      <c r="H5023" t="s">
        <v>95</v>
      </c>
      <c r="I5023" t="s">
        <v>55</v>
      </c>
      <c r="J5023">
        <v>8</v>
      </c>
      <c r="K5023" s="2">
        <v>1918</v>
      </c>
      <c r="L5023" s="2">
        <v>1422.12</v>
      </c>
      <c r="M5023" s="2">
        <v>495.88</v>
      </c>
      <c r="N5023" s="3">
        <v>0.15</v>
      </c>
      <c r="O5023" t="s">
        <v>34</v>
      </c>
      <c r="P5023" t="s">
        <v>26</v>
      </c>
      <c r="Q5023" t="s">
        <v>27</v>
      </c>
      <c r="R5023" t="s">
        <v>65</v>
      </c>
    </row>
    <row r="5024" spans="1:18" x14ac:dyDescent="0.35">
      <c r="A5024" t="s">
        <v>5109</v>
      </c>
      <c r="B5024" s="1">
        <v>45319</v>
      </c>
      <c r="C5024" s="1">
        <v>45344</v>
      </c>
      <c r="D5024" t="s">
        <v>116</v>
      </c>
      <c r="E5024" t="s">
        <v>20</v>
      </c>
      <c r="F5024" t="s">
        <v>91</v>
      </c>
      <c r="G5024" t="s">
        <v>22</v>
      </c>
      <c r="H5024" t="s">
        <v>49</v>
      </c>
      <c r="I5024" t="s">
        <v>45</v>
      </c>
      <c r="J5024">
        <v>7</v>
      </c>
      <c r="K5024" s="2">
        <v>1153</v>
      </c>
      <c r="L5024" s="2">
        <v>789.04</v>
      </c>
      <c r="M5024" s="2">
        <v>363.96</v>
      </c>
      <c r="N5024" s="3">
        <v>0.15</v>
      </c>
      <c r="O5024" t="s">
        <v>50</v>
      </c>
      <c r="P5024" t="s">
        <v>26</v>
      </c>
      <c r="Q5024" t="s">
        <v>27</v>
      </c>
      <c r="R5024" t="s">
        <v>28</v>
      </c>
    </row>
    <row r="5025" spans="1:18" x14ac:dyDescent="0.35">
      <c r="A5025" t="s">
        <v>5110</v>
      </c>
      <c r="B5025" s="1">
        <v>45873</v>
      </c>
      <c r="C5025" s="1">
        <v>45877</v>
      </c>
      <c r="D5025" t="s">
        <v>30</v>
      </c>
      <c r="E5025" t="s">
        <v>20</v>
      </c>
      <c r="F5025" t="s">
        <v>70</v>
      </c>
      <c r="G5025" t="s">
        <v>38</v>
      </c>
      <c r="H5025" t="s">
        <v>49</v>
      </c>
      <c r="I5025" t="s">
        <v>45</v>
      </c>
      <c r="J5025">
        <v>4</v>
      </c>
      <c r="K5025" s="2">
        <v>759</v>
      </c>
      <c r="L5025" s="2">
        <v>571.20000000000005</v>
      </c>
      <c r="M5025" s="2">
        <v>187.8</v>
      </c>
      <c r="N5025" s="3">
        <v>0</v>
      </c>
      <c r="O5025" t="s">
        <v>75</v>
      </c>
      <c r="P5025" t="s">
        <v>46</v>
      </c>
      <c r="Q5025" t="s">
        <v>35</v>
      </c>
      <c r="R5025" t="s">
        <v>40</v>
      </c>
    </row>
    <row r="5026" spans="1:18" x14ac:dyDescent="0.35">
      <c r="A5026" t="s">
        <v>5111</v>
      </c>
      <c r="B5026" s="1">
        <v>45750</v>
      </c>
      <c r="C5026" s="1">
        <v>45755</v>
      </c>
      <c r="D5026" t="s">
        <v>88</v>
      </c>
      <c r="E5026" t="s">
        <v>20</v>
      </c>
      <c r="F5026" t="s">
        <v>91</v>
      </c>
      <c r="G5026" t="s">
        <v>22</v>
      </c>
      <c r="H5026" t="s">
        <v>44</v>
      </c>
      <c r="I5026" t="s">
        <v>45</v>
      </c>
      <c r="J5026">
        <v>6</v>
      </c>
      <c r="K5026" s="2">
        <v>2900</v>
      </c>
      <c r="L5026" s="2">
        <v>1743.4</v>
      </c>
      <c r="M5026" s="2">
        <v>1156.5999999999999</v>
      </c>
      <c r="N5026" s="3">
        <v>0</v>
      </c>
      <c r="O5026" t="s">
        <v>75</v>
      </c>
      <c r="P5026" t="s">
        <v>46</v>
      </c>
      <c r="Q5026" t="s">
        <v>35</v>
      </c>
      <c r="R5026" t="s">
        <v>65</v>
      </c>
    </row>
    <row r="5027" spans="1:18" x14ac:dyDescent="0.35">
      <c r="A5027" t="s">
        <v>5112</v>
      </c>
      <c r="B5027" s="1">
        <v>45569</v>
      </c>
      <c r="C5027" s="1">
        <v>45634</v>
      </c>
      <c r="D5027" t="s">
        <v>48</v>
      </c>
      <c r="E5027" t="s">
        <v>20</v>
      </c>
      <c r="F5027" t="s">
        <v>68</v>
      </c>
      <c r="G5027" t="s">
        <v>43</v>
      </c>
      <c r="H5027" t="s">
        <v>23</v>
      </c>
      <c r="I5027" t="s">
        <v>24</v>
      </c>
      <c r="J5027">
        <v>7</v>
      </c>
      <c r="K5027" s="2">
        <v>3234</v>
      </c>
      <c r="L5027" s="2">
        <v>1990.44</v>
      </c>
      <c r="M5027" s="2">
        <v>1243.56</v>
      </c>
      <c r="N5027" s="3">
        <v>0</v>
      </c>
      <c r="O5027" t="s">
        <v>34</v>
      </c>
      <c r="P5027" t="s">
        <v>26</v>
      </c>
      <c r="Q5027" t="s">
        <v>27</v>
      </c>
      <c r="R5027" t="s">
        <v>28</v>
      </c>
    </row>
    <row r="5028" spans="1:18" x14ac:dyDescent="0.35">
      <c r="A5028" t="s">
        <v>5113</v>
      </c>
      <c r="B5028" s="1">
        <v>45787</v>
      </c>
      <c r="C5028" s="1">
        <v>45822</v>
      </c>
      <c r="D5028" t="s">
        <v>42</v>
      </c>
      <c r="E5028" t="s">
        <v>20</v>
      </c>
      <c r="F5028" t="s">
        <v>85</v>
      </c>
      <c r="G5028" t="s">
        <v>38</v>
      </c>
      <c r="H5028" t="s">
        <v>95</v>
      </c>
      <c r="I5028" t="s">
        <v>55</v>
      </c>
      <c r="J5028">
        <v>4</v>
      </c>
      <c r="K5028" s="2">
        <v>4483</v>
      </c>
      <c r="L5028" s="2">
        <v>3052.28</v>
      </c>
      <c r="M5028" s="2">
        <v>1430.72</v>
      </c>
      <c r="N5028" s="3">
        <v>0.05</v>
      </c>
      <c r="O5028" t="s">
        <v>25</v>
      </c>
      <c r="P5028" t="s">
        <v>26</v>
      </c>
      <c r="Q5028" t="s">
        <v>27</v>
      </c>
      <c r="R5028" t="s">
        <v>65</v>
      </c>
    </row>
    <row r="5029" spans="1:18" x14ac:dyDescent="0.35">
      <c r="A5029" t="s">
        <v>5114</v>
      </c>
      <c r="B5029" s="1">
        <v>45402</v>
      </c>
      <c r="C5029" s="1">
        <v>45445</v>
      </c>
      <c r="D5029" t="s">
        <v>42</v>
      </c>
      <c r="E5029" t="s">
        <v>20</v>
      </c>
      <c r="F5029" t="s">
        <v>138</v>
      </c>
      <c r="G5029" t="s">
        <v>22</v>
      </c>
      <c r="H5029" t="s">
        <v>108</v>
      </c>
      <c r="I5029" t="s">
        <v>72</v>
      </c>
      <c r="J5029">
        <v>3</v>
      </c>
      <c r="K5029" s="2">
        <v>693</v>
      </c>
      <c r="L5029" s="2">
        <v>518.23</v>
      </c>
      <c r="M5029" s="2">
        <v>174.77</v>
      </c>
      <c r="N5029" s="3">
        <v>0.15</v>
      </c>
      <c r="O5029" t="s">
        <v>50</v>
      </c>
      <c r="P5029" t="s">
        <v>26</v>
      </c>
      <c r="Q5029" t="s">
        <v>35</v>
      </c>
      <c r="R5029" t="s">
        <v>40</v>
      </c>
    </row>
    <row r="5030" spans="1:18" x14ac:dyDescent="0.35">
      <c r="A5030" t="s">
        <v>5115</v>
      </c>
      <c r="B5030" s="1">
        <v>45987</v>
      </c>
      <c r="C5030" s="1">
        <v>46049</v>
      </c>
      <c r="D5030" t="s">
        <v>57</v>
      </c>
      <c r="E5030" t="s">
        <v>20</v>
      </c>
      <c r="F5030" t="s">
        <v>53</v>
      </c>
      <c r="G5030" t="s">
        <v>59</v>
      </c>
      <c r="H5030" t="s">
        <v>118</v>
      </c>
      <c r="I5030" t="s">
        <v>24</v>
      </c>
      <c r="J5030">
        <v>8</v>
      </c>
      <c r="K5030" s="2">
        <v>1452</v>
      </c>
      <c r="L5030" s="2">
        <v>805.45</v>
      </c>
      <c r="M5030" s="2">
        <v>646.54999999999995</v>
      </c>
      <c r="N5030" s="3">
        <v>0.1</v>
      </c>
      <c r="O5030" t="s">
        <v>62</v>
      </c>
      <c r="P5030" t="s">
        <v>26</v>
      </c>
      <c r="Q5030" t="s">
        <v>35</v>
      </c>
      <c r="R5030" t="s">
        <v>65</v>
      </c>
    </row>
    <row r="5031" spans="1:18" x14ac:dyDescent="0.35">
      <c r="A5031" t="s">
        <v>5116</v>
      </c>
      <c r="B5031" s="1">
        <v>45751</v>
      </c>
      <c r="C5031" s="1">
        <v>45836</v>
      </c>
      <c r="D5031" t="s">
        <v>42</v>
      </c>
      <c r="E5031" t="s">
        <v>20</v>
      </c>
      <c r="F5031" t="s">
        <v>68</v>
      </c>
      <c r="G5031" t="s">
        <v>38</v>
      </c>
      <c r="H5031" t="s">
        <v>64</v>
      </c>
      <c r="I5031" t="s">
        <v>55</v>
      </c>
      <c r="J5031">
        <v>3</v>
      </c>
      <c r="K5031" s="2">
        <v>2024</v>
      </c>
      <c r="L5031" s="2">
        <v>1497.32</v>
      </c>
      <c r="M5031" s="2">
        <v>526.67999999999995</v>
      </c>
      <c r="N5031" s="3">
        <v>0</v>
      </c>
      <c r="O5031" t="s">
        <v>34</v>
      </c>
      <c r="P5031" t="s">
        <v>26</v>
      </c>
      <c r="Q5031" t="s">
        <v>35</v>
      </c>
      <c r="R5031" t="s">
        <v>65</v>
      </c>
    </row>
    <row r="5032" spans="1:18" x14ac:dyDescent="0.35">
      <c r="A5032" t="s">
        <v>5117</v>
      </c>
      <c r="B5032" s="1">
        <v>45494</v>
      </c>
      <c r="C5032" s="1">
        <v>45507</v>
      </c>
      <c r="D5032" t="s">
        <v>30</v>
      </c>
      <c r="E5032" t="s">
        <v>20</v>
      </c>
      <c r="F5032" t="s">
        <v>58</v>
      </c>
      <c r="G5032" t="s">
        <v>22</v>
      </c>
      <c r="H5032" t="s">
        <v>108</v>
      </c>
      <c r="I5032" t="s">
        <v>72</v>
      </c>
      <c r="J5032">
        <v>8</v>
      </c>
      <c r="K5032" s="2">
        <v>881</v>
      </c>
      <c r="L5032" s="2">
        <v>500.09</v>
      </c>
      <c r="M5032" s="2">
        <v>380.91</v>
      </c>
      <c r="N5032" s="3">
        <v>0.2</v>
      </c>
      <c r="O5032" t="s">
        <v>62</v>
      </c>
      <c r="P5032" t="s">
        <v>26</v>
      </c>
      <c r="Q5032" t="s">
        <v>35</v>
      </c>
      <c r="R5032" t="s">
        <v>40</v>
      </c>
    </row>
    <row r="5033" spans="1:18" x14ac:dyDescent="0.35">
      <c r="A5033" t="s">
        <v>5118</v>
      </c>
      <c r="B5033" s="1">
        <v>45661</v>
      </c>
      <c r="C5033" s="1">
        <v>45728</v>
      </c>
      <c r="D5033" t="s">
        <v>52</v>
      </c>
      <c r="E5033" t="s">
        <v>20</v>
      </c>
      <c r="F5033" t="s">
        <v>68</v>
      </c>
      <c r="G5033" t="s">
        <v>22</v>
      </c>
      <c r="H5033" t="s">
        <v>54</v>
      </c>
      <c r="I5033" t="s">
        <v>55</v>
      </c>
      <c r="J5033">
        <v>4</v>
      </c>
      <c r="K5033" s="2">
        <v>4112</v>
      </c>
      <c r="L5033" s="2">
        <v>3467.64</v>
      </c>
      <c r="M5033" s="2">
        <v>644.36</v>
      </c>
      <c r="N5033" s="3">
        <v>0.15</v>
      </c>
      <c r="O5033" t="s">
        <v>25</v>
      </c>
      <c r="P5033" t="s">
        <v>26</v>
      </c>
      <c r="Q5033" t="s">
        <v>35</v>
      </c>
      <c r="R5033" t="s">
        <v>40</v>
      </c>
    </row>
    <row r="5034" spans="1:18" x14ac:dyDescent="0.35">
      <c r="A5034" t="s">
        <v>5119</v>
      </c>
      <c r="B5034" s="1">
        <v>45997</v>
      </c>
      <c r="C5034" s="1">
        <v>46007</v>
      </c>
      <c r="D5034" t="s">
        <v>48</v>
      </c>
      <c r="E5034" t="s">
        <v>20</v>
      </c>
      <c r="F5034" t="s">
        <v>102</v>
      </c>
      <c r="G5034" t="s">
        <v>32</v>
      </c>
      <c r="H5034" t="s">
        <v>124</v>
      </c>
      <c r="I5034" t="s">
        <v>61</v>
      </c>
      <c r="J5034">
        <v>5</v>
      </c>
      <c r="K5034" s="2">
        <v>4999</v>
      </c>
      <c r="L5034" s="2">
        <v>3663.41</v>
      </c>
      <c r="M5034" s="2">
        <v>1335.59</v>
      </c>
      <c r="N5034" s="3">
        <v>0.05</v>
      </c>
      <c r="O5034" t="s">
        <v>75</v>
      </c>
      <c r="P5034" t="s">
        <v>46</v>
      </c>
      <c r="Q5034" t="s">
        <v>35</v>
      </c>
      <c r="R5034" t="s">
        <v>40</v>
      </c>
    </row>
    <row r="5035" spans="1:18" x14ac:dyDescent="0.35">
      <c r="A5035" t="s">
        <v>5120</v>
      </c>
      <c r="B5035" s="1">
        <v>45351</v>
      </c>
      <c r="C5035" s="1">
        <v>45424</v>
      </c>
      <c r="D5035" t="s">
        <v>104</v>
      </c>
      <c r="E5035" t="s">
        <v>20</v>
      </c>
      <c r="F5035" t="s">
        <v>77</v>
      </c>
      <c r="G5035" t="s">
        <v>59</v>
      </c>
      <c r="H5035" t="s">
        <v>108</v>
      </c>
      <c r="I5035" t="s">
        <v>72</v>
      </c>
      <c r="J5035">
        <v>5</v>
      </c>
      <c r="K5035" s="2">
        <v>2813</v>
      </c>
      <c r="L5035" s="2">
        <v>1778.87</v>
      </c>
      <c r="M5035" s="2">
        <v>1034.1300000000001</v>
      </c>
      <c r="N5035" s="3">
        <v>0.05</v>
      </c>
      <c r="O5035" t="s">
        <v>50</v>
      </c>
      <c r="P5035" t="s">
        <v>26</v>
      </c>
      <c r="Q5035" t="s">
        <v>35</v>
      </c>
      <c r="R5035" t="s">
        <v>65</v>
      </c>
    </row>
    <row r="5036" spans="1:18" x14ac:dyDescent="0.35">
      <c r="A5036" t="s">
        <v>5121</v>
      </c>
      <c r="B5036" s="1">
        <v>45900</v>
      </c>
      <c r="C5036" s="1">
        <v>45913</v>
      </c>
      <c r="D5036" t="s">
        <v>37</v>
      </c>
      <c r="E5036" t="s">
        <v>20</v>
      </c>
      <c r="F5036" t="s">
        <v>53</v>
      </c>
      <c r="G5036" t="s">
        <v>32</v>
      </c>
      <c r="H5036" t="s">
        <v>118</v>
      </c>
      <c r="I5036" t="s">
        <v>24</v>
      </c>
      <c r="J5036">
        <v>8</v>
      </c>
      <c r="K5036" s="2">
        <v>1186</v>
      </c>
      <c r="L5036" s="2">
        <v>763.95</v>
      </c>
      <c r="M5036" s="2">
        <v>422.05</v>
      </c>
      <c r="N5036" s="3">
        <v>0.15</v>
      </c>
      <c r="O5036" t="s">
        <v>109</v>
      </c>
      <c r="P5036" t="s">
        <v>26</v>
      </c>
      <c r="Q5036" t="s">
        <v>27</v>
      </c>
      <c r="R5036" t="s">
        <v>28</v>
      </c>
    </row>
    <row r="5037" spans="1:18" x14ac:dyDescent="0.35">
      <c r="A5037" t="s">
        <v>5122</v>
      </c>
      <c r="B5037" s="1">
        <v>45811</v>
      </c>
      <c r="C5037" s="1">
        <v>45822</v>
      </c>
      <c r="D5037" t="s">
        <v>42</v>
      </c>
      <c r="E5037" t="s">
        <v>20</v>
      </c>
      <c r="F5037" t="s">
        <v>102</v>
      </c>
      <c r="G5037" t="s">
        <v>22</v>
      </c>
      <c r="H5037" t="s">
        <v>64</v>
      </c>
      <c r="I5037" t="s">
        <v>55</v>
      </c>
      <c r="J5037">
        <v>4</v>
      </c>
      <c r="K5037" s="2">
        <v>1623</v>
      </c>
      <c r="L5037" s="2">
        <v>897.3</v>
      </c>
      <c r="M5037" s="2">
        <v>725.7</v>
      </c>
      <c r="N5037" s="3">
        <v>0</v>
      </c>
      <c r="O5037" t="s">
        <v>109</v>
      </c>
      <c r="P5037" t="s">
        <v>46</v>
      </c>
      <c r="Q5037" t="s">
        <v>27</v>
      </c>
      <c r="R5037" t="s">
        <v>40</v>
      </c>
    </row>
    <row r="5038" spans="1:18" x14ac:dyDescent="0.35">
      <c r="A5038" t="s">
        <v>5123</v>
      </c>
      <c r="B5038" s="1">
        <v>45295</v>
      </c>
      <c r="C5038" s="1">
        <v>45311</v>
      </c>
      <c r="D5038" t="s">
        <v>57</v>
      </c>
      <c r="E5038" t="s">
        <v>20</v>
      </c>
      <c r="F5038" t="s">
        <v>89</v>
      </c>
      <c r="G5038" t="s">
        <v>43</v>
      </c>
      <c r="H5038" t="s">
        <v>33</v>
      </c>
      <c r="I5038" t="s">
        <v>24</v>
      </c>
      <c r="J5038">
        <v>7</v>
      </c>
      <c r="K5038" s="2">
        <v>1764</v>
      </c>
      <c r="L5038" s="2">
        <v>1292.5899999999999</v>
      </c>
      <c r="M5038" s="2">
        <v>471.41</v>
      </c>
      <c r="N5038" s="3">
        <v>0.2</v>
      </c>
      <c r="O5038" t="s">
        <v>50</v>
      </c>
      <c r="P5038" t="s">
        <v>73</v>
      </c>
      <c r="Q5038" t="s">
        <v>35</v>
      </c>
      <c r="R5038" t="s">
        <v>28</v>
      </c>
    </row>
    <row r="5039" spans="1:18" x14ac:dyDescent="0.35">
      <c r="A5039" t="s">
        <v>5124</v>
      </c>
      <c r="B5039" s="1">
        <v>45917</v>
      </c>
      <c r="C5039" s="1">
        <v>46006</v>
      </c>
      <c r="D5039" t="s">
        <v>48</v>
      </c>
      <c r="E5039" t="s">
        <v>20</v>
      </c>
      <c r="F5039" t="s">
        <v>68</v>
      </c>
      <c r="G5039" t="s">
        <v>38</v>
      </c>
      <c r="H5039" t="s">
        <v>108</v>
      </c>
      <c r="I5039" t="s">
        <v>72</v>
      </c>
      <c r="J5039">
        <v>8</v>
      </c>
      <c r="K5039" s="2">
        <v>4185</v>
      </c>
      <c r="L5039" s="2">
        <v>2356.5300000000002</v>
      </c>
      <c r="M5039" s="2">
        <v>1828.47</v>
      </c>
      <c r="N5039" s="3">
        <v>0.15</v>
      </c>
      <c r="O5039" t="s">
        <v>34</v>
      </c>
      <c r="P5039" t="s">
        <v>26</v>
      </c>
      <c r="Q5039" t="s">
        <v>35</v>
      </c>
      <c r="R5039" t="s">
        <v>28</v>
      </c>
    </row>
    <row r="5040" spans="1:18" x14ac:dyDescent="0.35">
      <c r="A5040" t="s">
        <v>5125</v>
      </c>
      <c r="B5040" s="1">
        <v>45559</v>
      </c>
      <c r="C5040" s="1">
        <v>45608</v>
      </c>
      <c r="D5040" t="s">
        <v>19</v>
      </c>
      <c r="E5040" t="s">
        <v>20</v>
      </c>
      <c r="F5040" t="s">
        <v>31</v>
      </c>
      <c r="G5040" t="s">
        <v>22</v>
      </c>
      <c r="H5040" t="s">
        <v>86</v>
      </c>
      <c r="I5040" t="s">
        <v>72</v>
      </c>
      <c r="J5040">
        <v>2</v>
      </c>
      <c r="K5040" s="2">
        <v>2872</v>
      </c>
      <c r="L5040" s="2">
        <v>1671.12</v>
      </c>
      <c r="M5040" s="2">
        <v>1200.8800000000001</v>
      </c>
      <c r="N5040" s="3">
        <v>0.15</v>
      </c>
      <c r="O5040" t="s">
        <v>109</v>
      </c>
      <c r="P5040" t="s">
        <v>26</v>
      </c>
      <c r="Q5040" t="s">
        <v>35</v>
      </c>
      <c r="R5040" t="s">
        <v>28</v>
      </c>
    </row>
    <row r="5041" spans="1:18" x14ac:dyDescent="0.35">
      <c r="A5041" t="s">
        <v>5126</v>
      </c>
      <c r="B5041" s="1">
        <v>46000</v>
      </c>
      <c r="C5041" s="1">
        <v>46004</v>
      </c>
      <c r="D5041" t="s">
        <v>48</v>
      </c>
      <c r="E5041" t="s">
        <v>20</v>
      </c>
      <c r="F5041" t="s">
        <v>70</v>
      </c>
      <c r="G5041" t="s">
        <v>22</v>
      </c>
      <c r="H5041" t="s">
        <v>60</v>
      </c>
      <c r="I5041" t="s">
        <v>61</v>
      </c>
      <c r="J5041">
        <v>5</v>
      </c>
      <c r="K5041" s="2">
        <v>3652</v>
      </c>
      <c r="L5041" s="2">
        <v>2930.76</v>
      </c>
      <c r="M5041" s="2">
        <v>721.24</v>
      </c>
      <c r="N5041" s="3">
        <v>0.15</v>
      </c>
      <c r="O5041" t="s">
        <v>109</v>
      </c>
      <c r="P5041" t="s">
        <v>26</v>
      </c>
      <c r="Q5041" t="s">
        <v>27</v>
      </c>
      <c r="R5041" t="s">
        <v>40</v>
      </c>
    </row>
    <row r="5042" spans="1:18" x14ac:dyDescent="0.35">
      <c r="A5042" t="s">
        <v>5127</v>
      </c>
      <c r="B5042" s="1">
        <v>45480</v>
      </c>
      <c r="C5042" s="1">
        <v>45564</v>
      </c>
      <c r="D5042" t="s">
        <v>37</v>
      </c>
      <c r="E5042" t="s">
        <v>20</v>
      </c>
      <c r="F5042" t="s">
        <v>91</v>
      </c>
      <c r="G5042" t="s">
        <v>22</v>
      </c>
      <c r="H5042" t="s">
        <v>54</v>
      </c>
      <c r="I5042" t="s">
        <v>55</v>
      </c>
      <c r="J5042">
        <v>1</v>
      </c>
      <c r="K5042" s="2">
        <v>2061</v>
      </c>
      <c r="L5042" s="2">
        <v>1298.6500000000001</v>
      </c>
      <c r="M5042" s="2">
        <v>762.35</v>
      </c>
      <c r="N5042" s="3">
        <v>0.15</v>
      </c>
      <c r="O5042" t="s">
        <v>109</v>
      </c>
      <c r="P5042" t="s">
        <v>26</v>
      </c>
      <c r="Q5042" t="s">
        <v>35</v>
      </c>
      <c r="R5042" t="s">
        <v>28</v>
      </c>
    </row>
    <row r="5043" spans="1:18" x14ac:dyDescent="0.35">
      <c r="A5043" t="s">
        <v>5128</v>
      </c>
      <c r="B5043" s="1">
        <v>45455</v>
      </c>
      <c r="C5043" s="1">
        <v>45468</v>
      </c>
      <c r="D5043" t="s">
        <v>42</v>
      </c>
      <c r="E5043" t="s">
        <v>20</v>
      </c>
      <c r="F5043" t="s">
        <v>128</v>
      </c>
      <c r="G5043" t="s">
        <v>32</v>
      </c>
      <c r="H5043" t="s">
        <v>108</v>
      </c>
      <c r="I5043" t="s">
        <v>72</v>
      </c>
      <c r="J5043">
        <v>8</v>
      </c>
      <c r="K5043" s="2">
        <v>3843</v>
      </c>
      <c r="L5043" s="2">
        <v>2199.86</v>
      </c>
      <c r="M5043" s="2">
        <v>1643.14</v>
      </c>
      <c r="N5043" s="3">
        <v>0.1</v>
      </c>
      <c r="O5043" t="s">
        <v>25</v>
      </c>
      <c r="P5043" t="s">
        <v>26</v>
      </c>
      <c r="Q5043" t="s">
        <v>27</v>
      </c>
      <c r="R5043" t="s">
        <v>65</v>
      </c>
    </row>
    <row r="5044" spans="1:18" x14ac:dyDescent="0.35">
      <c r="A5044" t="s">
        <v>5129</v>
      </c>
      <c r="B5044" s="1">
        <v>45928</v>
      </c>
      <c r="C5044" s="1">
        <v>45941</v>
      </c>
      <c r="D5044" t="s">
        <v>94</v>
      </c>
      <c r="E5044" t="s">
        <v>20</v>
      </c>
      <c r="F5044" t="s">
        <v>89</v>
      </c>
      <c r="G5044" t="s">
        <v>59</v>
      </c>
      <c r="H5044" t="s">
        <v>71</v>
      </c>
      <c r="I5044" t="s">
        <v>72</v>
      </c>
      <c r="J5044">
        <v>7</v>
      </c>
      <c r="K5044" s="2">
        <v>4604</v>
      </c>
      <c r="L5044" s="2">
        <v>3640.86</v>
      </c>
      <c r="M5044" s="2">
        <v>963.14</v>
      </c>
      <c r="N5044" s="3">
        <v>0.05</v>
      </c>
      <c r="O5044" t="s">
        <v>83</v>
      </c>
      <c r="P5044" t="s">
        <v>26</v>
      </c>
      <c r="Q5044" t="s">
        <v>35</v>
      </c>
      <c r="R5044" t="s">
        <v>40</v>
      </c>
    </row>
    <row r="5045" spans="1:18" x14ac:dyDescent="0.35">
      <c r="A5045" t="s">
        <v>5130</v>
      </c>
      <c r="B5045" s="1">
        <v>45472</v>
      </c>
      <c r="C5045" s="1">
        <v>45497</v>
      </c>
      <c r="D5045" t="s">
        <v>67</v>
      </c>
      <c r="E5045" t="s">
        <v>20</v>
      </c>
      <c r="F5045" t="s">
        <v>85</v>
      </c>
      <c r="G5045" t="s">
        <v>32</v>
      </c>
      <c r="H5045" t="s">
        <v>118</v>
      </c>
      <c r="I5045" t="s">
        <v>24</v>
      </c>
      <c r="J5045">
        <v>2</v>
      </c>
      <c r="K5045" s="2">
        <v>928</v>
      </c>
      <c r="L5045" s="2">
        <v>773.96</v>
      </c>
      <c r="M5045" s="2">
        <v>154.04</v>
      </c>
      <c r="N5045" s="3">
        <v>0.05</v>
      </c>
      <c r="O5045" t="s">
        <v>83</v>
      </c>
      <c r="P5045" t="s">
        <v>26</v>
      </c>
      <c r="Q5045" t="s">
        <v>35</v>
      </c>
      <c r="R5045" t="s">
        <v>65</v>
      </c>
    </row>
    <row r="5046" spans="1:18" x14ac:dyDescent="0.35">
      <c r="A5046" t="s">
        <v>5131</v>
      </c>
      <c r="B5046" s="1">
        <v>45586</v>
      </c>
      <c r="C5046" s="1">
        <v>45666</v>
      </c>
      <c r="D5046" t="s">
        <v>57</v>
      </c>
      <c r="E5046" t="s">
        <v>20</v>
      </c>
      <c r="F5046" t="s">
        <v>128</v>
      </c>
      <c r="G5046" t="s">
        <v>32</v>
      </c>
      <c r="H5046" t="s">
        <v>108</v>
      </c>
      <c r="I5046" t="s">
        <v>72</v>
      </c>
      <c r="J5046">
        <v>4</v>
      </c>
      <c r="K5046" s="2">
        <v>3792</v>
      </c>
      <c r="L5046" s="2">
        <v>2633.12</v>
      </c>
      <c r="M5046" s="2">
        <v>1158.8800000000001</v>
      </c>
      <c r="N5046" s="3">
        <v>0.15</v>
      </c>
      <c r="O5046" t="s">
        <v>83</v>
      </c>
      <c r="P5046" t="s">
        <v>73</v>
      </c>
      <c r="Q5046" t="s">
        <v>35</v>
      </c>
      <c r="R5046" t="s">
        <v>40</v>
      </c>
    </row>
    <row r="5047" spans="1:18" x14ac:dyDescent="0.35">
      <c r="A5047" t="s">
        <v>5132</v>
      </c>
      <c r="B5047" s="1">
        <v>45409</v>
      </c>
      <c r="C5047" s="1">
        <v>45485</v>
      </c>
      <c r="D5047" t="s">
        <v>67</v>
      </c>
      <c r="E5047" t="s">
        <v>20</v>
      </c>
      <c r="F5047" t="s">
        <v>89</v>
      </c>
      <c r="G5047" t="s">
        <v>22</v>
      </c>
      <c r="H5047" t="s">
        <v>80</v>
      </c>
      <c r="I5047" t="s">
        <v>45</v>
      </c>
      <c r="J5047">
        <v>5</v>
      </c>
      <c r="K5047" s="2">
        <v>4933</v>
      </c>
      <c r="L5047" s="2">
        <v>3512.39</v>
      </c>
      <c r="M5047" s="2">
        <v>1420.61</v>
      </c>
      <c r="N5047" s="3">
        <v>0.15</v>
      </c>
      <c r="O5047" t="s">
        <v>34</v>
      </c>
      <c r="P5047" t="s">
        <v>26</v>
      </c>
      <c r="Q5047" t="s">
        <v>35</v>
      </c>
      <c r="R5047" t="s">
        <v>28</v>
      </c>
    </row>
    <row r="5048" spans="1:18" x14ac:dyDescent="0.35">
      <c r="A5048" t="s">
        <v>5133</v>
      </c>
      <c r="B5048" s="1">
        <v>45470</v>
      </c>
      <c r="C5048" s="1">
        <v>45542</v>
      </c>
      <c r="D5048" t="s">
        <v>37</v>
      </c>
      <c r="E5048" t="s">
        <v>20</v>
      </c>
      <c r="F5048" t="s">
        <v>82</v>
      </c>
      <c r="G5048" t="s">
        <v>43</v>
      </c>
      <c r="H5048" t="s">
        <v>118</v>
      </c>
      <c r="I5048" t="s">
        <v>24</v>
      </c>
      <c r="J5048">
        <v>8</v>
      </c>
      <c r="K5048" s="2">
        <v>1204</v>
      </c>
      <c r="L5048" s="2">
        <v>694.76</v>
      </c>
      <c r="M5048" s="2">
        <v>509.24</v>
      </c>
      <c r="N5048" s="3">
        <v>0.15</v>
      </c>
      <c r="O5048" t="s">
        <v>83</v>
      </c>
      <c r="P5048" t="s">
        <v>26</v>
      </c>
      <c r="Q5048" t="s">
        <v>27</v>
      </c>
      <c r="R5048" t="s">
        <v>65</v>
      </c>
    </row>
    <row r="5049" spans="1:18" x14ac:dyDescent="0.35">
      <c r="A5049" t="s">
        <v>5134</v>
      </c>
      <c r="B5049" s="1">
        <v>45679</v>
      </c>
      <c r="C5049" s="1">
        <v>45709</v>
      </c>
      <c r="D5049" t="s">
        <v>116</v>
      </c>
      <c r="E5049" t="s">
        <v>20</v>
      </c>
      <c r="F5049" t="s">
        <v>70</v>
      </c>
      <c r="G5049" t="s">
        <v>43</v>
      </c>
      <c r="H5049" t="s">
        <v>108</v>
      </c>
      <c r="I5049" t="s">
        <v>72</v>
      </c>
      <c r="J5049">
        <v>8</v>
      </c>
      <c r="K5049" s="2">
        <v>628</v>
      </c>
      <c r="L5049" s="2">
        <v>403.86</v>
      </c>
      <c r="M5049" s="2">
        <v>224.14</v>
      </c>
      <c r="N5049" s="3">
        <v>0</v>
      </c>
      <c r="O5049" t="s">
        <v>62</v>
      </c>
      <c r="P5049" t="s">
        <v>73</v>
      </c>
      <c r="Q5049" t="s">
        <v>27</v>
      </c>
      <c r="R5049" t="s">
        <v>28</v>
      </c>
    </row>
    <row r="5050" spans="1:18" x14ac:dyDescent="0.35">
      <c r="A5050" t="s">
        <v>5135</v>
      </c>
      <c r="B5050" s="1">
        <v>45329</v>
      </c>
      <c r="C5050" s="1">
        <v>45388</v>
      </c>
      <c r="D5050" t="s">
        <v>88</v>
      </c>
      <c r="E5050" t="s">
        <v>20</v>
      </c>
      <c r="F5050" t="s">
        <v>31</v>
      </c>
      <c r="G5050" t="s">
        <v>59</v>
      </c>
      <c r="H5050" t="s">
        <v>86</v>
      </c>
      <c r="I5050" t="s">
        <v>72</v>
      </c>
      <c r="J5050">
        <v>7</v>
      </c>
      <c r="K5050" s="2">
        <v>4851</v>
      </c>
      <c r="L5050" s="2">
        <v>3449.22</v>
      </c>
      <c r="M5050" s="2">
        <v>1401.78</v>
      </c>
      <c r="N5050" s="3">
        <v>0</v>
      </c>
      <c r="O5050" t="s">
        <v>83</v>
      </c>
      <c r="P5050" t="s">
        <v>26</v>
      </c>
      <c r="Q5050" t="s">
        <v>27</v>
      </c>
      <c r="R5050" t="s">
        <v>65</v>
      </c>
    </row>
    <row r="5051" spans="1:18" x14ac:dyDescent="0.35">
      <c r="A5051" t="s">
        <v>5136</v>
      </c>
      <c r="B5051" s="1">
        <v>45941</v>
      </c>
      <c r="C5051" s="1">
        <v>46020</v>
      </c>
      <c r="D5051" t="s">
        <v>48</v>
      </c>
      <c r="E5051" t="s">
        <v>20</v>
      </c>
      <c r="F5051" t="s">
        <v>89</v>
      </c>
      <c r="G5051" t="s">
        <v>59</v>
      </c>
      <c r="H5051" t="s">
        <v>60</v>
      </c>
      <c r="I5051" t="s">
        <v>61</v>
      </c>
      <c r="J5051">
        <v>8</v>
      </c>
      <c r="K5051" s="2">
        <v>3509</v>
      </c>
      <c r="L5051" s="2">
        <v>2948.6</v>
      </c>
      <c r="M5051" s="2">
        <v>560.4</v>
      </c>
      <c r="N5051" s="3">
        <v>0.15</v>
      </c>
      <c r="O5051" t="s">
        <v>50</v>
      </c>
      <c r="P5051" t="s">
        <v>26</v>
      </c>
      <c r="Q5051" t="s">
        <v>27</v>
      </c>
      <c r="R5051" t="s">
        <v>65</v>
      </c>
    </row>
    <row r="5052" spans="1:18" x14ac:dyDescent="0.35">
      <c r="A5052" t="s">
        <v>5137</v>
      </c>
      <c r="B5052" s="1">
        <v>45395</v>
      </c>
      <c r="C5052" s="1">
        <v>45468</v>
      </c>
      <c r="D5052" t="s">
        <v>42</v>
      </c>
      <c r="E5052" t="s">
        <v>20</v>
      </c>
      <c r="F5052" t="s">
        <v>68</v>
      </c>
      <c r="G5052" t="s">
        <v>59</v>
      </c>
      <c r="H5052" t="s">
        <v>60</v>
      </c>
      <c r="I5052" t="s">
        <v>61</v>
      </c>
      <c r="J5052">
        <v>6</v>
      </c>
      <c r="K5052" s="2">
        <v>4999</v>
      </c>
      <c r="L5052" s="2">
        <v>3293.17</v>
      </c>
      <c r="M5052" s="2">
        <v>1705.83</v>
      </c>
      <c r="N5052" s="3">
        <v>0</v>
      </c>
      <c r="O5052" t="s">
        <v>75</v>
      </c>
      <c r="P5052" t="s">
        <v>26</v>
      </c>
      <c r="Q5052" t="s">
        <v>35</v>
      </c>
      <c r="R5052" t="s">
        <v>65</v>
      </c>
    </row>
    <row r="5053" spans="1:18" x14ac:dyDescent="0.35">
      <c r="A5053" t="s">
        <v>5138</v>
      </c>
      <c r="B5053" s="1">
        <v>45479</v>
      </c>
      <c r="C5053" s="1">
        <v>45517</v>
      </c>
      <c r="D5053" t="s">
        <v>30</v>
      </c>
      <c r="E5053" t="s">
        <v>20</v>
      </c>
      <c r="F5053" t="s">
        <v>58</v>
      </c>
      <c r="G5053" t="s">
        <v>43</v>
      </c>
      <c r="H5053" t="s">
        <v>124</v>
      </c>
      <c r="I5053" t="s">
        <v>61</v>
      </c>
      <c r="J5053">
        <v>2</v>
      </c>
      <c r="K5053" s="2">
        <v>846</v>
      </c>
      <c r="L5053" s="2">
        <v>597.76</v>
      </c>
      <c r="M5053" s="2">
        <v>248.24</v>
      </c>
      <c r="N5053" s="3">
        <v>0.2</v>
      </c>
      <c r="O5053" t="s">
        <v>62</v>
      </c>
      <c r="P5053" t="s">
        <v>26</v>
      </c>
      <c r="Q5053" t="s">
        <v>27</v>
      </c>
      <c r="R5053" t="s">
        <v>40</v>
      </c>
    </row>
    <row r="5054" spans="1:18" x14ac:dyDescent="0.35">
      <c r="A5054" t="s">
        <v>5139</v>
      </c>
      <c r="B5054" s="1">
        <v>45401</v>
      </c>
      <c r="C5054" s="1">
        <v>45458</v>
      </c>
      <c r="D5054" t="s">
        <v>42</v>
      </c>
      <c r="E5054" t="s">
        <v>20</v>
      </c>
      <c r="F5054" t="s">
        <v>31</v>
      </c>
      <c r="G5054" t="s">
        <v>22</v>
      </c>
      <c r="H5054" t="s">
        <v>54</v>
      </c>
      <c r="I5054" t="s">
        <v>55</v>
      </c>
      <c r="J5054">
        <v>5</v>
      </c>
      <c r="K5054" s="2">
        <v>4317</v>
      </c>
      <c r="L5054" s="2">
        <v>3036.38</v>
      </c>
      <c r="M5054" s="2">
        <v>1280.6199999999999</v>
      </c>
      <c r="N5054" s="3">
        <v>0.05</v>
      </c>
      <c r="O5054" t="s">
        <v>83</v>
      </c>
      <c r="P5054" t="s">
        <v>26</v>
      </c>
      <c r="Q5054" t="s">
        <v>27</v>
      </c>
      <c r="R5054" t="s">
        <v>65</v>
      </c>
    </row>
    <row r="5055" spans="1:18" x14ac:dyDescent="0.35">
      <c r="A5055" t="s">
        <v>5140</v>
      </c>
      <c r="B5055" s="1">
        <v>45741</v>
      </c>
      <c r="C5055" s="1">
        <v>45765</v>
      </c>
      <c r="D5055" t="s">
        <v>88</v>
      </c>
      <c r="E5055" t="s">
        <v>20</v>
      </c>
      <c r="F5055" t="s">
        <v>53</v>
      </c>
      <c r="G5055" t="s">
        <v>32</v>
      </c>
      <c r="H5055" t="s">
        <v>23</v>
      </c>
      <c r="I5055" t="s">
        <v>24</v>
      </c>
      <c r="J5055">
        <v>1</v>
      </c>
      <c r="K5055" s="2">
        <v>4895</v>
      </c>
      <c r="L5055" s="2">
        <v>2893.25</v>
      </c>
      <c r="M5055" s="2">
        <v>2001.75</v>
      </c>
      <c r="N5055" s="3">
        <v>0.05</v>
      </c>
      <c r="O5055" t="s">
        <v>109</v>
      </c>
      <c r="P5055" t="s">
        <v>26</v>
      </c>
      <c r="Q5055" t="s">
        <v>35</v>
      </c>
      <c r="R5055" t="s">
        <v>40</v>
      </c>
    </row>
    <row r="5056" spans="1:18" x14ac:dyDescent="0.35">
      <c r="A5056" t="s">
        <v>5141</v>
      </c>
      <c r="B5056" s="1">
        <v>45584</v>
      </c>
      <c r="C5056" s="1">
        <v>45665</v>
      </c>
      <c r="D5056" t="s">
        <v>57</v>
      </c>
      <c r="E5056" t="s">
        <v>20</v>
      </c>
      <c r="F5056" t="s">
        <v>85</v>
      </c>
      <c r="G5056" t="s">
        <v>43</v>
      </c>
      <c r="H5056" t="s">
        <v>64</v>
      </c>
      <c r="I5056" t="s">
        <v>55</v>
      </c>
      <c r="J5056">
        <v>1</v>
      </c>
      <c r="K5056" s="2">
        <v>1216</v>
      </c>
      <c r="L5056" s="2">
        <v>795.46</v>
      </c>
      <c r="M5056" s="2">
        <v>420.54</v>
      </c>
      <c r="N5056" s="3">
        <v>0.15</v>
      </c>
      <c r="O5056" t="s">
        <v>25</v>
      </c>
      <c r="P5056" t="s">
        <v>26</v>
      </c>
      <c r="Q5056" t="s">
        <v>27</v>
      </c>
      <c r="R5056" t="s">
        <v>28</v>
      </c>
    </row>
    <row r="5057" spans="1:18" x14ac:dyDescent="0.35">
      <c r="A5057" t="s">
        <v>5142</v>
      </c>
      <c r="B5057" s="1">
        <v>45757</v>
      </c>
      <c r="C5057" s="1">
        <v>45806</v>
      </c>
      <c r="D5057" t="s">
        <v>104</v>
      </c>
      <c r="E5057" t="s">
        <v>20</v>
      </c>
      <c r="F5057" t="s">
        <v>82</v>
      </c>
      <c r="G5057" t="s">
        <v>38</v>
      </c>
      <c r="H5057" t="s">
        <v>49</v>
      </c>
      <c r="I5057" t="s">
        <v>45</v>
      </c>
      <c r="J5057">
        <v>5</v>
      </c>
      <c r="K5057" s="2">
        <v>2250</v>
      </c>
      <c r="L5057" s="2">
        <v>1541.18</v>
      </c>
      <c r="M5057" s="2">
        <v>708.82</v>
      </c>
      <c r="N5057" s="3">
        <v>0.1</v>
      </c>
      <c r="O5057" t="s">
        <v>83</v>
      </c>
      <c r="P5057" t="s">
        <v>73</v>
      </c>
      <c r="Q5057" t="s">
        <v>35</v>
      </c>
      <c r="R5057" t="s">
        <v>28</v>
      </c>
    </row>
    <row r="5058" spans="1:18" x14ac:dyDescent="0.35">
      <c r="A5058" t="s">
        <v>5143</v>
      </c>
      <c r="B5058" s="1">
        <v>45369</v>
      </c>
      <c r="C5058" s="1">
        <v>45418</v>
      </c>
      <c r="D5058" t="s">
        <v>104</v>
      </c>
      <c r="E5058" t="s">
        <v>20</v>
      </c>
      <c r="F5058" t="s">
        <v>21</v>
      </c>
      <c r="G5058" t="s">
        <v>38</v>
      </c>
      <c r="H5058" t="s">
        <v>86</v>
      </c>
      <c r="I5058" t="s">
        <v>72</v>
      </c>
      <c r="J5058">
        <v>8</v>
      </c>
      <c r="K5058" s="2">
        <v>1407</v>
      </c>
      <c r="L5058" s="2">
        <v>874.61</v>
      </c>
      <c r="M5058" s="2">
        <v>532.39</v>
      </c>
      <c r="N5058" s="3">
        <v>0.2</v>
      </c>
      <c r="O5058" t="s">
        <v>83</v>
      </c>
      <c r="P5058" t="s">
        <v>46</v>
      </c>
      <c r="Q5058" t="s">
        <v>27</v>
      </c>
      <c r="R5058" t="s">
        <v>65</v>
      </c>
    </row>
    <row r="5059" spans="1:18" x14ac:dyDescent="0.35">
      <c r="A5059" t="s">
        <v>5144</v>
      </c>
      <c r="B5059" s="1">
        <v>45374</v>
      </c>
      <c r="C5059" s="1">
        <v>45460</v>
      </c>
      <c r="D5059" t="s">
        <v>42</v>
      </c>
      <c r="E5059" t="s">
        <v>20</v>
      </c>
      <c r="F5059" t="s">
        <v>91</v>
      </c>
      <c r="G5059" t="s">
        <v>32</v>
      </c>
      <c r="H5059" t="s">
        <v>64</v>
      </c>
      <c r="I5059" t="s">
        <v>55</v>
      </c>
      <c r="J5059">
        <v>5</v>
      </c>
      <c r="K5059" s="2">
        <v>670</v>
      </c>
      <c r="L5059" s="2">
        <v>525.83000000000004</v>
      </c>
      <c r="M5059" s="2">
        <v>144.16999999999999</v>
      </c>
      <c r="N5059" s="3">
        <v>0</v>
      </c>
      <c r="O5059" t="s">
        <v>62</v>
      </c>
      <c r="P5059" t="s">
        <v>26</v>
      </c>
      <c r="Q5059" t="s">
        <v>35</v>
      </c>
      <c r="R5059" t="s">
        <v>28</v>
      </c>
    </row>
    <row r="5060" spans="1:18" x14ac:dyDescent="0.35">
      <c r="A5060" t="s">
        <v>5145</v>
      </c>
      <c r="B5060" s="1">
        <v>45463</v>
      </c>
      <c r="C5060" s="1">
        <v>45494</v>
      </c>
      <c r="D5060" t="s">
        <v>67</v>
      </c>
      <c r="E5060" t="s">
        <v>20</v>
      </c>
      <c r="F5060" t="s">
        <v>21</v>
      </c>
      <c r="G5060" t="s">
        <v>43</v>
      </c>
      <c r="H5060" t="s">
        <v>124</v>
      </c>
      <c r="I5060" t="s">
        <v>61</v>
      </c>
      <c r="J5060">
        <v>1</v>
      </c>
      <c r="K5060" s="2">
        <v>2044</v>
      </c>
      <c r="L5060" s="2">
        <v>1355.39</v>
      </c>
      <c r="M5060" s="2">
        <v>688.61</v>
      </c>
      <c r="N5060" s="3">
        <v>0.1</v>
      </c>
      <c r="O5060" t="s">
        <v>109</v>
      </c>
      <c r="P5060" t="s">
        <v>73</v>
      </c>
      <c r="Q5060" t="s">
        <v>35</v>
      </c>
      <c r="R5060" t="s">
        <v>40</v>
      </c>
    </row>
    <row r="5061" spans="1:18" x14ac:dyDescent="0.35">
      <c r="A5061" t="s">
        <v>5146</v>
      </c>
      <c r="B5061" s="1">
        <v>45468</v>
      </c>
      <c r="C5061" s="1">
        <v>45488</v>
      </c>
      <c r="D5061" t="s">
        <v>67</v>
      </c>
      <c r="E5061" t="s">
        <v>20</v>
      </c>
      <c r="F5061" t="s">
        <v>138</v>
      </c>
      <c r="G5061" t="s">
        <v>32</v>
      </c>
      <c r="H5061" t="s">
        <v>108</v>
      </c>
      <c r="I5061" t="s">
        <v>72</v>
      </c>
      <c r="J5061">
        <v>5</v>
      </c>
      <c r="K5061" s="2">
        <v>4222</v>
      </c>
      <c r="L5061" s="2">
        <v>2957.34</v>
      </c>
      <c r="M5061" s="2">
        <v>1264.6600000000001</v>
      </c>
      <c r="N5061" s="3">
        <v>0.05</v>
      </c>
      <c r="O5061" t="s">
        <v>83</v>
      </c>
      <c r="P5061" t="s">
        <v>26</v>
      </c>
      <c r="Q5061" t="s">
        <v>27</v>
      </c>
      <c r="R5061" t="s">
        <v>28</v>
      </c>
    </row>
    <row r="5062" spans="1:18" x14ac:dyDescent="0.35">
      <c r="A5062" t="s">
        <v>5147</v>
      </c>
      <c r="B5062" s="1">
        <v>45939</v>
      </c>
      <c r="C5062" s="1">
        <v>45990</v>
      </c>
      <c r="D5062" t="s">
        <v>19</v>
      </c>
      <c r="E5062" t="s">
        <v>20</v>
      </c>
      <c r="F5062" t="s">
        <v>53</v>
      </c>
      <c r="G5062" t="s">
        <v>38</v>
      </c>
      <c r="H5062" t="s">
        <v>33</v>
      </c>
      <c r="I5062" t="s">
        <v>24</v>
      </c>
      <c r="J5062">
        <v>3</v>
      </c>
      <c r="K5062" s="2">
        <v>1415</v>
      </c>
      <c r="L5062" s="2">
        <v>1057.79</v>
      </c>
      <c r="M5062" s="2">
        <v>357.21</v>
      </c>
      <c r="N5062" s="3">
        <v>0.05</v>
      </c>
      <c r="O5062" t="s">
        <v>62</v>
      </c>
      <c r="P5062" t="s">
        <v>26</v>
      </c>
      <c r="Q5062" t="s">
        <v>35</v>
      </c>
      <c r="R5062" t="s">
        <v>65</v>
      </c>
    </row>
    <row r="5063" spans="1:18" x14ac:dyDescent="0.35">
      <c r="A5063" t="s">
        <v>5148</v>
      </c>
      <c r="B5063" s="1">
        <v>45511</v>
      </c>
      <c r="C5063" s="1">
        <v>45553</v>
      </c>
      <c r="D5063" t="s">
        <v>37</v>
      </c>
      <c r="E5063" t="s">
        <v>20</v>
      </c>
      <c r="F5063" t="s">
        <v>58</v>
      </c>
      <c r="G5063" t="s">
        <v>59</v>
      </c>
      <c r="H5063" t="s">
        <v>44</v>
      </c>
      <c r="I5063" t="s">
        <v>45</v>
      </c>
      <c r="J5063">
        <v>2</v>
      </c>
      <c r="K5063" s="2">
        <v>4038</v>
      </c>
      <c r="L5063" s="2">
        <v>2251.58</v>
      </c>
      <c r="M5063" s="2">
        <v>1786.42</v>
      </c>
      <c r="N5063" s="3">
        <v>0.05</v>
      </c>
      <c r="O5063" t="s">
        <v>75</v>
      </c>
      <c r="P5063" t="s">
        <v>26</v>
      </c>
      <c r="Q5063" t="s">
        <v>27</v>
      </c>
      <c r="R5063" t="s">
        <v>40</v>
      </c>
    </row>
    <row r="5064" spans="1:18" x14ac:dyDescent="0.35">
      <c r="A5064" t="s">
        <v>5149</v>
      </c>
      <c r="B5064" s="1">
        <v>45967</v>
      </c>
      <c r="C5064" s="1">
        <v>45988</v>
      </c>
      <c r="D5064" t="s">
        <v>19</v>
      </c>
      <c r="E5064" t="s">
        <v>20</v>
      </c>
      <c r="F5064" t="s">
        <v>70</v>
      </c>
      <c r="G5064" t="s">
        <v>32</v>
      </c>
      <c r="H5064" t="s">
        <v>49</v>
      </c>
      <c r="I5064" t="s">
        <v>45</v>
      </c>
      <c r="J5064">
        <v>3</v>
      </c>
      <c r="K5064" s="2">
        <v>3882</v>
      </c>
      <c r="L5064" s="2">
        <v>2549.9299999999998</v>
      </c>
      <c r="M5064" s="2">
        <v>1332.07</v>
      </c>
      <c r="N5064" s="3">
        <v>0.05</v>
      </c>
      <c r="O5064" t="s">
        <v>83</v>
      </c>
      <c r="P5064" t="s">
        <v>26</v>
      </c>
      <c r="Q5064" t="s">
        <v>27</v>
      </c>
      <c r="R5064" t="s">
        <v>28</v>
      </c>
    </row>
    <row r="5065" spans="1:18" x14ac:dyDescent="0.35">
      <c r="A5065" t="s">
        <v>5150</v>
      </c>
      <c r="B5065" s="1">
        <v>45323</v>
      </c>
      <c r="C5065" s="1">
        <v>45405</v>
      </c>
      <c r="D5065" t="s">
        <v>88</v>
      </c>
      <c r="E5065" t="s">
        <v>20</v>
      </c>
      <c r="F5065" t="s">
        <v>85</v>
      </c>
      <c r="G5065" t="s">
        <v>59</v>
      </c>
      <c r="H5065" t="s">
        <v>71</v>
      </c>
      <c r="I5065" t="s">
        <v>72</v>
      </c>
      <c r="J5065">
        <v>8</v>
      </c>
      <c r="K5065" s="2">
        <v>2444</v>
      </c>
      <c r="L5065" s="2">
        <v>1745.43</v>
      </c>
      <c r="M5065" s="2">
        <v>698.57</v>
      </c>
      <c r="N5065" s="3">
        <v>0.2</v>
      </c>
      <c r="O5065" t="s">
        <v>83</v>
      </c>
      <c r="P5065" t="s">
        <v>26</v>
      </c>
      <c r="Q5065" t="s">
        <v>35</v>
      </c>
      <c r="R5065" t="s">
        <v>40</v>
      </c>
    </row>
    <row r="5066" spans="1:18" x14ac:dyDescent="0.35">
      <c r="A5066" t="s">
        <v>5151</v>
      </c>
      <c r="B5066" s="1">
        <v>45741</v>
      </c>
      <c r="C5066" s="1">
        <v>45812</v>
      </c>
      <c r="D5066" t="s">
        <v>42</v>
      </c>
      <c r="E5066" t="s">
        <v>20</v>
      </c>
      <c r="F5066" t="s">
        <v>82</v>
      </c>
      <c r="G5066" t="s">
        <v>43</v>
      </c>
      <c r="H5066" t="s">
        <v>49</v>
      </c>
      <c r="I5066" t="s">
        <v>45</v>
      </c>
      <c r="J5066">
        <v>5</v>
      </c>
      <c r="K5066" s="2">
        <v>3163</v>
      </c>
      <c r="L5066" s="2">
        <v>1995.51</v>
      </c>
      <c r="M5066" s="2">
        <v>1167.49</v>
      </c>
      <c r="N5066" s="3">
        <v>0.1</v>
      </c>
      <c r="O5066" t="s">
        <v>34</v>
      </c>
      <c r="P5066" t="s">
        <v>26</v>
      </c>
      <c r="Q5066" t="s">
        <v>35</v>
      </c>
      <c r="R5066" t="s">
        <v>28</v>
      </c>
    </row>
    <row r="5067" spans="1:18" x14ac:dyDescent="0.35">
      <c r="A5067" t="s">
        <v>5152</v>
      </c>
      <c r="B5067" s="1">
        <v>45792</v>
      </c>
      <c r="C5067" s="1">
        <v>45813</v>
      </c>
      <c r="D5067" t="s">
        <v>42</v>
      </c>
      <c r="E5067" t="s">
        <v>20</v>
      </c>
      <c r="F5067" t="s">
        <v>102</v>
      </c>
      <c r="G5067" t="s">
        <v>32</v>
      </c>
      <c r="H5067" t="s">
        <v>60</v>
      </c>
      <c r="I5067" t="s">
        <v>61</v>
      </c>
      <c r="J5067">
        <v>4</v>
      </c>
      <c r="K5067" s="2">
        <v>1640</v>
      </c>
      <c r="L5067" s="2">
        <v>1002.47</v>
      </c>
      <c r="M5067" s="2">
        <v>637.53</v>
      </c>
      <c r="N5067" s="3">
        <v>0.05</v>
      </c>
      <c r="O5067" t="s">
        <v>83</v>
      </c>
      <c r="P5067" t="s">
        <v>26</v>
      </c>
      <c r="Q5067" t="s">
        <v>35</v>
      </c>
      <c r="R5067" t="s">
        <v>40</v>
      </c>
    </row>
    <row r="5068" spans="1:18" x14ac:dyDescent="0.35">
      <c r="A5068" t="s">
        <v>5153</v>
      </c>
      <c r="B5068" s="1">
        <v>45998</v>
      </c>
      <c r="C5068" s="1">
        <v>46058</v>
      </c>
      <c r="D5068" t="s">
        <v>116</v>
      </c>
      <c r="E5068" t="s">
        <v>20</v>
      </c>
      <c r="F5068" t="s">
        <v>77</v>
      </c>
      <c r="G5068" t="s">
        <v>38</v>
      </c>
      <c r="H5068" t="s">
        <v>108</v>
      </c>
      <c r="I5068" t="s">
        <v>72</v>
      </c>
      <c r="J5068">
        <v>6</v>
      </c>
      <c r="K5068" s="2">
        <v>1056</v>
      </c>
      <c r="L5068" s="2">
        <v>887.82</v>
      </c>
      <c r="M5068" s="2">
        <v>168.18</v>
      </c>
      <c r="N5068" s="3">
        <v>0.05</v>
      </c>
      <c r="O5068" t="s">
        <v>25</v>
      </c>
      <c r="P5068" t="s">
        <v>46</v>
      </c>
      <c r="Q5068" t="s">
        <v>35</v>
      </c>
      <c r="R5068" t="s">
        <v>40</v>
      </c>
    </row>
    <row r="5069" spans="1:18" x14ac:dyDescent="0.35">
      <c r="A5069" t="s">
        <v>5154</v>
      </c>
      <c r="B5069" s="1">
        <v>45512</v>
      </c>
      <c r="C5069" s="1">
        <v>45529</v>
      </c>
      <c r="D5069" t="s">
        <v>30</v>
      </c>
      <c r="E5069" t="s">
        <v>20</v>
      </c>
      <c r="F5069" t="s">
        <v>128</v>
      </c>
      <c r="G5069" t="s">
        <v>43</v>
      </c>
      <c r="H5069" t="s">
        <v>108</v>
      </c>
      <c r="I5069" t="s">
        <v>72</v>
      </c>
      <c r="J5069">
        <v>5</v>
      </c>
      <c r="K5069" s="2">
        <v>3137</v>
      </c>
      <c r="L5069" s="2">
        <v>2379.12</v>
      </c>
      <c r="M5069" s="2">
        <v>757.88</v>
      </c>
      <c r="N5069" s="3">
        <v>0.15</v>
      </c>
      <c r="O5069" t="s">
        <v>75</v>
      </c>
      <c r="P5069" t="s">
        <v>26</v>
      </c>
      <c r="Q5069" t="s">
        <v>35</v>
      </c>
      <c r="R5069" t="s">
        <v>40</v>
      </c>
    </row>
    <row r="5070" spans="1:18" x14ac:dyDescent="0.35">
      <c r="A5070" t="s">
        <v>5155</v>
      </c>
      <c r="B5070" s="1">
        <v>45401</v>
      </c>
      <c r="C5070" s="1">
        <v>45465</v>
      </c>
      <c r="D5070" t="s">
        <v>42</v>
      </c>
      <c r="E5070" t="s">
        <v>20</v>
      </c>
      <c r="F5070" t="s">
        <v>91</v>
      </c>
      <c r="G5070" t="s">
        <v>43</v>
      </c>
      <c r="H5070" t="s">
        <v>23</v>
      </c>
      <c r="I5070" t="s">
        <v>24</v>
      </c>
      <c r="J5070">
        <v>2</v>
      </c>
      <c r="K5070" s="2">
        <v>4722</v>
      </c>
      <c r="L5070" s="2">
        <v>3883.75</v>
      </c>
      <c r="M5070" s="2">
        <v>838.25</v>
      </c>
      <c r="N5070" s="3">
        <v>0.05</v>
      </c>
      <c r="O5070" t="s">
        <v>62</v>
      </c>
      <c r="P5070" t="s">
        <v>26</v>
      </c>
      <c r="Q5070" t="s">
        <v>35</v>
      </c>
      <c r="R5070" t="s">
        <v>40</v>
      </c>
    </row>
    <row r="5071" spans="1:18" x14ac:dyDescent="0.35">
      <c r="A5071" t="s">
        <v>5156</v>
      </c>
      <c r="B5071" s="1">
        <v>45309</v>
      </c>
      <c r="C5071" s="1">
        <v>45327</v>
      </c>
      <c r="D5071" t="s">
        <v>116</v>
      </c>
      <c r="E5071" t="s">
        <v>20</v>
      </c>
      <c r="F5071" t="s">
        <v>58</v>
      </c>
      <c r="G5071" t="s">
        <v>43</v>
      </c>
      <c r="H5071" t="s">
        <v>108</v>
      </c>
      <c r="I5071" t="s">
        <v>72</v>
      </c>
      <c r="J5071">
        <v>5</v>
      </c>
      <c r="K5071" s="2">
        <v>1227</v>
      </c>
      <c r="L5071" s="2">
        <v>935.1</v>
      </c>
      <c r="M5071" s="2">
        <v>291.89999999999998</v>
      </c>
      <c r="N5071" s="3">
        <v>0</v>
      </c>
      <c r="O5071" t="s">
        <v>25</v>
      </c>
      <c r="P5071" t="s">
        <v>26</v>
      </c>
      <c r="Q5071" t="s">
        <v>27</v>
      </c>
      <c r="R5071" t="s">
        <v>40</v>
      </c>
    </row>
    <row r="5072" spans="1:18" x14ac:dyDescent="0.35">
      <c r="A5072" t="s">
        <v>5157</v>
      </c>
      <c r="B5072" s="1">
        <v>45489</v>
      </c>
      <c r="C5072" s="1">
        <v>45576</v>
      </c>
      <c r="D5072" t="s">
        <v>94</v>
      </c>
      <c r="E5072" t="s">
        <v>20</v>
      </c>
      <c r="F5072" t="s">
        <v>91</v>
      </c>
      <c r="G5072" t="s">
        <v>59</v>
      </c>
      <c r="H5072" t="s">
        <v>86</v>
      </c>
      <c r="I5072" t="s">
        <v>72</v>
      </c>
      <c r="J5072">
        <v>3</v>
      </c>
      <c r="K5072" s="2">
        <v>1383</v>
      </c>
      <c r="L5072" s="2">
        <v>795.1</v>
      </c>
      <c r="M5072" s="2">
        <v>587.9</v>
      </c>
      <c r="N5072" s="3">
        <v>0</v>
      </c>
      <c r="O5072" t="s">
        <v>83</v>
      </c>
      <c r="P5072" t="s">
        <v>46</v>
      </c>
      <c r="Q5072" t="s">
        <v>35</v>
      </c>
      <c r="R5072" t="s">
        <v>28</v>
      </c>
    </row>
    <row r="5073" spans="1:18" x14ac:dyDescent="0.35">
      <c r="A5073" t="s">
        <v>5158</v>
      </c>
      <c r="B5073" s="1">
        <v>45698</v>
      </c>
      <c r="C5073" s="1">
        <v>45769</v>
      </c>
      <c r="D5073" t="s">
        <v>88</v>
      </c>
      <c r="E5073" t="s">
        <v>20</v>
      </c>
      <c r="F5073" t="s">
        <v>79</v>
      </c>
      <c r="G5073" t="s">
        <v>59</v>
      </c>
      <c r="H5073" t="s">
        <v>60</v>
      </c>
      <c r="I5073" t="s">
        <v>61</v>
      </c>
      <c r="J5073">
        <v>7</v>
      </c>
      <c r="K5073" s="2">
        <v>3750</v>
      </c>
      <c r="L5073" s="2">
        <v>2063.33</v>
      </c>
      <c r="M5073" s="2">
        <v>1686.67</v>
      </c>
      <c r="N5073" s="3">
        <v>0.05</v>
      </c>
      <c r="O5073" t="s">
        <v>50</v>
      </c>
      <c r="P5073" t="s">
        <v>73</v>
      </c>
      <c r="Q5073" t="s">
        <v>35</v>
      </c>
      <c r="R5073" t="s">
        <v>65</v>
      </c>
    </row>
    <row r="5074" spans="1:18" x14ac:dyDescent="0.35">
      <c r="A5074" t="s">
        <v>5159</v>
      </c>
      <c r="B5074" s="1">
        <v>45844</v>
      </c>
      <c r="C5074" s="1">
        <v>45899</v>
      </c>
      <c r="D5074" t="s">
        <v>30</v>
      </c>
      <c r="E5074" t="s">
        <v>20</v>
      </c>
      <c r="F5074" t="s">
        <v>21</v>
      </c>
      <c r="G5074" t="s">
        <v>32</v>
      </c>
      <c r="H5074" t="s">
        <v>71</v>
      </c>
      <c r="I5074" t="s">
        <v>72</v>
      </c>
      <c r="J5074">
        <v>8</v>
      </c>
      <c r="K5074" s="2">
        <v>2862</v>
      </c>
      <c r="L5074" s="2">
        <v>2055.5300000000002</v>
      </c>
      <c r="M5074" s="2">
        <v>806.47</v>
      </c>
      <c r="N5074" s="3">
        <v>0.15</v>
      </c>
      <c r="O5074" t="s">
        <v>50</v>
      </c>
      <c r="P5074" t="s">
        <v>26</v>
      </c>
      <c r="Q5074" t="s">
        <v>35</v>
      </c>
      <c r="R5074" t="s">
        <v>65</v>
      </c>
    </row>
    <row r="5075" spans="1:18" x14ac:dyDescent="0.35">
      <c r="A5075" t="s">
        <v>5160</v>
      </c>
      <c r="B5075" s="1">
        <v>45374</v>
      </c>
      <c r="C5075" s="1">
        <v>45388</v>
      </c>
      <c r="D5075" t="s">
        <v>88</v>
      </c>
      <c r="E5075" t="s">
        <v>20</v>
      </c>
      <c r="F5075" t="s">
        <v>79</v>
      </c>
      <c r="G5075" t="s">
        <v>59</v>
      </c>
      <c r="H5075" t="s">
        <v>33</v>
      </c>
      <c r="I5075" t="s">
        <v>24</v>
      </c>
      <c r="J5075">
        <v>5</v>
      </c>
      <c r="K5075" s="2">
        <v>2000</v>
      </c>
      <c r="L5075" s="2">
        <v>1616.22</v>
      </c>
      <c r="M5075" s="2">
        <v>383.78</v>
      </c>
      <c r="N5075" s="3">
        <v>0.2</v>
      </c>
      <c r="O5075" t="s">
        <v>83</v>
      </c>
      <c r="P5075" t="s">
        <v>26</v>
      </c>
      <c r="Q5075" t="s">
        <v>35</v>
      </c>
      <c r="R5075" t="s">
        <v>40</v>
      </c>
    </row>
    <row r="5076" spans="1:18" x14ac:dyDescent="0.35">
      <c r="A5076" t="s">
        <v>5161</v>
      </c>
      <c r="B5076" s="1">
        <v>45486</v>
      </c>
      <c r="C5076" s="1">
        <v>45505</v>
      </c>
      <c r="D5076" t="s">
        <v>30</v>
      </c>
      <c r="E5076" t="s">
        <v>20</v>
      </c>
      <c r="F5076" t="s">
        <v>85</v>
      </c>
      <c r="G5076" t="s">
        <v>32</v>
      </c>
      <c r="H5076" t="s">
        <v>95</v>
      </c>
      <c r="I5076" t="s">
        <v>55</v>
      </c>
      <c r="J5076">
        <v>7</v>
      </c>
      <c r="K5076" s="2">
        <v>2674</v>
      </c>
      <c r="L5076" s="2">
        <v>2067.7800000000002</v>
      </c>
      <c r="M5076" s="2">
        <v>606.22</v>
      </c>
      <c r="N5076" s="3">
        <v>0.2</v>
      </c>
      <c r="O5076" t="s">
        <v>25</v>
      </c>
      <c r="P5076" t="s">
        <v>26</v>
      </c>
      <c r="Q5076" t="s">
        <v>27</v>
      </c>
      <c r="R5076" t="s">
        <v>28</v>
      </c>
    </row>
    <row r="5077" spans="1:18" x14ac:dyDescent="0.35">
      <c r="A5077" t="s">
        <v>5162</v>
      </c>
      <c r="B5077" s="1">
        <v>45305</v>
      </c>
      <c r="C5077" s="1">
        <v>45358</v>
      </c>
      <c r="D5077" t="s">
        <v>52</v>
      </c>
      <c r="E5077" t="s">
        <v>20</v>
      </c>
      <c r="F5077" t="s">
        <v>77</v>
      </c>
      <c r="G5077" t="s">
        <v>59</v>
      </c>
      <c r="H5077" t="s">
        <v>49</v>
      </c>
      <c r="I5077" t="s">
        <v>45</v>
      </c>
      <c r="J5077">
        <v>4</v>
      </c>
      <c r="K5077" s="2">
        <v>1706</v>
      </c>
      <c r="L5077" s="2">
        <v>1245.6500000000001</v>
      </c>
      <c r="M5077" s="2">
        <v>460.35</v>
      </c>
      <c r="N5077" s="3">
        <v>0.05</v>
      </c>
      <c r="O5077" t="s">
        <v>25</v>
      </c>
      <c r="P5077" t="s">
        <v>46</v>
      </c>
      <c r="Q5077" t="s">
        <v>35</v>
      </c>
      <c r="R5077" t="s">
        <v>40</v>
      </c>
    </row>
    <row r="5078" spans="1:18" x14ac:dyDescent="0.35">
      <c r="A5078" t="s">
        <v>5163</v>
      </c>
      <c r="B5078" s="1">
        <v>45608</v>
      </c>
      <c r="C5078" s="1">
        <v>45698</v>
      </c>
      <c r="D5078" t="s">
        <v>116</v>
      </c>
      <c r="E5078" t="s">
        <v>20</v>
      </c>
      <c r="F5078" t="s">
        <v>77</v>
      </c>
      <c r="G5078" t="s">
        <v>22</v>
      </c>
      <c r="H5078" t="s">
        <v>39</v>
      </c>
      <c r="I5078" t="s">
        <v>24</v>
      </c>
      <c r="J5078">
        <v>6</v>
      </c>
      <c r="K5078" s="2">
        <v>1063</v>
      </c>
      <c r="L5078" s="2">
        <v>678.22</v>
      </c>
      <c r="M5078" s="2">
        <v>384.78</v>
      </c>
      <c r="N5078" s="3">
        <v>0.15</v>
      </c>
      <c r="O5078" t="s">
        <v>75</v>
      </c>
      <c r="P5078" t="s">
        <v>26</v>
      </c>
      <c r="Q5078" t="s">
        <v>27</v>
      </c>
      <c r="R5078" t="s">
        <v>28</v>
      </c>
    </row>
    <row r="5079" spans="1:18" x14ac:dyDescent="0.35">
      <c r="A5079" t="s">
        <v>5164</v>
      </c>
      <c r="B5079" s="1">
        <v>45928</v>
      </c>
      <c r="C5079" s="1">
        <v>45984</v>
      </c>
      <c r="D5079" t="s">
        <v>19</v>
      </c>
      <c r="E5079" t="s">
        <v>20</v>
      </c>
      <c r="F5079" t="s">
        <v>79</v>
      </c>
      <c r="G5079" t="s">
        <v>59</v>
      </c>
      <c r="H5079" t="s">
        <v>44</v>
      </c>
      <c r="I5079" t="s">
        <v>45</v>
      </c>
      <c r="J5079">
        <v>8</v>
      </c>
      <c r="K5079" s="2">
        <v>4899</v>
      </c>
      <c r="L5079" s="2">
        <v>3330.14</v>
      </c>
      <c r="M5079" s="2">
        <v>1568.86</v>
      </c>
      <c r="N5079" s="3">
        <v>0.05</v>
      </c>
      <c r="O5079" t="s">
        <v>25</v>
      </c>
      <c r="P5079" t="s">
        <v>26</v>
      </c>
      <c r="Q5079" t="s">
        <v>35</v>
      </c>
      <c r="R5079" t="s">
        <v>28</v>
      </c>
    </row>
    <row r="5080" spans="1:18" x14ac:dyDescent="0.35">
      <c r="A5080" t="s">
        <v>5165</v>
      </c>
      <c r="B5080" s="1">
        <v>45495</v>
      </c>
      <c r="C5080" s="1">
        <v>45521</v>
      </c>
      <c r="D5080" t="s">
        <v>30</v>
      </c>
      <c r="E5080" t="s">
        <v>20</v>
      </c>
      <c r="F5080" t="s">
        <v>85</v>
      </c>
      <c r="G5080" t="s">
        <v>32</v>
      </c>
      <c r="H5080" t="s">
        <v>108</v>
      </c>
      <c r="I5080" t="s">
        <v>72</v>
      </c>
      <c r="J5080">
        <v>1</v>
      </c>
      <c r="K5080" s="2">
        <v>405</v>
      </c>
      <c r="L5080" s="2">
        <v>283.98</v>
      </c>
      <c r="M5080" s="2">
        <v>121.02</v>
      </c>
      <c r="N5080" s="3">
        <v>0.2</v>
      </c>
      <c r="O5080" t="s">
        <v>50</v>
      </c>
      <c r="P5080" t="s">
        <v>26</v>
      </c>
      <c r="Q5080" t="s">
        <v>35</v>
      </c>
      <c r="R5080" t="s">
        <v>65</v>
      </c>
    </row>
    <row r="5081" spans="1:18" x14ac:dyDescent="0.35">
      <c r="A5081" t="s">
        <v>5166</v>
      </c>
      <c r="B5081" s="1">
        <v>45762</v>
      </c>
      <c r="C5081" s="1">
        <v>45796</v>
      </c>
      <c r="D5081" t="s">
        <v>104</v>
      </c>
      <c r="E5081" t="s">
        <v>20</v>
      </c>
      <c r="F5081" t="s">
        <v>68</v>
      </c>
      <c r="G5081" t="s">
        <v>32</v>
      </c>
      <c r="H5081" t="s">
        <v>39</v>
      </c>
      <c r="I5081" t="s">
        <v>24</v>
      </c>
      <c r="J5081">
        <v>6</v>
      </c>
      <c r="K5081" s="2">
        <v>2042</v>
      </c>
      <c r="L5081" s="2">
        <v>1440.27</v>
      </c>
      <c r="M5081" s="2">
        <v>601.73</v>
      </c>
      <c r="N5081" s="3">
        <v>0.2</v>
      </c>
      <c r="O5081" t="s">
        <v>50</v>
      </c>
      <c r="P5081" t="s">
        <v>26</v>
      </c>
      <c r="Q5081" t="s">
        <v>35</v>
      </c>
      <c r="R5081" t="s">
        <v>65</v>
      </c>
    </row>
    <row r="5082" spans="1:18" x14ac:dyDescent="0.35">
      <c r="A5082" t="s">
        <v>5167</v>
      </c>
      <c r="B5082" s="1">
        <v>45570</v>
      </c>
      <c r="C5082" s="1">
        <v>45593</v>
      </c>
      <c r="D5082" t="s">
        <v>94</v>
      </c>
      <c r="E5082" t="s">
        <v>20</v>
      </c>
      <c r="F5082" t="s">
        <v>79</v>
      </c>
      <c r="G5082" t="s">
        <v>59</v>
      </c>
      <c r="H5082" t="s">
        <v>54</v>
      </c>
      <c r="I5082" t="s">
        <v>55</v>
      </c>
      <c r="J5082">
        <v>4</v>
      </c>
      <c r="K5082" s="2">
        <v>3748</v>
      </c>
      <c r="L5082" s="2">
        <v>2546.42</v>
      </c>
      <c r="M5082" s="2">
        <v>1201.58</v>
      </c>
      <c r="N5082" s="3">
        <v>0</v>
      </c>
      <c r="O5082" t="s">
        <v>62</v>
      </c>
      <c r="P5082" t="s">
        <v>26</v>
      </c>
      <c r="Q5082" t="s">
        <v>27</v>
      </c>
      <c r="R5082" t="s">
        <v>65</v>
      </c>
    </row>
    <row r="5083" spans="1:18" x14ac:dyDescent="0.35">
      <c r="A5083" t="s">
        <v>5168</v>
      </c>
      <c r="B5083" s="1">
        <v>45836</v>
      </c>
      <c r="C5083" s="1">
        <v>45860</v>
      </c>
      <c r="D5083" t="s">
        <v>67</v>
      </c>
      <c r="E5083" t="s">
        <v>20</v>
      </c>
      <c r="F5083" t="s">
        <v>79</v>
      </c>
      <c r="G5083" t="s">
        <v>22</v>
      </c>
      <c r="H5083" t="s">
        <v>33</v>
      </c>
      <c r="I5083" t="s">
        <v>24</v>
      </c>
      <c r="J5083">
        <v>2</v>
      </c>
      <c r="K5083" s="2">
        <v>621</v>
      </c>
      <c r="L5083" s="2">
        <v>521.67999999999995</v>
      </c>
      <c r="M5083" s="2">
        <v>99.32</v>
      </c>
      <c r="N5083" s="3">
        <v>0</v>
      </c>
      <c r="O5083" t="s">
        <v>25</v>
      </c>
      <c r="P5083" t="s">
        <v>46</v>
      </c>
      <c r="Q5083" t="s">
        <v>35</v>
      </c>
      <c r="R5083" t="s">
        <v>65</v>
      </c>
    </row>
    <row r="5084" spans="1:18" x14ac:dyDescent="0.35">
      <c r="A5084" t="s">
        <v>5169</v>
      </c>
      <c r="B5084" s="1">
        <v>45601</v>
      </c>
      <c r="C5084" s="1">
        <v>45676</v>
      </c>
      <c r="D5084" t="s">
        <v>57</v>
      </c>
      <c r="E5084" t="s">
        <v>20</v>
      </c>
      <c r="F5084" t="s">
        <v>138</v>
      </c>
      <c r="G5084" t="s">
        <v>22</v>
      </c>
      <c r="H5084" t="s">
        <v>60</v>
      </c>
      <c r="I5084" t="s">
        <v>61</v>
      </c>
      <c r="J5084">
        <v>1</v>
      </c>
      <c r="K5084" s="2">
        <v>2606</v>
      </c>
      <c r="L5084" s="2">
        <v>1980.28</v>
      </c>
      <c r="M5084" s="2">
        <v>625.72</v>
      </c>
      <c r="N5084" s="3">
        <v>0.05</v>
      </c>
      <c r="O5084" t="s">
        <v>75</v>
      </c>
      <c r="P5084" t="s">
        <v>26</v>
      </c>
      <c r="Q5084" t="s">
        <v>35</v>
      </c>
      <c r="R5084" t="s">
        <v>65</v>
      </c>
    </row>
    <row r="5085" spans="1:18" x14ac:dyDescent="0.35">
      <c r="A5085" t="s">
        <v>5170</v>
      </c>
      <c r="B5085" s="1">
        <v>45538</v>
      </c>
      <c r="C5085" s="1">
        <v>45554</v>
      </c>
      <c r="D5085" t="s">
        <v>37</v>
      </c>
      <c r="E5085" t="s">
        <v>20</v>
      </c>
      <c r="F5085" t="s">
        <v>89</v>
      </c>
      <c r="G5085" t="s">
        <v>32</v>
      </c>
      <c r="H5085" t="s">
        <v>39</v>
      </c>
      <c r="I5085" t="s">
        <v>24</v>
      </c>
      <c r="J5085">
        <v>5</v>
      </c>
      <c r="K5085" s="2">
        <v>3036</v>
      </c>
      <c r="L5085" s="2">
        <v>1739.68</v>
      </c>
      <c r="M5085" s="2">
        <v>1296.32</v>
      </c>
      <c r="N5085" s="3">
        <v>0.05</v>
      </c>
      <c r="O5085" t="s">
        <v>83</v>
      </c>
      <c r="P5085" t="s">
        <v>26</v>
      </c>
      <c r="Q5085" t="s">
        <v>27</v>
      </c>
      <c r="R5085" t="s">
        <v>28</v>
      </c>
    </row>
    <row r="5086" spans="1:18" x14ac:dyDescent="0.35">
      <c r="A5086" t="s">
        <v>5171</v>
      </c>
      <c r="B5086" s="1">
        <v>45776</v>
      </c>
      <c r="C5086" s="1">
        <v>45789</v>
      </c>
      <c r="D5086" t="s">
        <v>104</v>
      </c>
      <c r="E5086" t="s">
        <v>20</v>
      </c>
      <c r="F5086" t="s">
        <v>31</v>
      </c>
      <c r="G5086" t="s">
        <v>32</v>
      </c>
      <c r="H5086" t="s">
        <v>80</v>
      </c>
      <c r="I5086" t="s">
        <v>45</v>
      </c>
      <c r="J5086">
        <v>3</v>
      </c>
      <c r="K5086" s="2">
        <v>3135</v>
      </c>
      <c r="L5086" s="2">
        <v>2177.4299999999998</v>
      </c>
      <c r="M5086" s="2">
        <v>957.57</v>
      </c>
      <c r="N5086" s="3">
        <v>0</v>
      </c>
      <c r="O5086" t="s">
        <v>83</v>
      </c>
      <c r="P5086" t="s">
        <v>26</v>
      </c>
      <c r="Q5086" t="s">
        <v>27</v>
      </c>
      <c r="R5086" t="s">
        <v>40</v>
      </c>
    </row>
    <row r="5087" spans="1:18" x14ac:dyDescent="0.35">
      <c r="A5087" t="s">
        <v>5172</v>
      </c>
      <c r="B5087" s="1">
        <v>45673</v>
      </c>
      <c r="C5087" s="1">
        <v>45681</v>
      </c>
      <c r="D5087" t="s">
        <v>57</v>
      </c>
      <c r="E5087" t="s">
        <v>20</v>
      </c>
      <c r="F5087" t="s">
        <v>128</v>
      </c>
      <c r="G5087" t="s">
        <v>43</v>
      </c>
      <c r="H5087" t="s">
        <v>95</v>
      </c>
      <c r="I5087" t="s">
        <v>55</v>
      </c>
      <c r="J5087">
        <v>5</v>
      </c>
      <c r="K5087" s="2">
        <v>2828</v>
      </c>
      <c r="L5087" s="2">
        <v>1991.98</v>
      </c>
      <c r="M5087" s="2">
        <v>836.02</v>
      </c>
      <c r="N5087" s="3">
        <v>0.1</v>
      </c>
      <c r="O5087" t="s">
        <v>34</v>
      </c>
      <c r="P5087" t="s">
        <v>26</v>
      </c>
      <c r="Q5087" t="s">
        <v>27</v>
      </c>
      <c r="R5087" t="s">
        <v>40</v>
      </c>
    </row>
    <row r="5088" spans="1:18" x14ac:dyDescent="0.35">
      <c r="A5088" t="s">
        <v>5173</v>
      </c>
      <c r="B5088" s="1">
        <v>45301</v>
      </c>
      <c r="C5088" s="1">
        <v>45313</v>
      </c>
      <c r="D5088" t="s">
        <v>57</v>
      </c>
      <c r="E5088" t="s">
        <v>20</v>
      </c>
      <c r="F5088" t="s">
        <v>91</v>
      </c>
      <c r="G5088" t="s">
        <v>38</v>
      </c>
      <c r="H5088" t="s">
        <v>106</v>
      </c>
      <c r="I5088" t="s">
        <v>61</v>
      </c>
      <c r="J5088">
        <v>7</v>
      </c>
      <c r="K5088" s="2">
        <v>4498</v>
      </c>
      <c r="L5088" s="2">
        <v>3750.58</v>
      </c>
      <c r="M5088" s="2">
        <v>747.42</v>
      </c>
      <c r="N5088" s="3">
        <v>0.15</v>
      </c>
      <c r="O5088" t="s">
        <v>62</v>
      </c>
      <c r="P5088" t="s">
        <v>26</v>
      </c>
      <c r="Q5088" t="s">
        <v>27</v>
      </c>
      <c r="R5088" t="s">
        <v>28</v>
      </c>
    </row>
    <row r="5089" spans="1:18" x14ac:dyDescent="0.35">
      <c r="A5089" t="s">
        <v>5174</v>
      </c>
      <c r="B5089" s="1">
        <v>45965</v>
      </c>
      <c r="C5089" s="1">
        <v>46008</v>
      </c>
      <c r="D5089" t="s">
        <v>48</v>
      </c>
      <c r="E5089" t="s">
        <v>20</v>
      </c>
      <c r="F5089" t="s">
        <v>128</v>
      </c>
      <c r="G5089" t="s">
        <v>38</v>
      </c>
      <c r="H5089" t="s">
        <v>124</v>
      </c>
      <c r="I5089" t="s">
        <v>61</v>
      </c>
      <c r="J5089">
        <v>5</v>
      </c>
      <c r="K5089" s="2">
        <v>4647</v>
      </c>
      <c r="L5089" s="2">
        <v>3117.47</v>
      </c>
      <c r="M5089" s="2">
        <v>1529.53</v>
      </c>
      <c r="N5089" s="3">
        <v>0.05</v>
      </c>
      <c r="O5089" t="s">
        <v>25</v>
      </c>
      <c r="P5089" t="s">
        <v>46</v>
      </c>
      <c r="Q5089" t="s">
        <v>27</v>
      </c>
      <c r="R5089" t="s">
        <v>28</v>
      </c>
    </row>
    <row r="5090" spans="1:18" x14ac:dyDescent="0.35">
      <c r="A5090" t="s">
        <v>5175</v>
      </c>
      <c r="B5090" s="1">
        <v>45439</v>
      </c>
      <c r="C5090" s="1">
        <v>45514</v>
      </c>
      <c r="D5090" t="s">
        <v>30</v>
      </c>
      <c r="E5090" t="s">
        <v>20</v>
      </c>
      <c r="F5090" t="s">
        <v>138</v>
      </c>
      <c r="G5090" t="s">
        <v>43</v>
      </c>
      <c r="H5090" t="s">
        <v>80</v>
      </c>
      <c r="I5090" t="s">
        <v>45</v>
      </c>
      <c r="J5090">
        <v>3</v>
      </c>
      <c r="K5090" s="2">
        <v>1719</v>
      </c>
      <c r="L5090" s="2">
        <v>1426.27</v>
      </c>
      <c r="M5090" s="2">
        <v>292.73</v>
      </c>
      <c r="N5090" s="3">
        <v>0.05</v>
      </c>
      <c r="O5090" t="s">
        <v>50</v>
      </c>
      <c r="P5090" t="s">
        <v>26</v>
      </c>
      <c r="Q5090" t="s">
        <v>27</v>
      </c>
      <c r="R5090" t="s">
        <v>40</v>
      </c>
    </row>
    <row r="5091" spans="1:18" x14ac:dyDescent="0.35">
      <c r="A5091" t="s">
        <v>5176</v>
      </c>
      <c r="B5091" s="1">
        <v>45437</v>
      </c>
      <c r="C5091" s="1">
        <v>45524</v>
      </c>
      <c r="D5091" t="s">
        <v>30</v>
      </c>
      <c r="E5091" t="s">
        <v>20</v>
      </c>
      <c r="F5091" t="s">
        <v>79</v>
      </c>
      <c r="G5091" t="s">
        <v>38</v>
      </c>
      <c r="H5091" t="s">
        <v>86</v>
      </c>
      <c r="I5091" t="s">
        <v>72</v>
      </c>
      <c r="J5091">
        <v>5</v>
      </c>
      <c r="K5091" s="2">
        <v>1374</v>
      </c>
      <c r="L5091" s="2">
        <v>927.91</v>
      </c>
      <c r="M5091" s="2">
        <v>446.09</v>
      </c>
      <c r="N5091" s="3">
        <v>0.05</v>
      </c>
      <c r="O5091" t="s">
        <v>109</v>
      </c>
      <c r="P5091" t="s">
        <v>26</v>
      </c>
      <c r="Q5091" t="s">
        <v>27</v>
      </c>
      <c r="R5091" t="s">
        <v>28</v>
      </c>
    </row>
    <row r="5092" spans="1:18" x14ac:dyDescent="0.35">
      <c r="A5092" t="s">
        <v>5177</v>
      </c>
      <c r="B5092" s="1">
        <v>45297</v>
      </c>
      <c r="C5092" s="1">
        <v>45346</v>
      </c>
      <c r="D5092" t="s">
        <v>116</v>
      </c>
      <c r="E5092" t="s">
        <v>20</v>
      </c>
      <c r="F5092" t="s">
        <v>68</v>
      </c>
      <c r="G5092" t="s">
        <v>32</v>
      </c>
      <c r="H5092" t="s">
        <v>124</v>
      </c>
      <c r="I5092" t="s">
        <v>61</v>
      </c>
      <c r="J5092">
        <v>6</v>
      </c>
      <c r="K5092" s="2">
        <v>3887</v>
      </c>
      <c r="L5092" s="2">
        <v>2628.99</v>
      </c>
      <c r="M5092" s="2">
        <v>1258.01</v>
      </c>
      <c r="N5092" s="3">
        <v>0.15</v>
      </c>
      <c r="O5092" t="s">
        <v>109</v>
      </c>
      <c r="P5092" t="s">
        <v>73</v>
      </c>
      <c r="Q5092" t="s">
        <v>35</v>
      </c>
      <c r="R5092" t="s">
        <v>40</v>
      </c>
    </row>
    <row r="5093" spans="1:18" x14ac:dyDescent="0.35">
      <c r="A5093" t="s">
        <v>5178</v>
      </c>
      <c r="B5093" s="1">
        <v>45535</v>
      </c>
      <c r="C5093" s="1">
        <v>45576</v>
      </c>
      <c r="D5093" t="s">
        <v>94</v>
      </c>
      <c r="E5093" t="s">
        <v>20</v>
      </c>
      <c r="F5093" t="s">
        <v>58</v>
      </c>
      <c r="G5093" t="s">
        <v>59</v>
      </c>
      <c r="H5093" t="s">
        <v>86</v>
      </c>
      <c r="I5093" t="s">
        <v>72</v>
      </c>
      <c r="J5093">
        <v>1</v>
      </c>
      <c r="K5093" s="2">
        <v>4735</v>
      </c>
      <c r="L5093" s="2">
        <v>2937.36</v>
      </c>
      <c r="M5093" s="2">
        <v>1797.64</v>
      </c>
      <c r="N5093" s="3">
        <v>0.1</v>
      </c>
      <c r="O5093" t="s">
        <v>25</v>
      </c>
      <c r="P5093" t="s">
        <v>26</v>
      </c>
      <c r="Q5093" t="s">
        <v>27</v>
      </c>
      <c r="R5093" t="s">
        <v>40</v>
      </c>
    </row>
    <row r="5094" spans="1:18" x14ac:dyDescent="0.35">
      <c r="A5094" t="s">
        <v>5179</v>
      </c>
      <c r="B5094" s="1">
        <v>45911</v>
      </c>
      <c r="C5094" s="1">
        <v>45966</v>
      </c>
      <c r="D5094" t="s">
        <v>19</v>
      </c>
      <c r="E5094" t="s">
        <v>20</v>
      </c>
      <c r="F5094" t="s">
        <v>85</v>
      </c>
      <c r="G5094" t="s">
        <v>22</v>
      </c>
      <c r="H5094" t="s">
        <v>80</v>
      </c>
      <c r="I5094" t="s">
        <v>45</v>
      </c>
      <c r="J5094">
        <v>7</v>
      </c>
      <c r="K5094" s="2">
        <v>4535</v>
      </c>
      <c r="L5094" s="2">
        <v>3535.9</v>
      </c>
      <c r="M5094" s="2">
        <v>999.1</v>
      </c>
      <c r="N5094" s="3">
        <v>0</v>
      </c>
      <c r="O5094" t="s">
        <v>34</v>
      </c>
      <c r="P5094" t="s">
        <v>46</v>
      </c>
      <c r="Q5094" t="s">
        <v>35</v>
      </c>
      <c r="R5094" t="s">
        <v>40</v>
      </c>
    </row>
    <row r="5095" spans="1:18" x14ac:dyDescent="0.35">
      <c r="A5095" t="s">
        <v>5180</v>
      </c>
      <c r="B5095" s="1">
        <v>45864</v>
      </c>
      <c r="C5095" s="1">
        <v>45911</v>
      </c>
      <c r="D5095" t="s">
        <v>37</v>
      </c>
      <c r="E5095" t="s">
        <v>20</v>
      </c>
      <c r="F5095" t="s">
        <v>128</v>
      </c>
      <c r="G5095" t="s">
        <v>22</v>
      </c>
      <c r="H5095" t="s">
        <v>39</v>
      </c>
      <c r="I5095" t="s">
        <v>24</v>
      </c>
      <c r="J5095">
        <v>8</v>
      </c>
      <c r="K5095" s="2">
        <v>3774</v>
      </c>
      <c r="L5095" s="2">
        <v>2205.37</v>
      </c>
      <c r="M5095" s="2">
        <v>1568.63</v>
      </c>
      <c r="N5095" s="3">
        <v>0.15</v>
      </c>
      <c r="O5095" t="s">
        <v>34</v>
      </c>
      <c r="P5095" t="s">
        <v>73</v>
      </c>
      <c r="Q5095" t="s">
        <v>35</v>
      </c>
      <c r="R5095" t="s">
        <v>65</v>
      </c>
    </row>
    <row r="5096" spans="1:18" x14ac:dyDescent="0.35">
      <c r="A5096" t="s">
        <v>5181</v>
      </c>
      <c r="B5096" s="1">
        <v>45891</v>
      </c>
      <c r="C5096" s="1">
        <v>45952</v>
      </c>
      <c r="D5096" t="s">
        <v>94</v>
      </c>
      <c r="E5096" t="s">
        <v>20</v>
      </c>
      <c r="F5096" t="s">
        <v>70</v>
      </c>
      <c r="G5096" t="s">
        <v>59</v>
      </c>
      <c r="H5096" t="s">
        <v>124</v>
      </c>
      <c r="I5096" t="s">
        <v>61</v>
      </c>
      <c r="J5096">
        <v>5</v>
      </c>
      <c r="K5096" s="2">
        <v>3804</v>
      </c>
      <c r="L5096" s="2">
        <v>2272.06</v>
      </c>
      <c r="M5096" s="2">
        <v>1531.94</v>
      </c>
      <c r="N5096" s="3">
        <v>0.2</v>
      </c>
      <c r="O5096" t="s">
        <v>34</v>
      </c>
      <c r="P5096" t="s">
        <v>46</v>
      </c>
      <c r="Q5096" t="s">
        <v>27</v>
      </c>
      <c r="R5096" t="s">
        <v>28</v>
      </c>
    </row>
    <row r="5097" spans="1:18" x14ac:dyDescent="0.35">
      <c r="A5097" t="s">
        <v>5182</v>
      </c>
      <c r="B5097" s="1">
        <v>45855</v>
      </c>
      <c r="C5097" s="1">
        <v>45878</v>
      </c>
      <c r="D5097" t="s">
        <v>30</v>
      </c>
      <c r="E5097" t="s">
        <v>20</v>
      </c>
      <c r="F5097" t="s">
        <v>58</v>
      </c>
      <c r="G5097" t="s">
        <v>59</v>
      </c>
      <c r="H5097" t="s">
        <v>124</v>
      </c>
      <c r="I5097" t="s">
        <v>61</v>
      </c>
      <c r="J5097">
        <v>5</v>
      </c>
      <c r="K5097" s="2">
        <v>3663</v>
      </c>
      <c r="L5097" s="2">
        <v>3086.31</v>
      </c>
      <c r="M5097" s="2">
        <v>576.69000000000005</v>
      </c>
      <c r="N5097" s="3">
        <v>0.2</v>
      </c>
      <c r="O5097" t="s">
        <v>83</v>
      </c>
      <c r="P5097" t="s">
        <v>26</v>
      </c>
      <c r="Q5097" t="s">
        <v>35</v>
      </c>
      <c r="R5097" t="s">
        <v>40</v>
      </c>
    </row>
    <row r="5098" spans="1:18" x14ac:dyDescent="0.35">
      <c r="A5098" t="s">
        <v>5183</v>
      </c>
      <c r="B5098" s="1">
        <v>45771</v>
      </c>
      <c r="C5098" s="1">
        <v>45822</v>
      </c>
      <c r="D5098" t="s">
        <v>42</v>
      </c>
      <c r="E5098" t="s">
        <v>20</v>
      </c>
      <c r="F5098" t="s">
        <v>79</v>
      </c>
      <c r="G5098" t="s">
        <v>38</v>
      </c>
      <c r="H5098" t="s">
        <v>108</v>
      </c>
      <c r="I5098" t="s">
        <v>72</v>
      </c>
      <c r="J5098">
        <v>5</v>
      </c>
      <c r="K5098" s="2">
        <v>4004</v>
      </c>
      <c r="L5098" s="2">
        <v>3400.23</v>
      </c>
      <c r="M5098" s="2">
        <v>603.77</v>
      </c>
      <c r="N5098" s="3">
        <v>0.2</v>
      </c>
      <c r="O5098" t="s">
        <v>83</v>
      </c>
      <c r="P5098" t="s">
        <v>26</v>
      </c>
      <c r="Q5098" t="s">
        <v>35</v>
      </c>
      <c r="R5098" t="s">
        <v>65</v>
      </c>
    </row>
    <row r="5099" spans="1:18" x14ac:dyDescent="0.35">
      <c r="A5099" t="s">
        <v>5184</v>
      </c>
      <c r="B5099" s="1">
        <v>45545</v>
      </c>
      <c r="C5099" s="1">
        <v>45594</v>
      </c>
      <c r="D5099" t="s">
        <v>94</v>
      </c>
      <c r="E5099" t="s">
        <v>20</v>
      </c>
      <c r="F5099" t="s">
        <v>89</v>
      </c>
      <c r="G5099" t="s">
        <v>38</v>
      </c>
      <c r="H5099" t="s">
        <v>71</v>
      </c>
      <c r="I5099" t="s">
        <v>72</v>
      </c>
      <c r="J5099">
        <v>2</v>
      </c>
      <c r="K5099" s="2">
        <v>2221</v>
      </c>
      <c r="L5099" s="2">
        <v>1307.55</v>
      </c>
      <c r="M5099" s="2">
        <v>913.45</v>
      </c>
      <c r="N5099" s="3">
        <v>0.15</v>
      </c>
      <c r="O5099" t="s">
        <v>109</v>
      </c>
      <c r="P5099" t="s">
        <v>26</v>
      </c>
      <c r="Q5099" t="s">
        <v>35</v>
      </c>
      <c r="R5099" t="s">
        <v>28</v>
      </c>
    </row>
    <row r="5100" spans="1:18" x14ac:dyDescent="0.35">
      <c r="A5100" t="s">
        <v>5185</v>
      </c>
      <c r="B5100" s="1">
        <v>45612</v>
      </c>
      <c r="C5100" s="1">
        <v>45635</v>
      </c>
      <c r="D5100" t="s">
        <v>48</v>
      </c>
      <c r="E5100" t="s">
        <v>20</v>
      </c>
      <c r="F5100" t="s">
        <v>128</v>
      </c>
      <c r="G5100" t="s">
        <v>59</v>
      </c>
      <c r="H5100" t="s">
        <v>118</v>
      </c>
      <c r="I5100" t="s">
        <v>24</v>
      </c>
      <c r="J5100">
        <v>1</v>
      </c>
      <c r="K5100" s="2">
        <v>3064</v>
      </c>
      <c r="L5100" s="2">
        <v>1808.83</v>
      </c>
      <c r="M5100" s="2">
        <v>1255.17</v>
      </c>
      <c r="N5100" s="3">
        <v>0.15</v>
      </c>
      <c r="O5100" t="s">
        <v>50</v>
      </c>
      <c r="P5100" t="s">
        <v>26</v>
      </c>
      <c r="Q5100" t="s">
        <v>27</v>
      </c>
      <c r="R5100" t="s">
        <v>28</v>
      </c>
    </row>
    <row r="5101" spans="1:18" x14ac:dyDescent="0.35">
      <c r="A5101" t="s">
        <v>5186</v>
      </c>
      <c r="B5101" s="1">
        <v>45440</v>
      </c>
      <c r="C5101" s="1">
        <v>45449</v>
      </c>
      <c r="D5101" t="s">
        <v>42</v>
      </c>
      <c r="E5101" t="s">
        <v>20</v>
      </c>
      <c r="F5101" t="s">
        <v>128</v>
      </c>
      <c r="G5101" t="s">
        <v>59</v>
      </c>
      <c r="H5101" t="s">
        <v>86</v>
      </c>
      <c r="I5101" t="s">
        <v>72</v>
      </c>
      <c r="J5101">
        <v>5</v>
      </c>
      <c r="K5101" s="2">
        <v>1863</v>
      </c>
      <c r="L5101" s="2">
        <v>1051.9000000000001</v>
      </c>
      <c r="M5101" s="2">
        <v>811.1</v>
      </c>
      <c r="N5101" s="3">
        <v>0.05</v>
      </c>
      <c r="O5101" t="s">
        <v>75</v>
      </c>
      <c r="P5101" t="s">
        <v>26</v>
      </c>
      <c r="Q5101" t="s">
        <v>27</v>
      </c>
      <c r="R5101" t="s">
        <v>65</v>
      </c>
    </row>
    <row r="5102" spans="1:18" x14ac:dyDescent="0.35">
      <c r="A5102" t="s">
        <v>5187</v>
      </c>
      <c r="B5102" s="1">
        <v>45386</v>
      </c>
      <c r="C5102" s="1">
        <v>45405</v>
      </c>
      <c r="D5102" t="s">
        <v>88</v>
      </c>
      <c r="E5102" t="s">
        <v>20</v>
      </c>
      <c r="F5102" t="s">
        <v>79</v>
      </c>
      <c r="G5102" t="s">
        <v>59</v>
      </c>
      <c r="H5102" t="s">
        <v>23</v>
      </c>
      <c r="I5102" t="s">
        <v>24</v>
      </c>
      <c r="J5102">
        <v>4</v>
      </c>
      <c r="K5102" s="2">
        <v>1778</v>
      </c>
      <c r="L5102" s="2">
        <v>1246</v>
      </c>
      <c r="M5102" s="2">
        <v>532</v>
      </c>
      <c r="N5102" s="3">
        <v>0.05</v>
      </c>
      <c r="O5102" t="s">
        <v>50</v>
      </c>
      <c r="P5102" t="s">
        <v>26</v>
      </c>
      <c r="Q5102" t="s">
        <v>35</v>
      </c>
      <c r="R5102" t="s">
        <v>28</v>
      </c>
    </row>
    <row r="5103" spans="1:18" x14ac:dyDescent="0.35">
      <c r="A5103" t="s">
        <v>5188</v>
      </c>
      <c r="B5103" s="1">
        <v>45731</v>
      </c>
      <c r="C5103" s="1">
        <v>45754</v>
      </c>
      <c r="D5103" t="s">
        <v>88</v>
      </c>
      <c r="E5103" t="s">
        <v>20</v>
      </c>
      <c r="F5103" t="s">
        <v>82</v>
      </c>
      <c r="G5103" t="s">
        <v>43</v>
      </c>
      <c r="H5103" t="s">
        <v>106</v>
      </c>
      <c r="I5103" t="s">
        <v>61</v>
      </c>
      <c r="J5103">
        <v>2</v>
      </c>
      <c r="K5103" s="2">
        <v>716</v>
      </c>
      <c r="L5103" s="2">
        <v>436.73</v>
      </c>
      <c r="M5103" s="2">
        <v>279.27</v>
      </c>
      <c r="N5103" s="3">
        <v>0.15</v>
      </c>
      <c r="O5103" t="s">
        <v>34</v>
      </c>
      <c r="P5103" t="s">
        <v>26</v>
      </c>
      <c r="Q5103" t="s">
        <v>35</v>
      </c>
      <c r="R5103" t="s">
        <v>40</v>
      </c>
    </row>
    <row r="5104" spans="1:18" x14ac:dyDescent="0.35">
      <c r="A5104" t="s">
        <v>5189</v>
      </c>
      <c r="B5104" s="1">
        <v>45752</v>
      </c>
      <c r="C5104" s="1">
        <v>45803</v>
      </c>
      <c r="D5104" t="s">
        <v>104</v>
      </c>
      <c r="E5104" t="s">
        <v>20</v>
      </c>
      <c r="F5104" t="s">
        <v>138</v>
      </c>
      <c r="G5104" t="s">
        <v>22</v>
      </c>
      <c r="H5104" t="s">
        <v>44</v>
      </c>
      <c r="I5104" t="s">
        <v>45</v>
      </c>
      <c r="J5104">
        <v>7</v>
      </c>
      <c r="K5104" s="2">
        <v>1448</v>
      </c>
      <c r="L5104" s="2">
        <v>1141.95</v>
      </c>
      <c r="M5104" s="2">
        <v>306.05</v>
      </c>
      <c r="N5104" s="3">
        <v>0.2</v>
      </c>
      <c r="O5104" t="s">
        <v>109</v>
      </c>
      <c r="P5104" t="s">
        <v>26</v>
      </c>
      <c r="Q5104" t="s">
        <v>35</v>
      </c>
      <c r="R5104" t="s">
        <v>28</v>
      </c>
    </row>
    <row r="5105" spans="1:18" x14ac:dyDescent="0.35">
      <c r="A5105" t="s">
        <v>5190</v>
      </c>
      <c r="B5105" s="1">
        <v>45427</v>
      </c>
      <c r="C5105" s="1">
        <v>45481</v>
      </c>
      <c r="D5105" t="s">
        <v>67</v>
      </c>
      <c r="E5105" t="s">
        <v>20</v>
      </c>
      <c r="F5105" t="s">
        <v>31</v>
      </c>
      <c r="G5105" t="s">
        <v>38</v>
      </c>
      <c r="H5105" t="s">
        <v>80</v>
      </c>
      <c r="I5105" t="s">
        <v>45</v>
      </c>
      <c r="J5105">
        <v>8</v>
      </c>
      <c r="K5105" s="2">
        <v>1913</v>
      </c>
      <c r="L5105" s="2">
        <v>1073.51</v>
      </c>
      <c r="M5105" s="2">
        <v>839.49</v>
      </c>
      <c r="N5105" s="3">
        <v>0.15</v>
      </c>
      <c r="O5105" t="s">
        <v>75</v>
      </c>
      <c r="P5105" t="s">
        <v>26</v>
      </c>
      <c r="Q5105" t="s">
        <v>35</v>
      </c>
      <c r="R5105" t="s">
        <v>28</v>
      </c>
    </row>
    <row r="5106" spans="1:18" x14ac:dyDescent="0.35">
      <c r="A5106" t="s">
        <v>5191</v>
      </c>
      <c r="B5106" s="1">
        <v>45533</v>
      </c>
      <c r="C5106" s="1">
        <v>45607</v>
      </c>
      <c r="D5106" t="s">
        <v>19</v>
      </c>
      <c r="E5106" t="s">
        <v>20</v>
      </c>
      <c r="F5106" t="s">
        <v>82</v>
      </c>
      <c r="G5106" t="s">
        <v>43</v>
      </c>
      <c r="H5106" t="s">
        <v>124</v>
      </c>
      <c r="I5106" t="s">
        <v>61</v>
      </c>
      <c r="J5106">
        <v>8</v>
      </c>
      <c r="K5106" s="2">
        <v>787</v>
      </c>
      <c r="L5106" s="2">
        <v>434.32</v>
      </c>
      <c r="M5106" s="2">
        <v>352.68</v>
      </c>
      <c r="N5106" s="3">
        <v>0</v>
      </c>
      <c r="O5106" t="s">
        <v>25</v>
      </c>
      <c r="P5106" t="s">
        <v>26</v>
      </c>
      <c r="Q5106" t="s">
        <v>27</v>
      </c>
      <c r="R5106" t="s">
        <v>40</v>
      </c>
    </row>
    <row r="5107" spans="1:18" x14ac:dyDescent="0.35">
      <c r="A5107" t="s">
        <v>5192</v>
      </c>
      <c r="B5107" s="1">
        <v>45932</v>
      </c>
      <c r="C5107" s="1">
        <v>45995</v>
      </c>
      <c r="D5107" t="s">
        <v>48</v>
      </c>
      <c r="E5107" t="s">
        <v>20</v>
      </c>
      <c r="F5107" t="s">
        <v>85</v>
      </c>
      <c r="G5107" t="s">
        <v>43</v>
      </c>
      <c r="H5107" t="s">
        <v>106</v>
      </c>
      <c r="I5107" t="s">
        <v>61</v>
      </c>
      <c r="J5107">
        <v>4</v>
      </c>
      <c r="K5107" s="2">
        <v>4518</v>
      </c>
      <c r="L5107" s="2">
        <v>2737.26</v>
      </c>
      <c r="M5107" s="2">
        <v>1780.74</v>
      </c>
      <c r="N5107" s="3">
        <v>0</v>
      </c>
      <c r="O5107" t="s">
        <v>34</v>
      </c>
      <c r="P5107" t="s">
        <v>73</v>
      </c>
      <c r="Q5107" t="s">
        <v>27</v>
      </c>
      <c r="R5107" t="s">
        <v>40</v>
      </c>
    </row>
    <row r="5108" spans="1:18" x14ac:dyDescent="0.35">
      <c r="A5108" t="s">
        <v>5193</v>
      </c>
      <c r="B5108" s="1">
        <v>45339</v>
      </c>
      <c r="C5108" s="1">
        <v>45392</v>
      </c>
      <c r="D5108" t="s">
        <v>88</v>
      </c>
      <c r="E5108" t="s">
        <v>20</v>
      </c>
      <c r="F5108" t="s">
        <v>138</v>
      </c>
      <c r="G5108" t="s">
        <v>22</v>
      </c>
      <c r="H5108" t="s">
        <v>86</v>
      </c>
      <c r="I5108" t="s">
        <v>72</v>
      </c>
      <c r="J5108">
        <v>4</v>
      </c>
      <c r="K5108" s="2">
        <v>4342</v>
      </c>
      <c r="L5108" s="2">
        <v>2461.19</v>
      </c>
      <c r="M5108" s="2">
        <v>1880.81</v>
      </c>
      <c r="N5108" s="3">
        <v>0.15</v>
      </c>
      <c r="O5108" t="s">
        <v>25</v>
      </c>
      <c r="P5108" t="s">
        <v>26</v>
      </c>
      <c r="Q5108" t="s">
        <v>35</v>
      </c>
      <c r="R5108" t="s">
        <v>28</v>
      </c>
    </row>
    <row r="5109" spans="1:18" x14ac:dyDescent="0.35">
      <c r="A5109" t="s">
        <v>5194</v>
      </c>
      <c r="B5109" s="1">
        <v>45697</v>
      </c>
      <c r="C5109" s="1">
        <v>45753</v>
      </c>
      <c r="D5109" t="s">
        <v>88</v>
      </c>
      <c r="E5109" t="s">
        <v>20</v>
      </c>
      <c r="F5109" t="s">
        <v>53</v>
      </c>
      <c r="G5109" t="s">
        <v>38</v>
      </c>
      <c r="H5109" t="s">
        <v>54</v>
      </c>
      <c r="I5109" t="s">
        <v>55</v>
      </c>
      <c r="J5109">
        <v>4</v>
      </c>
      <c r="K5109" s="2">
        <v>1041</v>
      </c>
      <c r="L5109" s="2">
        <v>833.16</v>
      </c>
      <c r="M5109" s="2">
        <v>207.84</v>
      </c>
      <c r="N5109" s="3">
        <v>0.15</v>
      </c>
      <c r="O5109" t="s">
        <v>62</v>
      </c>
      <c r="P5109" t="s">
        <v>26</v>
      </c>
      <c r="Q5109" t="s">
        <v>27</v>
      </c>
      <c r="R5109" t="s">
        <v>40</v>
      </c>
    </row>
    <row r="5110" spans="1:18" x14ac:dyDescent="0.35">
      <c r="A5110" t="s">
        <v>5195</v>
      </c>
      <c r="B5110" s="1">
        <v>45685</v>
      </c>
      <c r="C5110" s="1">
        <v>45770</v>
      </c>
      <c r="D5110" t="s">
        <v>88</v>
      </c>
      <c r="E5110" t="s">
        <v>20</v>
      </c>
      <c r="F5110" t="s">
        <v>58</v>
      </c>
      <c r="G5110" t="s">
        <v>38</v>
      </c>
      <c r="H5110" t="s">
        <v>106</v>
      </c>
      <c r="I5110" t="s">
        <v>61</v>
      </c>
      <c r="J5110">
        <v>1</v>
      </c>
      <c r="K5110" s="2">
        <v>3057</v>
      </c>
      <c r="L5110" s="2">
        <v>2224.0300000000002</v>
      </c>
      <c r="M5110" s="2">
        <v>832.97</v>
      </c>
      <c r="N5110" s="3">
        <v>0.1</v>
      </c>
      <c r="O5110" t="s">
        <v>50</v>
      </c>
      <c r="P5110" t="s">
        <v>26</v>
      </c>
      <c r="Q5110" t="s">
        <v>27</v>
      </c>
      <c r="R5110" t="s">
        <v>40</v>
      </c>
    </row>
    <row r="5111" spans="1:18" x14ac:dyDescent="0.35">
      <c r="A5111" t="s">
        <v>5196</v>
      </c>
      <c r="B5111" s="1">
        <v>45566</v>
      </c>
      <c r="C5111" s="1">
        <v>45647</v>
      </c>
      <c r="D5111" t="s">
        <v>48</v>
      </c>
      <c r="E5111" t="s">
        <v>20</v>
      </c>
      <c r="F5111" t="s">
        <v>31</v>
      </c>
      <c r="G5111" t="s">
        <v>59</v>
      </c>
      <c r="H5111" t="s">
        <v>54</v>
      </c>
      <c r="I5111" t="s">
        <v>55</v>
      </c>
      <c r="J5111">
        <v>7</v>
      </c>
      <c r="K5111" s="2">
        <v>999</v>
      </c>
      <c r="L5111" s="2">
        <v>734.54</v>
      </c>
      <c r="M5111" s="2">
        <v>264.45999999999998</v>
      </c>
      <c r="N5111" s="3">
        <v>0.1</v>
      </c>
      <c r="O5111" t="s">
        <v>62</v>
      </c>
      <c r="P5111" t="s">
        <v>26</v>
      </c>
      <c r="Q5111" t="s">
        <v>27</v>
      </c>
      <c r="R5111" t="s">
        <v>40</v>
      </c>
    </row>
    <row r="5112" spans="1:18" x14ac:dyDescent="0.35">
      <c r="A5112" t="s">
        <v>5197</v>
      </c>
      <c r="B5112" s="1">
        <v>45963</v>
      </c>
      <c r="C5112" s="1">
        <v>45988</v>
      </c>
      <c r="D5112" t="s">
        <v>19</v>
      </c>
      <c r="E5112" t="s">
        <v>20</v>
      </c>
      <c r="F5112" t="s">
        <v>21</v>
      </c>
      <c r="G5112" t="s">
        <v>43</v>
      </c>
      <c r="H5112" t="s">
        <v>108</v>
      </c>
      <c r="I5112" t="s">
        <v>72</v>
      </c>
      <c r="J5112">
        <v>6</v>
      </c>
      <c r="K5112" s="2">
        <v>3029</v>
      </c>
      <c r="L5112" s="2">
        <v>2473.09</v>
      </c>
      <c r="M5112" s="2">
        <v>555.91</v>
      </c>
      <c r="N5112" s="3">
        <v>0.15</v>
      </c>
      <c r="O5112" t="s">
        <v>34</v>
      </c>
      <c r="P5112" t="s">
        <v>26</v>
      </c>
      <c r="Q5112" t="s">
        <v>27</v>
      </c>
      <c r="R5112" t="s">
        <v>65</v>
      </c>
    </row>
    <row r="5113" spans="1:18" x14ac:dyDescent="0.35">
      <c r="A5113" t="s">
        <v>5198</v>
      </c>
      <c r="B5113" s="1">
        <v>45940</v>
      </c>
      <c r="C5113" s="1">
        <v>46021</v>
      </c>
      <c r="D5113" t="s">
        <v>48</v>
      </c>
      <c r="E5113" t="s">
        <v>20</v>
      </c>
      <c r="F5113" t="s">
        <v>79</v>
      </c>
      <c r="G5113" t="s">
        <v>59</v>
      </c>
      <c r="H5113" t="s">
        <v>118</v>
      </c>
      <c r="I5113" t="s">
        <v>24</v>
      </c>
      <c r="J5113">
        <v>7</v>
      </c>
      <c r="K5113" s="2">
        <v>505</v>
      </c>
      <c r="L5113" s="2">
        <v>340.71</v>
      </c>
      <c r="M5113" s="2">
        <v>164.29</v>
      </c>
      <c r="N5113" s="3">
        <v>0.05</v>
      </c>
      <c r="O5113" t="s">
        <v>34</v>
      </c>
      <c r="P5113" t="s">
        <v>26</v>
      </c>
      <c r="Q5113" t="s">
        <v>35</v>
      </c>
      <c r="R5113" t="s">
        <v>28</v>
      </c>
    </row>
    <row r="5114" spans="1:18" x14ac:dyDescent="0.35">
      <c r="A5114" t="s">
        <v>5199</v>
      </c>
      <c r="B5114" s="1">
        <v>45718</v>
      </c>
      <c r="C5114" s="1">
        <v>45793</v>
      </c>
      <c r="D5114" t="s">
        <v>104</v>
      </c>
      <c r="E5114" t="s">
        <v>20</v>
      </c>
      <c r="F5114" t="s">
        <v>70</v>
      </c>
      <c r="G5114" t="s">
        <v>32</v>
      </c>
      <c r="H5114" t="s">
        <v>86</v>
      </c>
      <c r="I5114" t="s">
        <v>72</v>
      </c>
      <c r="J5114">
        <v>4</v>
      </c>
      <c r="K5114" s="2">
        <v>1919</v>
      </c>
      <c r="L5114" s="2">
        <v>1272.8900000000001</v>
      </c>
      <c r="M5114" s="2">
        <v>646.11</v>
      </c>
      <c r="N5114" s="3">
        <v>0.05</v>
      </c>
      <c r="O5114" t="s">
        <v>50</v>
      </c>
      <c r="P5114" t="s">
        <v>26</v>
      </c>
      <c r="Q5114" t="s">
        <v>27</v>
      </c>
      <c r="R5114" t="s">
        <v>28</v>
      </c>
    </row>
    <row r="5115" spans="1:18" x14ac:dyDescent="0.35">
      <c r="A5115" t="s">
        <v>5200</v>
      </c>
      <c r="B5115" s="1">
        <v>45474</v>
      </c>
      <c r="C5115" s="1">
        <v>45526</v>
      </c>
      <c r="D5115" t="s">
        <v>30</v>
      </c>
      <c r="E5115" t="s">
        <v>20</v>
      </c>
      <c r="F5115" t="s">
        <v>21</v>
      </c>
      <c r="G5115" t="s">
        <v>43</v>
      </c>
      <c r="H5115" t="s">
        <v>80</v>
      </c>
      <c r="I5115" t="s">
        <v>45</v>
      </c>
      <c r="J5115">
        <v>5</v>
      </c>
      <c r="K5115" s="2">
        <v>3367</v>
      </c>
      <c r="L5115" s="2">
        <v>1948.14</v>
      </c>
      <c r="M5115" s="2">
        <v>1418.86</v>
      </c>
      <c r="N5115" s="3">
        <v>0.2</v>
      </c>
      <c r="O5115" t="s">
        <v>62</v>
      </c>
      <c r="P5115" t="s">
        <v>73</v>
      </c>
      <c r="Q5115" t="s">
        <v>35</v>
      </c>
      <c r="R5115" t="s">
        <v>28</v>
      </c>
    </row>
    <row r="5116" spans="1:18" x14ac:dyDescent="0.35">
      <c r="A5116" t="s">
        <v>5201</v>
      </c>
      <c r="B5116" s="1">
        <v>45942</v>
      </c>
      <c r="C5116" s="1">
        <v>46009</v>
      </c>
      <c r="D5116" t="s">
        <v>48</v>
      </c>
      <c r="E5116" t="s">
        <v>20</v>
      </c>
      <c r="F5116" t="s">
        <v>128</v>
      </c>
      <c r="G5116" t="s">
        <v>43</v>
      </c>
      <c r="H5116" t="s">
        <v>60</v>
      </c>
      <c r="I5116" t="s">
        <v>61</v>
      </c>
      <c r="J5116">
        <v>2</v>
      </c>
      <c r="K5116" s="2">
        <v>2985</v>
      </c>
      <c r="L5116" s="2">
        <v>1739.64</v>
      </c>
      <c r="M5116" s="2">
        <v>1245.3599999999999</v>
      </c>
      <c r="N5116" s="3">
        <v>0.2</v>
      </c>
      <c r="O5116" t="s">
        <v>34</v>
      </c>
      <c r="P5116" t="s">
        <v>46</v>
      </c>
      <c r="Q5116" t="s">
        <v>35</v>
      </c>
      <c r="R5116" t="s">
        <v>65</v>
      </c>
    </row>
    <row r="5117" spans="1:18" x14ac:dyDescent="0.35">
      <c r="A5117" t="s">
        <v>5202</v>
      </c>
      <c r="B5117" s="1">
        <v>45893</v>
      </c>
      <c r="C5117" s="1">
        <v>45928</v>
      </c>
      <c r="D5117" t="s">
        <v>37</v>
      </c>
      <c r="E5117" t="s">
        <v>20</v>
      </c>
      <c r="F5117" t="s">
        <v>89</v>
      </c>
      <c r="G5117" t="s">
        <v>43</v>
      </c>
      <c r="H5117" t="s">
        <v>54</v>
      </c>
      <c r="I5117" t="s">
        <v>55</v>
      </c>
      <c r="J5117">
        <v>8</v>
      </c>
      <c r="K5117" s="2">
        <v>539</v>
      </c>
      <c r="L5117" s="2">
        <v>299.10000000000002</v>
      </c>
      <c r="M5117" s="2">
        <v>239.9</v>
      </c>
      <c r="N5117" s="3">
        <v>0.15</v>
      </c>
      <c r="O5117" t="s">
        <v>62</v>
      </c>
      <c r="P5117" t="s">
        <v>46</v>
      </c>
      <c r="Q5117" t="s">
        <v>35</v>
      </c>
      <c r="R5117" t="s">
        <v>28</v>
      </c>
    </row>
    <row r="5118" spans="1:18" x14ac:dyDescent="0.35">
      <c r="A5118" t="s">
        <v>5203</v>
      </c>
      <c r="B5118" s="1">
        <v>45451</v>
      </c>
      <c r="C5118" s="1">
        <v>45532</v>
      </c>
      <c r="D5118" t="s">
        <v>30</v>
      </c>
      <c r="E5118" t="s">
        <v>20</v>
      </c>
      <c r="F5118" t="s">
        <v>68</v>
      </c>
      <c r="G5118" t="s">
        <v>43</v>
      </c>
      <c r="H5118" t="s">
        <v>95</v>
      </c>
      <c r="I5118" t="s">
        <v>55</v>
      </c>
      <c r="J5118">
        <v>3</v>
      </c>
      <c r="K5118" s="2">
        <v>1511</v>
      </c>
      <c r="L5118" s="2">
        <v>1244.8800000000001</v>
      </c>
      <c r="M5118" s="2">
        <v>266.12</v>
      </c>
      <c r="N5118" s="3">
        <v>0.1</v>
      </c>
      <c r="O5118" t="s">
        <v>62</v>
      </c>
      <c r="P5118" t="s">
        <v>26</v>
      </c>
      <c r="Q5118" t="s">
        <v>35</v>
      </c>
      <c r="R5118" t="s">
        <v>40</v>
      </c>
    </row>
    <row r="5119" spans="1:18" x14ac:dyDescent="0.35">
      <c r="A5119" t="s">
        <v>5204</v>
      </c>
      <c r="B5119" s="1">
        <v>45649</v>
      </c>
      <c r="C5119" s="1">
        <v>45729</v>
      </c>
      <c r="D5119" t="s">
        <v>52</v>
      </c>
      <c r="E5119" t="s">
        <v>20</v>
      </c>
      <c r="F5119" t="s">
        <v>138</v>
      </c>
      <c r="G5119" t="s">
        <v>59</v>
      </c>
      <c r="H5119" t="s">
        <v>124</v>
      </c>
      <c r="I5119" t="s">
        <v>61</v>
      </c>
      <c r="J5119">
        <v>1</v>
      </c>
      <c r="K5119" s="2">
        <v>449</v>
      </c>
      <c r="L5119" s="2">
        <v>271.54000000000002</v>
      </c>
      <c r="M5119" s="2">
        <v>177.46</v>
      </c>
      <c r="N5119" s="3">
        <v>0</v>
      </c>
      <c r="O5119" t="s">
        <v>34</v>
      </c>
      <c r="P5119" t="s">
        <v>26</v>
      </c>
      <c r="Q5119" t="s">
        <v>35</v>
      </c>
      <c r="R5119" t="s">
        <v>65</v>
      </c>
    </row>
    <row r="5120" spans="1:18" x14ac:dyDescent="0.35">
      <c r="A5120" t="s">
        <v>5205</v>
      </c>
      <c r="B5120" s="1">
        <v>45723</v>
      </c>
      <c r="C5120" s="1">
        <v>45764</v>
      </c>
      <c r="D5120" t="s">
        <v>88</v>
      </c>
      <c r="E5120" t="s">
        <v>20</v>
      </c>
      <c r="F5120" t="s">
        <v>53</v>
      </c>
      <c r="G5120" t="s">
        <v>43</v>
      </c>
      <c r="H5120" t="s">
        <v>106</v>
      </c>
      <c r="I5120" t="s">
        <v>61</v>
      </c>
      <c r="J5120">
        <v>5</v>
      </c>
      <c r="K5120" s="2">
        <v>4861</v>
      </c>
      <c r="L5120" s="2">
        <v>3640.07</v>
      </c>
      <c r="M5120" s="2">
        <v>1220.93</v>
      </c>
      <c r="N5120" s="3">
        <v>0.15</v>
      </c>
      <c r="O5120" t="s">
        <v>62</v>
      </c>
      <c r="P5120" t="s">
        <v>26</v>
      </c>
      <c r="Q5120" t="s">
        <v>35</v>
      </c>
      <c r="R5120" t="s">
        <v>40</v>
      </c>
    </row>
    <row r="5121" spans="1:18" x14ac:dyDescent="0.35">
      <c r="A5121" t="s">
        <v>5206</v>
      </c>
      <c r="B5121" s="1">
        <v>45713</v>
      </c>
      <c r="C5121" s="1">
        <v>45733</v>
      </c>
      <c r="D5121" t="s">
        <v>52</v>
      </c>
      <c r="E5121" t="s">
        <v>20</v>
      </c>
      <c r="F5121" t="s">
        <v>53</v>
      </c>
      <c r="G5121" t="s">
        <v>32</v>
      </c>
      <c r="H5121" t="s">
        <v>80</v>
      </c>
      <c r="I5121" t="s">
        <v>45</v>
      </c>
      <c r="J5121">
        <v>6</v>
      </c>
      <c r="K5121" s="2">
        <v>826</v>
      </c>
      <c r="L5121" s="2">
        <v>663.94</v>
      </c>
      <c r="M5121" s="2">
        <v>162.06</v>
      </c>
      <c r="N5121" s="3">
        <v>0.05</v>
      </c>
      <c r="O5121" t="s">
        <v>50</v>
      </c>
      <c r="P5121" t="s">
        <v>26</v>
      </c>
      <c r="Q5121" t="s">
        <v>27</v>
      </c>
      <c r="R5121" t="s">
        <v>28</v>
      </c>
    </row>
    <row r="5122" spans="1:18" x14ac:dyDescent="0.35">
      <c r="A5122" t="s">
        <v>5207</v>
      </c>
      <c r="B5122" s="1">
        <v>45683</v>
      </c>
      <c r="C5122" s="1">
        <v>45699</v>
      </c>
      <c r="D5122" t="s">
        <v>116</v>
      </c>
      <c r="E5122" t="s">
        <v>20</v>
      </c>
      <c r="F5122" t="s">
        <v>21</v>
      </c>
      <c r="G5122" t="s">
        <v>22</v>
      </c>
      <c r="H5122" t="s">
        <v>49</v>
      </c>
      <c r="I5122" t="s">
        <v>45</v>
      </c>
      <c r="J5122">
        <v>3</v>
      </c>
      <c r="K5122" s="2">
        <v>4607</v>
      </c>
      <c r="L5122" s="2">
        <v>3223.7</v>
      </c>
      <c r="M5122" s="2">
        <v>1383.3</v>
      </c>
      <c r="N5122" s="3">
        <v>0.1</v>
      </c>
      <c r="O5122" t="s">
        <v>50</v>
      </c>
      <c r="P5122" t="s">
        <v>26</v>
      </c>
      <c r="Q5122" t="s">
        <v>27</v>
      </c>
      <c r="R5122" t="s">
        <v>28</v>
      </c>
    </row>
    <row r="5123" spans="1:18" x14ac:dyDescent="0.35">
      <c r="A5123" t="s">
        <v>5208</v>
      </c>
      <c r="B5123" s="1">
        <v>45724</v>
      </c>
      <c r="C5123" s="1">
        <v>45794</v>
      </c>
      <c r="D5123" t="s">
        <v>104</v>
      </c>
      <c r="E5123" t="s">
        <v>20</v>
      </c>
      <c r="F5123" t="s">
        <v>77</v>
      </c>
      <c r="G5123" t="s">
        <v>43</v>
      </c>
      <c r="H5123" t="s">
        <v>23</v>
      </c>
      <c r="I5123" t="s">
        <v>24</v>
      </c>
      <c r="J5123">
        <v>1</v>
      </c>
      <c r="K5123" s="2">
        <v>2552</v>
      </c>
      <c r="L5123" s="2">
        <v>1965.41</v>
      </c>
      <c r="M5123" s="2">
        <v>586.59</v>
      </c>
      <c r="N5123" s="3">
        <v>0.1</v>
      </c>
      <c r="O5123" t="s">
        <v>34</v>
      </c>
      <c r="P5123" t="s">
        <v>26</v>
      </c>
      <c r="Q5123" t="s">
        <v>27</v>
      </c>
      <c r="R5123" t="s">
        <v>28</v>
      </c>
    </row>
    <row r="5124" spans="1:18" x14ac:dyDescent="0.35">
      <c r="A5124" t="s">
        <v>5209</v>
      </c>
      <c r="B5124" s="1">
        <v>45945</v>
      </c>
      <c r="C5124" s="1">
        <v>46031</v>
      </c>
      <c r="D5124" t="s">
        <v>57</v>
      </c>
      <c r="E5124" t="s">
        <v>20</v>
      </c>
      <c r="F5124" t="s">
        <v>68</v>
      </c>
      <c r="G5124" t="s">
        <v>32</v>
      </c>
      <c r="H5124" t="s">
        <v>108</v>
      </c>
      <c r="I5124" t="s">
        <v>72</v>
      </c>
      <c r="J5124">
        <v>3</v>
      </c>
      <c r="K5124" s="2">
        <v>1066</v>
      </c>
      <c r="L5124" s="2">
        <v>618.85</v>
      </c>
      <c r="M5124" s="2">
        <v>447.15</v>
      </c>
      <c r="N5124" s="3">
        <v>0.15</v>
      </c>
      <c r="O5124" t="s">
        <v>25</v>
      </c>
      <c r="P5124" t="s">
        <v>73</v>
      </c>
      <c r="Q5124" t="s">
        <v>27</v>
      </c>
      <c r="R5124" t="s">
        <v>40</v>
      </c>
    </row>
    <row r="5125" spans="1:18" x14ac:dyDescent="0.35">
      <c r="A5125" t="s">
        <v>5210</v>
      </c>
      <c r="B5125" s="1">
        <v>45826</v>
      </c>
      <c r="C5125" s="1">
        <v>45893</v>
      </c>
      <c r="D5125" t="s">
        <v>30</v>
      </c>
      <c r="E5125" t="s">
        <v>20</v>
      </c>
      <c r="F5125" t="s">
        <v>53</v>
      </c>
      <c r="G5125" t="s">
        <v>32</v>
      </c>
      <c r="H5125" t="s">
        <v>64</v>
      </c>
      <c r="I5125" t="s">
        <v>55</v>
      </c>
      <c r="J5125">
        <v>2</v>
      </c>
      <c r="K5125" s="2">
        <v>1905</v>
      </c>
      <c r="L5125" s="2">
        <v>1409.64</v>
      </c>
      <c r="M5125" s="2">
        <v>495.36</v>
      </c>
      <c r="N5125" s="3">
        <v>0.15</v>
      </c>
      <c r="O5125" t="s">
        <v>25</v>
      </c>
      <c r="P5125" t="s">
        <v>46</v>
      </c>
      <c r="Q5125" t="s">
        <v>35</v>
      </c>
      <c r="R5125" t="s">
        <v>65</v>
      </c>
    </row>
    <row r="5126" spans="1:18" x14ac:dyDescent="0.35">
      <c r="A5126" t="s">
        <v>5211</v>
      </c>
      <c r="B5126" s="1">
        <v>45553</v>
      </c>
      <c r="C5126" s="1">
        <v>45610</v>
      </c>
      <c r="D5126" t="s">
        <v>19</v>
      </c>
      <c r="E5126" t="s">
        <v>20</v>
      </c>
      <c r="F5126" t="s">
        <v>68</v>
      </c>
      <c r="G5126" t="s">
        <v>59</v>
      </c>
      <c r="H5126" t="s">
        <v>118</v>
      </c>
      <c r="I5126" t="s">
        <v>24</v>
      </c>
      <c r="J5126">
        <v>2</v>
      </c>
      <c r="K5126" s="2">
        <v>4484</v>
      </c>
      <c r="L5126" s="2">
        <v>3305.44</v>
      </c>
      <c r="M5126" s="2">
        <v>1178.56</v>
      </c>
      <c r="N5126" s="3">
        <v>0.05</v>
      </c>
      <c r="O5126" t="s">
        <v>34</v>
      </c>
      <c r="P5126" t="s">
        <v>26</v>
      </c>
      <c r="Q5126" t="s">
        <v>35</v>
      </c>
      <c r="R5126" t="s">
        <v>28</v>
      </c>
    </row>
    <row r="5127" spans="1:18" x14ac:dyDescent="0.35">
      <c r="A5127" t="s">
        <v>5212</v>
      </c>
      <c r="B5127" s="1">
        <v>45429</v>
      </c>
      <c r="C5127" s="1">
        <v>45453</v>
      </c>
      <c r="D5127" t="s">
        <v>42</v>
      </c>
      <c r="E5127" t="s">
        <v>20</v>
      </c>
      <c r="F5127" t="s">
        <v>68</v>
      </c>
      <c r="G5127" t="s">
        <v>38</v>
      </c>
      <c r="H5127" t="s">
        <v>54</v>
      </c>
      <c r="I5127" t="s">
        <v>55</v>
      </c>
      <c r="J5127">
        <v>2</v>
      </c>
      <c r="K5127" s="2">
        <v>836</v>
      </c>
      <c r="L5127" s="2">
        <v>694.3</v>
      </c>
      <c r="M5127" s="2">
        <v>141.69999999999999</v>
      </c>
      <c r="N5127" s="3">
        <v>0.1</v>
      </c>
      <c r="O5127" t="s">
        <v>109</v>
      </c>
      <c r="P5127" t="s">
        <v>46</v>
      </c>
      <c r="Q5127" t="s">
        <v>35</v>
      </c>
      <c r="R5127" t="s">
        <v>40</v>
      </c>
    </row>
    <row r="5128" spans="1:18" x14ac:dyDescent="0.35">
      <c r="A5128" t="s">
        <v>5213</v>
      </c>
      <c r="B5128" s="1">
        <v>45887</v>
      </c>
      <c r="C5128" s="1">
        <v>45947</v>
      </c>
      <c r="D5128" t="s">
        <v>94</v>
      </c>
      <c r="E5128" t="s">
        <v>20</v>
      </c>
      <c r="F5128" t="s">
        <v>70</v>
      </c>
      <c r="G5128" t="s">
        <v>32</v>
      </c>
      <c r="H5128" t="s">
        <v>23</v>
      </c>
      <c r="I5128" t="s">
        <v>24</v>
      </c>
      <c r="J5128">
        <v>4</v>
      </c>
      <c r="K5128" s="2">
        <v>940</v>
      </c>
      <c r="L5128" s="2">
        <v>521.88</v>
      </c>
      <c r="M5128" s="2">
        <v>418.12</v>
      </c>
      <c r="N5128" s="3">
        <v>0.05</v>
      </c>
      <c r="O5128" t="s">
        <v>50</v>
      </c>
      <c r="P5128" t="s">
        <v>26</v>
      </c>
      <c r="Q5128" t="s">
        <v>35</v>
      </c>
      <c r="R5128" t="s">
        <v>28</v>
      </c>
    </row>
    <row r="5129" spans="1:18" x14ac:dyDescent="0.35">
      <c r="A5129" t="s">
        <v>5214</v>
      </c>
      <c r="B5129" s="1">
        <v>46017</v>
      </c>
      <c r="C5129" s="1">
        <v>46041</v>
      </c>
      <c r="D5129" t="s">
        <v>57</v>
      </c>
      <c r="E5129" t="s">
        <v>20</v>
      </c>
      <c r="F5129" t="s">
        <v>102</v>
      </c>
      <c r="G5129" t="s">
        <v>22</v>
      </c>
      <c r="H5129" t="s">
        <v>64</v>
      </c>
      <c r="I5129" t="s">
        <v>55</v>
      </c>
      <c r="J5129">
        <v>6</v>
      </c>
      <c r="K5129" s="2">
        <v>927</v>
      </c>
      <c r="L5129" s="2">
        <v>741.76</v>
      </c>
      <c r="M5129" s="2">
        <v>185.24</v>
      </c>
      <c r="N5129" s="3">
        <v>0.05</v>
      </c>
      <c r="O5129" t="s">
        <v>34</v>
      </c>
      <c r="P5129" t="s">
        <v>26</v>
      </c>
      <c r="Q5129" t="s">
        <v>35</v>
      </c>
      <c r="R5129" t="s">
        <v>28</v>
      </c>
    </row>
    <row r="5130" spans="1:18" x14ac:dyDescent="0.35">
      <c r="A5130" t="s">
        <v>5215</v>
      </c>
      <c r="B5130" s="1">
        <v>45370</v>
      </c>
      <c r="C5130" s="1">
        <v>45373</v>
      </c>
      <c r="D5130" t="s">
        <v>52</v>
      </c>
      <c r="E5130" t="s">
        <v>20</v>
      </c>
      <c r="F5130" t="s">
        <v>89</v>
      </c>
      <c r="G5130" t="s">
        <v>22</v>
      </c>
      <c r="H5130" t="s">
        <v>124</v>
      </c>
      <c r="I5130" t="s">
        <v>61</v>
      </c>
      <c r="J5130">
        <v>2</v>
      </c>
      <c r="K5130" s="2">
        <v>2452</v>
      </c>
      <c r="L5130" s="2">
        <v>1680.47</v>
      </c>
      <c r="M5130" s="2">
        <v>771.53</v>
      </c>
      <c r="N5130" s="3">
        <v>0.2</v>
      </c>
      <c r="O5130" t="s">
        <v>83</v>
      </c>
      <c r="P5130" t="s">
        <v>26</v>
      </c>
      <c r="Q5130" t="s">
        <v>27</v>
      </c>
      <c r="R5130" t="s">
        <v>65</v>
      </c>
    </row>
    <row r="5131" spans="1:18" x14ac:dyDescent="0.35">
      <c r="A5131" t="s">
        <v>5216</v>
      </c>
      <c r="B5131" s="1">
        <v>45462</v>
      </c>
      <c r="C5131" s="1">
        <v>45471</v>
      </c>
      <c r="D5131" t="s">
        <v>42</v>
      </c>
      <c r="E5131" t="s">
        <v>20</v>
      </c>
      <c r="F5131" t="s">
        <v>89</v>
      </c>
      <c r="G5131" t="s">
        <v>59</v>
      </c>
      <c r="H5131" t="s">
        <v>118</v>
      </c>
      <c r="I5131" t="s">
        <v>24</v>
      </c>
      <c r="J5131">
        <v>1</v>
      </c>
      <c r="K5131" s="2">
        <v>3726</v>
      </c>
      <c r="L5131" s="2">
        <v>2882.91</v>
      </c>
      <c r="M5131" s="2">
        <v>843.09</v>
      </c>
      <c r="N5131" s="3">
        <v>0.2</v>
      </c>
      <c r="O5131" t="s">
        <v>83</v>
      </c>
      <c r="P5131" t="s">
        <v>46</v>
      </c>
      <c r="Q5131" t="s">
        <v>27</v>
      </c>
      <c r="R5131" t="s">
        <v>28</v>
      </c>
    </row>
    <row r="5132" spans="1:18" x14ac:dyDescent="0.35">
      <c r="A5132" t="s">
        <v>5217</v>
      </c>
      <c r="B5132" s="1">
        <v>45409</v>
      </c>
      <c r="C5132" s="1">
        <v>45460</v>
      </c>
      <c r="D5132" t="s">
        <v>42</v>
      </c>
      <c r="E5132" t="s">
        <v>20</v>
      </c>
      <c r="F5132" t="s">
        <v>77</v>
      </c>
      <c r="G5132" t="s">
        <v>22</v>
      </c>
      <c r="H5132" t="s">
        <v>71</v>
      </c>
      <c r="I5132" t="s">
        <v>72</v>
      </c>
      <c r="J5132">
        <v>1</v>
      </c>
      <c r="K5132" s="2">
        <v>1019</v>
      </c>
      <c r="L5132" s="2">
        <v>725.74</v>
      </c>
      <c r="M5132" s="2">
        <v>293.26</v>
      </c>
      <c r="N5132" s="3">
        <v>0.15</v>
      </c>
      <c r="O5132" t="s">
        <v>83</v>
      </c>
      <c r="P5132" t="s">
        <v>73</v>
      </c>
      <c r="Q5132" t="s">
        <v>27</v>
      </c>
      <c r="R5132" t="s">
        <v>65</v>
      </c>
    </row>
    <row r="5133" spans="1:18" x14ac:dyDescent="0.35">
      <c r="A5133" t="s">
        <v>5218</v>
      </c>
      <c r="B5133" s="1">
        <v>45766</v>
      </c>
      <c r="C5133" s="1">
        <v>45815</v>
      </c>
      <c r="D5133" t="s">
        <v>42</v>
      </c>
      <c r="E5133" t="s">
        <v>20</v>
      </c>
      <c r="F5133" t="s">
        <v>53</v>
      </c>
      <c r="G5133" t="s">
        <v>22</v>
      </c>
      <c r="H5133" t="s">
        <v>118</v>
      </c>
      <c r="I5133" t="s">
        <v>24</v>
      </c>
      <c r="J5133">
        <v>8</v>
      </c>
      <c r="K5133" s="2">
        <v>1531</v>
      </c>
      <c r="L5133" s="2">
        <v>1073.3499999999999</v>
      </c>
      <c r="M5133" s="2">
        <v>457.65</v>
      </c>
      <c r="N5133" s="3">
        <v>0</v>
      </c>
      <c r="O5133" t="s">
        <v>109</v>
      </c>
      <c r="P5133" t="s">
        <v>26</v>
      </c>
      <c r="Q5133" t="s">
        <v>35</v>
      </c>
      <c r="R5133" t="s">
        <v>40</v>
      </c>
    </row>
    <row r="5134" spans="1:18" x14ac:dyDescent="0.35">
      <c r="A5134" t="s">
        <v>5219</v>
      </c>
      <c r="B5134" s="1">
        <v>45662</v>
      </c>
      <c r="C5134" s="1">
        <v>45712</v>
      </c>
      <c r="D5134" t="s">
        <v>116</v>
      </c>
      <c r="E5134" t="s">
        <v>20</v>
      </c>
      <c r="F5134" t="s">
        <v>68</v>
      </c>
      <c r="G5134" t="s">
        <v>22</v>
      </c>
      <c r="H5134" t="s">
        <v>108</v>
      </c>
      <c r="I5134" t="s">
        <v>72</v>
      </c>
      <c r="J5134">
        <v>1</v>
      </c>
      <c r="K5134" s="2">
        <v>711</v>
      </c>
      <c r="L5134" s="2">
        <v>483.93</v>
      </c>
      <c r="M5134" s="2">
        <v>227.07</v>
      </c>
      <c r="N5134" s="3">
        <v>0.05</v>
      </c>
      <c r="O5134" t="s">
        <v>25</v>
      </c>
      <c r="P5134" t="s">
        <v>26</v>
      </c>
      <c r="Q5134" t="s">
        <v>35</v>
      </c>
      <c r="R5134" t="s">
        <v>40</v>
      </c>
    </row>
    <row r="5135" spans="1:18" x14ac:dyDescent="0.35">
      <c r="A5135" t="s">
        <v>5220</v>
      </c>
      <c r="B5135" s="1">
        <v>45617</v>
      </c>
      <c r="C5135" s="1">
        <v>45649</v>
      </c>
      <c r="D5135" t="s">
        <v>48</v>
      </c>
      <c r="E5135" t="s">
        <v>20</v>
      </c>
      <c r="F5135" t="s">
        <v>68</v>
      </c>
      <c r="G5135" t="s">
        <v>38</v>
      </c>
      <c r="H5135" t="s">
        <v>95</v>
      </c>
      <c r="I5135" t="s">
        <v>55</v>
      </c>
      <c r="J5135">
        <v>6</v>
      </c>
      <c r="K5135" s="2">
        <v>2422</v>
      </c>
      <c r="L5135" s="2">
        <v>1825.53</v>
      </c>
      <c r="M5135" s="2">
        <v>596.47</v>
      </c>
      <c r="N5135" s="3">
        <v>0.05</v>
      </c>
      <c r="O5135" t="s">
        <v>50</v>
      </c>
      <c r="P5135" t="s">
        <v>26</v>
      </c>
      <c r="Q5135" t="s">
        <v>27</v>
      </c>
      <c r="R5135" t="s">
        <v>40</v>
      </c>
    </row>
    <row r="5136" spans="1:18" x14ac:dyDescent="0.35">
      <c r="A5136" t="s">
        <v>5221</v>
      </c>
      <c r="B5136" s="1">
        <v>45468</v>
      </c>
      <c r="C5136" s="1">
        <v>45554</v>
      </c>
      <c r="D5136" t="s">
        <v>37</v>
      </c>
      <c r="E5136" t="s">
        <v>20</v>
      </c>
      <c r="F5136" t="s">
        <v>77</v>
      </c>
      <c r="G5136" t="s">
        <v>43</v>
      </c>
      <c r="H5136" t="s">
        <v>23</v>
      </c>
      <c r="I5136" t="s">
        <v>24</v>
      </c>
      <c r="J5136">
        <v>3</v>
      </c>
      <c r="K5136" s="2">
        <v>4941</v>
      </c>
      <c r="L5136" s="2">
        <v>2793.96</v>
      </c>
      <c r="M5136" s="2">
        <v>2147.04</v>
      </c>
      <c r="N5136" s="3">
        <v>0.05</v>
      </c>
      <c r="O5136" t="s">
        <v>34</v>
      </c>
      <c r="P5136" t="s">
        <v>73</v>
      </c>
      <c r="Q5136" t="s">
        <v>27</v>
      </c>
      <c r="R5136" t="s">
        <v>28</v>
      </c>
    </row>
    <row r="5137" spans="1:18" x14ac:dyDescent="0.35">
      <c r="A5137" t="s">
        <v>5222</v>
      </c>
      <c r="B5137" s="1">
        <v>45887</v>
      </c>
      <c r="C5137" s="1">
        <v>45924</v>
      </c>
      <c r="D5137" t="s">
        <v>37</v>
      </c>
      <c r="E5137" t="s">
        <v>20</v>
      </c>
      <c r="F5137" t="s">
        <v>31</v>
      </c>
      <c r="G5137" t="s">
        <v>38</v>
      </c>
      <c r="H5137" t="s">
        <v>60</v>
      </c>
      <c r="I5137" t="s">
        <v>61</v>
      </c>
      <c r="J5137">
        <v>8</v>
      </c>
      <c r="K5137" s="2">
        <v>3585</v>
      </c>
      <c r="L5137" s="2">
        <v>2410.1999999999998</v>
      </c>
      <c r="M5137" s="2">
        <v>1174.8</v>
      </c>
      <c r="N5137" s="3">
        <v>0</v>
      </c>
      <c r="O5137" t="s">
        <v>25</v>
      </c>
      <c r="P5137" t="s">
        <v>26</v>
      </c>
      <c r="Q5137" t="s">
        <v>35</v>
      </c>
      <c r="R5137" t="s">
        <v>28</v>
      </c>
    </row>
    <row r="5138" spans="1:18" x14ac:dyDescent="0.35">
      <c r="A5138" t="s">
        <v>5223</v>
      </c>
      <c r="B5138" s="1">
        <v>45342</v>
      </c>
      <c r="C5138" s="1">
        <v>45356</v>
      </c>
      <c r="D5138" t="s">
        <v>52</v>
      </c>
      <c r="E5138" t="s">
        <v>20</v>
      </c>
      <c r="F5138" t="s">
        <v>53</v>
      </c>
      <c r="G5138" t="s">
        <v>43</v>
      </c>
      <c r="H5138" t="s">
        <v>33</v>
      </c>
      <c r="I5138" t="s">
        <v>24</v>
      </c>
      <c r="J5138">
        <v>1</v>
      </c>
      <c r="K5138" s="2">
        <v>4192</v>
      </c>
      <c r="L5138" s="2">
        <v>2862.85</v>
      </c>
      <c r="M5138" s="2">
        <v>1329.15</v>
      </c>
      <c r="N5138" s="3">
        <v>0.05</v>
      </c>
      <c r="O5138" t="s">
        <v>109</v>
      </c>
      <c r="P5138" t="s">
        <v>26</v>
      </c>
      <c r="Q5138" t="s">
        <v>35</v>
      </c>
      <c r="R5138" t="s">
        <v>28</v>
      </c>
    </row>
    <row r="5139" spans="1:18" x14ac:dyDescent="0.35">
      <c r="A5139" t="s">
        <v>5224</v>
      </c>
      <c r="B5139" s="1">
        <v>45915</v>
      </c>
      <c r="C5139" s="1">
        <v>45961</v>
      </c>
      <c r="D5139" t="s">
        <v>94</v>
      </c>
      <c r="E5139" t="s">
        <v>20</v>
      </c>
      <c r="F5139" t="s">
        <v>138</v>
      </c>
      <c r="G5139" t="s">
        <v>32</v>
      </c>
      <c r="H5139" t="s">
        <v>80</v>
      </c>
      <c r="I5139" t="s">
        <v>45</v>
      </c>
      <c r="J5139">
        <v>3</v>
      </c>
      <c r="K5139" s="2">
        <v>4944</v>
      </c>
      <c r="L5139" s="2">
        <v>3002.37</v>
      </c>
      <c r="M5139" s="2">
        <v>1941.63</v>
      </c>
      <c r="N5139" s="3">
        <v>0</v>
      </c>
      <c r="O5139" t="s">
        <v>50</v>
      </c>
      <c r="P5139" t="s">
        <v>26</v>
      </c>
      <c r="Q5139" t="s">
        <v>35</v>
      </c>
      <c r="R5139" t="s">
        <v>28</v>
      </c>
    </row>
    <row r="5140" spans="1:18" x14ac:dyDescent="0.35">
      <c r="A5140" t="s">
        <v>5225</v>
      </c>
      <c r="B5140" s="1">
        <v>45767</v>
      </c>
      <c r="C5140" s="1">
        <v>45819</v>
      </c>
      <c r="D5140" t="s">
        <v>42</v>
      </c>
      <c r="E5140" t="s">
        <v>20</v>
      </c>
      <c r="F5140" t="s">
        <v>70</v>
      </c>
      <c r="G5140" t="s">
        <v>59</v>
      </c>
      <c r="H5140" t="s">
        <v>60</v>
      </c>
      <c r="I5140" t="s">
        <v>61</v>
      </c>
      <c r="J5140">
        <v>4</v>
      </c>
      <c r="K5140" s="2">
        <v>4211</v>
      </c>
      <c r="L5140" s="2">
        <v>3322.87</v>
      </c>
      <c r="M5140" s="2">
        <v>888.13</v>
      </c>
      <c r="N5140" s="3">
        <v>0.05</v>
      </c>
      <c r="O5140" t="s">
        <v>75</v>
      </c>
      <c r="P5140" t="s">
        <v>26</v>
      </c>
      <c r="Q5140" t="s">
        <v>35</v>
      </c>
      <c r="R5140" t="s">
        <v>28</v>
      </c>
    </row>
    <row r="5141" spans="1:18" x14ac:dyDescent="0.35">
      <c r="A5141" t="s">
        <v>5226</v>
      </c>
      <c r="B5141" s="1">
        <v>45644</v>
      </c>
      <c r="C5141" s="1">
        <v>45725</v>
      </c>
      <c r="D5141" t="s">
        <v>52</v>
      </c>
      <c r="E5141" t="s">
        <v>20</v>
      </c>
      <c r="F5141" t="s">
        <v>79</v>
      </c>
      <c r="G5141" t="s">
        <v>59</v>
      </c>
      <c r="H5141" t="s">
        <v>86</v>
      </c>
      <c r="I5141" t="s">
        <v>72</v>
      </c>
      <c r="J5141">
        <v>3</v>
      </c>
      <c r="K5141" s="2">
        <v>1260</v>
      </c>
      <c r="L5141" s="2">
        <v>721.08</v>
      </c>
      <c r="M5141" s="2">
        <v>538.91999999999996</v>
      </c>
      <c r="N5141" s="3">
        <v>0.1</v>
      </c>
      <c r="O5141" t="s">
        <v>50</v>
      </c>
      <c r="P5141" t="s">
        <v>73</v>
      </c>
      <c r="Q5141" t="s">
        <v>27</v>
      </c>
      <c r="R5141" t="s">
        <v>28</v>
      </c>
    </row>
    <row r="5142" spans="1:18" x14ac:dyDescent="0.35">
      <c r="A5142" t="s">
        <v>5227</v>
      </c>
      <c r="B5142" s="1">
        <v>45931</v>
      </c>
      <c r="C5142" s="1">
        <v>46009</v>
      </c>
      <c r="D5142" t="s">
        <v>48</v>
      </c>
      <c r="E5142" t="s">
        <v>20</v>
      </c>
      <c r="F5142" t="s">
        <v>68</v>
      </c>
      <c r="G5142" t="s">
        <v>38</v>
      </c>
      <c r="H5142" t="s">
        <v>54</v>
      </c>
      <c r="I5142" t="s">
        <v>55</v>
      </c>
      <c r="J5142">
        <v>5</v>
      </c>
      <c r="K5142" s="2">
        <v>4582</v>
      </c>
      <c r="L5142" s="2">
        <v>2649.27</v>
      </c>
      <c r="M5142" s="2">
        <v>1932.73</v>
      </c>
      <c r="N5142" s="3">
        <v>0.15</v>
      </c>
      <c r="O5142" t="s">
        <v>83</v>
      </c>
      <c r="P5142" t="s">
        <v>46</v>
      </c>
      <c r="Q5142" t="s">
        <v>27</v>
      </c>
      <c r="R5142" t="s">
        <v>40</v>
      </c>
    </row>
    <row r="5143" spans="1:18" x14ac:dyDescent="0.35">
      <c r="A5143" t="s">
        <v>5228</v>
      </c>
      <c r="B5143" s="1">
        <v>45768</v>
      </c>
      <c r="C5143" s="1">
        <v>45781</v>
      </c>
      <c r="D5143" t="s">
        <v>104</v>
      </c>
      <c r="E5143" t="s">
        <v>20</v>
      </c>
      <c r="F5143" t="s">
        <v>102</v>
      </c>
      <c r="G5143" t="s">
        <v>22</v>
      </c>
      <c r="H5143" t="s">
        <v>39</v>
      </c>
      <c r="I5143" t="s">
        <v>24</v>
      </c>
      <c r="J5143">
        <v>3</v>
      </c>
      <c r="K5143" s="2">
        <v>774</v>
      </c>
      <c r="L5143" s="2">
        <v>592.41</v>
      </c>
      <c r="M5143" s="2">
        <v>181.59</v>
      </c>
      <c r="N5143" s="3">
        <v>0.1</v>
      </c>
      <c r="O5143" t="s">
        <v>50</v>
      </c>
      <c r="P5143" t="s">
        <v>26</v>
      </c>
      <c r="Q5143" t="s">
        <v>35</v>
      </c>
      <c r="R5143" t="s">
        <v>28</v>
      </c>
    </row>
    <row r="5144" spans="1:18" x14ac:dyDescent="0.35">
      <c r="A5144" t="s">
        <v>5229</v>
      </c>
      <c r="B5144" s="1">
        <v>45826</v>
      </c>
      <c r="C5144" s="1">
        <v>45913</v>
      </c>
      <c r="D5144" t="s">
        <v>37</v>
      </c>
      <c r="E5144" t="s">
        <v>20</v>
      </c>
      <c r="F5144" t="s">
        <v>21</v>
      </c>
      <c r="G5144" t="s">
        <v>22</v>
      </c>
      <c r="H5144" t="s">
        <v>80</v>
      </c>
      <c r="I5144" t="s">
        <v>45</v>
      </c>
      <c r="J5144">
        <v>4</v>
      </c>
      <c r="K5144" s="2">
        <v>2968</v>
      </c>
      <c r="L5144" s="2">
        <v>2399.7199999999998</v>
      </c>
      <c r="M5144" s="2">
        <v>568.28</v>
      </c>
      <c r="N5144" s="3">
        <v>0.1</v>
      </c>
      <c r="O5144" t="s">
        <v>62</v>
      </c>
      <c r="P5144" t="s">
        <v>26</v>
      </c>
      <c r="Q5144" t="s">
        <v>27</v>
      </c>
      <c r="R5144" t="s">
        <v>65</v>
      </c>
    </row>
    <row r="5145" spans="1:18" x14ac:dyDescent="0.35">
      <c r="A5145" t="s">
        <v>5230</v>
      </c>
      <c r="B5145" s="1">
        <v>45987</v>
      </c>
      <c r="C5145" s="1">
        <v>45996</v>
      </c>
      <c r="D5145" t="s">
        <v>48</v>
      </c>
      <c r="E5145" t="s">
        <v>20</v>
      </c>
      <c r="F5145" t="s">
        <v>128</v>
      </c>
      <c r="G5145" t="s">
        <v>38</v>
      </c>
      <c r="H5145" t="s">
        <v>33</v>
      </c>
      <c r="I5145" t="s">
        <v>24</v>
      </c>
      <c r="J5145">
        <v>8</v>
      </c>
      <c r="K5145" s="2">
        <v>2209</v>
      </c>
      <c r="L5145" s="2">
        <v>1345.27</v>
      </c>
      <c r="M5145" s="2">
        <v>863.73</v>
      </c>
      <c r="N5145" s="3">
        <v>0.15</v>
      </c>
      <c r="O5145" t="s">
        <v>50</v>
      </c>
      <c r="P5145" t="s">
        <v>26</v>
      </c>
      <c r="Q5145" t="s">
        <v>27</v>
      </c>
      <c r="R5145" t="s">
        <v>65</v>
      </c>
    </row>
    <row r="5146" spans="1:18" x14ac:dyDescent="0.35">
      <c r="A5146" t="s">
        <v>5231</v>
      </c>
      <c r="B5146" s="1">
        <v>45843</v>
      </c>
      <c r="C5146" s="1">
        <v>45847</v>
      </c>
      <c r="D5146" t="s">
        <v>67</v>
      </c>
      <c r="E5146" t="s">
        <v>20</v>
      </c>
      <c r="F5146" t="s">
        <v>68</v>
      </c>
      <c r="G5146" t="s">
        <v>43</v>
      </c>
      <c r="H5146" t="s">
        <v>124</v>
      </c>
      <c r="I5146" t="s">
        <v>61</v>
      </c>
      <c r="J5146">
        <v>4</v>
      </c>
      <c r="K5146" s="2">
        <v>2054</v>
      </c>
      <c r="L5146" s="2">
        <v>1454.09</v>
      </c>
      <c r="M5146" s="2">
        <v>599.91</v>
      </c>
      <c r="N5146" s="3">
        <v>0.15</v>
      </c>
      <c r="O5146" t="s">
        <v>34</v>
      </c>
      <c r="P5146" t="s">
        <v>46</v>
      </c>
      <c r="Q5146" t="s">
        <v>35</v>
      </c>
      <c r="R5146" t="s">
        <v>40</v>
      </c>
    </row>
    <row r="5147" spans="1:18" x14ac:dyDescent="0.35">
      <c r="A5147" t="s">
        <v>5232</v>
      </c>
      <c r="B5147" s="1">
        <v>45562</v>
      </c>
      <c r="C5147" s="1">
        <v>45610</v>
      </c>
      <c r="D5147" t="s">
        <v>19</v>
      </c>
      <c r="E5147" t="s">
        <v>20</v>
      </c>
      <c r="F5147" t="s">
        <v>77</v>
      </c>
      <c r="G5147" t="s">
        <v>32</v>
      </c>
      <c r="H5147" t="s">
        <v>80</v>
      </c>
      <c r="I5147" t="s">
        <v>45</v>
      </c>
      <c r="J5147">
        <v>6</v>
      </c>
      <c r="K5147" s="2">
        <v>2119</v>
      </c>
      <c r="L5147" s="2">
        <v>1204.6099999999999</v>
      </c>
      <c r="M5147" s="2">
        <v>914.39</v>
      </c>
      <c r="N5147" s="3">
        <v>0</v>
      </c>
      <c r="O5147" t="s">
        <v>62</v>
      </c>
      <c r="P5147" t="s">
        <v>46</v>
      </c>
      <c r="Q5147" t="s">
        <v>35</v>
      </c>
      <c r="R5147" t="s">
        <v>40</v>
      </c>
    </row>
    <row r="5148" spans="1:18" x14ac:dyDescent="0.35">
      <c r="A5148" t="s">
        <v>5233</v>
      </c>
      <c r="B5148" s="1">
        <v>45479</v>
      </c>
      <c r="C5148" s="1">
        <v>45542</v>
      </c>
      <c r="D5148" t="s">
        <v>37</v>
      </c>
      <c r="E5148" t="s">
        <v>20</v>
      </c>
      <c r="F5148" t="s">
        <v>89</v>
      </c>
      <c r="G5148" t="s">
        <v>43</v>
      </c>
      <c r="H5148" t="s">
        <v>80</v>
      </c>
      <c r="I5148" t="s">
        <v>45</v>
      </c>
      <c r="J5148">
        <v>2</v>
      </c>
      <c r="K5148" s="2">
        <v>2539</v>
      </c>
      <c r="L5148" s="2">
        <v>1849.93</v>
      </c>
      <c r="M5148" s="2">
        <v>689.07</v>
      </c>
      <c r="N5148" s="3">
        <v>0.2</v>
      </c>
      <c r="O5148" t="s">
        <v>109</v>
      </c>
      <c r="P5148" t="s">
        <v>26</v>
      </c>
      <c r="Q5148" t="s">
        <v>27</v>
      </c>
      <c r="R5148" t="s">
        <v>65</v>
      </c>
    </row>
    <row r="5149" spans="1:18" x14ac:dyDescent="0.35">
      <c r="A5149" t="s">
        <v>5234</v>
      </c>
      <c r="B5149" s="1">
        <v>45707</v>
      </c>
      <c r="C5149" s="1">
        <v>45754</v>
      </c>
      <c r="D5149" t="s">
        <v>88</v>
      </c>
      <c r="E5149" t="s">
        <v>20</v>
      </c>
      <c r="F5149" t="s">
        <v>79</v>
      </c>
      <c r="G5149" t="s">
        <v>38</v>
      </c>
      <c r="H5149" t="s">
        <v>71</v>
      </c>
      <c r="I5149" t="s">
        <v>72</v>
      </c>
      <c r="J5149">
        <v>8</v>
      </c>
      <c r="K5149" s="2">
        <v>4948</v>
      </c>
      <c r="L5149" s="2">
        <v>3130.49</v>
      </c>
      <c r="M5149" s="2">
        <v>1817.51</v>
      </c>
      <c r="N5149" s="3">
        <v>0.1</v>
      </c>
      <c r="O5149" t="s">
        <v>34</v>
      </c>
      <c r="P5149" t="s">
        <v>73</v>
      </c>
      <c r="Q5149" t="s">
        <v>35</v>
      </c>
      <c r="R5149" t="s">
        <v>65</v>
      </c>
    </row>
    <row r="5150" spans="1:18" x14ac:dyDescent="0.35">
      <c r="A5150" t="s">
        <v>5235</v>
      </c>
      <c r="B5150" s="1">
        <v>45954</v>
      </c>
      <c r="C5150" s="1">
        <v>46009</v>
      </c>
      <c r="D5150" t="s">
        <v>48</v>
      </c>
      <c r="E5150" t="s">
        <v>20</v>
      </c>
      <c r="F5150" t="s">
        <v>82</v>
      </c>
      <c r="G5150" t="s">
        <v>43</v>
      </c>
      <c r="H5150" t="s">
        <v>60</v>
      </c>
      <c r="I5150" t="s">
        <v>61</v>
      </c>
      <c r="J5150">
        <v>5</v>
      </c>
      <c r="K5150" s="2">
        <v>1706</v>
      </c>
      <c r="L5150" s="2">
        <v>1348.87</v>
      </c>
      <c r="M5150" s="2">
        <v>357.13</v>
      </c>
      <c r="N5150" s="3">
        <v>0.15</v>
      </c>
      <c r="O5150" t="s">
        <v>75</v>
      </c>
      <c r="P5150" t="s">
        <v>46</v>
      </c>
      <c r="Q5150" t="s">
        <v>27</v>
      </c>
      <c r="R5150" t="s">
        <v>65</v>
      </c>
    </row>
    <row r="5151" spans="1:18" x14ac:dyDescent="0.35">
      <c r="A5151" t="s">
        <v>5236</v>
      </c>
      <c r="B5151" s="1">
        <v>45444</v>
      </c>
      <c r="C5151" s="1">
        <v>45482</v>
      </c>
      <c r="D5151" t="s">
        <v>67</v>
      </c>
      <c r="E5151" t="s">
        <v>20</v>
      </c>
      <c r="F5151" t="s">
        <v>89</v>
      </c>
      <c r="G5151" t="s">
        <v>32</v>
      </c>
      <c r="H5151" t="s">
        <v>33</v>
      </c>
      <c r="I5151" t="s">
        <v>24</v>
      </c>
      <c r="J5151">
        <v>4</v>
      </c>
      <c r="K5151" s="2">
        <v>565</v>
      </c>
      <c r="L5151" s="2">
        <v>435.27</v>
      </c>
      <c r="M5151" s="2">
        <v>129.72999999999999</v>
      </c>
      <c r="N5151" s="3">
        <v>0.2</v>
      </c>
      <c r="O5151" t="s">
        <v>34</v>
      </c>
      <c r="P5151" t="s">
        <v>26</v>
      </c>
      <c r="Q5151" t="s">
        <v>27</v>
      </c>
      <c r="R5151" t="s">
        <v>65</v>
      </c>
    </row>
    <row r="5152" spans="1:18" x14ac:dyDescent="0.35">
      <c r="A5152" t="s">
        <v>5237</v>
      </c>
      <c r="B5152" s="1">
        <v>45742</v>
      </c>
      <c r="C5152" s="1">
        <v>45758</v>
      </c>
      <c r="D5152" t="s">
        <v>88</v>
      </c>
      <c r="E5152" t="s">
        <v>20</v>
      </c>
      <c r="F5152" t="s">
        <v>21</v>
      </c>
      <c r="G5152" t="s">
        <v>43</v>
      </c>
      <c r="H5152" t="s">
        <v>49</v>
      </c>
      <c r="I5152" t="s">
        <v>45</v>
      </c>
      <c r="J5152">
        <v>2</v>
      </c>
      <c r="K5152" s="2">
        <v>690</v>
      </c>
      <c r="L5152" s="2">
        <v>553.04999999999995</v>
      </c>
      <c r="M5152" s="2">
        <v>136.94999999999999</v>
      </c>
      <c r="N5152" s="3">
        <v>0.05</v>
      </c>
      <c r="O5152" t="s">
        <v>25</v>
      </c>
      <c r="P5152" t="s">
        <v>26</v>
      </c>
      <c r="Q5152" t="s">
        <v>27</v>
      </c>
      <c r="R5152" t="s">
        <v>65</v>
      </c>
    </row>
    <row r="5153" spans="1:18" x14ac:dyDescent="0.35">
      <c r="A5153" t="s">
        <v>5238</v>
      </c>
      <c r="B5153" s="1">
        <v>45998</v>
      </c>
      <c r="C5153" s="1">
        <v>46076</v>
      </c>
      <c r="D5153" t="s">
        <v>116</v>
      </c>
      <c r="E5153" t="s">
        <v>20</v>
      </c>
      <c r="F5153" t="s">
        <v>85</v>
      </c>
      <c r="G5153" t="s">
        <v>43</v>
      </c>
      <c r="H5153" t="s">
        <v>39</v>
      </c>
      <c r="I5153" t="s">
        <v>24</v>
      </c>
      <c r="J5153">
        <v>5</v>
      </c>
      <c r="K5153" s="2">
        <v>631</v>
      </c>
      <c r="L5153" s="2">
        <v>430.69</v>
      </c>
      <c r="M5153" s="2">
        <v>200.31</v>
      </c>
      <c r="N5153" s="3">
        <v>0</v>
      </c>
      <c r="O5153" t="s">
        <v>50</v>
      </c>
      <c r="P5153" t="s">
        <v>26</v>
      </c>
      <c r="Q5153" t="s">
        <v>27</v>
      </c>
      <c r="R5153" t="s">
        <v>65</v>
      </c>
    </row>
    <row r="5154" spans="1:18" x14ac:dyDescent="0.35">
      <c r="A5154" t="s">
        <v>5239</v>
      </c>
      <c r="B5154" s="1">
        <v>45471</v>
      </c>
      <c r="C5154" s="1">
        <v>45539</v>
      </c>
      <c r="D5154" t="s">
        <v>37</v>
      </c>
      <c r="E5154" t="s">
        <v>20</v>
      </c>
      <c r="F5154" t="s">
        <v>79</v>
      </c>
      <c r="G5154" t="s">
        <v>59</v>
      </c>
      <c r="H5154" t="s">
        <v>86</v>
      </c>
      <c r="I5154" t="s">
        <v>72</v>
      </c>
      <c r="J5154">
        <v>5</v>
      </c>
      <c r="K5154" s="2">
        <v>4938</v>
      </c>
      <c r="L5154" s="2">
        <v>3927.97</v>
      </c>
      <c r="M5154" s="2">
        <v>1010.03</v>
      </c>
      <c r="N5154" s="3">
        <v>0.1</v>
      </c>
      <c r="O5154" t="s">
        <v>34</v>
      </c>
      <c r="P5154" t="s">
        <v>26</v>
      </c>
      <c r="Q5154" t="s">
        <v>35</v>
      </c>
      <c r="R5154" t="s">
        <v>28</v>
      </c>
    </row>
    <row r="5155" spans="1:18" x14ac:dyDescent="0.35">
      <c r="A5155" t="s">
        <v>5240</v>
      </c>
      <c r="B5155" s="1">
        <v>45991</v>
      </c>
      <c r="C5155" s="1">
        <v>46016</v>
      </c>
      <c r="D5155" t="s">
        <v>48</v>
      </c>
      <c r="E5155" t="s">
        <v>20</v>
      </c>
      <c r="F5155" t="s">
        <v>31</v>
      </c>
      <c r="G5155" t="s">
        <v>43</v>
      </c>
      <c r="H5155" t="s">
        <v>44</v>
      </c>
      <c r="I5155" t="s">
        <v>45</v>
      </c>
      <c r="J5155">
        <v>2</v>
      </c>
      <c r="K5155" s="2">
        <v>900</v>
      </c>
      <c r="L5155" s="2">
        <v>650.99</v>
      </c>
      <c r="M5155" s="2">
        <v>249.01</v>
      </c>
      <c r="N5155" s="3">
        <v>0.15</v>
      </c>
      <c r="O5155" t="s">
        <v>34</v>
      </c>
      <c r="P5155" t="s">
        <v>26</v>
      </c>
      <c r="Q5155" t="s">
        <v>35</v>
      </c>
      <c r="R5155" t="s">
        <v>40</v>
      </c>
    </row>
    <row r="5156" spans="1:18" x14ac:dyDescent="0.35">
      <c r="A5156" t="s">
        <v>5241</v>
      </c>
      <c r="B5156" s="1">
        <v>45716</v>
      </c>
      <c r="C5156" s="1">
        <v>45737</v>
      </c>
      <c r="D5156" t="s">
        <v>52</v>
      </c>
      <c r="E5156" t="s">
        <v>20</v>
      </c>
      <c r="F5156" t="s">
        <v>58</v>
      </c>
      <c r="G5156" t="s">
        <v>22</v>
      </c>
      <c r="H5156" t="s">
        <v>64</v>
      </c>
      <c r="I5156" t="s">
        <v>55</v>
      </c>
      <c r="J5156">
        <v>5</v>
      </c>
      <c r="K5156" s="2">
        <v>3488</v>
      </c>
      <c r="L5156" s="2">
        <v>2553.35</v>
      </c>
      <c r="M5156" s="2">
        <v>934.65</v>
      </c>
      <c r="N5156" s="3">
        <v>0.15</v>
      </c>
      <c r="O5156" t="s">
        <v>83</v>
      </c>
      <c r="P5156" t="s">
        <v>26</v>
      </c>
      <c r="Q5156" t="s">
        <v>35</v>
      </c>
      <c r="R5156" t="s">
        <v>65</v>
      </c>
    </row>
    <row r="5157" spans="1:18" x14ac:dyDescent="0.35">
      <c r="A5157" t="s">
        <v>5242</v>
      </c>
      <c r="B5157" s="1">
        <v>45471</v>
      </c>
      <c r="C5157" s="1">
        <v>45483</v>
      </c>
      <c r="D5157" t="s">
        <v>67</v>
      </c>
      <c r="E5157" t="s">
        <v>20</v>
      </c>
      <c r="F5157" t="s">
        <v>53</v>
      </c>
      <c r="G5157" t="s">
        <v>59</v>
      </c>
      <c r="H5157" t="s">
        <v>95</v>
      </c>
      <c r="I5157" t="s">
        <v>55</v>
      </c>
      <c r="J5157">
        <v>3</v>
      </c>
      <c r="K5157" s="2">
        <v>4262</v>
      </c>
      <c r="L5157" s="2">
        <v>3348.44</v>
      </c>
      <c r="M5157" s="2">
        <v>913.56</v>
      </c>
      <c r="N5157" s="3">
        <v>0.2</v>
      </c>
      <c r="O5157" t="s">
        <v>34</v>
      </c>
      <c r="P5157" t="s">
        <v>26</v>
      </c>
      <c r="Q5157" t="s">
        <v>35</v>
      </c>
      <c r="R5157" t="s">
        <v>40</v>
      </c>
    </row>
    <row r="5158" spans="1:18" x14ac:dyDescent="0.35">
      <c r="A5158" t="s">
        <v>5243</v>
      </c>
      <c r="B5158" s="1">
        <v>45473</v>
      </c>
      <c r="C5158" s="1">
        <v>45544</v>
      </c>
      <c r="D5158" t="s">
        <v>37</v>
      </c>
      <c r="E5158" t="s">
        <v>20</v>
      </c>
      <c r="F5158" t="s">
        <v>138</v>
      </c>
      <c r="G5158" t="s">
        <v>43</v>
      </c>
      <c r="H5158" t="s">
        <v>106</v>
      </c>
      <c r="I5158" t="s">
        <v>61</v>
      </c>
      <c r="J5158">
        <v>5</v>
      </c>
      <c r="K5158" s="2">
        <v>3296</v>
      </c>
      <c r="L5158" s="2">
        <v>2735.22</v>
      </c>
      <c r="M5158" s="2">
        <v>560.78</v>
      </c>
      <c r="N5158" s="3">
        <v>0.15</v>
      </c>
      <c r="O5158" t="s">
        <v>50</v>
      </c>
      <c r="P5158" t="s">
        <v>46</v>
      </c>
      <c r="Q5158" t="s">
        <v>35</v>
      </c>
      <c r="R5158" t="s">
        <v>28</v>
      </c>
    </row>
    <row r="5159" spans="1:18" x14ac:dyDescent="0.35">
      <c r="A5159" t="s">
        <v>5244</v>
      </c>
      <c r="B5159" s="1">
        <v>45391</v>
      </c>
      <c r="C5159" s="1">
        <v>45405</v>
      </c>
      <c r="D5159" t="s">
        <v>88</v>
      </c>
      <c r="E5159" t="s">
        <v>20</v>
      </c>
      <c r="F5159" t="s">
        <v>128</v>
      </c>
      <c r="G5159" t="s">
        <v>43</v>
      </c>
      <c r="H5159" t="s">
        <v>33</v>
      </c>
      <c r="I5159" t="s">
        <v>24</v>
      </c>
      <c r="J5159">
        <v>6</v>
      </c>
      <c r="K5159" s="2">
        <v>2662</v>
      </c>
      <c r="L5159" s="2">
        <v>1608.12</v>
      </c>
      <c r="M5159" s="2">
        <v>1053.8800000000001</v>
      </c>
      <c r="N5159" s="3">
        <v>0.2</v>
      </c>
      <c r="O5159" t="s">
        <v>109</v>
      </c>
      <c r="P5159" t="s">
        <v>26</v>
      </c>
      <c r="Q5159" t="s">
        <v>35</v>
      </c>
      <c r="R5159" t="s">
        <v>40</v>
      </c>
    </row>
    <row r="5160" spans="1:18" x14ac:dyDescent="0.35">
      <c r="A5160" t="s">
        <v>5245</v>
      </c>
      <c r="B5160" s="1">
        <v>45521</v>
      </c>
      <c r="C5160" s="1">
        <v>45539</v>
      </c>
      <c r="D5160" t="s">
        <v>37</v>
      </c>
      <c r="E5160" t="s">
        <v>20</v>
      </c>
      <c r="F5160" t="s">
        <v>102</v>
      </c>
      <c r="G5160" t="s">
        <v>32</v>
      </c>
      <c r="H5160" t="s">
        <v>86</v>
      </c>
      <c r="I5160" t="s">
        <v>72</v>
      </c>
      <c r="J5160">
        <v>2</v>
      </c>
      <c r="K5160" s="2">
        <v>3360</v>
      </c>
      <c r="L5160" s="2">
        <v>1926.39</v>
      </c>
      <c r="M5160" s="2">
        <v>1433.61</v>
      </c>
      <c r="N5160" s="3">
        <v>0.15</v>
      </c>
      <c r="O5160" t="s">
        <v>83</v>
      </c>
      <c r="P5160" t="s">
        <v>46</v>
      </c>
      <c r="Q5160" t="s">
        <v>27</v>
      </c>
      <c r="R5160" t="s">
        <v>65</v>
      </c>
    </row>
    <row r="5161" spans="1:18" x14ac:dyDescent="0.35">
      <c r="A5161" t="s">
        <v>5246</v>
      </c>
      <c r="B5161" s="1">
        <v>46019</v>
      </c>
      <c r="C5161" s="1">
        <v>46026</v>
      </c>
      <c r="D5161" t="s">
        <v>57</v>
      </c>
      <c r="E5161" t="s">
        <v>20</v>
      </c>
      <c r="F5161" t="s">
        <v>82</v>
      </c>
      <c r="G5161" t="s">
        <v>38</v>
      </c>
      <c r="H5161" t="s">
        <v>80</v>
      </c>
      <c r="I5161" t="s">
        <v>45</v>
      </c>
      <c r="J5161">
        <v>1</v>
      </c>
      <c r="K5161" s="2">
        <v>4538</v>
      </c>
      <c r="L5161" s="2">
        <v>3021.63</v>
      </c>
      <c r="M5161" s="2">
        <v>1516.37</v>
      </c>
      <c r="N5161" s="3">
        <v>0.1</v>
      </c>
      <c r="O5161" t="s">
        <v>62</v>
      </c>
      <c r="P5161" t="s">
        <v>26</v>
      </c>
      <c r="Q5161" t="s">
        <v>27</v>
      </c>
      <c r="R5161" t="s">
        <v>65</v>
      </c>
    </row>
    <row r="5162" spans="1:18" x14ac:dyDescent="0.35">
      <c r="A5162" t="s">
        <v>5247</v>
      </c>
      <c r="B5162" s="1">
        <v>45403</v>
      </c>
      <c r="C5162" s="1">
        <v>45471</v>
      </c>
      <c r="D5162" t="s">
        <v>42</v>
      </c>
      <c r="E5162" t="s">
        <v>20</v>
      </c>
      <c r="F5162" t="s">
        <v>102</v>
      </c>
      <c r="G5162" t="s">
        <v>43</v>
      </c>
      <c r="H5162" t="s">
        <v>60</v>
      </c>
      <c r="I5162" t="s">
        <v>61</v>
      </c>
      <c r="J5162">
        <v>8</v>
      </c>
      <c r="K5162" s="2">
        <v>1138</v>
      </c>
      <c r="L5162" s="2">
        <v>942.92</v>
      </c>
      <c r="M5162" s="2">
        <v>195.08</v>
      </c>
      <c r="N5162" s="3">
        <v>0.15</v>
      </c>
      <c r="O5162" t="s">
        <v>50</v>
      </c>
      <c r="P5162" t="s">
        <v>26</v>
      </c>
      <c r="Q5162" t="s">
        <v>27</v>
      </c>
      <c r="R5162" t="s">
        <v>40</v>
      </c>
    </row>
    <row r="5163" spans="1:18" x14ac:dyDescent="0.35">
      <c r="A5163" t="s">
        <v>5248</v>
      </c>
      <c r="B5163" s="1">
        <v>45754</v>
      </c>
      <c r="C5163" s="1">
        <v>45770</v>
      </c>
      <c r="D5163" t="s">
        <v>88</v>
      </c>
      <c r="E5163" t="s">
        <v>20</v>
      </c>
      <c r="F5163" t="s">
        <v>138</v>
      </c>
      <c r="G5163" t="s">
        <v>32</v>
      </c>
      <c r="H5163" t="s">
        <v>23</v>
      </c>
      <c r="I5163" t="s">
        <v>24</v>
      </c>
      <c r="J5163">
        <v>3</v>
      </c>
      <c r="K5163" s="2">
        <v>4341</v>
      </c>
      <c r="L5163" s="2">
        <v>3302.14</v>
      </c>
      <c r="M5163" s="2">
        <v>1038.8599999999999</v>
      </c>
      <c r="N5163" s="3">
        <v>0.1</v>
      </c>
      <c r="O5163" t="s">
        <v>75</v>
      </c>
      <c r="P5163" t="s">
        <v>26</v>
      </c>
      <c r="Q5163" t="s">
        <v>27</v>
      </c>
      <c r="R5163" t="s">
        <v>28</v>
      </c>
    </row>
    <row r="5164" spans="1:18" x14ac:dyDescent="0.35">
      <c r="A5164" t="s">
        <v>5249</v>
      </c>
      <c r="B5164" s="1">
        <v>45328</v>
      </c>
      <c r="C5164" s="1">
        <v>45369</v>
      </c>
      <c r="D5164" t="s">
        <v>52</v>
      </c>
      <c r="E5164" t="s">
        <v>20</v>
      </c>
      <c r="F5164" t="s">
        <v>138</v>
      </c>
      <c r="G5164" t="s">
        <v>59</v>
      </c>
      <c r="H5164" t="s">
        <v>118</v>
      </c>
      <c r="I5164" t="s">
        <v>24</v>
      </c>
      <c r="J5164">
        <v>4</v>
      </c>
      <c r="K5164" s="2">
        <v>1633</v>
      </c>
      <c r="L5164" s="2">
        <v>993.17</v>
      </c>
      <c r="M5164" s="2">
        <v>639.83000000000004</v>
      </c>
      <c r="N5164" s="3">
        <v>0.05</v>
      </c>
      <c r="O5164" t="s">
        <v>25</v>
      </c>
      <c r="P5164" t="s">
        <v>26</v>
      </c>
      <c r="Q5164" t="s">
        <v>35</v>
      </c>
      <c r="R5164" t="s">
        <v>65</v>
      </c>
    </row>
    <row r="5165" spans="1:18" x14ac:dyDescent="0.35">
      <c r="A5165" t="s">
        <v>5250</v>
      </c>
      <c r="B5165" s="1">
        <v>45929</v>
      </c>
      <c r="C5165" s="1">
        <v>45942</v>
      </c>
      <c r="D5165" t="s">
        <v>94</v>
      </c>
      <c r="E5165" t="s">
        <v>20</v>
      </c>
      <c r="F5165" t="s">
        <v>53</v>
      </c>
      <c r="G5165" t="s">
        <v>38</v>
      </c>
      <c r="H5165" t="s">
        <v>39</v>
      </c>
      <c r="I5165" t="s">
        <v>24</v>
      </c>
      <c r="J5165">
        <v>4</v>
      </c>
      <c r="K5165" s="2">
        <v>515</v>
      </c>
      <c r="L5165" s="2">
        <v>318.63</v>
      </c>
      <c r="M5165" s="2">
        <v>196.37</v>
      </c>
      <c r="N5165" s="3">
        <v>0.15</v>
      </c>
      <c r="O5165" t="s">
        <v>75</v>
      </c>
      <c r="P5165" t="s">
        <v>46</v>
      </c>
      <c r="Q5165" t="s">
        <v>35</v>
      </c>
      <c r="R5165" t="s">
        <v>40</v>
      </c>
    </row>
    <row r="5166" spans="1:18" x14ac:dyDescent="0.35">
      <c r="A5166" t="s">
        <v>5251</v>
      </c>
      <c r="B5166" s="1">
        <v>45404</v>
      </c>
      <c r="C5166" s="1">
        <v>45481</v>
      </c>
      <c r="D5166" t="s">
        <v>67</v>
      </c>
      <c r="E5166" t="s">
        <v>20</v>
      </c>
      <c r="F5166" t="s">
        <v>53</v>
      </c>
      <c r="G5166" t="s">
        <v>22</v>
      </c>
      <c r="H5166" t="s">
        <v>60</v>
      </c>
      <c r="I5166" t="s">
        <v>61</v>
      </c>
      <c r="J5166">
        <v>7</v>
      </c>
      <c r="K5166" s="2">
        <v>3890</v>
      </c>
      <c r="L5166" s="2">
        <v>2217.9699999999998</v>
      </c>
      <c r="M5166" s="2">
        <v>1672.03</v>
      </c>
      <c r="N5166" s="3">
        <v>0.2</v>
      </c>
      <c r="O5166" t="s">
        <v>62</v>
      </c>
      <c r="P5166" t="s">
        <v>26</v>
      </c>
      <c r="Q5166" t="s">
        <v>35</v>
      </c>
      <c r="R5166" t="s">
        <v>28</v>
      </c>
    </row>
    <row r="5167" spans="1:18" x14ac:dyDescent="0.35">
      <c r="A5167" t="s">
        <v>5252</v>
      </c>
      <c r="B5167" s="1">
        <v>45735</v>
      </c>
      <c r="C5167" s="1">
        <v>45807</v>
      </c>
      <c r="D5167" t="s">
        <v>104</v>
      </c>
      <c r="E5167" t="s">
        <v>20</v>
      </c>
      <c r="F5167" t="s">
        <v>77</v>
      </c>
      <c r="G5167" t="s">
        <v>32</v>
      </c>
      <c r="H5167" t="s">
        <v>108</v>
      </c>
      <c r="I5167" t="s">
        <v>72</v>
      </c>
      <c r="J5167">
        <v>6</v>
      </c>
      <c r="K5167" s="2">
        <v>4338</v>
      </c>
      <c r="L5167" s="2">
        <v>2456.61</v>
      </c>
      <c r="M5167" s="2">
        <v>1881.39</v>
      </c>
      <c r="N5167" s="3">
        <v>0</v>
      </c>
      <c r="O5167" t="s">
        <v>25</v>
      </c>
      <c r="P5167" t="s">
        <v>73</v>
      </c>
      <c r="Q5167" t="s">
        <v>27</v>
      </c>
      <c r="R5167" t="s">
        <v>40</v>
      </c>
    </row>
    <row r="5168" spans="1:18" x14ac:dyDescent="0.35">
      <c r="A5168" t="s">
        <v>5253</v>
      </c>
      <c r="B5168" s="1">
        <v>45366</v>
      </c>
      <c r="C5168" s="1">
        <v>45454</v>
      </c>
      <c r="D5168" t="s">
        <v>42</v>
      </c>
      <c r="E5168" t="s">
        <v>20</v>
      </c>
      <c r="F5168" t="s">
        <v>21</v>
      </c>
      <c r="G5168" t="s">
        <v>22</v>
      </c>
      <c r="H5168" t="s">
        <v>86</v>
      </c>
      <c r="I5168" t="s">
        <v>72</v>
      </c>
      <c r="J5168">
        <v>6</v>
      </c>
      <c r="K5168" s="2">
        <v>1310</v>
      </c>
      <c r="L5168" s="2">
        <v>1035.07</v>
      </c>
      <c r="M5168" s="2">
        <v>274.93</v>
      </c>
      <c r="N5168" s="3">
        <v>0.2</v>
      </c>
      <c r="O5168" t="s">
        <v>75</v>
      </c>
      <c r="P5168" t="s">
        <v>26</v>
      </c>
      <c r="Q5168" t="s">
        <v>27</v>
      </c>
      <c r="R5168" t="s">
        <v>28</v>
      </c>
    </row>
    <row r="5169" spans="1:18" x14ac:dyDescent="0.35">
      <c r="A5169" t="s">
        <v>5254</v>
      </c>
      <c r="B5169" s="1">
        <v>45731</v>
      </c>
      <c r="C5169" s="1">
        <v>45794</v>
      </c>
      <c r="D5169" t="s">
        <v>104</v>
      </c>
      <c r="E5169" t="s">
        <v>20</v>
      </c>
      <c r="F5169" t="s">
        <v>102</v>
      </c>
      <c r="G5169" t="s">
        <v>22</v>
      </c>
      <c r="H5169" t="s">
        <v>108</v>
      </c>
      <c r="I5169" t="s">
        <v>72</v>
      </c>
      <c r="J5169">
        <v>3</v>
      </c>
      <c r="K5169" s="2">
        <v>4839</v>
      </c>
      <c r="L5169" s="2">
        <v>2871.26</v>
      </c>
      <c r="M5169" s="2">
        <v>1967.74</v>
      </c>
      <c r="N5169" s="3">
        <v>0.1</v>
      </c>
      <c r="O5169" t="s">
        <v>34</v>
      </c>
      <c r="P5169" t="s">
        <v>26</v>
      </c>
      <c r="Q5169" t="s">
        <v>35</v>
      </c>
      <c r="R5169" t="s">
        <v>65</v>
      </c>
    </row>
    <row r="5170" spans="1:18" x14ac:dyDescent="0.35">
      <c r="A5170" t="s">
        <v>5255</v>
      </c>
      <c r="B5170" s="1">
        <v>45578</v>
      </c>
      <c r="C5170" s="1">
        <v>45582</v>
      </c>
      <c r="D5170" t="s">
        <v>94</v>
      </c>
      <c r="E5170" t="s">
        <v>20</v>
      </c>
      <c r="F5170" t="s">
        <v>89</v>
      </c>
      <c r="G5170" t="s">
        <v>22</v>
      </c>
      <c r="H5170" t="s">
        <v>80</v>
      </c>
      <c r="I5170" t="s">
        <v>45</v>
      </c>
      <c r="J5170">
        <v>6</v>
      </c>
      <c r="K5170" s="2">
        <v>1225</v>
      </c>
      <c r="L5170" s="2">
        <v>680.1</v>
      </c>
      <c r="M5170" s="2">
        <v>544.9</v>
      </c>
      <c r="N5170" s="3">
        <v>0.05</v>
      </c>
      <c r="O5170" t="s">
        <v>50</v>
      </c>
      <c r="P5170" t="s">
        <v>46</v>
      </c>
      <c r="Q5170" t="s">
        <v>27</v>
      </c>
      <c r="R5170" t="s">
        <v>40</v>
      </c>
    </row>
    <row r="5171" spans="1:18" x14ac:dyDescent="0.35">
      <c r="A5171" t="s">
        <v>5256</v>
      </c>
      <c r="B5171" s="1">
        <v>45304</v>
      </c>
      <c r="C5171" s="1">
        <v>45320</v>
      </c>
      <c r="D5171" t="s">
        <v>57</v>
      </c>
      <c r="E5171" t="s">
        <v>20</v>
      </c>
      <c r="F5171" t="s">
        <v>102</v>
      </c>
      <c r="G5171" t="s">
        <v>59</v>
      </c>
      <c r="H5171" t="s">
        <v>80</v>
      </c>
      <c r="I5171" t="s">
        <v>45</v>
      </c>
      <c r="J5171">
        <v>8</v>
      </c>
      <c r="K5171" s="2">
        <v>4265</v>
      </c>
      <c r="L5171" s="2">
        <v>3507.08</v>
      </c>
      <c r="M5171" s="2">
        <v>757.92</v>
      </c>
      <c r="N5171" s="3">
        <v>0</v>
      </c>
      <c r="O5171" t="s">
        <v>34</v>
      </c>
      <c r="P5171" t="s">
        <v>46</v>
      </c>
      <c r="Q5171" t="s">
        <v>35</v>
      </c>
      <c r="R5171" t="s">
        <v>65</v>
      </c>
    </row>
    <row r="5172" spans="1:18" x14ac:dyDescent="0.35">
      <c r="A5172" t="s">
        <v>5257</v>
      </c>
      <c r="B5172" s="1">
        <v>45392</v>
      </c>
      <c r="C5172" s="1">
        <v>45413</v>
      </c>
      <c r="D5172" t="s">
        <v>104</v>
      </c>
      <c r="E5172" t="s">
        <v>20</v>
      </c>
      <c r="F5172" t="s">
        <v>21</v>
      </c>
      <c r="G5172" t="s">
        <v>22</v>
      </c>
      <c r="H5172" t="s">
        <v>44</v>
      </c>
      <c r="I5172" t="s">
        <v>45</v>
      </c>
      <c r="J5172">
        <v>4</v>
      </c>
      <c r="K5172" s="2">
        <v>2060</v>
      </c>
      <c r="L5172" s="2">
        <v>1556.22</v>
      </c>
      <c r="M5172" s="2">
        <v>503.78</v>
      </c>
      <c r="N5172" s="3">
        <v>0.2</v>
      </c>
      <c r="O5172" t="s">
        <v>34</v>
      </c>
      <c r="P5172" t="s">
        <v>26</v>
      </c>
      <c r="Q5172" t="s">
        <v>27</v>
      </c>
      <c r="R5172" t="s">
        <v>40</v>
      </c>
    </row>
    <row r="5173" spans="1:18" x14ac:dyDescent="0.35">
      <c r="A5173" t="s">
        <v>5258</v>
      </c>
      <c r="B5173" s="1">
        <v>45805</v>
      </c>
      <c r="C5173" s="1">
        <v>45861</v>
      </c>
      <c r="D5173" t="s">
        <v>67</v>
      </c>
      <c r="E5173" t="s">
        <v>20</v>
      </c>
      <c r="F5173" t="s">
        <v>58</v>
      </c>
      <c r="G5173" t="s">
        <v>22</v>
      </c>
      <c r="H5173" t="s">
        <v>49</v>
      </c>
      <c r="I5173" t="s">
        <v>45</v>
      </c>
      <c r="J5173">
        <v>2</v>
      </c>
      <c r="K5173" s="2">
        <v>2889</v>
      </c>
      <c r="L5173" s="2">
        <v>1658.88</v>
      </c>
      <c r="M5173" s="2">
        <v>1230.1199999999999</v>
      </c>
      <c r="N5173" s="3">
        <v>0</v>
      </c>
      <c r="O5173" t="s">
        <v>25</v>
      </c>
      <c r="P5173" t="s">
        <v>73</v>
      </c>
      <c r="Q5173" t="s">
        <v>27</v>
      </c>
      <c r="R5173" t="s">
        <v>65</v>
      </c>
    </row>
    <row r="5174" spans="1:18" x14ac:dyDescent="0.35">
      <c r="A5174" t="s">
        <v>5259</v>
      </c>
      <c r="B5174" s="1">
        <v>45430</v>
      </c>
      <c r="C5174" s="1">
        <v>45500</v>
      </c>
      <c r="D5174" t="s">
        <v>67</v>
      </c>
      <c r="E5174" t="s">
        <v>20</v>
      </c>
      <c r="F5174" t="s">
        <v>91</v>
      </c>
      <c r="G5174" t="s">
        <v>59</v>
      </c>
      <c r="H5174" t="s">
        <v>108</v>
      </c>
      <c r="I5174" t="s">
        <v>72</v>
      </c>
      <c r="J5174">
        <v>8</v>
      </c>
      <c r="K5174" s="2">
        <v>2882</v>
      </c>
      <c r="L5174" s="2">
        <v>2154.29</v>
      </c>
      <c r="M5174" s="2">
        <v>727.71</v>
      </c>
      <c r="N5174" s="3">
        <v>0.15</v>
      </c>
      <c r="O5174" t="s">
        <v>50</v>
      </c>
      <c r="P5174" t="s">
        <v>46</v>
      </c>
      <c r="Q5174" t="s">
        <v>27</v>
      </c>
      <c r="R5174" t="s">
        <v>40</v>
      </c>
    </row>
    <row r="5175" spans="1:18" x14ac:dyDescent="0.35">
      <c r="A5175" t="s">
        <v>5260</v>
      </c>
      <c r="B5175" s="1">
        <v>45730</v>
      </c>
      <c r="C5175" s="1">
        <v>45813</v>
      </c>
      <c r="D5175" t="s">
        <v>42</v>
      </c>
      <c r="E5175" t="s">
        <v>20</v>
      </c>
      <c r="F5175" t="s">
        <v>53</v>
      </c>
      <c r="G5175" t="s">
        <v>22</v>
      </c>
      <c r="H5175" t="s">
        <v>106</v>
      </c>
      <c r="I5175" t="s">
        <v>61</v>
      </c>
      <c r="J5175">
        <v>3</v>
      </c>
      <c r="K5175" s="2">
        <v>3753</v>
      </c>
      <c r="L5175" s="2">
        <v>3184.85</v>
      </c>
      <c r="M5175" s="2">
        <v>568.15</v>
      </c>
      <c r="N5175" s="3">
        <v>0.1</v>
      </c>
      <c r="O5175" t="s">
        <v>75</v>
      </c>
      <c r="P5175" t="s">
        <v>26</v>
      </c>
      <c r="Q5175" t="s">
        <v>27</v>
      </c>
      <c r="R5175" t="s">
        <v>28</v>
      </c>
    </row>
    <row r="5176" spans="1:18" x14ac:dyDescent="0.35">
      <c r="A5176" t="s">
        <v>5261</v>
      </c>
      <c r="B5176" s="1">
        <v>45381</v>
      </c>
      <c r="C5176" s="1">
        <v>45417</v>
      </c>
      <c r="D5176" t="s">
        <v>104</v>
      </c>
      <c r="E5176" t="s">
        <v>20</v>
      </c>
      <c r="F5176" t="s">
        <v>91</v>
      </c>
      <c r="G5176" t="s">
        <v>43</v>
      </c>
      <c r="H5176" t="s">
        <v>86</v>
      </c>
      <c r="I5176" t="s">
        <v>72</v>
      </c>
      <c r="J5176">
        <v>6</v>
      </c>
      <c r="K5176" s="2">
        <v>1420</v>
      </c>
      <c r="L5176" s="2">
        <v>1068.5999999999999</v>
      </c>
      <c r="M5176" s="2">
        <v>351.4</v>
      </c>
      <c r="N5176" s="3">
        <v>0.15</v>
      </c>
      <c r="O5176" t="s">
        <v>25</v>
      </c>
      <c r="P5176" t="s">
        <v>73</v>
      </c>
      <c r="Q5176" t="s">
        <v>35</v>
      </c>
      <c r="R5176" t="s">
        <v>28</v>
      </c>
    </row>
    <row r="5177" spans="1:18" x14ac:dyDescent="0.35">
      <c r="A5177" t="s">
        <v>5262</v>
      </c>
      <c r="B5177" s="1">
        <v>46008</v>
      </c>
      <c r="C5177" s="1">
        <v>46062</v>
      </c>
      <c r="D5177" t="s">
        <v>116</v>
      </c>
      <c r="E5177" t="s">
        <v>20</v>
      </c>
      <c r="F5177" t="s">
        <v>102</v>
      </c>
      <c r="G5177" t="s">
        <v>22</v>
      </c>
      <c r="H5177" t="s">
        <v>71</v>
      </c>
      <c r="I5177" t="s">
        <v>72</v>
      </c>
      <c r="J5177">
        <v>8</v>
      </c>
      <c r="K5177" s="2">
        <v>3583</v>
      </c>
      <c r="L5177" s="2">
        <v>2249.4899999999998</v>
      </c>
      <c r="M5177" s="2">
        <v>1333.51</v>
      </c>
      <c r="N5177" s="3">
        <v>0.15</v>
      </c>
      <c r="O5177" t="s">
        <v>25</v>
      </c>
      <c r="P5177" t="s">
        <v>26</v>
      </c>
      <c r="Q5177" t="s">
        <v>35</v>
      </c>
      <c r="R5177" t="s">
        <v>40</v>
      </c>
    </row>
    <row r="5178" spans="1:18" x14ac:dyDescent="0.35">
      <c r="A5178" t="s">
        <v>5263</v>
      </c>
      <c r="B5178" s="1">
        <v>45412</v>
      </c>
      <c r="C5178" s="1">
        <v>45444</v>
      </c>
      <c r="D5178" t="s">
        <v>42</v>
      </c>
      <c r="E5178" t="s">
        <v>20</v>
      </c>
      <c r="F5178" t="s">
        <v>58</v>
      </c>
      <c r="G5178" t="s">
        <v>32</v>
      </c>
      <c r="H5178" t="s">
        <v>39</v>
      </c>
      <c r="I5178" t="s">
        <v>24</v>
      </c>
      <c r="J5178">
        <v>7</v>
      </c>
      <c r="K5178" s="2">
        <v>3591</v>
      </c>
      <c r="L5178" s="2">
        <v>2957.1</v>
      </c>
      <c r="M5178" s="2">
        <v>633.9</v>
      </c>
      <c r="N5178" s="3">
        <v>0.15</v>
      </c>
      <c r="O5178" t="s">
        <v>50</v>
      </c>
      <c r="P5178" t="s">
        <v>26</v>
      </c>
      <c r="Q5178" t="s">
        <v>35</v>
      </c>
      <c r="R5178" t="s">
        <v>28</v>
      </c>
    </row>
    <row r="5179" spans="1:18" x14ac:dyDescent="0.35">
      <c r="A5179" t="s">
        <v>5264</v>
      </c>
      <c r="B5179" s="1">
        <v>45922</v>
      </c>
      <c r="C5179" s="1">
        <v>45963</v>
      </c>
      <c r="D5179" t="s">
        <v>19</v>
      </c>
      <c r="E5179" t="s">
        <v>20</v>
      </c>
      <c r="F5179" t="s">
        <v>68</v>
      </c>
      <c r="G5179" t="s">
        <v>43</v>
      </c>
      <c r="H5179" t="s">
        <v>49</v>
      </c>
      <c r="I5179" t="s">
        <v>45</v>
      </c>
      <c r="J5179">
        <v>4</v>
      </c>
      <c r="K5179" s="2">
        <v>3205</v>
      </c>
      <c r="L5179" s="2">
        <v>1768.91</v>
      </c>
      <c r="M5179" s="2">
        <v>1436.09</v>
      </c>
      <c r="N5179" s="3">
        <v>0.15</v>
      </c>
      <c r="O5179" t="s">
        <v>75</v>
      </c>
      <c r="P5179" t="s">
        <v>26</v>
      </c>
      <c r="Q5179" t="s">
        <v>35</v>
      </c>
      <c r="R5179" t="s">
        <v>65</v>
      </c>
    </row>
    <row r="5180" spans="1:18" x14ac:dyDescent="0.35">
      <c r="A5180" t="s">
        <v>5265</v>
      </c>
      <c r="B5180" s="1">
        <v>45365</v>
      </c>
      <c r="C5180" s="1">
        <v>45375</v>
      </c>
      <c r="D5180" t="s">
        <v>52</v>
      </c>
      <c r="E5180" t="s">
        <v>20</v>
      </c>
      <c r="F5180" t="s">
        <v>85</v>
      </c>
      <c r="G5180" t="s">
        <v>32</v>
      </c>
      <c r="H5180" t="s">
        <v>60</v>
      </c>
      <c r="I5180" t="s">
        <v>61</v>
      </c>
      <c r="J5180">
        <v>6</v>
      </c>
      <c r="K5180" s="2">
        <v>3285</v>
      </c>
      <c r="L5180" s="2">
        <v>2753.97</v>
      </c>
      <c r="M5180" s="2">
        <v>531.03</v>
      </c>
      <c r="N5180" s="3">
        <v>0</v>
      </c>
      <c r="O5180" t="s">
        <v>34</v>
      </c>
      <c r="P5180" t="s">
        <v>46</v>
      </c>
      <c r="Q5180" t="s">
        <v>35</v>
      </c>
      <c r="R5180" t="s">
        <v>28</v>
      </c>
    </row>
    <row r="5181" spans="1:18" x14ac:dyDescent="0.35">
      <c r="A5181" t="s">
        <v>5266</v>
      </c>
      <c r="B5181" s="1">
        <v>45524</v>
      </c>
      <c r="C5181" s="1">
        <v>45587</v>
      </c>
      <c r="D5181" t="s">
        <v>94</v>
      </c>
      <c r="E5181" t="s">
        <v>20</v>
      </c>
      <c r="F5181" t="s">
        <v>58</v>
      </c>
      <c r="G5181" t="s">
        <v>22</v>
      </c>
      <c r="H5181" t="s">
        <v>49</v>
      </c>
      <c r="I5181" t="s">
        <v>45</v>
      </c>
      <c r="J5181">
        <v>6</v>
      </c>
      <c r="K5181" s="2">
        <v>2707</v>
      </c>
      <c r="L5181" s="2">
        <v>1613.94</v>
      </c>
      <c r="M5181" s="2">
        <v>1093.06</v>
      </c>
      <c r="N5181" s="3">
        <v>0.05</v>
      </c>
      <c r="O5181" t="s">
        <v>25</v>
      </c>
      <c r="P5181" t="s">
        <v>73</v>
      </c>
      <c r="Q5181" t="s">
        <v>35</v>
      </c>
      <c r="R5181" t="s">
        <v>65</v>
      </c>
    </row>
    <row r="5182" spans="1:18" x14ac:dyDescent="0.35">
      <c r="A5182" t="s">
        <v>5267</v>
      </c>
      <c r="B5182" s="1">
        <v>45572</v>
      </c>
      <c r="C5182" s="1">
        <v>45624</v>
      </c>
      <c r="D5182" t="s">
        <v>19</v>
      </c>
      <c r="E5182" t="s">
        <v>20</v>
      </c>
      <c r="F5182" t="s">
        <v>85</v>
      </c>
      <c r="G5182" t="s">
        <v>43</v>
      </c>
      <c r="H5182" t="s">
        <v>108</v>
      </c>
      <c r="I5182" t="s">
        <v>72</v>
      </c>
      <c r="J5182">
        <v>1</v>
      </c>
      <c r="K5182" s="2">
        <v>3376</v>
      </c>
      <c r="L5182" s="2">
        <v>2064.06</v>
      </c>
      <c r="M5182" s="2">
        <v>1311.94</v>
      </c>
      <c r="N5182" s="3">
        <v>0.2</v>
      </c>
      <c r="O5182" t="s">
        <v>50</v>
      </c>
      <c r="P5182" t="s">
        <v>26</v>
      </c>
      <c r="Q5182" t="s">
        <v>35</v>
      </c>
      <c r="R5182" t="s">
        <v>65</v>
      </c>
    </row>
    <row r="5183" spans="1:18" x14ac:dyDescent="0.35">
      <c r="A5183" t="s">
        <v>5268</v>
      </c>
      <c r="B5183" s="1">
        <v>45657</v>
      </c>
      <c r="C5183" s="1">
        <v>45727</v>
      </c>
      <c r="D5183" t="s">
        <v>52</v>
      </c>
      <c r="E5183" t="s">
        <v>20</v>
      </c>
      <c r="F5183" t="s">
        <v>138</v>
      </c>
      <c r="G5183" t="s">
        <v>38</v>
      </c>
      <c r="H5183" t="s">
        <v>60</v>
      </c>
      <c r="I5183" t="s">
        <v>61</v>
      </c>
      <c r="J5183">
        <v>1</v>
      </c>
      <c r="K5183" s="2">
        <v>1481</v>
      </c>
      <c r="L5183" s="2">
        <v>1148.6099999999999</v>
      </c>
      <c r="M5183" s="2">
        <v>332.39</v>
      </c>
      <c r="N5183" s="3">
        <v>0.05</v>
      </c>
      <c r="O5183" t="s">
        <v>25</v>
      </c>
      <c r="P5183" t="s">
        <v>26</v>
      </c>
      <c r="Q5183" t="s">
        <v>35</v>
      </c>
      <c r="R5183" t="s">
        <v>40</v>
      </c>
    </row>
    <row r="5184" spans="1:18" x14ac:dyDescent="0.35">
      <c r="A5184" t="s">
        <v>5269</v>
      </c>
      <c r="B5184" s="1">
        <v>45334</v>
      </c>
      <c r="C5184" s="1">
        <v>45339</v>
      </c>
      <c r="D5184" t="s">
        <v>116</v>
      </c>
      <c r="E5184" t="s">
        <v>20</v>
      </c>
      <c r="F5184" t="s">
        <v>21</v>
      </c>
      <c r="G5184" t="s">
        <v>43</v>
      </c>
      <c r="H5184" t="s">
        <v>124</v>
      </c>
      <c r="I5184" t="s">
        <v>61</v>
      </c>
      <c r="J5184">
        <v>5</v>
      </c>
      <c r="K5184" s="2">
        <v>1168</v>
      </c>
      <c r="L5184" s="2">
        <v>826.27</v>
      </c>
      <c r="M5184" s="2">
        <v>341.73</v>
      </c>
      <c r="N5184" s="3">
        <v>0.1</v>
      </c>
      <c r="O5184" t="s">
        <v>34</v>
      </c>
      <c r="P5184" t="s">
        <v>26</v>
      </c>
      <c r="Q5184" t="s">
        <v>27</v>
      </c>
      <c r="R5184" t="s">
        <v>65</v>
      </c>
    </row>
    <row r="5185" spans="1:18" x14ac:dyDescent="0.35">
      <c r="A5185" t="s">
        <v>5270</v>
      </c>
      <c r="B5185" s="1">
        <v>45841</v>
      </c>
      <c r="C5185" s="1">
        <v>45907</v>
      </c>
      <c r="D5185" t="s">
        <v>37</v>
      </c>
      <c r="E5185" t="s">
        <v>20</v>
      </c>
      <c r="F5185" t="s">
        <v>53</v>
      </c>
      <c r="G5185" t="s">
        <v>43</v>
      </c>
      <c r="H5185" t="s">
        <v>49</v>
      </c>
      <c r="I5185" t="s">
        <v>45</v>
      </c>
      <c r="J5185">
        <v>6</v>
      </c>
      <c r="K5185" s="2">
        <v>3329</v>
      </c>
      <c r="L5185" s="2">
        <v>2284.19</v>
      </c>
      <c r="M5185" s="2">
        <v>1044.81</v>
      </c>
      <c r="N5185" s="3">
        <v>0</v>
      </c>
      <c r="O5185" t="s">
        <v>109</v>
      </c>
      <c r="P5185" t="s">
        <v>26</v>
      </c>
      <c r="Q5185" t="s">
        <v>27</v>
      </c>
      <c r="R5185" t="s">
        <v>65</v>
      </c>
    </row>
    <row r="5186" spans="1:18" x14ac:dyDescent="0.35">
      <c r="A5186" t="s">
        <v>5271</v>
      </c>
      <c r="B5186" s="1">
        <v>45479</v>
      </c>
      <c r="C5186" s="1">
        <v>45494</v>
      </c>
      <c r="D5186" t="s">
        <v>67</v>
      </c>
      <c r="E5186" t="s">
        <v>20</v>
      </c>
      <c r="F5186" t="s">
        <v>58</v>
      </c>
      <c r="G5186" t="s">
        <v>38</v>
      </c>
      <c r="H5186" t="s">
        <v>44</v>
      </c>
      <c r="I5186" t="s">
        <v>45</v>
      </c>
      <c r="J5186">
        <v>2</v>
      </c>
      <c r="K5186" s="2">
        <v>4970</v>
      </c>
      <c r="L5186" s="2">
        <v>3196.57</v>
      </c>
      <c r="M5186" s="2">
        <v>1773.43</v>
      </c>
      <c r="N5186" s="3">
        <v>0.15</v>
      </c>
      <c r="O5186" t="s">
        <v>75</v>
      </c>
      <c r="P5186" t="s">
        <v>26</v>
      </c>
      <c r="Q5186" t="s">
        <v>27</v>
      </c>
      <c r="R5186" t="s">
        <v>40</v>
      </c>
    </row>
    <row r="5187" spans="1:18" x14ac:dyDescent="0.35">
      <c r="A5187" t="s">
        <v>5272</v>
      </c>
      <c r="B5187" s="1">
        <v>45666</v>
      </c>
      <c r="C5187" s="1">
        <v>45706</v>
      </c>
      <c r="D5187" t="s">
        <v>116</v>
      </c>
      <c r="E5187" t="s">
        <v>20</v>
      </c>
      <c r="F5187" t="s">
        <v>58</v>
      </c>
      <c r="G5187" t="s">
        <v>32</v>
      </c>
      <c r="H5187" t="s">
        <v>49</v>
      </c>
      <c r="I5187" t="s">
        <v>45</v>
      </c>
      <c r="J5187">
        <v>2</v>
      </c>
      <c r="K5187" s="2">
        <v>3791</v>
      </c>
      <c r="L5187" s="2">
        <v>2142.42</v>
      </c>
      <c r="M5187" s="2">
        <v>1648.58</v>
      </c>
      <c r="N5187" s="3">
        <v>0</v>
      </c>
      <c r="O5187" t="s">
        <v>83</v>
      </c>
      <c r="P5187" t="s">
        <v>26</v>
      </c>
      <c r="Q5187" t="s">
        <v>35</v>
      </c>
      <c r="R5187" t="s">
        <v>65</v>
      </c>
    </row>
    <row r="5188" spans="1:18" x14ac:dyDescent="0.35">
      <c r="A5188" t="s">
        <v>5273</v>
      </c>
      <c r="B5188" s="1">
        <v>45724</v>
      </c>
      <c r="C5188" s="1">
        <v>45790</v>
      </c>
      <c r="D5188" t="s">
        <v>104</v>
      </c>
      <c r="E5188" t="s">
        <v>20</v>
      </c>
      <c r="F5188" t="s">
        <v>85</v>
      </c>
      <c r="G5188" t="s">
        <v>43</v>
      </c>
      <c r="H5188" t="s">
        <v>95</v>
      </c>
      <c r="I5188" t="s">
        <v>55</v>
      </c>
      <c r="J5188">
        <v>3</v>
      </c>
      <c r="K5188" s="2">
        <v>3740</v>
      </c>
      <c r="L5188" s="2">
        <v>2207.8200000000002</v>
      </c>
      <c r="M5188" s="2">
        <v>1532.18</v>
      </c>
      <c r="N5188" s="3">
        <v>0.15</v>
      </c>
      <c r="O5188" t="s">
        <v>34</v>
      </c>
      <c r="P5188" t="s">
        <v>26</v>
      </c>
      <c r="Q5188" t="s">
        <v>27</v>
      </c>
      <c r="R5188" t="s">
        <v>40</v>
      </c>
    </row>
    <row r="5189" spans="1:18" x14ac:dyDescent="0.35">
      <c r="A5189" t="s">
        <v>5274</v>
      </c>
      <c r="B5189" s="1">
        <v>45848</v>
      </c>
      <c r="C5189" s="1">
        <v>45935</v>
      </c>
      <c r="D5189" t="s">
        <v>94</v>
      </c>
      <c r="E5189" t="s">
        <v>20</v>
      </c>
      <c r="F5189" t="s">
        <v>70</v>
      </c>
      <c r="G5189" t="s">
        <v>59</v>
      </c>
      <c r="H5189" t="s">
        <v>23</v>
      </c>
      <c r="I5189" t="s">
        <v>24</v>
      </c>
      <c r="J5189">
        <v>1</v>
      </c>
      <c r="K5189" s="2">
        <v>4700</v>
      </c>
      <c r="L5189" s="2">
        <v>3578.84</v>
      </c>
      <c r="M5189" s="2">
        <v>1121.1600000000001</v>
      </c>
      <c r="N5189" s="3">
        <v>0.2</v>
      </c>
      <c r="O5189" t="s">
        <v>62</v>
      </c>
      <c r="P5189" t="s">
        <v>26</v>
      </c>
      <c r="Q5189" t="s">
        <v>35</v>
      </c>
      <c r="R5189" t="s">
        <v>65</v>
      </c>
    </row>
    <row r="5190" spans="1:18" x14ac:dyDescent="0.35">
      <c r="A5190" t="s">
        <v>5275</v>
      </c>
      <c r="B5190" s="1">
        <v>45447</v>
      </c>
      <c r="C5190" s="1">
        <v>45534</v>
      </c>
      <c r="D5190" t="s">
        <v>30</v>
      </c>
      <c r="E5190" t="s">
        <v>20</v>
      </c>
      <c r="F5190" t="s">
        <v>128</v>
      </c>
      <c r="G5190" t="s">
        <v>43</v>
      </c>
      <c r="H5190" t="s">
        <v>39</v>
      </c>
      <c r="I5190" t="s">
        <v>24</v>
      </c>
      <c r="J5190">
        <v>4</v>
      </c>
      <c r="K5190" s="2">
        <v>3424</v>
      </c>
      <c r="L5190" s="2">
        <v>2360.16</v>
      </c>
      <c r="M5190" s="2">
        <v>1063.8399999999999</v>
      </c>
      <c r="N5190" s="3">
        <v>0.2</v>
      </c>
      <c r="O5190" t="s">
        <v>25</v>
      </c>
      <c r="P5190" t="s">
        <v>26</v>
      </c>
      <c r="Q5190" t="s">
        <v>27</v>
      </c>
      <c r="R5190" t="s">
        <v>65</v>
      </c>
    </row>
    <row r="5191" spans="1:18" x14ac:dyDescent="0.35">
      <c r="A5191" t="s">
        <v>5276</v>
      </c>
      <c r="B5191" s="1">
        <v>45812</v>
      </c>
      <c r="C5191" s="1">
        <v>45875</v>
      </c>
      <c r="D5191" t="s">
        <v>30</v>
      </c>
      <c r="E5191" t="s">
        <v>20</v>
      </c>
      <c r="F5191" t="s">
        <v>31</v>
      </c>
      <c r="G5191" t="s">
        <v>38</v>
      </c>
      <c r="H5191" t="s">
        <v>124</v>
      </c>
      <c r="I5191" t="s">
        <v>61</v>
      </c>
      <c r="J5191">
        <v>1</v>
      </c>
      <c r="K5191" s="2">
        <v>2353</v>
      </c>
      <c r="L5191" s="2">
        <v>1511.79</v>
      </c>
      <c r="M5191" s="2">
        <v>841.21</v>
      </c>
      <c r="N5191" s="3">
        <v>0.1</v>
      </c>
      <c r="O5191" t="s">
        <v>50</v>
      </c>
      <c r="P5191" t="s">
        <v>26</v>
      </c>
      <c r="Q5191" t="s">
        <v>35</v>
      </c>
      <c r="R5191" t="s">
        <v>65</v>
      </c>
    </row>
    <row r="5192" spans="1:18" x14ac:dyDescent="0.35">
      <c r="A5192" t="s">
        <v>5277</v>
      </c>
      <c r="B5192" s="1">
        <v>45357</v>
      </c>
      <c r="C5192" s="1">
        <v>45389</v>
      </c>
      <c r="D5192" t="s">
        <v>88</v>
      </c>
      <c r="E5192" t="s">
        <v>20</v>
      </c>
      <c r="F5192" t="s">
        <v>89</v>
      </c>
      <c r="G5192" t="s">
        <v>59</v>
      </c>
      <c r="H5192" t="s">
        <v>54</v>
      </c>
      <c r="I5192" t="s">
        <v>55</v>
      </c>
      <c r="J5192">
        <v>5</v>
      </c>
      <c r="K5192" s="2">
        <v>601</v>
      </c>
      <c r="L5192" s="2">
        <v>339.98</v>
      </c>
      <c r="M5192" s="2">
        <v>261.02</v>
      </c>
      <c r="N5192" s="3">
        <v>0.2</v>
      </c>
      <c r="O5192" t="s">
        <v>75</v>
      </c>
      <c r="P5192" t="s">
        <v>46</v>
      </c>
      <c r="Q5192" t="s">
        <v>27</v>
      </c>
      <c r="R5192" t="s">
        <v>40</v>
      </c>
    </row>
    <row r="5193" spans="1:18" x14ac:dyDescent="0.35">
      <c r="A5193" t="s">
        <v>5278</v>
      </c>
      <c r="B5193" s="1">
        <v>46009</v>
      </c>
      <c r="C5193" s="1">
        <v>46053</v>
      </c>
      <c r="D5193" t="s">
        <v>57</v>
      </c>
      <c r="E5193" t="s">
        <v>20</v>
      </c>
      <c r="F5193" t="s">
        <v>77</v>
      </c>
      <c r="G5193" t="s">
        <v>38</v>
      </c>
      <c r="H5193" t="s">
        <v>106</v>
      </c>
      <c r="I5193" t="s">
        <v>61</v>
      </c>
      <c r="J5193">
        <v>5</v>
      </c>
      <c r="K5193" s="2">
        <v>1807</v>
      </c>
      <c r="L5193" s="2">
        <v>1010.97</v>
      </c>
      <c r="M5193" s="2">
        <v>796.03</v>
      </c>
      <c r="N5193" s="3">
        <v>0.15</v>
      </c>
      <c r="O5193" t="s">
        <v>50</v>
      </c>
      <c r="P5193" t="s">
        <v>26</v>
      </c>
      <c r="Q5193" t="s">
        <v>27</v>
      </c>
      <c r="R5193" t="s">
        <v>65</v>
      </c>
    </row>
    <row r="5194" spans="1:18" x14ac:dyDescent="0.35">
      <c r="A5194" t="s">
        <v>5279</v>
      </c>
      <c r="B5194" s="1">
        <v>45357</v>
      </c>
      <c r="C5194" s="1">
        <v>45379</v>
      </c>
      <c r="D5194" t="s">
        <v>52</v>
      </c>
      <c r="E5194" t="s">
        <v>20</v>
      </c>
      <c r="F5194" t="s">
        <v>58</v>
      </c>
      <c r="G5194" t="s">
        <v>43</v>
      </c>
      <c r="H5194" t="s">
        <v>44</v>
      </c>
      <c r="I5194" t="s">
        <v>45</v>
      </c>
      <c r="J5194">
        <v>6</v>
      </c>
      <c r="K5194" s="2">
        <v>2177</v>
      </c>
      <c r="L5194" s="2">
        <v>1337.39</v>
      </c>
      <c r="M5194" s="2">
        <v>839.61</v>
      </c>
      <c r="N5194" s="3">
        <v>0.1</v>
      </c>
      <c r="O5194" t="s">
        <v>25</v>
      </c>
      <c r="P5194" t="s">
        <v>26</v>
      </c>
      <c r="Q5194" t="s">
        <v>35</v>
      </c>
      <c r="R5194" t="s">
        <v>40</v>
      </c>
    </row>
    <row r="5195" spans="1:18" x14ac:dyDescent="0.35">
      <c r="A5195" t="s">
        <v>5280</v>
      </c>
      <c r="B5195" s="1">
        <v>45704</v>
      </c>
      <c r="C5195" s="1">
        <v>45729</v>
      </c>
      <c r="D5195" t="s">
        <v>52</v>
      </c>
      <c r="E5195" t="s">
        <v>20</v>
      </c>
      <c r="F5195" t="s">
        <v>85</v>
      </c>
      <c r="G5195" t="s">
        <v>59</v>
      </c>
      <c r="H5195" t="s">
        <v>118</v>
      </c>
      <c r="I5195" t="s">
        <v>24</v>
      </c>
      <c r="J5195">
        <v>6</v>
      </c>
      <c r="K5195" s="2">
        <v>3511</v>
      </c>
      <c r="L5195" s="2">
        <v>2754.91</v>
      </c>
      <c r="M5195" s="2">
        <v>756.09</v>
      </c>
      <c r="N5195" s="3">
        <v>0.15</v>
      </c>
      <c r="O5195" t="s">
        <v>25</v>
      </c>
      <c r="P5195" t="s">
        <v>26</v>
      </c>
      <c r="Q5195" t="s">
        <v>35</v>
      </c>
      <c r="R5195" t="s">
        <v>40</v>
      </c>
    </row>
    <row r="5196" spans="1:18" x14ac:dyDescent="0.35">
      <c r="A5196" t="s">
        <v>5281</v>
      </c>
      <c r="B5196" s="1">
        <v>45362</v>
      </c>
      <c r="C5196" s="1">
        <v>45373</v>
      </c>
      <c r="D5196" t="s">
        <v>52</v>
      </c>
      <c r="E5196" t="s">
        <v>20</v>
      </c>
      <c r="F5196" t="s">
        <v>31</v>
      </c>
      <c r="G5196" t="s">
        <v>22</v>
      </c>
      <c r="H5196" t="s">
        <v>39</v>
      </c>
      <c r="I5196" t="s">
        <v>24</v>
      </c>
      <c r="J5196">
        <v>3</v>
      </c>
      <c r="K5196" s="2">
        <v>536</v>
      </c>
      <c r="L5196" s="2">
        <v>352.49</v>
      </c>
      <c r="M5196" s="2">
        <v>183.51</v>
      </c>
      <c r="N5196" s="3">
        <v>0</v>
      </c>
      <c r="O5196" t="s">
        <v>25</v>
      </c>
      <c r="P5196" t="s">
        <v>46</v>
      </c>
      <c r="Q5196" t="s">
        <v>35</v>
      </c>
      <c r="R5196" t="s">
        <v>40</v>
      </c>
    </row>
    <row r="5197" spans="1:18" x14ac:dyDescent="0.35">
      <c r="A5197" t="s">
        <v>5282</v>
      </c>
      <c r="B5197" s="1">
        <v>45552</v>
      </c>
      <c r="C5197" s="1">
        <v>45574</v>
      </c>
      <c r="D5197" t="s">
        <v>94</v>
      </c>
      <c r="E5197" t="s">
        <v>20</v>
      </c>
      <c r="F5197" t="s">
        <v>82</v>
      </c>
      <c r="G5197" t="s">
        <v>43</v>
      </c>
      <c r="H5197" t="s">
        <v>60</v>
      </c>
      <c r="I5197" t="s">
        <v>61</v>
      </c>
      <c r="J5197">
        <v>8</v>
      </c>
      <c r="K5197" s="2">
        <v>1046</v>
      </c>
      <c r="L5197" s="2">
        <v>595.58000000000004</v>
      </c>
      <c r="M5197" s="2">
        <v>450.42</v>
      </c>
      <c r="N5197" s="3">
        <v>0.1</v>
      </c>
      <c r="O5197" t="s">
        <v>83</v>
      </c>
      <c r="P5197" t="s">
        <v>46</v>
      </c>
      <c r="Q5197" t="s">
        <v>35</v>
      </c>
      <c r="R5197" t="s">
        <v>40</v>
      </c>
    </row>
    <row r="5198" spans="1:18" x14ac:dyDescent="0.35">
      <c r="A5198" t="s">
        <v>5283</v>
      </c>
      <c r="B5198" s="1">
        <v>45589</v>
      </c>
      <c r="C5198" s="1">
        <v>45647</v>
      </c>
      <c r="D5198" t="s">
        <v>48</v>
      </c>
      <c r="E5198" t="s">
        <v>20</v>
      </c>
      <c r="F5198" t="s">
        <v>89</v>
      </c>
      <c r="G5198" t="s">
        <v>22</v>
      </c>
      <c r="H5198" t="s">
        <v>95</v>
      </c>
      <c r="I5198" t="s">
        <v>55</v>
      </c>
      <c r="J5198">
        <v>1</v>
      </c>
      <c r="K5198" s="2">
        <v>507</v>
      </c>
      <c r="L5198" s="2">
        <v>420.04</v>
      </c>
      <c r="M5198" s="2">
        <v>86.96</v>
      </c>
      <c r="N5198" s="3">
        <v>0.1</v>
      </c>
      <c r="O5198" t="s">
        <v>25</v>
      </c>
      <c r="P5198" t="s">
        <v>26</v>
      </c>
      <c r="Q5198" t="s">
        <v>27</v>
      </c>
      <c r="R5198" t="s">
        <v>65</v>
      </c>
    </row>
    <row r="5199" spans="1:18" x14ac:dyDescent="0.35">
      <c r="A5199" t="s">
        <v>5284</v>
      </c>
      <c r="B5199" s="1">
        <v>45805</v>
      </c>
      <c r="C5199" s="1">
        <v>45855</v>
      </c>
      <c r="D5199" t="s">
        <v>67</v>
      </c>
      <c r="E5199" t="s">
        <v>20</v>
      </c>
      <c r="F5199" t="s">
        <v>89</v>
      </c>
      <c r="G5199" t="s">
        <v>59</v>
      </c>
      <c r="H5199" t="s">
        <v>44</v>
      </c>
      <c r="I5199" t="s">
        <v>45</v>
      </c>
      <c r="J5199">
        <v>7</v>
      </c>
      <c r="K5199" s="2">
        <v>2565</v>
      </c>
      <c r="L5199" s="2">
        <v>2077.71</v>
      </c>
      <c r="M5199" s="2">
        <v>487.29</v>
      </c>
      <c r="N5199" s="3">
        <v>0</v>
      </c>
      <c r="O5199" t="s">
        <v>25</v>
      </c>
      <c r="P5199" t="s">
        <v>26</v>
      </c>
      <c r="Q5199" t="s">
        <v>27</v>
      </c>
      <c r="R5199" t="s">
        <v>28</v>
      </c>
    </row>
    <row r="5200" spans="1:18" x14ac:dyDescent="0.35">
      <c r="A5200" t="s">
        <v>5285</v>
      </c>
      <c r="B5200" s="1">
        <v>45371</v>
      </c>
      <c r="C5200" s="1">
        <v>45412</v>
      </c>
      <c r="D5200" t="s">
        <v>88</v>
      </c>
      <c r="E5200" t="s">
        <v>20</v>
      </c>
      <c r="F5200" t="s">
        <v>89</v>
      </c>
      <c r="G5200" t="s">
        <v>59</v>
      </c>
      <c r="H5200" t="s">
        <v>44</v>
      </c>
      <c r="I5200" t="s">
        <v>45</v>
      </c>
      <c r="J5200">
        <v>7</v>
      </c>
      <c r="K5200" s="2">
        <v>2175</v>
      </c>
      <c r="L5200" s="2">
        <v>1472.42</v>
      </c>
      <c r="M5200" s="2">
        <v>702.58</v>
      </c>
      <c r="N5200" s="3">
        <v>0.15</v>
      </c>
      <c r="O5200" t="s">
        <v>109</v>
      </c>
      <c r="P5200" t="s">
        <v>26</v>
      </c>
      <c r="Q5200" t="s">
        <v>35</v>
      </c>
      <c r="R5200" t="s">
        <v>65</v>
      </c>
    </row>
    <row r="5201" spans="1:18" x14ac:dyDescent="0.35">
      <c r="A5201" t="s">
        <v>5286</v>
      </c>
      <c r="B5201" s="1">
        <v>46012</v>
      </c>
      <c r="C5201" s="1">
        <v>46096</v>
      </c>
      <c r="D5201" t="s">
        <v>52</v>
      </c>
      <c r="E5201" t="s">
        <v>20</v>
      </c>
      <c r="F5201" t="s">
        <v>79</v>
      </c>
      <c r="G5201" t="s">
        <v>38</v>
      </c>
      <c r="H5201" t="s">
        <v>64</v>
      </c>
      <c r="I5201" t="s">
        <v>55</v>
      </c>
      <c r="J5201">
        <v>6</v>
      </c>
      <c r="K5201" s="2">
        <v>1809</v>
      </c>
      <c r="L5201" s="2">
        <v>1183.0899999999999</v>
      </c>
      <c r="M5201" s="2">
        <v>625.91</v>
      </c>
      <c r="N5201" s="3">
        <v>0.15</v>
      </c>
      <c r="O5201" t="s">
        <v>109</v>
      </c>
      <c r="P5201" t="s">
        <v>26</v>
      </c>
      <c r="Q5201" t="s">
        <v>35</v>
      </c>
      <c r="R5201" t="s">
        <v>40</v>
      </c>
    </row>
    <row r="5202" spans="1:18" x14ac:dyDescent="0.35">
      <c r="A5202" t="s">
        <v>5287</v>
      </c>
      <c r="B5202" s="1">
        <v>45489</v>
      </c>
      <c r="C5202" s="1">
        <v>45510</v>
      </c>
      <c r="D5202" t="s">
        <v>30</v>
      </c>
      <c r="E5202" t="s">
        <v>20</v>
      </c>
      <c r="F5202" t="s">
        <v>79</v>
      </c>
      <c r="G5202" t="s">
        <v>59</v>
      </c>
      <c r="H5202" t="s">
        <v>95</v>
      </c>
      <c r="I5202" t="s">
        <v>55</v>
      </c>
      <c r="J5202">
        <v>1</v>
      </c>
      <c r="K5202" s="2">
        <v>4733</v>
      </c>
      <c r="L5202" s="2">
        <v>3605.86</v>
      </c>
      <c r="M5202" s="2">
        <v>1127.1400000000001</v>
      </c>
      <c r="N5202" s="3">
        <v>0</v>
      </c>
      <c r="O5202" t="s">
        <v>62</v>
      </c>
      <c r="P5202" t="s">
        <v>26</v>
      </c>
      <c r="Q5202" t="s">
        <v>27</v>
      </c>
      <c r="R5202" t="s">
        <v>65</v>
      </c>
    </row>
    <row r="5203" spans="1:18" x14ac:dyDescent="0.35">
      <c r="A5203" t="s">
        <v>5288</v>
      </c>
      <c r="B5203" s="1">
        <v>45626</v>
      </c>
      <c r="C5203" s="1">
        <v>45710</v>
      </c>
      <c r="D5203" t="s">
        <v>116</v>
      </c>
      <c r="E5203" t="s">
        <v>20</v>
      </c>
      <c r="F5203" t="s">
        <v>79</v>
      </c>
      <c r="G5203" t="s">
        <v>38</v>
      </c>
      <c r="H5203" t="s">
        <v>106</v>
      </c>
      <c r="I5203" t="s">
        <v>61</v>
      </c>
      <c r="J5203">
        <v>4</v>
      </c>
      <c r="K5203" s="2">
        <v>3430</v>
      </c>
      <c r="L5203" s="2">
        <v>2220.16</v>
      </c>
      <c r="M5203" s="2">
        <v>1209.8399999999999</v>
      </c>
      <c r="N5203" s="3">
        <v>0</v>
      </c>
      <c r="O5203" t="s">
        <v>83</v>
      </c>
      <c r="P5203" t="s">
        <v>26</v>
      </c>
      <c r="Q5203" t="s">
        <v>27</v>
      </c>
      <c r="R5203" t="s">
        <v>28</v>
      </c>
    </row>
    <row r="5204" spans="1:18" x14ac:dyDescent="0.35">
      <c r="A5204" t="s">
        <v>5289</v>
      </c>
      <c r="B5204" s="1">
        <v>45445</v>
      </c>
      <c r="C5204" s="1">
        <v>45449</v>
      </c>
      <c r="D5204" t="s">
        <v>42</v>
      </c>
      <c r="E5204" t="s">
        <v>20</v>
      </c>
      <c r="F5204" t="s">
        <v>128</v>
      </c>
      <c r="G5204" t="s">
        <v>43</v>
      </c>
      <c r="H5204" t="s">
        <v>64</v>
      </c>
      <c r="I5204" t="s">
        <v>55</v>
      </c>
      <c r="J5204">
        <v>7</v>
      </c>
      <c r="K5204" s="2">
        <v>598</v>
      </c>
      <c r="L5204" s="2">
        <v>453.33</v>
      </c>
      <c r="M5204" s="2">
        <v>144.66999999999999</v>
      </c>
      <c r="N5204" s="3">
        <v>0</v>
      </c>
      <c r="O5204" t="s">
        <v>62</v>
      </c>
      <c r="P5204" t="s">
        <v>73</v>
      </c>
      <c r="Q5204" t="s">
        <v>35</v>
      </c>
      <c r="R5204" t="s">
        <v>40</v>
      </c>
    </row>
    <row r="5205" spans="1:18" x14ac:dyDescent="0.35">
      <c r="A5205" t="s">
        <v>5290</v>
      </c>
      <c r="B5205" s="1">
        <v>45630</v>
      </c>
      <c r="C5205" s="1">
        <v>45682</v>
      </c>
      <c r="D5205" t="s">
        <v>57</v>
      </c>
      <c r="E5205" t="s">
        <v>20</v>
      </c>
      <c r="F5205" t="s">
        <v>85</v>
      </c>
      <c r="G5205" t="s">
        <v>59</v>
      </c>
      <c r="H5205" t="s">
        <v>71</v>
      </c>
      <c r="I5205" t="s">
        <v>72</v>
      </c>
      <c r="J5205">
        <v>4</v>
      </c>
      <c r="K5205" s="2">
        <v>2626</v>
      </c>
      <c r="L5205" s="2">
        <v>1772.06</v>
      </c>
      <c r="M5205" s="2">
        <v>853.94</v>
      </c>
      <c r="N5205" s="3">
        <v>0.15</v>
      </c>
      <c r="O5205" t="s">
        <v>25</v>
      </c>
      <c r="P5205" t="s">
        <v>26</v>
      </c>
      <c r="Q5205" t="s">
        <v>35</v>
      </c>
      <c r="R5205" t="s">
        <v>40</v>
      </c>
    </row>
    <row r="5206" spans="1:18" x14ac:dyDescent="0.35">
      <c r="A5206" t="s">
        <v>5291</v>
      </c>
      <c r="B5206" s="1">
        <v>45814</v>
      </c>
      <c r="C5206" s="1">
        <v>45864</v>
      </c>
      <c r="D5206" t="s">
        <v>67</v>
      </c>
      <c r="E5206" t="s">
        <v>20</v>
      </c>
      <c r="F5206" t="s">
        <v>21</v>
      </c>
      <c r="G5206" t="s">
        <v>43</v>
      </c>
      <c r="H5206" t="s">
        <v>95</v>
      </c>
      <c r="I5206" t="s">
        <v>55</v>
      </c>
      <c r="J5206">
        <v>1</v>
      </c>
      <c r="K5206" s="2">
        <v>3054</v>
      </c>
      <c r="L5206" s="2">
        <v>2231.56</v>
      </c>
      <c r="M5206" s="2">
        <v>822.44</v>
      </c>
      <c r="N5206" s="3">
        <v>0</v>
      </c>
      <c r="O5206" t="s">
        <v>50</v>
      </c>
      <c r="P5206" t="s">
        <v>26</v>
      </c>
      <c r="Q5206" t="s">
        <v>27</v>
      </c>
      <c r="R5206" t="s">
        <v>40</v>
      </c>
    </row>
    <row r="5207" spans="1:18" x14ac:dyDescent="0.35">
      <c r="A5207" t="s">
        <v>5292</v>
      </c>
      <c r="B5207" s="1">
        <v>45677</v>
      </c>
      <c r="C5207" s="1">
        <v>45682</v>
      </c>
      <c r="D5207" t="s">
        <v>57</v>
      </c>
      <c r="E5207" t="s">
        <v>20</v>
      </c>
      <c r="F5207" t="s">
        <v>58</v>
      </c>
      <c r="G5207" t="s">
        <v>38</v>
      </c>
      <c r="H5207" t="s">
        <v>86</v>
      </c>
      <c r="I5207" t="s">
        <v>72</v>
      </c>
      <c r="J5207">
        <v>7</v>
      </c>
      <c r="K5207" s="2">
        <v>3624</v>
      </c>
      <c r="L5207" s="2">
        <v>2784.41</v>
      </c>
      <c r="M5207" s="2">
        <v>839.59</v>
      </c>
      <c r="N5207" s="3">
        <v>0.05</v>
      </c>
      <c r="O5207" t="s">
        <v>25</v>
      </c>
      <c r="P5207" t="s">
        <v>26</v>
      </c>
      <c r="Q5207" t="s">
        <v>35</v>
      </c>
      <c r="R5207" t="s">
        <v>28</v>
      </c>
    </row>
    <row r="5208" spans="1:18" x14ac:dyDescent="0.35">
      <c r="A5208" t="s">
        <v>5293</v>
      </c>
      <c r="B5208" s="1">
        <v>45317</v>
      </c>
      <c r="C5208" s="1">
        <v>45385</v>
      </c>
      <c r="D5208" t="s">
        <v>88</v>
      </c>
      <c r="E5208" t="s">
        <v>20</v>
      </c>
      <c r="F5208" t="s">
        <v>82</v>
      </c>
      <c r="G5208" t="s">
        <v>22</v>
      </c>
      <c r="H5208" t="s">
        <v>106</v>
      </c>
      <c r="I5208" t="s">
        <v>61</v>
      </c>
      <c r="J5208">
        <v>4</v>
      </c>
      <c r="K5208" s="2">
        <v>2158</v>
      </c>
      <c r="L5208" s="2">
        <v>1736.07</v>
      </c>
      <c r="M5208" s="2">
        <v>421.93</v>
      </c>
      <c r="N5208" s="3">
        <v>0</v>
      </c>
      <c r="O5208" t="s">
        <v>62</v>
      </c>
      <c r="P5208" t="s">
        <v>73</v>
      </c>
      <c r="Q5208" t="s">
        <v>35</v>
      </c>
      <c r="R5208" t="s">
        <v>65</v>
      </c>
    </row>
    <row r="5209" spans="1:18" x14ac:dyDescent="0.35">
      <c r="A5209" t="s">
        <v>5294</v>
      </c>
      <c r="B5209" s="1">
        <v>45931</v>
      </c>
      <c r="C5209" s="1">
        <v>45987</v>
      </c>
      <c r="D5209" t="s">
        <v>19</v>
      </c>
      <c r="E5209" t="s">
        <v>20</v>
      </c>
      <c r="F5209" t="s">
        <v>79</v>
      </c>
      <c r="G5209" t="s">
        <v>59</v>
      </c>
      <c r="H5209" t="s">
        <v>95</v>
      </c>
      <c r="I5209" t="s">
        <v>55</v>
      </c>
      <c r="J5209">
        <v>8</v>
      </c>
      <c r="K5209" s="2">
        <v>343</v>
      </c>
      <c r="L5209" s="2">
        <v>285.31</v>
      </c>
      <c r="M5209" s="2">
        <v>57.69</v>
      </c>
      <c r="N5209" s="3">
        <v>0.15</v>
      </c>
      <c r="O5209" t="s">
        <v>25</v>
      </c>
      <c r="P5209" t="s">
        <v>73</v>
      </c>
      <c r="Q5209" t="s">
        <v>27</v>
      </c>
      <c r="R5209" t="s">
        <v>28</v>
      </c>
    </row>
    <row r="5210" spans="1:18" x14ac:dyDescent="0.35">
      <c r="A5210" t="s">
        <v>5295</v>
      </c>
      <c r="B5210" s="1">
        <v>45773</v>
      </c>
      <c r="C5210" s="1">
        <v>45859</v>
      </c>
      <c r="D5210" t="s">
        <v>67</v>
      </c>
      <c r="E5210" t="s">
        <v>20</v>
      </c>
      <c r="F5210" t="s">
        <v>70</v>
      </c>
      <c r="G5210" t="s">
        <v>38</v>
      </c>
      <c r="H5210" t="s">
        <v>71</v>
      </c>
      <c r="I5210" t="s">
        <v>72</v>
      </c>
      <c r="J5210">
        <v>7</v>
      </c>
      <c r="K5210" s="2">
        <v>4358</v>
      </c>
      <c r="L5210" s="2">
        <v>2626.96</v>
      </c>
      <c r="M5210" s="2">
        <v>1731.04</v>
      </c>
      <c r="N5210" s="3">
        <v>0.05</v>
      </c>
      <c r="O5210" t="s">
        <v>109</v>
      </c>
      <c r="P5210" t="s">
        <v>46</v>
      </c>
      <c r="Q5210" t="s">
        <v>35</v>
      </c>
      <c r="R5210" t="s">
        <v>28</v>
      </c>
    </row>
    <row r="5211" spans="1:18" x14ac:dyDescent="0.35">
      <c r="A5211" t="s">
        <v>5296</v>
      </c>
      <c r="B5211" s="1">
        <v>45499</v>
      </c>
      <c r="C5211" s="1">
        <v>45535</v>
      </c>
      <c r="D5211" t="s">
        <v>30</v>
      </c>
      <c r="E5211" t="s">
        <v>20</v>
      </c>
      <c r="F5211" t="s">
        <v>91</v>
      </c>
      <c r="G5211" t="s">
        <v>43</v>
      </c>
      <c r="H5211" t="s">
        <v>108</v>
      </c>
      <c r="I5211" t="s">
        <v>72</v>
      </c>
      <c r="J5211">
        <v>2</v>
      </c>
      <c r="K5211" s="2">
        <v>3896</v>
      </c>
      <c r="L5211" s="2">
        <v>2918.87</v>
      </c>
      <c r="M5211" s="2">
        <v>977.13</v>
      </c>
      <c r="N5211" s="3">
        <v>0</v>
      </c>
      <c r="O5211" t="s">
        <v>75</v>
      </c>
      <c r="P5211" t="s">
        <v>26</v>
      </c>
      <c r="Q5211" t="s">
        <v>27</v>
      </c>
      <c r="R5211" t="s">
        <v>40</v>
      </c>
    </row>
    <row r="5212" spans="1:18" x14ac:dyDescent="0.35">
      <c r="A5212" t="s">
        <v>5297</v>
      </c>
      <c r="B5212" s="1">
        <v>45838</v>
      </c>
      <c r="C5212" s="1">
        <v>45870</v>
      </c>
      <c r="D5212" t="s">
        <v>30</v>
      </c>
      <c r="E5212" t="s">
        <v>20</v>
      </c>
      <c r="F5212" t="s">
        <v>128</v>
      </c>
      <c r="G5212" t="s">
        <v>43</v>
      </c>
      <c r="H5212" t="s">
        <v>71</v>
      </c>
      <c r="I5212" t="s">
        <v>72</v>
      </c>
      <c r="J5212">
        <v>5</v>
      </c>
      <c r="K5212" s="2">
        <v>2600</v>
      </c>
      <c r="L5212" s="2">
        <v>1918.14</v>
      </c>
      <c r="M5212" s="2">
        <v>681.86</v>
      </c>
      <c r="N5212" s="3">
        <v>0.05</v>
      </c>
      <c r="O5212" t="s">
        <v>25</v>
      </c>
      <c r="P5212" t="s">
        <v>26</v>
      </c>
      <c r="Q5212" t="s">
        <v>35</v>
      </c>
      <c r="R5212" t="s">
        <v>65</v>
      </c>
    </row>
    <row r="5213" spans="1:18" x14ac:dyDescent="0.35">
      <c r="A5213" t="s">
        <v>5298</v>
      </c>
      <c r="B5213" s="1">
        <v>45637</v>
      </c>
      <c r="C5213" s="1">
        <v>45666</v>
      </c>
      <c r="D5213" t="s">
        <v>57</v>
      </c>
      <c r="E5213" t="s">
        <v>20</v>
      </c>
      <c r="F5213" t="s">
        <v>77</v>
      </c>
      <c r="G5213" t="s">
        <v>59</v>
      </c>
      <c r="H5213" t="s">
        <v>95</v>
      </c>
      <c r="I5213" t="s">
        <v>55</v>
      </c>
      <c r="J5213">
        <v>3</v>
      </c>
      <c r="K5213" s="2">
        <v>4455</v>
      </c>
      <c r="L5213" s="2">
        <v>3414.7</v>
      </c>
      <c r="M5213" s="2">
        <v>1040.3</v>
      </c>
      <c r="N5213" s="3">
        <v>0.15</v>
      </c>
      <c r="O5213" t="s">
        <v>34</v>
      </c>
      <c r="P5213" t="s">
        <v>26</v>
      </c>
      <c r="Q5213" t="s">
        <v>27</v>
      </c>
      <c r="R5213" t="s">
        <v>40</v>
      </c>
    </row>
    <row r="5214" spans="1:18" x14ac:dyDescent="0.35">
      <c r="A5214" t="s">
        <v>5299</v>
      </c>
      <c r="B5214" s="1">
        <v>45982</v>
      </c>
      <c r="C5214" s="1">
        <v>45995</v>
      </c>
      <c r="D5214" t="s">
        <v>48</v>
      </c>
      <c r="E5214" t="s">
        <v>20</v>
      </c>
      <c r="F5214" t="s">
        <v>138</v>
      </c>
      <c r="G5214" t="s">
        <v>22</v>
      </c>
      <c r="H5214" t="s">
        <v>23</v>
      </c>
      <c r="I5214" t="s">
        <v>24</v>
      </c>
      <c r="J5214">
        <v>3</v>
      </c>
      <c r="K5214" s="2">
        <v>3216</v>
      </c>
      <c r="L5214" s="2">
        <v>2028.35</v>
      </c>
      <c r="M5214" s="2">
        <v>1187.6500000000001</v>
      </c>
      <c r="N5214" s="3">
        <v>0.15</v>
      </c>
      <c r="O5214" t="s">
        <v>109</v>
      </c>
      <c r="P5214" t="s">
        <v>73</v>
      </c>
      <c r="Q5214" t="s">
        <v>35</v>
      </c>
      <c r="R5214" t="s">
        <v>40</v>
      </c>
    </row>
    <row r="5215" spans="1:18" x14ac:dyDescent="0.35">
      <c r="A5215" t="s">
        <v>5300</v>
      </c>
      <c r="B5215" s="1">
        <v>45508</v>
      </c>
      <c r="C5215" s="1">
        <v>45540</v>
      </c>
      <c r="D5215" t="s">
        <v>37</v>
      </c>
      <c r="E5215" t="s">
        <v>20</v>
      </c>
      <c r="F5215" t="s">
        <v>68</v>
      </c>
      <c r="G5215" t="s">
        <v>43</v>
      </c>
      <c r="H5215" t="s">
        <v>23</v>
      </c>
      <c r="I5215" t="s">
        <v>24</v>
      </c>
      <c r="J5215">
        <v>5</v>
      </c>
      <c r="K5215" s="2">
        <v>799</v>
      </c>
      <c r="L5215" s="2">
        <v>576.07000000000005</v>
      </c>
      <c r="M5215" s="2">
        <v>222.93</v>
      </c>
      <c r="N5215" s="3">
        <v>0.15</v>
      </c>
      <c r="O5215" t="s">
        <v>50</v>
      </c>
      <c r="P5215" t="s">
        <v>26</v>
      </c>
      <c r="Q5215" t="s">
        <v>27</v>
      </c>
      <c r="R5215" t="s">
        <v>40</v>
      </c>
    </row>
    <row r="5216" spans="1:18" x14ac:dyDescent="0.35">
      <c r="A5216" t="s">
        <v>5301</v>
      </c>
      <c r="B5216" s="1">
        <v>45436</v>
      </c>
      <c r="C5216" s="1">
        <v>45482</v>
      </c>
      <c r="D5216" t="s">
        <v>67</v>
      </c>
      <c r="E5216" t="s">
        <v>20</v>
      </c>
      <c r="F5216" t="s">
        <v>77</v>
      </c>
      <c r="G5216" t="s">
        <v>32</v>
      </c>
      <c r="H5216" t="s">
        <v>106</v>
      </c>
      <c r="I5216" t="s">
        <v>61</v>
      </c>
      <c r="J5216">
        <v>4</v>
      </c>
      <c r="K5216" s="2">
        <v>602</v>
      </c>
      <c r="L5216" s="2">
        <v>436.08</v>
      </c>
      <c r="M5216" s="2">
        <v>165.92</v>
      </c>
      <c r="N5216" s="3">
        <v>0</v>
      </c>
      <c r="O5216" t="s">
        <v>109</v>
      </c>
      <c r="P5216" t="s">
        <v>46</v>
      </c>
      <c r="Q5216" t="s">
        <v>27</v>
      </c>
      <c r="R5216" t="s">
        <v>28</v>
      </c>
    </row>
    <row r="5217" spans="1:18" x14ac:dyDescent="0.35">
      <c r="A5217" t="s">
        <v>5302</v>
      </c>
      <c r="B5217" s="1">
        <v>45777</v>
      </c>
      <c r="C5217" s="1">
        <v>45840</v>
      </c>
      <c r="D5217" t="s">
        <v>67</v>
      </c>
      <c r="E5217" t="s">
        <v>20</v>
      </c>
      <c r="F5217" t="s">
        <v>68</v>
      </c>
      <c r="G5217" t="s">
        <v>22</v>
      </c>
      <c r="H5217" t="s">
        <v>23</v>
      </c>
      <c r="I5217" t="s">
        <v>24</v>
      </c>
      <c r="J5217">
        <v>6</v>
      </c>
      <c r="K5217" s="2">
        <v>1872</v>
      </c>
      <c r="L5217" s="2">
        <v>1557.15</v>
      </c>
      <c r="M5217" s="2">
        <v>314.85000000000002</v>
      </c>
      <c r="N5217" s="3">
        <v>0.15</v>
      </c>
      <c r="O5217" t="s">
        <v>75</v>
      </c>
      <c r="P5217" t="s">
        <v>26</v>
      </c>
      <c r="Q5217" t="s">
        <v>27</v>
      </c>
      <c r="R5217" t="s">
        <v>28</v>
      </c>
    </row>
    <row r="5218" spans="1:18" x14ac:dyDescent="0.35">
      <c r="A5218" t="s">
        <v>5303</v>
      </c>
      <c r="B5218" s="1">
        <v>45398</v>
      </c>
      <c r="C5218" s="1">
        <v>45444</v>
      </c>
      <c r="D5218" t="s">
        <v>42</v>
      </c>
      <c r="E5218" t="s">
        <v>20</v>
      </c>
      <c r="F5218" t="s">
        <v>79</v>
      </c>
      <c r="G5218" t="s">
        <v>59</v>
      </c>
      <c r="H5218" t="s">
        <v>86</v>
      </c>
      <c r="I5218" t="s">
        <v>72</v>
      </c>
      <c r="J5218">
        <v>3</v>
      </c>
      <c r="K5218" s="2">
        <v>3850</v>
      </c>
      <c r="L5218" s="2">
        <v>3140.12</v>
      </c>
      <c r="M5218" s="2">
        <v>709.88</v>
      </c>
      <c r="N5218" s="3">
        <v>0.2</v>
      </c>
      <c r="O5218" t="s">
        <v>50</v>
      </c>
      <c r="P5218" t="s">
        <v>26</v>
      </c>
      <c r="Q5218" t="s">
        <v>35</v>
      </c>
      <c r="R5218" t="s">
        <v>28</v>
      </c>
    </row>
    <row r="5219" spans="1:18" x14ac:dyDescent="0.35">
      <c r="A5219" t="s">
        <v>5304</v>
      </c>
      <c r="B5219" s="1">
        <v>45923</v>
      </c>
      <c r="C5219" s="1">
        <v>46005</v>
      </c>
      <c r="D5219" t="s">
        <v>48</v>
      </c>
      <c r="E5219" t="s">
        <v>20</v>
      </c>
      <c r="F5219" t="s">
        <v>138</v>
      </c>
      <c r="G5219" t="s">
        <v>59</v>
      </c>
      <c r="H5219" t="s">
        <v>80</v>
      </c>
      <c r="I5219" t="s">
        <v>45</v>
      </c>
      <c r="J5219">
        <v>2</v>
      </c>
      <c r="K5219" s="2">
        <v>2205</v>
      </c>
      <c r="L5219" s="2">
        <v>1228.31</v>
      </c>
      <c r="M5219" s="2">
        <v>976.69</v>
      </c>
      <c r="N5219" s="3">
        <v>0</v>
      </c>
      <c r="O5219" t="s">
        <v>50</v>
      </c>
      <c r="P5219" t="s">
        <v>26</v>
      </c>
      <c r="Q5219" t="s">
        <v>35</v>
      </c>
      <c r="R5219" t="s">
        <v>28</v>
      </c>
    </row>
    <row r="5220" spans="1:18" x14ac:dyDescent="0.35">
      <c r="A5220" t="s">
        <v>5305</v>
      </c>
      <c r="B5220" s="1">
        <v>45632</v>
      </c>
      <c r="C5220" s="1">
        <v>45711</v>
      </c>
      <c r="D5220" t="s">
        <v>116</v>
      </c>
      <c r="E5220" t="s">
        <v>20</v>
      </c>
      <c r="F5220" t="s">
        <v>85</v>
      </c>
      <c r="G5220" t="s">
        <v>43</v>
      </c>
      <c r="H5220" t="s">
        <v>49</v>
      </c>
      <c r="I5220" t="s">
        <v>45</v>
      </c>
      <c r="J5220">
        <v>3</v>
      </c>
      <c r="K5220" s="2">
        <v>2145</v>
      </c>
      <c r="L5220" s="2">
        <v>1611.83</v>
      </c>
      <c r="M5220" s="2">
        <v>533.16999999999996</v>
      </c>
      <c r="N5220" s="3">
        <v>0</v>
      </c>
      <c r="O5220" t="s">
        <v>62</v>
      </c>
      <c r="P5220" t="s">
        <v>46</v>
      </c>
      <c r="Q5220" t="s">
        <v>35</v>
      </c>
      <c r="R5220" t="s">
        <v>40</v>
      </c>
    </row>
    <row r="5221" spans="1:18" x14ac:dyDescent="0.35">
      <c r="A5221" t="s">
        <v>5306</v>
      </c>
      <c r="B5221" s="1">
        <v>45547</v>
      </c>
      <c r="C5221" s="1">
        <v>45609</v>
      </c>
      <c r="D5221" t="s">
        <v>19</v>
      </c>
      <c r="E5221" t="s">
        <v>20</v>
      </c>
      <c r="F5221" t="s">
        <v>91</v>
      </c>
      <c r="G5221" t="s">
        <v>59</v>
      </c>
      <c r="H5221" t="s">
        <v>106</v>
      </c>
      <c r="I5221" t="s">
        <v>61</v>
      </c>
      <c r="J5221">
        <v>7</v>
      </c>
      <c r="K5221" s="2">
        <v>2377</v>
      </c>
      <c r="L5221" s="2">
        <v>1404.83</v>
      </c>
      <c r="M5221" s="2">
        <v>972.17</v>
      </c>
      <c r="N5221" s="3">
        <v>0.05</v>
      </c>
      <c r="O5221" t="s">
        <v>75</v>
      </c>
      <c r="P5221" t="s">
        <v>26</v>
      </c>
      <c r="Q5221" t="s">
        <v>35</v>
      </c>
      <c r="R5221" t="s">
        <v>28</v>
      </c>
    </row>
    <row r="5222" spans="1:18" x14ac:dyDescent="0.35">
      <c r="A5222" t="s">
        <v>5307</v>
      </c>
      <c r="B5222" s="1">
        <v>45495</v>
      </c>
      <c r="C5222" s="1">
        <v>45512</v>
      </c>
      <c r="D5222" t="s">
        <v>30</v>
      </c>
      <c r="E5222" t="s">
        <v>20</v>
      </c>
      <c r="F5222" t="s">
        <v>102</v>
      </c>
      <c r="G5222" t="s">
        <v>38</v>
      </c>
      <c r="H5222" t="s">
        <v>86</v>
      </c>
      <c r="I5222" t="s">
        <v>72</v>
      </c>
      <c r="J5222">
        <v>2</v>
      </c>
      <c r="K5222" s="2">
        <v>2756</v>
      </c>
      <c r="L5222" s="2">
        <v>1625.22</v>
      </c>
      <c r="M5222" s="2">
        <v>1130.78</v>
      </c>
      <c r="N5222" s="3">
        <v>0.1</v>
      </c>
      <c r="O5222" t="s">
        <v>109</v>
      </c>
      <c r="P5222" t="s">
        <v>26</v>
      </c>
      <c r="Q5222" t="s">
        <v>35</v>
      </c>
      <c r="R5222" t="s">
        <v>28</v>
      </c>
    </row>
    <row r="5223" spans="1:18" x14ac:dyDescent="0.35">
      <c r="A5223" t="s">
        <v>5308</v>
      </c>
      <c r="B5223" s="1">
        <v>45542</v>
      </c>
      <c r="C5223" s="1">
        <v>45562</v>
      </c>
      <c r="D5223" t="s">
        <v>37</v>
      </c>
      <c r="E5223" t="s">
        <v>20</v>
      </c>
      <c r="F5223" t="s">
        <v>89</v>
      </c>
      <c r="G5223" t="s">
        <v>32</v>
      </c>
      <c r="H5223" t="s">
        <v>60</v>
      </c>
      <c r="I5223" t="s">
        <v>61</v>
      </c>
      <c r="J5223">
        <v>5</v>
      </c>
      <c r="K5223" s="2">
        <v>1140</v>
      </c>
      <c r="L5223" s="2">
        <v>714.17</v>
      </c>
      <c r="M5223" s="2">
        <v>425.83</v>
      </c>
      <c r="N5223" s="3">
        <v>0.1</v>
      </c>
      <c r="O5223" t="s">
        <v>109</v>
      </c>
      <c r="P5223" t="s">
        <v>26</v>
      </c>
      <c r="Q5223" t="s">
        <v>27</v>
      </c>
      <c r="R5223" t="s">
        <v>28</v>
      </c>
    </row>
    <row r="5224" spans="1:18" x14ac:dyDescent="0.35">
      <c r="A5224" t="s">
        <v>5309</v>
      </c>
      <c r="B5224" s="1">
        <v>45803</v>
      </c>
      <c r="C5224" s="1">
        <v>45815</v>
      </c>
      <c r="D5224" t="s">
        <v>42</v>
      </c>
      <c r="E5224" t="s">
        <v>20</v>
      </c>
      <c r="F5224" t="s">
        <v>82</v>
      </c>
      <c r="G5224" t="s">
        <v>59</v>
      </c>
      <c r="H5224" t="s">
        <v>54</v>
      </c>
      <c r="I5224" t="s">
        <v>55</v>
      </c>
      <c r="J5224">
        <v>1</v>
      </c>
      <c r="K5224" s="2">
        <v>4152</v>
      </c>
      <c r="L5224" s="2">
        <v>2625.92</v>
      </c>
      <c r="M5224" s="2">
        <v>1526.08</v>
      </c>
      <c r="N5224" s="3">
        <v>0.1</v>
      </c>
      <c r="O5224" t="s">
        <v>62</v>
      </c>
      <c r="P5224" t="s">
        <v>26</v>
      </c>
      <c r="Q5224" t="s">
        <v>35</v>
      </c>
      <c r="R5224" t="s">
        <v>65</v>
      </c>
    </row>
    <row r="5225" spans="1:18" x14ac:dyDescent="0.35">
      <c r="A5225" t="s">
        <v>5310</v>
      </c>
      <c r="B5225" s="1">
        <v>45485</v>
      </c>
      <c r="C5225" s="1">
        <v>45504</v>
      </c>
      <c r="D5225" t="s">
        <v>67</v>
      </c>
      <c r="E5225" t="s">
        <v>20</v>
      </c>
      <c r="F5225" t="s">
        <v>31</v>
      </c>
      <c r="G5225" t="s">
        <v>59</v>
      </c>
      <c r="H5225" t="s">
        <v>64</v>
      </c>
      <c r="I5225" t="s">
        <v>55</v>
      </c>
      <c r="J5225">
        <v>6</v>
      </c>
      <c r="K5225" s="2">
        <v>1876</v>
      </c>
      <c r="L5225" s="2">
        <v>1096.76</v>
      </c>
      <c r="M5225" s="2">
        <v>779.24</v>
      </c>
      <c r="N5225" s="3">
        <v>0.2</v>
      </c>
      <c r="O5225" t="s">
        <v>34</v>
      </c>
      <c r="P5225" t="s">
        <v>26</v>
      </c>
      <c r="Q5225" t="s">
        <v>35</v>
      </c>
      <c r="R5225" t="s">
        <v>40</v>
      </c>
    </row>
    <row r="5226" spans="1:18" x14ac:dyDescent="0.35">
      <c r="A5226" t="s">
        <v>5311</v>
      </c>
      <c r="B5226" s="1">
        <v>45350</v>
      </c>
      <c r="C5226" s="1">
        <v>45387</v>
      </c>
      <c r="D5226" t="s">
        <v>88</v>
      </c>
      <c r="E5226" t="s">
        <v>20</v>
      </c>
      <c r="F5226" t="s">
        <v>68</v>
      </c>
      <c r="G5226" t="s">
        <v>22</v>
      </c>
      <c r="H5226" t="s">
        <v>39</v>
      </c>
      <c r="I5226" t="s">
        <v>24</v>
      </c>
      <c r="J5226">
        <v>4</v>
      </c>
      <c r="K5226" s="2">
        <v>3764</v>
      </c>
      <c r="L5226" s="2">
        <v>2899.19</v>
      </c>
      <c r="M5226" s="2">
        <v>864.81</v>
      </c>
      <c r="N5226" s="3">
        <v>0.2</v>
      </c>
      <c r="O5226" t="s">
        <v>83</v>
      </c>
      <c r="P5226" t="s">
        <v>26</v>
      </c>
      <c r="Q5226" t="s">
        <v>35</v>
      </c>
      <c r="R5226" t="s">
        <v>65</v>
      </c>
    </row>
    <row r="5227" spans="1:18" x14ac:dyDescent="0.35">
      <c r="A5227" t="s">
        <v>5312</v>
      </c>
      <c r="B5227" s="1">
        <v>45380</v>
      </c>
      <c r="C5227" s="1">
        <v>45451</v>
      </c>
      <c r="D5227" t="s">
        <v>42</v>
      </c>
      <c r="E5227" t="s">
        <v>20</v>
      </c>
      <c r="F5227" t="s">
        <v>79</v>
      </c>
      <c r="G5227" t="s">
        <v>43</v>
      </c>
      <c r="H5227" t="s">
        <v>44</v>
      </c>
      <c r="I5227" t="s">
        <v>45</v>
      </c>
      <c r="J5227">
        <v>8</v>
      </c>
      <c r="K5227" s="2">
        <v>2618</v>
      </c>
      <c r="L5227" s="2">
        <v>2064.64</v>
      </c>
      <c r="M5227" s="2">
        <v>553.36</v>
      </c>
      <c r="N5227" s="3">
        <v>0.1</v>
      </c>
      <c r="O5227" t="s">
        <v>109</v>
      </c>
      <c r="P5227" t="s">
        <v>26</v>
      </c>
      <c r="Q5227" t="s">
        <v>27</v>
      </c>
      <c r="R5227" t="s">
        <v>65</v>
      </c>
    </row>
    <row r="5228" spans="1:18" x14ac:dyDescent="0.35">
      <c r="A5228" t="s">
        <v>5313</v>
      </c>
      <c r="B5228" s="1">
        <v>45384</v>
      </c>
      <c r="C5228" s="1">
        <v>45472</v>
      </c>
      <c r="D5228" t="s">
        <v>42</v>
      </c>
      <c r="E5228" t="s">
        <v>20</v>
      </c>
      <c r="F5228" t="s">
        <v>91</v>
      </c>
      <c r="G5228" t="s">
        <v>32</v>
      </c>
      <c r="H5228" t="s">
        <v>86</v>
      </c>
      <c r="I5228" t="s">
        <v>72</v>
      </c>
      <c r="J5228">
        <v>3</v>
      </c>
      <c r="K5228" s="2">
        <v>3719</v>
      </c>
      <c r="L5228" s="2">
        <v>2696.02</v>
      </c>
      <c r="M5228" s="2">
        <v>1022.98</v>
      </c>
      <c r="N5228" s="3">
        <v>0.1</v>
      </c>
      <c r="O5228" t="s">
        <v>62</v>
      </c>
      <c r="P5228" t="s">
        <v>26</v>
      </c>
      <c r="Q5228" t="s">
        <v>35</v>
      </c>
      <c r="R5228" t="s">
        <v>65</v>
      </c>
    </row>
    <row r="5229" spans="1:18" x14ac:dyDescent="0.35">
      <c r="A5229" t="s">
        <v>5314</v>
      </c>
      <c r="B5229" s="1">
        <v>45940</v>
      </c>
      <c r="C5229" s="1">
        <v>46028</v>
      </c>
      <c r="D5229" t="s">
        <v>57</v>
      </c>
      <c r="E5229" t="s">
        <v>20</v>
      </c>
      <c r="F5229" t="s">
        <v>128</v>
      </c>
      <c r="G5229" t="s">
        <v>22</v>
      </c>
      <c r="H5229" t="s">
        <v>49</v>
      </c>
      <c r="I5229" t="s">
        <v>45</v>
      </c>
      <c r="J5229">
        <v>4</v>
      </c>
      <c r="K5229" s="2">
        <v>4425</v>
      </c>
      <c r="L5229" s="2">
        <v>3625.95</v>
      </c>
      <c r="M5229" s="2">
        <v>799.05</v>
      </c>
      <c r="N5229" s="3">
        <v>0.2</v>
      </c>
      <c r="O5229" t="s">
        <v>34</v>
      </c>
      <c r="P5229" t="s">
        <v>26</v>
      </c>
      <c r="Q5229" t="s">
        <v>35</v>
      </c>
      <c r="R5229" t="s">
        <v>28</v>
      </c>
    </row>
    <row r="5230" spans="1:18" x14ac:dyDescent="0.35">
      <c r="A5230" t="s">
        <v>5315</v>
      </c>
      <c r="B5230" s="1">
        <v>46019</v>
      </c>
      <c r="C5230" s="1">
        <v>46046</v>
      </c>
      <c r="D5230" t="s">
        <v>57</v>
      </c>
      <c r="E5230" t="s">
        <v>20</v>
      </c>
      <c r="F5230" t="s">
        <v>89</v>
      </c>
      <c r="G5230" t="s">
        <v>22</v>
      </c>
      <c r="H5230" t="s">
        <v>108</v>
      </c>
      <c r="I5230" t="s">
        <v>72</v>
      </c>
      <c r="J5230">
        <v>4</v>
      </c>
      <c r="K5230" s="2">
        <v>4174</v>
      </c>
      <c r="L5230" s="2">
        <v>3104.14</v>
      </c>
      <c r="M5230" s="2">
        <v>1069.8599999999999</v>
      </c>
      <c r="N5230" s="3">
        <v>0.15</v>
      </c>
      <c r="O5230" t="s">
        <v>75</v>
      </c>
      <c r="P5230" t="s">
        <v>26</v>
      </c>
      <c r="Q5230" t="s">
        <v>35</v>
      </c>
      <c r="R5230" t="s">
        <v>40</v>
      </c>
    </row>
    <row r="5231" spans="1:18" x14ac:dyDescent="0.35">
      <c r="A5231" t="s">
        <v>5316</v>
      </c>
      <c r="B5231" s="1">
        <v>45853</v>
      </c>
      <c r="C5231" s="1">
        <v>45888</v>
      </c>
      <c r="D5231" t="s">
        <v>30</v>
      </c>
      <c r="E5231" t="s">
        <v>20</v>
      </c>
      <c r="F5231" t="s">
        <v>89</v>
      </c>
      <c r="G5231" t="s">
        <v>22</v>
      </c>
      <c r="H5231" t="s">
        <v>108</v>
      </c>
      <c r="I5231" t="s">
        <v>72</v>
      </c>
      <c r="J5231">
        <v>2</v>
      </c>
      <c r="K5231" s="2">
        <v>2648</v>
      </c>
      <c r="L5231" s="2">
        <v>2179.9499999999998</v>
      </c>
      <c r="M5231" s="2">
        <v>468.05</v>
      </c>
      <c r="N5231" s="3">
        <v>0.1</v>
      </c>
      <c r="O5231" t="s">
        <v>25</v>
      </c>
      <c r="P5231" t="s">
        <v>26</v>
      </c>
      <c r="Q5231" t="s">
        <v>27</v>
      </c>
      <c r="R5231" t="s">
        <v>65</v>
      </c>
    </row>
    <row r="5232" spans="1:18" x14ac:dyDescent="0.35">
      <c r="A5232" t="s">
        <v>5317</v>
      </c>
      <c r="B5232" s="1">
        <v>45663</v>
      </c>
      <c r="C5232" s="1">
        <v>45711</v>
      </c>
      <c r="D5232" t="s">
        <v>116</v>
      </c>
      <c r="E5232" t="s">
        <v>20</v>
      </c>
      <c r="F5232" t="s">
        <v>91</v>
      </c>
      <c r="G5232" t="s">
        <v>43</v>
      </c>
      <c r="H5232" t="s">
        <v>44</v>
      </c>
      <c r="I5232" t="s">
        <v>45</v>
      </c>
      <c r="J5232">
        <v>6</v>
      </c>
      <c r="K5232" s="2">
        <v>4982</v>
      </c>
      <c r="L5232" s="2">
        <v>2886.84</v>
      </c>
      <c r="M5232" s="2">
        <v>2095.16</v>
      </c>
      <c r="N5232" s="3">
        <v>0.2</v>
      </c>
      <c r="O5232" t="s">
        <v>62</v>
      </c>
      <c r="P5232" t="s">
        <v>26</v>
      </c>
      <c r="Q5232" t="s">
        <v>35</v>
      </c>
      <c r="R5232" t="s">
        <v>40</v>
      </c>
    </row>
    <row r="5233" spans="1:18" x14ac:dyDescent="0.35">
      <c r="A5233" t="s">
        <v>5318</v>
      </c>
      <c r="B5233" s="1">
        <v>45923</v>
      </c>
      <c r="C5233" s="1">
        <v>45999</v>
      </c>
      <c r="D5233" t="s">
        <v>48</v>
      </c>
      <c r="E5233" t="s">
        <v>20</v>
      </c>
      <c r="F5233" t="s">
        <v>68</v>
      </c>
      <c r="G5233" t="s">
        <v>38</v>
      </c>
      <c r="H5233" t="s">
        <v>44</v>
      </c>
      <c r="I5233" t="s">
        <v>45</v>
      </c>
      <c r="J5233">
        <v>6</v>
      </c>
      <c r="K5233" s="2">
        <v>2033</v>
      </c>
      <c r="L5233" s="2">
        <v>1580.99</v>
      </c>
      <c r="M5233" s="2">
        <v>452.01</v>
      </c>
      <c r="N5233" s="3">
        <v>0.2</v>
      </c>
      <c r="O5233" t="s">
        <v>83</v>
      </c>
      <c r="P5233" t="s">
        <v>46</v>
      </c>
      <c r="Q5233" t="s">
        <v>27</v>
      </c>
      <c r="R5233" t="s">
        <v>28</v>
      </c>
    </row>
    <row r="5234" spans="1:18" x14ac:dyDescent="0.35">
      <c r="A5234" t="s">
        <v>5319</v>
      </c>
      <c r="B5234" s="1">
        <v>45375</v>
      </c>
      <c r="C5234" s="1">
        <v>45401</v>
      </c>
      <c r="D5234" t="s">
        <v>88</v>
      </c>
      <c r="E5234" t="s">
        <v>20</v>
      </c>
      <c r="F5234" t="s">
        <v>31</v>
      </c>
      <c r="G5234" t="s">
        <v>59</v>
      </c>
      <c r="H5234" t="s">
        <v>118</v>
      </c>
      <c r="I5234" t="s">
        <v>24</v>
      </c>
      <c r="J5234">
        <v>2</v>
      </c>
      <c r="K5234" s="2">
        <v>4006</v>
      </c>
      <c r="L5234" s="2">
        <v>2370.8200000000002</v>
      </c>
      <c r="M5234" s="2">
        <v>1635.18</v>
      </c>
      <c r="N5234" s="3">
        <v>0.15</v>
      </c>
      <c r="O5234" t="s">
        <v>62</v>
      </c>
      <c r="P5234" t="s">
        <v>26</v>
      </c>
      <c r="Q5234" t="s">
        <v>27</v>
      </c>
      <c r="R5234" t="s">
        <v>65</v>
      </c>
    </row>
    <row r="5235" spans="1:18" x14ac:dyDescent="0.35">
      <c r="A5235" t="s">
        <v>5320</v>
      </c>
      <c r="B5235" s="1">
        <v>45322</v>
      </c>
      <c r="C5235" s="1">
        <v>45343</v>
      </c>
      <c r="D5235" t="s">
        <v>116</v>
      </c>
      <c r="E5235" t="s">
        <v>20</v>
      </c>
      <c r="F5235" t="s">
        <v>77</v>
      </c>
      <c r="G5235" t="s">
        <v>32</v>
      </c>
      <c r="H5235" t="s">
        <v>95</v>
      </c>
      <c r="I5235" t="s">
        <v>55</v>
      </c>
      <c r="J5235">
        <v>4</v>
      </c>
      <c r="K5235" s="2">
        <v>2089</v>
      </c>
      <c r="L5235" s="2">
        <v>1238.8699999999999</v>
      </c>
      <c r="M5235" s="2">
        <v>850.13</v>
      </c>
      <c r="N5235" s="3">
        <v>0</v>
      </c>
      <c r="O5235" t="s">
        <v>34</v>
      </c>
      <c r="P5235" t="s">
        <v>26</v>
      </c>
      <c r="Q5235" t="s">
        <v>27</v>
      </c>
      <c r="R5235" t="s">
        <v>28</v>
      </c>
    </row>
    <row r="5236" spans="1:18" x14ac:dyDescent="0.35">
      <c r="A5236" t="s">
        <v>5321</v>
      </c>
      <c r="B5236" s="1">
        <v>45747</v>
      </c>
      <c r="C5236" s="1">
        <v>45786</v>
      </c>
      <c r="D5236" t="s">
        <v>104</v>
      </c>
      <c r="E5236" t="s">
        <v>20</v>
      </c>
      <c r="F5236" t="s">
        <v>79</v>
      </c>
      <c r="G5236" t="s">
        <v>43</v>
      </c>
      <c r="H5236" t="s">
        <v>95</v>
      </c>
      <c r="I5236" t="s">
        <v>55</v>
      </c>
      <c r="J5236">
        <v>8</v>
      </c>
      <c r="K5236" s="2">
        <v>918</v>
      </c>
      <c r="L5236" s="2">
        <v>603.01</v>
      </c>
      <c r="M5236" s="2">
        <v>314.99</v>
      </c>
      <c r="N5236" s="3">
        <v>0</v>
      </c>
      <c r="O5236" t="s">
        <v>75</v>
      </c>
      <c r="P5236" t="s">
        <v>26</v>
      </c>
      <c r="Q5236" t="s">
        <v>27</v>
      </c>
      <c r="R5236" t="s">
        <v>28</v>
      </c>
    </row>
    <row r="5237" spans="1:18" x14ac:dyDescent="0.35">
      <c r="A5237" t="s">
        <v>5322</v>
      </c>
      <c r="B5237" s="1">
        <v>45846</v>
      </c>
      <c r="C5237" s="1">
        <v>45897</v>
      </c>
      <c r="D5237" t="s">
        <v>30</v>
      </c>
      <c r="E5237" t="s">
        <v>20</v>
      </c>
      <c r="F5237" t="s">
        <v>21</v>
      </c>
      <c r="G5237" t="s">
        <v>32</v>
      </c>
      <c r="H5237" t="s">
        <v>124</v>
      </c>
      <c r="I5237" t="s">
        <v>61</v>
      </c>
      <c r="J5237">
        <v>6</v>
      </c>
      <c r="K5237" s="2">
        <v>4552</v>
      </c>
      <c r="L5237" s="2">
        <v>2933.16</v>
      </c>
      <c r="M5237" s="2">
        <v>1618.84</v>
      </c>
      <c r="N5237" s="3">
        <v>0</v>
      </c>
      <c r="O5237" t="s">
        <v>62</v>
      </c>
      <c r="P5237" t="s">
        <v>26</v>
      </c>
      <c r="Q5237" t="s">
        <v>27</v>
      </c>
      <c r="R5237" t="s">
        <v>28</v>
      </c>
    </row>
    <row r="5238" spans="1:18" x14ac:dyDescent="0.35">
      <c r="A5238" t="s">
        <v>5323</v>
      </c>
      <c r="B5238" s="1">
        <v>45921</v>
      </c>
      <c r="C5238" s="1">
        <v>45950</v>
      </c>
      <c r="D5238" t="s">
        <v>94</v>
      </c>
      <c r="E5238" t="s">
        <v>20</v>
      </c>
      <c r="F5238" t="s">
        <v>53</v>
      </c>
      <c r="G5238" t="s">
        <v>43</v>
      </c>
      <c r="H5238" t="s">
        <v>124</v>
      </c>
      <c r="I5238" t="s">
        <v>61</v>
      </c>
      <c r="J5238">
        <v>7</v>
      </c>
      <c r="K5238" s="2">
        <v>4994</v>
      </c>
      <c r="L5238" s="2">
        <v>3147.48</v>
      </c>
      <c r="M5238" s="2">
        <v>1846.52</v>
      </c>
      <c r="N5238" s="3">
        <v>0.1</v>
      </c>
      <c r="O5238" t="s">
        <v>34</v>
      </c>
      <c r="P5238" t="s">
        <v>73</v>
      </c>
      <c r="Q5238" t="s">
        <v>27</v>
      </c>
      <c r="R5238" t="s">
        <v>28</v>
      </c>
    </row>
    <row r="5239" spans="1:18" x14ac:dyDescent="0.35">
      <c r="A5239" t="s">
        <v>5324</v>
      </c>
      <c r="B5239" s="1">
        <v>45663</v>
      </c>
      <c r="C5239" s="1">
        <v>45704</v>
      </c>
      <c r="D5239" t="s">
        <v>116</v>
      </c>
      <c r="E5239" t="s">
        <v>20</v>
      </c>
      <c r="F5239" t="s">
        <v>70</v>
      </c>
      <c r="G5239" t="s">
        <v>22</v>
      </c>
      <c r="H5239" t="s">
        <v>95</v>
      </c>
      <c r="I5239" t="s">
        <v>55</v>
      </c>
      <c r="J5239">
        <v>6</v>
      </c>
      <c r="K5239" s="2">
        <v>721</v>
      </c>
      <c r="L5239" s="2">
        <v>591.6</v>
      </c>
      <c r="M5239" s="2">
        <v>129.4</v>
      </c>
      <c r="N5239" s="3">
        <v>0.15</v>
      </c>
      <c r="O5239" t="s">
        <v>50</v>
      </c>
      <c r="P5239" t="s">
        <v>26</v>
      </c>
      <c r="Q5239" t="s">
        <v>27</v>
      </c>
      <c r="R5239" t="s">
        <v>65</v>
      </c>
    </row>
    <row r="5240" spans="1:18" x14ac:dyDescent="0.35">
      <c r="A5240" t="s">
        <v>5325</v>
      </c>
      <c r="B5240" s="1">
        <v>45950</v>
      </c>
      <c r="C5240" s="1">
        <v>46032</v>
      </c>
      <c r="D5240" t="s">
        <v>57</v>
      </c>
      <c r="E5240" t="s">
        <v>20</v>
      </c>
      <c r="F5240" t="s">
        <v>89</v>
      </c>
      <c r="G5240" t="s">
        <v>32</v>
      </c>
      <c r="H5240" t="s">
        <v>118</v>
      </c>
      <c r="I5240" t="s">
        <v>24</v>
      </c>
      <c r="J5240">
        <v>8</v>
      </c>
      <c r="K5240" s="2">
        <v>1656</v>
      </c>
      <c r="L5240" s="2">
        <v>1211.8699999999999</v>
      </c>
      <c r="M5240" s="2">
        <v>444.13</v>
      </c>
      <c r="N5240" s="3">
        <v>0.15</v>
      </c>
      <c r="O5240" t="s">
        <v>83</v>
      </c>
      <c r="P5240" t="s">
        <v>26</v>
      </c>
      <c r="Q5240" t="s">
        <v>35</v>
      </c>
      <c r="R5240" t="s">
        <v>40</v>
      </c>
    </row>
    <row r="5241" spans="1:18" x14ac:dyDescent="0.35">
      <c r="A5241" t="s">
        <v>5326</v>
      </c>
      <c r="B5241" s="1">
        <v>45441</v>
      </c>
      <c r="C5241" s="1">
        <v>45501</v>
      </c>
      <c r="D5241" t="s">
        <v>67</v>
      </c>
      <c r="E5241" t="s">
        <v>20</v>
      </c>
      <c r="F5241" t="s">
        <v>79</v>
      </c>
      <c r="G5241" t="s">
        <v>59</v>
      </c>
      <c r="H5241" t="s">
        <v>108</v>
      </c>
      <c r="I5241" t="s">
        <v>72</v>
      </c>
      <c r="J5241">
        <v>1</v>
      </c>
      <c r="K5241" s="2">
        <v>4288</v>
      </c>
      <c r="L5241" s="2">
        <v>2447.63</v>
      </c>
      <c r="M5241" s="2">
        <v>1840.37</v>
      </c>
      <c r="N5241" s="3">
        <v>0</v>
      </c>
      <c r="O5241" t="s">
        <v>109</v>
      </c>
      <c r="P5241" t="s">
        <v>26</v>
      </c>
      <c r="Q5241" t="s">
        <v>35</v>
      </c>
      <c r="R5241" t="s">
        <v>65</v>
      </c>
    </row>
    <row r="5242" spans="1:18" x14ac:dyDescent="0.35">
      <c r="A5242" t="s">
        <v>5327</v>
      </c>
      <c r="B5242" s="1">
        <v>45816</v>
      </c>
      <c r="C5242" s="1">
        <v>45839</v>
      </c>
      <c r="D5242" t="s">
        <v>67</v>
      </c>
      <c r="E5242" t="s">
        <v>20</v>
      </c>
      <c r="F5242" t="s">
        <v>77</v>
      </c>
      <c r="G5242" t="s">
        <v>38</v>
      </c>
      <c r="H5242" t="s">
        <v>86</v>
      </c>
      <c r="I5242" t="s">
        <v>72</v>
      </c>
      <c r="J5242">
        <v>8</v>
      </c>
      <c r="K5242" s="2">
        <v>1340</v>
      </c>
      <c r="L5242" s="2">
        <v>943.07</v>
      </c>
      <c r="M5242" s="2">
        <v>396.93</v>
      </c>
      <c r="N5242" s="3">
        <v>0.1</v>
      </c>
      <c r="O5242" t="s">
        <v>62</v>
      </c>
      <c r="P5242" t="s">
        <v>26</v>
      </c>
      <c r="Q5242" t="s">
        <v>35</v>
      </c>
      <c r="R5242" t="s">
        <v>65</v>
      </c>
    </row>
    <row r="5243" spans="1:18" x14ac:dyDescent="0.35">
      <c r="A5243" t="s">
        <v>5328</v>
      </c>
      <c r="B5243" s="1">
        <v>45774</v>
      </c>
      <c r="C5243" s="1">
        <v>45841</v>
      </c>
      <c r="D5243" t="s">
        <v>67</v>
      </c>
      <c r="E5243" t="s">
        <v>20</v>
      </c>
      <c r="F5243" t="s">
        <v>77</v>
      </c>
      <c r="G5243" t="s">
        <v>22</v>
      </c>
      <c r="H5243" t="s">
        <v>106</v>
      </c>
      <c r="I5243" t="s">
        <v>61</v>
      </c>
      <c r="J5243">
        <v>5</v>
      </c>
      <c r="K5243" s="2">
        <v>735</v>
      </c>
      <c r="L5243" s="2">
        <v>455.59</v>
      </c>
      <c r="M5243" s="2">
        <v>279.41000000000003</v>
      </c>
      <c r="N5243" s="3">
        <v>0.1</v>
      </c>
      <c r="O5243" t="s">
        <v>34</v>
      </c>
      <c r="P5243" t="s">
        <v>26</v>
      </c>
      <c r="Q5243" t="s">
        <v>35</v>
      </c>
      <c r="R5243" t="s">
        <v>28</v>
      </c>
    </row>
    <row r="5244" spans="1:18" x14ac:dyDescent="0.35">
      <c r="A5244" t="s">
        <v>5329</v>
      </c>
      <c r="B5244" s="1">
        <v>45984</v>
      </c>
      <c r="C5244" s="1">
        <v>46011</v>
      </c>
      <c r="D5244" t="s">
        <v>48</v>
      </c>
      <c r="E5244" t="s">
        <v>20</v>
      </c>
      <c r="F5244" t="s">
        <v>85</v>
      </c>
      <c r="G5244" t="s">
        <v>32</v>
      </c>
      <c r="H5244" t="s">
        <v>60</v>
      </c>
      <c r="I5244" t="s">
        <v>61</v>
      </c>
      <c r="J5244">
        <v>4</v>
      </c>
      <c r="K5244" s="2">
        <v>3923</v>
      </c>
      <c r="L5244" s="2">
        <v>3119.1</v>
      </c>
      <c r="M5244" s="2">
        <v>803.9</v>
      </c>
      <c r="N5244" s="3">
        <v>0.2</v>
      </c>
      <c r="O5244" t="s">
        <v>50</v>
      </c>
      <c r="P5244" t="s">
        <v>46</v>
      </c>
      <c r="Q5244" t="s">
        <v>27</v>
      </c>
      <c r="R5244" t="s">
        <v>40</v>
      </c>
    </row>
    <row r="5245" spans="1:18" x14ac:dyDescent="0.35">
      <c r="A5245" t="s">
        <v>5330</v>
      </c>
      <c r="B5245" s="1">
        <v>45745</v>
      </c>
      <c r="C5245" s="1">
        <v>45763</v>
      </c>
      <c r="D5245" t="s">
        <v>88</v>
      </c>
      <c r="E5245" t="s">
        <v>20</v>
      </c>
      <c r="F5245" t="s">
        <v>89</v>
      </c>
      <c r="G5245" t="s">
        <v>32</v>
      </c>
      <c r="H5245" t="s">
        <v>95</v>
      </c>
      <c r="I5245" t="s">
        <v>55</v>
      </c>
      <c r="J5245">
        <v>5</v>
      </c>
      <c r="K5245" s="2">
        <v>3610</v>
      </c>
      <c r="L5245" s="2">
        <v>2880</v>
      </c>
      <c r="M5245" s="2">
        <v>730</v>
      </c>
      <c r="N5245" s="3">
        <v>0.1</v>
      </c>
      <c r="O5245" t="s">
        <v>109</v>
      </c>
      <c r="P5245" t="s">
        <v>26</v>
      </c>
      <c r="Q5245" t="s">
        <v>27</v>
      </c>
      <c r="R5245" t="s">
        <v>28</v>
      </c>
    </row>
    <row r="5246" spans="1:18" x14ac:dyDescent="0.35">
      <c r="A5246" t="s">
        <v>5331</v>
      </c>
      <c r="B5246" s="1">
        <v>45493</v>
      </c>
      <c r="C5246" s="1">
        <v>45577</v>
      </c>
      <c r="D5246" t="s">
        <v>94</v>
      </c>
      <c r="E5246" t="s">
        <v>20</v>
      </c>
      <c r="F5246" t="s">
        <v>53</v>
      </c>
      <c r="G5246" t="s">
        <v>32</v>
      </c>
      <c r="H5246" t="s">
        <v>64</v>
      </c>
      <c r="I5246" t="s">
        <v>55</v>
      </c>
      <c r="J5246">
        <v>8</v>
      </c>
      <c r="K5246" s="2">
        <v>599</v>
      </c>
      <c r="L5246" s="2">
        <v>369.01</v>
      </c>
      <c r="M5246" s="2">
        <v>229.99</v>
      </c>
      <c r="N5246" s="3">
        <v>0.2</v>
      </c>
      <c r="O5246" t="s">
        <v>62</v>
      </c>
      <c r="P5246" t="s">
        <v>26</v>
      </c>
      <c r="Q5246" t="s">
        <v>35</v>
      </c>
      <c r="R5246" t="s">
        <v>65</v>
      </c>
    </row>
    <row r="5247" spans="1:18" x14ac:dyDescent="0.35">
      <c r="A5247" t="s">
        <v>5332</v>
      </c>
      <c r="B5247" s="1">
        <v>45529</v>
      </c>
      <c r="C5247" s="1">
        <v>45582</v>
      </c>
      <c r="D5247" t="s">
        <v>94</v>
      </c>
      <c r="E5247" t="s">
        <v>20</v>
      </c>
      <c r="F5247" t="s">
        <v>128</v>
      </c>
      <c r="G5247" t="s">
        <v>43</v>
      </c>
      <c r="H5247" t="s">
        <v>80</v>
      </c>
      <c r="I5247" t="s">
        <v>45</v>
      </c>
      <c r="J5247">
        <v>2</v>
      </c>
      <c r="K5247" s="2">
        <v>2521</v>
      </c>
      <c r="L5247" s="2">
        <v>2032.4</v>
      </c>
      <c r="M5247" s="2">
        <v>488.6</v>
      </c>
      <c r="N5247" s="3">
        <v>0.2</v>
      </c>
      <c r="O5247" t="s">
        <v>109</v>
      </c>
      <c r="P5247" t="s">
        <v>26</v>
      </c>
      <c r="Q5247" t="s">
        <v>35</v>
      </c>
      <c r="R5247" t="s">
        <v>28</v>
      </c>
    </row>
    <row r="5248" spans="1:18" x14ac:dyDescent="0.35">
      <c r="A5248" t="s">
        <v>5333</v>
      </c>
      <c r="B5248" s="1">
        <v>45805</v>
      </c>
      <c r="C5248" s="1">
        <v>45876</v>
      </c>
      <c r="D5248" t="s">
        <v>30</v>
      </c>
      <c r="E5248" t="s">
        <v>20</v>
      </c>
      <c r="F5248" t="s">
        <v>21</v>
      </c>
      <c r="G5248" t="s">
        <v>32</v>
      </c>
      <c r="H5248" t="s">
        <v>108</v>
      </c>
      <c r="I5248" t="s">
        <v>72</v>
      </c>
      <c r="J5248">
        <v>1</v>
      </c>
      <c r="K5248" s="2">
        <v>4737</v>
      </c>
      <c r="L5248" s="2">
        <v>3773.91</v>
      </c>
      <c r="M5248" s="2">
        <v>963.09</v>
      </c>
      <c r="N5248" s="3">
        <v>0.2</v>
      </c>
      <c r="O5248" t="s">
        <v>83</v>
      </c>
      <c r="P5248" t="s">
        <v>26</v>
      </c>
      <c r="Q5248" t="s">
        <v>35</v>
      </c>
      <c r="R5248" t="s">
        <v>40</v>
      </c>
    </row>
    <row r="5249" spans="1:18" x14ac:dyDescent="0.35">
      <c r="A5249" t="s">
        <v>5334</v>
      </c>
      <c r="B5249" s="1">
        <v>45591</v>
      </c>
      <c r="C5249" s="1">
        <v>45661</v>
      </c>
      <c r="D5249" t="s">
        <v>57</v>
      </c>
      <c r="E5249" t="s">
        <v>20</v>
      </c>
      <c r="F5249" t="s">
        <v>21</v>
      </c>
      <c r="G5249" t="s">
        <v>38</v>
      </c>
      <c r="H5249" t="s">
        <v>118</v>
      </c>
      <c r="I5249" t="s">
        <v>24</v>
      </c>
      <c r="J5249">
        <v>6</v>
      </c>
      <c r="K5249" s="2">
        <v>3207</v>
      </c>
      <c r="L5249" s="2">
        <v>2547.6999999999998</v>
      </c>
      <c r="M5249" s="2">
        <v>659.3</v>
      </c>
      <c r="N5249" s="3">
        <v>0.05</v>
      </c>
      <c r="O5249" t="s">
        <v>34</v>
      </c>
      <c r="P5249" t="s">
        <v>26</v>
      </c>
      <c r="Q5249" t="s">
        <v>35</v>
      </c>
      <c r="R5249" t="s">
        <v>40</v>
      </c>
    </row>
    <row r="5250" spans="1:18" x14ac:dyDescent="0.35">
      <c r="A5250" t="s">
        <v>5335</v>
      </c>
      <c r="B5250" s="1">
        <v>45433</v>
      </c>
      <c r="C5250" s="1">
        <v>45477</v>
      </c>
      <c r="D5250" t="s">
        <v>67</v>
      </c>
      <c r="E5250" t="s">
        <v>20</v>
      </c>
      <c r="F5250" t="s">
        <v>77</v>
      </c>
      <c r="G5250" t="s">
        <v>32</v>
      </c>
      <c r="H5250" t="s">
        <v>39</v>
      </c>
      <c r="I5250" t="s">
        <v>24</v>
      </c>
      <c r="J5250">
        <v>4</v>
      </c>
      <c r="K5250" s="2">
        <v>716</v>
      </c>
      <c r="L5250" s="2">
        <v>517.48</v>
      </c>
      <c r="M5250" s="2">
        <v>198.52</v>
      </c>
      <c r="N5250" s="3">
        <v>0.2</v>
      </c>
      <c r="O5250" t="s">
        <v>34</v>
      </c>
      <c r="P5250" t="s">
        <v>26</v>
      </c>
      <c r="Q5250" t="s">
        <v>35</v>
      </c>
      <c r="R5250" t="s">
        <v>28</v>
      </c>
    </row>
    <row r="5251" spans="1:18" x14ac:dyDescent="0.35">
      <c r="A5251" t="s">
        <v>5336</v>
      </c>
      <c r="B5251" s="1">
        <v>45970</v>
      </c>
      <c r="C5251" s="1">
        <v>45995</v>
      </c>
      <c r="D5251" t="s">
        <v>48</v>
      </c>
      <c r="E5251" t="s">
        <v>20</v>
      </c>
      <c r="F5251" t="s">
        <v>89</v>
      </c>
      <c r="G5251" t="s">
        <v>38</v>
      </c>
      <c r="H5251" t="s">
        <v>60</v>
      </c>
      <c r="I5251" t="s">
        <v>61</v>
      </c>
      <c r="J5251">
        <v>8</v>
      </c>
      <c r="K5251" s="2">
        <v>759</v>
      </c>
      <c r="L5251" s="2">
        <v>636.35</v>
      </c>
      <c r="M5251" s="2">
        <v>122.65</v>
      </c>
      <c r="N5251" s="3">
        <v>0.05</v>
      </c>
      <c r="O5251" t="s">
        <v>75</v>
      </c>
      <c r="P5251" t="s">
        <v>26</v>
      </c>
      <c r="Q5251" t="s">
        <v>27</v>
      </c>
      <c r="R5251" t="s">
        <v>65</v>
      </c>
    </row>
    <row r="5252" spans="1:18" x14ac:dyDescent="0.35">
      <c r="A5252" t="s">
        <v>5337</v>
      </c>
      <c r="B5252" s="1">
        <v>45705</v>
      </c>
      <c r="C5252" s="1">
        <v>45734</v>
      </c>
      <c r="D5252" t="s">
        <v>52</v>
      </c>
      <c r="E5252" t="s">
        <v>20</v>
      </c>
      <c r="F5252" t="s">
        <v>128</v>
      </c>
      <c r="G5252" t="s">
        <v>43</v>
      </c>
      <c r="H5252" t="s">
        <v>33</v>
      </c>
      <c r="I5252" t="s">
        <v>24</v>
      </c>
      <c r="J5252">
        <v>3</v>
      </c>
      <c r="K5252" s="2">
        <v>4485</v>
      </c>
      <c r="L5252" s="2">
        <v>3172.83</v>
      </c>
      <c r="M5252" s="2">
        <v>1312.17</v>
      </c>
      <c r="N5252" s="3">
        <v>0.1</v>
      </c>
      <c r="O5252" t="s">
        <v>83</v>
      </c>
      <c r="P5252" t="s">
        <v>73</v>
      </c>
      <c r="Q5252" t="s">
        <v>35</v>
      </c>
      <c r="R5252" t="s">
        <v>28</v>
      </c>
    </row>
    <row r="5253" spans="1:18" x14ac:dyDescent="0.35">
      <c r="A5253" t="s">
        <v>5338</v>
      </c>
      <c r="B5253" s="1">
        <v>45590</v>
      </c>
      <c r="C5253" s="1">
        <v>45657</v>
      </c>
      <c r="D5253" t="s">
        <v>48</v>
      </c>
      <c r="E5253" t="s">
        <v>20</v>
      </c>
      <c r="F5253" t="s">
        <v>77</v>
      </c>
      <c r="G5253" t="s">
        <v>22</v>
      </c>
      <c r="H5253" t="s">
        <v>95</v>
      </c>
      <c r="I5253" t="s">
        <v>55</v>
      </c>
      <c r="J5253">
        <v>4</v>
      </c>
      <c r="K5253" s="2">
        <v>2276</v>
      </c>
      <c r="L5253" s="2">
        <v>1345.64</v>
      </c>
      <c r="M5253" s="2">
        <v>930.36</v>
      </c>
      <c r="N5253" s="3">
        <v>0.15</v>
      </c>
      <c r="O5253" t="s">
        <v>34</v>
      </c>
      <c r="P5253" t="s">
        <v>73</v>
      </c>
      <c r="Q5253" t="s">
        <v>27</v>
      </c>
      <c r="R5253" t="s">
        <v>40</v>
      </c>
    </row>
    <row r="5254" spans="1:18" x14ac:dyDescent="0.35">
      <c r="A5254" t="s">
        <v>5339</v>
      </c>
      <c r="B5254" s="1">
        <v>45332</v>
      </c>
      <c r="C5254" s="1">
        <v>45410</v>
      </c>
      <c r="D5254" t="s">
        <v>88</v>
      </c>
      <c r="E5254" t="s">
        <v>20</v>
      </c>
      <c r="F5254" t="s">
        <v>138</v>
      </c>
      <c r="G5254" t="s">
        <v>22</v>
      </c>
      <c r="H5254" t="s">
        <v>44</v>
      </c>
      <c r="I5254" t="s">
        <v>45</v>
      </c>
      <c r="J5254">
        <v>8</v>
      </c>
      <c r="K5254" s="2">
        <v>833</v>
      </c>
      <c r="L5254" s="2">
        <v>658.88</v>
      </c>
      <c r="M5254" s="2">
        <v>174.12</v>
      </c>
      <c r="N5254" s="3">
        <v>0.2</v>
      </c>
      <c r="O5254" t="s">
        <v>34</v>
      </c>
      <c r="P5254" t="s">
        <v>26</v>
      </c>
      <c r="Q5254" t="s">
        <v>35</v>
      </c>
      <c r="R5254" t="s">
        <v>28</v>
      </c>
    </row>
    <row r="5255" spans="1:18" x14ac:dyDescent="0.35">
      <c r="A5255" t="s">
        <v>5340</v>
      </c>
      <c r="B5255" s="1">
        <v>45530</v>
      </c>
      <c r="C5255" s="1">
        <v>45543</v>
      </c>
      <c r="D5255" t="s">
        <v>37</v>
      </c>
      <c r="E5255" t="s">
        <v>20</v>
      </c>
      <c r="F5255" t="s">
        <v>31</v>
      </c>
      <c r="G5255" t="s">
        <v>38</v>
      </c>
      <c r="H5255" t="s">
        <v>54</v>
      </c>
      <c r="I5255" t="s">
        <v>55</v>
      </c>
      <c r="J5255">
        <v>5</v>
      </c>
      <c r="K5255" s="2">
        <v>1638</v>
      </c>
      <c r="L5255" s="2">
        <v>1100.5999999999999</v>
      </c>
      <c r="M5255" s="2">
        <v>537.4</v>
      </c>
      <c r="N5255" s="3">
        <v>0.2</v>
      </c>
      <c r="O5255" t="s">
        <v>62</v>
      </c>
      <c r="P5255" t="s">
        <v>26</v>
      </c>
      <c r="Q5255" t="s">
        <v>35</v>
      </c>
      <c r="R5255" t="s">
        <v>65</v>
      </c>
    </row>
    <row r="5256" spans="1:18" x14ac:dyDescent="0.35">
      <c r="A5256" t="s">
        <v>5341</v>
      </c>
      <c r="B5256" s="1">
        <v>45501</v>
      </c>
      <c r="C5256" s="1">
        <v>45572</v>
      </c>
      <c r="D5256" t="s">
        <v>94</v>
      </c>
      <c r="E5256" t="s">
        <v>20</v>
      </c>
      <c r="F5256" t="s">
        <v>102</v>
      </c>
      <c r="G5256" t="s">
        <v>38</v>
      </c>
      <c r="H5256" t="s">
        <v>124</v>
      </c>
      <c r="I5256" t="s">
        <v>61</v>
      </c>
      <c r="J5256">
        <v>7</v>
      </c>
      <c r="K5256" s="2">
        <v>927</v>
      </c>
      <c r="L5256" s="2">
        <v>759.68</v>
      </c>
      <c r="M5256" s="2">
        <v>167.32</v>
      </c>
      <c r="N5256" s="3">
        <v>0</v>
      </c>
      <c r="O5256" t="s">
        <v>83</v>
      </c>
      <c r="P5256" t="s">
        <v>26</v>
      </c>
      <c r="Q5256" t="s">
        <v>35</v>
      </c>
      <c r="R5256" t="s">
        <v>65</v>
      </c>
    </row>
    <row r="5257" spans="1:18" x14ac:dyDescent="0.35">
      <c r="A5257" t="s">
        <v>5342</v>
      </c>
      <c r="B5257" s="1">
        <v>45417</v>
      </c>
      <c r="C5257" s="1">
        <v>45480</v>
      </c>
      <c r="D5257" t="s">
        <v>67</v>
      </c>
      <c r="E5257" t="s">
        <v>20</v>
      </c>
      <c r="F5257" t="s">
        <v>91</v>
      </c>
      <c r="G5257" t="s">
        <v>59</v>
      </c>
      <c r="H5257" t="s">
        <v>124</v>
      </c>
      <c r="I5257" t="s">
        <v>61</v>
      </c>
      <c r="J5257">
        <v>6</v>
      </c>
      <c r="K5257" s="2">
        <v>4497</v>
      </c>
      <c r="L5257" s="2">
        <v>3218.92</v>
      </c>
      <c r="M5257" s="2">
        <v>1278.08</v>
      </c>
      <c r="N5257" s="3">
        <v>0.2</v>
      </c>
      <c r="O5257" t="s">
        <v>25</v>
      </c>
      <c r="P5257" t="s">
        <v>26</v>
      </c>
      <c r="Q5257" t="s">
        <v>27</v>
      </c>
      <c r="R5257" t="s">
        <v>40</v>
      </c>
    </row>
    <row r="5258" spans="1:18" x14ac:dyDescent="0.35">
      <c r="A5258" t="s">
        <v>5343</v>
      </c>
      <c r="B5258" s="1">
        <v>45327</v>
      </c>
      <c r="C5258" s="1">
        <v>45367</v>
      </c>
      <c r="D5258" t="s">
        <v>52</v>
      </c>
      <c r="E5258" t="s">
        <v>20</v>
      </c>
      <c r="F5258" t="s">
        <v>53</v>
      </c>
      <c r="G5258" t="s">
        <v>32</v>
      </c>
      <c r="H5258" t="s">
        <v>54</v>
      </c>
      <c r="I5258" t="s">
        <v>55</v>
      </c>
      <c r="J5258">
        <v>5</v>
      </c>
      <c r="K5258" s="2">
        <v>1274</v>
      </c>
      <c r="L5258" s="2">
        <v>1057.8399999999999</v>
      </c>
      <c r="M5258" s="2">
        <v>216.16</v>
      </c>
      <c r="N5258" s="3">
        <v>0.2</v>
      </c>
      <c r="O5258" t="s">
        <v>83</v>
      </c>
      <c r="P5258" t="s">
        <v>26</v>
      </c>
      <c r="Q5258" t="s">
        <v>27</v>
      </c>
      <c r="R5258" t="s">
        <v>65</v>
      </c>
    </row>
    <row r="5259" spans="1:18" x14ac:dyDescent="0.35">
      <c r="A5259" t="s">
        <v>5344</v>
      </c>
      <c r="B5259" s="1">
        <v>45982</v>
      </c>
      <c r="C5259" s="1">
        <v>46015</v>
      </c>
      <c r="D5259" t="s">
        <v>48</v>
      </c>
      <c r="E5259" t="s">
        <v>20</v>
      </c>
      <c r="F5259" t="s">
        <v>128</v>
      </c>
      <c r="G5259" t="s">
        <v>32</v>
      </c>
      <c r="H5259" t="s">
        <v>118</v>
      </c>
      <c r="I5259" t="s">
        <v>24</v>
      </c>
      <c r="J5259">
        <v>8</v>
      </c>
      <c r="K5259" s="2">
        <v>1771</v>
      </c>
      <c r="L5259" s="2">
        <v>998.96</v>
      </c>
      <c r="M5259" s="2">
        <v>772.04</v>
      </c>
      <c r="N5259" s="3">
        <v>0.2</v>
      </c>
      <c r="O5259" t="s">
        <v>75</v>
      </c>
      <c r="P5259" t="s">
        <v>26</v>
      </c>
      <c r="Q5259" t="s">
        <v>35</v>
      </c>
      <c r="R5259" t="s">
        <v>28</v>
      </c>
    </row>
    <row r="5260" spans="1:18" x14ac:dyDescent="0.35">
      <c r="A5260" t="s">
        <v>5345</v>
      </c>
      <c r="B5260" s="1">
        <v>45969</v>
      </c>
      <c r="C5260" s="1">
        <v>46046</v>
      </c>
      <c r="D5260" t="s">
        <v>57</v>
      </c>
      <c r="E5260" t="s">
        <v>20</v>
      </c>
      <c r="F5260" t="s">
        <v>70</v>
      </c>
      <c r="G5260" t="s">
        <v>43</v>
      </c>
      <c r="H5260" t="s">
        <v>49</v>
      </c>
      <c r="I5260" t="s">
        <v>45</v>
      </c>
      <c r="J5260">
        <v>6</v>
      </c>
      <c r="K5260" s="2">
        <v>1007</v>
      </c>
      <c r="L5260" s="2">
        <v>569.67999999999995</v>
      </c>
      <c r="M5260" s="2">
        <v>437.32</v>
      </c>
      <c r="N5260" s="3">
        <v>0.05</v>
      </c>
      <c r="O5260" t="s">
        <v>83</v>
      </c>
      <c r="P5260" t="s">
        <v>73</v>
      </c>
      <c r="Q5260" t="s">
        <v>27</v>
      </c>
      <c r="R5260" t="s">
        <v>65</v>
      </c>
    </row>
    <row r="5261" spans="1:18" x14ac:dyDescent="0.35">
      <c r="A5261" t="s">
        <v>5346</v>
      </c>
      <c r="B5261" s="1">
        <v>45300</v>
      </c>
      <c r="C5261" s="1">
        <v>45328</v>
      </c>
      <c r="D5261" t="s">
        <v>116</v>
      </c>
      <c r="E5261" t="s">
        <v>20</v>
      </c>
      <c r="F5261" t="s">
        <v>85</v>
      </c>
      <c r="G5261" t="s">
        <v>59</v>
      </c>
      <c r="H5261" t="s">
        <v>44</v>
      </c>
      <c r="I5261" t="s">
        <v>45</v>
      </c>
      <c r="J5261">
        <v>3</v>
      </c>
      <c r="K5261" s="2">
        <v>465</v>
      </c>
      <c r="L5261" s="2">
        <v>382.51</v>
      </c>
      <c r="M5261" s="2">
        <v>82.49</v>
      </c>
      <c r="N5261" s="3">
        <v>0.1</v>
      </c>
      <c r="O5261" t="s">
        <v>83</v>
      </c>
      <c r="P5261" t="s">
        <v>26</v>
      </c>
      <c r="Q5261" t="s">
        <v>27</v>
      </c>
      <c r="R5261" t="s">
        <v>65</v>
      </c>
    </row>
    <row r="5262" spans="1:18" x14ac:dyDescent="0.35">
      <c r="A5262" t="s">
        <v>5347</v>
      </c>
      <c r="B5262" s="1">
        <v>45450</v>
      </c>
      <c r="C5262" s="1">
        <v>45506</v>
      </c>
      <c r="D5262" t="s">
        <v>30</v>
      </c>
      <c r="E5262" t="s">
        <v>20</v>
      </c>
      <c r="F5262" t="s">
        <v>138</v>
      </c>
      <c r="G5262" t="s">
        <v>22</v>
      </c>
      <c r="H5262" t="s">
        <v>71</v>
      </c>
      <c r="I5262" t="s">
        <v>72</v>
      </c>
      <c r="J5262">
        <v>1</v>
      </c>
      <c r="K5262" s="2">
        <v>1985</v>
      </c>
      <c r="L5262" s="2">
        <v>1387.52</v>
      </c>
      <c r="M5262" s="2">
        <v>597.48</v>
      </c>
      <c r="N5262" s="3">
        <v>0</v>
      </c>
      <c r="O5262" t="s">
        <v>25</v>
      </c>
      <c r="P5262" t="s">
        <v>46</v>
      </c>
      <c r="Q5262" t="s">
        <v>35</v>
      </c>
      <c r="R5262" t="s">
        <v>40</v>
      </c>
    </row>
    <row r="5263" spans="1:18" x14ac:dyDescent="0.35">
      <c r="A5263" t="s">
        <v>5348</v>
      </c>
      <c r="B5263" s="1">
        <v>45443</v>
      </c>
      <c r="C5263" s="1">
        <v>45523</v>
      </c>
      <c r="D5263" t="s">
        <v>30</v>
      </c>
      <c r="E5263" t="s">
        <v>20</v>
      </c>
      <c r="F5263" t="s">
        <v>138</v>
      </c>
      <c r="G5263" t="s">
        <v>22</v>
      </c>
      <c r="H5263" t="s">
        <v>44</v>
      </c>
      <c r="I5263" t="s">
        <v>45</v>
      </c>
      <c r="J5263">
        <v>7</v>
      </c>
      <c r="K5263" s="2">
        <v>1127</v>
      </c>
      <c r="L5263" s="2">
        <v>833.1</v>
      </c>
      <c r="M5263" s="2">
        <v>293.89999999999998</v>
      </c>
      <c r="N5263" s="3">
        <v>0.05</v>
      </c>
      <c r="O5263" t="s">
        <v>50</v>
      </c>
      <c r="P5263" t="s">
        <v>46</v>
      </c>
      <c r="Q5263" t="s">
        <v>27</v>
      </c>
      <c r="R5263" t="s">
        <v>65</v>
      </c>
    </row>
    <row r="5264" spans="1:18" x14ac:dyDescent="0.35">
      <c r="A5264" t="s">
        <v>5349</v>
      </c>
      <c r="B5264" s="1">
        <v>45461</v>
      </c>
      <c r="C5264" s="1">
        <v>45488</v>
      </c>
      <c r="D5264" t="s">
        <v>67</v>
      </c>
      <c r="E5264" t="s">
        <v>20</v>
      </c>
      <c r="F5264" t="s">
        <v>138</v>
      </c>
      <c r="G5264" t="s">
        <v>43</v>
      </c>
      <c r="H5264" t="s">
        <v>86</v>
      </c>
      <c r="I5264" t="s">
        <v>72</v>
      </c>
      <c r="J5264">
        <v>7</v>
      </c>
      <c r="K5264" s="2">
        <v>537</v>
      </c>
      <c r="L5264" s="2">
        <v>303.64999999999998</v>
      </c>
      <c r="M5264" s="2">
        <v>233.35</v>
      </c>
      <c r="N5264" s="3">
        <v>0.05</v>
      </c>
      <c r="O5264" t="s">
        <v>62</v>
      </c>
      <c r="P5264" t="s">
        <v>26</v>
      </c>
      <c r="Q5264" t="s">
        <v>27</v>
      </c>
      <c r="R5264" t="s">
        <v>28</v>
      </c>
    </row>
    <row r="5265" spans="1:18" x14ac:dyDescent="0.35">
      <c r="A5265" t="s">
        <v>5350</v>
      </c>
      <c r="B5265" s="1">
        <v>45590</v>
      </c>
      <c r="C5265" s="1">
        <v>45595</v>
      </c>
      <c r="D5265" t="s">
        <v>94</v>
      </c>
      <c r="E5265" t="s">
        <v>20</v>
      </c>
      <c r="F5265" t="s">
        <v>31</v>
      </c>
      <c r="G5265" t="s">
        <v>43</v>
      </c>
      <c r="H5265" t="s">
        <v>71</v>
      </c>
      <c r="I5265" t="s">
        <v>72</v>
      </c>
      <c r="J5265">
        <v>2</v>
      </c>
      <c r="K5265" s="2">
        <v>3164</v>
      </c>
      <c r="L5265" s="2">
        <v>2683</v>
      </c>
      <c r="M5265" s="2">
        <v>481</v>
      </c>
      <c r="N5265" s="3">
        <v>0.05</v>
      </c>
      <c r="O5265" t="s">
        <v>25</v>
      </c>
      <c r="P5265" t="s">
        <v>26</v>
      </c>
      <c r="Q5265" t="s">
        <v>35</v>
      </c>
      <c r="R5265" t="s">
        <v>28</v>
      </c>
    </row>
    <row r="5266" spans="1:18" x14ac:dyDescent="0.35">
      <c r="A5266" t="s">
        <v>5351</v>
      </c>
      <c r="B5266" s="1">
        <v>45769</v>
      </c>
      <c r="C5266" s="1">
        <v>45834</v>
      </c>
      <c r="D5266" t="s">
        <v>42</v>
      </c>
      <c r="E5266" t="s">
        <v>20</v>
      </c>
      <c r="F5266" t="s">
        <v>91</v>
      </c>
      <c r="G5266" t="s">
        <v>43</v>
      </c>
      <c r="H5266" t="s">
        <v>54</v>
      </c>
      <c r="I5266" t="s">
        <v>55</v>
      </c>
      <c r="J5266">
        <v>3</v>
      </c>
      <c r="K5266" s="2">
        <v>4500</v>
      </c>
      <c r="L5266" s="2">
        <v>2812.35</v>
      </c>
      <c r="M5266" s="2">
        <v>1687.65</v>
      </c>
      <c r="N5266" s="3">
        <v>0.2</v>
      </c>
      <c r="O5266" t="s">
        <v>109</v>
      </c>
      <c r="P5266" t="s">
        <v>26</v>
      </c>
      <c r="Q5266" t="s">
        <v>27</v>
      </c>
      <c r="R5266" t="s">
        <v>65</v>
      </c>
    </row>
    <row r="5267" spans="1:18" x14ac:dyDescent="0.35">
      <c r="A5267" t="s">
        <v>5352</v>
      </c>
      <c r="B5267" s="1">
        <v>45502</v>
      </c>
      <c r="C5267" s="1">
        <v>45590</v>
      </c>
      <c r="D5267" t="s">
        <v>94</v>
      </c>
      <c r="E5267" t="s">
        <v>20</v>
      </c>
      <c r="F5267" t="s">
        <v>31</v>
      </c>
      <c r="G5267" t="s">
        <v>38</v>
      </c>
      <c r="H5267" t="s">
        <v>118</v>
      </c>
      <c r="I5267" t="s">
        <v>24</v>
      </c>
      <c r="J5267">
        <v>8</v>
      </c>
      <c r="K5267" s="2">
        <v>4534</v>
      </c>
      <c r="L5267" s="2">
        <v>3752.93</v>
      </c>
      <c r="M5267" s="2">
        <v>781.07</v>
      </c>
      <c r="N5267" s="3">
        <v>0</v>
      </c>
      <c r="O5267" t="s">
        <v>34</v>
      </c>
      <c r="P5267" t="s">
        <v>26</v>
      </c>
      <c r="Q5267" t="s">
        <v>27</v>
      </c>
      <c r="R5267" t="s">
        <v>40</v>
      </c>
    </row>
    <row r="5268" spans="1:18" x14ac:dyDescent="0.35">
      <c r="A5268" t="s">
        <v>5353</v>
      </c>
      <c r="B5268" s="1">
        <v>45717</v>
      </c>
      <c r="C5268" s="1">
        <v>45766</v>
      </c>
      <c r="D5268" t="s">
        <v>88</v>
      </c>
      <c r="E5268" t="s">
        <v>20</v>
      </c>
      <c r="F5268" t="s">
        <v>58</v>
      </c>
      <c r="G5268" t="s">
        <v>43</v>
      </c>
      <c r="H5268" t="s">
        <v>124</v>
      </c>
      <c r="I5268" t="s">
        <v>61</v>
      </c>
      <c r="J5268">
        <v>8</v>
      </c>
      <c r="K5268" s="2">
        <v>476</v>
      </c>
      <c r="L5268" s="2">
        <v>322.36</v>
      </c>
      <c r="M5268" s="2">
        <v>153.63999999999999</v>
      </c>
      <c r="N5268" s="3">
        <v>0.15</v>
      </c>
      <c r="O5268" t="s">
        <v>25</v>
      </c>
      <c r="P5268" t="s">
        <v>26</v>
      </c>
      <c r="Q5268" t="s">
        <v>35</v>
      </c>
      <c r="R5268" t="s">
        <v>28</v>
      </c>
    </row>
    <row r="5269" spans="1:18" x14ac:dyDescent="0.35">
      <c r="A5269" t="s">
        <v>5354</v>
      </c>
      <c r="B5269" s="1">
        <v>45986</v>
      </c>
      <c r="C5269" s="1">
        <v>46006</v>
      </c>
      <c r="D5269" t="s">
        <v>48</v>
      </c>
      <c r="E5269" t="s">
        <v>20</v>
      </c>
      <c r="F5269" t="s">
        <v>68</v>
      </c>
      <c r="G5269" t="s">
        <v>43</v>
      </c>
      <c r="H5269" t="s">
        <v>23</v>
      </c>
      <c r="I5269" t="s">
        <v>24</v>
      </c>
      <c r="J5269">
        <v>3</v>
      </c>
      <c r="K5269" s="2">
        <v>975</v>
      </c>
      <c r="L5269" s="2">
        <v>646.6</v>
      </c>
      <c r="M5269" s="2">
        <v>328.4</v>
      </c>
      <c r="N5269" s="3">
        <v>0</v>
      </c>
      <c r="O5269" t="s">
        <v>25</v>
      </c>
      <c r="P5269" t="s">
        <v>73</v>
      </c>
      <c r="Q5269" t="s">
        <v>35</v>
      </c>
      <c r="R5269" t="s">
        <v>40</v>
      </c>
    </row>
    <row r="5270" spans="1:18" x14ac:dyDescent="0.35">
      <c r="A5270" t="s">
        <v>5355</v>
      </c>
      <c r="B5270" s="1">
        <v>45621</v>
      </c>
      <c r="C5270" s="1">
        <v>45667</v>
      </c>
      <c r="D5270" t="s">
        <v>57</v>
      </c>
      <c r="E5270" t="s">
        <v>20</v>
      </c>
      <c r="F5270" t="s">
        <v>58</v>
      </c>
      <c r="G5270" t="s">
        <v>32</v>
      </c>
      <c r="H5270" t="s">
        <v>54</v>
      </c>
      <c r="I5270" t="s">
        <v>55</v>
      </c>
      <c r="J5270">
        <v>1</v>
      </c>
      <c r="K5270" s="2">
        <v>503</v>
      </c>
      <c r="L5270" s="2">
        <v>315.08999999999997</v>
      </c>
      <c r="M5270" s="2">
        <v>187.91</v>
      </c>
      <c r="N5270" s="3">
        <v>0.2</v>
      </c>
      <c r="O5270" t="s">
        <v>75</v>
      </c>
      <c r="P5270" t="s">
        <v>26</v>
      </c>
      <c r="Q5270" t="s">
        <v>35</v>
      </c>
      <c r="R5270" t="s">
        <v>28</v>
      </c>
    </row>
    <row r="5271" spans="1:18" x14ac:dyDescent="0.35">
      <c r="A5271" t="s">
        <v>5356</v>
      </c>
      <c r="B5271" s="1">
        <v>45676</v>
      </c>
      <c r="C5271" s="1">
        <v>45691</v>
      </c>
      <c r="D5271" t="s">
        <v>116</v>
      </c>
      <c r="E5271" t="s">
        <v>20</v>
      </c>
      <c r="F5271" t="s">
        <v>21</v>
      </c>
      <c r="G5271" t="s">
        <v>32</v>
      </c>
      <c r="H5271" t="s">
        <v>64</v>
      </c>
      <c r="I5271" t="s">
        <v>55</v>
      </c>
      <c r="J5271">
        <v>7</v>
      </c>
      <c r="K5271" s="2">
        <v>3024</v>
      </c>
      <c r="L5271" s="2">
        <v>2373.48</v>
      </c>
      <c r="M5271" s="2">
        <v>650.52</v>
      </c>
      <c r="N5271" s="3">
        <v>0.05</v>
      </c>
      <c r="O5271" t="s">
        <v>83</v>
      </c>
      <c r="P5271" t="s">
        <v>26</v>
      </c>
      <c r="Q5271" t="s">
        <v>35</v>
      </c>
      <c r="R5271" t="s">
        <v>65</v>
      </c>
    </row>
    <row r="5272" spans="1:18" x14ac:dyDescent="0.35">
      <c r="A5272" t="s">
        <v>5357</v>
      </c>
      <c r="B5272" s="1">
        <v>45822</v>
      </c>
      <c r="C5272" s="1">
        <v>45855</v>
      </c>
      <c r="D5272" t="s">
        <v>67</v>
      </c>
      <c r="E5272" t="s">
        <v>20</v>
      </c>
      <c r="F5272" t="s">
        <v>128</v>
      </c>
      <c r="G5272" t="s">
        <v>38</v>
      </c>
      <c r="H5272" t="s">
        <v>71</v>
      </c>
      <c r="I5272" t="s">
        <v>72</v>
      </c>
      <c r="J5272">
        <v>4</v>
      </c>
      <c r="K5272" s="2">
        <v>1688</v>
      </c>
      <c r="L5272" s="2">
        <v>1288.8499999999999</v>
      </c>
      <c r="M5272" s="2">
        <v>399.15</v>
      </c>
      <c r="N5272" s="3">
        <v>0.05</v>
      </c>
      <c r="O5272" t="s">
        <v>50</v>
      </c>
      <c r="P5272" t="s">
        <v>26</v>
      </c>
      <c r="Q5272" t="s">
        <v>35</v>
      </c>
      <c r="R5272" t="s">
        <v>28</v>
      </c>
    </row>
    <row r="5273" spans="1:18" x14ac:dyDescent="0.35">
      <c r="A5273" t="s">
        <v>5358</v>
      </c>
      <c r="B5273" s="1">
        <v>45597</v>
      </c>
      <c r="C5273" s="1">
        <v>45618</v>
      </c>
      <c r="D5273" t="s">
        <v>19</v>
      </c>
      <c r="E5273" t="s">
        <v>20</v>
      </c>
      <c r="F5273" t="s">
        <v>102</v>
      </c>
      <c r="G5273" t="s">
        <v>59</v>
      </c>
      <c r="H5273" t="s">
        <v>44</v>
      </c>
      <c r="I5273" t="s">
        <v>45</v>
      </c>
      <c r="J5273">
        <v>2</v>
      </c>
      <c r="K5273" s="2">
        <v>4365</v>
      </c>
      <c r="L5273" s="2">
        <v>2560.21</v>
      </c>
      <c r="M5273" s="2">
        <v>1804.79</v>
      </c>
      <c r="N5273" s="3">
        <v>0</v>
      </c>
      <c r="O5273" t="s">
        <v>75</v>
      </c>
      <c r="P5273" t="s">
        <v>26</v>
      </c>
      <c r="Q5273" t="s">
        <v>27</v>
      </c>
      <c r="R5273" t="s">
        <v>28</v>
      </c>
    </row>
    <row r="5274" spans="1:18" x14ac:dyDescent="0.35">
      <c r="A5274" t="s">
        <v>5359</v>
      </c>
      <c r="B5274" s="1">
        <v>45674</v>
      </c>
      <c r="C5274" s="1">
        <v>45724</v>
      </c>
      <c r="D5274" t="s">
        <v>52</v>
      </c>
      <c r="E5274" t="s">
        <v>20</v>
      </c>
      <c r="F5274" t="s">
        <v>77</v>
      </c>
      <c r="G5274" t="s">
        <v>59</v>
      </c>
      <c r="H5274" t="s">
        <v>49</v>
      </c>
      <c r="I5274" t="s">
        <v>45</v>
      </c>
      <c r="J5274">
        <v>5</v>
      </c>
      <c r="K5274" s="2">
        <v>4880</v>
      </c>
      <c r="L5274" s="2">
        <v>3590.08</v>
      </c>
      <c r="M5274" s="2">
        <v>1289.92</v>
      </c>
      <c r="N5274" s="3">
        <v>0.2</v>
      </c>
      <c r="O5274" t="s">
        <v>62</v>
      </c>
      <c r="P5274" t="s">
        <v>26</v>
      </c>
      <c r="Q5274" t="s">
        <v>27</v>
      </c>
      <c r="R5274" t="s">
        <v>28</v>
      </c>
    </row>
    <row r="5275" spans="1:18" x14ac:dyDescent="0.35">
      <c r="A5275" t="s">
        <v>5360</v>
      </c>
      <c r="B5275" s="1">
        <v>45705</v>
      </c>
      <c r="C5275" s="1">
        <v>45719</v>
      </c>
      <c r="D5275" t="s">
        <v>52</v>
      </c>
      <c r="E5275" t="s">
        <v>20</v>
      </c>
      <c r="F5275" t="s">
        <v>77</v>
      </c>
      <c r="G5275" t="s">
        <v>38</v>
      </c>
      <c r="H5275" t="s">
        <v>95</v>
      </c>
      <c r="I5275" t="s">
        <v>55</v>
      </c>
      <c r="J5275">
        <v>1</v>
      </c>
      <c r="K5275" s="2">
        <v>2828</v>
      </c>
      <c r="L5275" s="2">
        <v>1643.29</v>
      </c>
      <c r="M5275" s="2">
        <v>1184.71</v>
      </c>
      <c r="N5275" s="3">
        <v>0</v>
      </c>
      <c r="O5275" t="s">
        <v>34</v>
      </c>
      <c r="P5275" t="s">
        <v>26</v>
      </c>
      <c r="Q5275" t="s">
        <v>27</v>
      </c>
      <c r="R5275" t="s">
        <v>28</v>
      </c>
    </row>
    <row r="5276" spans="1:18" x14ac:dyDescent="0.35">
      <c r="A5276" t="s">
        <v>5361</v>
      </c>
      <c r="B5276" s="1">
        <v>45896</v>
      </c>
      <c r="C5276" s="1">
        <v>45984</v>
      </c>
      <c r="D5276" t="s">
        <v>19</v>
      </c>
      <c r="E5276" t="s">
        <v>20</v>
      </c>
      <c r="F5276" t="s">
        <v>128</v>
      </c>
      <c r="G5276" t="s">
        <v>43</v>
      </c>
      <c r="H5276" t="s">
        <v>118</v>
      </c>
      <c r="I5276" t="s">
        <v>24</v>
      </c>
      <c r="J5276">
        <v>2</v>
      </c>
      <c r="K5276" s="2">
        <v>697</v>
      </c>
      <c r="L5276" s="2">
        <v>535.04999999999995</v>
      </c>
      <c r="M5276" s="2">
        <v>161.94999999999999</v>
      </c>
      <c r="N5276" s="3">
        <v>0.05</v>
      </c>
      <c r="O5276" t="s">
        <v>62</v>
      </c>
      <c r="P5276" t="s">
        <v>46</v>
      </c>
      <c r="Q5276" t="s">
        <v>35</v>
      </c>
      <c r="R5276" t="s">
        <v>40</v>
      </c>
    </row>
    <row r="5277" spans="1:18" x14ac:dyDescent="0.35">
      <c r="A5277" t="s">
        <v>5362</v>
      </c>
      <c r="B5277" s="1">
        <v>45815</v>
      </c>
      <c r="C5277" s="1">
        <v>45821</v>
      </c>
      <c r="D5277" t="s">
        <v>42</v>
      </c>
      <c r="E5277" t="s">
        <v>20</v>
      </c>
      <c r="F5277" t="s">
        <v>58</v>
      </c>
      <c r="G5277" t="s">
        <v>43</v>
      </c>
      <c r="H5277" t="s">
        <v>108</v>
      </c>
      <c r="I5277" t="s">
        <v>72</v>
      </c>
      <c r="J5277">
        <v>4</v>
      </c>
      <c r="K5277" s="2">
        <v>1158</v>
      </c>
      <c r="L5277" s="2">
        <v>914.46</v>
      </c>
      <c r="M5277" s="2">
        <v>243.54</v>
      </c>
      <c r="N5277" s="3">
        <v>0.15</v>
      </c>
      <c r="O5277" t="s">
        <v>50</v>
      </c>
      <c r="P5277" t="s">
        <v>26</v>
      </c>
      <c r="Q5277" t="s">
        <v>35</v>
      </c>
      <c r="R5277" t="s">
        <v>40</v>
      </c>
    </row>
    <row r="5278" spans="1:18" x14ac:dyDescent="0.35">
      <c r="A5278" t="s">
        <v>5363</v>
      </c>
      <c r="B5278" s="1">
        <v>45611</v>
      </c>
      <c r="C5278" s="1">
        <v>45687</v>
      </c>
      <c r="D5278" t="s">
        <v>57</v>
      </c>
      <c r="E5278" t="s">
        <v>20</v>
      </c>
      <c r="F5278" t="s">
        <v>68</v>
      </c>
      <c r="G5278" t="s">
        <v>43</v>
      </c>
      <c r="H5278" t="s">
        <v>23</v>
      </c>
      <c r="I5278" t="s">
        <v>24</v>
      </c>
      <c r="J5278">
        <v>8</v>
      </c>
      <c r="K5278" s="2">
        <v>2755</v>
      </c>
      <c r="L5278" s="2">
        <v>1584.16</v>
      </c>
      <c r="M5278" s="2">
        <v>1170.8399999999999</v>
      </c>
      <c r="N5278" s="3">
        <v>0.15</v>
      </c>
      <c r="O5278" t="s">
        <v>109</v>
      </c>
      <c r="P5278" t="s">
        <v>26</v>
      </c>
      <c r="Q5278" t="s">
        <v>35</v>
      </c>
      <c r="R5278" t="s">
        <v>40</v>
      </c>
    </row>
    <row r="5279" spans="1:18" x14ac:dyDescent="0.35">
      <c r="A5279" t="s">
        <v>5364</v>
      </c>
      <c r="B5279" s="1">
        <v>45533</v>
      </c>
      <c r="C5279" s="1">
        <v>45555</v>
      </c>
      <c r="D5279" t="s">
        <v>37</v>
      </c>
      <c r="E5279" t="s">
        <v>20</v>
      </c>
      <c r="F5279" t="s">
        <v>31</v>
      </c>
      <c r="G5279" t="s">
        <v>59</v>
      </c>
      <c r="H5279" t="s">
        <v>71</v>
      </c>
      <c r="I5279" t="s">
        <v>72</v>
      </c>
      <c r="J5279">
        <v>5</v>
      </c>
      <c r="K5279" s="2">
        <v>3512</v>
      </c>
      <c r="L5279" s="2">
        <v>2338.6999999999998</v>
      </c>
      <c r="M5279" s="2">
        <v>1173.3</v>
      </c>
      <c r="N5279" s="3">
        <v>0.2</v>
      </c>
      <c r="O5279" t="s">
        <v>34</v>
      </c>
      <c r="P5279" t="s">
        <v>26</v>
      </c>
      <c r="Q5279" t="s">
        <v>35</v>
      </c>
      <c r="R5279" t="s">
        <v>28</v>
      </c>
    </row>
    <row r="5280" spans="1:18" x14ac:dyDescent="0.35">
      <c r="A5280" t="s">
        <v>5365</v>
      </c>
      <c r="B5280" s="1">
        <v>45892</v>
      </c>
      <c r="C5280" s="1">
        <v>45973</v>
      </c>
      <c r="D5280" t="s">
        <v>19</v>
      </c>
      <c r="E5280" t="s">
        <v>20</v>
      </c>
      <c r="F5280" t="s">
        <v>21</v>
      </c>
      <c r="G5280" t="s">
        <v>32</v>
      </c>
      <c r="H5280" t="s">
        <v>71</v>
      </c>
      <c r="I5280" t="s">
        <v>72</v>
      </c>
      <c r="J5280">
        <v>3</v>
      </c>
      <c r="K5280" s="2">
        <v>3478</v>
      </c>
      <c r="L5280" s="2">
        <v>2175.34</v>
      </c>
      <c r="M5280" s="2">
        <v>1302.6600000000001</v>
      </c>
      <c r="N5280" s="3">
        <v>0.05</v>
      </c>
      <c r="O5280" t="s">
        <v>62</v>
      </c>
      <c r="P5280" t="s">
        <v>26</v>
      </c>
      <c r="Q5280" t="s">
        <v>35</v>
      </c>
      <c r="R5280" t="s">
        <v>65</v>
      </c>
    </row>
    <row r="5281" spans="1:18" x14ac:dyDescent="0.35">
      <c r="A5281" t="s">
        <v>5366</v>
      </c>
      <c r="B5281" s="1">
        <v>45430</v>
      </c>
      <c r="C5281" s="1">
        <v>45465</v>
      </c>
      <c r="D5281" t="s">
        <v>42</v>
      </c>
      <c r="E5281" t="s">
        <v>20</v>
      </c>
      <c r="F5281" t="s">
        <v>102</v>
      </c>
      <c r="G5281" t="s">
        <v>38</v>
      </c>
      <c r="H5281" t="s">
        <v>39</v>
      </c>
      <c r="I5281" t="s">
        <v>24</v>
      </c>
      <c r="J5281">
        <v>6</v>
      </c>
      <c r="K5281" s="2">
        <v>1490</v>
      </c>
      <c r="L5281" s="2">
        <v>1020.87</v>
      </c>
      <c r="M5281" s="2">
        <v>469.13</v>
      </c>
      <c r="N5281" s="3">
        <v>0</v>
      </c>
      <c r="O5281" t="s">
        <v>25</v>
      </c>
      <c r="P5281" t="s">
        <v>26</v>
      </c>
      <c r="Q5281" t="s">
        <v>35</v>
      </c>
      <c r="R5281" t="s">
        <v>28</v>
      </c>
    </row>
    <row r="5282" spans="1:18" x14ac:dyDescent="0.35">
      <c r="A5282" t="s">
        <v>5367</v>
      </c>
      <c r="B5282" s="1">
        <v>45502</v>
      </c>
      <c r="C5282" s="1">
        <v>45585</v>
      </c>
      <c r="D5282" t="s">
        <v>94</v>
      </c>
      <c r="E5282" t="s">
        <v>20</v>
      </c>
      <c r="F5282" t="s">
        <v>102</v>
      </c>
      <c r="G5282" t="s">
        <v>59</v>
      </c>
      <c r="H5282" t="s">
        <v>108</v>
      </c>
      <c r="I5282" t="s">
        <v>72</v>
      </c>
      <c r="J5282">
        <v>8</v>
      </c>
      <c r="K5282" s="2">
        <v>1106</v>
      </c>
      <c r="L5282" s="2">
        <v>827.29</v>
      </c>
      <c r="M5282" s="2">
        <v>278.70999999999998</v>
      </c>
      <c r="N5282" s="3">
        <v>0.1</v>
      </c>
      <c r="O5282" t="s">
        <v>50</v>
      </c>
      <c r="P5282" t="s">
        <v>73</v>
      </c>
      <c r="Q5282" t="s">
        <v>35</v>
      </c>
      <c r="R5282" t="s">
        <v>40</v>
      </c>
    </row>
    <row r="5283" spans="1:18" x14ac:dyDescent="0.35">
      <c r="A5283" t="s">
        <v>5368</v>
      </c>
      <c r="B5283" s="1">
        <v>45531</v>
      </c>
      <c r="C5283" s="1">
        <v>45612</v>
      </c>
      <c r="D5283" t="s">
        <v>19</v>
      </c>
      <c r="E5283" t="s">
        <v>20</v>
      </c>
      <c r="F5283" t="s">
        <v>85</v>
      </c>
      <c r="G5283" t="s">
        <v>59</v>
      </c>
      <c r="H5283" t="s">
        <v>33</v>
      </c>
      <c r="I5283" t="s">
        <v>24</v>
      </c>
      <c r="J5283">
        <v>2</v>
      </c>
      <c r="K5283" s="2">
        <v>3476</v>
      </c>
      <c r="L5283" s="2">
        <v>2376.44</v>
      </c>
      <c r="M5283" s="2">
        <v>1099.56</v>
      </c>
      <c r="N5283" s="3">
        <v>0.2</v>
      </c>
      <c r="O5283" t="s">
        <v>25</v>
      </c>
      <c r="P5283" t="s">
        <v>73</v>
      </c>
      <c r="Q5283" t="s">
        <v>35</v>
      </c>
      <c r="R5283" t="s">
        <v>65</v>
      </c>
    </row>
    <row r="5284" spans="1:18" x14ac:dyDescent="0.35">
      <c r="A5284" t="s">
        <v>5369</v>
      </c>
      <c r="B5284" s="1">
        <v>45838</v>
      </c>
      <c r="C5284" s="1">
        <v>45873</v>
      </c>
      <c r="D5284" t="s">
        <v>30</v>
      </c>
      <c r="E5284" t="s">
        <v>20</v>
      </c>
      <c r="F5284" t="s">
        <v>77</v>
      </c>
      <c r="G5284" t="s">
        <v>59</v>
      </c>
      <c r="H5284" t="s">
        <v>118</v>
      </c>
      <c r="I5284" t="s">
        <v>24</v>
      </c>
      <c r="J5284">
        <v>4</v>
      </c>
      <c r="K5284" s="2">
        <v>2668</v>
      </c>
      <c r="L5284" s="2">
        <v>1533.78</v>
      </c>
      <c r="M5284" s="2">
        <v>1134.22</v>
      </c>
      <c r="N5284" s="3">
        <v>0.05</v>
      </c>
      <c r="O5284" t="s">
        <v>109</v>
      </c>
      <c r="P5284" t="s">
        <v>26</v>
      </c>
      <c r="Q5284" t="s">
        <v>27</v>
      </c>
      <c r="R5284" t="s">
        <v>40</v>
      </c>
    </row>
    <row r="5285" spans="1:18" x14ac:dyDescent="0.35">
      <c r="A5285" t="s">
        <v>5370</v>
      </c>
      <c r="B5285" s="1">
        <v>45695</v>
      </c>
      <c r="C5285" s="1">
        <v>45777</v>
      </c>
      <c r="D5285" t="s">
        <v>88</v>
      </c>
      <c r="E5285" t="s">
        <v>20</v>
      </c>
      <c r="F5285" t="s">
        <v>79</v>
      </c>
      <c r="G5285" t="s">
        <v>38</v>
      </c>
      <c r="H5285" t="s">
        <v>95</v>
      </c>
      <c r="I5285" t="s">
        <v>55</v>
      </c>
      <c r="J5285">
        <v>7</v>
      </c>
      <c r="K5285" s="2">
        <v>4078</v>
      </c>
      <c r="L5285" s="2">
        <v>3080.67</v>
      </c>
      <c r="M5285" s="2">
        <v>997.33</v>
      </c>
      <c r="N5285" s="3">
        <v>0.1</v>
      </c>
      <c r="O5285" t="s">
        <v>109</v>
      </c>
      <c r="P5285" t="s">
        <v>26</v>
      </c>
      <c r="Q5285" t="s">
        <v>35</v>
      </c>
      <c r="R5285" t="s">
        <v>28</v>
      </c>
    </row>
    <row r="5286" spans="1:18" x14ac:dyDescent="0.35">
      <c r="A5286" t="s">
        <v>5371</v>
      </c>
      <c r="B5286" s="1">
        <v>45973</v>
      </c>
      <c r="C5286" s="1">
        <v>45993</v>
      </c>
      <c r="D5286" t="s">
        <v>48</v>
      </c>
      <c r="E5286" t="s">
        <v>20</v>
      </c>
      <c r="F5286" t="s">
        <v>79</v>
      </c>
      <c r="G5286" t="s">
        <v>38</v>
      </c>
      <c r="H5286" t="s">
        <v>106</v>
      </c>
      <c r="I5286" t="s">
        <v>61</v>
      </c>
      <c r="J5286">
        <v>6</v>
      </c>
      <c r="K5286" s="2">
        <v>3365</v>
      </c>
      <c r="L5286" s="2">
        <v>2310.33</v>
      </c>
      <c r="M5286" s="2">
        <v>1054.67</v>
      </c>
      <c r="N5286" s="3">
        <v>0.15</v>
      </c>
      <c r="O5286" t="s">
        <v>34</v>
      </c>
      <c r="P5286" t="s">
        <v>26</v>
      </c>
      <c r="Q5286" t="s">
        <v>27</v>
      </c>
      <c r="R5286" t="s">
        <v>40</v>
      </c>
    </row>
    <row r="5287" spans="1:18" x14ac:dyDescent="0.35">
      <c r="A5287" t="s">
        <v>5372</v>
      </c>
      <c r="B5287" s="1">
        <v>45854</v>
      </c>
      <c r="C5287" s="1">
        <v>45924</v>
      </c>
      <c r="D5287" t="s">
        <v>37</v>
      </c>
      <c r="E5287" t="s">
        <v>20</v>
      </c>
      <c r="F5287" t="s">
        <v>85</v>
      </c>
      <c r="G5287" t="s">
        <v>59</v>
      </c>
      <c r="H5287" t="s">
        <v>54</v>
      </c>
      <c r="I5287" t="s">
        <v>55</v>
      </c>
      <c r="J5287">
        <v>7</v>
      </c>
      <c r="K5287" s="2">
        <v>2539</v>
      </c>
      <c r="L5287" s="2">
        <v>1635.22</v>
      </c>
      <c r="M5287" s="2">
        <v>903.78</v>
      </c>
      <c r="N5287" s="3">
        <v>0.05</v>
      </c>
      <c r="O5287" t="s">
        <v>83</v>
      </c>
      <c r="P5287" t="s">
        <v>26</v>
      </c>
      <c r="Q5287" t="s">
        <v>35</v>
      </c>
      <c r="R5287" t="s">
        <v>40</v>
      </c>
    </row>
    <row r="5288" spans="1:18" x14ac:dyDescent="0.35">
      <c r="A5288" t="s">
        <v>5373</v>
      </c>
      <c r="B5288" s="1">
        <v>45714</v>
      </c>
      <c r="C5288" s="1">
        <v>45774</v>
      </c>
      <c r="D5288" t="s">
        <v>88</v>
      </c>
      <c r="E5288" t="s">
        <v>20</v>
      </c>
      <c r="F5288" t="s">
        <v>91</v>
      </c>
      <c r="G5288" t="s">
        <v>38</v>
      </c>
      <c r="H5288" t="s">
        <v>33</v>
      </c>
      <c r="I5288" t="s">
        <v>24</v>
      </c>
      <c r="J5288">
        <v>5</v>
      </c>
      <c r="K5288" s="2">
        <v>2366</v>
      </c>
      <c r="L5288" s="2">
        <v>1934.05</v>
      </c>
      <c r="M5288" s="2">
        <v>431.95</v>
      </c>
      <c r="N5288" s="3">
        <v>0</v>
      </c>
      <c r="O5288" t="s">
        <v>50</v>
      </c>
      <c r="P5288" t="s">
        <v>26</v>
      </c>
      <c r="Q5288" t="s">
        <v>35</v>
      </c>
      <c r="R5288" t="s">
        <v>65</v>
      </c>
    </row>
    <row r="5289" spans="1:18" x14ac:dyDescent="0.35">
      <c r="A5289" t="s">
        <v>5374</v>
      </c>
      <c r="B5289" s="1">
        <v>45349</v>
      </c>
      <c r="C5289" s="1">
        <v>45408</v>
      </c>
      <c r="D5289" t="s">
        <v>88</v>
      </c>
      <c r="E5289" t="s">
        <v>20</v>
      </c>
      <c r="F5289" t="s">
        <v>138</v>
      </c>
      <c r="G5289" t="s">
        <v>32</v>
      </c>
      <c r="H5289" t="s">
        <v>108</v>
      </c>
      <c r="I5289" t="s">
        <v>72</v>
      </c>
      <c r="J5289">
        <v>7</v>
      </c>
      <c r="K5289" s="2">
        <v>1763</v>
      </c>
      <c r="L5289" s="2">
        <v>1484.06</v>
      </c>
      <c r="M5289" s="2">
        <v>278.94</v>
      </c>
      <c r="N5289" s="3">
        <v>0</v>
      </c>
      <c r="O5289" t="s">
        <v>62</v>
      </c>
      <c r="P5289" t="s">
        <v>26</v>
      </c>
      <c r="Q5289" t="s">
        <v>35</v>
      </c>
      <c r="R5289" t="s">
        <v>40</v>
      </c>
    </row>
    <row r="5290" spans="1:18" x14ac:dyDescent="0.35">
      <c r="A5290" t="s">
        <v>5375</v>
      </c>
      <c r="B5290" s="1">
        <v>45304</v>
      </c>
      <c r="C5290" s="1">
        <v>45379</v>
      </c>
      <c r="D5290" t="s">
        <v>52</v>
      </c>
      <c r="E5290" t="s">
        <v>20</v>
      </c>
      <c r="F5290" t="s">
        <v>53</v>
      </c>
      <c r="G5290" t="s">
        <v>32</v>
      </c>
      <c r="H5290" t="s">
        <v>64</v>
      </c>
      <c r="I5290" t="s">
        <v>55</v>
      </c>
      <c r="J5290">
        <v>8</v>
      </c>
      <c r="K5290" s="2">
        <v>2429</v>
      </c>
      <c r="L5290" s="2">
        <v>1345.8</v>
      </c>
      <c r="M5290" s="2">
        <v>1083.2</v>
      </c>
      <c r="N5290" s="3">
        <v>0.1</v>
      </c>
      <c r="O5290" t="s">
        <v>83</v>
      </c>
      <c r="P5290" t="s">
        <v>26</v>
      </c>
      <c r="Q5290" t="s">
        <v>35</v>
      </c>
      <c r="R5290" t="s">
        <v>28</v>
      </c>
    </row>
    <row r="5291" spans="1:18" x14ac:dyDescent="0.35">
      <c r="A5291" t="s">
        <v>5376</v>
      </c>
      <c r="B5291" s="1">
        <v>45737</v>
      </c>
      <c r="C5291" s="1">
        <v>45826</v>
      </c>
      <c r="D5291" t="s">
        <v>42</v>
      </c>
      <c r="E5291" t="s">
        <v>20</v>
      </c>
      <c r="F5291" t="s">
        <v>53</v>
      </c>
      <c r="G5291" t="s">
        <v>59</v>
      </c>
      <c r="H5291" t="s">
        <v>44</v>
      </c>
      <c r="I5291" t="s">
        <v>45</v>
      </c>
      <c r="J5291">
        <v>6</v>
      </c>
      <c r="K5291" s="2">
        <v>3024</v>
      </c>
      <c r="L5291" s="2">
        <v>2521.1</v>
      </c>
      <c r="M5291" s="2">
        <v>502.9</v>
      </c>
      <c r="N5291" s="3">
        <v>0.15</v>
      </c>
      <c r="O5291" t="s">
        <v>25</v>
      </c>
      <c r="P5291" t="s">
        <v>26</v>
      </c>
      <c r="Q5291" t="s">
        <v>27</v>
      </c>
      <c r="R5291" t="s">
        <v>28</v>
      </c>
    </row>
    <row r="5292" spans="1:18" x14ac:dyDescent="0.35">
      <c r="A5292" t="s">
        <v>5377</v>
      </c>
      <c r="B5292" s="1">
        <v>45658</v>
      </c>
      <c r="C5292" s="1">
        <v>45714</v>
      </c>
      <c r="D5292" t="s">
        <v>116</v>
      </c>
      <c r="E5292" t="s">
        <v>20</v>
      </c>
      <c r="F5292" t="s">
        <v>79</v>
      </c>
      <c r="G5292" t="s">
        <v>22</v>
      </c>
      <c r="H5292" t="s">
        <v>44</v>
      </c>
      <c r="I5292" t="s">
        <v>45</v>
      </c>
      <c r="J5292">
        <v>6</v>
      </c>
      <c r="K5292" s="2">
        <v>3133</v>
      </c>
      <c r="L5292" s="2">
        <v>1768.86</v>
      </c>
      <c r="M5292" s="2">
        <v>1364.14</v>
      </c>
      <c r="N5292" s="3">
        <v>0.05</v>
      </c>
      <c r="O5292" t="s">
        <v>75</v>
      </c>
      <c r="P5292" t="s">
        <v>26</v>
      </c>
      <c r="Q5292" t="s">
        <v>27</v>
      </c>
      <c r="R5292" t="s">
        <v>65</v>
      </c>
    </row>
    <row r="5293" spans="1:18" x14ac:dyDescent="0.35">
      <c r="A5293" t="s">
        <v>5378</v>
      </c>
      <c r="B5293" s="1">
        <v>45901</v>
      </c>
      <c r="C5293" s="1">
        <v>45930</v>
      </c>
      <c r="D5293" t="s">
        <v>37</v>
      </c>
      <c r="E5293" t="s">
        <v>20</v>
      </c>
      <c r="F5293" t="s">
        <v>21</v>
      </c>
      <c r="G5293" t="s">
        <v>32</v>
      </c>
      <c r="H5293" t="s">
        <v>64</v>
      </c>
      <c r="I5293" t="s">
        <v>55</v>
      </c>
      <c r="J5293">
        <v>3</v>
      </c>
      <c r="K5293" s="2">
        <v>3981</v>
      </c>
      <c r="L5293" s="2">
        <v>2757.33</v>
      </c>
      <c r="M5293" s="2">
        <v>1223.67</v>
      </c>
      <c r="N5293" s="3">
        <v>0</v>
      </c>
      <c r="O5293" t="s">
        <v>83</v>
      </c>
      <c r="P5293" t="s">
        <v>26</v>
      </c>
      <c r="Q5293" t="s">
        <v>27</v>
      </c>
      <c r="R5293" t="s">
        <v>40</v>
      </c>
    </row>
    <row r="5294" spans="1:18" x14ac:dyDescent="0.35">
      <c r="A5294" t="s">
        <v>5379</v>
      </c>
      <c r="B5294" s="1">
        <v>45463</v>
      </c>
      <c r="C5294" s="1">
        <v>45490</v>
      </c>
      <c r="D5294" t="s">
        <v>67</v>
      </c>
      <c r="E5294" t="s">
        <v>20</v>
      </c>
      <c r="F5294" t="s">
        <v>102</v>
      </c>
      <c r="G5294" t="s">
        <v>59</v>
      </c>
      <c r="H5294" t="s">
        <v>64</v>
      </c>
      <c r="I5294" t="s">
        <v>55</v>
      </c>
      <c r="J5294">
        <v>5</v>
      </c>
      <c r="K5294" s="2">
        <v>4839</v>
      </c>
      <c r="L5294" s="2">
        <v>3019.88</v>
      </c>
      <c r="M5294" s="2">
        <v>1819.12</v>
      </c>
      <c r="N5294" s="3">
        <v>0.05</v>
      </c>
      <c r="O5294" t="s">
        <v>25</v>
      </c>
      <c r="P5294" t="s">
        <v>26</v>
      </c>
      <c r="Q5294" t="s">
        <v>35</v>
      </c>
      <c r="R5294" t="s">
        <v>28</v>
      </c>
    </row>
    <row r="5295" spans="1:18" x14ac:dyDescent="0.35">
      <c r="A5295" t="s">
        <v>5380</v>
      </c>
      <c r="B5295" s="1">
        <v>45329</v>
      </c>
      <c r="C5295" s="1">
        <v>45382</v>
      </c>
      <c r="D5295" t="s">
        <v>52</v>
      </c>
      <c r="E5295" t="s">
        <v>20</v>
      </c>
      <c r="F5295" t="s">
        <v>102</v>
      </c>
      <c r="G5295" t="s">
        <v>32</v>
      </c>
      <c r="H5295" t="s">
        <v>108</v>
      </c>
      <c r="I5295" t="s">
        <v>72</v>
      </c>
      <c r="J5295">
        <v>2</v>
      </c>
      <c r="K5295" s="2">
        <v>1300</v>
      </c>
      <c r="L5295" s="2">
        <v>883.16</v>
      </c>
      <c r="M5295" s="2">
        <v>416.84</v>
      </c>
      <c r="N5295" s="3">
        <v>0.2</v>
      </c>
      <c r="O5295" t="s">
        <v>50</v>
      </c>
      <c r="P5295" t="s">
        <v>26</v>
      </c>
      <c r="Q5295" t="s">
        <v>35</v>
      </c>
      <c r="R5295" t="s">
        <v>40</v>
      </c>
    </row>
    <row r="5296" spans="1:18" x14ac:dyDescent="0.35">
      <c r="A5296" t="s">
        <v>5381</v>
      </c>
      <c r="B5296" s="1">
        <v>45487</v>
      </c>
      <c r="C5296" s="1">
        <v>45525</v>
      </c>
      <c r="D5296" t="s">
        <v>30</v>
      </c>
      <c r="E5296" t="s">
        <v>20</v>
      </c>
      <c r="F5296" t="s">
        <v>31</v>
      </c>
      <c r="G5296" t="s">
        <v>59</v>
      </c>
      <c r="H5296" t="s">
        <v>80</v>
      </c>
      <c r="I5296" t="s">
        <v>45</v>
      </c>
      <c r="J5296">
        <v>2</v>
      </c>
      <c r="K5296" s="2">
        <v>1394</v>
      </c>
      <c r="L5296" s="2">
        <v>885.81</v>
      </c>
      <c r="M5296" s="2">
        <v>508.19</v>
      </c>
      <c r="N5296" s="3">
        <v>0.2</v>
      </c>
      <c r="O5296" t="s">
        <v>109</v>
      </c>
      <c r="P5296" t="s">
        <v>46</v>
      </c>
      <c r="Q5296" t="s">
        <v>35</v>
      </c>
      <c r="R5296" t="s">
        <v>65</v>
      </c>
    </row>
    <row r="5297" spans="1:18" x14ac:dyDescent="0.35">
      <c r="A5297" t="s">
        <v>5382</v>
      </c>
      <c r="B5297" s="1">
        <v>45834</v>
      </c>
      <c r="C5297" s="1">
        <v>45896</v>
      </c>
      <c r="D5297" t="s">
        <v>30</v>
      </c>
      <c r="E5297" t="s">
        <v>20</v>
      </c>
      <c r="F5297" t="s">
        <v>91</v>
      </c>
      <c r="G5297" t="s">
        <v>32</v>
      </c>
      <c r="H5297" t="s">
        <v>23</v>
      </c>
      <c r="I5297" t="s">
        <v>24</v>
      </c>
      <c r="J5297">
        <v>2</v>
      </c>
      <c r="K5297" s="2">
        <v>4948</v>
      </c>
      <c r="L5297" s="2">
        <v>3925.41</v>
      </c>
      <c r="M5297" s="2">
        <v>1022.59</v>
      </c>
      <c r="N5297" s="3">
        <v>0.05</v>
      </c>
      <c r="O5297" t="s">
        <v>83</v>
      </c>
      <c r="P5297" t="s">
        <v>26</v>
      </c>
      <c r="Q5297" t="s">
        <v>35</v>
      </c>
      <c r="R5297" t="s">
        <v>28</v>
      </c>
    </row>
    <row r="5298" spans="1:18" x14ac:dyDescent="0.35">
      <c r="A5298" t="s">
        <v>5383</v>
      </c>
      <c r="B5298" s="1">
        <v>45872</v>
      </c>
      <c r="C5298" s="1">
        <v>45917</v>
      </c>
      <c r="D5298" t="s">
        <v>37</v>
      </c>
      <c r="E5298" t="s">
        <v>20</v>
      </c>
      <c r="F5298" t="s">
        <v>138</v>
      </c>
      <c r="G5298" t="s">
        <v>43</v>
      </c>
      <c r="H5298" t="s">
        <v>118</v>
      </c>
      <c r="I5298" t="s">
        <v>24</v>
      </c>
      <c r="J5298">
        <v>3</v>
      </c>
      <c r="K5298" s="2">
        <v>1848</v>
      </c>
      <c r="L5298" s="2">
        <v>1185.32</v>
      </c>
      <c r="M5298" s="2">
        <v>662.68</v>
      </c>
      <c r="N5298" s="3">
        <v>0.05</v>
      </c>
      <c r="O5298" t="s">
        <v>75</v>
      </c>
      <c r="P5298" t="s">
        <v>26</v>
      </c>
      <c r="Q5298" t="s">
        <v>27</v>
      </c>
      <c r="R5298" t="s">
        <v>65</v>
      </c>
    </row>
    <row r="5299" spans="1:18" x14ac:dyDescent="0.35">
      <c r="A5299" t="s">
        <v>5384</v>
      </c>
      <c r="B5299" s="1">
        <v>45922</v>
      </c>
      <c r="C5299" s="1">
        <v>45994</v>
      </c>
      <c r="D5299" t="s">
        <v>48</v>
      </c>
      <c r="E5299" t="s">
        <v>20</v>
      </c>
      <c r="F5299" t="s">
        <v>91</v>
      </c>
      <c r="G5299" t="s">
        <v>32</v>
      </c>
      <c r="H5299" t="s">
        <v>86</v>
      </c>
      <c r="I5299" t="s">
        <v>72</v>
      </c>
      <c r="J5299">
        <v>4</v>
      </c>
      <c r="K5299" s="2">
        <v>2020</v>
      </c>
      <c r="L5299" s="2">
        <v>1522.79</v>
      </c>
      <c r="M5299" s="2">
        <v>497.21</v>
      </c>
      <c r="N5299" s="3">
        <v>0.15</v>
      </c>
      <c r="O5299" t="s">
        <v>109</v>
      </c>
      <c r="P5299" t="s">
        <v>26</v>
      </c>
      <c r="Q5299" t="s">
        <v>27</v>
      </c>
      <c r="R5299" t="s">
        <v>40</v>
      </c>
    </row>
    <row r="5300" spans="1:18" x14ac:dyDescent="0.35">
      <c r="A5300" t="s">
        <v>5385</v>
      </c>
      <c r="B5300" s="1">
        <v>45854</v>
      </c>
      <c r="C5300" s="1">
        <v>45877</v>
      </c>
      <c r="D5300" t="s">
        <v>30</v>
      </c>
      <c r="E5300" t="s">
        <v>20</v>
      </c>
      <c r="F5300" t="s">
        <v>70</v>
      </c>
      <c r="G5300" t="s">
        <v>59</v>
      </c>
      <c r="H5300" t="s">
        <v>95</v>
      </c>
      <c r="I5300" t="s">
        <v>55</v>
      </c>
      <c r="J5300">
        <v>6</v>
      </c>
      <c r="K5300" s="2">
        <v>4957</v>
      </c>
      <c r="L5300" s="2">
        <v>2827.2</v>
      </c>
      <c r="M5300" s="2">
        <v>2129.8000000000002</v>
      </c>
      <c r="N5300" s="3">
        <v>0.2</v>
      </c>
      <c r="O5300" t="s">
        <v>109</v>
      </c>
      <c r="P5300" t="s">
        <v>26</v>
      </c>
      <c r="Q5300" t="s">
        <v>35</v>
      </c>
      <c r="R5300" t="s">
        <v>40</v>
      </c>
    </row>
    <row r="5301" spans="1:18" x14ac:dyDescent="0.35">
      <c r="A5301" t="s">
        <v>5386</v>
      </c>
      <c r="B5301" s="1">
        <v>45791</v>
      </c>
      <c r="C5301" s="1">
        <v>45829</v>
      </c>
      <c r="D5301" t="s">
        <v>42</v>
      </c>
      <c r="E5301" t="s">
        <v>20</v>
      </c>
      <c r="F5301" t="s">
        <v>53</v>
      </c>
      <c r="G5301" t="s">
        <v>32</v>
      </c>
      <c r="H5301" t="s">
        <v>124</v>
      </c>
      <c r="I5301" t="s">
        <v>61</v>
      </c>
      <c r="J5301">
        <v>3</v>
      </c>
      <c r="K5301" s="2">
        <v>1798</v>
      </c>
      <c r="L5301" s="2">
        <v>1096.19</v>
      </c>
      <c r="M5301" s="2">
        <v>701.81</v>
      </c>
      <c r="N5301" s="3">
        <v>0.15</v>
      </c>
      <c r="O5301" t="s">
        <v>62</v>
      </c>
      <c r="P5301" t="s">
        <v>26</v>
      </c>
      <c r="Q5301" t="s">
        <v>27</v>
      </c>
      <c r="R5301" t="s">
        <v>40</v>
      </c>
    </row>
    <row r="5302" spans="1:18" x14ac:dyDescent="0.35">
      <c r="A5302" t="s">
        <v>5387</v>
      </c>
      <c r="B5302" s="1">
        <v>45828</v>
      </c>
      <c r="C5302" s="1">
        <v>45892</v>
      </c>
      <c r="D5302" t="s">
        <v>30</v>
      </c>
      <c r="E5302" t="s">
        <v>20</v>
      </c>
      <c r="F5302" t="s">
        <v>21</v>
      </c>
      <c r="G5302" t="s">
        <v>32</v>
      </c>
      <c r="H5302" t="s">
        <v>23</v>
      </c>
      <c r="I5302" t="s">
        <v>24</v>
      </c>
      <c r="J5302">
        <v>3</v>
      </c>
      <c r="K5302" s="2">
        <v>4645</v>
      </c>
      <c r="L5302" s="2">
        <v>3904.38</v>
      </c>
      <c r="M5302" s="2">
        <v>740.62</v>
      </c>
      <c r="N5302" s="3">
        <v>0</v>
      </c>
      <c r="O5302" t="s">
        <v>50</v>
      </c>
      <c r="P5302" t="s">
        <v>26</v>
      </c>
      <c r="Q5302" t="s">
        <v>35</v>
      </c>
      <c r="R5302" t="s">
        <v>40</v>
      </c>
    </row>
    <row r="5303" spans="1:18" x14ac:dyDescent="0.35">
      <c r="A5303" t="s">
        <v>5388</v>
      </c>
      <c r="B5303" s="1">
        <v>45724</v>
      </c>
      <c r="C5303" s="1">
        <v>45754</v>
      </c>
      <c r="D5303" t="s">
        <v>88</v>
      </c>
      <c r="E5303" t="s">
        <v>20</v>
      </c>
      <c r="F5303" t="s">
        <v>102</v>
      </c>
      <c r="G5303" t="s">
        <v>38</v>
      </c>
      <c r="H5303" t="s">
        <v>71</v>
      </c>
      <c r="I5303" t="s">
        <v>72</v>
      </c>
      <c r="J5303">
        <v>8</v>
      </c>
      <c r="K5303" s="2">
        <v>4302</v>
      </c>
      <c r="L5303" s="2">
        <v>3104.68</v>
      </c>
      <c r="M5303" s="2">
        <v>1197.32</v>
      </c>
      <c r="N5303" s="3">
        <v>0.2</v>
      </c>
      <c r="O5303" t="s">
        <v>109</v>
      </c>
      <c r="P5303" t="s">
        <v>46</v>
      </c>
      <c r="Q5303" t="s">
        <v>27</v>
      </c>
      <c r="R5303" t="s">
        <v>28</v>
      </c>
    </row>
    <row r="5304" spans="1:18" x14ac:dyDescent="0.35">
      <c r="A5304" t="s">
        <v>5389</v>
      </c>
      <c r="B5304" s="1">
        <v>45541</v>
      </c>
      <c r="C5304" s="1">
        <v>45545</v>
      </c>
      <c r="D5304" t="s">
        <v>37</v>
      </c>
      <c r="E5304" t="s">
        <v>20</v>
      </c>
      <c r="F5304" t="s">
        <v>58</v>
      </c>
      <c r="G5304" t="s">
        <v>22</v>
      </c>
      <c r="H5304" t="s">
        <v>108</v>
      </c>
      <c r="I5304" t="s">
        <v>72</v>
      </c>
      <c r="J5304">
        <v>7</v>
      </c>
      <c r="K5304" s="2">
        <v>389</v>
      </c>
      <c r="L5304" s="2">
        <v>283.05</v>
      </c>
      <c r="M5304" s="2">
        <v>105.95</v>
      </c>
      <c r="N5304" s="3">
        <v>0.1</v>
      </c>
      <c r="O5304" t="s">
        <v>50</v>
      </c>
      <c r="P5304" t="s">
        <v>26</v>
      </c>
      <c r="Q5304" t="s">
        <v>27</v>
      </c>
      <c r="R5304" t="s">
        <v>40</v>
      </c>
    </row>
    <row r="5305" spans="1:18" x14ac:dyDescent="0.35">
      <c r="A5305" t="s">
        <v>5390</v>
      </c>
      <c r="B5305" s="1">
        <v>45758</v>
      </c>
      <c r="C5305" s="1">
        <v>45835</v>
      </c>
      <c r="D5305" t="s">
        <v>42</v>
      </c>
      <c r="E5305" t="s">
        <v>20</v>
      </c>
      <c r="F5305" t="s">
        <v>128</v>
      </c>
      <c r="G5305" t="s">
        <v>38</v>
      </c>
      <c r="H5305" t="s">
        <v>106</v>
      </c>
      <c r="I5305" t="s">
        <v>61</v>
      </c>
      <c r="J5305">
        <v>2</v>
      </c>
      <c r="K5305" s="2">
        <v>467</v>
      </c>
      <c r="L5305" s="2">
        <v>264.16000000000003</v>
      </c>
      <c r="M5305" s="2">
        <v>202.84</v>
      </c>
      <c r="N5305" s="3">
        <v>0.2</v>
      </c>
      <c r="O5305" t="s">
        <v>83</v>
      </c>
      <c r="P5305" t="s">
        <v>73</v>
      </c>
      <c r="Q5305" t="s">
        <v>27</v>
      </c>
      <c r="R5305" t="s">
        <v>28</v>
      </c>
    </row>
    <row r="5306" spans="1:18" x14ac:dyDescent="0.35">
      <c r="A5306" t="s">
        <v>5391</v>
      </c>
      <c r="B5306" s="1">
        <v>45617</v>
      </c>
      <c r="C5306" s="1">
        <v>45667</v>
      </c>
      <c r="D5306" t="s">
        <v>57</v>
      </c>
      <c r="E5306" t="s">
        <v>20</v>
      </c>
      <c r="F5306" t="s">
        <v>89</v>
      </c>
      <c r="G5306" t="s">
        <v>32</v>
      </c>
      <c r="H5306" t="s">
        <v>60</v>
      </c>
      <c r="I5306" t="s">
        <v>61</v>
      </c>
      <c r="J5306">
        <v>5</v>
      </c>
      <c r="K5306" s="2">
        <v>888</v>
      </c>
      <c r="L5306" s="2">
        <v>490.87</v>
      </c>
      <c r="M5306" s="2">
        <v>397.13</v>
      </c>
      <c r="N5306" s="3">
        <v>0.2</v>
      </c>
      <c r="O5306" t="s">
        <v>25</v>
      </c>
      <c r="P5306" t="s">
        <v>26</v>
      </c>
      <c r="Q5306" t="s">
        <v>35</v>
      </c>
      <c r="R5306" t="s">
        <v>65</v>
      </c>
    </row>
    <row r="5307" spans="1:18" x14ac:dyDescent="0.35">
      <c r="A5307" t="s">
        <v>5392</v>
      </c>
      <c r="B5307" s="1">
        <v>45948</v>
      </c>
      <c r="C5307" s="1">
        <v>45959</v>
      </c>
      <c r="D5307" t="s">
        <v>94</v>
      </c>
      <c r="E5307" t="s">
        <v>20</v>
      </c>
      <c r="F5307" t="s">
        <v>68</v>
      </c>
      <c r="G5307" t="s">
        <v>59</v>
      </c>
      <c r="H5307" t="s">
        <v>64</v>
      </c>
      <c r="I5307" t="s">
        <v>55</v>
      </c>
      <c r="J5307">
        <v>7</v>
      </c>
      <c r="K5307" s="2">
        <v>547</v>
      </c>
      <c r="L5307" s="2">
        <v>303.23</v>
      </c>
      <c r="M5307" s="2">
        <v>243.77</v>
      </c>
      <c r="N5307" s="3">
        <v>0.15</v>
      </c>
      <c r="O5307" t="s">
        <v>109</v>
      </c>
      <c r="P5307" t="s">
        <v>73</v>
      </c>
      <c r="Q5307" t="s">
        <v>35</v>
      </c>
      <c r="R5307" t="s">
        <v>28</v>
      </c>
    </row>
    <row r="5308" spans="1:18" x14ac:dyDescent="0.35">
      <c r="A5308" t="s">
        <v>5393</v>
      </c>
      <c r="B5308" s="1">
        <v>45550</v>
      </c>
      <c r="C5308" s="1">
        <v>45564</v>
      </c>
      <c r="D5308" t="s">
        <v>37</v>
      </c>
      <c r="E5308" t="s">
        <v>20</v>
      </c>
      <c r="F5308" t="s">
        <v>58</v>
      </c>
      <c r="G5308" t="s">
        <v>22</v>
      </c>
      <c r="H5308" t="s">
        <v>60</v>
      </c>
      <c r="I5308" t="s">
        <v>61</v>
      </c>
      <c r="J5308">
        <v>6</v>
      </c>
      <c r="K5308" s="2">
        <v>4458</v>
      </c>
      <c r="L5308" s="2">
        <v>2920.45</v>
      </c>
      <c r="M5308" s="2">
        <v>1537.55</v>
      </c>
      <c r="N5308" s="3">
        <v>0.1</v>
      </c>
      <c r="O5308" t="s">
        <v>50</v>
      </c>
      <c r="P5308" t="s">
        <v>73</v>
      </c>
      <c r="Q5308" t="s">
        <v>27</v>
      </c>
      <c r="R5308" t="s">
        <v>65</v>
      </c>
    </row>
    <row r="5309" spans="1:18" x14ac:dyDescent="0.35">
      <c r="A5309" t="s">
        <v>5394</v>
      </c>
      <c r="B5309" s="1">
        <v>45331</v>
      </c>
      <c r="C5309" s="1">
        <v>45378</v>
      </c>
      <c r="D5309" t="s">
        <v>52</v>
      </c>
      <c r="E5309" t="s">
        <v>20</v>
      </c>
      <c r="F5309" t="s">
        <v>85</v>
      </c>
      <c r="G5309" t="s">
        <v>43</v>
      </c>
      <c r="H5309" t="s">
        <v>71</v>
      </c>
      <c r="I5309" t="s">
        <v>72</v>
      </c>
      <c r="J5309">
        <v>5</v>
      </c>
      <c r="K5309" s="2">
        <v>376</v>
      </c>
      <c r="L5309" s="2">
        <v>231.84</v>
      </c>
      <c r="M5309" s="2">
        <v>144.16</v>
      </c>
      <c r="N5309" s="3">
        <v>0.1</v>
      </c>
      <c r="O5309" t="s">
        <v>50</v>
      </c>
      <c r="P5309" t="s">
        <v>26</v>
      </c>
      <c r="Q5309" t="s">
        <v>27</v>
      </c>
      <c r="R5309" t="s">
        <v>28</v>
      </c>
    </row>
    <row r="5310" spans="1:18" x14ac:dyDescent="0.35">
      <c r="A5310" t="s">
        <v>5395</v>
      </c>
      <c r="B5310" s="1">
        <v>45995</v>
      </c>
      <c r="C5310" s="1">
        <v>46067</v>
      </c>
      <c r="D5310" t="s">
        <v>116</v>
      </c>
      <c r="E5310" t="s">
        <v>20</v>
      </c>
      <c r="F5310" t="s">
        <v>68</v>
      </c>
      <c r="G5310" t="s">
        <v>32</v>
      </c>
      <c r="H5310" t="s">
        <v>39</v>
      </c>
      <c r="I5310" t="s">
        <v>24</v>
      </c>
      <c r="J5310">
        <v>8</v>
      </c>
      <c r="K5310" s="2">
        <v>2203</v>
      </c>
      <c r="L5310" s="2">
        <v>1445.67</v>
      </c>
      <c r="M5310" s="2">
        <v>757.33</v>
      </c>
      <c r="N5310" s="3">
        <v>0.1</v>
      </c>
      <c r="O5310" t="s">
        <v>50</v>
      </c>
      <c r="P5310" t="s">
        <v>26</v>
      </c>
      <c r="Q5310" t="s">
        <v>35</v>
      </c>
      <c r="R5310" t="s">
        <v>65</v>
      </c>
    </row>
    <row r="5311" spans="1:18" x14ac:dyDescent="0.35">
      <c r="A5311" t="s">
        <v>5396</v>
      </c>
      <c r="B5311" s="1">
        <v>45464</v>
      </c>
      <c r="C5311" s="1">
        <v>45516</v>
      </c>
      <c r="D5311" t="s">
        <v>30</v>
      </c>
      <c r="E5311" t="s">
        <v>20</v>
      </c>
      <c r="F5311" t="s">
        <v>70</v>
      </c>
      <c r="G5311" t="s">
        <v>59</v>
      </c>
      <c r="H5311" t="s">
        <v>124</v>
      </c>
      <c r="I5311" t="s">
        <v>61</v>
      </c>
      <c r="J5311">
        <v>6</v>
      </c>
      <c r="K5311" s="2">
        <v>2340</v>
      </c>
      <c r="L5311" s="2">
        <v>1718.62</v>
      </c>
      <c r="M5311" s="2">
        <v>621.38</v>
      </c>
      <c r="N5311" s="3">
        <v>0.05</v>
      </c>
      <c r="O5311" t="s">
        <v>50</v>
      </c>
      <c r="P5311" t="s">
        <v>26</v>
      </c>
      <c r="Q5311" t="s">
        <v>35</v>
      </c>
      <c r="R5311" t="s">
        <v>65</v>
      </c>
    </row>
    <row r="5312" spans="1:18" x14ac:dyDescent="0.35">
      <c r="A5312" t="s">
        <v>5397</v>
      </c>
      <c r="B5312" s="1">
        <v>45322</v>
      </c>
      <c r="C5312" s="1">
        <v>45408</v>
      </c>
      <c r="D5312" t="s">
        <v>88</v>
      </c>
      <c r="E5312" t="s">
        <v>20</v>
      </c>
      <c r="F5312" t="s">
        <v>91</v>
      </c>
      <c r="G5312" t="s">
        <v>22</v>
      </c>
      <c r="H5312" t="s">
        <v>108</v>
      </c>
      <c r="I5312" t="s">
        <v>72</v>
      </c>
      <c r="J5312">
        <v>2</v>
      </c>
      <c r="K5312" s="2">
        <v>2899</v>
      </c>
      <c r="L5312" s="2">
        <v>2353.02</v>
      </c>
      <c r="M5312" s="2">
        <v>545.98</v>
      </c>
      <c r="N5312" s="3">
        <v>0.05</v>
      </c>
      <c r="O5312" t="s">
        <v>75</v>
      </c>
      <c r="P5312" t="s">
        <v>46</v>
      </c>
      <c r="Q5312" t="s">
        <v>27</v>
      </c>
      <c r="R5312" t="s">
        <v>65</v>
      </c>
    </row>
    <row r="5313" spans="1:18" x14ac:dyDescent="0.35">
      <c r="A5313" t="s">
        <v>5398</v>
      </c>
      <c r="B5313" s="1">
        <v>45434</v>
      </c>
      <c r="C5313" s="1">
        <v>45489</v>
      </c>
      <c r="D5313" t="s">
        <v>67</v>
      </c>
      <c r="E5313" t="s">
        <v>20</v>
      </c>
      <c r="F5313" t="s">
        <v>91</v>
      </c>
      <c r="G5313" t="s">
        <v>59</v>
      </c>
      <c r="H5313" t="s">
        <v>71</v>
      </c>
      <c r="I5313" t="s">
        <v>72</v>
      </c>
      <c r="J5313">
        <v>7</v>
      </c>
      <c r="K5313" s="2">
        <v>1214</v>
      </c>
      <c r="L5313" s="2">
        <v>707.84</v>
      </c>
      <c r="M5313" s="2">
        <v>506.16</v>
      </c>
      <c r="N5313" s="3">
        <v>0.15</v>
      </c>
      <c r="O5313" t="s">
        <v>75</v>
      </c>
      <c r="P5313" t="s">
        <v>26</v>
      </c>
      <c r="Q5313" t="s">
        <v>27</v>
      </c>
      <c r="R5313" t="s">
        <v>40</v>
      </c>
    </row>
    <row r="5314" spans="1:18" x14ac:dyDescent="0.35">
      <c r="A5314" t="s">
        <v>5399</v>
      </c>
      <c r="B5314" s="1">
        <v>45811</v>
      </c>
      <c r="C5314" s="1">
        <v>45826</v>
      </c>
      <c r="D5314" t="s">
        <v>42</v>
      </c>
      <c r="E5314" t="s">
        <v>20</v>
      </c>
      <c r="F5314" t="s">
        <v>128</v>
      </c>
      <c r="G5314" t="s">
        <v>59</v>
      </c>
      <c r="H5314" t="s">
        <v>23</v>
      </c>
      <c r="I5314" t="s">
        <v>24</v>
      </c>
      <c r="J5314">
        <v>3</v>
      </c>
      <c r="K5314" s="2">
        <v>2741</v>
      </c>
      <c r="L5314" s="2">
        <v>1517.78</v>
      </c>
      <c r="M5314" s="2">
        <v>1223.22</v>
      </c>
      <c r="N5314" s="3">
        <v>0.1</v>
      </c>
      <c r="O5314" t="s">
        <v>83</v>
      </c>
      <c r="P5314" t="s">
        <v>26</v>
      </c>
      <c r="Q5314" t="s">
        <v>27</v>
      </c>
      <c r="R5314" t="s">
        <v>28</v>
      </c>
    </row>
    <row r="5315" spans="1:18" x14ac:dyDescent="0.35">
      <c r="A5315" t="s">
        <v>5400</v>
      </c>
      <c r="B5315" s="1">
        <v>45411</v>
      </c>
      <c r="C5315" s="1">
        <v>45439</v>
      </c>
      <c r="D5315" t="s">
        <v>104</v>
      </c>
      <c r="E5315" t="s">
        <v>20</v>
      </c>
      <c r="F5315" t="s">
        <v>79</v>
      </c>
      <c r="G5315" t="s">
        <v>38</v>
      </c>
      <c r="H5315" t="s">
        <v>80</v>
      </c>
      <c r="I5315" t="s">
        <v>45</v>
      </c>
      <c r="J5315">
        <v>7</v>
      </c>
      <c r="K5315" s="2">
        <v>1050</v>
      </c>
      <c r="L5315" s="2">
        <v>880.47</v>
      </c>
      <c r="M5315" s="2">
        <v>169.53</v>
      </c>
      <c r="N5315" s="3">
        <v>0.1</v>
      </c>
      <c r="O5315" t="s">
        <v>109</v>
      </c>
      <c r="P5315" t="s">
        <v>26</v>
      </c>
      <c r="Q5315" t="s">
        <v>35</v>
      </c>
      <c r="R5315" t="s">
        <v>65</v>
      </c>
    </row>
    <row r="5316" spans="1:18" x14ac:dyDescent="0.35">
      <c r="A5316" t="s">
        <v>5401</v>
      </c>
      <c r="B5316" s="1">
        <v>45853</v>
      </c>
      <c r="C5316" s="1">
        <v>45894</v>
      </c>
      <c r="D5316" t="s">
        <v>30</v>
      </c>
      <c r="E5316" t="s">
        <v>20</v>
      </c>
      <c r="F5316" t="s">
        <v>68</v>
      </c>
      <c r="G5316" t="s">
        <v>38</v>
      </c>
      <c r="H5316" t="s">
        <v>86</v>
      </c>
      <c r="I5316" t="s">
        <v>72</v>
      </c>
      <c r="J5316">
        <v>6</v>
      </c>
      <c r="K5316" s="2">
        <v>1704</v>
      </c>
      <c r="L5316" s="2">
        <v>1185.27</v>
      </c>
      <c r="M5316" s="2">
        <v>518.73</v>
      </c>
      <c r="N5316" s="3">
        <v>0.05</v>
      </c>
      <c r="O5316" t="s">
        <v>34</v>
      </c>
      <c r="P5316" t="s">
        <v>26</v>
      </c>
      <c r="Q5316" t="s">
        <v>35</v>
      </c>
      <c r="R5316" t="s">
        <v>40</v>
      </c>
    </row>
    <row r="5317" spans="1:18" x14ac:dyDescent="0.35">
      <c r="A5317" t="s">
        <v>5402</v>
      </c>
      <c r="B5317" s="1">
        <v>45641</v>
      </c>
      <c r="C5317" s="1">
        <v>45649</v>
      </c>
      <c r="D5317" t="s">
        <v>48</v>
      </c>
      <c r="E5317" t="s">
        <v>20</v>
      </c>
      <c r="F5317" t="s">
        <v>79</v>
      </c>
      <c r="G5317" t="s">
        <v>22</v>
      </c>
      <c r="H5317" t="s">
        <v>124</v>
      </c>
      <c r="I5317" t="s">
        <v>61</v>
      </c>
      <c r="J5317">
        <v>4</v>
      </c>
      <c r="K5317" s="2">
        <v>379</v>
      </c>
      <c r="L5317" s="2">
        <v>282.83</v>
      </c>
      <c r="M5317" s="2">
        <v>96.17</v>
      </c>
      <c r="N5317" s="3">
        <v>0.05</v>
      </c>
      <c r="O5317" t="s">
        <v>50</v>
      </c>
      <c r="P5317" t="s">
        <v>26</v>
      </c>
      <c r="Q5317" t="s">
        <v>35</v>
      </c>
      <c r="R5317" t="s">
        <v>65</v>
      </c>
    </row>
    <row r="5318" spans="1:18" x14ac:dyDescent="0.35">
      <c r="A5318" t="s">
        <v>5403</v>
      </c>
      <c r="B5318" s="1">
        <v>45458</v>
      </c>
      <c r="C5318" s="1">
        <v>45485</v>
      </c>
      <c r="D5318" t="s">
        <v>67</v>
      </c>
      <c r="E5318" t="s">
        <v>20</v>
      </c>
      <c r="F5318" t="s">
        <v>89</v>
      </c>
      <c r="G5318" t="s">
        <v>43</v>
      </c>
      <c r="H5318" t="s">
        <v>86</v>
      </c>
      <c r="I5318" t="s">
        <v>72</v>
      </c>
      <c r="J5318">
        <v>5</v>
      </c>
      <c r="K5318" s="2">
        <v>1413</v>
      </c>
      <c r="L5318" s="2">
        <v>1049.2</v>
      </c>
      <c r="M5318" s="2">
        <v>363.8</v>
      </c>
      <c r="N5318" s="3">
        <v>0</v>
      </c>
      <c r="O5318" t="s">
        <v>62</v>
      </c>
      <c r="P5318" t="s">
        <v>73</v>
      </c>
      <c r="Q5318" t="s">
        <v>27</v>
      </c>
      <c r="R5318" t="s">
        <v>40</v>
      </c>
    </row>
    <row r="5319" spans="1:18" x14ac:dyDescent="0.35">
      <c r="A5319" t="s">
        <v>5404</v>
      </c>
      <c r="B5319" s="1">
        <v>45452</v>
      </c>
      <c r="C5319" s="1">
        <v>45521</v>
      </c>
      <c r="D5319" t="s">
        <v>30</v>
      </c>
      <c r="E5319" t="s">
        <v>20</v>
      </c>
      <c r="F5319" t="s">
        <v>89</v>
      </c>
      <c r="G5319" t="s">
        <v>43</v>
      </c>
      <c r="H5319" t="s">
        <v>44</v>
      </c>
      <c r="I5319" t="s">
        <v>45</v>
      </c>
      <c r="J5319">
        <v>6</v>
      </c>
      <c r="K5319" s="2">
        <v>697</v>
      </c>
      <c r="L5319" s="2">
        <v>425.41</v>
      </c>
      <c r="M5319" s="2">
        <v>271.58999999999997</v>
      </c>
      <c r="N5319" s="3">
        <v>0</v>
      </c>
      <c r="O5319" t="s">
        <v>109</v>
      </c>
      <c r="P5319" t="s">
        <v>26</v>
      </c>
      <c r="Q5319" t="s">
        <v>27</v>
      </c>
      <c r="R5319" t="s">
        <v>28</v>
      </c>
    </row>
    <row r="5320" spans="1:18" x14ac:dyDescent="0.35">
      <c r="A5320" t="s">
        <v>5405</v>
      </c>
      <c r="B5320" s="1">
        <v>45346</v>
      </c>
      <c r="C5320" s="1">
        <v>45351</v>
      </c>
      <c r="D5320" t="s">
        <v>116</v>
      </c>
      <c r="E5320" t="s">
        <v>20</v>
      </c>
      <c r="F5320" t="s">
        <v>89</v>
      </c>
      <c r="G5320" t="s">
        <v>22</v>
      </c>
      <c r="H5320" t="s">
        <v>64</v>
      </c>
      <c r="I5320" t="s">
        <v>55</v>
      </c>
      <c r="J5320">
        <v>8</v>
      </c>
      <c r="K5320" s="2">
        <v>2946</v>
      </c>
      <c r="L5320" s="2">
        <v>1677.66</v>
      </c>
      <c r="M5320" s="2">
        <v>1268.3399999999999</v>
      </c>
      <c r="N5320" s="3">
        <v>0.05</v>
      </c>
      <c r="O5320" t="s">
        <v>50</v>
      </c>
      <c r="P5320" t="s">
        <v>26</v>
      </c>
      <c r="Q5320" t="s">
        <v>35</v>
      </c>
      <c r="R5320" t="s">
        <v>40</v>
      </c>
    </row>
    <row r="5321" spans="1:18" x14ac:dyDescent="0.35">
      <c r="A5321" t="s">
        <v>5406</v>
      </c>
      <c r="B5321" s="1">
        <v>45516</v>
      </c>
      <c r="C5321" s="1">
        <v>45531</v>
      </c>
      <c r="D5321" t="s">
        <v>30</v>
      </c>
      <c r="E5321" t="s">
        <v>20</v>
      </c>
      <c r="F5321" t="s">
        <v>138</v>
      </c>
      <c r="G5321" t="s">
        <v>43</v>
      </c>
      <c r="H5321" t="s">
        <v>33</v>
      </c>
      <c r="I5321" t="s">
        <v>24</v>
      </c>
      <c r="J5321">
        <v>2</v>
      </c>
      <c r="K5321" s="2">
        <v>1403</v>
      </c>
      <c r="L5321" s="2">
        <v>1009.07</v>
      </c>
      <c r="M5321" s="2">
        <v>393.93</v>
      </c>
      <c r="N5321" s="3">
        <v>0</v>
      </c>
      <c r="O5321" t="s">
        <v>50</v>
      </c>
      <c r="P5321" t="s">
        <v>26</v>
      </c>
      <c r="Q5321" t="s">
        <v>35</v>
      </c>
      <c r="R5321" t="s">
        <v>40</v>
      </c>
    </row>
    <row r="5322" spans="1:18" x14ac:dyDescent="0.35">
      <c r="A5322" t="s">
        <v>5407</v>
      </c>
      <c r="B5322" s="1">
        <v>45408</v>
      </c>
      <c r="C5322" s="1">
        <v>45493</v>
      </c>
      <c r="D5322" t="s">
        <v>67</v>
      </c>
      <c r="E5322" t="s">
        <v>20</v>
      </c>
      <c r="F5322" t="s">
        <v>128</v>
      </c>
      <c r="G5322" t="s">
        <v>59</v>
      </c>
      <c r="H5322" t="s">
        <v>60</v>
      </c>
      <c r="I5322" t="s">
        <v>61</v>
      </c>
      <c r="J5322">
        <v>7</v>
      </c>
      <c r="K5322" s="2">
        <v>1414</v>
      </c>
      <c r="L5322" s="2">
        <v>998.67</v>
      </c>
      <c r="M5322" s="2">
        <v>415.33</v>
      </c>
      <c r="N5322" s="3">
        <v>0</v>
      </c>
      <c r="O5322" t="s">
        <v>50</v>
      </c>
      <c r="P5322" t="s">
        <v>26</v>
      </c>
      <c r="Q5322" t="s">
        <v>27</v>
      </c>
      <c r="R5322" t="s">
        <v>40</v>
      </c>
    </row>
    <row r="5323" spans="1:18" x14ac:dyDescent="0.35">
      <c r="A5323" t="s">
        <v>5408</v>
      </c>
      <c r="B5323" s="1">
        <v>45861</v>
      </c>
      <c r="C5323" s="1">
        <v>45891</v>
      </c>
      <c r="D5323" t="s">
        <v>30</v>
      </c>
      <c r="E5323" t="s">
        <v>20</v>
      </c>
      <c r="F5323" t="s">
        <v>53</v>
      </c>
      <c r="G5323" t="s">
        <v>59</v>
      </c>
      <c r="H5323" t="s">
        <v>71</v>
      </c>
      <c r="I5323" t="s">
        <v>72</v>
      </c>
      <c r="J5323">
        <v>5</v>
      </c>
      <c r="K5323" s="2">
        <v>4556</v>
      </c>
      <c r="L5323" s="2">
        <v>3178.79</v>
      </c>
      <c r="M5323" s="2">
        <v>1377.21</v>
      </c>
      <c r="N5323" s="3">
        <v>0</v>
      </c>
      <c r="O5323" t="s">
        <v>50</v>
      </c>
      <c r="P5323" t="s">
        <v>26</v>
      </c>
      <c r="Q5323" t="s">
        <v>35</v>
      </c>
      <c r="R5323" t="s">
        <v>40</v>
      </c>
    </row>
    <row r="5324" spans="1:18" x14ac:dyDescent="0.35">
      <c r="A5324" t="s">
        <v>5409</v>
      </c>
      <c r="B5324" s="1">
        <v>45354</v>
      </c>
      <c r="C5324" s="1">
        <v>45369</v>
      </c>
      <c r="D5324" t="s">
        <v>52</v>
      </c>
      <c r="E5324" t="s">
        <v>20</v>
      </c>
      <c r="F5324" t="s">
        <v>91</v>
      </c>
      <c r="G5324" t="s">
        <v>38</v>
      </c>
      <c r="H5324" t="s">
        <v>124</v>
      </c>
      <c r="I5324" t="s">
        <v>61</v>
      </c>
      <c r="J5324">
        <v>6</v>
      </c>
      <c r="K5324" s="2">
        <v>2575</v>
      </c>
      <c r="L5324" s="2">
        <v>2070.11</v>
      </c>
      <c r="M5324" s="2">
        <v>504.89</v>
      </c>
      <c r="N5324" s="3">
        <v>0.15</v>
      </c>
      <c r="O5324" t="s">
        <v>62</v>
      </c>
      <c r="P5324" t="s">
        <v>46</v>
      </c>
      <c r="Q5324" t="s">
        <v>27</v>
      </c>
      <c r="R5324" t="s">
        <v>40</v>
      </c>
    </row>
    <row r="5325" spans="1:18" x14ac:dyDescent="0.35">
      <c r="A5325" t="s">
        <v>5410</v>
      </c>
      <c r="B5325" s="1">
        <v>45760</v>
      </c>
      <c r="C5325" s="1">
        <v>45787</v>
      </c>
      <c r="D5325" t="s">
        <v>104</v>
      </c>
      <c r="E5325" t="s">
        <v>20</v>
      </c>
      <c r="F5325" t="s">
        <v>68</v>
      </c>
      <c r="G5325" t="s">
        <v>32</v>
      </c>
      <c r="H5325" t="s">
        <v>124</v>
      </c>
      <c r="I5325" t="s">
        <v>61</v>
      </c>
      <c r="J5325">
        <v>5</v>
      </c>
      <c r="K5325" s="2">
        <v>414</v>
      </c>
      <c r="L5325" s="2">
        <v>319.35000000000002</v>
      </c>
      <c r="M5325" s="2">
        <v>94.65</v>
      </c>
      <c r="N5325" s="3">
        <v>0.2</v>
      </c>
      <c r="O5325" t="s">
        <v>25</v>
      </c>
      <c r="P5325" t="s">
        <v>26</v>
      </c>
      <c r="Q5325" t="s">
        <v>27</v>
      </c>
      <c r="R5325" t="s">
        <v>65</v>
      </c>
    </row>
    <row r="5326" spans="1:18" x14ac:dyDescent="0.35">
      <c r="A5326" t="s">
        <v>5411</v>
      </c>
      <c r="B5326" s="1">
        <v>45958</v>
      </c>
      <c r="C5326" s="1">
        <v>45976</v>
      </c>
      <c r="D5326" t="s">
        <v>19</v>
      </c>
      <c r="E5326" t="s">
        <v>20</v>
      </c>
      <c r="F5326" t="s">
        <v>82</v>
      </c>
      <c r="G5326" t="s">
        <v>43</v>
      </c>
      <c r="H5326" t="s">
        <v>64</v>
      </c>
      <c r="I5326" t="s">
        <v>55</v>
      </c>
      <c r="J5326">
        <v>1</v>
      </c>
      <c r="K5326" s="2">
        <v>2816</v>
      </c>
      <c r="L5326" s="2">
        <v>1891.72</v>
      </c>
      <c r="M5326" s="2">
        <v>924.28</v>
      </c>
      <c r="N5326" s="3">
        <v>0.15</v>
      </c>
      <c r="O5326" t="s">
        <v>25</v>
      </c>
      <c r="P5326" t="s">
        <v>26</v>
      </c>
      <c r="Q5326" t="s">
        <v>35</v>
      </c>
      <c r="R5326" t="s">
        <v>28</v>
      </c>
    </row>
    <row r="5327" spans="1:18" x14ac:dyDescent="0.35">
      <c r="A5327" t="s">
        <v>5412</v>
      </c>
      <c r="B5327" s="1">
        <v>45493</v>
      </c>
      <c r="C5327" s="1">
        <v>45558</v>
      </c>
      <c r="D5327" t="s">
        <v>37</v>
      </c>
      <c r="E5327" t="s">
        <v>20</v>
      </c>
      <c r="F5327" t="s">
        <v>102</v>
      </c>
      <c r="G5327" t="s">
        <v>43</v>
      </c>
      <c r="H5327" t="s">
        <v>86</v>
      </c>
      <c r="I5327" t="s">
        <v>72</v>
      </c>
      <c r="J5327">
        <v>4</v>
      </c>
      <c r="K5327" s="2">
        <v>521</v>
      </c>
      <c r="L5327" s="2">
        <v>421.43</v>
      </c>
      <c r="M5327" s="2">
        <v>99.57</v>
      </c>
      <c r="N5327" s="3">
        <v>0.1</v>
      </c>
      <c r="O5327" t="s">
        <v>50</v>
      </c>
      <c r="P5327" t="s">
        <v>26</v>
      </c>
      <c r="Q5327" t="s">
        <v>35</v>
      </c>
      <c r="R5327" t="s">
        <v>28</v>
      </c>
    </row>
    <row r="5328" spans="1:18" x14ac:dyDescent="0.35">
      <c r="A5328" t="s">
        <v>5413</v>
      </c>
      <c r="B5328" s="1">
        <v>46022</v>
      </c>
      <c r="C5328" s="1">
        <v>46061</v>
      </c>
      <c r="D5328" t="s">
        <v>116</v>
      </c>
      <c r="E5328" t="s">
        <v>20</v>
      </c>
      <c r="F5328" t="s">
        <v>91</v>
      </c>
      <c r="G5328" t="s">
        <v>32</v>
      </c>
      <c r="H5328" t="s">
        <v>106</v>
      </c>
      <c r="I5328" t="s">
        <v>61</v>
      </c>
      <c r="J5328">
        <v>1</v>
      </c>
      <c r="K5328" s="2">
        <v>4808</v>
      </c>
      <c r="L5328" s="2">
        <v>2978.95</v>
      </c>
      <c r="M5328" s="2">
        <v>1829.05</v>
      </c>
      <c r="N5328" s="3">
        <v>0.15</v>
      </c>
      <c r="O5328" t="s">
        <v>83</v>
      </c>
      <c r="P5328" t="s">
        <v>26</v>
      </c>
      <c r="Q5328" t="s">
        <v>35</v>
      </c>
      <c r="R5328" t="s">
        <v>28</v>
      </c>
    </row>
    <row r="5329" spans="1:18" x14ac:dyDescent="0.35">
      <c r="A5329" t="s">
        <v>5414</v>
      </c>
      <c r="B5329" s="1">
        <v>45595</v>
      </c>
      <c r="C5329" s="1">
        <v>45623</v>
      </c>
      <c r="D5329" t="s">
        <v>19</v>
      </c>
      <c r="E5329" t="s">
        <v>20</v>
      </c>
      <c r="F5329" t="s">
        <v>89</v>
      </c>
      <c r="G5329" t="s">
        <v>32</v>
      </c>
      <c r="H5329" t="s">
        <v>95</v>
      </c>
      <c r="I5329" t="s">
        <v>55</v>
      </c>
      <c r="J5329">
        <v>8</v>
      </c>
      <c r="K5329" s="2">
        <v>3746</v>
      </c>
      <c r="L5329" s="2">
        <v>2220.59</v>
      </c>
      <c r="M5329" s="2">
        <v>1525.41</v>
      </c>
      <c r="N5329" s="3">
        <v>0.2</v>
      </c>
      <c r="O5329" t="s">
        <v>50</v>
      </c>
      <c r="P5329" t="s">
        <v>26</v>
      </c>
      <c r="Q5329" t="s">
        <v>35</v>
      </c>
      <c r="R5329" t="s">
        <v>40</v>
      </c>
    </row>
    <row r="5330" spans="1:18" x14ac:dyDescent="0.35">
      <c r="A5330" t="s">
        <v>5415</v>
      </c>
      <c r="B5330" s="1">
        <v>45606</v>
      </c>
      <c r="C5330" s="1">
        <v>45635</v>
      </c>
      <c r="D5330" t="s">
        <v>48</v>
      </c>
      <c r="E5330" t="s">
        <v>20</v>
      </c>
      <c r="F5330" t="s">
        <v>31</v>
      </c>
      <c r="G5330" t="s">
        <v>59</v>
      </c>
      <c r="H5330" t="s">
        <v>71</v>
      </c>
      <c r="I5330" t="s">
        <v>72</v>
      </c>
      <c r="J5330">
        <v>6</v>
      </c>
      <c r="K5330" s="2">
        <v>2965</v>
      </c>
      <c r="L5330" s="2">
        <v>1945.47</v>
      </c>
      <c r="M5330" s="2">
        <v>1019.53</v>
      </c>
      <c r="N5330" s="3">
        <v>0.15</v>
      </c>
      <c r="O5330" t="s">
        <v>83</v>
      </c>
      <c r="P5330" t="s">
        <v>26</v>
      </c>
      <c r="Q5330" t="s">
        <v>35</v>
      </c>
      <c r="R5330" t="s">
        <v>40</v>
      </c>
    </row>
    <row r="5331" spans="1:18" x14ac:dyDescent="0.35">
      <c r="A5331" t="s">
        <v>5416</v>
      </c>
      <c r="B5331" s="1">
        <v>46003</v>
      </c>
      <c r="C5331" s="1">
        <v>46038</v>
      </c>
      <c r="D5331" t="s">
        <v>57</v>
      </c>
      <c r="E5331" t="s">
        <v>20</v>
      </c>
      <c r="F5331" t="s">
        <v>89</v>
      </c>
      <c r="G5331" t="s">
        <v>59</v>
      </c>
      <c r="H5331" t="s">
        <v>33</v>
      </c>
      <c r="I5331" t="s">
        <v>24</v>
      </c>
      <c r="J5331">
        <v>1</v>
      </c>
      <c r="K5331" s="2">
        <v>4162</v>
      </c>
      <c r="L5331" s="2">
        <v>3377.51</v>
      </c>
      <c r="M5331" s="2">
        <v>784.49</v>
      </c>
      <c r="N5331" s="3">
        <v>0.1</v>
      </c>
      <c r="O5331" t="s">
        <v>62</v>
      </c>
      <c r="P5331" t="s">
        <v>26</v>
      </c>
      <c r="Q5331" t="s">
        <v>27</v>
      </c>
      <c r="R5331" t="s">
        <v>28</v>
      </c>
    </row>
    <row r="5332" spans="1:18" x14ac:dyDescent="0.35">
      <c r="A5332" t="s">
        <v>5417</v>
      </c>
      <c r="B5332" s="1">
        <v>45432</v>
      </c>
      <c r="C5332" s="1">
        <v>45458</v>
      </c>
      <c r="D5332" t="s">
        <v>42</v>
      </c>
      <c r="E5332" t="s">
        <v>20</v>
      </c>
      <c r="F5332" t="s">
        <v>138</v>
      </c>
      <c r="G5332" t="s">
        <v>32</v>
      </c>
      <c r="H5332" t="s">
        <v>33</v>
      </c>
      <c r="I5332" t="s">
        <v>24</v>
      </c>
      <c r="J5332">
        <v>4</v>
      </c>
      <c r="K5332" s="2">
        <v>4009</v>
      </c>
      <c r="L5332" s="2">
        <v>2995.49</v>
      </c>
      <c r="M5332" s="2">
        <v>1013.51</v>
      </c>
      <c r="N5332" s="3">
        <v>0</v>
      </c>
      <c r="O5332" t="s">
        <v>50</v>
      </c>
      <c r="P5332" t="s">
        <v>26</v>
      </c>
      <c r="Q5332" t="s">
        <v>35</v>
      </c>
      <c r="R5332" t="s">
        <v>28</v>
      </c>
    </row>
    <row r="5333" spans="1:18" x14ac:dyDescent="0.35">
      <c r="A5333" t="s">
        <v>5418</v>
      </c>
      <c r="B5333" s="1">
        <v>45986</v>
      </c>
      <c r="C5333" s="1">
        <v>46012</v>
      </c>
      <c r="D5333" t="s">
        <v>48</v>
      </c>
      <c r="E5333" t="s">
        <v>20</v>
      </c>
      <c r="F5333" t="s">
        <v>79</v>
      </c>
      <c r="G5333" t="s">
        <v>59</v>
      </c>
      <c r="H5333" t="s">
        <v>106</v>
      </c>
      <c r="I5333" t="s">
        <v>61</v>
      </c>
      <c r="J5333">
        <v>1</v>
      </c>
      <c r="K5333" s="2">
        <v>3184</v>
      </c>
      <c r="L5333" s="2">
        <v>1809.59</v>
      </c>
      <c r="M5333" s="2">
        <v>1374.41</v>
      </c>
      <c r="N5333" s="3">
        <v>0.05</v>
      </c>
      <c r="O5333" t="s">
        <v>109</v>
      </c>
      <c r="P5333" t="s">
        <v>26</v>
      </c>
      <c r="Q5333" t="s">
        <v>27</v>
      </c>
      <c r="R5333" t="s">
        <v>40</v>
      </c>
    </row>
    <row r="5334" spans="1:18" x14ac:dyDescent="0.35">
      <c r="A5334" t="s">
        <v>5419</v>
      </c>
      <c r="B5334" s="1">
        <v>45889</v>
      </c>
      <c r="C5334" s="1">
        <v>45976</v>
      </c>
      <c r="D5334" t="s">
        <v>19</v>
      </c>
      <c r="E5334" t="s">
        <v>20</v>
      </c>
      <c r="F5334" t="s">
        <v>102</v>
      </c>
      <c r="G5334" t="s">
        <v>22</v>
      </c>
      <c r="H5334" t="s">
        <v>124</v>
      </c>
      <c r="I5334" t="s">
        <v>61</v>
      </c>
      <c r="J5334">
        <v>8</v>
      </c>
      <c r="K5334" s="2">
        <v>3062</v>
      </c>
      <c r="L5334" s="2">
        <v>2505.11</v>
      </c>
      <c r="M5334" s="2">
        <v>556.89</v>
      </c>
      <c r="N5334" s="3">
        <v>0.05</v>
      </c>
      <c r="O5334" t="s">
        <v>83</v>
      </c>
      <c r="P5334" t="s">
        <v>26</v>
      </c>
      <c r="Q5334" t="s">
        <v>35</v>
      </c>
      <c r="R5334" t="s">
        <v>40</v>
      </c>
    </row>
    <row r="5335" spans="1:18" x14ac:dyDescent="0.35">
      <c r="A5335" t="s">
        <v>5420</v>
      </c>
      <c r="B5335" s="1">
        <v>45502</v>
      </c>
      <c r="C5335" s="1">
        <v>45556</v>
      </c>
      <c r="D5335" t="s">
        <v>37</v>
      </c>
      <c r="E5335" t="s">
        <v>20</v>
      </c>
      <c r="F5335" t="s">
        <v>89</v>
      </c>
      <c r="G5335" t="s">
        <v>32</v>
      </c>
      <c r="H5335" t="s">
        <v>49</v>
      </c>
      <c r="I5335" t="s">
        <v>45</v>
      </c>
      <c r="J5335">
        <v>2</v>
      </c>
      <c r="K5335" s="2">
        <v>3922</v>
      </c>
      <c r="L5335" s="2">
        <v>2550.8200000000002</v>
      </c>
      <c r="M5335" s="2">
        <v>1371.18</v>
      </c>
      <c r="N5335" s="3">
        <v>0.2</v>
      </c>
      <c r="O5335" t="s">
        <v>50</v>
      </c>
      <c r="P5335" t="s">
        <v>26</v>
      </c>
      <c r="Q5335" t="s">
        <v>27</v>
      </c>
      <c r="R5335" t="s">
        <v>65</v>
      </c>
    </row>
    <row r="5336" spans="1:18" x14ac:dyDescent="0.35">
      <c r="A5336" t="s">
        <v>5421</v>
      </c>
      <c r="B5336" s="1">
        <v>45565</v>
      </c>
      <c r="C5336" s="1">
        <v>45596</v>
      </c>
      <c r="D5336" t="s">
        <v>94</v>
      </c>
      <c r="E5336" t="s">
        <v>20</v>
      </c>
      <c r="F5336" t="s">
        <v>58</v>
      </c>
      <c r="G5336" t="s">
        <v>32</v>
      </c>
      <c r="H5336" t="s">
        <v>60</v>
      </c>
      <c r="I5336" t="s">
        <v>61</v>
      </c>
      <c r="J5336">
        <v>2</v>
      </c>
      <c r="K5336" s="2">
        <v>3896</v>
      </c>
      <c r="L5336" s="2">
        <v>3259.12</v>
      </c>
      <c r="M5336" s="2">
        <v>636.88</v>
      </c>
      <c r="N5336" s="3">
        <v>0.1</v>
      </c>
      <c r="O5336" t="s">
        <v>50</v>
      </c>
      <c r="P5336" t="s">
        <v>73</v>
      </c>
      <c r="Q5336" t="s">
        <v>35</v>
      </c>
      <c r="R5336" t="s">
        <v>65</v>
      </c>
    </row>
    <row r="5337" spans="1:18" x14ac:dyDescent="0.35">
      <c r="A5337" t="s">
        <v>5422</v>
      </c>
      <c r="B5337" s="1">
        <v>45382</v>
      </c>
      <c r="C5337" s="1">
        <v>45459</v>
      </c>
      <c r="D5337" t="s">
        <v>42</v>
      </c>
      <c r="E5337" t="s">
        <v>20</v>
      </c>
      <c r="F5337" t="s">
        <v>58</v>
      </c>
      <c r="G5337" t="s">
        <v>22</v>
      </c>
      <c r="H5337" t="s">
        <v>39</v>
      </c>
      <c r="I5337" t="s">
        <v>24</v>
      </c>
      <c r="J5337">
        <v>2</v>
      </c>
      <c r="K5337" s="2">
        <v>4187</v>
      </c>
      <c r="L5337" s="2">
        <v>2703.69</v>
      </c>
      <c r="M5337" s="2">
        <v>1483.31</v>
      </c>
      <c r="N5337" s="3">
        <v>0.1</v>
      </c>
      <c r="O5337" t="s">
        <v>75</v>
      </c>
      <c r="P5337" t="s">
        <v>26</v>
      </c>
      <c r="Q5337" t="s">
        <v>27</v>
      </c>
      <c r="R5337" t="s">
        <v>40</v>
      </c>
    </row>
    <row r="5338" spans="1:18" x14ac:dyDescent="0.35">
      <c r="A5338" t="s">
        <v>5423</v>
      </c>
      <c r="B5338" s="1">
        <v>45301</v>
      </c>
      <c r="C5338" s="1">
        <v>45307</v>
      </c>
      <c r="D5338" t="s">
        <v>57</v>
      </c>
      <c r="E5338" t="s">
        <v>20</v>
      </c>
      <c r="F5338" t="s">
        <v>31</v>
      </c>
      <c r="G5338" t="s">
        <v>32</v>
      </c>
      <c r="H5338" t="s">
        <v>49</v>
      </c>
      <c r="I5338" t="s">
        <v>45</v>
      </c>
      <c r="J5338">
        <v>1</v>
      </c>
      <c r="K5338" s="2">
        <v>1719</v>
      </c>
      <c r="L5338" s="2">
        <v>1058.5</v>
      </c>
      <c r="M5338" s="2">
        <v>660.5</v>
      </c>
      <c r="N5338" s="3">
        <v>0.05</v>
      </c>
      <c r="O5338" t="s">
        <v>50</v>
      </c>
      <c r="P5338" t="s">
        <v>26</v>
      </c>
      <c r="Q5338" t="s">
        <v>27</v>
      </c>
      <c r="R5338" t="s">
        <v>28</v>
      </c>
    </row>
    <row r="5339" spans="1:18" x14ac:dyDescent="0.35">
      <c r="A5339" t="s">
        <v>5424</v>
      </c>
      <c r="B5339" s="1">
        <v>45693</v>
      </c>
      <c r="C5339" s="1">
        <v>45773</v>
      </c>
      <c r="D5339" t="s">
        <v>88</v>
      </c>
      <c r="E5339" t="s">
        <v>20</v>
      </c>
      <c r="F5339" t="s">
        <v>138</v>
      </c>
      <c r="G5339" t="s">
        <v>38</v>
      </c>
      <c r="H5339" t="s">
        <v>108</v>
      </c>
      <c r="I5339" t="s">
        <v>72</v>
      </c>
      <c r="J5339">
        <v>8</v>
      </c>
      <c r="K5339" s="2">
        <v>705</v>
      </c>
      <c r="L5339" s="2">
        <v>587.83000000000004</v>
      </c>
      <c r="M5339" s="2">
        <v>117.17</v>
      </c>
      <c r="N5339" s="3">
        <v>0.05</v>
      </c>
      <c r="O5339" t="s">
        <v>34</v>
      </c>
      <c r="P5339" t="s">
        <v>26</v>
      </c>
      <c r="Q5339" t="s">
        <v>35</v>
      </c>
      <c r="R5339" t="s">
        <v>65</v>
      </c>
    </row>
    <row r="5340" spans="1:18" x14ac:dyDescent="0.35">
      <c r="A5340" t="s">
        <v>5425</v>
      </c>
      <c r="B5340" s="1">
        <v>45556</v>
      </c>
      <c r="C5340" s="1">
        <v>45633</v>
      </c>
      <c r="D5340" t="s">
        <v>48</v>
      </c>
      <c r="E5340" t="s">
        <v>20</v>
      </c>
      <c r="F5340" t="s">
        <v>89</v>
      </c>
      <c r="G5340" t="s">
        <v>59</v>
      </c>
      <c r="H5340" t="s">
        <v>33</v>
      </c>
      <c r="I5340" t="s">
        <v>24</v>
      </c>
      <c r="J5340">
        <v>7</v>
      </c>
      <c r="K5340" s="2">
        <v>2981</v>
      </c>
      <c r="L5340" s="2">
        <v>1706.96</v>
      </c>
      <c r="M5340" s="2">
        <v>1274.04</v>
      </c>
      <c r="N5340" s="3">
        <v>0.15</v>
      </c>
      <c r="O5340" t="s">
        <v>34</v>
      </c>
      <c r="P5340" t="s">
        <v>26</v>
      </c>
      <c r="Q5340" t="s">
        <v>27</v>
      </c>
      <c r="R5340" t="s">
        <v>28</v>
      </c>
    </row>
    <row r="5341" spans="1:18" x14ac:dyDescent="0.35">
      <c r="A5341" t="s">
        <v>5426</v>
      </c>
      <c r="B5341" s="1">
        <v>45331</v>
      </c>
      <c r="C5341" s="1">
        <v>45344</v>
      </c>
      <c r="D5341" t="s">
        <v>116</v>
      </c>
      <c r="E5341" t="s">
        <v>20</v>
      </c>
      <c r="F5341" t="s">
        <v>31</v>
      </c>
      <c r="G5341" t="s">
        <v>43</v>
      </c>
      <c r="H5341" t="s">
        <v>64</v>
      </c>
      <c r="I5341" t="s">
        <v>55</v>
      </c>
      <c r="J5341">
        <v>6</v>
      </c>
      <c r="K5341" s="2">
        <v>2524</v>
      </c>
      <c r="L5341" s="2">
        <v>1672.05</v>
      </c>
      <c r="M5341" s="2">
        <v>851.95</v>
      </c>
      <c r="N5341" s="3">
        <v>0</v>
      </c>
      <c r="O5341" t="s">
        <v>109</v>
      </c>
      <c r="P5341" t="s">
        <v>26</v>
      </c>
      <c r="Q5341" t="s">
        <v>27</v>
      </c>
      <c r="R5341" t="s">
        <v>28</v>
      </c>
    </row>
    <row r="5342" spans="1:18" x14ac:dyDescent="0.35">
      <c r="A5342" t="s">
        <v>5427</v>
      </c>
      <c r="B5342" s="1">
        <v>45860</v>
      </c>
      <c r="C5342" s="1">
        <v>45873</v>
      </c>
      <c r="D5342" t="s">
        <v>30</v>
      </c>
      <c r="E5342" t="s">
        <v>20</v>
      </c>
      <c r="F5342" t="s">
        <v>31</v>
      </c>
      <c r="G5342" t="s">
        <v>22</v>
      </c>
      <c r="H5342" t="s">
        <v>106</v>
      </c>
      <c r="I5342" t="s">
        <v>61</v>
      </c>
      <c r="J5342">
        <v>8</v>
      </c>
      <c r="K5342" s="2">
        <v>2492</v>
      </c>
      <c r="L5342" s="2">
        <v>1588.06</v>
      </c>
      <c r="M5342" s="2">
        <v>903.94</v>
      </c>
      <c r="N5342" s="3">
        <v>0.15</v>
      </c>
      <c r="O5342" t="s">
        <v>50</v>
      </c>
      <c r="P5342" t="s">
        <v>26</v>
      </c>
      <c r="Q5342" t="s">
        <v>27</v>
      </c>
      <c r="R5342" t="s">
        <v>65</v>
      </c>
    </row>
    <row r="5343" spans="1:18" x14ac:dyDescent="0.35">
      <c r="A5343" t="s">
        <v>5428</v>
      </c>
      <c r="B5343" s="1">
        <v>45670</v>
      </c>
      <c r="C5343" s="1">
        <v>45698</v>
      </c>
      <c r="D5343" t="s">
        <v>116</v>
      </c>
      <c r="E5343" t="s">
        <v>20</v>
      </c>
      <c r="F5343" t="s">
        <v>31</v>
      </c>
      <c r="G5343" t="s">
        <v>22</v>
      </c>
      <c r="H5343" t="s">
        <v>108</v>
      </c>
      <c r="I5343" t="s">
        <v>72</v>
      </c>
      <c r="J5343">
        <v>4</v>
      </c>
      <c r="K5343" s="2">
        <v>3548</v>
      </c>
      <c r="L5343" s="2">
        <v>2163</v>
      </c>
      <c r="M5343" s="2">
        <v>1385</v>
      </c>
      <c r="N5343" s="3">
        <v>0.05</v>
      </c>
      <c r="O5343" t="s">
        <v>62</v>
      </c>
      <c r="P5343" t="s">
        <v>26</v>
      </c>
      <c r="Q5343" t="s">
        <v>27</v>
      </c>
      <c r="R5343" t="s">
        <v>65</v>
      </c>
    </row>
    <row r="5344" spans="1:18" x14ac:dyDescent="0.35">
      <c r="A5344" t="s">
        <v>5429</v>
      </c>
      <c r="B5344" s="1">
        <v>45765</v>
      </c>
      <c r="C5344" s="1">
        <v>45789</v>
      </c>
      <c r="D5344" t="s">
        <v>104</v>
      </c>
      <c r="E5344" t="s">
        <v>20</v>
      </c>
      <c r="F5344" t="s">
        <v>89</v>
      </c>
      <c r="G5344" t="s">
        <v>38</v>
      </c>
      <c r="H5344" t="s">
        <v>124</v>
      </c>
      <c r="I5344" t="s">
        <v>61</v>
      </c>
      <c r="J5344">
        <v>4</v>
      </c>
      <c r="K5344" s="2">
        <v>1300</v>
      </c>
      <c r="L5344" s="2">
        <v>994.6</v>
      </c>
      <c r="M5344" s="2">
        <v>305.39999999999998</v>
      </c>
      <c r="N5344" s="3">
        <v>0.2</v>
      </c>
      <c r="O5344" t="s">
        <v>50</v>
      </c>
      <c r="P5344" t="s">
        <v>26</v>
      </c>
      <c r="Q5344" t="s">
        <v>35</v>
      </c>
      <c r="R5344" t="s">
        <v>28</v>
      </c>
    </row>
    <row r="5345" spans="1:18" x14ac:dyDescent="0.35">
      <c r="A5345" t="s">
        <v>5430</v>
      </c>
      <c r="B5345" s="1">
        <v>45907</v>
      </c>
      <c r="C5345" s="1">
        <v>45955</v>
      </c>
      <c r="D5345" t="s">
        <v>94</v>
      </c>
      <c r="E5345" t="s">
        <v>20</v>
      </c>
      <c r="F5345" t="s">
        <v>82</v>
      </c>
      <c r="G5345" t="s">
        <v>32</v>
      </c>
      <c r="H5345" t="s">
        <v>106</v>
      </c>
      <c r="I5345" t="s">
        <v>61</v>
      </c>
      <c r="J5345">
        <v>5</v>
      </c>
      <c r="K5345" s="2">
        <v>4702</v>
      </c>
      <c r="L5345" s="2">
        <v>2983.82</v>
      </c>
      <c r="M5345" s="2">
        <v>1718.18</v>
      </c>
      <c r="N5345" s="3">
        <v>0.15</v>
      </c>
      <c r="O5345" t="s">
        <v>34</v>
      </c>
      <c r="P5345" t="s">
        <v>26</v>
      </c>
      <c r="Q5345" t="s">
        <v>27</v>
      </c>
      <c r="R5345" t="s">
        <v>65</v>
      </c>
    </row>
    <row r="5346" spans="1:18" x14ac:dyDescent="0.35">
      <c r="A5346" t="s">
        <v>5431</v>
      </c>
      <c r="B5346" s="1">
        <v>45497</v>
      </c>
      <c r="C5346" s="1">
        <v>45532</v>
      </c>
      <c r="D5346" t="s">
        <v>30</v>
      </c>
      <c r="E5346" t="s">
        <v>20</v>
      </c>
      <c r="F5346" t="s">
        <v>82</v>
      </c>
      <c r="G5346" t="s">
        <v>43</v>
      </c>
      <c r="H5346" t="s">
        <v>108</v>
      </c>
      <c r="I5346" t="s">
        <v>72</v>
      </c>
      <c r="J5346">
        <v>3</v>
      </c>
      <c r="K5346" s="2">
        <v>3652</v>
      </c>
      <c r="L5346" s="2">
        <v>2968.99</v>
      </c>
      <c r="M5346" s="2">
        <v>683.01</v>
      </c>
      <c r="N5346" s="3">
        <v>0.05</v>
      </c>
      <c r="O5346" t="s">
        <v>50</v>
      </c>
      <c r="P5346" t="s">
        <v>26</v>
      </c>
      <c r="Q5346" t="s">
        <v>35</v>
      </c>
      <c r="R5346" t="s">
        <v>28</v>
      </c>
    </row>
    <row r="5347" spans="1:18" x14ac:dyDescent="0.35">
      <c r="A5347" t="s">
        <v>5432</v>
      </c>
      <c r="B5347" s="1">
        <v>45310</v>
      </c>
      <c r="C5347" s="1">
        <v>45360</v>
      </c>
      <c r="D5347" t="s">
        <v>52</v>
      </c>
      <c r="E5347" t="s">
        <v>20</v>
      </c>
      <c r="F5347" t="s">
        <v>128</v>
      </c>
      <c r="G5347" t="s">
        <v>32</v>
      </c>
      <c r="H5347" t="s">
        <v>80</v>
      </c>
      <c r="I5347" t="s">
        <v>45</v>
      </c>
      <c r="J5347">
        <v>7</v>
      </c>
      <c r="K5347" s="2">
        <v>389</v>
      </c>
      <c r="L5347" s="2">
        <v>283.45999999999998</v>
      </c>
      <c r="M5347" s="2">
        <v>105.54</v>
      </c>
      <c r="N5347" s="3">
        <v>0</v>
      </c>
      <c r="O5347" t="s">
        <v>50</v>
      </c>
      <c r="P5347" t="s">
        <v>26</v>
      </c>
      <c r="Q5347" t="s">
        <v>35</v>
      </c>
      <c r="R5347" t="s">
        <v>40</v>
      </c>
    </row>
    <row r="5348" spans="1:18" x14ac:dyDescent="0.35">
      <c r="A5348" t="s">
        <v>5433</v>
      </c>
      <c r="B5348" s="1">
        <v>45949</v>
      </c>
      <c r="C5348" s="1">
        <v>46007</v>
      </c>
      <c r="D5348" t="s">
        <v>48</v>
      </c>
      <c r="E5348" t="s">
        <v>20</v>
      </c>
      <c r="F5348" t="s">
        <v>85</v>
      </c>
      <c r="G5348" t="s">
        <v>38</v>
      </c>
      <c r="H5348" t="s">
        <v>60</v>
      </c>
      <c r="I5348" t="s">
        <v>61</v>
      </c>
      <c r="J5348">
        <v>1</v>
      </c>
      <c r="K5348" s="2">
        <v>4325</v>
      </c>
      <c r="L5348" s="2">
        <v>2780.45</v>
      </c>
      <c r="M5348" s="2">
        <v>1544.55</v>
      </c>
      <c r="N5348" s="3">
        <v>0.05</v>
      </c>
      <c r="O5348" t="s">
        <v>25</v>
      </c>
      <c r="P5348" t="s">
        <v>26</v>
      </c>
      <c r="Q5348" t="s">
        <v>35</v>
      </c>
      <c r="R5348" t="s">
        <v>65</v>
      </c>
    </row>
    <row r="5349" spans="1:18" x14ac:dyDescent="0.35">
      <c r="A5349" t="s">
        <v>5434</v>
      </c>
      <c r="B5349" s="1">
        <v>45314</v>
      </c>
      <c r="C5349" s="1">
        <v>45369</v>
      </c>
      <c r="D5349" t="s">
        <v>52</v>
      </c>
      <c r="E5349" t="s">
        <v>20</v>
      </c>
      <c r="F5349" t="s">
        <v>89</v>
      </c>
      <c r="G5349" t="s">
        <v>32</v>
      </c>
      <c r="H5349" t="s">
        <v>80</v>
      </c>
      <c r="I5349" t="s">
        <v>45</v>
      </c>
      <c r="J5349">
        <v>1</v>
      </c>
      <c r="K5349" s="2">
        <v>1708</v>
      </c>
      <c r="L5349" s="2">
        <v>1094.8399999999999</v>
      </c>
      <c r="M5349" s="2">
        <v>613.16</v>
      </c>
      <c r="N5349" s="3">
        <v>0.15</v>
      </c>
      <c r="O5349" t="s">
        <v>25</v>
      </c>
      <c r="P5349" t="s">
        <v>26</v>
      </c>
      <c r="Q5349" t="s">
        <v>35</v>
      </c>
      <c r="R5349" t="s">
        <v>65</v>
      </c>
    </row>
    <row r="5350" spans="1:18" x14ac:dyDescent="0.35">
      <c r="A5350" t="s">
        <v>5435</v>
      </c>
      <c r="B5350" s="1">
        <v>45592</v>
      </c>
      <c r="C5350" s="1">
        <v>45614</v>
      </c>
      <c r="D5350" t="s">
        <v>19</v>
      </c>
      <c r="E5350" t="s">
        <v>20</v>
      </c>
      <c r="F5350" t="s">
        <v>21</v>
      </c>
      <c r="G5350" t="s">
        <v>22</v>
      </c>
      <c r="H5350" t="s">
        <v>33</v>
      </c>
      <c r="I5350" t="s">
        <v>24</v>
      </c>
      <c r="J5350">
        <v>1</v>
      </c>
      <c r="K5350" s="2">
        <v>3953</v>
      </c>
      <c r="L5350" s="2">
        <v>2599.08</v>
      </c>
      <c r="M5350" s="2">
        <v>1353.92</v>
      </c>
      <c r="N5350" s="3">
        <v>0.15</v>
      </c>
      <c r="O5350" t="s">
        <v>62</v>
      </c>
      <c r="P5350" t="s">
        <v>46</v>
      </c>
      <c r="Q5350" t="s">
        <v>35</v>
      </c>
      <c r="R5350" t="s">
        <v>65</v>
      </c>
    </row>
    <row r="5351" spans="1:18" x14ac:dyDescent="0.35">
      <c r="A5351" t="s">
        <v>5436</v>
      </c>
      <c r="B5351" s="1">
        <v>45374</v>
      </c>
      <c r="C5351" s="1">
        <v>45403</v>
      </c>
      <c r="D5351" t="s">
        <v>88</v>
      </c>
      <c r="E5351" t="s">
        <v>20</v>
      </c>
      <c r="F5351" t="s">
        <v>85</v>
      </c>
      <c r="G5351" t="s">
        <v>22</v>
      </c>
      <c r="H5351" t="s">
        <v>49</v>
      </c>
      <c r="I5351" t="s">
        <v>45</v>
      </c>
      <c r="J5351">
        <v>5</v>
      </c>
      <c r="K5351" s="2">
        <v>2520</v>
      </c>
      <c r="L5351" s="2">
        <v>2095.06</v>
      </c>
      <c r="M5351" s="2">
        <v>424.94</v>
      </c>
      <c r="N5351" s="3">
        <v>0.15</v>
      </c>
      <c r="O5351" t="s">
        <v>34</v>
      </c>
      <c r="P5351" t="s">
        <v>26</v>
      </c>
      <c r="Q5351" t="s">
        <v>35</v>
      </c>
      <c r="R5351" t="s">
        <v>65</v>
      </c>
    </row>
    <row r="5352" spans="1:18" x14ac:dyDescent="0.35">
      <c r="A5352" t="s">
        <v>5437</v>
      </c>
      <c r="B5352" s="1">
        <v>46006</v>
      </c>
      <c r="C5352" s="1">
        <v>46081</v>
      </c>
      <c r="D5352" t="s">
        <v>116</v>
      </c>
      <c r="E5352" t="s">
        <v>20</v>
      </c>
      <c r="F5352" t="s">
        <v>68</v>
      </c>
      <c r="G5352" t="s">
        <v>32</v>
      </c>
      <c r="H5352" t="s">
        <v>124</v>
      </c>
      <c r="I5352" t="s">
        <v>61</v>
      </c>
      <c r="J5352">
        <v>4</v>
      </c>
      <c r="K5352" s="2">
        <v>3957</v>
      </c>
      <c r="L5352" s="2">
        <v>3246.39</v>
      </c>
      <c r="M5352" s="2">
        <v>710.61</v>
      </c>
      <c r="N5352" s="3">
        <v>0.2</v>
      </c>
      <c r="O5352" t="s">
        <v>25</v>
      </c>
      <c r="P5352" t="s">
        <v>46</v>
      </c>
      <c r="Q5352" t="s">
        <v>35</v>
      </c>
      <c r="R5352" t="s">
        <v>65</v>
      </c>
    </row>
    <row r="5353" spans="1:18" x14ac:dyDescent="0.35">
      <c r="A5353" t="s">
        <v>5438</v>
      </c>
      <c r="B5353" s="1">
        <v>45797</v>
      </c>
      <c r="C5353" s="1">
        <v>45863</v>
      </c>
      <c r="D5353" t="s">
        <v>67</v>
      </c>
      <c r="E5353" t="s">
        <v>20</v>
      </c>
      <c r="F5353" t="s">
        <v>53</v>
      </c>
      <c r="G5353" t="s">
        <v>59</v>
      </c>
      <c r="H5353" t="s">
        <v>124</v>
      </c>
      <c r="I5353" t="s">
        <v>61</v>
      </c>
      <c r="J5353">
        <v>5</v>
      </c>
      <c r="K5353" s="2">
        <v>767</v>
      </c>
      <c r="L5353" s="2">
        <v>564.41</v>
      </c>
      <c r="M5353" s="2">
        <v>202.59</v>
      </c>
      <c r="N5353" s="3">
        <v>0.1</v>
      </c>
      <c r="O5353" t="s">
        <v>83</v>
      </c>
      <c r="P5353" t="s">
        <v>26</v>
      </c>
      <c r="Q5353" t="s">
        <v>27</v>
      </c>
      <c r="R5353" t="s">
        <v>65</v>
      </c>
    </row>
    <row r="5354" spans="1:18" x14ac:dyDescent="0.35">
      <c r="A5354" t="s">
        <v>5439</v>
      </c>
      <c r="B5354" s="1">
        <v>45910</v>
      </c>
      <c r="C5354" s="1">
        <v>45998</v>
      </c>
      <c r="D5354" t="s">
        <v>48</v>
      </c>
      <c r="E5354" t="s">
        <v>20</v>
      </c>
      <c r="F5354" t="s">
        <v>21</v>
      </c>
      <c r="G5354" t="s">
        <v>32</v>
      </c>
      <c r="H5354" t="s">
        <v>39</v>
      </c>
      <c r="I5354" t="s">
        <v>24</v>
      </c>
      <c r="J5354">
        <v>6</v>
      </c>
      <c r="K5354" s="2">
        <v>3356</v>
      </c>
      <c r="L5354" s="2">
        <v>2191.5100000000002</v>
      </c>
      <c r="M5354" s="2">
        <v>1164.49</v>
      </c>
      <c r="N5354" s="3">
        <v>0.15</v>
      </c>
      <c r="O5354" t="s">
        <v>62</v>
      </c>
      <c r="P5354" t="s">
        <v>26</v>
      </c>
      <c r="Q5354" t="s">
        <v>27</v>
      </c>
      <c r="R5354" t="s">
        <v>65</v>
      </c>
    </row>
    <row r="5355" spans="1:18" x14ac:dyDescent="0.35">
      <c r="A5355" t="s">
        <v>5440</v>
      </c>
      <c r="B5355" s="1">
        <v>45486</v>
      </c>
      <c r="C5355" s="1">
        <v>45540</v>
      </c>
      <c r="D5355" t="s">
        <v>37</v>
      </c>
      <c r="E5355" t="s">
        <v>20</v>
      </c>
      <c r="F5355" t="s">
        <v>77</v>
      </c>
      <c r="G5355" t="s">
        <v>32</v>
      </c>
      <c r="H5355" t="s">
        <v>108</v>
      </c>
      <c r="I5355" t="s">
        <v>72</v>
      </c>
      <c r="J5355">
        <v>1</v>
      </c>
      <c r="K5355" s="2">
        <v>2481</v>
      </c>
      <c r="L5355" s="2">
        <v>1722.8</v>
      </c>
      <c r="M5355" s="2">
        <v>758.2</v>
      </c>
      <c r="N5355" s="3">
        <v>0.15</v>
      </c>
      <c r="O5355" t="s">
        <v>50</v>
      </c>
      <c r="P5355" t="s">
        <v>26</v>
      </c>
      <c r="Q5355" t="s">
        <v>35</v>
      </c>
      <c r="R5355" t="s">
        <v>65</v>
      </c>
    </row>
    <row r="5356" spans="1:18" x14ac:dyDescent="0.35">
      <c r="A5356" t="s">
        <v>5441</v>
      </c>
      <c r="B5356" s="1">
        <v>45347</v>
      </c>
      <c r="C5356" s="1">
        <v>45369</v>
      </c>
      <c r="D5356" t="s">
        <v>52</v>
      </c>
      <c r="E5356" t="s">
        <v>20</v>
      </c>
      <c r="F5356" t="s">
        <v>82</v>
      </c>
      <c r="G5356" t="s">
        <v>38</v>
      </c>
      <c r="H5356" t="s">
        <v>60</v>
      </c>
      <c r="I5356" t="s">
        <v>61</v>
      </c>
      <c r="J5356">
        <v>7</v>
      </c>
      <c r="K5356" s="2">
        <v>1584</v>
      </c>
      <c r="L5356" s="2">
        <v>967.07</v>
      </c>
      <c r="M5356" s="2">
        <v>616.92999999999995</v>
      </c>
      <c r="N5356" s="3">
        <v>0.15</v>
      </c>
      <c r="O5356" t="s">
        <v>83</v>
      </c>
      <c r="P5356" t="s">
        <v>26</v>
      </c>
      <c r="Q5356" t="s">
        <v>27</v>
      </c>
      <c r="R5356" t="s">
        <v>28</v>
      </c>
    </row>
    <row r="5357" spans="1:18" x14ac:dyDescent="0.35">
      <c r="A5357" t="s">
        <v>5442</v>
      </c>
      <c r="B5357" s="1">
        <v>45997</v>
      </c>
      <c r="C5357" s="1">
        <v>46077</v>
      </c>
      <c r="D5357" t="s">
        <v>116</v>
      </c>
      <c r="E5357" t="s">
        <v>20</v>
      </c>
      <c r="F5357" t="s">
        <v>79</v>
      </c>
      <c r="G5357" t="s">
        <v>38</v>
      </c>
      <c r="H5357" t="s">
        <v>60</v>
      </c>
      <c r="I5357" t="s">
        <v>61</v>
      </c>
      <c r="J5357">
        <v>6</v>
      </c>
      <c r="K5357" s="2">
        <v>966</v>
      </c>
      <c r="L5357" s="2">
        <v>768.38</v>
      </c>
      <c r="M5357" s="2">
        <v>197.62</v>
      </c>
      <c r="N5357" s="3">
        <v>0.1</v>
      </c>
      <c r="O5357" t="s">
        <v>25</v>
      </c>
      <c r="P5357" t="s">
        <v>46</v>
      </c>
      <c r="Q5357" t="s">
        <v>27</v>
      </c>
      <c r="R5357" t="s">
        <v>40</v>
      </c>
    </row>
    <row r="5358" spans="1:18" x14ac:dyDescent="0.35">
      <c r="A5358" t="s">
        <v>5443</v>
      </c>
      <c r="B5358" s="1">
        <v>45797</v>
      </c>
      <c r="C5358" s="1">
        <v>45862</v>
      </c>
      <c r="D5358" t="s">
        <v>67</v>
      </c>
      <c r="E5358" t="s">
        <v>20</v>
      </c>
      <c r="F5358" t="s">
        <v>77</v>
      </c>
      <c r="G5358" t="s">
        <v>22</v>
      </c>
      <c r="H5358" t="s">
        <v>108</v>
      </c>
      <c r="I5358" t="s">
        <v>72</v>
      </c>
      <c r="J5358">
        <v>6</v>
      </c>
      <c r="K5358" s="2">
        <v>1732</v>
      </c>
      <c r="L5358" s="2">
        <v>1188.9000000000001</v>
      </c>
      <c r="M5358" s="2">
        <v>543.1</v>
      </c>
      <c r="N5358" s="3">
        <v>0.05</v>
      </c>
      <c r="O5358" t="s">
        <v>62</v>
      </c>
      <c r="P5358" t="s">
        <v>26</v>
      </c>
      <c r="Q5358" t="s">
        <v>35</v>
      </c>
      <c r="R5358" t="s">
        <v>40</v>
      </c>
    </row>
    <row r="5359" spans="1:18" x14ac:dyDescent="0.35">
      <c r="A5359" t="s">
        <v>5444</v>
      </c>
      <c r="B5359" s="1">
        <v>45836</v>
      </c>
      <c r="C5359" s="1">
        <v>45875</v>
      </c>
      <c r="D5359" t="s">
        <v>30</v>
      </c>
      <c r="E5359" t="s">
        <v>20</v>
      </c>
      <c r="F5359" t="s">
        <v>79</v>
      </c>
      <c r="G5359" t="s">
        <v>59</v>
      </c>
      <c r="H5359" t="s">
        <v>95</v>
      </c>
      <c r="I5359" t="s">
        <v>55</v>
      </c>
      <c r="J5359">
        <v>8</v>
      </c>
      <c r="K5359" s="2">
        <v>1863</v>
      </c>
      <c r="L5359" s="2">
        <v>1513.08</v>
      </c>
      <c r="M5359" s="2">
        <v>349.92</v>
      </c>
      <c r="N5359" s="3">
        <v>0.2</v>
      </c>
      <c r="O5359" t="s">
        <v>25</v>
      </c>
      <c r="P5359" t="s">
        <v>26</v>
      </c>
      <c r="Q5359" t="s">
        <v>27</v>
      </c>
      <c r="R5359" t="s">
        <v>40</v>
      </c>
    </row>
    <row r="5360" spans="1:18" x14ac:dyDescent="0.35">
      <c r="A5360" t="s">
        <v>5445</v>
      </c>
      <c r="B5360" s="1">
        <v>45436</v>
      </c>
      <c r="C5360" s="1">
        <v>45450</v>
      </c>
      <c r="D5360" t="s">
        <v>42</v>
      </c>
      <c r="E5360" t="s">
        <v>20</v>
      </c>
      <c r="F5360" t="s">
        <v>102</v>
      </c>
      <c r="G5360" t="s">
        <v>22</v>
      </c>
      <c r="H5360" t="s">
        <v>108</v>
      </c>
      <c r="I5360" t="s">
        <v>72</v>
      </c>
      <c r="J5360">
        <v>1</v>
      </c>
      <c r="K5360" s="2">
        <v>4220</v>
      </c>
      <c r="L5360" s="2">
        <v>3236.97</v>
      </c>
      <c r="M5360" s="2">
        <v>983.03</v>
      </c>
      <c r="N5360" s="3">
        <v>0.15</v>
      </c>
      <c r="O5360" t="s">
        <v>34</v>
      </c>
      <c r="P5360" t="s">
        <v>46</v>
      </c>
      <c r="Q5360" t="s">
        <v>35</v>
      </c>
      <c r="R5360" t="s">
        <v>40</v>
      </c>
    </row>
    <row r="5361" spans="1:18" x14ac:dyDescent="0.35">
      <c r="A5361" t="s">
        <v>5446</v>
      </c>
      <c r="B5361" s="1">
        <v>45588</v>
      </c>
      <c r="C5361" s="1">
        <v>45636</v>
      </c>
      <c r="D5361" t="s">
        <v>48</v>
      </c>
      <c r="E5361" t="s">
        <v>20</v>
      </c>
      <c r="F5361" t="s">
        <v>31</v>
      </c>
      <c r="G5361" t="s">
        <v>22</v>
      </c>
      <c r="H5361" t="s">
        <v>86</v>
      </c>
      <c r="I5361" t="s">
        <v>72</v>
      </c>
      <c r="J5361">
        <v>4</v>
      </c>
      <c r="K5361" s="2">
        <v>4033</v>
      </c>
      <c r="L5361" s="2">
        <v>2465.0500000000002</v>
      </c>
      <c r="M5361" s="2">
        <v>1567.95</v>
      </c>
      <c r="N5361" s="3">
        <v>0.05</v>
      </c>
      <c r="O5361" t="s">
        <v>75</v>
      </c>
      <c r="P5361" t="s">
        <v>26</v>
      </c>
      <c r="Q5361" t="s">
        <v>35</v>
      </c>
      <c r="R5361" t="s">
        <v>40</v>
      </c>
    </row>
    <row r="5362" spans="1:18" x14ac:dyDescent="0.35">
      <c r="A5362" t="s">
        <v>5447</v>
      </c>
      <c r="B5362" s="1">
        <v>45701</v>
      </c>
      <c r="C5362" s="1">
        <v>45707</v>
      </c>
      <c r="D5362" t="s">
        <v>116</v>
      </c>
      <c r="E5362" t="s">
        <v>20</v>
      </c>
      <c r="F5362" t="s">
        <v>91</v>
      </c>
      <c r="G5362" t="s">
        <v>32</v>
      </c>
      <c r="H5362" t="s">
        <v>86</v>
      </c>
      <c r="I5362" t="s">
        <v>72</v>
      </c>
      <c r="J5362">
        <v>1</v>
      </c>
      <c r="K5362" s="2">
        <v>4147</v>
      </c>
      <c r="L5362" s="2">
        <v>2850.44</v>
      </c>
      <c r="M5362" s="2">
        <v>1296.56</v>
      </c>
      <c r="N5362" s="3">
        <v>0.15</v>
      </c>
      <c r="O5362" t="s">
        <v>50</v>
      </c>
      <c r="P5362" t="s">
        <v>26</v>
      </c>
      <c r="Q5362" t="s">
        <v>27</v>
      </c>
      <c r="R5362" t="s">
        <v>40</v>
      </c>
    </row>
    <row r="5363" spans="1:18" x14ac:dyDescent="0.35">
      <c r="A5363" t="s">
        <v>5448</v>
      </c>
      <c r="B5363" s="1">
        <v>45608</v>
      </c>
      <c r="C5363" s="1">
        <v>45622</v>
      </c>
      <c r="D5363" t="s">
        <v>19</v>
      </c>
      <c r="E5363" t="s">
        <v>20</v>
      </c>
      <c r="F5363" t="s">
        <v>89</v>
      </c>
      <c r="G5363" t="s">
        <v>22</v>
      </c>
      <c r="H5363" t="s">
        <v>108</v>
      </c>
      <c r="I5363" t="s">
        <v>72</v>
      </c>
      <c r="J5363">
        <v>6</v>
      </c>
      <c r="K5363" s="2">
        <v>4231</v>
      </c>
      <c r="L5363" s="2">
        <v>3007.26</v>
      </c>
      <c r="M5363" s="2">
        <v>1223.74</v>
      </c>
      <c r="N5363" s="3">
        <v>0.2</v>
      </c>
      <c r="O5363" t="s">
        <v>75</v>
      </c>
      <c r="P5363" t="s">
        <v>26</v>
      </c>
      <c r="Q5363" t="s">
        <v>27</v>
      </c>
      <c r="R5363" t="s">
        <v>40</v>
      </c>
    </row>
    <row r="5364" spans="1:18" x14ac:dyDescent="0.35">
      <c r="A5364" t="s">
        <v>5449</v>
      </c>
      <c r="B5364" s="1">
        <v>45459</v>
      </c>
      <c r="C5364" s="1">
        <v>45508</v>
      </c>
      <c r="D5364" t="s">
        <v>30</v>
      </c>
      <c r="E5364" t="s">
        <v>20</v>
      </c>
      <c r="F5364" t="s">
        <v>70</v>
      </c>
      <c r="G5364" t="s">
        <v>43</v>
      </c>
      <c r="H5364" t="s">
        <v>33</v>
      </c>
      <c r="I5364" t="s">
        <v>24</v>
      </c>
      <c r="J5364">
        <v>1</v>
      </c>
      <c r="K5364" s="2">
        <v>4645</v>
      </c>
      <c r="L5364" s="2">
        <v>3930.29</v>
      </c>
      <c r="M5364" s="2">
        <v>714.71</v>
      </c>
      <c r="N5364" s="3">
        <v>0.15</v>
      </c>
      <c r="O5364" t="s">
        <v>34</v>
      </c>
      <c r="P5364" t="s">
        <v>26</v>
      </c>
      <c r="Q5364" t="s">
        <v>27</v>
      </c>
      <c r="R5364" t="s">
        <v>28</v>
      </c>
    </row>
    <row r="5365" spans="1:18" x14ac:dyDescent="0.35">
      <c r="A5365" t="s">
        <v>5450</v>
      </c>
      <c r="B5365" s="1">
        <v>45585</v>
      </c>
      <c r="C5365" s="1">
        <v>45648</v>
      </c>
      <c r="D5365" t="s">
        <v>48</v>
      </c>
      <c r="E5365" t="s">
        <v>20</v>
      </c>
      <c r="F5365" t="s">
        <v>102</v>
      </c>
      <c r="G5365" t="s">
        <v>22</v>
      </c>
      <c r="H5365" t="s">
        <v>44</v>
      </c>
      <c r="I5365" t="s">
        <v>45</v>
      </c>
      <c r="J5365">
        <v>8</v>
      </c>
      <c r="K5365" s="2">
        <v>654</v>
      </c>
      <c r="L5365" s="2">
        <v>554.76</v>
      </c>
      <c r="M5365" s="2">
        <v>99.24</v>
      </c>
      <c r="N5365" s="3">
        <v>0</v>
      </c>
      <c r="O5365" t="s">
        <v>25</v>
      </c>
      <c r="P5365" t="s">
        <v>26</v>
      </c>
      <c r="Q5365" t="s">
        <v>27</v>
      </c>
      <c r="R5365" t="s">
        <v>28</v>
      </c>
    </row>
    <row r="5366" spans="1:18" x14ac:dyDescent="0.35">
      <c r="A5366" t="s">
        <v>5451</v>
      </c>
      <c r="B5366" s="1">
        <v>45693</v>
      </c>
      <c r="C5366" s="1">
        <v>45721</v>
      </c>
      <c r="D5366" t="s">
        <v>52</v>
      </c>
      <c r="E5366" t="s">
        <v>20</v>
      </c>
      <c r="F5366" t="s">
        <v>79</v>
      </c>
      <c r="G5366" t="s">
        <v>38</v>
      </c>
      <c r="H5366" t="s">
        <v>64</v>
      </c>
      <c r="I5366" t="s">
        <v>55</v>
      </c>
      <c r="J5366">
        <v>2</v>
      </c>
      <c r="K5366" s="2">
        <v>588</v>
      </c>
      <c r="L5366" s="2">
        <v>324.97000000000003</v>
      </c>
      <c r="M5366" s="2">
        <v>263.02999999999997</v>
      </c>
      <c r="N5366" s="3">
        <v>0</v>
      </c>
      <c r="O5366" t="s">
        <v>109</v>
      </c>
      <c r="P5366" t="s">
        <v>26</v>
      </c>
      <c r="Q5366" t="s">
        <v>27</v>
      </c>
      <c r="R5366" t="s">
        <v>40</v>
      </c>
    </row>
    <row r="5367" spans="1:18" x14ac:dyDescent="0.35">
      <c r="A5367" t="s">
        <v>5452</v>
      </c>
      <c r="B5367" s="1">
        <v>45861</v>
      </c>
      <c r="C5367" s="1">
        <v>45866</v>
      </c>
      <c r="D5367" t="s">
        <v>67</v>
      </c>
      <c r="E5367" t="s">
        <v>20</v>
      </c>
      <c r="F5367" t="s">
        <v>31</v>
      </c>
      <c r="G5367" t="s">
        <v>59</v>
      </c>
      <c r="H5367" t="s">
        <v>23</v>
      </c>
      <c r="I5367" t="s">
        <v>24</v>
      </c>
      <c r="J5367">
        <v>7</v>
      </c>
      <c r="K5367" s="2">
        <v>606</v>
      </c>
      <c r="L5367" s="2">
        <v>430.16</v>
      </c>
      <c r="M5367" s="2">
        <v>175.84</v>
      </c>
      <c r="N5367" s="3">
        <v>0.2</v>
      </c>
      <c r="O5367" t="s">
        <v>34</v>
      </c>
      <c r="P5367" t="s">
        <v>46</v>
      </c>
      <c r="Q5367" t="s">
        <v>27</v>
      </c>
      <c r="R5367" t="s">
        <v>65</v>
      </c>
    </row>
    <row r="5368" spans="1:18" x14ac:dyDescent="0.35">
      <c r="A5368" t="s">
        <v>5453</v>
      </c>
      <c r="B5368" s="1">
        <v>45685</v>
      </c>
      <c r="C5368" s="1">
        <v>45705</v>
      </c>
      <c r="D5368" t="s">
        <v>116</v>
      </c>
      <c r="E5368" t="s">
        <v>20</v>
      </c>
      <c r="F5368" t="s">
        <v>21</v>
      </c>
      <c r="G5368" t="s">
        <v>38</v>
      </c>
      <c r="H5368" t="s">
        <v>64</v>
      </c>
      <c r="I5368" t="s">
        <v>55</v>
      </c>
      <c r="J5368">
        <v>2</v>
      </c>
      <c r="K5368" s="2">
        <v>2442</v>
      </c>
      <c r="L5368" s="2">
        <v>1664.39</v>
      </c>
      <c r="M5368" s="2">
        <v>777.61</v>
      </c>
      <c r="N5368" s="3">
        <v>0.1</v>
      </c>
      <c r="O5368" t="s">
        <v>34</v>
      </c>
      <c r="P5368" t="s">
        <v>26</v>
      </c>
      <c r="Q5368" t="s">
        <v>27</v>
      </c>
      <c r="R5368" t="s">
        <v>28</v>
      </c>
    </row>
    <row r="5369" spans="1:18" x14ac:dyDescent="0.35">
      <c r="A5369" t="s">
        <v>5454</v>
      </c>
      <c r="B5369" s="1">
        <v>45464</v>
      </c>
      <c r="C5369" s="1">
        <v>45551</v>
      </c>
      <c r="D5369" t="s">
        <v>37</v>
      </c>
      <c r="E5369" t="s">
        <v>20</v>
      </c>
      <c r="F5369" t="s">
        <v>91</v>
      </c>
      <c r="G5369" t="s">
        <v>59</v>
      </c>
      <c r="H5369" t="s">
        <v>33</v>
      </c>
      <c r="I5369" t="s">
        <v>24</v>
      </c>
      <c r="J5369">
        <v>6</v>
      </c>
      <c r="K5369" s="2">
        <v>4239</v>
      </c>
      <c r="L5369" s="2">
        <v>3227.1</v>
      </c>
      <c r="M5369" s="2">
        <v>1011.9</v>
      </c>
      <c r="N5369" s="3">
        <v>0.15</v>
      </c>
      <c r="O5369" t="s">
        <v>50</v>
      </c>
      <c r="P5369" t="s">
        <v>26</v>
      </c>
      <c r="Q5369" t="s">
        <v>35</v>
      </c>
      <c r="R5369" t="s">
        <v>40</v>
      </c>
    </row>
    <row r="5370" spans="1:18" x14ac:dyDescent="0.35">
      <c r="A5370" t="s">
        <v>5455</v>
      </c>
      <c r="B5370" s="1">
        <v>45421</v>
      </c>
      <c r="C5370" s="1">
        <v>45458</v>
      </c>
      <c r="D5370" t="s">
        <v>42</v>
      </c>
      <c r="E5370" t="s">
        <v>20</v>
      </c>
      <c r="F5370" t="s">
        <v>102</v>
      </c>
      <c r="G5370" t="s">
        <v>59</v>
      </c>
      <c r="H5370" t="s">
        <v>23</v>
      </c>
      <c r="I5370" t="s">
        <v>24</v>
      </c>
      <c r="J5370">
        <v>2</v>
      </c>
      <c r="K5370" s="2">
        <v>4116</v>
      </c>
      <c r="L5370" s="2">
        <v>2759.81</v>
      </c>
      <c r="M5370" s="2">
        <v>1356.19</v>
      </c>
      <c r="N5370" s="3">
        <v>0.2</v>
      </c>
      <c r="O5370" t="s">
        <v>83</v>
      </c>
      <c r="P5370" t="s">
        <v>26</v>
      </c>
      <c r="Q5370" t="s">
        <v>35</v>
      </c>
      <c r="R5370" t="s">
        <v>65</v>
      </c>
    </row>
    <row r="5371" spans="1:18" x14ac:dyDescent="0.35">
      <c r="A5371" t="s">
        <v>5456</v>
      </c>
      <c r="B5371" s="1">
        <v>45864</v>
      </c>
      <c r="C5371" s="1">
        <v>45949</v>
      </c>
      <c r="D5371" t="s">
        <v>94</v>
      </c>
      <c r="E5371" t="s">
        <v>20</v>
      </c>
      <c r="F5371" t="s">
        <v>58</v>
      </c>
      <c r="G5371" t="s">
        <v>32</v>
      </c>
      <c r="H5371" t="s">
        <v>80</v>
      </c>
      <c r="I5371" t="s">
        <v>45</v>
      </c>
      <c r="J5371">
        <v>8</v>
      </c>
      <c r="K5371" s="2">
        <v>4959</v>
      </c>
      <c r="L5371" s="2">
        <v>4046.53</v>
      </c>
      <c r="M5371" s="2">
        <v>912.47</v>
      </c>
      <c r="N5371" s="3">
        <v>0.15</v>
      </c>
      <c r="O5371" t="s">
        <v>62</v>
      </c>
      <c r="P5371" t="s">
        <v>26</v>
      </c>
      <c r="Q5371" t="s">
        <v>35</v>
      </c>
      <c r="R5371" t="s">
        <v>40</v>
      </c>
    </row>
    <row r="5372" spans="1:18" x14ac:dyDescent="0.35">
      <c r="A5372" t="s">
        <v>5457</v>
      </c>
      <c r="B5372" s="1">
        <v>45839</v>
      </c>
      <c r="C5372" s="1">
        <v>45908</v>
      </c>
      <c r="D5372" t="s">
        <v>37</v>
      </c>
      <c r="E5372" t="s">
        <v>20</v>
      </c>
      <c r="F5372" t="s">
        <v>85</v>
      </c>
      <c r="G5372" t="s">
        <v>32</v>
      </c>
      <c r="H5372" t="s">
        <v>23</v>
      </c>
      <c r="I5372" t="s">
        <v>24</v>
      </c>
      <c r="J5372">
        <v>7</v>
      </c>
      <c r="K5372" s="2">
        <v>3875</v>
      </c>
      <c r="L5372" s="2">
        <v>2297.5500000000002</v>
      </c>
      <c r="M5372" s="2">
        <v>1577.45</v>
      </c>
      <c r="N5372" s="3">
        <v>0.1</v>
      </c>
      <c r="O5372" t="s">
        <v>34</v>
      </c>
      <c r="P5372" t="s">
        <v>26</v>
      </c>
      <c r="Q5372" t="s">
        <v>35</v>
      </c>
      <c r="R5372" t="s">
        <v>65</v>
      </c>
    </row>
    <row r="5373" spans="1:18" x14ac:dyDescent="0.35">
      <c r="A5373" t="s">
        <v>5458</v>
      </c>
      <c r="B5373" s="1">
        <v>45779</v>
      </c>
      <c r="C5373" s="1">
        <v>45852</v>
      </c>
      <c r="D5373" t="s">
        <v>67</v>
      </c>
      <c r="E5373" t="s">
        <v>20</v>
      </c>
      <c r="F5373" t="s">
        <v>77</v>
      </c>
      <c r="G5373" t="s">
        <v>38</v>
      </c>
      <c r="H5373" t="s">
        <v>60</v>
      </c>
      <c r="I5373" t="s">
        <v>61</v>
      </c>
      <c r="J5373">
        <v>5</v>
      </c>
      <c r="K5373" s="2">
        <v>4570</v>
      </c>
      <c r="L5373" s="2">
        <v>2684.84</v>
      </c>
      <c r="M5373" s="2">
        <v>1885.16</v>
      </c>
      <c r="N5373" s="3">
        <v>0</v>
      </c>
      <c r="O5373" t="s">
        <v>34</v>
      </c>
      <c r="P5373" t="s">
        <v>26</v>
      </c>
      <c r="Q5373" t="s">
        <v>35</v>
      </c>
      <c r="R5373" t="s">
        <v>28</v>
      </c>
    </row>
    <row r="5374" spans="1:18" x14ac:dyDescent="0.35">
      <c r="A5374" t="s">
        <v>5459</v>
      </c>
      <c r="B5374" s="1">
        <v>45969</v>
      </c>
      <c r="C5374" s="1">
        <v>46020</v>
      </c>
      <c r="D5374" t="s">
        <v>48</v>
      </c>
      <c r="E5374" t="s">
        <v>20</v>
      </c>
      <c r="F5374" t="s">
        <v>70</v>
      </c>
      <c r="G5374" t="s">
        <v>59</v>
      </c>
      <c r="H5374" t="s">
        <v>49</v>
      </c>
      <c r="I5374" t="s">
        <v>45</v>
      </c>
      <c r="J5374">
        <v>1</v>
      </c>
      <c r="K5374" s="2">
        <v>1585</v>
      </c>
      <c r="L5374" s="2">
        <v>1257.45</v>
      </c>
      <c r="M5374" s="2">
        <v>327.55</v>
      </c>
      <c r="N5374" s="3">
        <v>0.05</v>
      </c>
      <c r="O5374" t="s">
        <v>83</v>
      </c>
      <c r="P5374" t="s">
        <v>26</v>
      </c>
      <c r="Q5374" t="s">
        <v>35</v>
      </c>
      <c r="R5374" t="s">
        <v>65</v>
      </c>
    </row>
    <row r="5375" spans="1:18" x14ac:dyDescent="0.35">
      <c r="A5375" t="s">
        <v>5460</v>
      </c>
      <c r="B5375" s="1">
        <v>45779</v>
      </c>
      <c r="C5375" s="1">
        <v>45852</v>
      </c>
      <c r="D5375" t="s">
        <v>67</v>
      </c>
      <c r="E5375" t="s">
        <v>20</v>
      </c>
      <c r="F5375" t="s">
        <v>58</v>
      </c>
      <c r="G5375" t="s">
        <v>22</v>
      </c>
      <c r="H5375" t="s">
        <v>54</v>
      </c>
      <c r="I5375" t="s">
        <v>55</v>
      </c>
      <c r="J5375">
        <v>4</v>
      </c>
      <c r="K5375" s="2">
        <v>3137</v>
      </c>
      <c r="L5375" s="2">
        <v>2079.58</v>
      </c>
      <c r="M5375" s="2">
        <v>1057.42</v>
      </c>
      <c r="N5375" s="3">
        <v>0.05</v>
      </c>
      <c r="O5375" t="s">
        <v>83</v>
      </c>
      <c r="P5375" t="s">
        <v>73</v>
      </c>
      <c r="Q5375" t="s">
        <v>27</v>
      </c>
      <c r="R5375" t="s">
        <v>40</v>
      </c>
    </row>
    <row r="5376" spans="1:18" x14ac:dyDescent="0.35">
      <c r="A5376" t="s">
        <v>5461</v>
      </c>
      <c r="B5376" s="1">
        <v>45697</v>
      </c>
      <c r="C5376" s="1">
        <v>45702</v>
      </c>
      <c r="D5376" t="s">
        <v>116</v>
      </c>
      <c r="E5376" t="s">
        <v>20</v>
      </c>
      <c r="F5376" t="s">
        <v>77</v>
      </c>
      <c r="G5376" t="s">
        <v>59</v>
      </c>
      <c r="H5376" t="s">
        <v>60</v>
      </c>
      <c r="I5376" t="s">
        <v>61</v>
      </c>
      <c r="J5376">
        <v>8</v>
      </c>
      <c r="K5376" s="2">
        <v>595</v>
      </c>
      <c r="L5376" s="2">
        <v>353.17</v>
      </c>
      <c r="M5376" s="2">
        <v>241.83</v>
      </c>
      <c r="N5376" s="3">
        <v>0.15</v>
      </c>
      <c r="O5376" t="s">
        <v>25</v>
      </c>
      <c r="P5376" t="s">
        <v>46</v>
      </c>
      <c r="Q5376" t="s">
        <v>35</v>
      </c>
      <c r="R5376" t="s">
        <v>65</v>
      </c>
    </row>
    <row r="5377" spans="1:18" x14ac:dyDescent="0.35">
      <c r="A5377" t="s">
        <v>5462</v>
      </c>
      <c r="B5377" s="1">
        <v>45961</v>
      </c>
      <c r="C5377" s="1">
        <v>46042</v>
      </c>
      <c r="D5377" t="s">
        <v>57</v>
      </c>
      <c r="E5377" t="s">
        <v>20</v>
      </c>
      <c r="F5377" t="s">
        <v>21</v>
      </c>
      <c r="G5377" t="s">
        <v>43</v>
      </c>
      <c r="H5377" t="s">
        <v>108</v>
      </c>
      <c r="I5377" t="s">
        <v>72</v>
      </c>
      <c r="J5377">
        <v>2</v>
      </c>
      <c r="K5377" s="2">
        <v>1071</v>
      </c>
      <c r="L5377" s="2">
        <v>895.03</v>
      </c>
      <c r="M5377" s="2">
        <v>175.97</v>
      </c>
      <c r="N5377" s="3">
        <v>0.2</v>
      </c>
      <c r="O5377" t="s">
        <v>62</v>
      </c>
      <c r="P5377" t="s">
        <v>26</v>
      </c>
      <c r="Q5377" t="s">
        <v>35</v>
      </c>
      <c r="R5377" t="s">
        <v>65</v>
      </c>
    </row>
    <row r="5378" spans="1:18" x14ac:dyDescent="0.35">
      <c r="A5378" t="s">
        <v>5463</v>
      </c>
      <c r="B5378" s="1">
        <v>45878</v>
      </c>
      <c r="C5378" s="1">
        <v>45959</v>
      </c>
      <c r="D5378" t="s">
        <v>94</v>
      </c>
      <c r="E5378" t="s">
        <v>20</v>
      </c>
      <c r="F5378" t="s">
        <v>128</v>
      </c>
      <c r="G5378" t="s">
        <v>32</v>
      </c>
      <c r="H5378" t="s">
        <v>71</v>
      </c>
      <c r="I5378" t="s">
        <v>72</v>
      </c>
      <c r="J5378">
        <v>3</v>
      </c>
      <c r="K5378" s="2">
        <v>2307</v>
      </c>
      <c r="L5378" s="2">
        <v>1777.79</v>
      </c>
      <c r="M5378" s="2">
        <v>529.21</v>
      </c>
      <c r="N5378" s="3">
        <v>0.05</v>
      </c>
      <c r="O5378" t="s">
        <v>62</v>
      </c>
      <c r="P5378" t="s">
        <v>26</v>
      </c>
      <c r="Q5378" t="s">
        <v>35</v>
      </c>
      <c r="R5378" t="s">
        <v>65</v>
      </c>
    </row>
    <row r="5379" spans="1:18" x14ac:dyDescent="0.35">
      <c r="A5379" t="s">
        <v>5464</v>
      </c>
      <c r="B5379" s="1">
        <v>45340</v>
      </c>
      <c r="C5379" s="1">
        <v>45353</v>
      </c>
      <c r="D5379" t="s">
        <v>52</v>
      </c>
      <c r="E5379" t="s">
        <v>20</v>
      </c>
      <c r="F5379" t="s">
        <v>79</v>
      </c>
      <c r="G5379" t="s">
        <v>32</v>
      </c>
      <c r="H5379" t="s">
        <v>95</v>
      </c>
      <c r="I5379" t="s">
        <v>55</v>
      </c>
      <c r="J5379">
        <v>8</v>
      </c>
      <c r="K5379" s="2">
        <v>2053</v>
      </c>
      <c r="L5379" s="2">
        <v>1172.0999999999999</v>
      </c>
      <c r="M5379" s="2">
        <v>880.9</v>
      </c>
      <c r="N5379" s="3">
        <v>0</v>
      </c>
      <c r="O5379" t="s">
        <v>75</v>
      </c>
      <c r="P5379" t="s">
        <v>26</v>
      </c>
      <c r="Q5379" t="s">
        <v>27</v>
      </c>
      <c r="R5379" t="s">
        <v>28</v>
      </c>
    </row>
    <row r="5380" spans="1:18" x14ac:dyDescent="0.35">
      <c r="A5380" t="s">
        <v>5465</v>
      </c>
      <c r="B5380" s="1">
        <v>45695</v>
      </c>
      <c r="C5380" s="1">
        <v>45728</v>
      </c>
      <c r="D5380" t="s">
        <v>52</v>
      </c>
      <c r="E5380" t="s">
        <v>20</v>
      </c>
      <c r="F5380" t="s">
        <v>102</v>
      </c>
      <c r="G5380" t="s">
        <v>59</v>
      </c>
      <c r="H5380" t="s">
        <v>118</v>
      </c>
      <c r="I5380" t="s">
        <v>24</v>
      </c>
      <c r="J5380">
        <v>5</v>
      </c>
      <c r="K5380" s="2">
        <v>1082</v>
      </c>
      <c r="L5380" s="2">
        <v>787.96</v>
      </c>
      <c r="M5380" s="2">
        <v>294.04000000000002</v>
      </c>
      <c r="N5380" s="3">
        <v>0.2</v>
      </c>
      <c r="O5380" t="s">
        <v>83</v>
      </c>
      <c r="P5380" t="s">
        <v>26</v>
      </c>
      <c r="Q5380" t="s">
        <v>27</v>
      </c>
      <c r="R5380" t="s">
        <v>28</v>
      </c>
    </row>
    <row r="5381" spans="1:18" x14ac:dyDescent="0.35">
      <c r="A5381" t="s">
        <v>5466</v>
      </c>
      <c r="B5381" s="1">
        <v>45577</v>
      </c>
      <c r="C5381" s="1">
        <v>45582</v>
      </c>
      <c r="D5381" t="s">
        <v>94</v>
      </c>
      <c r="E5381" t="s">
        <v>20</v>
      </c>
      <c r="F5381" t="s">
        <v>53</v>
      </c>
      <c r="G5381" t="s">
        <v>59</v>
      </c>
      <c r="H5381" t="s">
        <v>95</v>
      </c>
      <c r="I5381" t="s">
        <v>55</v>
      </c>
      <c r="J5381">
        <v>6</v>
      </c>
      <c r="K5381" s="2">
        <v>4715</v>
      </c>
      <c r="L5381" s="2">
        <v>2938.97</v>
      </c>
      <c r="M5381" s="2">
        <v>1776.03</v>
      </c>
      <c r="N5381" s="3">
        <v>0.15</v>
      </c>
      <c r="O5381" t="s">
        <v>83</v>
      </c>
      <c r="P5381" t="s">
        <v>26</v>
      </c>
      <c r="Q5381" t="s">
        <v>27</v>
      </c>
      <c r="R5381" t="s">
        <v>40</v>
      </c>
    </row>
    <row r="5382" spans="1:18" x14ac:dyDescent="0.35">
      <c r="A5382" t="s">
        <v>5467</v>
      </c>
      <c r="B5382" s="1">
        <v>45731</v>
      </c>
      <c r="C5382" s="1">
        <v>45751</v>
      </c>
      <c r="D5382" t="s">
        <v>88</v>
      </c>
      <c r="E5382" t="s">
        <v>20</v>
      </c>
      <c r="F5382" t="s">
        <v>82</v>
      </c>
      <c r="G5382" t="s">
        <v>32</v>
      </c>
      <c r="H5382" t="s">
        <v>49</v>
      </c>
      <c r="I5382" t="s">
        <v>45</v>
      </c>
      <c r="J5382">
        <v>7</v>
      </c>
      <c r="K5382" s="2">
        <v>3383</v>
      </c>
      <c r="L5382" s="2">
        <v>2460.39</v>
      </c>
      <c r="M5382" s="2">
        <v>922.61</v>
      </c>
      <c r="N5382" s="3">
        <v>0.05</v>
      </c>
      <c r="O5382" t="s">
        <v>34</v>
      </c>
      <c r="P5382" t="s">
        <v>26</v>
      </c>
      <c r="Q5382" t="s">
        <v>27</v>
      </c>
      <c r="R5382" t="s">
        <v>28</v>
      </c>
    </row>
    <row r="5383" spans="1:18" x14ac:dyDescent="0.35">
      <c r="A5383" t="s">
        <v>5468</v>
      </c>
      <c r="B5383" s="1">
        <v>45805</v>
      </c>
      <c r="C5383" s="1">
        <v>45888</v>
      </c>
      <c r="D5383" t="s">
        <v>30</v>
      </c>
      <c r="E5383" t="s">
        <v>20</v>
      </c>
      <c r="F5383" t="s">
        <v>79</v>
      </c>
      <c r="G5383" t="s">
        <v>32</v>
      </c>
      <c r="H5383" t="s">
        <v>54</v>
      </c>
      <c r="I5383" t="s">
        <v>55</v>
      </c>
      <c r="J5383">
        <v>3</v>
      </c>
      <c r="K5383" s="2">
        <v>1513</v>
      </c>
      <c r="L5383" s="2">
        <v>1230.4000000000001</v>
      </c>
      <c r="M5383" s="2">
        <v>282.60000000000002</v>
      </c>
      <c r="N5383" s="3">
        <v>0.2</v>
      </c>
      <c r="O5383" t="s">
        <v>75</v>
      </c>
      <c r="P5383" t="s">
        <v>26</v>
      </c>
      <c r="Q5383" t="s">
        <v>35</v>
      </c>
      <c r="R5383" t="s">
        <v>28</v>
      </c>
    </row>
    <row r="5384" spans="1:18" x14ac:dyDescent="0.35">
      <c r="A5384" t="s">
        <v>5469</v>
      </c>
      <c r="B5384" s="1">
        <v>45939</v>
      </c>
      <c r="C5384" s="1">
        <v>46028</v>
      </c>
      <c r="D5384" t="s">
        <v>57</v>
      </c>
      <c r="E5384" t="s">
        <v>20</v>
      </c>
      <c r="F5384" t="s">
        <v>58</v>
      </c>
      <c r="G5384" t="s">
        <v>32</v>
      </c>
      <c r="H5384" t="s">
        <v>106</v>
      </c>
      <c r="I5384" t="s">
        <v>61</v>
      </c>
      <c r="J5384">
        <v>4</v>
      </c>
      <c r="K5384" s="2">
        <v>884</v>
      </c>
      <c r="L5384" s="2">
        <v>503.8</v>
      </c>
      <c r="M5384" s="2">
        <v>380.2</v>
      </c>
      <c r="N5384" s="3">
        <v>0.1</v>
      </c>
      <c r="O5384" t="s">
        <v>62</v>
      </c>
      <c r="P5384" t="s">
        <v>26</v>
      </c>
      <c r="Q5384" t="s">
        <v>27</v>
      </c>
      <c r="R5384" t="s">
        <v>65</v>
      </c>
    </row>
    <row r="5385" spans="1:18" x14ac:dyDescent="0.35">
      <c r="A5385" t="s">
        <v>5470</v>
      </c>
      <c r="B5385" s="1">
        <v>45514</v>
      </c>
      <c r="C5385" s="1">
        <v>45542</v>
      </c>
      <c r="D5385" t="s">
        <v>37</v>
      </c>
      <c r="E5385" t="s">
        <v>20</v>
      </c>
      <c r="F5385" t="s">
        <v>70</v>
      </c>
      <c r="G5385" t="s">
        <v>38</v>
      </c>
      <c r="H5385" t="s">
        <v>54</v>
      </c>
      <c r="I5385" t="s">
        <v>55</v>
      </c>
      <c r="J5385">
        <v>5</v>
      </c>
      <c r="K5385" s="2">
        <v>3112</v>
      </c>
      <c r="L5385" s="2">
        <v>2334.9899999999998</v>
      </c>
      <c r="M5385" s="2">
        <v>777.01</v>
      </c>
      <c r="N5385" s="3">
        <v>0.1</v>
      </c>
      <c r="O5385" t="s">
        <v>34</v>
      </c>
      <c r="P5385" t="s">
        <v>46</v>
      </c>
      <c r="Q5385" t="s">
        <v>35</v>
      </c>
      <c r="R5385" t="s">
        <v>28</v>
      </c>
    </row>
    <row r="5386" spans="1:18" x14ac:dyDescent="0.35">
      <c r="A5386" t="s">
        <v>5471</v>
      </c>
      <c r="B5386" s="1">
        <v>45538</v>
      </c>
      <c r="C5386" s="1">
        <v>45608</v>
      </c>
      <c r="D5386" t="s">
        <v>19</v>
      </c>
      <c r="E5386" t="s">
        <v>20</v>
      </c>
      <c r="F5386" t="s">
        <v>128</v>
      </c>
      <c r="G5386" t="s">
        <v>38</v>
      </c>
      <c r="H5386" t="s">
        <v>44</v>
      </c>
      <c r="I5386" t="s">
        <v>45</v>
      </c>
      <c r="J5386">
        <v>8</v>
      </c>
      <c r="K5386" s="2">
        <v>1536</v>
      </c>
      <c r="L5386" s="2">
        <v>854.5</v>
      </c>
      <c r="M5386" s="2">
        <v>681.5</v>
      </c>
      <c r="N5386" s="3">
        <v>0.1</v>
      </c>
      <c r="O5386" t="s">
        <v>83</v>
      </c>
      <c r="P5386" t="s">
        <v>26</v>
      </c>
      <c r="Q5386" t="s">
        <v>27</v>
      </c>
      <c r="R5386" t="s">
        <v>40</v>
      </c>
    </row>
    <row r="5387" spans="1:18" x14ac:dyDescent="0.35">
      <c r="A5387" t="s">
        <v>5472</v>
      </c>
      <c r="B5387" s="1">
        <v>46012</v>
      </c>
      <c r="C5387" s="1">
        <v>46017</v>
      </c>
      <c r="D5387" t="s">
        <v>48</v>
      </c>
      <c r="E5387" t="s">
        <v>20</v>
      </c>
      <c r="F5387" t="s">
        <v>82</v>
      </c>
      <c r="G5387" t="s">
        <v>43</v>
      </c>
      <c r="H5387" t="s">
        <v>54</v>
      </c>
      <c r="I5387" t="s">
        <v>55</v>
      </c>
      <c r="J5387">
        <v>4</v>
      </c>
      <c r="K5387" s="2">
        <v>1156</v>
      </c>
      <c r="L5387" s="2">
        <v>742.98</v>
      </c>
      <c r="M5387" s="2">
        <v>413.02</v>
      </c>
      <c r="N5387" s="3">
        <v>0.05</v>
      </c>
      <c r="O5387" t="s">
        <v>83</v>
      </c>
      <c r="P5387" t="s">
        <v>26</v>
      </c>
      <c r="Q5387" t="s">
        <v>27</v>
      </c>
      <c r="R5387" t="s">
        <v>40</v>
      </c>
    </row>
    <row r="5388" spans="1:18" x14ac:dyDescent="0.35">
      <c r="A5388" t="s">
        <v>5473</v>
      </c>
      <c r="B5388" s="1">
        <v>45984</v>
      </c>
      <c r="C5388" s="1">
        <v>46016</v>
      </c>
      <c r="D5388" t="s">
        <v>48</v>
      </c>
      <c r="E5388" t="s">
        <v>20</v>
      </c>
      <c r="F5388" t="s">
        <v>58</v>
      </c>
      <c r="G5388" t="s">
        <v>32</v>
      </c>
      <c r="H5388" t="s">
        <v>71</v>
      </c>
      <c r="I5388" t="s">
        <v>72</v>
      </c>
      <c r="J5388">
        <v>6</v>
      </c>
      <c r="K5388" s="2">
        <v>4891</v>
      </c>
      <c r="L5388" s="2">
        <v>3921.61</v>
      </c>
      <c r="M5388" s="2">
        <v>969.39</v>
      </c>
      <c r="N5388" s="3">
        <v>0.05</v>
      </c>
      <c r="O5388" t="s">
        <v>75</v>
      </c>
      <c r="P5388" t="s">
        <v>26</v>
      </c>
      <c r="Q5388" t="s">
        <v>35</v>
      </c>
      <c r="R5388" t="s">
        <v>28</v>
      </c>
    </row>
    <row r="5389" spans="1:18" x14ac:dyDescent="0.35">
      <c r="A5389" t="s">
        <v>5474</v>
      </c>
      <c r="B5389" s="1">
        <v>45920</v>
      </c>
      <c r="C5389" s="1">
        <v>45924</v>
      </c>
      <c r="D5389" t="s">
        <v>37</v>
      </c>
      <c r="E5389" t="s">
        <v>20</v>
      </c>
      <c r="F5389" t="s">
        <v>138</v>
      </c>
      <c r="G5389" t="s">
        <v>22</v>
      </c>
      <c r="H5389" t="s">
        <v>33</v>
      </c>
      <c r="I5389" t="s">
        <v>24</v>
      </c>
      <c r="J5389">
        <v>2</v>
      </c>
      <c r="K5389" s="2">
        <v>4439</v>
      </c>
      <c r="L5389" s="2">
        <v>3309.89</v>
      </c>
      <c r="M5389" s="2">
        <v>1129.1099999999999</v>
      </c>
      <c r="N5389" s="3">
        <v>0.1</v>
      </c>
      <c r="O5389" t="s">
        <v>109</v>
      </c>
      <c r="P5389" t="s">
        <v>26</v>
      </c>
      <c r="Q5389" t="s">
        <v>27</v>
      </c>
      <c r="R5389" t="s">
        <v>28</v>
      </c>
    </row>
    <row r="5390" spans="1:18" x14ac:dyDescent="0.35">
      <c r="A5390" t="s">
        <v>5475</v>
      </c>
      <c r="B5390" s="1">
        <v>45983</v>
      </c>
      <c r="C5390" s="1">
        <v>45992</v>
      </c>
      <c r="D5390" t="s">
        <v>48</v>
      </c>
      <c r="E5390" t="s">
        <v>20</v>
      </c>
      <c r="F5390" t="s">
        <v>53</v>
      </c>
      <c r="G5390" t="s">
        <v>38</v>
      </c>
      <c r="H5390" t="s">
        <v>118</v>
      </c>
      <c r="I5390" t="s">
        <v>24</v>
      </c>
      <c r="J5390">
        <v>8</v>
      </c>
      <c r="K5390" s="2">
        <v>856</v>
      </c>
      <c r="L5390" s="2">
        <v>543.73</v>
      </c>
      <c r="M5390" s="2">
        <v>312.27</v>
      </c>
      <c r="N5390" s="3">
        <v>0.05</v>
      </c>
      <c r="O5390" t="s">
        <v>62</v>
      </c>
      <c r="P5390" t="s">
        <v>26</v>
      </c>
      <c r="Q5390" t="s">
        <v>27</v>
      </c>
      <c r="R5390" t="s">
        <v>28</v>
      </c>
    </row>
    <row r="5391" spans="1:18" x14ac:dyDescent="0.35">
      <c r="A5391" t="s">
        <v>5476</v>
      </c>
      <c r="B5391" s="1">
        <v>45406</v>
      </c>
      <c r="C5391" s="1">
        <v>45495</v>
      </c>
      <c r="D5391" t="s">
        <v>67</v>
      </c>
      <c r="E5391" t="s">
        <v>20</v>
      </c>
      <c r="F5391" t="s">
        <v>82</v>
      </c>
      <c r="G5391" t="s">
        <v>38</v>
      </c>
      <c r="H5391" t="s">
        <v>124</v>
      </c>
      <c r="I5391" t="s">
        <v>61</v>
      </c>
      <c r="J5391">
        <v>8</v>
      </c>
      <c r="K5391" s="2">
        <v>1436</v>
      </c>
      <c r="L5391" s="2">
        <v>998.74</v>
      </c>
      <c r="M5391" s="2">
        <v>437.26</v>
      </c>
      <c r="N5391" s="3">
        <v>0.15</v>
      </c>
      <c r="O5391" t="s">
        <v>62</v>
      </c>
      <c r="P5391" t="s">
        <v>26</v>
      </c>
      <c r="Q5391" t="s">
        <v>35</v>
      </c>
      <c r="R5391" t="s">
        <v>40</v>
      </c>
    </row>
    <row r="5392" spans="1:18" x14ac:dyDescent="0.35">
      <c r="A5392" t="s">
        <v>5477</v>
      </c>
      <c r="B5392" s="1">
        <v>45444</v>
      </c>
      <c r="C5392" s="1">
        <v>45508</v>
      </c>
      <c r="D5392" t="s">
        <v>30</v>
      </c>
      <c r="E5392" t="s">
        <v>20</v>
      </c>
      <c r="F5392" t="s">
        <v>58</v>
      </c>
      <c r="G5392" t="s">
        <v>38</v>
      </c>
      <c r="H5392" t="s">
        <v>44</v>
      </c>
      <c r="I5392" t="s">
        <v>45</v>
      </c>
      <c r="J5392">
        <v>4</v>
      </c>
      <c r="K5392" s="2">
        <v>4789</v>
      </c>
      <c r="L5392" s="2">
        <v>3193.51</v>
      </c>
      <c r="M5392" s="2">
        <v>1595.49</v>
      </c>
      <c r="N5392" s="3">
        <v>0.15</v>
      </c>
      <c r="O5392" t="s">
        <v>62</v>
      </c>
      <c r="P5392" t="s">
        <v>26</v>
      </c>
      <c r="Q5392" t="s">
        <v>35</v>
      </c>
      <c r="R5392" t="s">
        <v>65</v>
      </c>
    </row>
    <row r="5393" spans="1:18" x14ac:dyDescent="0.35">
      <c r="A5393" t="s">
        <v>5478</v>
      </c>
      <c r="B5393" s="1">
        <v>45420</v>
      </c>
      <c r="C5393" s="1">
        <v>45436</v>
      </c>
      <c r="D5393" t="s">
        <v>104</v>
      </c>
      <c r="E5393" t="s">
        <v>20</v>
      </c>
      <c r="F5393" t="s">
        <v>77</v>
      </c>
      <c r="G5393" t="s">
        <v>32</v>
      </c>
      <c r="H5393" t="s">
        <v>54</v>
      </c>
      <c r="I5393" t="s">
        <v>55</v>
      </c>
      <c r="J5393">
        <v>4</v>
      </c>
      <c r="K5393" s="2">
        <v>1190</v>
      </c>
      <c r="L5393" s="2">
        <v>983.42</v>
      </c>
      <c r="M5393" s="2">
        <v>206.58</v>
      </c>
      <c r="N5393" s="3">
        <v>0.15</v>
      </c>
      <c r="O5393" t="s">
        <v>34</v>
      </c>
      <c r="P5393" t="s">
        <v>26</v>
      </c>
      <c r="Q5393" t="s">
        <v>35</v>
      </c>
      <c r="R5393" t="s">
        <v>28</v>
      </c>
    </row>
    <row r="5394" spans="1:18" x14ac:dyDescent="0.35">
      <c r="A5394" t="s">
        <v>5479</v>
      </c>
      <c r="B5394" s="1">
        <v>45600</v>
      </c>
      <c r="C5394" s="1">
        <v>45620</v>
      </c>
      <c r="D5394" t="s">
        <v>19</v>
      </c>
      <c r="E5394" t="s">
        <v>20</v>
      </c>
      <c r="F5394" t="s">
        <v>91</v>
      </c>
      <c r="G5394" t="s">
        <v>43</v>
      </c>
      <c r="H5394" t="s">
        <v>23</v>
      </c>
      <c r="I5394" t="s">
        <v>24</v>
      </c>
      <c r="J5394">
        <v>7</v>
      </c>
      <c r="K5394" s="2">
        <v>3627</v>
      </c>
      <c r="L5394" s="2">
        <v>2019.86</v>
      </c>
      <c r="M5394" s="2">
        <v>1607.14</v>
      </c>
      <c r="N5394" s="3">
        <v>0.2</v>
      </c>
      <c r="O5394" t="s">
        <v>75</v>
      </c>
      <c r="P5394" t="s">
        <v>46</v>
      </c>
      <c r="Q5394" t="s">
        <v>35</v>
      </c>
      <c r="R5394" t="s">
        <v>40</v>
      </c>
    </row>
    <row r="5395" spans="1:18" x14ac:dyDescent="0.35">
      <c r="A5395" t="s">
        <v>5480</v>
      </c>
      <c r="B5395" s="1">
        <v>45616</v>
      </c>
      <c r="C5395" s="1">
        <v>45668</v>
      </c>
      <c r="D5395" t="s">
        <v>57</v>
      </c>
      <c r="E5395" t="s">
        <v>20</v>
      </c>
      <c r="F5395" t="s">
        <v>31</v>
      </c>
      <c r="G5395" t="s">
        <v>32</v>
      </c>
      <c r="H5395" t="s">
        <v>49</v>
      </c>
      <c r="I5395" t="s">
        <v>45</v>
      </c>
      <c r="J5395">
        <v>1</v>
      </c>
      <c r="K5395" s="2">
        <v>3365</v>
      </c>
      <c r="L5395" s="2">
        <v>2506.9899999999998</v>
      </c>
      <c r="M5395" s="2">
        <v>858.01</v>
      </c>
      <c r="N5395" s="3">
        <v>0.05</v>
      </c>
      <c r="O5395" t="s">
        <v>62</v>
      </c>
      <c r="P5395" t="s">
        <v>26</v>
      </c>
      <c r="Q5395" t="s">
        <v>27</v>
      </c>
      <c r="R5395" t="s">
        <v>40</v>
      </c>
    </row>
    <row r="5396" spans="1:18" x14ac:dyDescent="0.35">
      <c r="A5396" t="s">
        <v>5481</v>
      </c>
      <c r="B5396" s="1">
        <v>45933</v>
      </c>
      <c r="C5396" s="1">
        <v>45991</v>
      </c>
      <c r="D5396" t="s">
        <v>19</v>
      </c>
      <c r="E5396" t="s">
        <v>20</v>
      </c>
      <c r="F5396" t="s">
        <v>79</v>
      </c>
      <c r="G5396" t="s">
        <v>38</v>
      </c>
      <c r="H5396" t="s">
        <v>23</v>
      </c>
      <c r="I5396" t="s">
        <v>24</v>
      </c>
      <c r="J5396">
        <v>2</v>
      </c>
      <c r="K5396" s="2">
        <v>317</v>
      </c>
      <c r="L5396" s="2">
        <v>183.59</v>
      </c>
      <c r="M5396" s="2">
        <v>133.41</v>
      </c>
      <c r="N5396" s="3">
        <v>0</v>
      </c>
      <c r="O5396" t="s">
        <v>50</v>
      </c>
      <c r="P5396" t="s">
        <v>46</v>
      </c>
      <c r="Q5396" t="s">
        <v>35</v>
      </c>
      <c r="R5396" t="s">
        <v>28</v>
      </c>
    </row>
    <row r="5397" spans="1:18" x14ac:dyDescent="0.35">
      <c r="A5397" t="s">
        <v>5482</v>
      </c>
      <c r="B5397" s="1">
        <v>45696</v>
      </c>
      <c r="C5397" s="1">
        <v>45733</v>
      </c>
      <c r="D5397" t="s">
        <v>52</v>
      </c>
      <c r="E5397" t="s">
        <v>20</v>
      </c>
      <c r="F5397" t="s">
        <v>31</v>
      </c>
      <c r="G5397" t="s">
        <v>32</v>
      </c>
      <c r="H5397" t="s">
        <v>106</v>
      </c>
      <c r="I5397" t="s">
        <v>61</v>
      </c>
      <c r="J5397">
        <v>8</v>
      </c>
      <c r="K5397" s="2">
        <v>1133</v>
      </c>
      <c r="L5397" s="2">
        <v>930.08</v>
      </c>
      <c r="M5397" s="2">
        <v>202.92</v>
      </c>
      <c r="N5397" s="3">
        <v>0.15</v>
      </c>
      <c r="O5397" t="s">
        <v>75</v>
      </c>
      <c r="P5397" t="s">
        <v>26</v>
      </c>
      <c r="Q5397" t="s">
        <v>27</v>
      </c>
      <c r="R5397" t="s">
        <v>65</v>
      </c>
    </row>
    <row r="5398" spans="1:18" x14ac:dyDescent="0.35">
      <c r="A5398" t="s">
        <v>5483</v>
      </c>
      <c r="B5398" s="1">
        <v>45633</v>
      </c>
      <c r="C5398" s="1">
        <v>45669</v>
      </c>
      <c r="D5398" t="s">
        <v>57</v>
      </c>
      <c r="E5398" t="s">
        <v>20</v>
      </c>
      <c r="F5398" t="s">
        <v>89</v>
      </c>
      <c r="G5398" t="s">
        <v>43</v>
      </c>
      <c r="H5398" t="s">
        <v>23</v>
      </c>
      <c r="I5398" t="s">
        <v>24</v>
      </c>
      <c r="J5398">
        <v>8</v>
      </c>
      <c r="K5398" s="2">
        <v>1590</v>
      </c>
      <c r="L5398" s="2">
        <v>1150.74</v>
      </c>
      <c r="M5398" s="2">
        <v>439.26</v>
      </c>
      <c r="N5398" s="3">
        <v>0.05</v>
      </c>
      <c r="O5398" t="s">
        <v>75</v>
      </c>
      <c r="P5398" t="s">
        <v>26</v>
      </c>
      <c r="Q5398" t="s">
        <v>35</v>
      </c>
      <c r="R5398" t="s">
        <v>28</v>
      </c>
    </row>
    <row r="5399" spans="1:18" x14ac:dyDescent="0.35">
      <c r="A5399" t="s">
        <v>5484</v>
      </c>
      <c r="B5399" s="1">
        <v>45957</v>
      </c>
      <c r="C5399" s="1">
        <v>46001</v>
      </c>
      <c r="D5399" t="s">
        <v>48</v>
      </c>
      <c r="E5399" t="s">
        <v>20</v>
      </c>
      <c r="F5399" t="s">
        <v>31</v>
      </c>
      <c r="G5399" t="s">
        <v>43</v>
      </c>
      <c r="H5399" t="s">
        <v>95</v>
      </c>
      <c r="I5399" t="s">
        <v>55</v>
      </c>
      <c r="J5399">
        <v>2</v>
      </c>
      <c r="K5399" s="2">
        <v>2887</v>
      </c>
      <c r="L5399" s="2">
        <v>2359.15</v>
      </c>
      <c r="M5399" s="2">
        <v>527.85</v>
      </c>
      <c r="N5399" s="3">
        <v>0.2</v>
      </c>
      <c r="O5399" t="s">
        <v>62</v>
      </c>
      <c r="P5399" t="s">
        <v>73</v>
      </c>
      <c r="Q5399" t="s">
        <v>27</v>
      </c>
      <c r="R5399" t="s">
        <v>65</v>
      </c>
    </row>
    <row r="5400" spans="1:18" x14ac:dyDescent="0.35">
      <c r="A5400" t="s">
        <v>5485</v>
      </c>
      <c r="B5400" s="1">
        <v>45837</v>
      </c>
      <c r="C5400" s="1">
        <v>45877</v>
      </c>
      <c r="D5400" t="s">
        <v>30</v>
      </c>
      <c r="E5400" t="s">
        <v>20</v>
      </c>
      <c r="F5400" t="s">
        <v>31</v>
      </c>
      <c r="G5400" t="s">
        <v>22</v>
      </c>
      <c r="H5400" t="s">
        <v>60</v>
      </c>
      <c r="I5400" t="s">
        <v>61</v>
      </c>
      <c r="J5400">
        <v>6</v>
      </c>
      <c r="K5400" s="2">
        <v>3402</v>
      </c>
      <c r="L5400" s="2">
        <v>2802.21</v>
      </c>
      <c r="M5400" s="2">
        <v>599.79</v>
      </c>
      <c r="N5400" s="3">
        <v>0.05</v>
      </c>
      <c r="O5400" t="s">
        <v>25</v>
      </c>
      <c r="P5400" t="s">
        <v>46</v>
      </c>
      <c r="Q5400" t="s">
        <v>27</v>
      </c>
      <c r="R5400" t="s">
        <v>65</v>
      </c>
    </row>
    <row r="5401" spans="1:18" x14ac:dyDescent="0.35">
      <c r="A5401" t="s">
        <v>5486</v>
      </c>
      <c r="B5401" s="1">
        <v>45866</v>
      </c>
      <c r="C5401" s="1">
        <v>45953</v>
      </c>
      <c r="D5401" t="s">
        <v>94</v>
      </c>
      <c r="E5401" t="s">
        <v>20</v>
      </c>
      <c r="F5401" t="s">
        <v>68</v>
      </c>
      <c r="G5401" t="s">
        <v>22</v>
      </c>
      <c r="H5401" t="s">
        <v>95</v>
      </c>
      <c r="I5401" t="s">
        <v>55</v>
      </c>
      <c r="J5401">
        <v>5</v>
      </c>
      <c r="K5401" s="2">
        <v>4681</v>
      </c>
      <c r="L5401" s="2">
        <v>3253.52</v>
      </c>
      <c r="M5401" s="2">
        <v>1427.48</v>
      </c>
      <c r="N5401" s="3">
        <v>0.2</v>
      </c>
      <c r="O5401" t="s">
        <v>83</v>
      </c>
      <c r="P5401" t="s">
        <v>26</v>
      </c>
      <c r="Q5401" t="s">
        <v>27</v>
      </c>
      <c r="R5401" t="s">
        <v>65</v>
      </c>
    </row>
    <row r="5402" spans="1:18" x14ac:dyDescent="0.35">
      <c r="A5402" t="s">
        <v>5487</v>
      </c>
      <c r="B5402" s="1">
        <v>46014</v>
      </c>
      <c r="C5402" s="1">
        <v>46062</v>
      </c>
      <c r="D5402" t="s">
        <v>116</v>
      </c>
      <c r="E5402" t="s">
        <v>20</v>
      </c>
      <c r="F5402" t="s">
        <v>85</v>
      </c>
      <c r="G5402" t="s">
        <v>32</v>
      </c>
      <c r="H5402" t="s">
        <v>71</v>
      </c>
      <c r="I5402" t="s">
        <v>72</v>
      </c>
      <c r="J5402">
        <v>3</v>
      </c>
      <c r="K5402" s="2">
        <v>4413</v>
      </c>
      <c r="L5402" s="2">
        <v>3326.13</v>
      </c>
      <c r="M5402" s="2">
        <v>1086.8699999999999</v>
      </c>
      <c r="N5402" s="3">
        <v>0</v>
      </c>
      <c r="O5402" t="s">
        <v>25</v>
      </c>
      <c r="P5402" t="s">
        <v>26</v>
      </c>
      <c r="Q5402" t="s">
        <v>27</v>
      </c>
      <c r="R5402" t="s">
        <v>65</v>
      </c>
    </row>
    <row r="5403" spans="1:18" x14ac:dyDescent="0.35">
      <c r="A5403" t="s">
        <v>5488</v>
      </c>
      <c r="B5403" s="1">
        <v>45447</v>
      </c>
      <c r="C5403" s="1">
        <v>45494</v>
      </c>
      <c r="D5403" t="s">
        <v>67</v>
      </c>
      <c r="E5403" t="s">
        <v>20</v>
      </c>
      <c r="F5403" t="s">
        <v>82</v>
      </c>
      <c r="G5403" t="s">
        <v>32</v>
      </c>
      <c r="H5403" t="s">
        <v>86</v>
      </c>
      <c r="I5403" t="s">
        <v>72</v>
      </c>
      <c r="J5403">
        <v>1</v>
      </c>
      <c r="K5403" s="2">
        <v>1338</v>
      </c>
      <c r="L5403" s="2">
        <v>1038.58</v>
      </c>
      <c r="M5403" s="2">
        <v>299.42</v>
      </c>
      <c r="N5403" s="3">
        <v>0.2</v>
      </c>
      <c r="O5403" t="s">
        <v>34</v>
      </c>
      <c r="P5403" t="s">
        <v>26</v>
      </c>
      <c r="Q5403" t="s">
        <v>27</v>
      </c>
      <c r="R5403" t="s">
        <v>65</v>
      </c>
    </row>
    <row r="5404" spans="1:18" x14ac:dyDescent="0.35">
      <c r="A5404" t="s">
        <v>5489</v>
      </c>
      <c r="B5404" s="1">
        <v>45781</v>
      </c>
      <c r="C5404" s="1">
        <v>45853</v>
      </c>
      <c r="D5404" t="s">
        <v>67</v>
      </c>
      <c r="E5404" t="s">
        <v>20</v>
      </c>
      <c r="F5404" t="s">
        <v>21</v>
      </c>
      <c r="G5404" t="s">
        <v>59</v>
      </c>
      <c r="H5404" t="s">
        <v>108</v>
      </c>
      <c r="I5404" t="s">
        <v>72</v>
      </c>
      <c r="J5404">
        <v>4</v>
      </c>
      <c r="K5404" s="2">
        <v>2441</v>
      </c>
      <c r="L5404" s="2">
        <v>1705.14</v>
      </c>
      <c r="M5404" s="2">
        <v>735.86</v>
      </c>
      <c r="N5404" s="3">
        <v>0.15</v>
      </c>
      <c r="O5404" t="s">
        <v>62</v>
      </c>
      <c r="P5404" t="s">
        <v>46</v>
      </c>
      <c r="Q5404" t="s">
        <v>35</v>
      </c>
      <c r="R5404" t="s">
        <v>65</v>
      </c>
    </row>
    <row r="5405" spans="1:18" x14ac:dyDescent="0.35">
      <c r="A5405" t="s">
        <v>5490</v>
      </c>
      <c r="B5405" s="1">
        <v>45329</v>
      </c>
      <c r="C5405" s="1">
        <v>45387</v>
      </c>
      <c r="D5405" t="s">
        <v>88</v>
      </c>
      <c r="E5405" t="s">
        <v>20</v>
      </c>
      <c r="F5405" t="s">
        <v>128</v>
      </c>
      <c r="G5405" t="s">
        <v>59</v>
      </c>
      <c r="H5405" t="s">
        <v>118</v>
      </c>
      <c r="I5405" t="s">
        <v>24</v>
      </c>
      <c r="J5405">
        <v>2</v>
      </c>
      <c r="K5405" s="2">
        <v>2341</v>
      </c>
      <c r="L5405" s="2">
        <v>1744.42</v>
      </c>
      <c r="M5405" s="2">
        <v>596.58000000000004</v>
      </c>
      <c r="N5405" s="3">
        <v>0</v>
      </c>
      <c r="O5405" t="s">
        <v>50</v>
      </c>
      <c r="P5405" t="s">
        <v>26</v>
      </c>
      <c r="Q5405" t="s">
        <v>27</v>
      </c>
      <c r="R5405" t="s">
        <v>40</v>
      </c>
    </row>
    <row r="5406" spans="1:18" x14ac:dyDescent="0.35">
      <c r="A5406" t="s">
        <v>5491</v>
      </c>
      <c r="B5406" s="1">
        <v>45953</v>
      </c>
      <c r="C5406" s="1">
        <v>45979</v>
      </c>
      <c r="D5406" t="s">
        <v>19</v>
      </c>
      <c r="E5406" t="s">
        <v>20</v>
      </c>
      <c r="F5406" t="s">
        <v>89</v>
      </c>
      <c r="G5406" t="s">
        <v>32</v>
      </c>
      <c r="H5406" t="s">
        <v>124</v>
      </c>
      <c r="I5406" t="s">
        <v>61</v>
      </c>
      <c r="J5406">
        <v>7</v>
      </c>
      <c r="K5406" s="2">
        <v>4461</v>
      </c>
      <c r="L5406" s="2">
        <v>2812.94</v>
      </c>
      <c r="M5406" s="2">
        <v>1648.06</v>
      </c>
      <c r="N5406" s="3">
        <v>0.15</v>
      </c>
      <c r="O5406" t="s">
        <v>75</v>
      </c>
      <c r="P5406" t="s">
        <v>26</v>
      </c>
      <c r="Q5406" t="s">
        <v>35</v>
      </c>
      <c r="R5406" t="s">
        <v>40</v>
      </c>
    </row>
    <row r="5407" spans="1:18" x14ac:dyDescent="0.35">
      <c r="A5407" t="s">
        <v>5492</v>
      </c>
      <c r="B5407" s="1">
        <v>45611</v>
      </c>
      <c r="C5407" s="1">
        <v>45665</v>
      </c>
      <c r="D5407" t="s">
        <v>57</v>
      </c>
      <c r="E5407" t="s">
        <v>20</v>
      </c>
      <c r="F5407" t="s">
        <v>77</v>
      </c>
      <c r="G5407" t="s">
        <v>22</v>
      </c>
      <c r="H5407" t="s">
        <v>39</v>
      </c>
      <c r="I5407" t="s">
        <v>24</v>
      </c>
      <c r="J5407">
        <v>8</v>
      </c>
      <c r="K5407" s="2">
        <v>4952</v>
      </c>
      <c r="L5407" s="2">
        <v>3172.09</v>
      </c>
      <c r="M5407" s="2">
        <v>1779.91</v>
      </c>
      <c r="N5407" s="3">
        <v>0.1</v>
      </c>
      <c r="O5407" t="s">
        <v>75</v>
      </c>
      <c r="P5407" t="s">
        <v>26</v>
      </c>
      <c r="Q5407" t="s">
        <v>27</v>
      </c>
      <c r="R5407" t="s">
        <v>40</v>
      </c>
    </row>
    <row r="5408" spans="1:18" x14ac:dyDescent="0.35">
      <c r="A5408" t="s">
        <v>5493</v>
      </c>
      <c r="B5408" s="1">
        <v>45302</v>
      </c>
      <c r="C5408" s="1">
        <v>45342</v>
      </c>
      <c r="D5408" t="s">
        <v>116</v>
      </c>
      <c r="E5408" t="s">
        <v>20</v>
      </c>
      <c r="F5408" t="s">
        <v>68</v>
      </c>
      <c r="G5408" t="s">
        <v>43</v>
      </c>
      <c r="H5408" t="s">
        <v>64</v>
      </c>
      <c r="I5408" t="s">
        <v>55</v>
      </c>
      <c r="J5408">
        <v>5</v>
      </c>
      <c r="K5408" s="2">
        <v>882</v>
      </c>
      <c r="L5408" s="2">
        <v>731.8</v>
      </c>
      <c r="M5408" s="2">
        <v>150.19999999999999</v>
      </c>
      <c r="N5408" s="3">
        <v>0.1</v>
      </c>
      <c r="O5408" t="s">
        <v>109</v>
      </c>
      <c r="P5408" t="s">
        <v>46</v>
      </c>
      <c r="Q5408" t="s">
        <v>27</v>
      </c>
      <c r="R5408" t="s">
        <v>28</v>
      </c>
    </row>
    <row r="5409" spans="1:18" x14ac:dyDescent="0.35">
      <c r="A5409" t="s">
        <v>5494</v>
      </c>
      <c r="B5409" s="1">
        <v>45526</v>
      </c>
      <c r="C5409" s="1">
        <v>45548</v>
      </c>
      <c r="D5409" t="s">
        <v>37</v>
      </c>
      <c r="E5409" t="s">
        <v>20</v>
      </c>
      <c r="F5409" t="s">
        <v>77</v>
      </c>
      <c r="G5409" t="s">
        <v>43</v>
      </c>
      <c r="H5409" t="s">
        <v>39</v>
      </c>
      <c r="I5409" t="s">
        <v>24</v>
      </c>
      <c r="J5409">
        <v>7</v>
      </c>
      <c r="K5409" s="2">
        <v>4176</v>
      </c>
      <c r="L5409" s="2">
        <v>2674.8</v>
      </c>
      <c r="M5409" s="2">
        <v>1501.2</v>
      </c>
      <c r="N5409" s="3">
        <v>0</v>
      </c>
      <c r="O5409" t="s">
        <v>62</v>
      </c>
      <c r="P5409" t="s">
        <v>46</v>
      </c>
      <c r="Q5409" t="s">
        <v>27</v>
      </c>
      <c r="R5409" t="s">
        <v>28</v>
      </c>
    </row>
    <row r="5410" spans="1:18" x14ac:dyDescent="0.35">
      <c r="A5410" t="s">
        <v>5495</v>
      </c>
      <c r="B5410" s="1">
        <v>45790</v>
      </c>
      <c r="C5410" s="1">
        <v>45809</v>
      </c>
      <c r="D5410" t="s">
        <v>42</v>
      </c>
      <c r="E5410" t="s">
        <v>20</v>
      </c>
      <c r="F5410" t="s">
        <v>68</v>
      </c>
      <c r="G5410" t="s">
        <v>22</v>
      </c>
      <c r="H5410" t="s">
        <v>106</v>
      </c>
      <c r="I5410" t="s">
        <v>61</v>
      </c>
      <c r="J5410">
        <v>8</v>
      </c>
      <c r="K5410" s="2">
        <v>3418</v>
      </c>
      <c r="L5410" s="2">
        <v>2579.5</v>
      </c>
      <c r="M5410" s="2">
        <v>838.5</v>
      </c>
      <c r="N5410" s="3">
        <v>0.2</v>
      </c>
      <c r="O5410" t="s">
        <v>109</v>
      </c>
      <c r="P5410" t="s">
        <v>73</v>
      </c>
      <c r="Q5410" t="s">
        <v>27</v>
      </c>
      <c r="R5410" t="s">
        <v>65</v>
      </c>
    </row>
    <row r="5411" spans="1:18" x14ac:dyDescent="0.35">
      <c r="A5411" t="s">
        <v>5496</v>
      </c>
      <c r="B5411" s="1">
        <v>45727</v>
      </c>
      <c r="C5411" s="1">
        <v>45766</v>
      </c>
      <c r="D5411" t="s">
        <v>88</v>
      </c>
      <c r="E5411" t="s">
        <v>20</v>
      </c>
      <c r="F5411" t="s">
        <v>68</v>
      </c>
      <c r="G5411" t="s">
        <v>32</v>
      </c>
      <c r="H5411" t="s">
        <v>39</v>
      </c>
      <c r="I5411" t="s">
        <v>24</v>
      </c>
      <c r="J5411">
        <v>6</v>
      </c>
      <c r="K5411" s="2">
        <v>4815</v>
      </c>
      <c r="L5411" s="2">
        <v>4029.51</v>
      </c>
      <c r="M5411" s="2">
        <v>785.49</v>
      </c>
      <c r="N5411" s="3">
        <v>0.1</v>
      </c>
      <c r="O5411" t="s">
        <v>50</v>
      </c>
      <c r="P5411" t="s">
        <v>46</v>
      </c>
      <c r="Q5411" t="s">
        <v>35</v>
      </c>
      <c r="R5411" t="s">
        <v>28</v>
      </c>
    </row>
    <row r="5412" spans="1:18" x14ac:dyDescent="0.35">
      <c r="A5412" t="s">
        <v>5497</v>
      </c>
      <c r="B5412" s="1">
        <v>45928</v>
      </c>
      <c r="C5412" s="1">
        <v>45964</v>
      </c>
      <c r="D5412" t="s">
        <v>19</v>
      </c>
      <c r="E5412" t="s">
        <v>20</v>
      </c>
      <c r="F5412" t="s">
        <v>31</v>
      </c>
      <c r="G5412" t="s">
        <v>43</v>
      </c>
      <c r="H5412" t="s">
        <v>71</v>
      </c>
      <c r="I5412" t="s">
        <v>72</v>
      </c>
      <c r="J5412">
        <v>2</v>
      </c>
      <c r="K5412" s="2">
        <v>1202</v>
      </c>
      <c r="L5412" s="2">
        <v>1000.23</v>
      </c>
      <c r="M5412" s="2">
        <v>201.77</v>
      </c>
      <c r="N5412" s="3">
        <v>0.15</v>
      </c>
      <c r="O5412" t="s">
        <v>75</v>
      </c>
      <c r="P5412" t="s">
        <v>46</v>
      </c>
      <c r="Q5412" t="s">
        <v>35</v>
      </c>
      <c r="R5412" t="s">
        <v>28</v>
      </c>
    </row>
    <row r="5413" spans="1:18" x14ac:dyDescent="0.35">
      <c r="A5413" t="s">
        <v>5498</v>
      </c>
      <c r="B5413" s="1">
        <v>45978</v>
      </c>
      <c r="C5413" s="1">
        <v>46015</v>
      </c>
      <c r="D5413" t="s">
        <v>48</v>
      </c>
      <c r="E5413" t="s">
        <v>20</v>
      </c>
      <c r="F5413" t="s">
        <v>128</v>
      </c>
      <c r="G5413" t="s">
        <v>43</v>
      </c>
      <c r="H5413" t="s">
        <v>95</v>
      </c>
      <c r="I5413" t="s">
        <v>55</v>
      </c>
      <c r="J5413">
        <v>4</v>
      </c>
      <c r="K5413" s="2">
        <v>1568</v>
      </c>
      <c r="L5413" s="2">
        <v>1236.98</v>
      </c>
      <c r="M5413" s="2">
        <v>331.02</v>
      </c>
      <c r="N5413" s="3">
        <v>0.1</v>
      </c>
      <c r="O5413" t="s">
        <v>34</v>
      </c>
      <c r="P5413" t="s">
        <v>26</v>
      </c>
      <c r="Q5413" t="s">
        <v>27</v>
      </c>
      <c r="R5413" t="s">
        <v>28</v>
      </c>
    </row>
    <row r="5414" spans="1:18" x14ac:dyDescent="0.35">
      <c r="A5414" t="s">
        <v>5499</v>
      </c>
      <c r="B5414" s="1">
        <v>45503</v>
      </c>
      <c r="C5414" s="1">
        <v>45569</v>
      </c>
      <c r="D5414" t="s">
        <v>94</v>
      </c>
      <c r="E5414" t="s">
        <v>20</v>
      </c>
      <c r="F5414" t="s">
        <v>31</v>
      </c>
      <c r="G5414" t="s">
        <v>32</v>
      </c>
      <c r="H5414" t="s">
        <v>44</v>
      </c>
      <c r="I5414" t="s">
        <v>45</v>
      </c>
      <c r="J5414">
        <v>4</v>
      </c>
      <c r="K5414" s="2">
        <v>2131</v>
      </c>
      <c r="L5414" s="2">
        <v>1406.76</v>
      </c>
      <c r="M5414" s="2">
        <v>724.24</v>
      </c>
      <c r="N5414" s="3">
        <v>0.1</v>
      </c>
      <c r="O5414" t="s">
        <v>50</v>
      </c>
      <c r="P5414" t="s">
        <v>26</v>
      </c>
      <c r="Q5414" t="s">
        <v>35</v>
      </c>
      <c r="R5414" t="s">
        <v>28</v>
      </c>
    </row>
    <row r="5415" spans="1:18" x14ac:dyDescent="0.35">
      <c r="A5415" t="s">
        <v>5500</v>
      </c>
      <c r="B5415" s="1">
        <v>45698</v>
      </c>
      <c r="C5415" s="1">
        <v>45776</v>
      </c>
      <c r="D5415" t="s">
        <v>88</v>
      </c>
      <c r="E5415" t="s">
        <v>20</v>
      </c>
      <c r="F5415" t="s">
        <v>31</v>
      </c>
      <c r="G5415" t="s">
        <v>59</v>
      </c>
      <c r="H5415" t="s">
        <v>80</v>
      </c>
      <c r="I5415" t="s">
        <v>45</v>
      </c>
      <c r="J5415">
        <v>8</v>
      </c>
      <c r="K5415" s="2">
        <v>3122</v>
      </c>
      <c r="L5415" s="2">
        <v>2243.37</v>
      </c>
      <c r="M5415" s="2">
        <v>878.63</v>
      </c>
      <c r="N5415" s="3">
        <v>0.15</v>
      </c>
      <c r="O5415" t="s">
        <v>34</v>
      </c>
      <c r="P5415" t="s">
        <v>46</v>
      </c>
      <c r="Q5415" t="s">
        <v>35</v>
      </c>
      <c r="R5415" t="s">
        <v>65</v>
      </c>
    </row>
    <row r="5416" spans="1:18" x14ac:dyDescent="0.35">
      <c r="A5416" t="s">
        <v>5501</v>
      </c>
      <c r="B5416" s="1">
        <v>45759</v>
      </c>
      <c r="C5416" s="1">
        <v>45814</v>
      </c>
      <c r="D5416" t="s">
        <v>42</v>
      </c>
      <c r="E5416" t="s">
        <v>20</v>
      </c>
      <c r="F5416" t="s">
        <v>70</v>
      </c>
      <c r="G5416" t="s">
        <v>38</v>
      </c>
      <c r="H5416" t="s">
        <v>54</v>
      </c>
      <c r="I5416" t="s">
        <v>55</v>
      </c>
      <c r="J5416">
        <v>8</v>
      </c>
      <c r="K5416" s="2">
        <v>1415</v>
      </c>
      <c r="L5416" s="2">
        <v>977.26</v>
      </c>
      <c r="M5416" s="2">
        <v>437.74</v>
      </c>
      <c r="N5416" s="3">
        <v>0.1</v>
      </c>
      <c r="O5416" t="s">
        <v>83</v>
      </c>
      <c r="P5416" t="s">
        <v>26</v>
      </c>
      <c r="Q5416" t="s">
        <v>35</v>
      </c>
      <c r="R5416" t="s">
        <v>40</v>
      </c>
    </row>
    <row r="5417" spans="1:18" x14ac:dyDescent="0.35">
      <c r="A5417" t="s">
        <v>5502</v>
      </c>
      <c r="B5417" s="1">
        <v>45484</v>
      </c>
      <c r="C5417" s="1">
        <v>45541</v>
      </c>
      <c r="D5417" t="s">
        <v>37</v>
      </c>
      <c r="E5417" t="s">
        <v>20</v>
      </c>
      <c r="F5417" t="s">
        <v>85</v>
      </c>
      <c r="G5417" t="s">
        <v>38</v>
      </c>
      <c r="H5417" t="s">
        <v>60</v>
      </c>
      <c r="I5417" t="s">
        <v>61</v>
      </c>
      <c r="J5417">
        <v>7</v>
      </c>
      <c r="K5417" s="2">
        <v>1538</v>
      </c>
      <c r="L5417" s="2">
        <v>946.05</v>
      </c>
      <c r="M5417" s="2">
        <v>591.95000000000005</v>
      </c>
      <c r="N5417" s="3">
        <v>0</v>
      </c>
      <c r="O5417" t="s">
        <v>62</v>
      </c>
      <c r="P5417" t="s">
        <v>26</v>
      </c>
      <c r="Q5417" t="s">
        <v>35</v>
      </c>
      <c r="R5417" t="s">
        <v>65</v>
      </c>
    </row>
    <row r="5418" spans="1:18" x14ac:dyDescent="0.35">
      <c r="A5418" t="s">
        <v>5503</v>
      </c>
      <c r="B5418" s="1">
        <v>45896</v>
      </c>
      <c r="C5418" s="1">
        <v>45934</v>
      </c>
      <c r="D5418" t="s">
        <v>94</v>
      </c>
      <c r="E5418" t="s">
        <v>20</v>
      </c>
      <c r="F5418" t="s">
        <v>138</v>
      </c>
      <c r="G5418" t="s">
        <v>22</v>
      </c>
      <c r="H5418" t="s">
        <v>80</v>
      </c>
      <c r="I5418" t="s">
        <v>45</v>
      </c>
      <c r="J5418">
        <v>3</v>
      </c>
      <c r="K5418" s="2">
        <v>4384</v>
      </c>
      <c r="L5418" s="2">
        <v>2820.71</v>
      </c>
      <c r="M5418" s="2">
        <v>1563.29</v>
      </c>
      <c r="N5418" s="3">
        <v>0.05</v>
      </c>
      <c r="O5418" t="s">
        <v>62</v>
      </c>
      <c r="P5418" t="s">
        <v>26</v>
      </c>
      <c r="Q5418" t="s">
        <v>35</v>
      </c>
      <c r="R5418" t="s">
        <v>40</v>
      </c>
    </row>
    <row r="5419" spans="1:18" x14ac:dyDescent="0.35">
      <c r="A5419" t="s">
        <v>5504</v>
      </c>
      <c r="B5419" s="1">
        <v>45360</v>
      </c>
      <c r="C5419" s="1">
        <v>45376</v>
      </c>
      <c r="D5419" t="s">
        <v>52</v>
      </c>
      <c r="E5419" t="s">
        <v>20</v>
      </c>
      <c r="F5419" t="s">
        <v>21</v>
      </c>
      <c r="G5419" t="s">
        <v>59</v>
      </c>
      <c r="H5419" t="s">
        <v>64</v>
      </c>
      <c r="I5419" t="s">
        <v>55</v>
      </c>
      <c r="J5419">
        <v>4</v>
      </c>
      <c r="K5419" s="2">
        <v>1957</v>
      </c>
      <c r="L5419" s="2">
        <v>1309.71</v>
      </c>
      <c r="M5419" s="2">
        <v>647.29</v>
      </c>
      <c r="N5419" s="3">
        <v>0.05</v>
      </c>
      <c r="O5419" t="s">
        <v>75</v>
      </c>
      <c r="P5419" t="s">
        <v>46</v>
      </c>
      <c r="Q5419" t="s">
        <v>27</v>
      </c>
      <c r="R5419" t="s">
        <v>28</v>
      </c>
    </row>
    <row r="5420" spans="1:18" x14ac:dyDescent="0.35">
      <c r="A5420" t="s">
        <v>5505</v>
      </c>
      <c r="B5420" s="1">
        <v>45611</v>
      </c>
      <c r="C5420" s="1">
        <v>45648</v>
      </c>
      <c r="D5420" t="s">
        <v>48</v>
      </c>
      <c r="E5420" t="s">
        <v>20</v>
      </c>
      <c r="F5420" t="s">
        <v>21</v>
      </c>
      <c r="G5420" t="s">
        <v>43</v>
      </c>
      <c r="H5420" t="s">
        <v>106</v>
      </c>
      <c r="I5420" t="s">
        <v>61</v>
      </c>
      <c r="J5420">
        <v>6</v>
      </c>
      <c r="K5420" s="2">
        <v>4998</v>
      </c>
      <c r="L5420" s="2">
        <v>3492.17</v>
      </c>
      <c r="M5420" s="2">
        <v>1505.83</v>
      </c>
      <c r="N5420" s="3">
        <v>0.15</v>
      </c>
      <c r="O5420" t="s">
        <v>34</v>
      </c>
      <c r="P5420" t="s">
        <v>26</v>
      </c>
      <c r="Q5420" t="s">
        <v>35</v>
      </c>
      <c r="R5420" t="s">
        <v>65</v>
      </c>
    </row>
    <row r="5421" spans="1:18" x14ac:dyDescent="0.35">
      <c r="A5421" t="s">
        <v>5506</v>
      </c>
      <c r="B5421" s="1">
        <v>45923</v>
      </c>
      <c r="C5421" s="1">
        <v>45976</v>
      </c>
      <c r="D5421" t="s">
        <v>19</v>
      </c>
      <c r="E5421" t="s">
        <v>20</v>
      </c>
      <c r="F5421" t="s">
        <v>77</v>
      </c>
      <c r="G5421" t="s">
        <v>59</v>
      </c>
      <c r="H5421" t="s">
        <v>23</v>
      </c>
      <c r="I5421" t="s">
        <v>24</v>
      </c>
      <c r="J5421">
        <v>1</v>
      </c>
      <c r="K5421" s="2">
        <v>4021</v>
      </c>
      <c r="L5421" s="2">
        <v>3198.12</v>
      </c>
      <c r="M5421" s="2">
        <v>822.88</v>
      </c>
      <c r="N5421" s="3">
        <v>0.15</v>
      </c>
      <c r="O5421" t="s">
        <v>109</v>
      </c>
      <c r="P5421" t="s">
        <v>26</v>
      </c>
      <c r="Q5421" t="s">
        <v>27</v>
      </c>
      <c r="R5421" t="s">
        <v>40</v>
      </c>
    </row>
    <row r="5422" spans="1:18" x14ac:dyDescent="0.35">
      <c r="A5422" t="s">
        <v>5507</v>
      </c>
      <c r="B5422" s="1">
        <v>45550</v>
      </c>
      <c r="C5422" s="1">
        <v>45556</v>
      </c>
      <c r="D5422" t="s">
        <v>37</v>
      </c>
      <c r="E5422" t="s">
        <v>20</v>
      </c>
      <c r="F5422" t="s">
        <v>89</v>
      </c>
      <c r="G5422" t="s">
        <v>22</v>
      </c>
      <c r="H5422" t="s">
        <v>49</v>
      </c>
      <c r="I5422" t="s">
        <v>45</v>
      </c>
      <c r="J5422">
        <v>6</v>
      </c>
      <c r="K5422" s="2">
        <v>1407</v>
      </c>
      <c r="L5422" s="2">
        <v>867.15</v>
      </c>
      <c r="M5422" s="2">
        <v>539.85</v>
      </c>
      <c r="N5422" s="3">
        <v>0.2</v>
      </c>
      <c r="O5422" t="s">
        <v>62</v>
      </c>
      <c r="P5422" t="s">
        <v>26</v>
      </c>
      <c r="Q5422" t="s">
        <v>35</v>
      </c>
      <c r="R5422" t="s">
        <v>28</v>
      </c>
    </row>
    <row r="5423" spans="1:18" x14ac:dyDescent="0.35">
      <c r="A5423" t="s">
        <v>5508</v>
      </c>
      <c r="B5423" s="1">
        <v>46004</v>
      </c>
      <c r="C5423" s="1">
        <v>46091</v>
      </c>
      <c r="D5423" t="s">
        <v>52</v>
      </c>
      <c r="E5423" t="s">
        <v>20</v>
      </c>
      <c r="F5423" t="s">
        <v>70</v>
      </c>
      <c r="G5423" t="s">
        <v>32</v>
      </c>
      <c r="H5423" t="s">
        <v>23</v>
      </c>
      <c r="I5423" t="s">
        <v>24</v>
      </c>
      <c r="J5423">
        <v>8</v>
      </c>
      <c r="K5423" s="2">
        <v>1779</v>
      </c>
      <c r="L5423" s="2">
        <v>1250.69</v>
      </c>
      <c r="M5423" s="2">
        <v>528.30999999999995</v>
      </c>
      <c r="N5423" s="3">
        <v>0</v>
      </c>
      <c r="O5423" t="s">
        <v>83</v>
      </c>
      <c r="P5423" t="s">
        <v>26</v>
      </c>
      <c r="Q5423" t="s">
        <v>27</v>
      </c>
      <c r="R5423" t="s">
        <v>40</v>
      </c>
    </row>
    <row r="5424" spans="1:18" x14ac:dyDescent="0.35">
      <c r="A5424" t="s">
        <v>5509</v>
      </c>
      <c r="B5424" s="1">
        <v>45924</v>
      </c>
      <c r="C5424" s="1">
        <v>45936</v>
      </c>
      <c r="D5424" t="s">
        <v>94</v>
      </c>
      <c r="E5424" t="s">
        <v>20</v>
      </c>
      <c r="F5424" t="s">
        <v>128</v>
      </c>
      <c r="G5424" t="s">
        <v>59</v>
      </c>
      <c r="H5424" t="s">
        <v>124</v>
      </c>
      <c r="I5424" t="s">
        <v>61</v>
      </c>
      <c r="J5424">
        <v>4</v>
      </c>
      <c r="K5424" s="2">
        <v>2576</v>
      </c>
      <c r="L5424" s="2">
        <v>1913.42</v>
      </c>
      <c r="M5424" s="2">
        <v>662.58</v>
      </c>
      <c r="N5424" s="3">
        <v>0.1</v>
      </c>
      <c r="O5424" t="s">
        <v>75</v>
      </c>
      <c r="P5424" t="s">
        <v>26</v>
      </c>
      <c r="Q5424" t="s">
        <v>27</v>
      </c>
      <c r="R5424" t="s">
        <v>40</v>
      </c>
    </row>
    <row r="5425" spans="1:18" x14ac:dyDescent="0.35">
      <c r="A5425" t="s">
        <v>5510</v>
      </c>
      <c r="B5425" s="1">
        <v>45613</v>
      </c>
      <c r="C5425" s="1">
        <v>45649</v>
      </c>
      <c r="D5425" t="s">
        <v>48</v>
      </c>
      <c r="E5425" t="s">
        <v>20</v>
      </c>
      <c r="F5425" t="s">
        <v>31</v>
      </c>
      <c r="G5425" t="s">
        <v>38</v>
      </c>
      <c r="H5425" t="s">
        <v>106</v>
      </c>
      <c r="I5425" t="s">
        <v>61</v>
      </c>
      <c r="J5425">
        <v>1</v>
      </c>
      <c r="K5425" s="2">
        <v>3707</v>
      </c>
      <c r="L5425" s="2">
        <v>2627.38</v>
      </c>
      <c r="M5425" s="2">
        <v>1079.6199999999999</v>
      </c>
      <c r="N5425" s="3">
        <v>0.2</v>
      </c>
      <c r="O5425" t="s">
        <v>34</v>
      </c>
      <c r="P5425" t="s">
        <v>26</v>
      </c>
      <c r="Q5425" t="s">
        <v>35</v>
      </c>
      <c r="R5425" t="s">
        <v>65</v>
      </c>
    </row>
    <row r="5426" spans="1:18" x14ac:dyDescent="0.35">
      <c r="A5426" t="s">
        <v>5511</v>
      </c>
      <c r="B5426" s="1">
        <v>45424</v>
      </c>
      <c r="C5426" s="1">
        <v>45430</v>
      </c>
      <c r="D5426" t="s">
        <v>104</v>
      </c>
      <c r="E5426" t="s">
        <v>20</v>
      </c>
      <c r="F5426" t="s">
        <v>79</v>
      </c>
      <c r="G5426" t="s">
        <v>59</v>
      </c>
      <c r="H5426" t="s">
        <v>44</v>
      </c>
      <c r="I5426" t="s">
        <v>45</v>
      </c>
      <c r="J5426">
        <v>7</v>
      </c>
      <c r="K5426" s="2">
        <v>2317</v>
      </c>
      <c r="L5426" s="2">
        <v>1913.72</v>
      </c>
      <c r="M5426" s="2">
        <v>403.28</v>
      </c>
      <c r="N5426" s="3">
        <v>0.05</v>
      </c>
      <c r="O5426" t="s">
        <v>62</v>
      </c>
      <c r="P5426" t="s">
        <v>26</v>
      </c>
      <c r="Q5426" t="s">
        <v>27</v>
      </c>
      <c r="R5426" t="s">
        <v>40</v>
      </c>
    </row>
    <row r="5427" spans="1:18" x14ac:dyDescent="0.35">
      <c r="A5427" t="s">
        <v>5512</v>
      </c>
      <c r="B5427" s="1">
        <v>45379</v>
      </c>
      <c r="C5427" s="1">
        <v>45466</v>
      </c>
      <c r="D5427" t="s">
        <v>42</v>
      </c>
      <c r="E5427" t="s">
        <v>20</v>
      </c>
      <c r="F5427" t="s">
        <v>31</v>
      </c>
      <c r="G5427" t="s">
        <v>59</v>
      </c>
      <c r="H5427" t="s">
        <v>71</v>
      </c>
      <c r="I5427" t="s">
        <v>72</v>
      </c>
      <c r="J5427">
        <v>3</v>
      </c>
      <c r="K5427" s="2">
        <v>3660</v>
      </c>
      <c r="L5427" s="2">
        <v>2147.7800000000002</v>
      </c>
      <c r="M5427" s="2">
        <v>1512.22</v>
      </c>
      <c r="N5427" s="3">
        <v>0.05</v>
      </c>
      <c r="O5427" t="s">
        <v>62</v>
      </c>
      <c r="P5427" t="s">
        <v>73</v>
      </c>
      <c r="Q5427" t="s">
        <v>35</v>
      </c>
      <c r="R5427" t="s">
        <v>40</v>
      </c>
    </row>
    <row r="5428" spans="1:18" x14ac:dyDescent="0.35">
      <c r="A5428" t="s">
        <v>5513</v>
      </c>
      <c r="B5428" s="1">
        <v>45339</v>
      </c>
      <c r="C5428" s="1">
        <v>45398</v>
      </c>
      <c r="D5428" t="s">
        <v>88</v>
      </c>
      <c r="E5428" t="s">
        <v>20</v>
      </c>
      <c r="F5428" t="s">
        <v>77</v>
      </c>
      <c r="G5428" t="s">
        <v>22</v>
      </c>
      <c r="H5428" t="s">
        <v>60</v>
      </c>
      <c r="I5428" t="s">
        <v>61</v>
      </c>
      <c r="J5428">
        <v>5</v>
      </c>
      <c r="K5428" s="2">
        <v>4715</v>
      </c>
      <c r="L5428" s="2">
        <v>3615.36</v>
      </c>
      <c r="M5428" s="2">
        <v>1099.6400000000001</v>
      </c>
      <c r="N5428" s="3">
        <v>0.2</v>
      </c>
      <c r="O5428" t="s">
        <v>75</v>
      </c>
      <c r="P5428" t="s">
        <v>26</v>
      </c>
      <c r="Q5428" t="s">
        <v>27</v>
      </c>
      <c r="R5428" t="s">
        <v>40</v>
      </c>
    </row>
    <row r="5429" spans="1:18" x14ac:dyDescent="0.35">
      <c r="A5429" t="s">
        <v>5514</v>
      </c>
      <c r="B5429" s="1">
        <v>45513</v>
      </c>
      <c r="C5429" s="1">
        <v>45536</v>
      </c>
      <c r="D5429" t="s">
        <v>37</v>
      </c>
      <c r="E5429" t="s">
        <v>20</v>
      </c>
      <c r="F5429" t="s">
        <v>31</v>
      </c>
      <c r="G5429" t="s">
        <v>22</v>
      </c>
      <c r="H5429" t="s">
        <v>54</v>
      </c>
      <c r="I5429" t="s">
        <v>55</v>
      </c>
      <c r="J5429">
        <v>3</v>
      </c>
      <c r="K5429" s="2">
        <v>4082</v>
      </c>
      <c r="L5429" s="2">
        <v>2511.9699999999998</v>
      </c>
      <c r="M5429" s="2">
        <v>1570.03</v>
      </c>
      <c r="N5429" s="3">
        <v>0.15</v>
      </c>
      <c r="O5429" t="s">
        <v>109</v>
      </c>
      <c r="P5429" t="s">
        <v>26</v>
      </c>
      <c r="Q5429" t="s">
        <v>27</v>
      </c>
      <c r="R5429" t="s">
        <v>65</v>
      </c>
    </row>
    <row r="5430" spans="1:18" x14ac:dyDescent="0.35">
      <c r="A5430" t="s">
        <v>5515</v>
      </c>
      <c r="B5430" s="1">
        <v>45784</v>
      </c>
      <c r="C5430" s="1">
        <v>45855</v>
      </c>
      <c r="D5430" t="s">
        <v>67</v>
      </c>
      <c r="E5430" t="s">
        <v>20</v>
      </c>
      <c r="F5430" t="s">
        <v>89</v>
      </c>
      <c r="G5430" t="s">
        <v>43</v>
      </c>
      <c r="H5430" t="s">
        <v>95</v>
      </c>
      <c r="I5430" t="s">
        <v>55</v>
      </c>
      <c r="J5430">
        <v>5</v>
      </c>
      <c r="K5430" s="2">
        <v>1850</v>
      </c>
      <c r="L5430" s="2">
        <v>1319.78</v>
      </c>
      <c r="M5430" s="2">
        <v>530.22</v>
      </c>
      <c r="N5430" s="3">
        <v>0.15</v>
      </c>
      <c r="O5430" t="s">
        <v>83</v>
      </c>
      <c r="P5430" t="s">
        <v>26</v>
      </c>
      <c r="Q5430" t="s">
        <v>27</v>
      </c>
      <c r="R5430" t="s">
        <v>40</v>
      </c>
    </row>
    <row r="5431" spans="1:18" x14ac:dyDescent="0.35">
      <c r="A5431" t="s">
        <v>5516</v>
      </c>
      <c r="B5431" s="1">
        <v>45317</v>
      </c>
      <c r="C5431" s="1">
        <v>45368</v>
      </c>
      <c r="D5431" t="s">
        <v>52</v>
      </c>
      <c r="E5431" t="s">
        <v>20</v>
      </c>
      <c r="F5431" t="s">
        <v>91</v>
      </c>
      <c r="G5431" t="s">
        <v>38</v>
      </c>
      <c r="H5431" t="s">
        <v>49</v>
      </c>
      <c r="I5431" t="s">
        <v>45</v>
      </c>
      <c r="J5431">
        <v>6</v>
      </c>
      <c r="K5431" s="2">
        <v>4773</v>
      </c>
      <c r="L5431" s="2">
        <v>3810.61</v>
      </c>
      <c r="M5431" s="2">
        <v>962.39</v>
      </c>
      <c r="N5431" s="3">
        <v>0</v>
      </c>
      <c r="O5431" t="s">
        <v>62</v>
      </c>
      <c r="P5431" t="s">
        <v>46</v>
      </c>
      <c r="Q5431" t="s">
        <v>35</v>
      </c>
      <c r="R5431" t="s">
        <v>28</v>
      </c>
    </row>
    <row r="5432" spans="1:18" x14ac:dyDescent="0.35">
      <c r="A5432" t="s">
        <v>5517</v>
      </c>
      <c r="B5432" s="1">
        <v>45674</v>
      </c>
      <c r="C5432" s="1">
        <v>45755</v>
      </c>
      <c r="D5432" t="s">
        <v>88</v>
      </c>
      <c r="E5432" t="s">
        <v>20</v>
      </c>
      <c r="F5432" t="s">
        <v>128</v>
      </c>
      <c r="G5432" t="s">
        <v>32</v>
      </c>
      <c r="H5432" t="s">
        <v>44</v>
      </c>
      <c r="I5432" t="s">
        <v>45</v>
      </c>
      <c r="J5432">
        <v>8</v>
      </c>
      <c r="K5432" s="2">
        <v>3071</v>
      </c>
      <c r="L5432" s="2">
        <v>2335.58</v>
      </c>
      <c r="M5432" s="2">
        <v>735.42</v>
      </c>
      <c r="N5432" s="3">
        <v>0.05</v>
      </c>
      <c r="O5432" t="s">
        <v>83</v>
      </c>
      <c r="P5432" t="s">
        <v>26</v>
      </c>
      <c r="Q5432" t="s">
        <v>35</v>
      </c>
      <c r="R5432" t="s">
        <v>40</v>
      </c>
    </row>
    <row r="5433" spans="1:18" x14ac:dyDescent="0.35">
      <c r="A5433" t="s">
        <v>5518</v>
      </c>
      <c r="B5433" s="1">
        <v>45677</v>
      </c>
      <c r="C5433" s="1">
        <v>45749</v>
      </c>
      <c r="D5433" t="s">
        <v>88</v>
      </c>
      <c r="E5433" t="s">
        <v>20</v>
      </c>
      <c r="F5433" t="s">
        <v>138</v>
      </c>
      <c r="G5433" t="s">
        <v>22</v>
      </c>
      <c r="H5433" t="s">
        <v>95</v>
      </c>
      <c r="I5433" t="s">
        <v>55</v>
      </c>
      <c r="J5433">
        <v>4</v>
      </c>
      <c r="K5433" s="2">
        <v>1476</v>
      </c>
      <c r="L5433" s="2">
        <v>1184.8900000000001</v>
      </c>
      <c r="M5433" s="2">
        <v>291.11</v>
      </c>
      <c r="N5433" s="3">
        <v>0.05</v>
      </c>
      <c r="O5433" t="s">
        <v>25</v>
      </c>
      <c r="P5433" t="s">
        <v>46</v>
      </c>
      <c r="Q5433" t="s">
        <v>27</v>
      </c>
      <c r="R5433" t="s">
        <v>65</v>
      </c>
    </row>
    <row r="5434" spans="1:18" x14ac:dyDescent="0.35">
      <c r="A5434" t="s">
        <v>5519</v>
      </c>
      <c r="B5434" s="1">
        <v>45483</v>
      </c>
      <c r="C5434" s="1">
        <v>45504</v>
      </c>
      <c r="D5434" t="s">
        <v>67</v>
      </c>
      <c r="E5434" t="s">
        <v>20</v>
      </c>
      <c r="F5434" t="s">
        <v>128</v>
      </c>
      <c r="G5434" t="s">
        <v>43</v>
      </c>
      <c r="H5434" t="s">
        <v>54</v>
      </c>
      <c r="I5434" t="s">
        <v>55</v>
      </c>
      <c r="J5434">
        <v>5</v>
      </c>
      <c r="K5434" s="2">
        <v>759</v>
      </c>
      <c r="L5434" s="2">
        <v>463.65</v>
      </c>
      <c r="M5434" s="2">
        <v>295.35000000000002</v>
      </c>
      <c r="N5434" s="3">
        <v>0.05</v>
      </c>
      <c r="O5434" t="s">
        <v>34</v>
      </c>
      <c r="P5434" t="s">
        <v>26</v>
      </c>
      <c r="Q5434" t="s">
        <v>27</v>
      </c>
      <c r="R5434" t="s">
        <v>28</v>
      </c>
    </row>
    <row r="5435" spans="1:18" x14ac:dyDescent="0.35">
      <c r="A5435" t="s">
        <v>5520</v>
      </c>
      <c r="B5435" s="1">
        <v>45685</v>
      </c>
      <c r="C5435" s="1">
        <v>45744</v>
      </c>
      <c r="D5435" t="s">
        <v>52</v>
      </c>
      <c r="E5435" t="s">
        <v>20</v>
      </c>
      <c r="F5435" t="s">
        <v>82</v>
      </c>
      <c r="G5435" t="s">
        <v>59</v>
      </c>
      <c r="H5435" t="s">
        <v>54</v>
      </c>
      <c r="I5435" t="s">
        <v>55</v>
      </c>
      <c r="J5435">
        <v>6</v>
      </c>
      <c r="K5435" s="2">
        <v>4511</v>
      </c>
      <c r="L5435" s="2">
        <v>3631.41</v>
      </c>
      <c r="M5435" s="2">
        <v>879.59</v>
      </c>
      <c r="N5435" s="3">
        <v>0.2</v>
      </c>
      <c r="O5435" t="s">
        <v>25</v>
      </c>
      <c r="P5435" t="s">
        <v>26</v>
      </c>
      <c r="Q5435" t="s">
        <v>35</v>
      </c>
      <c r="R5435" t="s">
        <v>40</v>
      </c>
    </row>
    <row r="5436" spans="1:18" x14ac:dyDescent="0.35">
      <c r="A5436" t="s">
        <v>5521</v>
      </c>
      <c r="B5436" s="1">
        <v>45940</v>
      </c>
      <c r="C5436" s="1">
        <v>46010</v>
      </c>
      <c r="D5436" t="s">
        <v>48</v>
      </c>
      <c r="E5436" t="s">
        <v>20</v>
      </c>
      <c r="F5436" t="s">
        <v>21</v>
      </c>
      <c r="G5436" t="s">
        <v>22</v>
      </c>
      <c r="H5436" t="s">
        <v>33</v>
      </c>
      <c r="I5436" t="s">
        <v>24</v>
      </c>
      <c r="J5436">
        <v>3</v>
      </c>
      <c r="K5436" s="2">
        <v>2203</v>
      </c>
      <c r="L5436" s="2">
        <v>1784.82</v>
      </c>
      <c r="M5436" s="2">
        <v>418.18</v>
      </c>
      <c r="N5436" s="3">
        <v>0</v>
      </c>
      <c r="O5436" t="s">
        <v>75</v>
      </c>
      <c r="P5436" t="s">
        <v>26</v>
      </c>
      <c r="Q5436" t="s">
        <v>35</v>
      </c>
      <c r="R5436" t="s">
        <v>65</v>
      </c>
    </row>
    <row r="5437" spans="1:18" x14ac:dyDescent="0.35">
      <c r="A5437" t="s">
        <v>5522</v>
      </c>
      <c r="B5437" s="1">
        <v>45579</v>
      </c>
      <c r="C5437" s="1">
        <v>45639</v>
      </c>
      <c r="D5437" t="s">
        <v>48</v>
      </c>
      <c r="E5437" t="s">
        <v>20</v>
      </c>
      <c r="F5437" t="s">
        <v>102</v>
      </c>
      <c r="G5437" t="s">
        <v>59</v>
      </c>
      <c r="H5437" t="s">
        <v>44</v>
      </c>
      <c r="I5437" t="s">
        <v>45</v>
      </c>
      <c r="J5437">
        <v>4</v>
      </c>
      <c r="K5437" s="2">
        <v>2295</v>
      </c>
      <c r="L5437" s="2">
        <v>1522.38</v>
      </c>
      <c r="M5437" s="2">
        <v>772.62</v>
      </c>
      <c r="N5437" s="3">
        <v>0.1</v>
      </c>
      <c r="O5437" t="s">
        <v>34</v>
      </c>
      <c r="P5437" t="s">
        <v>46</v>
      </c>
      <c r="Q5437" t="s">
        <v>27</v>
      </c>
      <c r="R5437" t="s">
        <v>65</v>
      </c>
    </row>
    <row r="5438" spans="1:18" x14ac:dyDescent="0.35">
      <c r="A5438" t="s">
        <v>5523</v>
      </c>
      <c r="B5438" s="1">
        <v>45461</v>
      </c>
      <c r="C5438" s="1">
        <v>45487</v>
      </c>
      <c r="D5438" t="s">
        <v>67</v>
      </c>
      <c r="E5438" t="s">
        <v>20</v>
      </c>
      <c r="F5438" t="s">
        <v>79</v>
      </c>
      <c r="G5438" t="s">
        <v>59</v>
      </c>
      <c r="H5438" t="s">
        <v>106</v>
      </c>
      <c r="I5438" t="s">
        <v>61</v>
      </c>
      <c r="J5438">
        <v>7</v>
      </c>
      <c r="K5438" s="2">
        <v>4167</v>
      </c>
      <c r="L5438" s="2">
        <v>2861.95</v>
      </c>
      <c r="M5438" s="2">
        <v>1305.05</v>
      </c>
      <c r="N5438" s="3">
        <v>0.15</v>
      </c>
      <c r="O5438" t="s">
        <v>75</v>
      </c>
      <c r="P5438" t="s">
        <v>26</v>
      </c>
      <c r="Q5438" t="s">
        <v>27</v>
      </c>
      <c r="R5438" t="s">
        <v>65</v>
      </c>
    </row>
    <row r="5439" spans="1:18" x14ac:dyDescent="0.35">
      <c r="A5439" t="s">
        <v>5524</v>
      </c>
      <c r="B5439" s="1">
        <v>45809</v>
      </c>
      <c r="C5439" s="1">
        <v>45852</v>
      </c>
      <c r="D5439" t="s">
        <v>67</v>
      </c>
      <c r="E5439" t="s">
        <v>20</v>
      </c>
      <c r="F5439" t="s">
        <v>138</v>
      </c>
      <c r="G5439" t="s">
        <v>38</v>
      </c>
      <c r="H5439" t="s">
        <v>118</v>
      </c>
      <c r="I5439" t="s">
        <v>24</v>
      </c>
      <c r="J5439">
        <v>8</v>
      </c>
      <c r="K5439" s="2">
        <v>619</v>
      </c>
      <c r="L5439" s="2">
        <v>379.87</v>
      </c>
      <c r="M5439" s="2">
        <v>239.13</v>
      </c>
      <c r="N5439" s="3">
        <v>0.05</v>
      </c>
      <c r="O5439" t="s">
        <v>34</v>
      </c>
      <c r="P5439" t="s">
        <v>26</v>
      </c>
      <c r="Q5439" t="s">
        <v>35</v>
      </c>
      <c r="R5439" t="s">
        <v>28</v>
      </c>
    </row>
    <row r="5440" spans="1:18" x14ac:dyDescent="0.35">
      <c r="A5440" t="s">
        <v>5525</v>
      </c>
      <c r="B5440" s="1">
        <v>45688</v>
      </c>
      <c r="C5440" s="1">
        <v>45776</v>
      </c>
      <c r="D5440" t="s">
        <v>88</v>
      </c>
      <c r="E5440" t="s">
        <v>20</v>
      </c>
      <c r="F5440" t="s">
        <v>68</v>
      </c>
      <c r="G5440" t="s">
        <v>32</v>
      </c>
      <c r="H5440" t="s">
        <v>86</v>
      </c>
      <c r="I5440" t="s">
        <v>72</v>
      </c>
      <c r="J5440">
        <v>1</v>
      </c>
      <c r="K5440" s="2">
        <v>1019</v>
      </c>
      <c r="L5440" s="2">
        <v>809.21</v>
      </c>
      <c r="M5440" s="2">
        <v>209.79</v>
      </c>
      <c r="N5440" s="3">
        <v>0.1</v>
      </c>
      <c r="O5440" t="s">
        <v>25</v>
      </c>
      <c r="P5440" t="s">
        <v>26</v>
      </c>
      <c r="Q5440" t="s">
        <v>27</v>
      </c>
      <c r="R5440" t="s">
        <v>65</v>
      </c>
    </row>
    <row r="5441" spans="1:18" x14ac:dyDescent="0.35">
      <c r="A5441" t="s">
        <v>5526</v>
      </c>
      <c r="B5441" s="1">
        <v>45471</v>
      </c>
      <c r="C5441" s="1">
        <v>45555</v>
      </c>
      <c r="D5441" t="s">
        <v>37</v>
      </c>
      <c r="E5441" t="s">
        <v>20</v>
      </c>
      <c r="F5441" t="s">
        <v>58</v>
      </c>
      <c r="G5441" t="s">
        <v>38</v>
      </c>
      <c r="H5441" t="s">
        <v>71</v>
      </c>
      <c r="I5441" t="s">
        <v>72</v>
      </c>
      <c r="J5441">
        <v>7</v>
      </c>
      <c r="K5441" s="2">
        <v>3957</v>
      </c>
      <c r="L5441" s="2">
        <v>2299.6999999999998</v>
      </c>
      <c r="M5441" s="2">
        <v>1657.3</v>
      </c>
      <c r="N5441" s="3">
        <v>0.05</v>
      </c>
      <c r="O5441" t="s">
        <v>75</v>
      </c>
      <c r="P5441" t="s">
        <v>26</v>
      </c>
      <c r="Q5441" t="s">
        <v>35</v>
      </c>
      <c r="R5441" t="s">
        <v>65</v>
      </c>
    </row>
    <row r="5442" spans="1:18" x14ac:dyDescent="0.35">
      <c r="A5442" t="s">
        <v>5527</v>
      </c>
      <c r="B5442" s="1">
        <v>45444</v>
      </c>
      <c r="C5442" s="1">
        <v>45529</v>
      </c>
      <c r="D5442" t="s">
        <v>30</v>
      </c>
      <c r="E5442" t="s">
        <v>20</v>
      </c>
      <c r="F5442" t="s">
        <v>85</v>
      </c>
      <c r="G5442" t="s">
        <v>32</v>
      </c>
      <c r="H5442" t="s">
        <v>60</v>
      </c>
      <c r="I5442" t="s">
        <v>61</v>
      </c>
      <c r="J5442">
        <v>6</v>
      </c>
      <c r="K5442" s="2">
        <v>1148</v>
      </c>
      <c r="L5442" s="2">
        <v>814.47</v>
      </c>
      <c r="M5442" s="2">
        <v>333.53</v>
      </c>
      <c r="N5442" s="3">
        <v>0</v>
      </c>
      <c r="O5442" t="s">
        <v>25</v>
      </c>
      <c r="P5442" t="s">
        <v>26</v>
      </c>
      <c r="Q5442" t="s">
        <v>27</v>
      </c>
      <c r="R5442" t="s">
        <v>28</v>
      </c>
    </row>
    <row r="5443" spans="1:18" x14ac:dyDescent="0.35">
      <c r="A5443" t="s">
        <v>5528</v>
      </c>
      <c r="B5443" s="1">
        <v>45623</v>
      </c>
      <c r="C5443" s="1">
        <v>45706</v>
      </c>
      <c r="D5443" t="s">
        <v>116</v>
      </c>
      <c r="E5443" t="s">
        <v>20</v>
      </c>
      <c r="F5443" t="s">
        <v>77</v>
      </c>
      <c r="G5443" t="s">
        <v>59</v>
      </c>
      <c r="H5443" t="s">
        <v>86</v>
      </c>
      <c r="I5443" t="s">
        <v>72</v>
      </c>
      <c r="J5443">
        <v>1</v>
      </c>
      <c r="K5443" s="2">
        <v>4964</v>
      </c>
      <c r="L5443" s="2">
        <v>2834.21</v>
      </c>
      <c r="M5443" s="2">
        <v>2129.79</v>
      </c>
      <c r="N5443" s="3">
        <v>0.15</v>
      </c>
      <c r="O5443" t="s">
        <v>83</v>
      </c>
      <c r="P5443" t="s">
        <v>26</v>
      </c>
      <c r="Q5443" t="s">
        <v>27</v>
      </c>
      <c r="R5443" t="s">
        <v>65</v>
      </c>
    </row>
    <row r="5444" spans="1:18" x14ac:dyDescent="0.35">
      <c r="A5444" t="s">
        <v>5529</v>
      </c>
      <c r="B5444" s="1">
        <v>45596</v>
      </c>
      <c r="C5444" s="1">
        <v>45628</v>
      </c>
      <c r="D5444" t="s">
        <v>48</v>
      </c>
      <c r="E5444" t="s">
        <v>20</v>
      </c>
      <c r="F5444" t="s">
        <v>53</v>
      </c>
      <c r="G5444" t="s">
        <v>43</v>
      </c>
      <c r="H5444" t="s">
        <v>44</v>
      </c>
      <c r="I5444" t="s">
        <v>45</v>
      </c>
      <c r="J5444">
        <v>8</v>
      </c>
      <c r="K5444" s="2">
        <v>2139</v>
      </c>
      <c r="L5444" s="2">
        <v>1671.91</v>
      </c>
      <c r="M5444" s="2">
        <v>467.09</v>
      </c>
      <c r="N5444" s="3">
        <v>0</v>
      </c>
      <c r="O5444" t="s">
        <v>62</v>
      </c>
      <c r="P5444" t="s">
        <v>26</v>
      </c>
      <c r="Q5444" t="s">
        <v>27</v>
      </c>
      <c r="R5444" t="s">
        <v>65</v>
      </c>
    </row>
    <row r="5445" spans="1:18" x14ac:dyDescent="0.35">
      <c r="A5445" t="s">
        <v>5530</v>
      </c>
      <c r="B5445" s="1">
        <v>45340</v>
      </c>
      <c r="C5445" s="1">
        <v>45356</v>
      </c>
      <c r="D5445" t="s">
        <v>52</v>
      </c>
      <c r="E5445" t="s">
        <v>20</v>
      </c>
      <c r="F5445" t="s">
        <v>91</v>
      </c>
      <c r="G5445" t="s">
        <v>32</v>
      </c>
      <c r="H5445" t="s">
        <v>60</v>
      </c>
      <c r="I5445" t="s">
        <v>61</v>
      </c>
      <c r="J5445">
        <v>6</v>
      </c>
      <c r="K5445" s="2">
        <v>4827</v>
      </c>
      <c r="L5445" s="2">
        <v>3887.2</v>
      </c>
      <c r="M5445" s="2">
        <v>939.8</v>
      </c>
      <c r="N5445" s="3">
        <v>0.1</v>
      </c>
      <c r="O5445" t="s">
        <v>34</v>
      </c>
      <c r="P5445" t="s">
        <v>26</v>
      </c>
      <c r="Q5445" t="s">
        <v>35</v>
      </c>
      <c r="R5445" t="s">
        <v>40</v>
      </c>
    </row>
    <row r="5446" spans="1:18" x14ac:dyDescent="0.35">
      <c r="A5446" t="s">
        <v>5531</v>
      </c>
      <c r="B5446" s="1">
        <v>45299</v>
      </c>
      <c r="C5446" s="1">
        <v>45348</v>
      </c>
      <c r="D5446" t="s">
        <v>116</v>
      </c>
      <c r="E5446" t="s">
        <v>20</v>
      </c>
      <c r="F5446" t="s">
        <v>31</v>
      </c>
      <c r="G5446" t="s">
        <v>43</v>
      </c>
      <c r="H5446" t="s">
        <v>108</v>
      </c>
      <c r="I5446" t="s">
        <v>72</v>
      </c>
      <c r="J5446">
        <v>1</v>
      </c>
      <c r="K5446" s="2">
        <v>3574</v>
      </c>
      <c r="L5446" s="2">
        <v>2418.23</v>
      </c>
      <c r="M5446" s="2">
        <v>1155.77</v>
      </c>
      <c r="N5446" s="3">
        <v>0.1</v>
      </c>
      <c r="O5446" t="s">
        <v>109</v>
      </c>
      <c r="P5446" t="s">
        <v>26</v>
      </c>
      <c r="Q5446" t="s">
        <v>35</v>
      </c>
      <c r="R5446" t="s">
        <v>65</v>
      </c>
    </row>
    <row r="5447" spans="1:18" x14ac:dyDescent="0.35">
      <c r="A5447" t="s">
        <v>5532</v>
      </c>
      <c r="B5447" s="1">
        <v>45453</v>
      </c>
      <c r="C5447" s="1">
        <v>45468</v>
      </c>
      <c r="D5447" t="s">
        <v>42</v>
      </c>
      <c r="E5447" t="s">
        <v>20</v>
      </c>
      <c r="F5447" t="s">
        <v>21</v>
      </c>
      <c r="G5447" t="s">
        <v>32</v>
      </c>
      <c r="H5447" t="s">
        <v>60</v>
      </c>
      <c r="I5447" t="s">
        <v>61</v>
      </c>
      <c r="J5447">
        <v>8</v>
      </c>
      <c r="K5447" s="2">
        <v>1790</v>
      </c>
      <c r="L5447" s="2">
        <v>1218.98</v>
      </c>
      <c r="M5447" s="2">
        <v>571.02</v>
      </c>
      <c r="N5447" s="3">
        <v>0.2</v>
      </c>
      <c r="O5447" t="s">
        <v>83</v>
      </c>
      <c r="P5447" t="s">
        <v>26</v>
      </c>
      <c r="Q5447" t="s">
        <v>35</v>
      </c>
      <c r="R5447" t="s">
        <v>65</v>
      </c>
    </row>
    <row r="5448" spans="1:18" x14ac:dyDescent="0.35">
      <c r="A5448" t="s">
        <v>5533</v>
      </c>
      <c r="B5448" s="1">
        <v>45714</v>
      </c>
      <c r="C5448" s="1">
        <v>45778</v>
      </c>
      <c r="D5448" t="s">
        <v>104</v>
      </c>
      <c r="E5448" t="s">
        <v>20</v>
      </c>
      <c r="F5448" t="s">
        <v>89</v>
      </c>
      <c r="G5448" t="s">
        <v>22</v>
      </c>
      <c r="H5448" t="s">
        <v>23</v>
      </c>
      <c r="I5448" t="s">
        <v>24</v>
      </c>
      <c r="J5448">
        <v>5</v>
      </c>
      <c r="K5448" s="2">
        <v>3715</v>
      </c>
      <c r="L5448" s="2">
        <v>2776.23</v>
      </c>
      <c r="M5448" s="2">
        <v>938.77</v>
      </c>
      <c r="N5448" s="3">
        <v>0</v>
      </c>
      <c r="O5448" t="s">
        <v>109</v>
      </c>
      <c r="P5448" t="s">
        <v>26</v>
      </c>
      <c r="Q5448" t="s">
        <v>35</v>
      </c>
      <c r="R5448" t="s">
        <v>40</v>
      </c>
    </row>
    <row r="5449" spans="1:18" x14ac:dyDescent="0.35">
      <c r="A5449" t="s">
        <v>5534</v>
      </c>
      <c r="B5449" s="1">
        <v>45979</v>
      </c>
      <c r="C5449" s="1">
        <v>46062</v>
      </c>
      <c r="D5449" t="s">
        <v>116</v>
      </c>
      <c r="E5449" t="s">
        <v>20</v>
      </c>
      <c r="F5449" t="s">
        <v>128</v>
      </c>
      <c r="G5449" t="s">
        <v>22</v>
      </c>
      <c r="H5449" t="s">
        <v>124</v>
      </c>
      <c r="I5449" t="s">
        <v>61</v>
      </c>
      <c r="J5449">
        <v>5</v>
      </c>
      <c r="K5449" s="2">
        <v>343</v>
      </c>
      <c r="L5449" s="2">
        <v>198.89</v>
      </c>
      <c r="M5449" s="2">
        <v>144.11000000000001</v>
      </c>
      <c r="N5449" s="3">
        <v>0</v>
      </c>
      <c r="O5449" t="s">
        <v>62</v>
      </c>
      <c r="P5449" t="s">
        <v>26</v>
      </c>
      <c r="Q5449" t="s">
        <v>35</v>
      </c>
      <c r="R5449" t="s">
        <v>28</v>
      </c>
    </row>
    <row r="5450" spans="1:18" x14ac:dyDescent="0.35">
      <c r="A5450" t="s">
        <v>5535</v>
      </c>
      <c r="B5450" s="1">
        <v>45644</v>
      </c>
      <c r="C5450" s="1">
        <v>45720</v>
      </c>
      <c r="D5450" t="s">
        <v>52</v>
      </c>
      <c r="E5450" t="s">
        <v>20</v>
      </c>
      <c r="F5450" t="s">
        <v>102</v>
      </c>
      <c r="G5450" t="s">
        <v>43</v>
      </c>
      <c r="H5450" t="s">
        <v>106</v>
      </c>
      <c r="I5450" t="s">
        <v>61</v>
      </c>
      <c r="J5450">
        <v>8</v>
      </c>
      <c r="K5450" s="2">
        <v>1016</v>
      </c>
      <c r="L5450" s="2">
        <v>642.22</v>
      </c>
      <c r="M5450" s="2">
        <v>373.78</v>
      </c>
      <c r="N5450" s="3">
        <v>0.05</v>
      </c>
      <c r="O5450" t="s">
        <v>34</v>
      </c>
      <c r="P5450" t="s">
        <v>26</v>
      </c>
      <c r="Q5450" t="s">
        <v>35</v>
      </c>
      <c r="R5450" t="s">
        <v>65</v>
      </c>
    </row>
    <row r="5451" spans="1:18" x14ac:dyDescent="0.35">
      <c r="A5451" t="s">
        <v>5536</v>
      </c>
      <c r="B5451" s="1">
        <v>45450</v>
      </c>
      <c r="C5451" s="1">
        <v>45456</v>
      </c>
      <c r="D5451" t="s">
        <v>42</v>
      </c>
      <c r="E5451" t="s">
        <v>20</v>
      </c>
      <c r="F5451" t="s">
        <v>102</v>
      </c>
      <c r="G5451" t="s">
        <v>38</v>
      </c>
      <c r="H5451" t="s">
        <v>80</v>
      </c>
      <c r="I5451" t="s">
        <v>45</v>
      </c>
      <c r="J5451">
        <v>3</v>
      </c>
      <c r="K5451" s="2">
        <v>1810</v>
      </c>
      <c r="L5451" s="2">
        <v>1409.01</v>
      </c>
      <c r="M5451" s="2">
        <v>400.99</v>
      </c>
      <c r="N5451" s="3">
        <v>0.1</v>
      </c>
      <c r="O5451" t="s">
        <v>83</v>
      </c>
      <c r="P5451" t="s">
        <v>73</v>
      </c>
      <c r="Q5451" t="s">
        <v>27</v>
      </c>
      <c r="R5451" t="s">
        <v>65</v>
      </c>
    </row>
    <row r="5452" spans="1:18" x14ac:dyDescent="0.35">
      <c r="A5452" t="s">
        <v>5537</v>
      </c>
      <c r="B5452" s="1">
        <v>45589</v>
      </c>
      <c r="C5452" s="1">
        <v>45672</v>
      </c>
      <c r="D5452" t="s">
        <v>57</v>
      </c>
      <c r="E5452" t="s">
        <v>20</v>
      </c>
      <c r="F5452" t="s">
        <v>138</v>
      </c>
      <c r="G5452" t="s">
        <v>59</v>
      </c>
      <c r="H5452" t="s">
        <v>108</v>
      </c>
      <c r="I5452" t="s">
        <v>72</v>
      </c>
      <c r="J5452">
        <v>2</v>
      </c>
      <c r="K5452" s="2">
        <v>792</v>
      </c>
      <c r="L5452" s="2">
        <v>605.92999999999995</v>
      </c>
      <c r="M5452" s="2">
        <v>186.07</v>
      </c>
      <c r="N5452" s="3">
        <v>0.1</v>
      </c>
      <c r="O5452" t="s">
        <v>83</v>
      </c>
      <c r="P5452" t="s">
        <v>26</v>
      </c>
      <c r="Q5452" t="s">
        <v>35</v>
      </c>
      <c r="R5452" t="s">
        <v>65</v>
      </c>
    </row>
    <row r="5453" spans="1:18" x14ac:dyDescent="0.35">
      <c r="A5453" t="s">
        <v>5538</v>
      </c>
      <c r="B5453" s="1">
        <v>45328</v>
      </c>
      <c r="C5453" s="1">
        <v>45334</v>
      </c>
      <c r="D5453" t="s">
        <v>116</v>
      </c>
      <c r="E5453" t="s">
        <v>20</v>
      </c>
      <c r="F5453" t="s">
        <v>89</v>
      </c>
      <c r="G5453" t="s">
        <v>38</v>
      </c>
      <c r="H5453" t="s">
        <v>124</v>
      </c>
      <c r="I5453" t="s">
        <v>61</v>
      </c>
      <c r="J5453">
        <v>1</v>
      </c>
      <c r="K5453" s="2">
        <v>4065</v>
      </c>
      <c r="L5453" s="2">
        <v>2789.44</v>
      </c>
      <c r="M5453" s="2">
        <v>1275.56</v>
      </c>
      <c r="N5453" s="3">
        <v>0.2</v>
      </c>
      <c r="O5453" t="s">
        <v>62</v>
      </c>
      <c r="P5453" t="s">
        <v>26</v>
      </c>
      <c r="Q5453" t="s">
        <v>35</v>
      </c>
      <c r="R5453" t="s">
        <v>40</v>
      </c>
    </row>
    <row r="5454" spans="1:18" x14ac:dyDescent="0.35">
      <c r="A5454" t="s">
        <v>5539</v>
      </c>
      <c r="B5454" s="1">
        <v>45797</v>
      </c>
      <c r="C5454" s="1">
        <v>45856</v>
      </c>
      <c r="D5454" t="s">
        <v>67</v>
      </c>
      <c r="E5454" t="s">
        <v>20</v>
      </c>
      <c r="F5454" t="s">
        <v>58</v>
      </c>
      <c r="G5454" t="s">
        <v>38</v>
      </c>
      <c r="H5454" t="s">
        <v>44</v>
      </c>
      <c r="I5454" t="s">
        <v>45</v>
      </c>
      <c r="J5454">
        <v>2</v>
      </c>
      <c r="K5454" s="2">
        <v>4490</v>
      </c>
      <c r="L5454" s="2">
        <v>3789</v>
      </c>
      <c r="M5454" s="2">
        <v>701</v>
      </c>
      <c r="N5454" s="3">
        <v>0.2</v>
      </c>
      <c r="O5454" t="s">
        <v>62</v>
      </c>
      <c r="P5454" t="s">
        <v>26</v>
      </c>
      <c r="Q5454" t="s">
        <v>35</v>
      </c>
      <c r="R5454" t="s">
        <v>65</v>
      </c>
    </row>
    <row r="5455" spans="1:18" x14ac:dyDescent="0.35">
      <c r="A5455" t="s">
        <v>5540</v>
      </c>
      <c r="B5455" s="1">
        <v>45570</v>
      </c>
      <c r="C5455" s="1">
        <v>45589</v>
      </c>
      <c r="D5455" t="s">
        <v>94</v>
      </c>
      <c r="E5455" t="s">
        <v>20</v>
      </c>
      <c r="F5455" t="s">
        <v>91</v>
      </c>
      <c r="G5455" t="s">
        <v>43</v>
      </c>
      <c r="H5455" t="s">
        <v>106</v>
      </c>
      <c r="I5455" t="s">
        <v>61</v>
      </c>
      <c r="J5455">
        <v>4</v>
      </c>
      <c r="K5455" s="2">
        <v>3880</v>
      </c>
      <c r="L5455" s="2">
        <v>2770.84</v>
      </c>
      <c r="M5455" s="2">
        <v>1109.1600000000001</v>
      </c>
      <c r="N5455" s="3">
        <v>0</v>
      </c>
      <c r="O5455" t="s">
        <v>109</v>
      </c>
      <c r="P5455" t="s">
        <v>46</v>
      </c>
      <c r="Q5455" t="s">
        <v>35</v>
      </c>
      <c r="R5455" t="s">
        <v>40</v>
      </c>
    </row>
    <row r="5456" spans="1:18" x14ac:dyDescent="0.35">
      <c r="A5456" t="s">
        <v>5541</v>
      </c>
      <c r="B5456" s="1">
        <v>45760</v>
      </c>
      <c r="C5456" s="1">
        <v>45783</v>
      </c>
      <c r="D5456" t="s">
        <v>104</v>
      </c>
      <c r="E5456" t="s">
        <v>20</v>
      </c>
      <c r="F5456" t="s">
        <v>138</v>
      </c>
      <c r="G5456" t="s">
        <v>38</v>
      </c>
      <c r="H5456" t="s">
        <v>106</v>
      </c>
      <c r="I5456" t="s">
        <v>61</v>
      </c>
      <c r="J5456">
        <v>8</v>
      </c>
      <c r="K5456" s="2">
        <v>4823</v>
      </c>
      <c r="L5456" s="2">
        <v>3603.55</v>
      </c>
      <c r="M5456" s="2">
        <v>1219.45</v>
      </c>
      <c r="N5456" s="3">
        <v>0</v>
      </c>
      <c r="O5456" t="s">
        <v>34</v>
      </c>
      <c r="P5456" t="s">
        <v>26</v>
      </c>
      <c r="Q5456" t="s">
        <v>35</v>
      </c>
      <c r="R5456" t="s">
        <v>40</v>
      </c>
    </row>
    <row r="5457" spans="1:18" x14ac:dyDescent="0.35">
      <c r="A5457" t="s">
        <v>5542</v>
      </c>
      <c r="B5457" s="1">
        <v>45481</v>
      </c>
      <c r="C5457" s="1">
        <v>45570</v>
      </c>
      <c r="D5457" t="s">
        <v>94</v>
      </c>
      <c r="E5457" t="s">
        <v>20</v>
      </c>
      <c r="F5457" t="s">
        <v>79</v>
      </c>
      <c r="G5457" t="s">
        <v>59</v>
      </c>
      <c r="H5457" t="s">
        <v>71</v>
      </c>
      <c r="I5457" t="s">
        <v>72</v>
      </c>
      <c r="J5457">
        <v>1</v>
      </c>
      <c r="K5457" s="2">
        <v>1592</v>
      </c>
      <c r="L5457" s="2">
        <v>1264.1300000000001</v>
      </c>
      <c r="M5457" s="2">
        <v>327.87</v>
      </c>
      <c r="N5457" s="3">
        <v>0.15</v>
      </c>
      <c r="O5457" t="s">
        <v>109</v>
      </c>
      <c r="P5457" t="s">
        <v>26</v>
      </c>
      <c r="Q5457" t="s">
        <v>35</v>
      </c>
      <c r="R5457" t="s">
        <v>40</v>
      </c>
    </row>
    <row r="5458" spans="1:18" x14ac:dyDescent="0.35">
      <c r="A5458" t="s">
        <v>5543</v>
      </c>
      <c r="B5458" s="1">
        <v>45986</v>
      </c>
      <c r="C5458" s="1">
        <v>46050</v>
      </c>
      <c r="D5458" t="s">
        <v>57</v>
      </c>
      <c r="E5458" t="s">
        <v>20</v>
      </c>
      <c r="F5458" t="s">
        <v>79</v>
      </c>
      <c r="G5458" t="s">
        <v>43</v>
      </c>
      <c r="H5458" t="s">
        <v>118</v>
      </c>
      <c r="I5458" t="s">
        <v>24</v>
      </c>
      <c r="J5458">
        <v>5</v>
      </c>
      <c r="K5458" s="2">
        <v>895</v>
      </c>
      <c r="L5458" s="2">
        <v>525.46</v>
      </c>
      <c r="M5458" s="2">
        <v>369.54</v>
      </c>
      <c r="N5458" s="3">
        <v>0.2</v>
      </c>
      <c r="O5458" t="s">
        <v>34</v>
      </c>
      <c r="P5458" t="s">
        <v>26</v>
      </c>
      <c r="Q5458" t="s">
        <v>27</v>
      </c>
      <c r="R5458" t="s">
        <v>28</v>
      </c>
    </row>
    <row r="5459" spans="1:18" x14ac:dyDescent="0.35">
      <c r="A5459" t="s">
        <v>5544</v>
      </c>
      <c r="B5459" s="1">
        <v>45892</v>
      </c>
      <c r="C5459" s="1">
        <v>45979</v>
      </c>
      <c r="D5459" t="s">
        <v>19</v>
      </c>
      <c r="E5459" t="s">
        <v>20</v>
      </c>
      <c r="F5459" t="s">
        <v>21</v>
      </c>
      <c r="G5459" t="s">
        <v>22</v>
      </c>
      <c r="H5459" t="s">
        <v>108</v>
      </c>
      <c r="I5459" t="s">
        <v>72</v>
      </c>
      <c r="J5459">
        <v>4</v>
      </c>
      <c r="K5459" s="2">
        <v>1489</v>
      </c>
      <c r="L5459" s="2">
        <v>1050.6500000000001</v>
      </c>
      <c r="M5459" s="2">
        <v>438.35</v>
      </c>
      <c r="N5459" s="3">
        <v>0.05</v>
      </c>
      <c r="O5459" t="s">
        <v>50</v>
      </c>
      <c r="P5459" t="s">
        <v>46</v>
      </c>
      <c r="Q5459" t="s">
        <v>27</v>
      </c>
      <c r="R5459" t="s">
        <v>28</v>
      </c>
    </row>
    <row r="5460" spans="1:18" x14ac:dyDescent="0.35">
      <c r="A5460" t="s">
        <v>5545</v>
      </c>
      <c r="B5460" s="1">
        <v>45509</v>
      </c>
      <c r="C5460" s="1">
        <v>45550</v>
      </c>
      <c r="D5460" t="s">
        <v>37</v>
      </c>
      <c r="E5460" t="s">
        <v>20</v>
      </c>
      <c r="F5460" t="s">
        <v>102</v>
      </c>
      <c r="G5460" t="s">
        <v>22</v>
      </c>
      <c r="H5460" t="s">
        <v>106</v>
      </c>
      <c r="I5460" t="s">
        <v>61</v>
      </c>
      <c r="J5460">
        <v>1</v>
      </c>
      <c r="K5460" s="2">
        <v>4926</v>
      </c>
      <c r="L5460" s="2">
        <v>3433.47</v>
      </c>
      <c r="M5460" s="2">
        <v>1492.53</v>
      </c>
      <c r="N5460" s="3">
        <v>0.15</v>
      </c>
      <c r="O5460" t="s">
        <v>62</v>
      </c>
      <c r="P5460" t="s">
        <v>26</v>
      </c>
      <c r="Q5460" t="s">
        <v>27</v>
      </c>
      <c r="R5460" t="s">
        <v>65</v>
      </c>
    </row>
    <row r="5461" spans="1:18" x14ac:dyDescent="0.35">
      <c r="A5461" t="s">
        <v>5546</v>
      </c>
      <c r="B5461" s="1">
        <v>45733</v>
      </c>
      <c r="C5461" s="1">
        <v>45783</v>
      </c>
      <c r="D5461" t="s">
        <v>104</v>
      </c>
      <c r="E5461" t="s">
        <v>20</v>
      </c>
      <c r="F5461" t="s">
        <v>128</v>
      </c>
      <c r="G5461" t="s">
        <v>43</v>
      </c>
      <c r="H5461" t="s">
        <v>108</v>
      </c>
      <c r="I5461" t="s">
        <v>72</v>
      </c>
      <c r="J5461">
        <v>7</v>
      </c>
      <c r="K5461" s="2">
        <v>4046</v>
      </c>
      <c r="L5461" s="2">
        <v>2519.44</v>
      </c>
      <c r="M5461" s="2">
        <v>1526.56</v>
      </c>
      <c r="N5461" s="3">
        <v>0</v>
      </c>
      <c r="O5461" t="s">
        <v>50</v>
      </c>
      <c r="P5461" t="s">
        <v>73</v>
      </c>
      <c r="Q5461" t="s">
        <v>27</v>
      </c>
      <c r="R5461" t="s">
        <v>40</v>
      </c>
    </row>
    <row r="5462" spans="1:18" x14ac:dyDescent="0.35">
      <c r="A5462" t="s">
        <v>5547</v>
      </c>
      <c r="B5462" s="1">
        <v>45529</v>
      </c>
      <c r="C5462" s="1">
        <v>45601</v>
      </c>
      <c r="D5462" t="s">
        <v>19</v>
      </c>
      <c r="E5462" t="s">
        <v>20</v>
      </c>
      <c r="F5462" t="s">
        <v>79</v>
      </c>
      <c r="G5462" t="s">
        <v>59</v>
      </c>
      <c r="H5462" t="s">
        <v>71</v>
      </c>
      <c r="I5462" t="s">
        <v>72</v>
      </c>
      <c r="J5462">
        <v>8</v>
      </c>
      <c r="K5462" s="2">
        <v>2915</v>
      </c>
      <c r="L5462" s="2">
        <v>1903.01</v>
      </c>
      <c r="M5462" s="2">
        <v>1011.99</v>
      </c>
      <c r="N5462" s="3">
        <v>0</v>
      </c>
      <c r="O5462" t="s">
        <v>34</v>
      </c>
      <c r="P5462" t="s">
        <v>26</v>
      </c>
      <c r="Q5462" t="s">
        <v>35</v>
      </c>
      <c r="R5462" t="s">
        <v>28</v>
      </c>
    </row>
    <row r="5463" spans="1:18" x14ac:dyDescent="0.35">
      <c r="A5463" t="s">
        <v>5548</v>
      </c>
      <c r="B5463" s="1">
        <v>45397</v>
      </c>
      <c r="C5463" s="1">
        <v>45437</v>
      </c>
      <c r="D5463" t="s">
        <v>104</v>
      </c>
      <c r="E5463" t="s">
        <v>20</v>
      </c>
      <c r="F5463" t="s">
        <v>77</v>
      </c>
      <c r="G5463" t="s">
        <v>22</v>
      </c>
      <c r="H5463" t="s">
        <v>124</v>
      </c>
      <c r="I5463" t="s">
        <v>61</v>
      </c>
      <c r="J5463">
        <v>2</v>
      </c>
      <c r="K5463" s="2">
        <v>3170</v>
      </c>
      <c r="L5463" s="2">
        <v>1822.31</v>
      </c>
      <c r="M5463" s="2">
        <v>1347.69</v>
      </c>
      <c r="N5463" s="3">
        <v>0</v>
      </c>
      <c r="O5463" t="s">
        <v>25</v>
      </c>
      <c r="P5463" t="s">
        <v>26</v>
      </c>
      <c r="Q5463" t="s">
        <v>27</v>
      </c>
      <c r="R5463" t="s">
        <v>40</v>
      </c>
    </row>
    <row r="5464" spans="1:18" x14ac:dyDescent="0.35">
      <c r="A5464" t="s">
        <v>5549</v>
      </c>
      <c r="B5464" s="1">
        <v>45809</v>
      </c>
      <c r="C5464" s="1">
        <v>45890</v>
      </c>
      <c r="D5464" t="s">
        <v>30</v>
      </c>
      <c r="E5464" t="s">
        <v>20</v>
      </c>
      <c r="F5464" t="s">
        <v>82</v>
      </c>
      <c r="G5464" t="s">
        <v>43</v>
      </c>
      <c r="H5464" t="s">
        <v>33</v>
      </c>
      <c r="I5464" t="s">
        <v>24</v>
      </c>
      <c r="J5464">
        <v>7</v>
      </c>
      <c r="K5464" s="2">
        <v>619</v>
      </c>
      <c r="L5464" s="2">
        <v>505.29</v>
      </c>
      <c r="M5464" s="2">
        <v>113.71</v>
      </c>
      <c r="N5464" s="3">
        <v>0.1</v>
      </c>
      <c r="O5464" t="s">
        <v>109</v>
      </c>
      <c r="P5464" t="s">
        <v>26</v>
      </c>
      <c r="Q5464" t="s">
        <v>35</v>
      </c>
      <c r="R5464" t="s">
        <v>40</v>
      </c>
    </row>
    <row r="5465" spans="1:18" x14ac:dyDescent="0.35">
      <c r="A5465" t="s">
        <v>5550</v>
      </c>
      <c r="B5465" s="1">
        <v>45545</v>
      </c>
      <c r="C5465" s="1">
        <v>45620</v>
      </c>
      <c r="D5465" t="s">
        <v>19</v>
      </c>
      <c r="E5465" t="s">
        <v>20</v>
      </c>
      <c r="F5465" t="s">
        <v>58</v>
      </c>
      <c r="G5465" t="s">
        <v>59</v>
      </c>
      <c r="H5465" t="s">
        <v>49</v>
      </c>
      <c r="I5465" t="s">
        <v>45</v>
      </c>
      <c r="J5465">
        <v>2</v>
      </c>
      <c r="K5465" s="2">
        <v>4977</v>
      </c>
      <c r="L5465" s="2">
        <v>3479.11</v>
      </c>
      <c r="M5465" s="2">
        <v>1497.89</v>
      </c>
      <c r="N5465" s="3">
        <v>0.05</v>
      </c>
      <c r="O5465" t="s">
        <v>83</v>
      </c>
      <c r="P5465" t="s">
        <v>26</v>
      </c>
      <c r="Q5465" t="s">
        <v>35</v>
      </c>
      <c r="R5465" t="s">
        <v>65</v>
      </c>
    </row>
    <row r="5466" spans="1:18" x14ac:dyDescent="0.35">
      <c r="A5466" t="s">
        <v>5551</v>
      </c>
      <c r="B5466" s="1">
        <v>45602</v>
      </c>
      <c r="C5466" s="1">
        <v>45662</v>
      </c>
      <c r="D5466" t="s">
        <v>57</v>
      </c>
      <c r="E5466" t="s">
        <v>20</v>
      </c>
      <c r="F5466" t="s">
        <v>82</v>
      </c>
      <c r="G5466" t="s">
        <v>22</v>
      </c>
      <c r="H5466" t="s">
        <v>54</v>
      </c>
      <c r="I5466" t="s">
        <v>55</v>
      </c>
      <c r="J5466">
        <v>3</v>
      </c>
      <c r="K5466" s="2">
        <v>4103</v>
      </c>
      <c r="L5466" s="2">
        <v>2358.9299999999998</v>
      </c>
      <c r="M5466" s="2">
        <v>1744.07</v>
      </c>
      <c r="N5466" s="3">
        <v>0</v>
      </c>
      <c r="O5466" t="s">
        <v>62</v>
      </c>
      <c r="P5466" t="s">
        <v>26</v>
      </c>
      <c r="Q5466" t="s">
        <v>35</v>
      </c>
      <c r="R5466" t="s">
        <v>40</v>
      </c>
    </row>
    <row r="5467" spans="1:18" x14ac:dyDescent="0.35">
      <c r="A5467" t="s">
        <v>5552</v>
      </c>
      <c r="B5467" s="1">
        <v>45922</v>
      </c>
      <c r="C5467" s="1">
        <v>46005</v>
      </c>
      <c r="D5467" t="s">
        <v>48</v>
      </c>
      <c r="E5467" t="s">
        <v>20</v>
      </c>
      <c r="F5467" t="s">
        <v>21</v>
      </c>
      <c r="G5467" t="s">
        <v>32</v>
      </c>
      <c r="H5467" t="s">
        <v>106</v>
      </c>
      <c r="I5467" t="s">
        <v>61</v>
      </c>
      <c r="J5467">
        <v>4</v>
      </c>
      <c r="K5467" s="2">
        <v>4187</v>
      </c>
      <c r="L5467" s="2">
        <v>3531.66</v>
      </c>
      <c r="M5467" s="2">
        <v>655.34</v>
      </c>
      <c r="N5467" s="3">
        <v>0</v>
      </c>
      <c r="O5467" t="s">
        <v>109</v>
      </c>
      <c r="P5467" t="s">
        <v>26</v>
      </c>
      <c r="Q5467" t="s">
        <v>35</v>
      </c>
      <c r="R5467" t="s">
        <v>28</v>
      </c>
    </row>
    <row r="5468" spans="1:18" x14ac:dyDescent="0.35">
      <c r="A5468" t="s">
        <v>5553</v>
      </c>
      <c r="B5468" s="1">
        <v>45857</v>
      </c>
      <c r="C5468" s="1">
        <v>45918</v>
      </c>
      <c r="D5468" t="s">
        <v>37</v>
      </c>
      <c r="E5468" t="s">
        <v>20</v>
      </c>
      <c r="F5468" t="s">
        <v>128</v>
      </c>
      <c r="G5468" t="s">
        <v>38</v>
      </c>
      <c r="H5468" t="s">
        <v>118</v>
      </c>
      <c r="I5468" t="s">
        <v>24</v>
      </c>
      <c r="J5468">
        <v>6</v>
      </c>
      <c r="K5468" s="2">
        <v>733</v>
      </c>
      <c r="L5468" s="2">
        <v>580.47</v>
      </c>
      <c r="M5468" s="2">
        <v>152.53</v>
      </c>
      <c r="N5468" s="3">
        <v>0.2</v>
      </c>
      <c r="O5468" t="s">
        <v>83</v>
      </c>
      <c r="P5468" t="s">
        <v>46</v>
      </c>
      <c r="Q5468" t="s">
        <v>35</v>
      </c>
      <c r="R5468" t="s">
        <v>40</v>
      </c>
    </row>
    <row r="5469" spans="1:18" x14ac:dyDescent="0.35">
      <c r="A5469" t="s">
        <v>5554</v>
      </c>
      <c r="B5469" s="1">
        <v>45361</v>
      </c>
      <c r="C5469" s="1">
        <v>45391</v>
      </c>
      <c r="D5469" t="s">
        <v>88</v>
      </c>
      <c r="E5469" t="s">
        <v>20</v>
      </c>
      <c r="F5469" t="s">
        <v>21</v>
      </c>
      <c r="G5469" t="s">
        <v>43</v>
      </c>
      <c r="H5469" t="s">
        <v>49</v>
      </c>
      <c r="I5469" t="s">
        <v>45</v>
      </c>
      <c r="J5469">
        <v>5</v>
      </c>
      <c r="K5469" s="2">
        <v>1550</v>
      </c>
      <c r="L5469" s="2">
        <v>1302.6500000000001</v>
      </c>
      <c r="M5469" s="2">
        <v>247.35</v>
      </c>
      <c r="N5469" s="3">
        <v>0.2</v>
      </c>
      <c r="O5469" t="s">
        <v>109</v>
      </c>
      <c r="P5469" t="s">
        <v>26</v>
      </c>
      <c r="Q5469" t="s">
        <v>35</v>
      </c>
      <c r="R5469" t="s">
        <v>40</v>
      </c>
    </row>
    <row r="5470" spans="1:18" x14ac:dyDescent="0.35">
      <c r="A5470" t="s">
        <v>5555</v>
      </c>
      <c r="B5470" s="1">
        <v>45643</v>
      </c>
      <c r="C5470" s="1">
        <v>45684</v>
      </c>
      <c r="D5470" t="s">
        <v>57</v>
      </c>
      <c r="E5470" t="s">
        <v>20</v>
      </c>
      <c r="F5470" t="s">
        <v>70</v>
      </c>
      <c r="G5470" t="s">
        <v>32</v>
      </c>
      <c r="H5470" t="s">
        <v>71</v>
      </c>
      <c r="I5470" t="s">
        <v>72</v>
      </c>
      <c r="J5470">
        <v>8</v>
      </c>
      <c r="K5470" s="2">
        <v>1393</v>
      </c>
      <c r="L5470" s="2">
        <v>879.88</v>
      </c>
      <c r="M5470" s="2">
        <v>513.12</v>
      </c>
      <c r="N5470" s="3">
        <v>0.1</v>
      </c>
      <c r="O5470" t="s">
        <v>75</v>
      </c>
      <c r="P5470" t="s">
        <v>26</v>
      </c>
      <c r="Q5470" t="s">
        <v>35</v>
      </c>
      <c r="R5470" t="s">
        <v>65</v>
      </c>
    </row>
    <row r="5471" spans="1:18" x14ac:dyDescent="0.35">
      <c r="A5471" t="s">
        <v>5556</v>
      </c>
      <c r="B5471" s="1">
        <v>45955</v>
      </c>
      <c r="C5471" s="1">
        <v>46032</v>
      </c>
      <c r="D5471" t="s">
        <v>57</v>
      </c>
      <c r="E5471" t="s">
        <v>20</v>
      </c>
      <c r="F5471" t="s">
        <v>77</v>
      </c>
      <c r="G5471" t="s">
        <v>59</v>
      </c>
      <c r="H5471" t="s">
        <v>71</v>
      </c>
      <c r="I5471" t="s">
        <v>72</v>
      </c>
      <c r="J5471">
        <v>1</v>
      </c>
      <c r="K5471" s="2">
        <v>1035</v>
      </c>
      <c r="L5471" s="2">
        <v>845.18</v>
      </c>
      <c r="M5471" s="2">
        <v>189.82</v>
      </c>
      <c r="N5471" s="3">
        <v>0.1</v>
      </c>
      <c r="O5471" t="s">
        <v>83</v>
      </c>
      <c r="P5471" t="s">
        <v>26</v>
      </c>
      <c r="Q5471" t="s">
        <v>35</v>
      </c>
      <c r="R5471" t="s">
        <v>65</v>
      </c>
    </row>
    <row r="5472" spans="1:18" x14ac:dyDescent="0.35">
      <c r="A5472" t="s">
        <v>5557</v>
      </c>
      <c r="B5472" s="1">
        <v>45476</v>
      </c>
      <c r="C5472" s="1">
        <v>45525</v>
      </c>
      <c r="D5472" t="s">
        <v>30</v>
      </c>
      <c r="E5472" t="s">
        <v>20</v>
      </c>
      <c r="F5472" t="s">
        <v>79</v>
      </c>
      <c r="G5472" t="s">
        <v>22</v>
      </c>
      <c r="H5472" t="s">
        <v>95</v>
      </c>
      <c r="I5472" t="s">
        <v>55</v>
      </c>
      <c r="J5472">
        <v>7</v>
      </c>
      <c r="K5472" s="2">
        <v>4672</v>
      </c>
      <c r="L5472" s="2">
        <v>3931.01</v>
      </c>
      <c r="M5472" s="2">
        <v>740.99</v>
      </c>
      <c r="N5472" s="3">
        <v>0.15</v>
      </c>
      <c r="O5472" t="s">
        <v>62</v>
      </c>
      <c r="P5472" t="s">
        <v>26</v>
      </c>
      <c r="Q5472" t="s">
        <v>27</v>
      </c>
      <c r="R5472" t="s">
        <v>40</v>
      </c>
    </row>
    <row r="5473" spans="1:18" x14ac:dyDescent="0.35">
      <c r="A5473" t="s">
        <v>5558</v>
      </c>
      <c r="B5473" s="1">
        <v>45645</v>
      </c>
      <c r="C5473" s="1">
        <v>45691</v>
      </c>
      <c r="D5473" t="s">
        <v>116</v>
      </c>
      <c r="E5473" t="s">
        <v>20</v>
      </c>
      <c r="F5473" t="s">
        <v>91</v>
      </c>
      <c r="G5473" t="s">
        <v>43</v>
      </c>
      <c r="H5473" t="s">
        <v>64</v>
      </c>
      <c r="I5473" t="s">
        <v>55</v>
      </c>
      <c r="J5473">
        <v>6</v>
      </c>
      <c r="K5473" s="2">
        <v>1075</v>
      </c>
      <c r="L5473" s="2">
        <v>702.92</v>
      </c>
      <c r="M5473" s="2">
        <v>372.08</v>
      </c>
      <c r="N5473" s="3">
        <v>0</v>
      </c>
      <c r="O5473" t="s">
        <v>109</v>
      </c>
      <c r="P5473" t="s">
        <v>26</v>
      </c>
      <c r="Q5473" t="s">
        <v>27</v>
      </c>
      <c r="R5473" t="s">
        <v>65</v>
      </c>
    </row>
    <row r="5474" spans="1:18" x14ac:dyDescent="0.35">
      <c r="A5474" t="s">
        <v>5559</v>
      </c>
      <c r="B5474" s="1">
        <v>45985</v>
      </c>
      <c r="C5474" s="1">
        <v>45995</v>
      </c>
      <c r="D5474" t="s">
        <v>48</v>
      </c>
      <c r="E5474" t="s">
        <v>20</v>
      </c>
      <c r="F5474" t="s">
        <v>128</v>
      </c>
      <c r="G5474" t="s">
        <v>32</v>
      </c>
      <c r="H5474" t="s">
        <v>118</v>
      </c>
      <c r="I5474" t="s">
        <v>24</v>
      </c>
      <c r="J5474">
        <v>7</v>
      </c>
      <c r="K5474" s="2">
        <v>543</v>
      </c>
      <c r="L5474" s="2">
        <v>367.62</v>
      </c>
      <c r="M5474" s="2">
        <v>175.38</v>
      </c>
      <c r="N5474" s="3">
        <v>0.1</v>
      </c>
      <c r="O5474" t="s">
        <v>34</v>
      </c>
      <c r="P5474" t="s">
        <v>26</v>
      </c>
      <c r="Q5474" t="s">
        <v>35</v>
      </c>
      <c r="R5474" t="s">
        <v>28</v>
      </c>
    </row>
    <row r="5475" spans="1:18" x14ac:dyDescent="0.35">
      <c r="A5475" t="s">
        <v>5560</v>
      </c>
      <c r="B5475" s="1">
        <v>45333</v>
      </c>
      <c r="C5475" s="1">
        <v>45404</v>
      </c>
      <c r="D5475" t="s">
        <v>88</v>
      </c>
      <c r="E5475" t="s">
        <v>20</v>
      </c>
      <c r="F5475" t="s">
        <v>91</v>
      </c>
      <c r="G5475" t="s">
        <v>59</v>
      </c>
      <c r="H5475" t="s">
        <v>44</v>
      </c>
      <c r="I5475" t="s">
        <v>45</v>
      </c>
      <c r="J5475">
        <v>4</v>
      </c>
      <c r="K5475" s="2">
        <v>4723</v>
      </c>
      <c r="L5475" s="2">
        <v>3897.07</v>
      </c>
      <c r="M5475" s="2">
        <v>825.93</v>
      </c>
      <c r="N5475" s="3">
        <v>0</v>
      </c>
      <c r="O5475" t="s">
        <v>50</v>
      </c>
      <c r="P5475" t="s">
        <v>46</v>
      </c>
      <c r="Q5475" t="s">
        <v>35</v>
      </c>
      <c r="R5475" t="s">
        <v>65</v>
      </c>
    </row>
    <row r="5476" spans="1:18" x14ac:dyDescent="0.35">
      <c r="A5476" t="s">
        <v>5561</v>
      </c>
      <c r="B5476" s="1">
        <v>45433</v>
      </c>
      <c r="C5476" s="1">
        <v>45467</v>
      </c>
      <c r="D5476" t="s">
        <v>42</v>
      </c>
      <c r="E5476" t="s">
        <v>20</v>
      </c>
      <c r="F5476" t="s">
        <v>138</v>
      </c>
      <c r="G5476" t="s">
        <v>59</v>
      </c>
      <c r="H5476" t="s">
        <v>60</v>
      </c>
      <c r="I5476" t="s">
        <v>61</v>
      </c>
      <c r="J5476">
        <v>2</v>
      </c>
      <c r="K5476" s="2">
        <v>409</v>
      </c>
      <c r="L5476" s="2">
        <v>308.3</v>
      </c>
      <c r="M5476" s="2">
        <v>100.7</v>
      </c>
      <c r="N5476" s="3">
        <v>0.2</v>
      </c>
      <c r="O5476" t="s">
        <v>62</v>
      </c>
      <c r="P5476" t="s">
        <v>26</v>
      </c>
      <c r="Q5476" t="s">
        <v>27</v>
      </c>
      <c r="R5476" t="s">
        <v>65</v>
      </c>
    </row>
    <row r="5477" spans="1:18" x14ac:dyDescent="0.35">
      <c r="A5477" t="s">
        <v>5562</v>
      </c>
      <c r="B5477" s="1">
        <v>45393</v>
      </c>
      <c r="C5477" s="1">
        <v>45445</v>
      </c>
      <c r="D5477" t="s">
        <v>42</v>
      </c>
      <c r="E5477" t="s">
        <v>20</v>
      </c>
      <c r="F5477" t="s">
        <v>102</v>
      </c>
      <c r="G5477" t="s">
        <v>38</v>
      </c>
      <c r="H5477" t="s">
        <v>71</v>
      </c>
      <c r="I5477" t="s">
        <v>72</v>
      </c>
      <c r="J5477">
        <v>1</v>
      </c>
      <c r="K5477" s="2">
        <v>1202</v>
      </c>
      <c r="L5477" s="2">
        <v>780.27</v>
      </c>
      <c r="M5477" s="2">
        <v>421.73</v>
      </c>
      <c r="N5477" s="3">
        <v>0.15</v>
      </c>
      <c r="O5477" t="s">
        <v>25</v>
      </c>
      <c r="P5477" t="s">
        <v>26</v>
      </c>
      <c r="Q5477" t="s">
        <v>35</v>
      </c>
      <c r="R5477" t="s">
        <v>28</v>
      </c>
    </row>
    <row r="5478" spans="1:18" x14ac:dyDescent="0.35">
      <c r="A5478" t="s">
        <v>5563</v>
      </c>
      <c r="B5478" s="1">
        <v>45396</v>
      </c>
      <c r="C5478" s="1">
        <v>45440</v>
      </c>
      <c r="D5478" t="s">
        <v>104</v>
      </c>
      <c r="E5478" t="s">
        <v>20</v>
      </c>
      <c r="F5478" t="s">
        <v>102</v>
      </c>
      <c r="G5478" t="s">
        <v>22</v>
      </c>
      <c r="H5478" t="s">
        <v>108</v>
      </c>
      <c r="I5478" t="s">
        <v>72</v>
      </c>
      <c r="J5478">
        <v>8</v>
      </c>
      <c r="K5478" s="2">
        <v>561</v>
      </c>
      <c r="L5478" s="2">
        <v>411.69</v>
      </c>
      <c r="M5478" s="2">
        <v>149.31</v>
      </c>
      <c r="N5478" s="3">
        <v>0</v>
      </c>
      <c r="O5478" t="s">
        <v>25</v>
      </c>
      <c r="P5478" t="s">
        <v>26</v>
      </c>
      <c r="Q5478" t="s">
        <v>27</v>
      </c>
      <c r="R5478" t="s">
        <v>28</v>
      </c>
    </row>
    <row r="5479" spans="1:18" x14ac:dyDescent="0.35">
      <c r="A5479" t="s">
        <v>5564</v>
      </c>
      <c r="B5479" s="1">
        <v>45302</v>
      </c>
      <c r="C5479" s="1">
        <v>45311</v>
      </c>
      <c r="D5479" t="s">
        <v>57</v>
      </c>
      <c r="E5479" t="s">
        <v>20</v>
      </c>
      <c r="F5479" t="s">
        <v>102</v>
      </c>
      <c r="G5479" t="s">
        <v>59</v>
      </c>
      <c r="H5479" t="s">
        <v>80</v>
      </c>
      <c r="I5479" t="s">
        <v>45</v>
      </c>
      <c r="J5479">
        <v>6</v>
      </c>
      <c r="K5479" s="2">
        <v>416</v>
      </c>
      <c r="L5479" s="2">
        <v>322.35000000000002</v>
      </c>
      <c r="M5479" s="2">
        <v>93.65</v>
      </c>
      <c r="N5479" s="3">
        <v>0</v>
      </c>
      <c r="O5479" t="s">
        <v>25</v>
      </c>
      <c r="P5479" t="s">
        <v>73</v>
      </c>
      <c r="Q5479" t="s">
        <v>27</v>
      </c>
      <c r="R5479" t="s">
        <v>65</v>
      </c>
    </row>
    <row r="5480" spans="1:18" x14ac:dyDescent="0.35">
      <c r="A5480" t="s">
        <v>5565</v>
      </c>
      <c r="B5480" s="1">
        <v>45624</v>
      </c>
      <c r="C5480" s="1">
        <v>45650</v>
      </c>
      <c r="D5480" t="s">
        <v>48</v>
      </c>
      <c r="E5480" t="s">
        <v>20</v>
      </c>
      <c r="F5480" t="s">
        <v>138</v>
      </c>
      <c r="G5480" t="s">
        <v>43</v>
      </c>
      <c r="H5480" t="s">
        <v>95</v>
      </c>
      <c r="I5480" t="s">
        <v>55</v>
      </c>
      <c r="J5480">
        <v>5</v>
      </c>
      <c r="K5480" s="2">
        <v>1483</v>
      </c>
      <c r="L5480" s="2">
        <v>873.97</v>
      </c>
      <c r="M5480" s="2">
        <v>609.03</v>
      </c>
      <c r="N5480" s="3">
        <v>0.05</v>
      </c>
      <c r="O5480" t="s">
        <v>75</v>
      </c>
      <c r="P5480" t="s">
        <v>26</v>
      </c>
      <c r="Q5480" t="s">
        <v>27</v>
      </c>
      <c r="R5480" t="s">
        <v>40</v>
      </c>
    </row>
    <row r="5481" spans="1:18" x14ac:dyDescent="0.35">
      <c r="A5481" t="s">
        <v>5566</v>
      </c>
      <c r="B5481" s="1">
        <v>45915</v>
      </c>
      <c r="C5481" s="1">
        <v>45939</v>
      </c>
      <c r="D5481" t="s">
        <v>94</v>
      </c>
      <c r="E5481" t="s">
        <v>20</v>
      </c>
      <c r="F5481" t="s">
        <v>89</v>
      </c>
      <c r="G5481" t="s">
        <v>43</v>
      </c>
      <c r="H5481" t="s">
        <v>86</v>
      </c>
      <c r="I5481" t="s">
        <v>72</v>
      </c>
      <c r="J5481">
        <v>2</v>
      </c>
      <c r="K5481" s="2">
        <v>1717</v>
      </c>
      <c r="L5481" s="2">
        <v>1046.9100000000001</v>
      </c>
      <c r="M5481" s="2">
        <v>670.09</v>
      </c>
      <c r="N5481" s="3">
        <v>0.1</v>
      </c>
      <c r="O5481" t="s">
        <v>50</v>
      </c>
      <c r="P5481" t="s">
        <v>26</v>
      </c>
      <c r="Q5481" t="s">
        <v>27</v>
      </c>
      <c r="R5481" t="s">
        <v>28</v>
      </c>
    </row>
    <row r="5482" spans="1:18" x14ac:dyDescent="0.35">
      <c r="A5482" t="s">
        <v>5567</v>
      </c>
      <c r="B5482" s="1">
        <v>46000</v>
      </c>
      <c r="C5482" s="1">
        <v>46005</v>
      </c>
      <c r="D5482" t="s">
        <v>48</v>
      </c>
      <c r="E5482" t="s">
        <v>20</v>
      </c>
      <c r="F5482" t="s">
        <v>77</v>
      </c>
      <c r="G5482" t="s">
        <v>22</v>
      </c>
      <c r="H5482" t="s">
        <v>108</v>
      </c>
      <c r="I5482" t="s">
        <v>72</v>
      </c>
      <c r="J5482">
        <v>2</v>
      </c>
      <c r="K5482" s="2">
        <v>2256</v>
      </c>
      <c r="L5482" s="2">
        <v>1335.32</v>
      </c>
      <c r="M5482" s="2">
        <v>920.68</v>
      </c>
      <c r="N5482" s="3">
        <v>0.05</v>
      </c>
      <c r="O5482" t="s">
        <v>34</v>
      </c>
      <c r="P5482" t="s">
        <v>26</v>
      </c>
      <c r="Q5482" t="s">
        <v>35</v>
      </c>
      <c r="R5482" t="s">
        <v>65</v>
      </c>
    </row>
    <row r="5483" spans="1:18" x14ac:dyDescent="0.35">
      <c r="A5483" t="s">
        <v>5568</v>
      </c>
      <c r="B5483" s="1">
        <v>45981</v>
      </c>
      <c r="C5483" s="1">
        <v>46045</v>
      </c>
      <c r="D5483" t="s">
        <v>57</v>
      </c>
      <c r="E5483" t="s">
        <v>20</v>
      </c>
      <c r="F5483" t="s">
        <v>68</v>
      </c>
      <c r="G5483" t="s">
        <v>38</v>
      </c>
      <c r="H5483" t="s">
        <v>80</v>
      </c>
      <c r="I5483" t="s">
        <v>45</v>
      </c>
      <c r="J5483">
        <v>8</v>
      </c>
      <c r="K5483" s="2">
        <v>2183</v>
      </c>
      <c r="L5483" s="2">
        <v>1596.92</v>
      </c>
      <c r="M5483" s="2">
        <v>586.08000000000004</v>
      </c>
      <c r="N5483" s="3">
        <v>0</v>
      </c>
      <c r="O5483" t="s">
        <v>75</v>
      </c>
      <c r="P5483" t="s">
        <v>26</v>
      </c>
      <c r="Q5483" t="s">
        <v>27</v>
      </c>
      <c r="R5483" t="s">
        <v>65</v>
      </c>
    </row>
    <row r="5484" spans="1:18" x14ac:dyDescent="0.35">
      <c r="A5484" t="s">
        <v>5569</v>
      </c>
      <c r="B5484" s="1">
        <v>45863</v>
      </c>
      <c r="C5484" s="1">
        <v>45928</v>
      </c>
      <c r="D5484" t="s">
        <v>37</v>
      </c>
      <c r="E5484" t="s">
        <v>20</v>
      </c>
      <c r="F5484" t="s">
        <v>82</v>
      </c>
      <c r="G5484" t="s">
        <v>32</v>
      </c>
      <c r="H5484" t="s">
        <v>124</v>
      </c>
      <c r="I5484" t="s">
        <v>61</v>
      </c>
      <c r="J5484">
        <v>8</v>
      </c>
      <c r="K5484" s="2">
        <v>4622</v>
      </c>
      <c r="L5484" s="2">
        <v>3012.91</v>
      </c>
      <c r="M5484" s="2">
        <v>1609.09</v>
      </c>
      <c r="N5484" s="3">
        <v>0.1</v>
      </c>
      <c r="O5484" t="s">
        <v>34</v>
      </c>
      <c r="P5484" t="s">
        <v>26</v>
      </c>
      <c r="Q5484" t="s">
        <v>35</v>
      </c>
      <c r="R5484" t="s">
        <v>65</v>
      </c>
    </row>
    <row r="5485" spans="1:18" x14ac:dyDescent="0.35">
      <c r="A5485" t="s">
        <v>5570</v>
      </c>
      <c r="B5485" s="1">
        <v>45596</v>
      </c>
      <c r="C5485" s="1">
        <v>45627</v>
      </c>
      <c r="D5485" t="s">
        <v>48</v>
      </c>
      <c r="E5485" t="s">
        <v>20</v>
      </c>
      <c r="F5485" t="s">
        <v>91</v>
      </c>
      <c r="G5485" t="s">
        <v>32</v>
      </c>
      <c r="H5485" t="s">
        <v>106</v>
      </c>
      <c r="I5485" t="s">
        <v>61</v>
      </c>
      <c r="J5485">
        <v>2</v>
      </c>
      <c r="K5485" s="2">
        <v>902</v>
      </c>
      <c r="L5485" s="2">
        <v>701.71</v>
      </c>
      <c r="M5485" s="2">
        <v>200.29</v>
      </c>
      <c r="N5485" s="3">
        <v>0.2</v>
      </c>
      <c r="O5485" t="s">
        <v>34</v>
      </c>
      <c r="P5485" t="s">
        <v>73</v>
      </c>
      <c r="Q5485" t="s">
        <v>27</v>
      </c>
      <c r="R5485" t="s">
        <v>28</v>
      </c>
    </row>
    <row r="5486" spans="1:18" x14ac:dyDescent="0.35">
      <c r="A5486" t="s">
        <v>5571</v>
      </c>
      <c r="B5486" s="1">
        <v>45693</v>
      </c>
      <c r="C5486" s="1">
        <v>45723</v>
      </c>
      <c r="D5486" t="s">
        <v>52</v>
      </c>
      <c r="E5486" t="s">
        <v>20</v>
      </c>
      <c r="F5486" t="s">
        <v>91</v>
      </c>
      <c r="G5486" t="s">
        <v>32</v>
      </c>
      <c r="H5486" t="s">
        <v>60</v>
      </c>
      <c r="I5486" t="s">
        <v>61</v>
      </c>
      <c r="J5486">
        <v>6</v>
      </c>
      <c r="K5486" s="2">
        <v>496</v>
      </c>
      <c r="L5486" s="2">
        <v>276.07</v>
      </c>
      <c r="M5486" s="2">
        <v>219.93</v>
      </c>
      <c r="N5486" s="3">
        <v>0.15</v>
      </c>
      <c r="O5486" t="s">
        <v>34</v>
      </c>
      <c r="P5486" t="s">
        <v>73</v>
      </c>
      <c r="Q5486" t="s">
        <v>27</v>
      </c>
      <c r="R5486" t="s">
        <v>28</v>
      </c>
    </row>
    <row r="5487" spans="1:18" x14ac:dyDescent="0.35">
      <c r="A5487" t="s">
        <v>5572</v>
      </c>
      <c r="B5487" s="1">
        <v>45696</v>
      </c>
      <c r="C5487" s="1">
        <v>45729</v>
      </c>
      <c r="D5487" t="s">
        <v>52</v>
      </c>
      <c r="E5487" t="s">
        <v>20</v>
      </c>
      <c r="F5487" t="s">
        <v>53</v>
      </c>
      <c r="G5487" t="s">
        <v>32</v>
      </c>
      <c r="H5487" t="s">
        <v>60</v>
      </c>
      <c r="I5487" t="s">
        <v>61</v>
      </c>
      <c r="J5487">
        <v>5</v>
      </c>
      <c r="K5487" s="2">
        <v>3198</v>
      </c>
      <c r="L5487" s="2">
        <v>2358.6999999999998</v>
      </c>
      <c r="M5487" s="2">
        <v>839.3</v>
      </c>
      <c r="N5487" s="3">
        <v>0.15</v>
      </c>
      <c r="O5487" t="s">
        <v>109</v>
      </c>
      <c r="P5487" t="s">
        <v>46</v>
      </c>
      <c r="Q5487" t="s">
        <v>27</v>
      </c>
      <c r="R5487" t="s">
        <v>28</v>
      </c>
    </row>
    <row r="5488" spans="1:18" x14ac:dyDescent="0.35">
      <c r="A5488" t="s">
        <v>5573</v>
      </c>
      <c r="B5488" s="1">
        <v>45542</v>
      </c>
      <c r="C5488" s="1">
        <v>45579</v>
      </c>
      <c r="D5488" t="s">
        <v>94</v>
      </c>
      <c r="E5488" t="s">
        <v>20</v>
      </c>
      <c r="F5488" t="s">
        <v>77</v>
      </c>
      <c r="G5488" t="s">
        <v>32</v>
      </c>
      <c r="H5488" t="s">
        <v>108</v>
      </c>
      <c r="I5488" t="s">
        <v>72</v>
      </c>
      <c r="J5488">
        <v>1</v>
      </c>
      <c r="K5488" s="2">
        <v>1682</v>
      </c>
      <c r="L5488" s="2">
        <v>1346.75</v>
      </c>
      <c r="M5488" s="2">
        <v>335.25</v>
      </c>
      <c r="N5488" s="3">
        <v>0.15</v>
      </c>
      <c r="O5488" t="s">
        <v>62</v>
      </c>
      <c r="P5488" t="s">
        <v>46</v>
      </c>
      <c r="Q5488" t="s">
        <v>27</v>
      </c>
      <c r="R5488" t="s">
        <v>40</v>
      </c>
    </row>
    <row r="5489" spans="1:18" x14ac:dyDescent="0.35">
      <c r="A5489" t="s">
        <v>5574</v>
      </c>
      <c r="B5489" s="1">
        <v>45430</v>
      </c>
      <c r="C5489" s="1">
        <v>45514</v>
      </c>
      <c r="D5489" t="s">
        <v>30</v>
      </c>
      <c r="E5489" t="s">
        <v>20</v>
      </c>
      <c r="F5489" t="s">
        <v>79</v>
      </c>
      <c r="G5489" t="s">
        <v>59</v>
      </c>
      <c r="H5489" t="s">
        <v>64</v>
      </c>
      <c r="I5489" t="s">
        <v>55</v>
      </c>
      <c r="J5489">
        <v>1</v>
      </c>
      <c r="K5489" s="2">
        <v>1365</v>
      </c>
      <c r="L5489" s="2">
        <v>998.19</v>
      </c>
      <c r="M5489" s="2">
        <v>366.81</v>
      </c>
      <c r="N5489" s="3">
        <v>0.05</v>
      </c>
      <c r="O5489" t="s">
        <v>34</v>
      </c>
      <c r="P5489" t="s">
        <v>26</v>
      </c>
      <c r="Q5489" t="s">
        <v>27</v>
      </c>
      <c r="R5489" t="s">
        <v>28</v>
      </c>
    </row>
    <row r="5490" spans="1:18" x14ac:dyDescent="0.35">
      <c r="A5490" t="s">
        <v>5575</v>
      </c>
      <c r="B5490" s="1">
        <v>45295</v>
      </c>
      <c r="C5490" s="1">
        <v>45321</v>
      </c>
      <c r="D5490" t="s">
        <v>57</v>
      </c>
      <c r="E5490" t="s">
        <v>20</v>
      </c>
      <c r="F5490" t="s">
        <v>70</v>
      </c>
      <c r="G5490" t="s">
        <v>22</v>
      </c>
      <c r="H5490" t="s">
        <v>54</v>
      </c>
      <c r="I5490" t="s">
        <v>55</v>
      </c>
      <c r="J5490">
        <v>5</v>
      </c>
      <c r="K5490" s="2">
        <v>392</v>
      </c>
      <c r="L5490" s="2">
        <v>307.13</v>
      </c>
      <c r="M5490" s="2">
        <v>84.87</v>
      </c>
      <c r="N5490" s="3">
        <v>0.2</v>
      </c>
      <c r="O5490" t="s">
        <v>62</v>
      </c>
      <c r="P5490" t="s">
        <v>46</v>
      </c>
      <c r="Q5490" t="s">
        <v>35</v>
      </c>
      <c r="R5490" t="s">
        <v>65</v>
      </c>
    </row>
    <row r="5491" spans="1:18" x14ac:dyDescent="0.35">
      <c r="A5491" t="s">
        <v>5576</v>
      </c>
      <c r="B5491" s="1">
        <v>45680</v>
      </c>
      <c r="C5491" s="1">
        <v>45718</v>
      </c>
      <c r="D5491" t="s">
        <v>52</v>
      </c>
      <c r="E5491" t="s">
        <v>20</v>
      </c>
      <c r="F5491" t="s">
        <v>91</v>
      </c>
      <c r="G5491" t="s">
        <v>32</v>
      </c>
      <c r="H5491" t="s">
        <v>44</v>
      </c>
      <c r="I5491" t="s">
        <v>45</v>
      </c>
      <c r="J5491">
        <v>2</v>
      </c>
      <c r="K5491" s="2">
        <v>3918</v>
      </c>
      <c r="L5491" s="2">
        <v>2402.7800000000002</v>
      </c>
      <c r="M5491" s="2">
        <v>1515.22</v>
      </c>
      <c r="N5491" s="3">
        <v>0</v>
      </c>
      <c r="O5491" t="s">
        <v>50</v>
      </c>
      <c r="P5491" t="s">
        <v>26</v>
      </c>
      <c r="Q5491" t="s">
        <v>35</v>
      </c>
      <c r="R5491" t="s">
        <v>40</v>
      </c>
    </row>
    <row r="5492" spans="1:18" x14ac:dyDescent="0.35">
      <c r="A5492" t="s">
        <v>5577</v>
      </c>
      <c r="B5492" s="1">
        <v>45469</v>
      </c>
      <c r="C5492" s="1">
        <v>45493</v>
      </c>
      <c r="D5492" t="s">
        <v>67</v>
      </c>
      <c r="E5492" t="s">
        <v>20</v>
      </c>
      <c r="F5492" t="s">
        <v>77</v>
      </c>
      <c r="G5492" t="s">
        <v>32</v>
      </c>
      <c r="H5492" t="s">
        <v>33</v>
      </c>
      <c r="I5492" t="s">
        <v>24</v>
      </c>
      <c r="J5492">
        <v>5</v>
      </c>
      <c r="K5492" s="2">
        <v>1970</v>
      </c>
      <c r="L5492" s="2">
        <v>1159.03</v>
      </c>
      <c r="M5492" s="2">
        <v>810.97</v>
      </c>
      <c r="N5492" s="3">
        <v>0.05</v>
      </c>
      <c r="O5492" t="s">
        <v>75</v>
      </c>
      <c r="P5492" t="s">
        <v>26</v>
      </c>
      <c r="Q5492" t="s">
        <v>27</v>
      </c>
      <c r="R5492" t="s">
        <v>65</v>
      </c>
    </row>
    <row r="5493" spans="1:18" x14ac:dyDescent="0.35">
      <c r="A5493" t="s">
        <v>5578</v>
      </c>
      <c r="B5493" s="1">
        <v>45343</v>
      </c>
      <c r="C5493" s="1">
        <v>45383</v>
      </c>
      <c r="D5493" t="s">
        <v>88</v>
      </c>
      <c r="E5493" t="s">
        <v>20</v>
      </c>
      <c r="F5493" t="s">
        <v>21</v>
      </c>
      <c r="G5493" t="s">
        <v>32</v>
      </c>
      <c r="H5493" t="s">
        <v>71</v>
      </c>
      <c r="I5493" t="s">
        <v>72</v>
      </c>
      <c r="J5493">
        <v>6</v>
      </c>
      <c r="K5493" s="2">
        <v>3375</v>
      </c>
      <c r="L5493" s="2">
        <v>2048.5100000000002</v>
      </c>
      <c r="M5493" s="2">
        <v>1326.49</v>
      </c>
      <c r="N5493" s="3">
        <v>0</v>
      </c>
      <c r="O5493" t="s">
        <v>34</v>
      </c>
      <c r="P5493" t="s">
        <v>26</v>
      </c>
      <c r="Q5493" t="s">
        <v>35</v>
      </c>
      <c r="R5493" t="s">
        <v>65</v>
      </c>
    </row>
    <row r="5494" spans="1:18" x14ac:dyDescent="0.35">
      <c r="A5494" t="s">
        <v>5579</v>
      </c>
      <c r="B5494" s="1">
        <v>45794</v>
      </c>
      <c r="C5494" s="1">
        <v>45879</v>
      </c>
      <c r="D5494" t="s">
        <v>30</v>
      </c>
      <c r="E5494" t="s">
        <v>20</v>
      </c>
      <c r="F5494" t="s">
        <v>79</v>
      </c>
      <c r="G5494" t="s">
        <v>32</v>
      </c>
      <c r="H5494" t="s">
        <v>86</v>
      </c>
      <c r="I5494" t="s">
        <v>72</v>
      </c>
      <c r="J5494">
        <v>3</v>
      </c>
      <c r="K5494" s="2">
        <v>495</v>
      </c>
      <c r="L5494" s="2">
        <v>325.05</v>
      </c>
      <c r="M5494" s="2">
        <v>169.95</v>
      </c>
      <c r="N5494" s="3">
        <v>0.15</v>
      </c>
      <c r="O5494" t="s">
        <v>109</v>
      </c>
      <c r="P5494" t="s">
        <v>26</v>
      </c>
      <c r="Q5494" t="s">
        <v>27</v>
      </c>
      <c r="R5494" t="s">
        <v>28</v>
      </c>
    </row>
    <row r="5495" spans="1:18" x14ac:dyDescent="0.35">
      <c r="A5495" t="s">
        <v>5580</v>
      </c>
      <c r="B5495" s="1">
        <v>45815</v>
      </c>
      <c r="C5495" s="1">
        <v>45873</v>
      </c>
      <c r="D5495" t="s">
        <v>30</v>
      </c>
      <c r="E5495" t="s">
        <v>20</v>
      </c>
      <c r="F5495" t="s">
        <v>82</v>
      </c>
      <c r="G5495" t="s">
        <v>43</v>
      </c>
      <c r="H5495" t="s">
        <v>118</v>
      </c>
      <c r="I5495" t="s">
        <v>24</v>
      </c>
      <c r="J5495">
        <v>3</v>
      </c>
      <c r="K5495" s="2">
        <v>2125</v>
      </c>
      <c r="L5495" s="2">
        <v>1338.12</v>
      </c>
      <c r="M5495" s="2">
        <v>786.88</v>
      </c>
      <c r="N5495" s="3">
        <v>0</v>
      </c>
      <c r="O5495" t="s">
        <v>83</v>
      </c>
      <c r="P5495" t="s">
        <v>26</v>
      </c>
      <c r="Q5495" t="s">
        <v>27</v>
      </c>
      <c r="R5495" t="s">
        <v>28</v>
      </c>
    </row>
    <row r="5496" spans="1:18" x14ac:dyDescent="0.35">
      <c r="A5496" t="s">
        <v>5581</v>
      </c>
      <c r="B5496" s="1">
        <v>45650</v>
      </c>
      <c r="C5496" s="1">
        <v>45682</v>
      </c>
      <c r="D5496" t="s">
        <v>57</v>
      </c>
      <c r="E5496" t="s">
        <v>20</v>
      </c>
      <c r="F5496" t="s">
        <v>79</v>
      </c>
      <c r="G5496" t="s">
        <v>59</v>
      </c>
      <c r="H5496" t="s">
        <v>44</v>
      </c>
      <c r="I5496" t="s">
        <v>45</v>
      </c>
      <c r="J5496">
        <v>7</v>
      </c>
      <c r="K5496" s="2">
        <v>1382</v>
      </c>
      <c r="L5496" s="2">
        <v>931.6</v>
      </c>
      <c r="M5496" s="2">
        <v>450.4</v>
      </c>
      <c r="N5496" s="3">
        <v>0.15</v>
      </c>
      <c r="O5496" t="s">
        <v>62</v>
      </c>
      <c r="P5496" t="s">
        <v>26</v>
      </c>
      <c r="Q5496" t="s">
        <v>27</v>
      </c>
      <c r="R5496" t="s">
        <v>65</v>
      </c>
    </row>
    <row r="5497" spans="1:18" x14ac:dyDescent="0.35">
      <c r="A5497" t="s">
        <v>5582</v>
      </c>
      <c r="B5497" s="1">
        <v>45482</v>
      </c>
      <c r="C5497" s="1">
        <v>45526</v>
      </c>
      <c r="D5497" t="s">
        <v>30</v>
      </c>
      <c r="E5497" t="s">
        <v>20</v>
      </c>
      <c r="F5497" t="s">
        <v>102</v>
      </c>
      <c r="G5497" t="s">
        <v>59</v>
      </c>
      <c r="H5497" t="s">
        <v>108</v>
      </c>
      <c r="I5497" t="s">
        <v>72</v>
      </c>
      <c r="J5497">
        <v>4</v>
      </c>
      <c r="K5497" s="2">
        <v>3903</v>
      </c>
      <c r="L5497" s="2">
        <v>2715.45</v>
      </c>
      <c r="M5497" s="2">
        <v>1187.55</v>
      </c>
      <c r="N5497" s="3">
        <v>0.15</v>
      </c>
      <c r="O5497" t="s">
        <v>25</v>
      </c>
      <c r="P5497" t="s">
        <v>26</v>
      </c>
      <c r="Q5497" t="s">
        <v>27</v>
      </c>
      <c r="R5497" t="s">
        <v>40</v>
      </c>
    </row>
    <row r="5498" spans="1:18" x14ac:dyDescent="0.35">
      <c r="A5498" t="s">
        <v>5583</v>
      </c>
      <c r="B5498" s="1">
        <v>45441</v>
      </c>
      <c r="C5498" s="1">
        <v>45445</v>
      </c>
      <c r="D5498" t="s">
        <v>42</v>
      </c>
      <c r="E5498" t="s">
        <v>20</v>
      </c>
      <c r="F5498" t="s">
        <v>31</v>
      </c>
      <c r="G5498" t="s">
        <v>43</v>
      </c>
      <c r="H5498" t="s">
        <v>108</v>
      </c>
      <c r="I5498" t="s">
        <v>72</v>
      </c>
      <c r="J5498">
        <v>6</v>
      </c>
      <c r="K5498" s="2">
        <v>3519</v>
      </c>
      <c r="L5498" s="2">
        <v>2933.53</v>
      </c>
      <c r="M5498" s="2">
        <v>585.47</v>
      </c>
      <c r="N5498" s="3">
        <v>0.2</v>
      </c>
      <c r="O5498" t="s">
        <v>83</v>
      </c>
      <c r="P5498" t="s">
        <v>26</v>
      </c>
      <c r="Q5498" t="s">
        <v>35</v>
      </c>
      <c r="R5498" t="s">
        <v>28</v>
      </c>
    </row>
    <row r="5499" spans="1:18" x14ac:dyDescent="0.35">
      <c r="A5499" t="s">
        <v>5584</v>
      </c>
      <c r="B5499" s="1">
        <v>45396</v>
      </c>
      <c r="C5499" s="1">
        <v>45429</v>
      </c>
      <c r="D5499" t="s">
        <v>104</v>
      </c>
      <c r="E5499" t="s">
        <v>20</v>
      </c>
      <c r="F5499" t="s">
        <v>91</v>
      </c>
      <c r="G5499" t="s">
        <v>32</v>
      </c>
      <c r="H5499" t="s">
        <v>95</v>
      </c>
      <c r="I5499" t="s">
        <v>55</v>
      </c>
      <c r="J5499">
        <v>8</v>
      </c>
      <c r="K5499" s="2">
        <v>4895</v>
      </c>
      <c r="L5499" s="2">
        <v>2929.79</v>
      </c>
      <c r="M5499" s="2">
        <v>1965.21</v>
      </c>
      <c r="N5499" s="3">
        <v>0.1</v>
      </c>
      <c r="O5499" t="s">
        <v>34</v>
      </c>
      <c r="P5499" t="s">
        <v>73</v>
      </c>
      <c r="Q5499" t="s">
        <v>27</v>
      </c>
      <c r="R5499" t="s">
        <v>65</v>
      </c>
    </row>
    <row r="5500" spans="1:18" x14ac:dyDescent="0.35">
      <c r="A5500" t="s">
        <v>5585</v>
      </c>
      <c r="B5500" s="1">
        <v>45892</v>
      </c>
      <c r="C5500" s="1">
        <v>45927</v>
      </c>
      <c r="D5500" t="s">
        <v>37</v>
      </c>
      <c r="E5500" t="s">
        <v>20</v>
      </c>
      <c r="F5500" t="s">
        <v>53</v>
      </c>
      <c r="G5500" t="s">
        <v>32</v>
      </c>
      <c r="H5500" t="s">
        <v>71</v>
      </c>
      <c r="I5500" t="s">
        <v>72</v>
      </c>
      <c r="J5500">
        <v>5</v>
      </c>
      <c r="K5500" s="2">
        <v>397</v>
      </c>
      <c r="L5500" s="2">
        <v>301.48</v>
      </c>
      <c r="M5500" s="2">
        <v>95.52</v>
      </c>
      <c r="N5500" s="3">
        <v>0.2</v>
      </c>
      <c r="O5500" t="s">
        <v>50</v>
      </c>
      <c r="P5500" t="s">
        <v>26</v>
      </c>
      <c r="Q5500" t="s">
        <v>35</v>
      </c>
      <c r="R5500" t="s">
        <v>28</v>
      </c>
    </row>
    <row r="5501" spans="1:18" x14ac:dyDescent="0.35">
      <c r="A5501" t="s">
        <v>5586</v>
      </c>
      <c r="B5501" s="1">
        <v>45362</v>
      </c>
      <c r="C5501" s="1">
        <v>45384</v>
      </c>
      <c r="D5501" t="s">
        <v>88</v>
      </c>
      <c r="E5501" t="s">
        <v>20</v>
      </c>
      <c r="F5501" t="s">
        <v>58</v>
      </c>
      <c r="G5501" t="s">
        <v>38</v>
      </c>
      <c r="H5501" t="s">
        <v>39</v>
      </c>
      <c r="I5501" t="s">
        <v>24</v>
      </c>
      <c r="J5501">
        <v>5</v>
      </c>
      <c r="K5501" s="2">
        <v>1042</v>
      </c>
      <c r="L5501" s="2">
        <v>656.55</v>
      </c>
      <c r="M5501" s="2">
        <v>385.45</v>
      </c>
      <c r="N5501" s="3">
        <v>0.15</v>
      </c>
      <c r="O5501" t="s">
        <v>75</v>
      </c>
      <c r="P5501" t="s">
        <v>73</v>
      </c>
      <c r="Q5501" t="s">
        <v>35</v>
      </c>
      <c r="R5501" t="s">
        <v>65</v>
      </c>
    </row>
    <row r="5502" spans="1:18" x14ac:dyDescent="0.35">
      <c r="A5502" t="s">
        <v>5587</v>
      </c>
      <c r="B5502" s="1">
        <v>45707</v>
      </c>
      <c r="C5502" s="1">
        <v>45743</v>
      </c>
      <c r="D5502" t="s">
        <v>52</v>
      </c>
      <c r="E5502" t="s">
        <v>20</v>
      </c>
      <c r="F5502" t="s">
        <v>79</v>
      </c>
      <c r="G5502" t="s">
        <v>32</v>
      </c>
      <c r="H5502" t="s">
        <v>64</v>
      </c>
      <c r="I5502" t="s">
        <v>55</v>
      </c>
      <c r="J5502">
        <v>1</v>
      </c>
      <c r="K5502" s="2">
        <v>1842</v>
      </c>
      <c r="L5502" s="2">
        <v>1527.75</v>
      </c>
      <c r="M5502" s="2">
        <v>314.25</v>
      </c>
      <c r="N5502" s="3">
        <v>0.05</v>
      </c>
      <c r="O5502" t="s">
        <v>50</v>
      </c>
      <c r="P5502" t="s">
        <v>26</v>
      </c>
      <c r="Q5502" t="s">
        <v>27</v>
      </c>
      <c r="R5502" t="s">
        <v>65</v>
      </c>
    </row>
    <row r="5503" spans="1:18" x14ac:dyDescent="0.35">
      <c r="A5503" t="s">
        <v>5588</v>
      </c>
      <c r="B5503" s="1">
        <v>45974</v>
      </c>
      <c r="C5503" s="1">
        <v>46047</v>
      </c>
      <c r="D5503" t="s">
        <v>57</v>
      </c>
      <c r="E5503" t="s">
        <v>20</v>
      </c>
      <c r="F5503" t="s">
        <v>21</v>
      </c>
      <c r="G5503" t="s">
        <v>43</v>
      </c>
      <c r="H5503" t="s">
        <v>95</v>
      </c>
      <c r="I5503" t="s">
        <v>55</v>
      </c>
      <c r="J5503">
        <v>5</v>
      </c>
      <c r="K5503" s="2">
        <v>1648</v>
      </c>
      <c r="L5503" s="2">
        <v>1236.4000000000001</v>
      </c>
      <c r="M5503" s="2">
        <v>411.6</v>
      </c>
      <c r="N5503" s="3">
        <v>0.05</v>
      </c>
      <c r="O5503" t="s">
        <v>25</v>
      </c>
      <c r="P5503" t="s">
        <v>26</v>
      </c>
      <c r="Q5503" t="s">
        <v>27</v>
      </c>
      <c r="R5503" t="s">
        <v>40</v>
      </c>
    </row>
    <row r="5504" spans="1:18" x14ac:dyDescent="0.35">
      <c r="A5504" t="s">
        <v>5589</v>
      </c>
      <c r="B5504" s="1">
        <v>45881</v>
      </c>
      <c r="C5504" s="1">
        <v>45953</v>
      </c>
      <c r="D5504" t="s">
        <v>94</v>
      </c>
      <c r="E5504" t="s">
        <v>20</v>
      </c>
      <c r="F5504" t="s">
        <v>138</v>
      </c>
      <c r="G5504" t="s">
        <v>22</v>
      </c>
      <c r="H5504" t="s">
        <v>118</v>
      </c>
      <c r="I5504" t="s">
        <v>24</v>
      </c>
      <c r="J5504">
        <v>2</v>
      </c>
      <c r="K5504" s="2">
        <v>2163</v>
      </c>
      <c r="L5504" s="2">
        <v>1597.05</v>
      </c>
      <c r="M5504" s="2">
        <v>565.95000000000005</v>
      </c>
      <c r="N5504" s="3">
        <v>0.1</v>
      </c>
      <c r="O5504" t="s">
        <v>75</v>
      </c>
      <c r="P5504" t="s">
        <v>26</v>
      </c>
      <c r="Q5504" t="s">
        <v>35</v>
      </c>
      <c r="R5504" t="s">
        <v>65</v>
      </c>
    </row>
    <row r="5505" spans="1:18" x14ac:dyDescent="0.35">
      <c r="A5505" t="s">
        <v>5590</v>
      </c>
      <c r="B5505" s="1">
        <v>45586</v>
      </c>
      <c r="C5505" s="1">
        <v>45644</v>
      </c>
      <c r="D5505" t="s">
        <v>48</v>
      </c>
      <c r="E5505" t="s">
        <v>20</v>
      </c>
      <c r="F5505" t="s">
        <v>138</v>
      </c>
      <c r="G5505" t="s">
        <v>22</v>
      </c>
      <c r="H5505" t="s">
        <v>108</v>
      </c>
      <c r="I5505" t="s">
        <v>72</v>
      </c>
      <c r="J5505">
        <v>6</v>
      </c>
      <c r="K5505" s="2">
        <v>3280</v>
      </c>
      <c r="L5505" s="2">
        <v>1923.7</v>
      </c>
      <c r="M5505" s="2">
        <v>1356.3</v>
      </c>
      <c r="N5505" s="3">
        <v>0.15</v>
      </c>
      <c r="O5505" t="s">
        <v>83</v>
      </c>
      <c r="P5505" t="s">
        <v>46</v>
      </c>
      <c r="Q5505" t="s">
        <v>27</v>
      </c>
      <c r="R5505" t="s">
        <v>40</v>
      </c>
    </row>
    <row r="5506" spans="1:18" x14ac:dyDescent="0.35">
      <c r="A5506" t="s">
        <v>5591</v>
      </c>
      <c r="B5506" s="1">
        <v>45967</v>
      </c>
      <c r="C5506" s="1">
        <v>46014</v>
      </c>
      <c r="D5506" t="s">
        <v>48</v>
      </c>
      <c r="E5506" t="s">
        <v>20</v>
      </c>
      <c r="F5506" t="s">
        <v>128</v>
      </c>
      <c r="G5506" t="s">
        <v>59</v>
      </c>
      <c r="H5506" t="s">
        <v>118</v>
      </c>
      <c r="I5506" t="s">
        <v>24</v>
      </c>
      <c r="J5506">
        <v>3</v>
      </c>
      <c r="K5506" s="2">
        <v>4079</v>
      </c>
      <c r="L5506" s="2">
        <v>3407.32</v>
      </c>
      <c r="M5506" s="2">
        <v>671.68</v>
      </c>
      <c r="N5506" s="3">
        <v>0.1</v>
      </c>
      <c r="O5506" t="s">
        <v>34</v>
      </c>
      <c r="P5506" t="s">
        <v>26</v>
      </c>
      <c r="Q5506" t="s">
        <v>27</v>
      </c>
      <c r="R5506" t="s">
        <v>40</v>
      </c>
    </row>
    <row r="5507" spans="1:18" x14ac:dyDescent="0.35">
      <c r="A5507" t="s">
        <v>5592</v>
      </c>
      <c r="B5507" s="1">
        <v>45884</v>
      </c>
      <c r="C5507" s="1">
        <v>45963</v>
      </c>
      <c r="D5507" t="s">
        <v>19</v>
      </c>
      <c r="E5507" t="s">
        <v>20</v>
      </c>
      <c r="F5507" t="s">
        <v>53</v>
      </c>
      <c r="G5507" t="s">
        <v>38</v>
      </c>
      <c r="H5507" t="s">
        <v>80</v>
      </c>
      <c r="I5507" t="s">
        <v>45</v>
      </c>
      <c r="J5507">
        <v>7</v>
      </c>
      <c r="K5507" s="2">
        <v>1107</v>
      </c>
      <c r="L5507" s="2">
        <v>683.14</v>
      </c>
      <c r="M5507" s="2">
        <v>423.86</v>
      </c>
      <c r="N5507" s="3">
        <v>0.15</v>
      </c>
      <c r="O5507" t="s">
        <v>62</v>
      </c>
      <c r="P5507" t="s">
        <v>26</v>
      </c>
      <c r="Q5507" t="s">
        <v>35</v>
      </c>
      <c r="R5507" t="s">
        <v>40</v>
      </c>
    </row>
    <row r="5508" spans="1:18" x14ac:dyDescent="0.35">
      <c r="A5508" t="s">
        <v>5593</v>
      </c>
      <c r="B5508" s="1">
        <v>45802</v>
      </c>
      <c r="C5508" s="1">
        <v>45892</v>
      </c>
      <c r="D5508" t="s">
        <v>30</v>
      </c>
      <c r="E5508" t="s">
        <v>20</v>
      </c>
      <c r="F5508" t="s">
        <v>138</v>
      </c>
      <c r="G5508" t="s">
        <v>32</v>
      </c>
      <c r="H5508" t="s">
        <v>118</v>
      </c>
      <c r="I5508" t="s">
        <v>24</v>
      </c>
      <c r="J5508">
        <v>8</v>
      </c>
      <c r="K5508" s="2">
        <v>2817</v>
      </c>
      <c r="L5508" s="2">
        <v>2063.7600000000002</v>
      </c>
      <c r="M5508" s="2">
        <v>753.24</v>
      </c>
      <c r="N5508" s="3">
        <v>0</v>
      </c>
      <c r="O5508" t="s">
        <v>62</v>
      </c>
      <c r="P5508" t="s">
        <v>26</v>
      </c>
      <c r="Q5508" t="s">
        <v>35</v>
      </c>
      <c r="R5508" t="s">
        <v>65</v>
      </c>
    </row>
    <row r="5509" spans="1:18" x14ac:dyDescent="0.35">
      <c r="A5509" t="s">
        <v>5594</v>
      </c>
      <c r="B5509" s="1">
        <v>45347</v>
      </c>
      <c r="C5509" s="1">
        <v>45352</v>
      </c>
      <c r="D5509" t="s">
        <v>52</v>
      </c>
      <c r="E5509" t="s">
        <v>20</v>
      </c>
      <c r="F5509" t="s">
        <v>77</v>
      </c>
      <c r="G5509" t="s">
        <v>32</v>
      </c>
      <c r="H5509" t="s">
        <v>106</v>
      </c>
      <c r="I5509" t="s">
        <v>61</v>
      </c>
      <c r="J5509">
        <v>2</v>
      </c>
      <c r="K5509" s="2">
        <v>511</v>
      </c>
      <c r="L5509" s="2">
        <v>425.54</v>
      </c>
      <c r="M5509" s="2">
        <v>85.46</v>
      </c>
      <c r="N5509" s="3">
        <v>0.15</v>
      </c>
      <c r="O5509" t="s">
        <v>75</v>
      </c>
      <c r="P5509" t="s">
        <v>26</v>
      </c>
      <c r="Q5509" t="s">
        <v>35</v>
      </c>
      <c r="R5509" t="s">
        <v>65</v>
      </c>
    </row>
    <row r="5510" spans="1:18" x14ac:dyDescent="0.35">
      <c r="A5510" t="s">
        <v>5595</v>
      </c>
      <c r="B5510" s="1">
        <v>45812</v>
      </c>
      <c r="C5510" s="1">
        <v>45865</v>
      </c>
      <c r="D5510" t="s">
        <v>67</v>
      </c>
      <c r="E5510" t="s">
        <v>20</v>
      </c>
      <c r="F5510" t="s">
        <v>82</v>
      </c>
      <c r="G5510" t="s">
        <v>59</v>
      </c>
      <c r="H5510" t="s">
        <v>95</v>
      </c>
      <c r="I5510" t="s">
        <v>55</v>
      </c>
      <c r="J5510">
        <v>1</v>
      </c>
      <c r="K5510" s="2">
        <v>807</v>
      </c>
      <c r="L5510" s="2">
        <v>573.5</v>
      </c>
      <c r="M5510" s="2">
        <v>233.5</v>
      </c>
      <c r="N5510" s="3">
        <v>0.2</v>
      </c>
      <c r="O5510" t="s">
        <v>109</v>
      </c>
      <c r="P5510" t="s">
        <v>26</v>
      </c>
      <c r="Q5510" t="s">
        <v>35</v>
      </c>
      <c r="R5510" t="s">
        <v>40</v>
      </c>
    </row>
    <row r="5511" spans="1:18" x14ac:dyDescent="0.35">
      <c r="A5511" t="s">
        <v>5596</v>
      </c>
      <c r="B5511" s="1">
        <v>45995</v>
      </c>
      <c r="C5511" s="1">
        <v>46040</v>
      </c>
      <c r="D5511" t="s">
        <v>57</v>
      </c>
      <c r="E5511" t="s">
        <v>20</v>
      </c>
      <c r="F5511" t="s">
        <v>89</v>
      </c>
      <c r="G5511" t="s">
        <v>59</v>
      </c>
      <c r="H5511" t="s">
        <v>49</v>
      </c>
      <c r="I5511" t="s">
        <v>45</v>
      </c>
      <c r="J5511">
        <v>2</v>
      </c>
      <c r="K5511" s="2">
        <v>1776</v>
      </c>
      <c r="L5511" s="2">
        <v>1507.1</v>
      </c>
      <c r="M5511" s="2">
        <v>268.89999999999998</v>
      </c>
      <c r="N5511" s="3">
        <v>0.1</v>
      </c>
      <c r="O5511" t="s">
        <v>62</v>
      </c>
      <c r="P5511" t="s">
        <v>73</v>
      </c>
      <c r="Q5511" t="s">
        <v>27</v>
      </c>
      <c r="R5511" t="s">
        <v>40</v>
      </c>
    </row>
    <row r="5512" spans="1:18" x14ac:dyDescent="0.35">
      <c r="A5512" t="s">
        <v>5597</v>
      </c>
      <c r="B5512" s="1">
        <v>45927</v>
      </c>
      <c r="C5512" s="1">
        <v>45940</v>
      </c>
      <c r="D5512" t="s">
        <v>94</v>
      </c>
      <c r="E5512" t="s">
        <v>20</v>
      </c>
      <c r="F5512" t="s">
        <v>85</v>
      </c>
      <c r="G5512" t="s">
        <v>32</v>
      </c>
      <c r="H5512" t="s">
        <v>71</v>
      </c>
      <c r="I5512" t="s">
        <v>72</v>
      </c>
      <c r="J5512">
        <v>3</v>
      </c>
      <c r="K5512" s="2">
        <v>1281</v>
      </c>
      <c r="L5512" s="2">
        <v>978.14</v>
      </c>
      <c r="M5512" s="2">
        <v>302.86</v>
      </c>
      <c r="N5512" s="3">
        <v>0.15</v>
      </c>
      <c r="O5512" t="s">
        <v>34</v>
      </c>
      <c r="P5512" t="s">
        <v>26</v>
      </c>
      <c r="Q5512" t="s">
        <v>35</v>
      </c>
      <c r="R5512" t="s">
        <v>40</v>
      </c>
    </row>
    <row r="5513" spans="1:18" x14ac:dyDescent="0.35">
      <c r="A5513" t="s">
        <v>5598</v>
      </c>
      <c r="B5513" s="1">
        <v>45746</v>
      </c>
      <c r="C5513" s="1">
        <v>45815</v>
      </c>
      <c r="D5513" t="s">
        <v>42</v>
      </c>
      <c r="E5513" t="s">
        <v>20</v>
      </c>
      <c r="F5513" t="s">
        <v>53</v>
      </c>
      <c r="G5513" t="s">
        <v>43</v>
      </c>
      <c r="H5513" t="s">
        <v>86</v>
      </c>
      <c r="I5513" t="s">
        <v>72</v>
      </c>
      <c r="J5513">
        <v>7</v>
      </c>
      <c r="K5513" s="2">
        <v>4256</v>
      </c>
      <c r="L5513" s="2">
        <v>2889.8</v>
      </c>
      <c r="M5513" s="2">
        <v>1366.2</v>
      </c>
      <c r="N5513" s="3">
        <v>0.1</v>
      </c>
      <c r="O5513" t="s">
        <v>50</v>
      </c>
      <c r="P5513" t="s">
        <v>26</v>
      </c>
      <c r="Q5513" t="s">
        <v>35</v>
      </c>
      <c r="R5513" t="s">
        <v>28</v>
      </c>
    </row>
    <row r="5514" spans="1:18" x14ac:dyDescent="0.35">
      <c r="A5514" t="s">
        <v>5599</v>
      </c>
      <c r="B5514" s="1">
        <v>45752</v>
      </c>
      <c r="C5514" s="1">
        <v>45826</v>
      </c>
      <c r="D5514" t="s">
        <v>42</v>
      </c>
      <c r="E5514" t="s">
        <v>20</v>
      </c>
      <c r="F5514" t="s">
        <v>77</v>
      </c>
      <c r="G5514" t="s">
        <v>38</v>
      </c>
      <c r="H5514" t="s">
        <v>60</v>
      </c>
      <c r="I5514" t="s">
        <v>61</v>
      </c>
      <c r="J5514">
        <v>6</v>
      </c>
      <c r="K5514" s="2">
        <v>3036</v>
      </c>
      <c r="L5514" s="2">
        <v>2329.02</v>
      </c>
      <c r="M5514" s="2">
        <v>706.98</v>
      </c>
      <c r="N5514" s="3">
        <v>0.2</v>
      </c>
      <c r="O5514" t="s">
        <v>75</v>
      </c>
      <c r="P5514" t="s">
        <v>26</v>
      </c>
      <c r="Q5514" t="s">
        <v>35</v>
      </c>
      <c r="R5514" t="s">
        <v>65</v>
      </c>
    </row>
    <row r="5515" spans="1:18" x14ac:dyDescent="0.35">
      <c r="A5515" t="s">
        <v>5600</v>
      </c>
      <c r="B5515" s="1">
        <v>45426</v>
      </c>
      <c r="C5515" s="1">
        <v>45465</v>
      </c>
      <c r="D5515" t="s">
        <v>42</v>
      </c>
      <c r="E5515" t="s">
        <v>20</v>
      </c>
      <c r="F5515" t="s">
        <v>138</v>
      </c>
      <c r="G5515" t="s">
        <v>59</v>
      </c>
      <c r="H5515" t="s">
        <v>54</v>
      </c>
      <c r="I5515" t="s">
        <v>55</v>
      </c>
      <c r="J5515">
        <v>8</v>
      </c>
      <c r="K5515" s="2">
        <v>448</v>
      </c>
      <c r="L5515" s="2">
        <v>273.14999999999998</v>
      </c>
      <c r="M5515" s="2">
        <v>174.85</v>
      </c>
      <c r="N5515" s="3">
        <v>0.15</v>
      </c>
      <c r="O5515" t="s">
        <v>75</v>
      </c>
      <c r="P5515" t="s">
        <v>26</v>
      </c>
      <c r="Q5515" t="s">
        <v>35</v>
      </c>
      <c r="R5515" t="s">
        <v>28</v>
      </c>
    </row>
    <row r="5516" spans="1:18" x14ac:dyDescent="0.35">
      <c r="A5516" t="s">
        <v>5601</v>
      </c>
      <c r="B5516" s="1">
        <v>46017</v>
      </c>
      <c r="C5516" s="1">
        <v>46072</v>
      </c>
      <c r="D5516" t="s">
        <v>116</v>
      </c>
      <c r="E5516" t="s">
        <v>20</v>
      </c>
      <c r="F5516" t="s">
        <v>91</v>
      </c>
      <c r="G5516" t="s">
        <v>22</v>
      </c>
      <c r="H5516" t="s">
        <v>60</v>
      </c>
      <c r="I5516" t="s">
        <v>61</v>
      </c>
      <c r="J5516">
        <v>4</v>
      </c>
      <c r="K5516" s="2">
        <v>1644</v>
      </c>
      <c r="L5516" s="2">
        <v>1272.47</v>
      </c>
      <c r="M5516" s="2">
        <v>371.53</v>
      </c>
      <c r="N5516" s="3">
        <v>0.15</v>
      </c>
      <c r="O5516" t="s">
        <v>25</v>
      </c>
      <c r="P5516" t="s">
        <v>26</v>
      </c>
      <c r="Q5516" t="s">
        <v>27</v>
      </c>
      <c r="R5516" t="s">
        <v>40</v>
      </c>
    </row>
    <row r="5517" spans="1:18" x14ac:dyDescent="0.35">
      <c r="A5517" t="s">
        <v>5602</v>
      </c>
      <c r="B5517" s="1">
        <v>45607</v>
      </c>
      <c r="C5517" s="1">
        <v>45616</v>
      </c>
      <c r="D5517" t="s">
        <v>19</v>
      </c>
      <c r="E5517" t="s">
        <v>20</v>
      </c>
      <c r="F5517" t="s">
        <v>138</v>
      </c>
      <c r="G5517" t="s">
        <v>59</v>
      </c>
      <c r="H5517" t="s">
        <v>60</v>
      </c>
      <c r="I5517" t="s">
        <v>61</v>
      </c>
      <c r="J5517">
        <v>7</v>
      </c>
      <c r="K5517" s="2">
        <v>1392</v>
      </c>
      <c r="L5517" s="2">
        <v>1057.47</v>
      </c>
      <c r="M5517" s="2">
        <v>334.53</v>
      </c>
      <c r="N5517" s="3">
        <v>0</v>
      </c>
      <c r="O5517" t="s">
        <v>83</v>
      </c>
      <c r="P5517" t="s">
        <v>73</v>
      </c>
      <c r="Q5517" t="s">
        <v>27</v>
      </c>
      <c r="R5517" t="s">
        <v>40</v>
      </c>
    </row>
    <row r="5518" spans="1:18" x14ac:dyDescent="0.35">
      <c r="A5518" t="s">
        <v>5603</v>
      </c>
      <c r="B5518" s="1">
        <v>45606</v>
      </c>
      <c r="C5518" s="1">
        <v>45689</v>
      </c>
      <c r="D5518" t="s">
        <v>116</v>
      </c>
      <c r="E5518" t="s">
        <v>20</v>
      </c>
      <c r="F5518" t="s">
        <v>77</v>
      </c>
      <c r="G5518" t="s">
        <v>32</v>
      </c>
      <c r="H5518" t="s">
        <v>64</v>
      </c>
      <c r="I5518" t="s">
        <v>55</v>
      </c>
      <c r="J5518">
        <v>7</v>
      </c>
      <c r="K5518" s="2">
        <v>1787</v>
      </c>
      <c r="L5518" s="2">
        <v>1030.6199999999999</v>
      </c>
      <c r="M5518" s="2">
        <v>756.38</v>
      </c>
      <c r="N5518" s="3">
        <v>0.1</v>
      </c>
      <c r="O5518" t="s">
        <v>109</v>
      </c>
      <c r="P5518" t="s">
        <v>26</v>
      </c>
      <c r="Q5518" t="s">
        <v>27</v>
      </c>
      <c r="R5518" t="s">
        <v>65</v>
      </c>
    </row>
    <row r="5519" spans="1:18" x14ac:dyDescent="0.35">
      <c r="A5519" t="s">
        <v>5604</v>
      </c>
      <c r="B5519" s="1">
        <v>45424</v>
      </c>
      <c r="C5519" s="1">
        <v>45457</v>
      </c>
      <c r="D5519" t="s">
        <v>42</v>
      </c>
      <c r="E5519" t="s">
        <v>20</v>
      </c>
      <c r="F5519" t="s">
        <v>102</v>
      </c>
      <c r="G5519" t="s">
        <v>32</v>
      </c>
      <c r="H5519" t="s">
        <v>23</v>
      </c>
      <c r="I5519" t="s">
        <v>24</v>
      </c>
      <c r="J5519">
        <v>2</v>
      </c>
      <c r="K5519" s="2">
        <v>2508</v>
      </c>
      <c r="L5519" s="2">
        <v>1440.96</v>
      </c>
      <c r="M5519" s="2">
        <v>1067.04</v>
      </c>
      <c r="N5519" s="3">
        <v>0.05</v>
      </c>
      <c r="O5519" t="s">
        <v>109</v>
      </c>
      <c r="P5519" t="s">
        <v>46</v>
      </c>
      <c r="Q5519" t="s">
        <v>35</v>
      </c>
      <c r="R5519" t="s">
        <v>40</v>
      </c>
    </row>
    <row r="5520" spans="1:18" x14ac:dyDescent="0.35">
      <c r="A5520" t="s">
        <v>5605</v>
      </c>
      <c r="B5520" s="1">
        <v>45993</v>
      </c>
      <c r="C5520" s="1">
        <v>46011</v>
      </c>
      <c r="D5520" t="s">
        <v>48</v>
      </c>
      <c r="E5520" t="s">
        <v>20</v>
      </c>
      <c r="F5520" t="s">
        <v>79</v>
      </c>
      <c r="G5520" t="s">
        <v>38</v>
      </c>
      <c r="H5520" t="s">
        <v>49</v>
      </c>
      <c r="I5520" t="s">
        <v>45</v>
      </c>
      <c r="J5520">
        <v>5</v>
      </c>
      <c r="K5520" s="2">
        <v>2084</v>
      </c>
      <c r="L5520" s="2">
        <v>1729.85</v>
      </c>
      <c r="M5520" s="2">
        <v>354.15</v>
      </c>
      <c r="N5520" s="3">
        <v>0.2</v>
      </c>
      <c r="O5520" t="s">
        <v>50</v>
      </c>
      <c r="P5520" t="s">
        <v>73</v>
      </c>
      <c r="Q5520" t="s">
        <v>35</v>
      </c>
      <c r="R5520" t="s">
        <v>65</v>
      </c>
    </row>
    <row r="5521" spans="1:18" x14ac:dyDescent="0.35">
      <c r="A5521" t="s">
        <v>5606</v>
      </c>
      <c r="B5521" s="1">
        <v>45910</v>
      </c>
      <c r="C5521" s="1">
        <v>45988</v>
      </c>
      <c r="D5521" t="s">
        <v>19</v>
      </c>
      <c r="E5521" t="s">
        <v>20</v>
      </c>
      <c r="F5521" t="s">
        <v>70</v>
      </c>
      <c r="G5521" t="s">
        <v>59</v>
      </c>
      <c r="H5521" t="s">
        <v>86</v>
      </c>
      <c r="I5521" t="s">
        <v>72</v>
      </c>
      <c r="J5521">
        <v>6</v>
      </c>
      <c r="K5521" s="2">
        <v>866</v>
      </c>
      <c r="L5521" s="2">
        <v>526.52</v>
      </c>
      <c r="M5521" s="2">
        <v>339.48</v>
      </c>
      <c r="N5521" s="3">
        <v>0</v>
      </c>
      <c r="O5521" t="s">
        <v>109</v>
      </c>
      <c r="P5521" t="s">
        <v>46</v>
      </c>
      <c r="Q5521" t="s">
        <v>27</v>
      </c>
      <c r="R5521" t="s">
        <v>65</v>
      </c>
    </row>
    <row r="5522" spans="1:18" x14ac:dyDescent="0.35">
      <c r="A5522" t="s">
        <v>5607</v>
      </c>
      <c r="B5522" s="1">
        <v>45848</v>
      </c>
      <c r="C5522" s="1">
        <v>45875</v>
      </c>
      <c r="D5522" t="s">
        <v>30</v>
      </c>
      <c r="E5522" t="s">
        <v>20</v>
      </c>
      <c r="F5522" t="s">
        <v>128</v>
      </c>
      <c r="G5522" t="s">
        <v>38</v>
      </c>
      <c r="H5522" t="s">
        <v>44</v>
      </c>
      <c r="I5522" t="s">
        <v>45</v>
      </c>
      <c r="J5522">
        <v>5</v>
      </c>
      <c r="K5522" s="2">
        <v>1547</v>
      </c>
      <c r="L5522" s="2">
        <v>965.44</v>
      </c>
      <c r="M5522" s="2">
        <v>581.55999999999995</v>
      </c>
      <c r="N5522" s="3">
        <v>0.2</v>
      </c>
      <c r="O5522" t="s">
        <v>62</v>
      </c>
      <c r="P5522" t="s">
        <v>26</v>
      </c>
      <c r="Q5522" t="s">
        <v>35</v>
      </c>
      <c r="R5522" t="s">
        <v>65</v>
      </c>
    </row>
    <row r="5523" spans="1:18" x14ac:dyDescent="0.35">
      <c r="A5523" t="s">
        <v>5608</v>
      </c>
      <c r="B5523" s="1">
        <v>45956</v>
      </c>
      <c r="C5523" s="1">
        <v>45968</v>
      </c>
      <c r="D5523" t="s">
        <v>19</v>
      </c>
      <c r="E5523" t="s">
        <v>20</v>
      </c>
      <c r="F5523" t="s">
        <v>21</v>
      </c>
      <c r="G5523" t="s">
        <v>38</v>
      </c>
      <c r="H5523" t="s">
        <v>44</v>
      </c>
      <c r="I5523" t="s">
        <v>45</v>
      </c>
      <c r="J5523">
        <v>8</v>
      </c>
      <c r="K5523" s="2">
        <v>3544</v>
      </c>
      <c r="L5523" s="2">
        <v>2101.0300000000002</v>
      </c>
      <c r="M5523" s="2">
        <v>1442.97</v>
      </c>
      <c r="N5523" s="3">
        <v>0.1</v>
      </c>
      <c r="O5523" t="s">
        <v>62</v>
      </c>
      <c r="P5523" t="s">
        <v>46</v>
      </c>
      <c r="Q5523" t="s">
        <v>27</v>
      </c>
      <c r="R5523" t="s">
        <v>28</v>
      </c>
    </row>
    <row r="5524" spans="1:18" x14ac:dyDescent="0.35">
      <c r="A5524" t="s">
        <v>5609</v>
      </c>
      <c r="B5524" s="1">
        <v>45426</v>
      </c>
      <c r="C5524" s="1">
        <v>45468</v>
      </c>
      <c r="D5524" t="s">
        <v>42</v>
      </c>
      <c r="E5524" t="s">
        <v>20</v>
      </c>
      <c r="F5524" t="s">
        <v>21</v>
      </c>
      <c r="G5524" t="s">
        <v>32</v>
      </c>
      <c r="H5524" t="s">
        <v>86</v>
      </c>
      <c r="I5524" t="s">
        <v>72</v>
      </c>
      <c r="J5524">
        <v>4</v>
      </c>
      <c r="K5524" s="2">
        <v>2614</v>
      </c>
      <c r="L5524" s="2">
        <v>2213.62</v>
      </c>
      <c r="M5524" s="2">
        <v>400.38</v>
      </c>
      <c r="N5524" s="3">
        <v>0</v>
      </c>
      <c r="O5524" t="s">
        <v>75</v>
      </c>
      <c r="P5524" t="s">
        <v>26</v>
      </c>
      <c r="Q5524" t="s">
        <v>27</v>
      </c>
      <c r="R5524" t="s">
        <v>65</v>
      </c>
    </row>
    <row r="5525" spans="1:18" x14ac:dyDescent="0.35">
      <c r="A5525" t="s">
        <v>5610</v>
      </c>
      <c r="B5525" s="1">
        <v>45399</v>
      </c>
      <c r="C5525" s="1">
        <v>45460</v>
      </c>
      <c r="D5525" t="s">
        <v>42</v>
      </c>
      <c r="E5525" t="s">
        <v>20</v>
      </c>
      <c r="F5525" t="s">
        <v>79</v>
      </c>
      <c r="G5525" t="s">
        <v>59</v>
      </c>
      <c r="H5525" t="s">
        <v>39</v>
      </c>
      <c r="I5525" t="s">
        <v>24</v>
      </c>
      <c r="J5525">
        <v>6</v>
      </c>
      <c r="K5525" s="2">
        <v>1632</v>
      </c>
      <c r="L5525" s="2">
        <v>1051.44</v>
      </c>
      <c r="M5525" s="2">
        <v>580.55999999999995</v>
      </c>
      <c r="N5525" s="3">
        <v>0.1</v>
      </c>
      <c r="O5525" t="s">
        <v>25</v>
      </c>
      <c r="P5525" t="s">
        <v>26</v>
      </c>
      <c r="Q5525" t="s">
        <v>35</v>
      </c>
      <c r="R5525" t="s">
        <v>28</v>
      </c>
    </row>
    <row r="5526" spans="1:18" x14ac:dyDescent="0.35">
      <c r="A5526" t="s">
        <v>5611</v>
      </c>
      <c r="B5526" s="1">
        <v>45784</v>
      </c>
      <c r="C5526" s="1">
        <v>45808</v>
      </c>
      <c r="D5526" t="s">
        <v>104</v>
      </c>
      <c r="E5526" t="s">
        <v>20</v>
      </c>
      <c r="F5526" t="s">
        <v>91</v>
      </c>
      <c r="G5526" t="s">
        <v>38</v>
      </c>
      <c r="H5526" t="s">
        <v>23</v>
      </c>
      <c r="I5526" t="s">
        <v>24</v>
      </c>
      <c r="J5526">
        <v>1</v>
      </c>
      <c r="K5526" s="2">
        <v>1581</v>
      </c>
      <c r="L5526" s="2">
        <v>1237.21</v>
      </c>
      <c r="M5526" s="2">
        <v>343.79</v>
      </c>
      <c r="N5526" s="3">
        <v>0.15</v>
      </c>
      <c r="O5526" t="s">
        <v>109</v>
      </c>
      <c r="P5526" t="s">
        <v>26</v>
      </c>
      <c r="Q5526" t="s">
        <v>27</v>
      </c>
      <c r="R5526" t="s">
        <v>65</v>
      </c>
    </row>
    <row r="5527" spans="1:18" x14ac:dyDescent="0.35">
      <c r="A5527" t="s">
        <v>5612</v>
      </c>
      <c r="B5527" s="1">
        <v>45924</v>
      </c>
      <c r="C5527" s="1">
        <v>45989</v>
      </c>
      <c r="D5527" t="s">
        <v>19</v>
      </c>
      <c r="E5527" t="s">
        <v>20</v>
      </c>
      <c r="F5527" t="s">
        <v>58</v>
      </c>
      <c r="G5527" t="s">
        <v>38</v>
      </c>
      <c r="H5527" t="s">
        <v>118</v>
      </c>
      <c r="I5527" t="s">
        <v>24</v>
      </c>
      <c r="J5527">
        <v>7</v>
      </c>
      <c r="K5527" s="2">
        <v>1799</v>
      </c>
      <c r="L5527" s="2">
        <v>1471.76</v>
      </c>
      <c r="M5527" s="2">
        <v>327.24</v>
      </c>
      <c r="N5527" s="3">
        <v>0.1</v>
      </c>
      <c r="O5527" t="s">
        <v>109</v>
      </c>
      <c r="P5527" t="s">
        <v>26</v>
      </c>
      <c r="Q5527" t="s">
        <v>35</v>
      </c>
      <c r="R5527" t="s">
        <v>65</v>
      </c>
    </row>
    <row r="5528" spans="1:18" x14ac:dyDescent="0.35">
      <c r="A5528" t="s">
        <v>5613</v>
      </c>
      <c r="B5528" s="1">
        <v>45847</v>
      </c>
      <c r="C5528" s="1">
        <v>45901</v>
      </c>
      <c r="D5528" t="s">
        <v>37</v>
      </c>
      <c r="E5528" t="s">
        <v>20</v>
      </c>
      <c r="F5528" t="s">
        <v>53</v>
      </c>
      <c r="G5528" t="s">
        <v>59</v>
      </c>
      <c r="H5528" t="s">
        <v>44</v>
      </c>
      <c r="I5528" t="s">
        <v>45</v>
      </c>
      <c r="J5528">
        <v>7</v>
      </c>
      <c r="K5528" s="2">
        <v>3069</v>
      </c>
      <c r="L5528" s="2">
        <v>1949.79</v>
      </c>
      <c r="M5528" s="2">
        <v>1119.21</v>
      </c>
      <c r="N5528" s="3">
        <v>0</v>
      </c>
      <c r="O5528" t="s">
        <v>62</v>
      </c>
      <c r="P5528" t="s">
        <v>26</v>
      </c>
      <c r="Q5528" t="s">
        <v>35</v>
      </c>
      <c r="R5528" t="s">
        <v>28</v>
      </c>
    </row>
    <row r="5529" spans="1:18" x14ac:dyDescent="0.35">
      <c r="A5529" t="s">
        <v>5614</v>
      </c>
      <c r="B5529" s="1">
        <v>45822</v>
      </c>
      <c r="C5529" s="1">
        <v>45869</v>
      </c>
      <c r="D5529" t="s">
        <v>67</v>
      </c>
      <c r="E5529" t="s">
        <v>20</v>
      </c>
      <c r="F5529" t="s">
        <v>102</v>
      </c>
      <c r="G5529" t="s">
        <v>22</v>
      </c>
      <c r="H5529" t="s">
        <v>108</v>
      </c>
      <c r="I5529" t="s">
        <v>72</v>
      </c>
      <c r="J5529">
        <v>8</v>
      </c>
      <c r="K5529" s="2">
        <v>2834</v>
      </c>
      <c r="L5529" s="2">
        <v>1703.42</v>
      </c>
      <c r="M5529" s="2">
        <v>1130.58</v>
      </c>
      <c r="N5529" s="3">
        <v>0.2</v>
      </c>
      <c r="O5529" t="s">
        <v>25</v>
      </c>
      <c r="P5529" t="s">
        <v>46</v>
      </c>
      <c r="Q5529" t="s">
        <v>27</v>
      </c>
      <c r="R5529" t="s">
        <v>65</v>
      </c>
    </row>
    <row r="5530" spans="1:18" x14ac:dyDescent="0.35">
      <c r="A5530" t="s">
        <v>5615</v>
      </c>
      <c r="B5530" s="1">
        <v>45498</v>
      </c>
      <c r="C5530" s="1">
        <v>45553</v>
      </c>
      <c r="D5530" t="s">
        <v>37</v>
      </c>
      <c r="E5530" t="s">
        <v>20</v>
      </c>
      <c r="F5530" t="s">
        <v>68</v>
      </c>
      <c r="G5530" t="s">
        <v>32</v>
      </c>
      <c r="H5530" t="s">
        <v>108</v>
      </c>
      <c r="I5530" t="s">
        <v>72</v>
      </c>
      <c r="J5530">
        <v>5</v>
      </c>
      <c r="K5530" s="2">
        <v>1865</v>
      </c>
      <c r="L5530" s="2">
        <v>1155.8</v>
      </c>
      <c r="M5530" s="2">
        <v>709.2</v>
      </c>
      <c r="N5530" s="3">
        <v>0</v>
      </c>
      <c r="O5530" t="s">
        <v>34</v>
      </c>
      <c r="P5530" t="s">
        <v>73</v>
      </c>
      <c r="Q5530" t="s">
        <v>27</v>
      </c>
      <c r="R5530" t="s">
        <v>40</v>
      </c>
    </row>
    <row r="5531" spans="1:18" x14ac:dyDescent="0.35">
      <c r="A5531" t="s">
        <v>5616</v>
      </c>
      <c r="B5531" s="1">
        <v>45584</v>
      </c>
      <c r="C5531" s="1">
        <v>45627</v>
      </c>
      <c r="D5531" t="s">
        <v>48</v>
      </c>
      <c r="E5531" t="s">
        <v>20</v>
      </c>
      <c r="F5531" t="s">
        <v>85</v>
      </c>
      <c r="G5531" t="s">
        <v>59</v>
      </c>
      <c r="H5531" t="s">
        <v>80</v>
      </c>
      <c r="I5531" t="s">
        <v>45</v>
      </c>
      <c r="J5531">
        <v>4</v>
      </c>
      <c r="K5531" s="2">
        <v>4979</v>
      </c>
      <c r="L5531" s="2">
        <v>3990.89</v>
      </c>
      <c r="M5531" s="2">
        <v>988.11</v>
      </c>
      <c r="N5531" s="3">
        <v>0.2</v>
      </c>
      <c r="O5531" t="s">
        <v>62</v>
      </c>
      <c r="P5531" t="s">
        <v>26</v>
      </c>
      <c r="Q5531" t="s">
        <v>27</v>
      </c>
      <c r="R5531" t="s">
        <v>28</v>
      </c>
    </row>
    <row r="5532" spans="1:18" x14ac:dyDescent="0.35">
      <c r="A5532" t="s">
        <v>5617</v>
      </c>
      <c r="B5532" s="1">
        <v>45536</v>
      </c>
      <c r="C5532" s="1">
        <v>45544</v>
      </c>
      <c r="D5532" t="s">
        <v>37</v>
      </c>
      <c r="E5532" t="s">
        <v>20</v>
      </c>
      <c r="F5532" t="s">
        <v>58</v>
      </c>
      <c r="G5532" t="s">
        <v>38</v>
      </c>
      <c r="H5532" t="s">
        <v>86</v>
      </c>
      <c r="I5532" t="s">
        <v>72</v>
      </c>
      <c r="J5532">
        <v>8</v>
      </c>
      <c r="K5532" s="2">
        <v>1247</v>
      </c>
      <c r="L5532" s="2">
        <v>712.4</v>
      </c>
      <c r="M5532" s="2">
        <v>534.6</v>
      </c>
      <c r="N5532" s="3">
        <v>0.15</v>
      </c>
      <c r="O5532" t="s">
        <v>83</v>
      </c>
      <c r="P5532" t="s">
        <v>26</v>
      </c>
      <c r="Q5532" t="s">
        <v>35</v>
      </c>
      <c r="R5532" t="s">
        <v>40</v>
      </c>
    </row>
    <row r="5533" spans="1:18" x14ac:dyDescent="0.35">
      <c r="A5533" t="s">
        <v>5618</v>
      </c>
      <c r="B5533" s="1">
        <v>45345</v>
      </c>
      <c r="C5533" s="1">
        <v>45402</v>
      </c>
      <c r="D5533" t="s">
        <v>88</v>
      </c>
      <c r="E5533" t="s">
        <v>20</v>
      </c>
      <c r="F5533" t="s">
        <v>128</v>
      </c>
      <c r="G5533" t="s">
        <v>22</v>
      </c>
      <c r="H5533" t="s">
        <v>80</v>
      </c>
      <c r="I5533" t="s">
        <v>45</v>
      </c>
      <c r="J5533">
        <v>1</v>
      </c>
      <c r="K5533" s="2">
        <v>2018</v>
      </c>
      <c r="L5533" s="2">
        <v>1534.87</v>
      </c>
      <c r="M5533" s="2">
        <v>483.13</v>
      </c>
      <c r="N5533" s="3">
        <v>0</v>
      </c>
      <c r="O5533" t="s">
        <v>62</v>
      </c>
      <c r="P5533" t="s">
        <v>46</v>
      </c>
      <c r="Q5533" t="s">
        <v>27</v>
      </c>
      <c r="R5533" t="s">
        <v>40</v>
      </c>
    </row>
    <row r="5534" spans="1:18" x14ac:dyDescent="0.35">
      <c r="A5534" t="s">
        <v>5619</v>
      </c>
      <c r="B5534" s="1">
        <v>45304</v>
      </c>
      <c r="C5534" s="1">
        <v>45356</v>
      </c>
      <c r="D5534" t="s">
        <v>52</v>
      </c>
      <c r="E5534" t="s">
        <v>20</v>
      </c>
      <c r="F5534" t="s">
        <v>89</v>
      </c>
      <c r="G5534" t="s">
        <v>59</v>
      </c>
      <c r="H5534" t="s">
        <v>95</v>
      </c>
      <c r="I5534" t="s">
        <v>55</v>
      </c>
      <c r="J5534">
        <v>3</v>
      </c>
      <c r="K5534" s="2">
        <v>3509</v>
      </c>
      <c r="L5534" s="2">
        <v>1975.85</v>
      </c>
      <c r="M5534" s="2">
        <v>1533.15</v>
      </c>
      <c r="N5534" s="3">
        <v>0</v>
      </c>
      <c r="O5534" t="s">
        <v>62</v>
      </c>
      <c r="P5534" t="s">
        <v>26</v>
      </c>
      <c r="Q5534" t="s">
        <v>35</v>
      </c>
      <c r="R5534" t="s">
        <v>40</v>
      </c>
    </row>
    <row r="5535" spans="1:18" x14ac:dyDescent="0.35">
      <c r="A5535" t="s">
        <v>5620</v>
      </c>
      <c r="B5535" s="1">
        <v>45331</v>
      </c>
      <c r="C5535" s="1">
        <v>45405</v>
      </c>
      <c r="D5535" t="s">
        <v>88</v>
      </c>
      <c r="E5535" t="s">
        <v>20</v>
      </c>
      <c r="F5535" t="s">
        <v>82</v>
      </c>
      <c r="G5535" t="s">
        <v>38</v>
      </c>
      <c r="H5535" t="s">
        <v>95</v>
      </c>
      <c r="I5535" t="s">
        <v>55</v>
      </c>
      <c r="J5535">
        <v>6</v>
      </c>
      <c r="K5535" s="2">
        <v>1175</v>
      </c>
      <c r="L5535" s="2">
        <v>754.54</v>
      </c>
      <c r="M5535" s="2">
        <v>420.46</v>
      </c>
      <c r="N5535" s="3">
        <v>0.15</v>
      </c>
      <c r="O5535" t="s">
        <v>83</v>
      </c>
      <c r="P5535" t="s">
        <v>73</v>
      </c>
      <c r="Q5535" t="s">
        <v>27</v>
      </c>
      <c r="R5535" t="s">
        <v>40</v>
      </c>
    </row>
    <row r="5536" spans="1:18" x14ac:dyDescent="0.35">
      <c r="A5536" t="s">
        <v>5621</v>
      </c>
      <c r="B5536" s="1">
        <v>45845</v>
      </c>
      <c r="C5536" s="1">
        <v>45931</v>
      </c>
      <c r="D5536" t="s">
        <v>94</v>
      </c>
      <c r="E5536" t="s">
        <v>20</v>
      </c>
      <c r="F5536" t="s">
        <v>128</v>
      </c>
      <c r="G5536" t="s">
        <v>32</v>
      </c>
      <c r="H5536" t="s">
        <v>71</v>
      </c>
      <c r="I5536" t="s">
        <v>72</v>
      </c>
      <c r="J5536">
        <v>4</v>
      </c>
      <c r="K5536" s="2">
        <v>3178</v>
      </c>
      <c r="L5536" s="2">
        <v>1885.79</v>
      </c>
      <c r="M5536" s="2">
        <v>1292.21</v>
      </c>
      <c r="N5536" s="3">
        <v>0.1</v>
      </c>
      <c r="O5536" t="s">
        <v>83</v>
      </c>
      <c r="P5536" t="s">
        <v>26</v>
      </c>
      <c r="Q5536" t="s">
        <v>27</v>
      </c>
      <c r="R5536" t="s">
        <v>40</v>
      </c>
    </row>
    <row r="5537" spans="1:18" x14ac:dyDescent="0.35">
      <c r="A5537" t="s">
        <v>5622</v>
      </c>
      <c r="B5537" s="1">
        <v>45394</v>
      </c>
      <c r="C5537" s="1">
        <v>45460</v>
      </c>
      <c r="D5537" t="s">
        <v>42</v>
      </c>
      <c r="E5537" t="s">
        <v>20</v>
      </c>
      <c r="F5537" t="s">
        <v>77</v>
      </c>
      <c r="G5537" t="s">
        <v>38</v>
      </c>
      <c r="H5537" t="s">
        <v>60</v>
      </c>
      <c r="I5537" t="s">
        <v>61</v>
      </c>
      <c r="J5537">
        <v>1</v>
      </c>
      <c r="K5537" s="2">
        <v>2613</v>
      </c>
      <c r="L5537" s="2">
        <v>1855.98</v>
      </c>
      <c r="M5537" s="2">
        <v>757.02</v>
      </c>
      <c r="N5537" s="3">
        <v>0.05</v>
      </c>
      <c r="O5537" t="s">
        <v>25</v>
      </c>
      <c r="P5537" t="s">
        <v>26</v>
      </c>
      <c r="Q5537" t="s">
        <v>27</v>
      </c>
      <c r="R5537" t="s">
        <v>28</v>
      </c>
    </row>
    <row r="5538" spans="1:18" x14ac:dyDescent="0.35">
      <c r="A5538" t="s">
        <v>5623</v>
      </c>
      <c r="B5538" s="1">
        <v>45614</v>
      </c>
      <c r="C5538" s="1">
        <v>45693</v>
      </c>
      <c r="D5538" t="s">
        <v>116</v>
      </c>
      <c r="E5538" t="s">
        <v>20</v>
      </c>
      <c r="F5538" t="s">
        <v>102</v>
      </c>
      <c r="G5538" t="s">
        <v>22</v>
      </c>
      <c r="H5538" t="s">
        <v>49</v>
      </c>
      <c r="I5538" t="s">
        <v>45</v>
      </c>
      <c r="J5538">
        <v>8</v>
      </c>
      <c r="K5538" s="2">
        <v>3600</v>
      </c>
      <c r="L5538" s="2">
        <v>2255.66</v>
      </c>
      <c r="M5538" s="2">
        <v>1344.34</v>
      </c>
      <c r="N5538" s="3">
        <v>0</v>
      </c>
      <c r="O5538" t="s">
        <v>50</v>
      </c>
      <c r="P5538" t="s">
        <v>26</v>
      </c>
      <c r="Q5538" t="s">
        <v>35</v>
      </c>
      <c r="R5538" t="s">
        <v>65</v>
      </c>
    </row>
    <row r="5539" spans="1:18" x14ac:dyDescent="0.35">
      <c r="A5539" t="s">
        <v>5624</v>
      </c>
      <c r="B5539" s="1">
        <v>45352</v>
      </c>
      <c r="C5539" s="1">
        <v>45416</v>
      </c>
      <c r="D5539" t="s">
        <v>104</v>
      </c>
      <c r="E5539" t="s">
        <v>20</v>
      </c>
      <c r="F5539" t="s">
        <v>79</v>
      </c>
      <c r="G5539" t="s">
        <v>59</v>
      </c>
      <c r="H5539" t="s">
        <v>86</v>
      </c>
      <c r="I5539" t="s">
        <v>72</v>
      </c>
      <c r="J5539">
        <v>3</v>
      </c>
      <c r="K5539" s="2">
        <v>1174</v>
      </c>
      <c r="L5539" s="2">
        <v>857.09</v>
      </c>
      <c r="M5539" s="2">
        <v>316.91000000000003</v>
      </c>
      <c r="N5539" s="3">
        <v>0</v>
      </c>
      <c r="O5539" t="s">
        <v>25</v>
      </c>
      <c r="P5539" t="s">
        <v>26</v>
      </c>
      <c r="Q5539" t="s">
        <v>27</v>
      </c>
      <c r="R5539" t="s">
        <v>28</v>
      </c>
    </row>
    <row r="5540" spans="1:18" x14ac:dyDescent="0.35">
      <c r="A5540" t="s">
        <v>5625</v>
      </c>
      <c r="B5540" s="1">
        <v>45994</v>
      </c>
      <c r="C5540" s="1">
        <v>46045</v>
      </c>
      <c r="D5540" t="s">
        <v>57</v>
      </c>
      <c r="E5540" t="s">
        <v>20</v>
      </c>
      <c r="F5540" t="s">
        <v>21</v>
      </c>
      <c r="G5540" t="s">
        <v>59</v>
      </c>
      <c r="H5540" t="s">
        <v>64</v>
      </c>
      <c r="I5540" t="s">
        <v>55</v>
      </c>
      <c r="J5540">
        <v>1</v>
      </c>
      <c r="K5540" s="2">
        <v>4491</v>
      </c>
      <c r="L5540" s="2">
        <v>2846.54</v>
      </c>
      <c r="M5540" s="2">
        <v>1644.46</v>
      </c>
      <c r="N5540" s="3">
        <v>0.2</v>
      </c>
      <c r="O5540" t="s">
        <v>75</v>
      </c>
      <c r="P5540" t="s">
        <v>26</v>
      </c>
      <c r="Q5540" t="s">
        <v>35</v>
      </c>
      <c r="R5540" t="s">
        <v>40</v>
      </c>
    </row>
    <row r="5541" spans="1:18" x14ac:dyDescent="0.35">
      <c r="A5541" t="s">
        <v>5626</v>
      </c>
      <c r="B5541" s="1">
        <v>45692</v>
      </c>
      <c r="C5541" s="1">
        <v>45772</v>
      </c>
      <c r="D5541" t="s">
        <v>88</v>
      </c>
      <c r="E5541" t="s">
        <v>20</v>
      </c>
      <c r="F5541" t="s">
        <v>77</v>
      </c>
      <c r="G5541" t="s">
        <v>32</v>
      </c>
      <c r="H5541" t="s">
        <v>118</v>
      </c>
      <c r="I5541" t="s">
        <v>24</v>
      </c>
      <c r="J5541">
        <v>2</v>
      </c>
      <c r="K5541" s="2">
        <v>414</v>
      </c>
      <c r="L5541" s="2">
        <v>280.77999999999997</v>
      </c>
      <c r="M5541" s="2">
        <v>133.22</v>
      </c>
      <c r="N5541" s="3">
        <v>0.2</v>
      </c>
      <c r="O5541" t="s">
        <v>50</v>
      </c>
      <c r="P5541" t="s">
        <v>26</v>
      </c>
      <c r="Q5541" t="s">
        <v>27</v>
      </c>
      <c r="R5541" t="s">
        <v>65</v>
      </c>
    </row>
    <row r="5542" spans="1:18" x14ac:dyDescent="0.35">
      <c r="A5542" t="s">
        <v>5627</v>
      </c>
      <c r="B5542" s="1">
        <v>45506</v>
      </c>
      <c r="C5542" s="1">
        <v>45579</v>
      </c>
      <c r="D5542" t="s">
        <v>94</v>
      </c>
      <c r="E5542" t="s">
        <v>20</v>
      </c>
      <c r="F5542" t="s">
        <v>138</v>
      </c>
      <c r="G5542" t="s">
        <v>22</v>
      </c>
      <c r="H5542" t="s">
        <v>86</v>
      </c>
      <c r="I5542" t="s">
        <v>72</v>
      </c>
      <c r="J5542">
        <v>4</v>
      </c>
      <c r="K5542" s="2">
        <v>3363</v>
      </c>
      <c r="L5542" s="2">
        <v>2312.0700000000002</v>
      </c>
      <c r="M5542" s="2">
        <v>1050.93</v>
      </c>
      <c r="N5542" s="3">
        <v>0.05</v>
      </c>
      <c r="O5542" t="s">
        <v>83</v>
      </c>
      <c r="P5542" t="s">
        <v>26</v>
      </c>
      <c r="Q5542" t="s">
        <v>27</v>
      </c>
      <c r="R5542" t="s">
        <v>40</v>
      </c>
    </row>
    <row r="5543" spans="1:18" x14ac:dyDescent="0.35">
      <c r="A5543" t="s">
        <v>5628</v>
      </c>
      <c r="B5543" s="1">
        <v>45918</v>
      </c>
      <c r="C5543" s="1">
        <v>45937</v>
      </c>
      <c r="D5543" t="s">
        <v>94</v>
      </c>
      <c r="E5543" t="s">
        <v>20</v>
      </c>
      <c r="F5543" t="s">
        <v>53</v>
      </c>
      <c r="G5543" t="s">
        <v>59</v>
      </c>
      <c r="H5543" t="s">
        <v>49</v>
      </c>
      <c r="I5543" t="s">
        <v>45</v>
      </c>
      <c r="J5543">
        <v>2</v>
      </c>
      <c r="K5543" s="2">
        <v>4753</v>
      </c>
      <c r="L5543" s="2">
        <v>3247.65</v>
      </c>
      <c r="M5543" s="2">
        <v>1505.35</v>
      </c>
      <c r="N5543" s="3">
        <v>0.2</v>
      </c>
      <c r="O5543" t="s">
        <v>62</v>
      </c>
      <c r="P5543" t="s">
        <v>26</v>
      </c>
      <c r="Q5543" t="s">
        <v>35</v>
      </c>
      <c r="R5543" t="s">
        <v>40</v>
      </c>
    </row>
    <row r="5544" spans="1:18" x14ac:dyDescent="0.35">
      <c r="A5544" t="s">
        <v>5629</v>
      </c>
      <c r="B5544" s="1">
        <v>45707</v>
      </c>
      <c r="C5544" s="1">
        <v>45772</v>
      </c>
      <c r="D5544" t="s">
        <v>88</v>
      </c>
      <c r="E5544" t="s">
        <v>20</v>
      </c>
      <c r="F5544" t="s">
        <v>85</v>
      </c>
      <c r="G5544" t="s">
        <v>59</v>
      </c>
      <c r="H5544" t="s">
        <v>60</v>
      </c>
      <c r="I5544" t="s">
        <v>61</v>
      </c>
      <c r="J5544">
        <v>8</v>
      </c>
      <c r="K5544" s="2">
        <v>1306</v>
      </c>
      <c r="L5544" s="2">
        <v>1052.75</v>
      </c>
      <c r="M5544" s="2">
        <v>253.25</v>
      </c>
      <c r="N5544" s="3">
        <v>0.05</v>
      </c>
      <c r="O5544" t="s">
        <v>83</v>
      </c>
      <c r="P5544" t="s">
        <v>26</v>
      </c>
      <c r="Q5544" t="s">
        <v>27</v>
      </c>
      <c r="R5544" t="s">
        <v>28</v>
      </c>
    </row>
    <row r="5545" spans="1:18" x14ac:dyDescent="0.35">
      <c r="A5545" t="s">
        <v>5630</v>
      </c>
      <c r="B5545" s="1">
        <v>45332</v>
      </c>
      <c r="C5545" s="1">
        <v>45385</v>
      </c>
      <c r="D5545" t="s">
        <v>88</v>
      </c>
      <c r="E5545" t="s">
        <v>20</v>
      </c>
      <c r="F5545" t="s">
        <v>70</v>
      </c>
      <c r="G5545" t="s">
        <v>22</v>
      </c>
      <c r="H5545" t="s">
        <v>106</v>
      </c>
      <c r="I5545" t="s">
        <v>61</v>
      </c>
      <c r="J5545">
        <v>3</v>
      </c>
      <c r="K5545" s="2">
        <v>3041</v>
      </c>
      <c r="L5545" s="2">
        <v>2136.11</v>
      </c>
      <c r="M5545" s="2">
        <v>904.89</v>
      </c>
      <c r="N5545" s="3">
        <v>0.15</v>
      </c>
      <c r="O5545" t="s">
        <v>109</v>
      </c>
      <c r="P5545" t="s">
        <v>26</v>
      </c>
      <c r="Q5545" t="s">
        <v>27</v>
      </c>
      <c r="R5545" t="s">
        <v>40</v>
      </c>
    </row>
    <row r="5546" spans="1:18" x14ac:dyDescent="0.35">
      <c r="A5546" t="s">
        <v>5631</v>
      </c>
      <c r="B5546" s="1">
        <v>45768</v>
      </c>
      <c r="C5546" s="1">
        <v>45852</v>
      </c>
      <c r="D5546" t="s">
        <v>67</v>
      </c>
      <c r="E5546" t="s">
        <v>20</v>
      </c>
      <c r="F5546" t="s">
        <v>79</v>
      </c>
      <c r="G5546" t="s">
        <v>32</v>
      </c>
      <c r="H5546" t="s">
        <v>118</v>
      </c>
      <c r="I5546" t="s">
        <v>24</v>
      </c>
      <c r="J5546">
        <v>2</v>
      </c>
      <c r="K5546" s="2">
        <v>4947</v>
      </c>
      <c r="L5546" s="2">
        <v>4083.2</v>
      </c>
      <c r="M5546" s="2">
        <v>863.8</v>
      </c>
      <c r="N5546" s="3">
        <v>0.15</v>
      </c>
      <c r="O5546" t="s">
        <v>50</v>
      </c>
      <c r="P5546" t="s">
        <v>26</v>
      </c>
      <c r="Q5546" t="s">
        <v>35</v>
      </c>
      <c r="R5546" t="s">
        <v>65</v>
      </c>
    </row>
    <row r="5547" spans="1:18" x14ac:dyDescent="0.35">
      <c r="A5547" t="s">
        <v>5632</v>
      </c>
      <c r="B5547" s="1">
        <v>45349</v>
      </c>
      <c r="C5547" s="1">
        <v>45384</v>
      </c>
      <c r="D5547" t="s">
        <v>88</v>
      </c>
      <c r="E5547" t="s">
        <v>20</v>
      </c>
      <c r="F5547" t="s">
        <v>70</v>
      </c>
      <c r="G5547" t="s">
        <v>38</v>
      </c>
      <c r="H5547" t="s">
        <v>71</v>
      </c>
      <c r="I5547" t="s">
        <v>72</v>
      </c>
      <c r="J5547">
        <v>1</v>
      </c>
      <c r="K5547" s="2">
        <v>1023</v>
      </c>
      <c r="L5547" s="2">
        <v>823.66</v>
      </c>
      <c r="M5547" s="2">
        <v>199.34</v>
      </c>
      <c r="N5547" s="3">
        <v>0.1</v>
      </c>
      <c r="O5547" t="s">
        <v>25</v>
      </c>
      <c r="P5547" t="s">
        <v>46</v>
      </c>
      <c r="Q5547" t="s">
        <v>27</v>
      </c>
      <c r="R5547" t="s">
        <v>40</v>
      </c>
    </row>
    <row r="5548" spans="1:18" x14ac:dyDescent="0.35">
      <c r="A5548" t="s">
        <v>5633</v>
      </c>
      <c r="B5548" s="1">
        <v>45978</v>
      </c>
      <c r="C5548" s="1">
        <v>46005</v>
      </c>
      <c r="D5548" t="s">
        <v>48</v>
      </c>
      <c r="E5548" t="s">
        <v>20</v>
      </c>
      <c r="F5548" t="s">
        <v>70</v>
      </c>
      <c r="G5548" t="s">
        <v>22</v>
      </c>
      <c r="H5548" t="s">
        <v>44</v>
      </c>
      <c r="I5548" t="s">
        <v>45</v>
      </c>
      <c r="J5548">
        <v>6</v>
      </c>
      <c r="K5548" s="2">
        <v>4844</v>
      </c>
      <c r="L5548" s="2">
        <v>3806.59</v>
      </c>
      <c r="M5548" s="2">
        <v>1037.4100000000001</v>
      </c>
      <c r="N5548" s="3">
        <v>0.1</v>
      </c>
      <c r="O5548" t="s">
        <v>25</v>
      </c>
      <c r="P5548" t="s">
        <v>26</v>
      </c>
      <c r="Q5548" t="s">
        <v>27</v>
      </c>
      <c r="R5548" t="s">
        <v>65</v>
      </c>
    </row>
    <row r="5549" spans="1:18" x14ac:dyDescent="0.35">
      <c r="A5549" t="s">
        <v>5634</v>
      </c>
      <c r="B5549" s="1">
        <v>45744</v>
      </c>
      <c r="C5549" s="1">
        <v>45813</v>
      </c>
      <c r="D5549" t="s">
        <v>42</v>
      </c>
      <c r="E5549" t="s">
        <v>20</v>
      </c>
      <c r="F5549" t="s">
        <v>89</v>
      </c>
      <c r="G5549" t="s">
        <v>43</v>
      </c>
      <c r="H5549" t="s">
        <v>49</v>
      </c>
      <c r="I5549" t="s">
        <v>45</v>
      </c>
      <c r="J5549">
        <v>8</v>
      </c>
      <c r="K5549" s="2">
        <v>3494</v>
      </c>
      <c r="L5549" s="2">
        <v>2024.47</v>
      </c>
      <c r="M5549" s="2">
        <v>1469.53</v>
      </c>
      <c r="N5549" s="3">
        <v>0</v>
      </c>
      <c r="O5549" t="s">
        <v>62</v>
      </c>
      <c r="P5549" t="s">
        <v>26</v>
      </c>
      <c r="Q5549" t="s">
        <v>27</v>
      </c>
      <c r="R5549" t="s">
        <v>65</v>
      </c>
    </row>
    <row r="5550" spans="1:18" x14ac:dyDescent="0.35">
      <c r="A5550" t="s">
        <v>5635</v>
      </c>
      <c r="B5550" s="1">
        <v>45685</v>
      </c>
      <c r="C5550" s="1">
        <v>45764</v>
      </c>
      <c r="D5550" t="s">
        <v>88</v>
      </c>
      <c r="E5550" t="s">
        <v>20</v>
      </c>
      <c r="F5550" t="s">
        <v>31</v>
      </c>
      <c r="G5550" t="s">
        <v>59</v>
      </c>
      <c r="H5550" t="s">
        <v>44</v>
      </c>
      <c r="I5550" t="s">
        <v>45</v>
      </c>
      <c r="J5550">
        <v>4</v>
      </c>
      <c r="K5550" s="2">
        <v>3299</v>
      </c>
      <c r="L5550" s="2">
        <v>2072.8000000000002</v>
      </c>
      <c r="M5550" s="2">
        <v>1226.2</v>
      </c>
      <c r="N5550" s="3">
        <v>0.05</v>
      </c>
      <c r="O5550" t="s">
        <v>83</v>
      </c>
      <c r="P5550" t="s">
        <v>46</v>
      </c>
      <c r="Q5550" t="s">
        <v>35</v>
      </c>
      <c r="R5550" t="s">
        <v>28</v>
      </c>
    </row>
    <row r="5551" spans="1:18" x14ac:dyDescent="0.35">
      <c r="A5551" t="s">
        <v>5636</v>
      </c>
      <c r="B5551" s="1">
        <v>45558</v>
      </c>
      <c r="C5551" s="1">
        <v>45584</v>
      </c>
      <c r="D5551" t="s">
        <v>94</v>
      </c>
      <c r="E5551" t="s">
        <v>20</v>
      </c>
      <c r="F5551" t="s">
        <v>77</v>
      </c>
      <c r="G5551" t="s">
        <v>59</v>
      </c>
      <c r="H5551" t="s">
        <v>44</v>
      </c>
      <c r="I5551" t="s">
        <v>45</v>
      </c>
      <c r="J5551">
        <v>1</v>
      </c>
      <c r="K5551" s="2">
        <v>2414</v>
      </c>
      <c r="L5551" s="2">
        <v>1377.64</v>
      </c>
      <c r="M5551" s="2">
        <v>1036.3599999999999</v>
      </c>
      <c r="N5551" s="3">
        <v>0</v>
      </c>
      <c r="O5551" t="s">
        <v>75</v>
      </c>
      <c r="P5551" t="s">
        <v>26</v>
      </c>
      <c r="Q5551" t="s">
        <v>27</v>
      </c>
      <c r="R5551" t="s">
        <v>65</v>
      </c>
    </row>
    <row r="5552" spans="1:18" x14ac:dyDescent="0.35">
      <c r="A5552" t="s">
        <v>5637</v>
      </c>
      <c r="B5552" s="1">
        <v>45813</v>
      </c>
      <c r="C5552" s="1">
        <v>45853</v>
      </c>
      <c r="D5552" t="s">
        <v>67</v>
      </c>
      <c r="E5552" t="s">
        <v>20</v>
      </c>
      <c r="F5552" t="s">
        <v>128</v>
      </c>
      <c r="G5552" t="s">
        <v>43</v>
      </c>
      <c r="H5552" t="s">
        <v>71</v>
      </c>
      <c r="I5552" t="s">
        <v>72</v>
      </c>
      <c r="J5552">
        <v>3</v>
      </c>
      <c r="K5552" s="2">
        <v>2589</v>
      </c>
      <c r="L5552" s="2">
        <v>2115.02</v>
      </c>
      <c r="M5552" s="2">
        <v>473.98</v>
      </c>
      <c r="N5552" s="3">
        <v>0.1</v>
      </c>
      <c r="O5552" t="s">
        <v>75</v>
      </c>
      <c r="P5552" t="s">
        <v>26</v>
      </c>
      <c r="Q5552" t="s">
        <v>27</v>
      </c>
      <c r="R5552" t="s">
        <v>40</v>
      </c>
    </row>
    <row r="5553" spans="1:18" x14ac:dyDescent="0.35">
      <c r="A5553" t="s">
        <v>5638</v>
      </c>
      <c r="B5553" s="1">
        <v>45897</v>
      </c>
      <c r="C5553" s="1">
        <v>45945</v>
      </c>
      <c r="D5553" t="s">
        <v>94</v>
      </c>
      <c r="E5553" t="s">
        <v>20</v>
      </c>
      <c r="F5553" t="s">
        <v>89</v>
      </c>
      <c r="G5553" t="s">
        <v>59</v>
      </c>
      <c r="H5553" t="s">
        <v>33</v>
      </c>
      <c r="I5553" t="s">
        <v>24</v>
      </c>
      <c r="J5553">
        <v>3</v>
      </c>
      <c r="K5553" s="2">
        <v>4862</v>
      </c>
      <c r="L5553" s="2">
        <v>3780.7</v>
      </c>
      <c r="M5553" s="2">
        <v>1081.3</v>
      </c>
      <c r="N5553" s="3">
        <v>0.15</v>
      </c>
      <c r="O5553" t="s">
        <v>75</v>
      </c>
      <c r="P5553" t="s">
        <v>26</v>
      </c>
      <c r="Q5553" t="s">
        <v>27</v>
      </c>
      <c r="R5553" t="s">
        <v>28</v>
      </c>
    </row>
    <row r="5554" spans="1:18" x14ac:dyDescent="0.35">
      <c r="A5554" t="s">
        <v>5639</v>
      </c>
      <c r="B5554" s="1">
        <v>45342</v>
      </c>
      <c r="C5554" s="1">
        <v>45400</v>
      </c>
      <c r="D5554" t="s">
        <v>88</v>
      </c>
      <c r="E5554" t="s">
        <v>20</v>
      </c>
      <c r="F5554" t="s">
        <v>79</v>
      </c>
      <c r="G5554" t="s">
        <v>22</v>
      </c>
      <c r="H5554" t="s">
        <v>71</v>
      </c>
      <c r="I5554" t="s">
        <v>72</v>
      </c>
      <c r="J5554">
        <v>7</v>
      </c>
      <c r="K5554" s="2">
        <v>4826</v>
      </c>
      <c r="L5554" s="2">
        <v>2850.65</v>
      </c>
      <c r="M5554" s="2">
        <v>1975.35</v>
      </c>
      <c r="N5554" s="3">
        <v>0.1</v>
      </c>
      <c r="O5554" t="s">
        <v>83</v>
      </c>
      <c r="P5554" t="s">
        <v>26</v>
      </c>
      <c r="Q5554" t="s">
        <v>27</v>
      </c>
      <c r="R5554" t="s">
        <v>28</v>
      </c>
    </row>
    <row r="5555" spans="1:18" x14ac:dyDescent="0.35">
      <c r="A5555" t="s">
        <v>5640</v>
      </c>
      <c r="B5555" s="1">
        <v>45499</v>
      </c>
      <c r="C5555" s="1">
        <v>45525</v>
      </c>
      <c r="D5555" t="s">
        <v>30</v>
      </c>
      <c r="E5555" t="s">
        <v>20</v>
      </c>
      <c r="F5555" t="s">
        <v>31</v>
      </c>
      <c r="G5555" t="s">
        <v>43</v>
      </c>
      <c r="H5555" t="s">
        <v>80</v>
      </c>
      <c r="I5555" t="s">
        <v>45</v>
      </c>
      <c r="J5555">
        <v>1</v>
      </c>
      <c r="K5555" s="2">
        <v>2792</v>
      </c>
      <c r="L5555" s="2">
        <v>2204.3000000000002</v>
      </c>
      <c r="M5555" s="2">
        <v>587.70000000000005</v>
      </c>
      <c r="N5555" s="3">
        <v>0.1</v>
      </c>
      <c r="O5555" t="s">
        <v>50</v>
      </c>
      <c r="P5555" t="s">
        <v>26</v>
      </c>
      <c r="Q5555" t="s">
        <v>35</v>
      </c>
      <c r="R5555" t="s">
        <v>28</v>
      </c>
    </row>
    <row r="5556" spans="1:18" x14ac:dyDescent="0.35">
      <c r="A5556" t="s">
        <v>5641</v>
      </c>
      <c r="B5556" s="1">
        <v>45310</v>
      </c>
      <c r="C5556" s="1">
        <v>45336</v>
      </c>
      <c r="D5556" t="s">
        <v>116</v>
      </c>
      <c r="E5556" t="s">
        <v>20</v>
      </c>
      <c r="F5556" t="s">
        <v>77</v>
      </c>
      <c r="G5556" t="s">
        <v>22</v>
      </c>
      <c r="H5556" t="s">
        <v>44</v>
      </c>
      <c r="I5556" t="s">
        <v>45</v>
      </c>
      <c r="J5556">
        <v>6</v>
      </c>
      <c r="K5556" s="2">
        <v>4431</v>
      </c>
      <c r="L5556" s="2">
        <v>3178.8</v>
      </c>
      <c r="M5556" s="2">
        <v>1252.2</v>
      </c>
      <c r="N5556" s="3">
        <v>0.2</v>
      </c>
      <c r="O5556" t="s">
        <v>83</v>
      </c>
      <c r="P5556" t="s">
        <v>26</v>
      </c>
      <c r="Q5556" t="s">
        <v>27</v>
      </c>
      <c r="R5556" t="s">
        <v>65</v>
      </c>
    </row>
    <row r="5557" spans="1:18" x14ac:dyDescent="0.35">
      <c r="A5557" t="s">
        <v>5642</v>
      </c>
      <c r="B5557" s="1">
        <v>45792</v>
      </c>
      <c r="C5557" s="1">
        <v>45829</v>
      </c>
      <c r="D5557" t="s">
        <v>42</v>
      </c>
      <c r="E5557" t="s">
        <v>20</v>
      </c>
      <c r="F5557" t="s">
        <v>89</v>
      </c>
      <c r="G5557" t="s">
        <v>22</v>
      </c>
      <c r="H5557" t="s">
        <v>71</v>
      </c>
      <c r="I5557" t="s">
        <v>72</v>
      </c>
      <c r="J5557">
        <v>7</v>
      </c>
      <c r="K5557" s="2">
        <v>361</v>
      </c>
      <c r="L5557" s="2">
        <v>237.42</v>
      </c>
      <c r="M5557" s="2">
        <v>123.58</v>
      </c>
      <c r="N5557" s="3">
        <v>0.2</v>
      </c>
      <c r="O5557" t="s">
        <v>83</v>
      </c>
      <c r="P5557" t="s">
        <v>46</v>
      </c>
      <c r="Q5557" t="s">
        <v>35</v>
      </c>
      <c r="R5557" t="s">
        <v>65</v>
      </c>
    </row>
    <row r="5558" spans="1:18" x14ac:dyDescent="0.35">
      <c r="A5558" t="s">
        <v>5643</v>
      </c>
      <c r="B5558" s="1">
        <v>45918</v>
      </c>
      <c r="C5558" s="1">
        <v>45935</v>
      </c>
      <c r="D5558" t="s">
        <v>94</v>
      </c>
      <c r="E5558" t="s">
        <v>20</v>
      </c>
      <c r="F5558" t="s">
        <v>21</v>
      </c>
      <c r="G5558" t="s">
        <v>43</v>
      </c>
      <c r="H5558" t="s">
        <v>44</v>
      </c>
      <c r="I5558" t="s">
        <v>45</v>
      </c>
      <c r="J5558">
        <v>4</v>
      </c>
      <c r="K5558" s="2">
        <v>2895</v>
      </c>
      <c r="L5558" s="2">
        <v>2278.0100000000002</v>
      </c>
      <c r="M5558" s="2">
        <v>616.99</v>
      </c>
      <c r="N5558" s="3">
        <v>0.05</v>
      </c>
      <c r="O5558" t="s">
        <v>62</v>
      </c>
      <c r="P5558" t="s">
        <v>26</v>
      </c>
      <c r="Q5558" t="s">
        <v>27</v>
      </c>
      <c r="R5558" t="s">
        <v>40</v>
      </c>
    </row>
    <row r="5559" spans="1:18" x14ac:dyDescent="0.35">
      <c r="A5559" t="s">
        <v>5644</v>
      </c>
      <c r="B5559" s="1">
        <v>45457</v>
      </c>
      <c r="C5559" s="1">
        <v>45461</v>
      </c>
      <c r="D5559" t="s">
        <v>42</v>
      </c>
      <c r="E5559" t="s">
        <v>20</v>
      </c>
      <c r="F5559" t="s">
        <v>128</v>
      </c>
      <c r="G5559" t="s">
        <v>32</v>
      </c>
      <c r="H5559" t="s">
        <v>106</v>
      </c>
      <c r="I5559" t="s">
        <v>61</v>
      </c>
      <c r="J5559">
        <v>4</v>
      </c>
      <c r="K5559" s="2">
        <v>3866</v>
      </c>
      <c r="L5559" s="2">
        <v>2843.4</v>
      </c>
      <c r="M5559" s="2">
        <v>1022.6</v>
      </c>
      <c r="N5559" s="3">
        <v>0.15</v>
      </c>
      <c r="O5559" t="s">
        <v>62</v>
      </c>
      <c r="P5559" t="s">
        <v>26</v>
      </c>
      <c r="Q5559" t="s">
        <v>27</v>
      </c>
      <c r="R5559" t="s">
        <v>28</v>
      </c>
    </row>
    <row r="5560" spans="1:18" x14ac:dyDescent="0.35">
      <c r="A5560" t="s">
        <v>5645</v>
      </c>
      <c r="B5560" s="1">
        <v>45645</v>
      </c>
      <c r="C5560" s="1">
        <v>45731</v>
      </c>
      <c r="D5560" t="s">
        <v>52</v>
      </c>
      <c r="E5560" t="s">
        <v>20</v>
      </c>
      <c r="F5560" t="s">
        <v>68</v>
      </c>
      <c r="G5560" t="s">
        <v>59</v>
      </c>
      <c r="H5560" t="s">
        <v>108</v>
      </c>
      <c r="I5560" t="s">
        <v>72</v>
      </c>
      <c r="J5560">
        <v>8</v>
      </c>
      <c r="K5560" s="2">
        <v>1945</v>
      </c>
      <c r="L5560" s="2">
        <v>1234.8399999999999</v>
      </c>
      <c r="M5560" s="2">
        <v>710.16</v>
      </c>
      <c r="N5560" s="3">
        <v>0.15</v>
      </c>
      <c r="O5560" t="s">
        <v>109</v>
      </c>
      <c r="P5560" t="s">
        <v>26</v>
      </c>
      <c r="Q5560" t="s">
        <v>35</v>
      </c>
      <c r="R5560" t="s">
        <v>65</v>
      </c>
    </row>
    <row r="5561" spans="1:18" x14ac:dyDescent="0.35">
      <c r="A5561" t="s">
        <v>5646</v>
      </c>
      <c r="B5561" s="1">
        <v>45885</v>
      </c>
      <c r="C5561" s="1">
        <v>45890</v>
      </c>
      <c r="D5561" t="s">
        <v>30</v>
      </c>
      <c r="E5561" t="s">
        <v>20</v>
      </c>
      <c r="F5561" t="s">
        <v>79</v>
      </c>
      <c r="G5561" t="s">
        <v>32</v>
      </c>
      <c r="H5561" t="s">
        <v>49</v>
      </c>
      <c r="I5561" t="s">
        <v>45</v>
      </c>
      <c r="J5561">
        <v>2</v>
      </c>
      <c r="K5561" s="2">
        <v>4745</v>
      </c>
      <c r="L5561" s="2">
        <v>3021.75</v>
      </c>
      <c r="M5561" s="2">
        <v>1723.25</v>
      </c>
      <c r="N5561" s="3">
        <v>0.1</v>
      </c>
      <c r="O5561" t="s">
        <v>109</v>
      </c>
      <c r="P5561" t="s">
        <v>46</v>
      </c>
      <c r="Q5561" t="s">
        <v>35</v>
      </c>
      <c r="R5561" t="s">
        <v>65</v>
      </c>
    </row>
    <row r="5562" spans="1:18" x14ac:dyDescent="0.35">
      <c r="A5562" t="s">
        <v>5647</v>
      </c>
      <c r="B5562" s="1">
        <v>45448</v>
      </c>
      <c r="C5562" s="1">
        <v>45492</v>
      </c>
      <c r="D5562" t="s">
        <v>67</v>
      </c>
      <c r="E5562" t="s">
        <v>20</v>
      </c>
      <c r="F5562" t="s">
        <v>91</v>
      </c>
      <c r="G5562" t="s">
        <v>22</v>
      </c>
      <c r="H5562" t="s">
        <v>106</v>
      </c>
      <c r="I5562" t="s">
        <v>61</v>
      </c>
      <c r="J5562">
        <v>2</v>
      </c>
      <c r="K5562" s="2">
        <v>2034</v>
      </c>
      <c r="L5562" s="2">
        <v>1228.06</v>
      </c>
      <c r="M5562" s="2">
        <v>805.94</v>
      </c>
      <c r="N5562" s="3">
        <v>0</v>
      </c>
      <c r="O5562" t="s">
        <v>75</v>
      </c>
      <c r="P5562" t="s">
        <v>46</v>
      </c>
      <c r="Q5562" t="s">
        <v>35</v>
      </c>
      <c r="R5562" t="s">
        <v>40</v>
      </c>
    </row>
    <row r="5563" spans="1:18" x14ac:dyDescent="0.35">
      <c r="A5563" t="s">
        <v>5648</v>
      </c>
      <c r="B5563" s="1">
        <v>45335</v>
      </c>
      <c r="C5563" s="1">
        <v>45384</v>
      </c>
      <c r="D5563" t="s">
        <v>88</v>
      </c>
      <c r="E5563" t="s">
        <v>20</v>
      </c>
      <c r="F5563" t="s">
        <v>102</v>
      </c>
      <c r="G5563" t="s">
        <v>43</v>
      </c>
      <c r="H5563" t="s">
        <v>86</v>
      </c>
      <c r="I5563" t="s">
        <v>72</v>
      </c>
      <c r="J5563">
        <v>5</v>
      </c>
      <c r="K5563" s="2">
        <v>301</v>
      </c>
      <c r="L5563" s="2">
        <v>203.25</v>
      </c>
      <c r="M5563" s="2">
        <v>97.75</v>
      </c>
      <c r="N5563" s="3">
        <v>0</v>
      </c>
      <c r="O5563" t="s">
        <v>34</v>
      </c>
      <c r="P5563" t="s">
        <v>26</v>
      </c>
      <c r="Q5563" t="s">
        <v>35</v>
      </c>
      <c r="R5563" t="s">
        <v>28</v>
      </c>
    </row>
    <row r="5564" spans="1:18" x14ac:dyDescent="0.35">
      <c r="A5564" t="s">
        <v>5649</v>
      </c>
      <c r="B5564" s="1">
        <v>45931</v>
      </c>
      <c r="C5564" s="1">
        <v>45963</v>
      </c>
      <c r="D5564" t="s">
        <v>19</v>
      </c>
      <c r="E5564" t="s">
        <v>20</v>
      </c>
      <c r="F5564" t="s">
        <v>68</v>
      </c>
      <c r="G5564" t="s">
        <v>38</v>
      </c>
      <c r="H5564" t="s">
        <v>108</v>
      </c>
      <c r="I5564" t="s">
        <v>72</v>
      </c>
      <c r="J5564">
        <v>2</v>
      </c>
      <c r="K5564" s="2">
        <v>4692</v>
      </c>
      <c r="L5564" s="2">
        <v>3077.59</v>
      </c>
      <c r="M5564" s="2">
        <v>1614.41</v>
      </c>
      <c r="N5564" s="3">
        <v>0.15</v>
      </c>
      <c r="O5564" t="s">
        <v>83</v>
      </c>
      <c r="P5564" t="s">
        <v>26</v>
      </c>
      <c r="Q5564" t="s">
        <v>27</v>
      </c>
      <c r="R5564" t="s">
        <v>65</v>
      </c>
    </row>
    <row r="5565" spans="1:18" x14ac:dyDescent="0.35">
      <c r="A5565" t="s">
        <v>5650</v>
      </c>
      <c r="B5565" s="1">
        <v>45587</v>
      </c>
      <c r="C5565" s="1">
        <v>45641</v>
      </c>
      <c r="D5565" t="s">
        <v>48</v>
      </c>
      <c r="E5565" t="s">
        <v>20</v>
      </c>
      <c r="F5565" t="s">
        <v>85</v>
      </c>
      <c r="G5565" t="s">
        <v>38</v>
      </c>
      <c r="H5565" t="s">
        <v>80</v>
      </c>
      <c r="I5565" t="s">
        <v>45</v>
      </c>
      <c r="J5565">
        <v>2</v>
      </c>
      <c r="K5565" s="2">
        <v>4919</v>
      </c>
      <c r="L5565" s="2">
        <v>2961.34</v>
      </c>
      <c r="M5565" s="2">
        <v>1957.66</v>
      </c>
      <c r="N5565" s="3">
        <v>0.05</v>
      </c>
      <c r="O5565" t="s">
        <v>75</v>
      </c>
      <c r="P5565" t="s">
        <v>46</v>
      </c>
      <c r="Q5565" t="s">
        <v>27</v>
      </c>
      <c r="R5565" t="s">
        <v>40</v>
      </c>
    </row>
    <row r="5566" spans="1:18" x14ac:dyDescent="0.35">
      <c r="A5566" t="s">
        <v>5651</v>
      </c>
      <c r="B5566" s="1">
        <v>45466</v>
      </c>
      <c r="C5566" s="1">
        <v>45556</v>
      </c>
      <c r="D5566" t="s">
        <v>37</v>
      </c>
      <c r="E5566" t="s">
        <v>20</v>
      </c>
      <c r="F5566" t="s">
        <v>21</v>
      </c>
      <c r="G5566" t="s">
        <v>43</v>
      </c>
      <c r="H5566" t="s">
        <v>49</v>
      </c>
      <c r="I5566" t="s">
        <v>45</v>
      </c>
      <c r="J5566">
        <v>2</v>
      </c>
      <c r="K5566" s="2">
        <v>947</v>
      </c>
      <c r="L5566" s="2">
        <v>657.89</v>
      </c>
      <c r="M5566" s="2">
        <v>289.11</v>
      </c>
      <c r="N5566" s="3">
        <v>0.15</v>
      </c>
      <c r="O5566" t="s">
        <v>25</v>
      </c>
      <c r="P5566" t="s">
        <v>46</v>
      </c>
      <c r="Q5566" t="s">
        <v>35</v>
      </c>
      <c r="R5566" t="s">
        <v>40</v>
      </c>
    </row>
    <row r="5567" spans="1:18" x14ac:dyDescent="0.35">
      <c r="A5567" t="s">
        <v>5652</v>
      </c>
      <c r="B5567" s="1">
        <v>45947</v>
      </c>
      <c r="C5567" s="1">
        <v>45954</v>
      </c>
      <c r="D5567" t="s">
        <v>94</v>
      </c>
      <c r="E5567" t="s">
        <v>20</v>
      </c>
      <c r="F5567" t="s">
        <v>68</v>
      </c>
      <c r="G5567" t="s">
        <v>22</v>
      </c>
      <c r="H5567" t="s">
        <v>118</v>
      </c>
      <c r="I5567" t="s">
        <v>24</v>
      </c>
      <c r="J5567">
        <v>3</v>
      </c>
      <c r="K5567" s="2">
        <v>1450</v>
      </c>
      <c r="L5567" s="2">
        <v>1151.68</v>
      </c>
      <c r="M5567" s="2">
        <v>298.32</v>
      </c>
      <c r="N5567" s="3">
        <v>0.1</v>
      </c>
      <c r="O5567" t="s">
        <v>75</v>
      </c>
      <c r="P5567" t="s">
        <v>26</v>
      </c>
      <c r="Q5567" t="s">
        <v>27</v>
      </c>
      <c r="R5567" t="s">
        <v>40</v>
      </c>
    </row>
    <row r="5568" spans="1:18" x14ac:dyDescent="0.35">
      <c r="A5568" t="s">
        <v>5653</v>
      </c>
      <c r="B5568" s="1">
        <v>45994</v>
      </c>
      <c r="C5568" s="1">
        <v>46033</v>
      </c>
      <c r="D5568" t="s">
        <v>57</v>
      </c>
      <c r="E5568" t="s">
        <v>20</v>
      </c>
      <c r="F5568" t="s">
        <v>53</v>
      </c>
      <c r="G5568" t="s">
        <v>38</v>
      </c>
      <c r="H5568" t="s">
        <v>95</v>
      </c>
      <c r="I5568" t="s">
        <v>55</v>
      </c>
      <c r="J5568">
        <v>1</v>
      </c>
      <c r="K5568" s="2">
        <v>1757</v>
      </c>
      <c r="L5568" s="2">
        <v>1412.86</v>
      </c>
      <c r="M5568" s="2">
        <v>344.14</v>
      </c>
      <c r="N5568" s="3">
        <v>0.05</v>
      </c>
      <c r="O5568" t="s">
        <v>34</v>
      </c>
      <c r="P5568" t="s">
        <v>26</v>
      </c>
      <c r="Q5568" t="s">
        <v>35</v>
      </c>
      <c r="R5568" t="s">
        <v>40</v>
      </c>
    </row>
    <row r="5569" spans="1:18" x14ac:dyDescent="0.35">
      <c r="A5569" t="s">
        <v>5654</v>
      </c>
      <c r="B5569" s="1">
        <v>45310</v>
      </c>
      <c r="C5569" s="1">
        <v>45372</v>
      </c>
      <c r="D5569" t="s">
        <v>52</v>
      </c>
      <c r="E5569" t="s">
        <v>20</v>
      </c>
      <c r="F5569" t="s">
        <v>77</v>
      </c>
      <c r="G5569" t="s">
        <v>43</v>
      </c>
      <c r="H5569" t="s">
        <v>118</v>
      </c>
      <c r="I5569" t="s">
        <v>24</v>
      </c>
      <c r="J5569">
        <v>7</v>
      </c>
      <c r="K5569" s="2">
        <v>719</v>
      </c>
      <c r="L5569" s="2">
        <v>501.8</v>
      </c>
      <c r="M5569" s="2">
        <v>217.2</v>
      </c>
      <c r="N5569" s="3">
        <v>0.1</v>
      </c>
      <c r="O5569" t="s">
        <v>83</v>
      </c>
      <c r="P5569" t="s">
        <v>26</v>
      </c>
      <c r="Q5569" t="s">
        <v>27</v>
      </c>
      <c r="R5569" t="s">
        <v>28</v>
      </c>
    </row>
    <row r="5570" spans="1:18" x14ac:dyDescent="0.35">
      <c r="A5570" t="s">
        <v>5655</v>
      </c>
      <c r="B5570" s="1">
        <v>45389</v>
      </c>
      <c r="C5570" s="1">
        <v>45412</v>
      </c>
      <c r="D5570" t="s">
        <v>88</v>
      </c>
      <c r="E5570" t="s">
        <v>20</v>
      </c>
      <c r="F5570" t="s">
        <v>31</v>
      </c>
      <c r="G5570" t="s">
        <v>38</v>
      </c>
      <c r="H5570" t="s">
        <v>44</v>
      </c>
      <c r="I5570" t="s">
        <v>45</v>
      </c>
      <c r="J5570">
        <v>3</v>
      </c>
      <c r="K5570" s="2">
        <v>1440</v>
      </c>
      <c r="L5570" s="2">
        <v>1014.65</v>
      </c>
      <c r="M5570" s="2">
        <v>425.35</v>
      </c>
      <c r="N5570" s="3">
        <v>0</v>
      </c>
      <c r="O5570" t="s">
        <v>25</v>
      </c>
      <c r="P5570" t="s">
        <v>26</v>
      </c>
      <c r="Q5570" t="s">
        <v>27</v>
      </c>
      <c r="R5570" t="s">
        <v>65</v>
      </c>
    </row>
    <row r="5571" spans="1:18" x14ac:dyDescent="0.35">
      <c r="A5571" t="s">
        <v>5656</v>
      </c>
      <c r="B5571" s="1">
        <v>45590</v>
      </c>
      <c r="C5571" s="1">
        <v>45680</v>
      </c>
      <c r="D5571" t="s">
        <v>57</v>
      </c>
      <c r="E5571" t="s">
        <v>20</v>
      </c>
      <c r="F5571" t="s">
        <v>68</v>
      </c>
      <c r="G5571" t="s">
        <v>32</v>
      </c>
      <c r="H5571" t="s">
        <v>80</v>
      </c>
      <c r="I5571" t="s">
        <v>45</v>
      </c>
      <c r="J5571">
        <v>6</v>
      </c>
      <c r="K5571" s="2">
        <v>877</v>
      </c>
      <c r="L5571" s="2">
        <v>642.39</v>
      </c>
      <c r="M5571" s="2">
        <v>234.61</v>
      </c>
      <c r="N5571" s="3">
        <v>0.15</v>
      </c>
      <c r="O5571" t="s">
        <v>62</v>
      </c>
      <c r="P5571" t="s">
        <v>26</v>
      </c>
      <c r="Q5571" t="s">
        <v>35</v>
      </c>
      <c r="R5571" t="s">
        <v>28</v>
      </c>
    </row>
    <row r="5572" spans="1:18" x14ac:dyDescent="0.35">
      <c r="A5572" t="s">
        <v>5657</v>
      </c>
      <c r="B5572" s="1">
        <v>45846</v>
      </c>
      <c r="C5572" s="1">
        <v>45934</v>
      </c>
      <c r="D5572" t="s">
        <v>94</v>
      </c>
      <c r="E5572" t="s">
        <v>20</v>
      </c>
      <c r="F5572" t="s">
        <v>58</v>
      </c>
      <c r="G5572" t="s">
        <v>38</v>
      </c>
      <c r="H5572" t="s">
        <v>44</v>
      </c>
      <c r="I5572" t="s">
        <v>45</v>
      </c>
      <c r="J5572">
        <v>8</v>
      </c>
      <c r="K5572" s="2">
        <v>4567</v>
      </c>
      <c r="L5572" s="2">
        <v>2819.77</v>
      </c>
      <c r="M5572" s="2">
        <v>1747.23</v>
      </c>
      <c r="N5572" s="3">
        <v>0.1</v>
      </c>
      <c r="O5572" t="s">
        <v>75</v>
      </c>
      <c r="P5572" t="s">
        <v>46</v>
      </c>
      <c r="Q5572" t="s">
        <v>35</v>
      </c>
      <c r="R5572" t="s">
        <v>65</v>
      </c>
    </row>
    <row r="5573" spans="1:18" x14ac:dyDescent="0.35">
      <c r="A5573" t="s">
        <v>5658</v>
      </c>
      <c r="B5573" s="1">
        <v>45590</v>
      </c>
      <c r="C5573" s="1">
        <v>45623</v>
      </c>
      <c r="D5573" t="s">
        <v>19</v>
      </c>
      <c r="E5573" t="s">
        <v>20</v>
      </c>
      <c r="F5573" t="s">
        <v>70</v>
      </c>
      <c r="G5573" t="s">
        <v>43</v>
      </c>
      <c r="H5573" t="s">
        <v>54</v>
      </c>
      <c r="I5573" t="s">
        <v>55</v>
      </c>
      <c r="J5573">
        <v>2</v>
      </c>
      <c r="K5573" s="2">
        <v>4908</v>
      </c>
      <c r="L5573" s="2">
        <v>3706.04</v>
      </c>
      <c r="M5573" s="2">
        <v>1201.96</v>
      </c>
      <c r="N5573" s="3">
        <v>0</v>
      </c>
      <c r="O5573" t="s">
        <v>109</v>
      </c>
      <c r="P5573" t="s">
        <v>26</v>
      </c>
      <c r="Q5573" t="s">
        <v>27</v>
      </c>
      <c r="R5573" t="s">
        <v>40</v>
      </c>
    </row>
    <row r="5574" spans="1:18" x14ac:dyDescent="0.35">
      <c r="A5574" t="s">
        <v>5659</v>
      </c>
      <c r="B5574" s="1">
        <v>45429</v>
      </c>
      <c r="C5574" s="1">
        <v>45439</v>
      </c>
      <c r="D5574" t="s">
        <v>104</v>
      </c>
      <c r="E5574" t="s">
        <v>20</v>
      </c>
      <c r="F5574" t="s">
        <v>79</v>
      </c>
      <c r="G5574" t="s">
        <v>22</v>
      </c>
      <c r="H5574" t="s">
        <v>95</v>
      </c>
      <c r="I5574" t="s">
        <v>55</v>
      </c>
      <c r="J5574">
        <v>6</v>
      </c>
      <c r="K5574" s="2">
        <v>1374</v>
      </c>
      <c r="L5574" s="2">
        <v>1008.53</v>
      </c>
      <c r="M5574" s="2">
        <v>365.47</v>
      </c>
      <c r="N5574" s="3">
        <v>0.15</v>
      </c>
      <c r="O5574" t="s">
        <v>83</v>
      </c>
      <c r="P5574" t="s">
        <v>26</v>
      </c>
      <c r="Q5574" t="s">
        <v>27</v>
      </c>
      <c r="R5574" t="s">
        <v>28</v>
      </c>
    </row>
    <row r="5575" spans="1:18" x14ac:dyDescent="0.35">
      <c r="A5575" t="s">
        <v>5660</v>
      </c>
      <c r="B5575" s="1">
        <v>45943</v>
      </c>
      <c r="C5575" s="1">
        <v>46031</v>
      </c>
      <c r="D5575" t="s">
        <v>57</v>
      </c>
      <c r="E5575" t="s">
        <v>20</v>
      </c>
      <c r="F5575" t="s">
        <v>31</v>
      </c>
      <c r="G5575" t="s">
        <v>32</v>
      </c>
      <c r="H5575" t="s">
        <v>86</v>
      </c>
      <c r="I5575" t="s">
        <v>72</v>
      </c>
      <c r="J5575">
        <v>3</v>
      </c>
      <c r="K5575" s="2">
        <v>711</v>
      </c>
      <c r="L5575" s="2">
        <v>555.38</v>
      </c>
      <c r="M5575" s="2">
        <v>155.62</v>
      </c>
      <c r="N5575" s="3">
        <v>0.15</v>
      </c>
      <c r="O5575" t="s">
        <v>25</v>
      </c>
      <c r="P5575" t="s">
        <v>26</v>
      </c>
      <c r="Q5575" t="s">
        <v>35</v>
      </c>
      <c r="R5575" t="s">
        <v>40</v>
      </c>
    </row>
    <row r="5576" spans="1:18" x14ac:dyDescent="0.35">
      <c r="A5576" t="s">
        <v>5661</v>
      </c>
      <c r="B5576" s="1">
        <v>45457</v>
      </c>
      <c r="C5576" s="1">
        <v>45531</v>
      </c>
      <c r="D5576" t="s">
        <v>30</v>
      </c>
      <c r="E5576" t="s">
        <v>20</v>
      </c>
      <c r="F5576" t="s">
        <v>77</v>
      </c>
      <c r="G5576" t="s">
        <v>43</v>
      </c>
      <c r="H5576" t="s">
        <v>33</v>
      </c>
      <c r="I5576" t="s">
        <v>24</v>
      </c>
      <c r="J5576">
        <v>5</v>
      </c>
      <c r="K5576" s="2">
        <v>4993</v>
      </c>
      <c r="L5576" s="2">
        <v>3516.79</v>
      </c>
      <c r="M5576" s="2">
        <v>1476.21</v>
      </c>
      <c r="N5576" s="3">
        <v>0.15</v>
      </c>
      <c r="O5576" t="s">
        <v>75</v>
      </c>
      <c r="P5576" t="s">
        <v>26</v>
      </c>
      <c r="Q5576" t="s">
        <v>27</v>
      </c>
      <c r="R5576" t="s">
        <v>28</v>
      </c>
    </row>
    <row r="5577" spans="1:18" x14ac:dyDescent="0.35">
      <c r="A5577" t="s">
        <v>5662</v>
      </c>
      <c r="B5577" s="1">
        <v>45678</v>
      </c>
      <c r="C5577" s="1">
        <v>45729</v>
      </c>
      <c r="D5577" t="s">
        <v>52</v>
      </c>
      <c r="E5577" t="s">
        <v>20</v>
      </c>
      <c r="F5577" t="s">
        <v>89</v>
      </c>
      <c r="G5577" t="s">
        <v>38</v>
      </c>
      <c r="H5577" t="s">
        <v>39</v>
      </c>
      <c r="I5577" t="s">
        <v>24</v>
      </c>
      <c r="J5577">
        <v>4</v>
      </c>
      <c r="K5577" s="2">
        <v>4805</v>
      </c>
      <c r="L5577" s="2">
        <v>2805.58</v>
      </c>
      <c r="M5577" s="2">
        <v>1999.42</v>
      </c>
      <c r="N5577" s="3">
        <v>0.05</v>
      </c>
      <c r="O5577" t="s">
        <v>75</v>
      </c>
      <c r="P5577" t="s">
        <v>26</v>
      </c>
      <c r="Q5577" t="s">
        <v>27</v>
      </c>
      <c r="R5577" t="s">
        <v>65</v>
      </c>
    </row>
    <row r="5578" spans="1:18" x14ac:dyDescent="0.35">
      <c r="A5578" t="s">
        <v>5663</v>
      </c>
      <c r="B5578" s="1">
        <v>45423</v>
      </c>
      <c r="C5578" s="1">
        <v>45473</v>
      </c>
      <c r="D5578" t="s">
        <v>42</v>
      </c>
      <c r="E5578" t="s">
        <v>20</v>
      </c>
      <c r="F5578" t="s">
        <v>85</v>
      </c>
      <c r="G5578" t="s">
        <v>32</v>
      </c>
      <c r="H5578" t="s">
        <v>49</v>
      </c>
      <c r="I5578" t="s">
        <v>45</v>
      </c>
      <c r="J5578">
        <v>4</v>
      </c>
      <c r="K5578" s="2">
        <v>684</v>
      </c>
      <c r="L5578" s="2">
        <v>531.29999999999995</v>
      </c>
      <c r="M5578" s="2">
        <v>152.69999999999999</v>
      </c>
      <c r="N5578" s="3">
        <v>0.2</v>
      </c>
      <c r="O5578" t="s">
        <v>50</v>
      </c>
      <c r="P5578" t="s">
        <v>26</v>
      </c>
      <c r="Q5578" t="s">
        <v>35</v>
      </c>
      <c r="R5578" t="s">
        <v>40</v>
      </c>
    </row>
    <row r="5579" spans="1:18" x14ac:dyDescent="0.35">
      <c r="A5579" t="s">
        <v>5664</v>
      </c>
      <c r="B5579" s="1">
        <v>45950</v>
      </c>
      <c r="C5579" s="1">
        <v>46031</v>
      </c>
      <c r="D5579" t="s">
        <v>57</v>
      </c>
      <c r="E5579" t="s">
        <v>20</v>
      </c>
      <c r="F5579" t="s">
        <v>53</v>
      </c>
      <c r="G5579" t="s">
        <v>32</v>
      </c>
      <c r="H5579" t="s">
        <v>124</v>
      </c>
      <c r="I5579" t="s">
        <v>61</v>
      </c>
      <c r="J5579">
        <v>1</v>
      </c>
      <c r="K5579" s="2">
        <v>4190</v>
      </c>
      <c r="L5579" s="2">
        <v>2579.4699999999998</v>
      </c>
      <c r="M5579" s="2">
        <v>1610.53</v>
      </c>
      <c r="N5579" s="3">
        <v>0</v>
      </c>
      <c r="O5579" t="s">
        <v>25</v>
      </c>
      <c r="P5579" t="s">
        <v>26</v>
      </c>
      <c r="Q5579" t="s">
        <v>35</v>
      </c>
      <c r="R5579" t="s">
        <v>28</v>
      </c>
    </row>
    <row r="5580" spans="1:18" x14ac:dyDescent="0.35">
      <c r="A5580" t="s">
        <v>5665</v>
      </c>
      <c r="B5580" s="1">
        <v>45788</v>
      </c>
      <c r="C5580" s="1">
        <v>45823</v>
      </c>
      <c r="D5580" t="s">
        <v>42</v>
      </c>
      <c r="E5580" t="s">
        <v>20</v>
      </c>
      <c r="F5580" t="s">
        <v>31</v>
      </c>
      <c r="G5580" t="s">
        <v>22</v>
      </c>
      <c r="H5580" t="s">
        <v>86</v>
      </c>
      <c r="I5580" t="s">
        <v>72</v>
      </c>
      <c r="J5580">
        <v>7</v>
      </c>
      <c r="K5580" s="2">
        <v>4966</v>
      </c>
      <c r="L5580" s="2">
        <v>3601.6</v>
      </c>
      <c r="M5580" s="2">
        <v>1364.4</v>
      </c>
      <c r="N5580" s="3">
        <v>0</v>
      </c>
      <c r="O5580" t="s">
        <v>109</v>
      </c>
      <c r="P5580" t="s">
        <v>46</v>
      </c>
      <c r="Q5580" t="s">
        <v>35</v>
      </c>
      <c r="R5580" t="s">
        <v>28</v>
      </c>
    </row>
    <row r="5581" spans="1:18" x14ac:dyDescent="0.35">
      <c r="A5581" t="s">
        <v>5666</v>
      </c>
      <c r="B5581" s="1">
        <v>45970</v>
      </c>
      <c r="C5581" s="1">
        <v>46045</v>
      </c>
      <c r="D5581" t="s">
        <v>57</v>
      </c>
      <c r="E5581" t="s">
        <v>20</v>
      </c>
      <c r="F5581" t="s">
        <v>82</v>
      </c>
      <c r="G5581" t="s">
        <v>22</v>
      </c>
      <c r="H5581" t="s">
        <v>23</v>
      </c>
      <c r="I5581" t="s">
        <v>24</v>
      </c>
      <c r="J5581">
        <v>6</v>
      </c>
      <c r="K5581" s="2">
        <v>2464</v>
      </c>
      <c r="L5581" s="2">
        <v>1391.49</v>
      </c>
      <c r="M5581" s="2">
        <v>1072.51</v>
      </c>
      <c r="N5581" s="3">
        <v>0.2</v>
      </c>
      <c r="O5581" t="s">
        <v>50</v>
      </c>
      <c r="P5581" t="s">
        <v>26</v>
      </c>
      <c r="Q5581" t="s">
        <v>27</v>
      </c>
      <c r="R5581" t="s">
        <v>65</v>
      </c>
    </row>
    <row r="5582" spans="1:18" x14ac:dyDescent="0.35">
      <c r="A5582" t="s">
        <v>5667</v>
      </c>
      <c r="B5582" s="1">
        <v>45442</v>
      </c>
      <c r="C5582" s="1">
        <v>45483</v>
      </c>
      <c r="D5582" t="s">
        <v>67</v>
      </c>
      <c r="E5582" t="s">
        <v>20</v>
      </c>
      <c r="F5582" t="s">
        <v>85</v>
      </c>
      <c r="G5582" t="s">
        <v>59</v>
      </c>
      <c r="H5582" t="s">
        <v>118</v>
      </c>
      <c r="I5582" t="s">
        <v>24</v>
      </c>
      <c r="J5582">
        <v>7</v>
      </c>
      <c r="K5582" s="2">
        <v>3602</v>
      </c>
      <c r="L5582" s="2">
        <v>2983.7</v>
      </c>
      <c r="M5582" s="2">
        <v>618.29999999999995</v>
      </c>
      <c r="N5582" s="3">
        <v>0</v>
      </c>
      <c r="O5582" t="s">
        <v>75</v>
      </c>
      <c r="P5582" t="s">
        <v>46</v>
      </c>
      <c r="Q5582" t="s">
        <v>27</v>
      </c>
      <c r="R5582" t="s">
        <v>28</v>
      </c>
    </row>
    <row r="5583" spans="1:18" x14ac:dyDescent="0.35">
      <c r="A5583" t="s">
        <v>5668</v>
      </c>
      <c r="B5583" s="1">
        <v>45740</v>
      </c>
      <c r="C5583" s="1">
        <v>45777</v>
      </c>
      <c r="D5583" t="s">
        <v>88</v>
      </c>
      <c r="E5583" t="s">
        <v>20</v>
      </c>
      <c r="F5583" t="s">
        <v>89</v>
      </c>
      <c r="G5583" t="s">
        <v>38</v>
      </c>
      <c r="H5583" t="s">
        <v>95</v>
      </c>
      <c r="I5583" t="s">
        <v>55</v>
      </c>
      <c r="J5583">
        <v>1</v>
      </c>
      <c r="K5583" s="2">
        <v>409</v>
      </c>
      <c r="L5583" s="2">
        <v>236.16</v>
      </c>
      <c r="M5583" s="2">
        <v>172.84</v>
      </c>
      <c r="N5583" s="3">
        <v>0.15</v>
      </c>
      <c r="O5583" t="s">
        <v>83</v>
      </c>
      <c r="P5583" t="s">
        <v>26</v>
      </c>
      <c r="Q5583" t="s">
        <v>35</v>
      </c>
      <c r="R5583" t="s">
        <v>40</v>
      </c>
    </row>
    <row r="5584" spans="1:18" x14ac:dyDescent="0.35">
      <c r="A5584" t="s">
        <v>5669</v>
      </c>
      <c r="B5584" s="1">
        <v>45767</v>
      </c>
      <c r="C5584" s="1">
        <v>45829</v>
      </c>
      <c r="D5584" t="s">
        <v>42</v>
      </c>
      <c r="E5584" t="s">
        <v>20</v>
      </c>
      <c r="F5584" t="s">
        <v>138</v>
      </c>
      <c r="G5584" t="s">
        <v>43</v>
      </c>
      <c r="H5584" t="s">
        <v>49</v>
      </c>
      <c r="I5584" t="s">
        <v>45</v>
      </c>
      <c r="J5584">
        <v>2</v>
      </c>
      <c r="K5584" s="2">
        <v>3665</v>
      </c>
      <c r="L5584" s="2">
        <v>2419.7600000000002</v>
      </c>
      <c r="M5584" s="2">
        <v>1245.24</v>
      </c>
      <c r="N5584" s="3">
        <v>0.05</v>
      </c>
      <c r="O5584" t="s">
        <v>34</v>
      </c>
      <c r="P5584" t="s">
        <v>26</v>
      </c>
      <c r="Q5584" t="s">
        <v>35</v>
      </c>
      <c r="R5584" t="s">
        <v>28</v>
      </c>
    </row>
    <row r="5585" spans="1:18" x14ac:dyDescent="0.35">
      <c r="A5585" t="s">
        <v>5670</v>
      </c>
      <c r="B5585" s="1">
        <v>45753</v>
      </c>
      <c r="C5585" s="1">
        <v>45811</v>
      </c>
      <c r="D5585" t="s">
        <v>42</v>
      </c>
      <c r="E5585" t="s">
        <v>20</v>
      </c>
      <c r="F5585" t="s">
        <v>31</v>
      </c>
      <c r="G5585" t="s">
        <v>43</v>
      </c>
      <c r="H5585" t="s">
        <v>80</v>
      </c>
      <c r="I5585" t="s">
        <v>45</v>
      </c>
      <c r="J5585">
        <v>8</v>
      </c>
      <c r="K5585" s="2">
        <v>4624</v>
      </c>
      <c r="L5585" s="2">
        <v>3344.19</v>
      </c>
      <c r="M5585" s="2">
        <v>1279.81</v>
      </c>
      <c r="N5585" s="3">
        <v>0.2</v>
      </c>
      <c r="O5585" t="s">
        <v>50</v>
      </c>
      <c r="P5585" t="s">
        <v>26</v>
      </c>
      <c r="Q5585" t="s">
        <v>35</v>
      </c>
      <c r="R5585" t="s">
        <v>40</v>
      </c>
    </row>
    <row r="5586" spans="1:18" x14ac:dyDescent="0.35">
      <c r="A5586" t="s">
        <v>5671</v>
      </c>
      <c r="B5586" s="1">
        <v>45663</v>
      </c>
      <c r="C5586" s="1">
        <v>45753</v>
      </c>
      <c r="D5586" t="s">
        <v>88</v>
      </c>
      <c r="E5586" t="s">
        <v>20</v>
      </c>
      <c r="F5586" t="s">
        <v>89</v>
      </c>
      <c r="G5586" t="s">
        <v>32</v>
      </c>
      <c r="H5586" t="s">
        <v>23</v>
      </c>
      <c r="I5586" t="s">
        <v>24</v>
      </c>
      <c r="J5586">
        <v>3</v>
      </c>
      <c r="K5586" s="2">
        <v>2914</v>
      </c>
      <c r="L5586" s="2">
        <v>1621.1</v>
      </c>
      <c r="M5586" s="2">
        <v>1292.9000000000001</v>
      </c>
      <c r="N5586" s="3">
        <v>0.2</v>
      </c>
      <c r="O5586" t="s">
        <v>25</v>
      </c>
      <c r="P5586" t="s">
        <v>26</v>
      </c>
      <c r="Q5586" t="s">
        <v>27</v>
      </c>
      <c r="R5586" t="s">
        <v>40</v>
      </c>
    </row>
    <row r="5587" spans="1:18" x14ac:dyDescent="0.35">
      <c r="A5587" t="s">
        <v>5672</v>
      </c>
      <c r="B5587" s="1">
        <v>45510</v>
      </c>
      <c r="C5587" s="1">
        <v>45565</v>
      </c>
      <c r="D5587" t="s">
        <v>37</v>
      </c>
      <c r="E5587" t="s">
        <v>20</v>
      </c>
      <c r="F5587" t="s">
        <v>89</v>
      </c>
      <c r="G5587" t="s">
        <v>32</v>
      </c>
      <c r="H5587" t="s">
        <v>39</v>
      </c>
      <c r="I5587" t="s">
        <v>24</v>
      </c>
      <c r="J5587">
        <v>2</v>
      </c>
      <c r="K5587" s="2">
        <v>2773</v>
      </c>
      <c r="L5587" s="2">
        <v>1680.41</v>
      </c>
      <c r="M5587" s="2">
        <v>1092.5899999999999</v>
      </c>
      <c r="N5587" s="3">
        <v>0.1</v>
      </c>
      <c r="O5587" t="s">
        <v>83</v>
      </c>
      <c r="P5587" t="s">
        <v>46</v>
      </c>
      <c r="Q5587" t="s">
        <v>27</v>
      </c>
      <c r="R5587" t="s">
        <v>40</v>
      </c>
    </row>
    <row r="5588" spans="1:18" x14ac:dyDescent="0.35">
      <c r="A5588" t="s">
        <v>5673</v>
      </c>
      <c r="B5588" s="1">
        <v>45428</v>
      </c>
      <c r="C5588" s="1">
        <v>45512</v>
      </c>
      <c r="D5588" t="s">
        <v>30</v>
      </c>
      <c r="E5588" t="s">
        <v>20</v>
      </c>
      <c r="F5588" t="s">
        <v>91</v>
      </c>
      <c r="G5588" t="s">
        <v>59</v>
      </c>
      <c r="H5588" t="s">
        <v>23</v>
      </c>
      <c r="I5588" t="s">
        <v>24</v>
      </c>
      <c r="J5588">
        <v>2</v>
      </c>
      <c r="K5588" s="2">
        <v>4293</v>
      </c>
      <c r="L5588" s="2">
        <v>2634.42</v>
      </c>
      <c r="M5588" s="2">
        <v>1658.58</v>
      </c>
      <c r="N5588" s="3">
        <v>0.2</v>
      </c>
      <c r="O5588" t="s">
        <v>109</v>
      </c>
      <c r="P5588" t="s">
        <v>26</v>
      </c>
      <c r="Q5588" t="s">
        <v>35</v>
      </c>
      <c r="R5588" t="s">
        <v>28</v>
      </c>
    </row>
    <row r="5589" spans="1:18" x14ac:dyDescent="0.35">
      <c r="A5589" t="s">
        <v>5674</v>
      </c>
      <c r="B5589" s="1">
        <v>45998</v>
      </c>
      <c r="C5589" s="1">
        <v>46066</v>
      </c>
      <c r="D5589" t="s">
        <v>116</v>
      </c>
      <c r="E5589" t="s">
        <v>20</v>
      </c>
      <c r="F5589" t="s">
        <v>68</v>
      </c>
      <c r="G5589" t="s">
        <v>43</v>
      </c>
      <c r="H5589" t="s">
        <v>80</v>
      </c>
      <c r="I5589" t="s">
        <v>45</v>
      </c>
      <c r="J5589">
        <v>7</v>
      </c>
      <c r="K5589" s="2">
        <v>395</v>
      </c>
      <c r="L5589" s="2">
        <v>220.27</v>
      </c>
      <c r="M5589" s="2">
        <v>174.73</v>
      </c>
      <c r="N5589" s="3">
        <v>0.2</v>
      </c>
      <c r="O5589" t="s">
        <v>50</v>
      </c>
      <c r="P5589" t="s">
        <v>26</v>
      </c>
      <c r="Q5589" t="s">
        <v>27</v>
      </c>
      <c r="R5589" t="s">
        <v>28</v>
      </c>
    </row>
    <row r="5590" spans="1:18" x14ac:dyDescent="0.35">
      <c r="A5590" t="s">
        <v>5675</v>
      </c>
      <c r="B5590" s="1">
        <v>45530</v>
      </c>
      <c r="C5590" s="1">
        <v>45545</v>
      </c>
      <c r="D5590" t="s">
        <v>37</v>
      </c>
      <c r="E5590" t="s">
        <v>20</v>
      </c>
      <c r="F5590" t="s">
        <v>58</v>
      </c>
      <c r="G5590" t="s">
        <v>22</v>
      </c>
      <c r="H5590" t="s">
        <v>71</v>
      </c>
      <c r="I5590" t="s">
        <v>72</v>
      </c>
      <c r="J5590">
        <v>4</v>
      </c>
      <c r="K5590" s="2">
        <v>3423</v>
      </c>
      <c r="L5590" s="2">
        <v>2814.43</v>
      </c>
      <c r="M5590" s="2">
        <v>608.57000000000005</v>
      </c>
      <c r="N5590" s="3">
        <v>0</v>
      </c>
      <c r="O5590" t="s">
        <v>83</v>
      </c>
      <c r="P5590" t="s">
        <v>26</v>
      </c>
      <c r="Q5590" t="s">
        <v>27</v>
      </c>
      <c r="R5590" t="s">
        <v>65</v>
      </c>
    </row>
    <row r="5591" spans="1:18" x14ac:dyDescent="0.35">
      <c r="A5591" t="s">
        <v>5676</v>
      </c>
      <c r="B5591" s="1">
        <v>45753</v>
      </c>
      <c r="C5591" s="1">
        <v>45781</v>
      </c>
      <c r="D5591" t="s">
        <v>104</v>
      </c>
      <c r="E5591" t="s">
        <v>20</v>
      </c>
      <c r="F5591" t="s">
        <v>138</v>
      </c>
      <c r="G5591" t="s">
        <v>32</v>
      </c>
      <c r="H5591" t="s">
        <v>39</v>
      </c>
      <c r="I5591" t="s">
        <v>24</v>
      </c>
      <c r="J5591">
        <v>6</v>
      </c>
      <c r="K5591" s="2">
        <v>3681</v>
      </c>
      <c r="L5591" s="2">
        <v>2976.58</v>
      </c>
      <c r="M5591" s="2">
        <v>704.42</v>
      </c>
      <c r="N5591" s="3">
        <v>0.15</v>
      </c>
      <c r="O5591" t="s">
        <v>83</v>
      </c>
      <c r="P5591" t="s">
        <v>26</v>
      </c>
      <c r="Q5591" t="s">
        <v>35</v>
      </c>
      <c r="R5591" t="s">
        <v>40</v>
      </c>
    </row>
    <row r="5592" spans="1:18" x14ac:dyDescent="0.35">
      <c r="A5592" t="s">
        <v>5677</v>
      </c>
      <c r="B5592" s="1">
        <v>45836</v>
      </c>
      <c r="C5592" s="1">
        <v>45855</v>
      </c>
      <c r="D5592" t="s">
        <v>67</v>
      </c>
      <c r="E5592" t="s">
        <v>20</v>
      </c>
      <c r="F5592" t="s">
        <v>91</v>
      </c>
      <c r="G5592" t="s">
        <v>38</v>
      </c>
      <c r="H5592" t="s">
        <v>106</v>
      </c>
      <c r="I5592" t="s">
        <v>61</v>
      </c>
      <c r="J5592">
        <v>1</v>
      </c>
      <c r="K5592" s="2">
        <v>1090</v>
      </c>
      <c r="L5592" s="2">
        <v>881.56</v>
      </c>
      <c r="M5592" s="2">
        <v>208.44</v>
      </c>
      <c r="N5592" s="3">
        <v>0.15</v>
      </c>
      <c r="O5592" t="s">
        <v>75</v>
      </c>
      <c r="P5592" t="s">
        <v>26</v>
      </c>
      <c r="Q5592" t="s">
        <v>35</v>
      </c>
      <c r="R5592" t="s">
        <v>65</v>
      </c>
    </row>
    <row r="5593" spans="1:18" x14ac:dyDescent="0.35">
      <c r="A5593" t="s">
        <v>5678</v>
      </c>
      <c r="B5593" s="1">
        <v>45573</v>
      </c>
      <c r="C5593" s="1">
        <v>45596</v>
      </c>
      <c r="D5593" t="s">
        <v>94</v>
      </c>
      <c r="E5593" t="s">
        <v>20</v>
      </c>
      <c r="F5593" t="s">
        <v>70</v>
      </c>
      <c r="G5593" t="s">
        <v>43</v>
      </c>
      <c r="H5593" t="s">
        <v>106</v>
      </c>
      <c r="I5593" t="s">
        <v>61</v>
      </c>
      <c r="J5593">
        <v>5</v>
      </c>
      <c r="K5593" s="2">
        <v>362</v>
      </c>
      <c r="L5593" s="2">
        <v>231.12</v>
      </c>
      <c r="M5593" s="2">
        <v>130.88</v>
      </c>
      <c r="N5593" s="3">
        <v>0.1</v>
      </c>
      <c r="O5593" t="s">
        <v>25</v>
      </c>
      <c r="P5593" t="s">
        <v>26</v>
      </c>
      <c r="Q5593" t="s">
        <v>35</v>
      </c>
      <c r="R5593" t="s">
        <v>65</v>
      </c>
    </row>
    <row r="5594" spans="1:18" x14ac:dyDescent="0.35">
      <c r="A5594" t="s">
        <v>5679</v>
      </c>
      <c r="B5594" s="1">
        <v>45824</v>
      </c>
      <c r="C5594" s="1">
        <v>45855</v>
      </c>
      <c r="D5594" t="s">
        <v>67</v>
      </c>
      <c r="E5594" t="s">
        <v>20</v>
      </c>
      <c r="F5594" t="s">
        <v>21</v>
      </c>
      <c r="G5594" t="s">
        <v>38</v>
      </c>
      <c r="H5594" t="s">
        <v>86</v>
      </c>
      <c r="I5594" t="s">
        <v>72</v>
      </c>
      <c r="J5594">
        <v>2</v>
      </c>
      <c r="K5594" s="2">
        <v>4784</v>
      </c>
      <c r="L5594" s="2">
        <v>2865.02</v>
      </c>
      <c r="M5594" s="2">
        <v>1918.98</v>
      </c>
      <c r="N5594" s="3">
        <v>0</v>
      </c>
      <c r="O5594" t="s">
        <v>75</v>
      </c>
      <c r="P5594" t="s">
        <v>73</v>
      </c>
      <c r="Q5594" t="s">
        <v>27</v>
      </c>
      <c r="R5594" t="s">
        <v>40</v>
      </c>
    </row>
    <row r="5595" spans="1:18" x14ac:dyDescent="0.35">
      <c r="A5595" t="s">
        <v>5680</v>
      </c>
      <c r="B5595" s="1">
        <v>45773</v>
      </c>
      <c r="C5595" s="1">
        <v>45779</v>
      </c>
      <c r="D5595" t="s">
        <v>104</v>
      </c>
      <c r="E5595" t="s">
        <v>20</v>
      </c>
      <c r="F5595" t="s">
        <v>53</v>
      </c>
      <c r="G5595" t="s">
        <v>22</v>
      </c>
      <c r="H5595" t="s">
        <v>33</v>
      </c>
      <c r="I5595" t="s">
        <v>24</v>
      </c>
      <c r="J5595">
        <v>8</v>
      </c>
      <c r="K5595" s="2">
        <v>4093</v>
      </c>
      <c r="L5595" s="2">
        <v>2811.75</v>
      </c>
      <c r="M5595" s="2">
        <v>1281.25</v>
      </c>
      <c r="N5595" s="3">
        <v>0</v>
      </c>
      <c r="O5595" t="s">
        <v>50</v>
      </c>
      <c r="P5595" t="s">
        <v>26</v>
      </c>
      <c r="Q5595" t="s">
        <v>35</v>
      </c>
      <c r="R5595" t="s">
        <v>40</v>
      </c>
    </row>
    <row r="5596" spans="1:18" x14ac:dyDescent="0.35">
      <c r="A5596" t="s">
        <v>5681</v>
      </c>
      <c r="B5596" s="1">
        <v>45739</v>
      </c>
      <c r="C5596" s="1">
        <v>45757</v>
      </c>
      <c r="D5596" t="s">
        <v>88</v>
      </c>
      <c r="E5596" t="s">
        <v>20</v>
      </c>
      <c r="F5596" t="s">
        <v>82</v>
      </c>
      <c r="G5596" t="s">
        <v>38</v>
      </c>
      <c r="H5596" t="s">
        <v>86</v>
      </c>
      <c r="I5596" t="s">
        <v>72</v>
      </c>
      <c r="J5596">
        <v>8</v>
      </c>
      <c r="K5596" s="2">
        <v>4308</v>
      </c>
      <c r="L5596" s="2">
        <v>3653.47</v>
      </c>
      <c r="M5596" s="2">
        <v>654.53</v>
      </c>
      <c r="N5596" s="3">
        <v>0.1</v>
      </c>
      <c r="O5596" t="s">
        <v>109</v>
      </c>
      <c r="P5596" t="s">
        <v>46</v>
      </c>
      <c r="Q5596" t="s">
        <v>35</v>
      </c>
      <c r="R5596" t="s">
        <v>40</v>
      </c>
    </row>
    <row r="5597" spans="1:18" x14ac:dyDescent="0.35">
      <c r="A5597" t="s">
        <v>5682</v>
      </c>
      <c r="B5597" s="1">
        <v>45584</v>
      </c>
      <c r="C5597" s="1">
        <v>45614</v>
      </c>
      <c r="D5597" t="s">
        <v>19</v>
      </c>
      <c r="E5597" t="s">
        <v>20</v>
      </c>
      <c r="F5597" t="s">
        <v>77</v>
      </c>
      <c r="G5597" t="s">
        <v>59</v>
      </c>
      <c r="H5597" t="s">
        <v>124</v>
      </c>
      <c r="I5597" t="s">
        <v>61</v>
      </c>
      <c r="J5597">
        <v>3</v>
      </c>
      <c r="K5597" s="2">
        <v>2700</v>
      </c>
      <c r="L5597" s="2">
        <v>1545.49</v>
      </c>
      <c r="M5597" s="2">
        <v>1154.51</v>
      </c>
      <c r="N5597" s="3">
        <v>0.2</v>
      </c>
      <c r="O5597" t="s">
        <v>75</v>
      </c>
      <c r="P5597" t="s">
        <v>73</v>
      </c>
      <c r="Q5597" t="s">
        <v>27</v>
      </c>
      <c r="R5597" t="s">
        <v>28</v>
      </c>
    </row>
    <row r="5598" spans="1:18" x14ac:dyDescent="0.35">
      <c r="A5598" t="s">
        <v>5683</v>
      </c>
      <c r="B5598" s="1">
        <v>45477</v>
      </c>
      <c r="C5598" s="1">
        <v>45558</v>
      </c>
      <c r="D5598" t="s">
        <v>37</v>
      </c>
      <c r="E5598" t="s">
        <v>20</v>
      </c>
      <c r="F5598" t="s">
        <v>70</v>
      </c>
      <c r="G5598" t="s">
        <v>32</v>
      </c>
      <c r="H5598" t="s">
        <v>80</v>
      </c>
      <c r="I5598" t="s">
        <v>45</v>
      </c>
      <c r="J5598">
        <v>5</v>
      </c>
      <c r="K5598" s="2">
        <v>2550</v>
      </c>
      <c r="L5598" s="2">
        <v>1744.79</v>
      </c>
      <c r="M5598" s="2">
        <v>805.21</v>
      </c>
      <c r="N5598" s="3">
        <v>0.1</v>
      </c>
      <c r="O5598" t="s">
        <v>62</v>
      </c>
      <c r="P5598" t="s">
        <v>26</v>
      </c>
      <c r="Q5598" t="s">
        <v>35</v>
      </c>
      <c r="R5598" t="s">
        <v>28</v>
      </c>
    </row>
    <row r="5599" spans="1:18" x14ac:dyDescent="0.35">
      <c r="A5599" t="s">
        <v>5684</v>
      </c>
      <c r="B5599" s="1">
        <v>46006</v>
      </c>
      <c r="C5599" s="1">
        <v>46047</v>
      </c>
      <c r="D5599" t="s">
        <v>57</v>
      </c>
      <c r="E5599" t="s">
        <v>20</v>
      </c>
      <c r="F5599" t="s">
        <v>89</v>
      </c>
      <c r="G5599" t="s">
        <v>22</v>
      </c>
      <c r="H5599" t="s">
        <v>54</v>
      </c>
      <c r="I5599" t="s">
        <v>55</v>
      </c>
      <c r="J5599">
        <v>4</v>
      </c>
      <c r="K5599" s="2">
        <v>1181</v>
      </c>
      <c r="L5599" s="2">
        <v>743.33</v>
      </c>
      <c r="M5599" s="2">
        <v>437.67</v>
      </c>
      <c r="N5599" s="3">
        <v>0</v>
      </c>
      <c r="O5599" t="s">
        <v>109</v>
      </c>
      <c r="P5599" t="s">
        <v>26</v>
      </c>
      <c r="Q5599" t="s">
        <v>35</v>
      </c>
      <c r="R5599" t="s">
        <v>40</v>
      </c>
    </row>
    <row r="5600" spans="1:18" x14ac:dyDescent="0.35">
      <c r="A5600" t="s">
        <v>5685</v>
      </c>
      <c r="B5600" s="1">
        <v>45734</v>
      </c>
      <c r="C5600" s="1">
        <v>45769</v>
      </c>
      <c r="D5600" t="s">
        <v>88</v>
      </c>
      <c r="E5600" t="s">
        <v>20</v>
      </c>
      <c r="F5600" t="s">
        <v>102</v>
      </c>
      <c r="G5600" t="s">
        <v>32</v>
      </c>
      <c r="H5600" t="s">
        <v>80</v>
      </c>
      <c r="I5600" t="s">
        <v>45</v>
      </c>
      <c r="J5600">
        <v>4</v>
      </c>
      <c r="K5600" s="2">
        <v>850</v>
      </c>
      <c r="L5600" s="2">
        <v>614.12</v>
      </c>
      <c r="M5600" s="2">
        <v>235.88</v>
      </c>
      <c r="N5600" s="3">
        <v>0.05</v>
      </c>
      <c r="O5600" t="s">
        <v>62</v>
      </c>
      <c r="P5600" t="s">
        <v>26</v>
      </c>
      <c r="Q5600" t="s">
        <v>27</v>
      </c>
      <c r="R5600" t="s">
        <v>65</v>
      </c>
    </row>
    <row r="5601" spans="1:18" x14ac:dyDescent="0.35">
      <c r="A5601" t="s">
        <v>5686</v>
      </c>
      <c r="B5601" s="1">
        <v>45553</v>
      </c>
      <c r="C5601" s="1">
        <v>45613</v>
      </c>
      <c r="D5601" t="s">
        <v>19</v>
      </c>
      <c r="E5601" t="s">
        <v>20</v>
      </c>
      <c r="F5601" t="s">
        <v>77</v>
      </c>
      <c r="G5601" t="s">
        <v>38</v>
      </c>
      <c r="H5601" t="s">
        <v>71</v>
      </c>
      <c r="I5601" t="s">
        <v>72</v>
      </c>
      <c r="J5601">
        <v>3</v>
      </c>
      <c r="K5601" s="2">
        <v>3620</v>
      </c>
      <c r="L5601" s="2">
        <v>2202.86</v>
      </c>
      <c r="M5601" s="2">
        <v>1417.14</v>
      </c>
      <c r="N5601" s="3">
        <v>0.05</v>
      </c>
      <c r="O5601" t="s">
        <v>50</v>
      </c>
      <c r="P5601" t="s">
        <v>26</v>
      </c>
      <c r="Q5601" t="s">
        <v>27</v>
      </c>
      <c r="R5601" t="s">
        <v>28</v>
      </c>
    </row>
    <row r="5602" spans="1:18" x14ac:dyDescent="0.35">
      <c r="A5602" t="s">
        <v>5687</v>
      </c>
      <c r="B5602" s="1">
        <v>45991</v>
      </c>
      <c r="C5602" s="1">
        <v>46071</v>
      </c>
      <c r="D5602" t="s">
        <v>116</v>
      </c>
      <c r="E5602" t="s">
        <v>20</v>
      </c>
      <c r="F5602" t="s">
        <v>68</v>
      </c>
      <c r="G5602" t="s">
        <v>43</v>
      </c>
      <c r="H5602" t="s">
        <v>33</v>
      </c>
      <c r="I5602" t="s">
        <v>24</v>
      </c>
      <c r="J5602">
        <v>3</v>
      </c>
      <c r="K5602" s="2">
        <v>1578</v>
      </c>
      <c r="L5602" s="2">
        <v>1208.67</v>
      </c>
      <c r="M5602" s="2">
        <v>369.33</v>
      </c>
      <c r="N5602" s="3">
        <v>0.15</v>
      </c>
      <c r="O5602" t="s">
        <v>50</v>
      </c>
      <c r="P5602" t="s">
        <v>26</v>
      </c>
      <c r="Q5602" t="s">
        <v>27</v>
      </c>
      <c r="R5602" t="s">
        <v>40</v>
      </c>
    </row>
    <row r="5603" spans="1:18" x14ac:dyDescent="0.35">
      <c r="A5603" t="s">
        <v>5688</v>
      </c>
      <c r="B5603" s="1">
        <v>46006</v>
      </c>
      <c r="C5603" s="1">
        <v>46019</v>
      </c>
      <c r="D5603" t="s">
        <v>48</v>
      </c>
      <c r="E5603" t="s">
        <v>20</v>
      </c>
      <c r="F5603" t="s">
        <v>102</v>
      </c>
      <c r="G5603" t="s">
        <v>32</v>
      </c>
      <c r="H5603" t="s">
        <v>118</v>
      </c>
      <c r="I5603" t="s">
        <v>24</v>
      </c>
      <c r="J5603">
        <v>5</v>
      </c>
      <c r="K5603" s="2">
        <v>1784</v>
      </c>
      <c r="L5603" s="2">
        <v>1108.8800000000001</v>
      </c>
      <c r="M5603" s="2">
        <v>675.12</v>
      </c>
      <c r="N5603" s="3">
        <v>0.05</v>
      </c>
      <c r="O5603" t="s">
        <v>25</v>
      </c>
      <c r="P5603" t="s">
        <v>73</v>
      </c>
      <c r="Q5603" t="s">
        <v>27</v>
      </c>
      <c r="R5603" t="s">
        <v>28</v>
      </c>
    </row>
    <row r="5604" spans="1:18" x14ac:dyDescent="0.35">
      <c r="A5604" t="s">
        <v>5689</v>
      </c>
      <c r="B5604" s="1">
        <v>45930</v>
      </c>
      <c r="C5604" s="1">
        <v>45994</v>
      </c>
      <c r="D5604" t="s">
        <v>48</v>
      </c>
      <c r="E5604" t="s">
        <v>20</v>
      </c>
      <c r="F5604" t="s">
        <v>21</v>
      </c>
      <c r="G5604" t="s">
        <v>22</v>
      </c>
      <c r="H5604" t="s">
        <v>80</v>
      </c>
      <c r="I5604" t="s">
        <v>45</v>
      </c>
      <c r="J5604">
        <v>1</v>
      </c>
      <c r="K5604" s="2">
        <v>1936</v>
      </c>
      <c r="L5604" s="2">
        <v>1599.63</v>
      </c>
      <c r="M5604" s="2">
        <v>336.37</v>
      </c>
      <c r="N5604" s="3">
        <v>0.1</v>
      </c>
      <c r="O5604" t="s">
        <v>75</v>
      </c>
      <c r="P5604" t="s">
        <v>26</v>
      </c>
      <c r="Q5604" t="s">
        <v>27</v>
      </c>
      <c r="R5604" t="s">
        <v>40</v>
      </c>
    </row>
    <row r="5605" spans="1:18" x14ac:dyDescent="0.35">
      <c r="A5605" t="s">
        <v>5690</v>
      </c>
      <c r="B5605" s="1">
        <v>45839</v>
      </c>
      <c r="C5605" s="1">
        <v>45889</v>
      </c>
      <c r="D5605" t="s">
        <v>30</v>
      </c>
      <c r="E5605" t="s">
        <v>20</v>
      </c>
      <c r="F5605" t="s">
        <v>102</v>
      </c>
      <c r="G5605" t="s">
        <v>38</v>
      </c>
      <c r="H5605" t="s">
        <v>49</v>
      </c>
      <c r="I5605" t="s">
        <v>45</v>
      </c>
      <c r="J5605">
        <v>7</v>
      </c>
      <c r="K5605" s="2">
        <v>1489</v>
      </c>
      <c r="L5605" s="2">
        <v>1245.92</v>
      </c>
      <c r="M5605" s="2">
        <v>243.08</v>
      </c>
      <c r="N5605" s="3">
        <v>0.15</v>
      </c>
      <c r="O5605" t="s">
        <v>50</v>
      </c>
      <c r="P5605" t="s">
        <v>26</v>
      </c>
      <c r="Q5605" t="s">
        <v>27</v>
      </c>
      <c r="R5605" t="s">
        <v>40</v>
      </c>
    </row>
    <row r="5606" spans="1:18" x14ac:dyDescent="0.35">
      <c r="A5606" t="s">
        <v>5691</v>
      </c>
      <c r="B5606" s="1">
        <v>45858</v>
      </c>
      <c r="C5606" s="1">
        <v>45901</v>
      </c>
      <c r="D5606" t="s">
        <v>37</v>
      </c>
      <c r="E5606" t="s">
        <v>20</v>
      </c>
      <c r="F5606" t="s">
        <v>138</v>
      </c>
      <c r="G5606" t="s">
        <v>22</v>
      </c>
      <c r="H5606" t="s">
        <v>71</v>
      </c>
      <c r="I5606" t="s">
        <v>72</v>
      </c>
      <c r="J5606">
        <v>8</v>
      </c>
      <c r="K5606" s="2">
        <v>3839</v>
      </c>
      <c r="L5606" s="2">
        <v>2298.35</v>
      </c>
      <c r="M5606" s="2">
        <v>1540.65</v>
      </c>
      <c r="N5606" s="3">
        <v>0.1</v>
      </c>
      <c r="O5606" t="s">
        <v>50</v>
      </c>
      <c r="P5606" t="s">
        <v>26</v>
      </c>
      <c r="Q5606" t="s">
        <v>27</v>
      </c>
      <c r="R5606" t="s">
        <v>40</v>
      </c>
    </row>
    <row r="5607" spans="1:18" x14ac:dyDescent="0.35">
      <c r="A5607" t="s">
        <v>5692</v>
      </c>
      <c r="B5607" s="1">
        <v>45359</v>
      </c>
      <c r="C5607" s="1">
        <v>45424</v>
      </c>
      <c r="D5607" t="s">
        <v>104</v>
      </c>
      <c r="E5607" t="s">
        <v>20</v>
      </c>
      <c r="F5607" t="s">
        <v>89</v>
      </c>
      <c r="G5607" t="s">
        <v>59</v>
      </c>
      <c r="H5607" t="s">
        <v>44</v>
      </c>
      <c r="I5607" t="s">
        <v>45</v>
      </c>
      <c r="J5607">
        <v>7</v>
      </c>
      <c r="K5607" s="2">
        <v>1517</v>
      </c>
      <c r="L5607" s="2">
        <v>1153.76</v>
      </c>
      <c r="M5607" s="2">
        <v>363.24</v>
      </c>
      <c r="N5607" s="3">
        <v>0.15</v>
      </c>
      <c r="O5607" t="s">
        <v>25</v>
      </c>
      <c r="P5607" t="s">
        <v>46</v>
      </c>
      <c r="Q5607" t="s">
        <v>27</v>
      </c>
      <c r="R5607" t="s">
        <v>28</v>
      </c>
    </row>
    <row r="5608" spans="1:18" x14ac:dyDescent="0.35">
      <c r="A5608" t="s">
        <v>5693</v>
      </c>
      <c r="B5608" s="1">
        <v>45926</v>
      </c>
      <c r="C5608" s="1">
        <v>45944</v>
      </c>
      <c r="D5608" t="s">
        <v>94</v>
      </c>
      <c r="E5608" t="s">
        <v>20</v>
      </c>
      <c r="F5608" t="s">
        <v>68</v>
      </c>
      <c r="G5608" t="s">
        <v>22</v>
      </c>
      <c r="H5608" t="s">
        <v>106</v>
      </c>
      <c r="I5608" t="s">
        <v>61</v>
      </c>
      <c r="J5608">
        <v>1</v>
      </c>
      <c r="K5608" s="2">
        <v>1430</v>
      </c>
      <c r="L5608" s="2">
        <v>821.69</v>
      </c>
      <c r="M5608" s="2">
        <v>608.30999999999995</v>
      </c>
      <c r="N5608" s="3">
        <v>0.2</v>
      </c>
      <c r="O5608" t="s">
        <v>25</v>
      </c>
      <c r="P5608" t="s">
        <v>26</v>
      </c>
      <c r="Q5608" t="s">
        <v>35</v>
      </c>
      <c r="R5608" t="s">
        <v>65</v>
      </c>
    </row>
    <row r="5609" spans="1:18" x14ac:dyDescent="0.35">
      <c r="A5609" t="s">
        <v>5694</v>
      </c>
      <c r="B5609" s="1">
        <v>45800</v>
      </c>
      <c r="C5609" s="1">
        <v>45872</v>
      </c>
      <c r="D5609" t="s">
        <v>30</v>
      </c>
      <c r="E5609" t="s">
        <v>20</v>
      </c>
      <c r="F5609" t="s">
        <v>68</v>
      </c>
      <c r="G5609" t="s">
        <v>22</v>
      </c>
      <c r="H5609" t="s">
        <v>106</v>
      </c>
      <c r="I5609" t="s">
        <v>61</v>
      </c>
      <c r="J5609">
        <v>8</v>
      </c>
      <c r="K5609" s="2">
        <v>2751</v>
      </c>
      <c r="L5609" s="2">
        <v>1553.73</v>
      </c>
      <c r="M5609" s="2">
        <v>1197.27</v>
      </c>
      <c r="N5609" s="3">
        <v>0.2</v>
      </c>
      <c r="O5609" t="s">
        <v>34</v>
      </c>
      <c r="P5609" t="s">
        <v>26</v>
      </c>
      <c r="Q5609" t="s">
        <v>27</v>
      </c>
      <c r="R5609" t="s">
        <v>40</v>
      </c>
    </row>
    <row r="5610" spans="1:18" x14ac:dyDescent="0.35">
      <c r="A5610" t="s">
        <v>5695</v>
      </c>
      <c r="B5610" s="1">
        <v>45539</v>
      </c>
      <c r="C5610" s="1">
        <v>45614</v>
      </c>
      <c r="D5610" t="s">
        <v>19</v>
      </c>
      <c r="E5610" t="s">
        <v>20</v>
      </c>
      <c r="F5610" t="s">
        <v>89</v>
      </c>
      <c r="G5610" t="s">
        <v>59</v>
      </c>
      <c r="H5610" t="s">
        <v>106</v>
      </c>
      <c r="I5610" t="s">
        <v>61</v>
      </c>
      <c r="J5610">
        <v>2</v>
      </c>
      <c r="K5610" s="2">
        <v>3709</v>
      </c>
      <c r="L5610" s="2">
        <v>3114.74</v>
      </c>
      <c r="M5610" s="2">
        <v>594.26</v>
      </c>
      <c r="N5610" s="3">
        <v>0.05</v>
      </c>
      <c r="O5610" t="s">
        <v>109</v>
      </c>
      <c r="P5610" t="s">
        <v>26</v>
      </c>
      <c r="Q5610" t="s">
        <v>27</v>
      </c>
      <c r="R5610" t="s">
        <v>28</v>
      </c>
    </row>
    <row r="5611" spans="1:18" x14ac:dyDescent="0.35">
      <c r="A5611" t="s">
        <v>5696</v>
      </c>
      <c r="B5611" s="1">
        <v>45754</v>
      </c>
      <c r="C5611" s="1">
        <v>45818</v>
      </c>
      <c r="D5611" t="s">
        <v>42</v>
      </c>
      <c r="E5611" t="s">
        <v>20</v>
      </c>
      <c r="F5611" t="s">
        <v>68</v>
      </c>
      <c r="G5611" t="s">
        <v>22</v>
      </c>
      <c r="H5611" t="s">
        <v>118</v>
      </c>
      <c r="I5611" t="s">
        <v>24</v>
      </c>
      <c r="J5611">
        <v>8</v>
      </c>
      <c r="K5611" s="2">
        <v>3857</v>
      </c>
      <c r="L5611" s="2">
        <v>3126.52</v>
      </c>
      <c r="M5611" s="2">
        <v>730.48</v>
      </c>
      <c r="N5611" s="3">
        <v>0.15</v>
      </c>
      <c r="O5611" t="s">
        <v>62</v>
      </c>
      <c r="P5611" t="s">
        <v>73</v>
      </c>
      <c r="Q5611" t="s">
        <v>27</v>
      </c>
      <c r="R5611" t="s">
        <v>40</v>
      </c>
    </row>
    <row r="5612" spans="1:18" x14ac:dyDescent="0.35">
      <c r="A5612" t="s">
        <v>5697</v>
      </c>
      <c r="B5612" s="1">
        <v>45564</v>
      </c>
      <c r="C5612" s="1">
        <v>45637</v>
      </c>
      <c r="D5612" t="s">
        <v>48</v>
      </c>
      <c r="E5612" t="s">
        <v>20</v>
      </c>
      <c r="F5612" t="s">
        <v>70</v>
      </c>
      <c r="G5612" t="s">
        <v>38</v>
      </c>
      <c r="H5612" t="s">
        <v>44</v>
      </c>
      <c r="I5612" t="s">
        <v>45</v>
      </c>
      <c r="J5612">
        <v>5</v>
      </c>
      <c r="K5612" s="2">
        <v>2856</v>
      </c>
      <c r="L5612" s="2">
        <v>2141.2199999999998</v>
      </c>
      <c r="M5612" s="2">
        <v>714.78</v>
      </c>
      <c r="N5612" s="3">
        <v>0.1</v>
      </c>
      <c r="O5612" t="s">
        <v>109</v>
      </c>
      <c r="P5612" t="s">
        <v>26</v>
      </c>
      <c r="Q5612" t="s">
        <v>35</v>
      </c>
      <c r="R5612" t="s">
        <v>40</v>
      </c>
    </row>
    <row r="5613" spans="1:18" x14ac:dyDescent="0.35">
      <c r="A5613" t="s">
        <v>5698</v>
      </c>
      <c r="B5613" s="1">
        <v>45654</v>
      </c>
      <c r="C5613" s="1">
        <v>45685</v>
      </c>
      <c r="D5613" t="s">
        <v>57</v>
      </c>
      <c r="E5613" t="s">
        <v>20</v>
      </c>
      <c r="F5613" t="s">
        <v>77</v>
      </c>
      <c r="G5613" t="s">
        <v>32</v>
      </c>
      <c r="H5613" t="s">
        <v>64</v>
      </c>
      <c r="I5613" t="s">
        <v>55</v>
      </c>
      <c r="J5613">
        <v>5</v>
      </c>
      <c r="K5613" s="2">
        <v>2890</v>
      </c>
      <c r="L5613" s="2">
        <v>1738.74</v>
      </c>
      <c r="M5613" s="2">
        <v>1151.26</v>
      </c>
      <c r="N5613" s="3">
        <v>0</v>
      </c>
      <c r="O5613" t="s">
        <v>62</v>
      </c>
      <c r="P5613" t="s">
        <v>46</v>
      </c>
      <c r="Q5613" t="s">
        <v>35</v>
      </c>
      <c r="R5613" t="s">
        <v>40</v>
      </c>
    </row>
    <row r="5614" spans="1:18" x14ac:dyDescent="0.35">
      <c r="A5614" t="s">
        <v>5699</v>
      </c>
      <c r="B5614" s="1">
        <v>45535</v>
      </c>
      <c r="C5614" s="1">
        <v>45551</v>
      </c>
      <c r="D5614" t="s">
        <v>37</v>
      </c>
      <c r="E5614" t="s">
        <v>20</v>
      </c>
      <c r="F5614" t="s">
        <v>85</v>
      </c>
      <c r="G5614" t="s">
        <v>59</v>
      </c>
      <c r="H5614" t="s">
        <v>80</v>
      </c>
      <c r="I5614" t="s">
        <v>45</v>
      </c>
      <c r="J5614">
        <v>3</v>
      </c>
      <c r="K5614" s="2">
        <v>2888</v>
      </c>
      <c r="L5614" s="2">
        <v>1667.96</v>
      </c>
      <c r="M5614" s="2">
        <v>1220.04</v>
      </c>
      <c r="N5614" s="3">
        <v>0.1</v>
      </c>
      <c r="O5614" t="s">
        <v>83</v>
      </c>
      <c r="P5614" t="s">
        <v>73</v>
      </c>
      <c r="Q5614" t="s">
        <v>27</v>
      </c>
      <c r="R5614" t="s">
        <v>28</v>
      </c>
    </row>
    <row r="5615" spans="1:18" x14ac:dyDescent="0.35">
      <c r="A5615" t="s">
        <v>5700</v>
      </c>
      <c r="B5615" s="1">
        <v>45446</v>
      </c>
      <c r="C5615" s="1">
        <v>45497</v>
      </c>
      <c r="D5615" t="s">
        <v>67</v>
      </c>
      <c r="E5615" t="s">
        <v>20</v>
      </c>
      <c r="F5615" t="s">
        <v>91</v>
      </c>
      <c r="G5615" t="s">
        <v>43</v>
      </c>
      <c r="H5615" t="s">
        <v>54</v>
      </c>
      <c r="I5615" t="s">
        <v>55</v>
      </c>
      <c r="J5615">
        <v>7</v>
      </c>
      <c r="K5615" s="2">
        <v>4538</v>
      </c>
      <c r="L5615" s="2">
        <v>2528.42</v>
      </c>
      <c r="M5615" s="2">
        <v>2009.58</v>
      </c>
      <c r="N5615" s="3">
        <v>0.1</v>
      </c>
      <c r="O5615" t="s">
        <v>109</v>
      </c>
      <c r="P5615" t="s">
        <v>73</v>
      </c>
      <c r="Q5615" t="s">
        <v>35</v>
      </c>
      <c r="R5615" t="s">
        <v>40</v>
      </c>
    </row>
    <row r="5616" spans="1:18" x14ac:dyDescent="0.35">
      <c r="A5616" t="s">
        <v>5701</v>
      </c>
      <c r="B5616" s="1">
        <v>45996</v>
      </c>
      <c r="C5616" s="1">
        <v>46074</v>
      </c>
      <c r="D5616" t="s">
        <v>116</v>
      </c>
      <c r="E5616" t="s">
        <v>20</v>
      </c>
      <c r="F5616" t="s">
        <v>102</v>
      </c>
      <c r="G5616" t="s">
        <v>59</v>
      </c>
      <c r="H5616" t="s">
        <v>124</v>
      </c>
      <c r="I5616" t="s">
        <v>61</v>
      </c>
      <c r="J5616">
        <v>2</v>
      </c>
      <c r="K5616" s="2">
        <v>310</v>
      </c>
      <c r="L5616" s="2">
        <v>204.66</v>
      </c>
      <c r="M5616" s="2">
        <v>105.34</v>
      </c>
      <c r="N5616" s="3">
        <v>0.1</v>
      </c>
      <c r="O5616" t="s">
        <v>83</v>
      </c>
      <c r="P5616" t="s">
        <v>26</v>
      </c>
      <c r="Q5616" t="s">
        <v>27</v>
      </c>
      <c r="R5616" t="s">
        <v>40</v>
      </c>
    </row>
    <row r="5617" spans="1:18" x14ac:dyDescent="0.35">
      <c r="A5617" t="s">
        <v>5702</v>
      </c>
      <c r="B5617" s="1">
        <v>45472</v>
      </c>
      <c r="C5617" s="1">
        <v>45513</v>
      </c>
      <c r="D5617" t="s">
        <v>30</v>
      </c>
      <c r="E5617" t="s">
        <v>20</v>
      </c>
      <c r="F5617" t="s">
        <v>79</v>
      </c>
      <c r="G5617" t="s">
        <v>38</v>
      </c>
      <c r="H5617" t="s">
        <v>86</v>
      </c>
      <c r="I5617" t="s">
        <v>72</v>
      </c>
      <c r="J5617">
        <v>6</v>
      </c>
      <c r="K5617" s="2">
        <v>1813</v>
      </c>
      <c r="L5617" s="2">
        <v>1472.94</v>
      </c>
      <c r="M5617" s="2">
        <v>340.06</v>
      </c>
      <c r="N5617" s="3">
        <v>0.2</v>
      </c>
      <c r="O5617" t="s">
        <v>109</v>
      </c>
      <c r="P5617" t="s">
        <v>26</v>
      </c>
      <c r="Q5617" t="s">
        <v>27</v>
      </c>
      <c r="R5617" t="s">
        <v>28</v>
      </c>
    </row>
    <row r="5618" spans="1:18" x14ac:dyDescent="0.35">
      <c r="A5618" t="s">
        <v>5703</v>
      </c>
      <c r="B5618" s="1">
        <v>45695</v>
      </c>
      <c r="C5618" s="1">
        <v>45721</v>
      </c>
      <c r="D5618" t="s">
        <v>52</v>
      </c>
      <c r="E5618" t="s">
        <v>20</v>
      </c>
      <c r="F5618" t="s">
        <v>68</v>
      </c>
      <c r="G5618" t="s">
        <v>38</v>
      </c>
      <c r="H5618" t="s">
        <v>106</v>
      </c>
      <c r="I5618" t="s">
        <v>61</v>
      </c>
      <c r="J5618">
        <v>6</v>
      </c>
      <c r="K5618" s="2">
        <v>4675</v>
      </c>
      <c r="L5618" s="2">
        <v>2735.92</v>
      </c>
      <c r="M5618" s="2">
        <v>1939.08</v>
      </c>
      <c r="N5618" s="3">
        <v>0.15</v>
      </c>
      <c r="O5618" t="s">
        <v>34</v>
      </c>
      <c r="P5618" t="s">
        <v>26</v>
      </c>
      <c r="Q5618" t="s">
        <v>35</v>
      </c>
      <c r="R5618" t="s">
        <v>65</v>
      </c>
    </row>
    <row r="5619" spans="1:18" x14ac:dyDescent="0.35">
      <c r="A5619" t="s">
        <v>5704</v>
      </c>
      <c r="B5619" s="1">
        <v>45805</v>
      </c>
      <c r="C5619" s="1">
        <v>45867</v>
      </c>
      <c r="D5619" t="s">
        <v>67</v>
      </c>
      <c r="E5619" t="s">
        <v>20</v>
      </c>
      <c r="F5619" t="s">
        <v>128</v>
      </c>
      <c r="G5619" t="s">
        <v>38</v>
      </c>
      <c r="H5619" t="s">
        <v>49</v>
      </c>
      <c r="I5619" t="s">
        <v>45</v>
      </c>
      <c r="J5619">
        <v>7</v>
      </c>
      <c r="K5619" s="2">
        <v>1231</v>
      </c>
      <c r="L5619" s="2">
        <v>910.48</v>
      </c>
      <c r="M5619" s="2">
        <v>320.52</v>
      </c>
      <c r="N5619" s="3">
        <v>0.1</v>
      </c>
      <c r="O5619" t="s">
        <v>75</v>
      </c>
      <c r="P5619" t="s">
        <v>26</v>
      </c>
      <c r="Q5619" t="s">
        <v>35</v>
      </c>
      <c r="R5619" t="s">
        <v>28</v>
      </c>
    </row>
    <row r="5620" spans="1:18" x14ac:dyDescent="0.35">
      <c r="A5620" t="s">
        <v>5705</v>
      </c>
      <c r="B5620" s="1">
        <v>45775</v>
      </c>
      <c r="C5620" s="1">
        <v>45825</v>
      </c>
      <c r="D5620" t="s">
        <v>42</v>
      </c>
      <c r="E5620" t="s">
        <v>20</v>
      </c>
      <c r="F5620" t="s">
        <v>53</v>
      </c>
      <c r="G5620" t="s">
        <v>38</v>
      </c>
      <c r="H5620" t="s">
        <v>60</v>
      </c>
      <c r="I5620" t="s">
        <v>61</v>
      </c>
      <c r="J5620">
        <v>4</v>
      </c>
      <c r="K5620" s="2">
        <v>2275</v>
      </c>
      <c r="L5620" s="2">
        <v>1917.77</v>
      </c>
      <c r="M5620" s="2">
        <v>357.23</v>
      </c>
      <c r="N5620" s="3">
        <v>0.05</v>
      </c>
      <c r="O5620" t="s">
        <v>25</v>
      </c>
      <c r="P5620" t="s">
        <v>46</v>
      </c>
      <c r="Q5620" t="s">
        <v>27</v>
      </c>
      <c r="R5620" t="s">
        <v>40</v>
      </c>
    </row>
    <row r="5621" spans="1:18" x14ac:dyDescent="0.35">
      <c r="A5621" t="s">
        <v>5706</v>
      </c>
      <c r="B5621" s="1">
        <v>45858</v>
      </c>
      <c r="C5621" s="1">
        <v>45939</v>
      </c>
      <c r="D5621" t="s">
        <v>94</v>
      </c>
      <c r="E5621" t="s">
        <v>20</v>
      </c>
      <c r="F5621" t="s">
        <v>91</v>
      </c>
      <c r="G5621" t="s">
        <v>43</v>
      </c>
      <c r="H5621" t="s">
        <v>49</v>
      </c>
      <c r="I5621" t="s">
        <v>45</v>
      </c>
      <c r="J5621">
        <v>8</v>
      </c>
      <c r="K5621" s="2">
        <v>2623</v>
      </c>
      <c r="L5621" s="2">
        <v>1450.36</v>
      </c>
      <c r="M5621" s="2">
        <v>1172.6400000000001</v>
      </c>
      <c r="N5621" s="3">
        <v>0.2</v>
      </c>
      <c r="O5621" t="s">
        <v>83</v>
      </c>
      <c r="P5621" t="s">
        <v>26</v>
      </c>
      <c r="Q5621" t="s">
        <v>35</v>
      </c>
      <c r="R5621" t="s">
        <v>65</v>
      </c>
    </row>
    <row r="5622" spans="1:18" x14ac:dyDescent="0.35">
      <c r="A5622" t="s">
        <v>5707</v>
      </c>
      <c r="B5622" s="1">
        <v>45674</v>
      </c>
      <c r="C5622" s="1">
        <v>45753</v>
      </c>
      <c r="D5622" t="s">
        <v>88</v>
      </c>
      <c r="E5622" t="s">
        <v>20</v>
      </c>
      <c r="F5622" t="s">
        <v>82</v>
      </c>
      <c r="G5622" t="s">
        <v>59</v>
      </c>
      <c r="H5622" t="s">
        <v>106</v>
      </c>
      <c r="I5622" t="s">
        <v>61</v>
      </c>
      <c r="J5622">
        <v>4</v>
      </c>
      <c r="K5622" s="2">
        <v>4527</v>
      </c>
      <c r="L5622" s="2">
        <v>3021.25</v>
      </c>
      <c r="M5622" s="2">
        <v>1505.75</v>
      </c>
      <c r="N5622" s="3">
        <v>0.1</v>
      </c>
      <c r="O5622" t="s">
        <v>25</v>
      </c>
      <c r="P5622" t="s">
        <v>26</v>
      </c>
      <c r="Q5622" t="s">
        <v>27</v>
      </c>
      <c r="R5622" t="s">
        <v>40</v>
      </c>
    </row>
    <row r="5623" spans="1:18" x14ac:dyDescent="0.35">
      <c r="A5623" t="s">
        <v>5708</v>
      </c>
      <c r="B5623" s="1">
        <v>45626</v>
      </c>
      <c r="C5623" s="1">
        <v>45670</v>
      </c>
      <c r="D5623" t="s">
        <v>57</v>
      </c>
      <c r="E5623" t="s">
        <v>20</v>
      </c>
      <c r="F5623" t="s">
        <v>128</v>
      </c>
      <c r="G5623" t="s">
        <v>43</v>
      </c>
      <c r="H5623" t="s">
        <v>106</v>
      </c>
      <c r="I5623" t="s">
        <v>61</v>
      </c>
      <c r="J5623">
        <v>4</v>
      </c>
      <c r="K5623" s="2">
        <v>3810</v>
      </c>
      <c r="L5623" s="2">
        <v>3003.2</v>
      </c>
      <c r="M5623" s="2">
        <v>806.8</v>
      </c>
      <c r="N5623" s="3">
        <v>0</v>
      </c>
      <c r="O5623" t="s">
        <v>75</v>
      </c>
      <c r="P5623" t="s">
        <v>26</v>
      </c>
      <c r="Q5623" t="s">
        <v>27</v>
      </c>
      <c r="R5623" t="s">
        <v>40</v>
      </c>
    </row>
    <row r="5624" spans="1:18" x14ac:dyDescent="0.35">
      <c r="A5624" t="s">
        <v>5709</v>
      </c>
      <c r="B5624" s="1">
        <v>45481</v>
      </c>
      <c r="C5624" s="1">
        <v>45518</v>
      </c>
      <c r="D5624" t="s">
        <v>30</v>
      </c>
      <c r="E5624" t="s">
        <v>20</v>
      </c>
      <c r="F5624" t="s">
        <v>91</v>
      </c>
      <c r="G5624" t="s">
        <v>32</v>
      </c>
      <c r="H5624" t="s">
        <v>108</v>
      </c>
      <c r="I5624" t="s">
        <v>72</v>
      </c>
      <c r="J5624">
        <v>5</v>
      </c>
      <c r="K5624" s="2">
        <v>3522</v>
      </c>
      <c r="L5624" s="2">
        <v>2484.29</v>
      </c>
      <c r="M5624" s="2">
        <v>1037.71</v>
      </c>
      <c r="N5624" s="3">
        <v>0.1</v>
      </c>
      <c r="O5624" t="s">
        <v>75</v>
      </c>
      <c r="P5624" t="s">
        <v>46</v>
      </c>
      <c r="Q5624" t="s">
        <v>35</v>
      </c>
      <c r="R5624" t="s">
        <v>28</v>
      </c>
    </row>
    <row r="5625" spans="1:18" x14ac:dyDescent="0.35">
      <c r="A5625" t="s">
        <v>5710</v>
      </c>
      <c r="B5625" s="1">
        <v>45750</v>
      </c>
      <c r="C5625" s="1">
        <v>45808</v>
      </c>
      <c r="D5625" t="s">
        <v>104</v>
      </c>
      <c r="E5625" t="s">
        <v>20</v>
      </c>
      <c r="F5625" t="s">
        <v>21</v>
      </c>
      <c r="G5625" t="s">
        <v>59</v>
      </c>
      <c r="H5625" t="s">
        <v>95</v>
      </c>
      <c r="I5625" t="s">
        <v>55</v>
      </c>
      <c r="J5625">
        <v>6</v>
      </c>
      <c r="K5625" s="2">
        <v>1874</v>
      </c>
      <c r="L5625" s="2">
        <v>1493.94</v>
      </c>
      <c r="M5625" s="2">
        <v>380.06</v>
      </c>
      <c r="N5625" s="3">
        <v>0.2</v>
      </c>
      <c r="O5625" t="s">
        <v>75</v>
      </c>
      <c r="P5625" t="s">
        <v>26</v>
      </c>
      <c r="Q5625" t="s">
        <v>35</v>
      </c>
      <c r="R5625" t="s">
        <v>65</v>
      </c>
    </row>
    <row r="5626" spans="1:18" x14ac:dyDescent="0.35">
      <c r="A5626" t="s">
        <v>5711</v>
      </c>
      <c r="B5626" s="1">
        <v>45755</v>
      </c>
      <c r="C5626" s="1">
        <v>45817</v>
      </c>
      <c r="D5626" t="s">
        <v>42</v>
      </c>
      <c r="E5626" t="s">
        <v>20</v>
      </c>
      <c r="F5626" t="s">
        <v>128</v>
      </c>
      <c r="G5626" t="s">
        <v>22</v>
      </c>
      <c r="H5626" t="s">
        <v>108</v>
      </c>
      <c r="I5626" t="s">
        <v>72</v>
      </c>
      <c r="J5626">
        <v>8</v>
      </c>
      <c r="K5626" s="2">
        <v>1562</v>
      </c>
      <c r="L5626" s="2">
        <v>870.48</v>
      </c>
      <c r="M5626" s="2">
        <v>691.52</v>
      </c>
      <c r="N5626" s="3">
        <v>0.2</v>
      </c>
      <c r="O5626" t="s">
        <v>34</v>
      </c>
      <c r="P5626" t="s">
        <v>73</v>
      </c>
      <c r="Q5626" t="s">
        <v>35</v>
      </c>
      <c r="R5626" t="s">
        <v>28</v>
      </c>
    </row>
    <row r="5627" spans="1:18" x14ac:dyDescent="0.35">
      <c r="A5627" t="s">
        <v>5712</v>
      </c>
      <c r="B5627" s="1">
        <v>45316</v>
      </c>
      <c r="C5627" s="1">
        <v>45406</v>
      </c>
      <c r="D5627" t="s">
        <v>88</v>
      </c>
      <c r="E5627" t="s">
        <v>20</v>
      </c>
      <c r="F5627" t="s">
        <v>128</v>
      </c>
      <c r="G5627" t="s">
        <v>32</v>
      </c>
      <c r="H5627" t="s">
        <v>80</v>
      </c>
      <c r="I5627" t="s">
        <v>45</v>
      </c>
      <c r="J5627">
        <v>5</v>
      </c>
      <c r="K5627" s="2">
        <v>730</v>
      </c>
      <c r="L5627" s="2">
        <v>510.39</v>
      </c>
      <c r="M5627" s="2">
        <v>219.61</v>
      </c>
      <c r="N5627" s="3">
        <v>0.2</v>
      </c>
      <c r="O5627" t="s">
        <v>62</v>
      </c>
      <c r="P5627" t="s">
        <v>26</v>
      </c>
      <c r="Q5627" t="s">
        <v>35</v>
      </c>
      <c r="R5627" t="s">
        <v>40</v>
      </c>
    </row>
    <row r="5628" spans="1:18" x14ac:dyDescent="0.35">
      <c r="A5628" t="s">
        <v>5713</v>
      </c>
      <c r="B5628" s="1">
        <v>45643</v>
      </c>
      <c r="C5628" s="1">
        <v>45665</v>
      </c>
      <c r="D5628" t="s">
        <v>57</v>
      </c>
      <c r="E5628" t="s">
        <v>20</v>
      </c>
      <c r="F5628" t="s">
        <v>138</v>
      </c>
      <c r="G5628" t="s">
        <v>38</v>
      </c>
      <c r="H5628" t="s">
        <v>80</v>
      </c>
      <c r="I5628" t="s">
        <v>45</v>
      </c>
      <c r="J5628">
        <v>3</v>
      </c>
      <c r="K5628" s="2">
        <v>1237</v>
      </c>
      <c r="L5628" s="2">
        <v>788.87</v>
      </c>
      <c r="M5628" s="2">
        <v>448.13</v>
      </c>
      <c r="N5628" s="3">
        <v>0.15</v>
      </c>
      <c r="O5628" t="s">
        <v>34</v>
      </c>
      <c r="P5628" t="s">
        <v>73</v>
      </c>
      <c r="Q5628" t="s">
        <v>27</v>
      </c>
      <c r="R5628" t="s">
        <v>28</v>
      </c>
    </row>
    <row r="5629" spans="1:18" x14ac:dyDescent="0.35">
      <c r="A5629" t="s">
        <v>5714</v>
      </c>
      <c r="B5629" s="1">
        <v>45821</v>
      </c>
      <c r="C5629" s="1">
        <v>45830</v>
      </c>
      <c r="D5629" t="s">
        <v>42</v>
      </c>
      <c r="E5629" t="s">
        <v>20</v>
      </c>
      <c r="F5629" t="s">
        <v>89</v>
      </c>
      <c r="G5629" t="s">
        <v>38</v>
      </c>
      <c r="H5629" t="s">
        <v>54</v>
      </c>
      <c r="I5629" t="s">
        <v>55</v>
      </c>
      <c r="J5629">
        <v>6</v>
      </c>
      <c r="K5629" s="2">
        <v>2364</v>
      </c>
      <c r="L5629" s="2">
        <v>1966.64</v>
      </c>
      <c r="M5629" s="2">
        <v>397.36</v>
      </c>
      <c r="N5629" s="3">
        <v>0.2</v>
      </c>
      <c r="O5629" t="s">
        <v>34</v>
      </c>
      <c r="P5629" t="s">
        <v>73</v>
      </c>
      <c r="Q5629" t="s">
        <v>27</v>
      </c>
      <c r="R5629" t="s">
        <v>65</v>
      </c>
    </row>
    <row r="5630" spans="1:18" x14ac:dyDescent="0.35">
      <c r="A5630" t="s">
        <v>5715</v>
      </c>
      <c r="B5630" s="1">
        <v>45432</v>
      </c>
      <c r="C5630" s="1">
        <v>45449</v>
      </c>
      <c r="D5630" t="s">
        <v>42</v>
      </c>
      <c r="E5630" t="s">
        <v>20</v>
      </c>
      <c r="F5630" t="s">
        <v>31</v>
      </c>
      <c r="G5630" t="s">
        <v>22</v>
      </c>
      <c r="H5630" t="s">
        <v>44</v>
      </c>
      <c r="I5630" t="s">
        <v>45</v>
      </c>
      <c r="J5630">
        <v>5</v>
      </c>
      <c r="K5630" s="2">
        <v>3762</v>
      </c>
      <c r="L5630" s="2">
        <v>2281.5700000000002</v>
      </c>
      <c r="M5630" s="2">
        <v>1480.43</v>
      </c>
      <c r="N5630" s="3">
        <v>0.05</v>
      </c>
      <c r="O5630" t="s">
        <v>50</v>
      </c>
      <c r="P5630" t="s">
        <v>26</v>
      </c>
      <c r="Q5630" t="s">
        <v>35</v>
      </c>
      <c r="R5630" t="s">
        <v>28</v>
      </c>
    </row>
    <row r="5631" spans="1:18" x14ac:dyDescent="0.35">
      <c r="A5631" t="s">
        <v>5716</v>
      </c>
      <c r="B5631" s="1">
        <v>45740</v>
      </c>
      <c r="C5631" s="1">
        <v>45796</v>
      </c>
      <c r="D5631" t="s">
        <v>104</v>
      </c>
      <c r="E5631" t="s">
        <v>20</v>
      </c>
      <c r="F5631" t="s">
        <v>21</v>
      </c>
      <c r="G5631" t="s">
        <v>38</v>
      </c>
      <c r="H5631" t="s">
        <v>54</v>
      </c>
      <c r="I5631" t="s">
        <v>55</v>
      </c>
      <c r="J5631">
        <v>2</v>
      </c>
      <c r="K5631" s="2">
        <v>4125</v>
      </c>
      <c r="L5631" s="2">
        <v>2300.92</v>
      </c>
      <c r="M5631" s="2">
        <v>1824.08</v>
      </c>
      <c r="N5631" s="3">
        <v>0.15</v>
      </c>
      <c r="O5631" t="s">
        <v>34</v>
      </c>
      <c r="P5631" t="s">
        <v>46</v>
      </c>
      <c r="Q5631" t="s">
        <v>27</v>
      </c>
      <c r="R5631" t="s">
        <v>28</v>
      </c>
    </row>
    <row r="5632" spans="1:18" x14ac:dyDescent="0.35">
      <c r="A5632" t="s">
        <v>5717</v>
      </c>
      <c r="B5632" s="1">
        <v>45770</v>
      </c>
      <c r="C5632" s="1">
        <v>45780</v>
      </c>
      <c r="D5632" t="s">
        <v>104</v>
      </c>
      <c r="E5632" t="s">
        <v>20</v>
      </c>
      <c r="F5632" t="s">
        <v>58</v>
      </c>
      <c r="G5632" t="s">
        <v>43</v>
      </c>
      <c r="H5632" t="s">
        <v>33</v>
      </c>
      <c r="I5632" t="s">
        <v>24</v>
      </c>
      <c r="J5632">
        <v>7</v>
      </c>
      <c r="K5632" s="2">
        <v>2162</v>
      </c>
      <c r="L5632" s="2">
        <v>1686.54</v>
      </c>
      <c r="M5632" s="2">
        <v>475.46</v>
      </c>
      <c r="N5632" s="3">
        <v>0.2</v>
      </c>
      <c r="O5632" t="s">
        <v>25</v>
      </c>
      <c r="P5632" t="s">
        <v>46</v>
      </c>
      <c r="Q5632" t="s">
        <v>27</v>
      </c>
      <c r="R5632" t="s">
        <v>40</v>
      </c>
    </row>
    <row r="5633" spans="1:18" x14ac:dyDescent="0.35">
      <c r="A5633" t="s">
        <v>5718</v>
      </c>
      <c r="B5633" s="1">
        <v>45548</v>
      </c>
      <c r="C5633" s="1">
        <v>45606</v>
      </c>
      <c r="D5633" t="s">
        <v>19</v>
      </c>
      <c r="E5633" t="s">
        <v>20</v>
      </c>
      <c r="F5633" t="s">
        <v>89</v>
      </c>
      <c r="G5633" t="s">
        <v>38</v>
      </c>
      <c r="H5633" t="s">
        <v>71</v>
      </c>
      <c r="I5633" t="s">
        <v>72</v>
      </c>
      <c r="J5633">
        <v>7</v>
      </c>
      <c r="K5633" s="2">
        <v>4985</v>
      </c>
      <c r="L5633" s="2">
        <v>3257.45</v>
      </c>
      <c r="M5633" s="2">
        <v>1727.55</v>
      </c>
      <c r="N5633" s="3">
        <v>0</v>
      </c>
      <c r="O5633" t="s">
        <v>50</v>
      </c>
      <c r="P5633" t="s">
        <v>26</v>
      </c>
      <c r="Q5633" t="s">
        <v>27</v>
      </c>
      <c r="R5633" t="s">
        <v>40</v>
      </c>
    </row>
    <row r="5634" spans="1:18" x14ac:dyDescent="0.35">
      <c r="A5634" t="s">
        <v>5719</v>
      </c>
      <c r="B5634" s="1">
        <v>45777</v>
      </c>
      <c r="C5634" s="1">
        <v>45795</v>
      </c>
      <c r="D5634" t="s">
        <v>104</v>
      </c>
      <c r="E5634" t="s">
        <v>20</v>
      </c>
      <c r="F5634" t="s">
        <v>31</v>
      </c>
      <c r="G5634" t="s">
        <v>38</v>
      </c>
      <c r="H5634" t="s">
        <v>108</v>
      </c>
      <c r="I5634" t="s">
        <v>72</v>
      </c>
      <c r="J5634">
        <v>5</v>
      </c>
      <c r="K5634" s="2">
        <v>392</v>
      </c>
      <c r="L5634" s="2">
        <v>309.64</v>
      </c>
      <c r="M5634" s="2">
        <v>82.36</v>
      </c>
      <c r="N5634" s="3">
        <v>0.1</v>
      </c>
      <c r="O5634" t="s">
        <v>50</v>
      </c>
      <c r="P5634" t="s">
        <v>73</v>
      </c>
      <c r="Q5634" t="s">
        <v>27</v>
      </c>
      <c r="R5634" t="s">
        <v>65</v>
      </c>
    </row>
    <row r="5635" spans="1:18" x14ac:dyDescent="0.35">
      <c r="A5635" t="s">
        <v>5720</v>
      </c>
      <c r="B5635" s="1">
        <v>45319</v>
      </c>
      <c r="C5635" s="1">
        <v>45378</v>
      </c>
      <c r="D5635" t="s">
        <v>52</v>
      </c>
      <c r="E5635" t="s">
        <v>20</v>
      </c>
      <c r="F5635" t="s">
        <v>21</v>
      </c>
      <c r="G5635" t="s">
        <v>22</v>
      </c>
      <c r="H5635" t="s">
        <v>108</v>
      </c>
      <c r="I5635" t="s">
        <v>72</v>
      </c>
      <c r="J5635">
        <v>5</v>
      </c>
      <c r="K5635" s="2">
        <v>3743</v>
      </c>
      <c r="L5635" s="2">
        <v>2075.9299999999998</v>
      </c>
      <c r="M5635" s="2">
        <v>1667.07</v>
      </c>
      <c r="N5635" s="3">
        <v>0</v>
      </c>
      <c r="O5635" t="s">
        <v>34</v>
      </c>
      <c r="P5635" t="s">
        <v>26</v>
      </c>
      <c r="Q5635" t="s">
        <v>35</v>
      </c>
      <c r="R5635" t="s">
        <v>40</v>
      </c>
    </row>
    <row r="5636" spans="1:18" x14ac:dyDescent="0.35">
      <c r="A5636" t="s">
        <v>5721</v>
      </c>
      <c r="B5636" s="1">
        <v>45820</v>
      </c>
      <c r="C5636" s="1">
        <v>45867</v>
      </c>
      <c r="D5636" t="s">
        <v>67</v>
      </c>
      <c r="E5636" t="s">
        <v>20</v>
      </c>
      <c r="F5636" t="s">
        <v>91</v>
      </c>
      <c r="G5636" t="s">
        <v>43</v>
      </c>
      <c r="H5636" t="s">
        <v>124</v>
      </c>
      <c r="I5636" t="s">
        <v>61</v>
      </c>
      <c r="J5636">
        <v>5</v>
      </c>
      <c r="K5636" s="2">
        <v>1545</v>
      </c>
      <c r="L5636" s="2">
        <v>1217.94</v>
      </c>
      <c r="M5636" s="2">
        <v>327.06</v>
      </c>
      <c r="N5636" s="3">
        <v>0.1</v>
      </c>
      <c r="O5636" t="s">
        <v>50</v>
      </c>
      <c r="P5636" t="s">
        <v>46</v>
      </c>
      <c r="Q5636" t="s">
        <v>35</v>
      </c>
      <c r="R5636" t="s">
        <v>65</v>
      </c>
    </row>
    <row r="5637" spans="1:18" x14ac:dyDescent="0.35">
      <c r="A5637" t="s">
        <v>5722</v>
      </c>
      <c r="B5637" s="1">
        <v>45618</v>
      </c>
      <c r="C5637" s="1">
        <v>45660</v>
      </c>
      <c r="D5637" t="s">
        <v>57</v>
      </c>
      <c r="E5637" t="s">
        <v>20</v>
      </c>
      <c r="F5637" t="s">
        <v>138</v>
      </c>
      <c r="G5637" t="s">
        <v>59</v>
      </c>
      <c r="H5637" t="s">
        <v>60</v>
      </c>
      <c r="I5637" t="s">
        <v>61</v>
      </c>
      <c r="J5637">
        <v>1</v>
      </c>
      <c r="K5637" s="2">
        <v>341</v>
      </c>
      <c r="L5637" s="2">
        <v>205.67</v>
      </c>
      <c r="M5637" s="2">
        <v>135.33000000000001</v>
      </c>
      <c r="N5637" s="3">
        <v>0.05</v>
      </c>
      <c r="O5637" t="s">
        <v>62</v>
      </c>
      <c r="P5637" t="s">
        <v>26</v>
      </c>
      <c r="Q5637" t="s">
        <v>35</v>
      </c>
      <c r="R5637" t="s">
        <v>40</v>
      </c>
    </row>
    <row r="5638" spans="1:18" x14ac:dyDescent="0.35">
      <c r="A5638" t="s">
        <v>5723</v>
      </c>
      <c r="B5638" s="1">
        <v>45498</v>
      </c>
      <c r="C5638" s="1">
        <v>45509</v>
      </c>
      <c r="D5638" t="s">
        <v>30</v>
      </c>
      <c r="E5638" t="s">
        <v>20</v>
      </c>
      <c r="F5638" t="s">
        <v>82</v>
      </c>
      <c r="G5638" t="s">
        <v>32</v>
      </c>
      <c r="H5638" t="s">
        <v>60</v>
      </c>
      <c r="I5638" t="s">
        <v>61</v>
      </c>
      <c r="J5638">
        <v>6</v>
      </c>
      <c r="K5638" s="2">
        <v>3069</v>
      </c>
      <c r="L5638" s="2">
        <v>2073.65</v>
      </c>
      <c r="M5638" s="2">
        <v>995.35</v>
      </c>
      <c r="N5638" s="3">
        <v>0.2</v>
      </c>
      <c r="O5638" t="s">
        <v>75</v>
      </c>
      <c r="P5638" t="s">
        <v>26</v>
      </c>
      <c r="Q5638" t="s">
        <v>35</v>
      </c>
      <c r="R5638" t="s">
        <v>65</v>
      </c>
    </row>
    <row r="5639" spans="1:18" x14ac:dyDescent="0.35">
      <c r="A5639" t="s">
        <v>5724</v>
      </c>
      <c r="B5639" s="1">
        <v>45417</v>
      </c>
      <c r="C5639" s="1">
        <v>45439</v>
      </c>
      <c r="D5639" t="s">
        <v>104</v>
      </c>
      <c r="E5639" t="s">
        <v>20</v>
      </c>
      <c r="F5639" t="s">
        <v>79</v>
      </c>
      <c r="G5639" t="s">
        <v>32</v>
      </c>
      <c r="H5639" t="s">
        <v>95</v>
      </c>
      <c r="I5639" t="s">
        <v>55</v>
      </c>
      <c r="J5639">
        <v>4</v>
      </c>
      <c r="K5639" s="2">
        <v>2655</v>
      </c>
      <c r="L5639" s="2">
        <v>1967.46</v>
      </c>
      <c r="M5639" s="2">
        <v>687.54</v>
      </c>
      <c r="N5639" s="3">
        <v>0.05</v>
      </c>
      <c r="O5639" t="s">
        <v>62</v>
      </c>
      <c r="P5639" t="s">
        <v>26</v>
      </c>
      <c r="Q5639" t="s">
        <v>35</v>
      </c>
      <c r="R5639" t="s">
        <v>65</v>
      </c>
    </row>
    <row r="5640" spans="1:18" x14ac:dyDescent="0.35">
      <c r="A5640" t="s">
        <v>5725</v>
      </c>
      <c r="B5640" s="1">
        <v>45718</v>
      </c>
      <c r="C5640" s="1">
        <v>45786</v>
      </c>
      <c r="D5640" t="s">
        <v>104</v>
      </c>
      <c r="E5640" t="s">
        <v>20</v>
      </c>
      <c r="F5640" t="s">
        <v>91</v>
      </c>
      <c r="G5640" t="s">
        <v>59</v>
      </c>
      <c r="H5640" t="s">
        <v>80</v>
      </c>
      <c r="I5640" t="s">
        <v>45</v>
      </c>
      <c r="J5640">
        <v>6</v>
      </c>
      <c r="K5640" s="2">
        <v>2168</v>
      </c>
      <c r="L5640" s="2">
        <v>1234.57</v>
      </c>
      <c r="M5640" s="2">
        <v>933.43</v>
      </c>
      <c r="N5640" s="3">
        <v>0.2</v>
      </c>
      <c r="O5640" t="s">
        <v>109</v>
      </c>
      <c r="P5640" t="s">
        <v>26</v>
      </c>
      <c r="Q5640" t="s">
        <v>27</v>
      </c>
      <c r="R5640" t="s">
        <v>28</v>
      </c>
    </row>
    <row r="5641" spans="1:18" x14ac:dyDescent="0.35">
      <c r="A5641" t="s">
        <v>5726</v>
      </c>
      <c r="B5641" s="1">
        <v>45422</v>
      </c>
      <c r="C5641" s="1">
        <v>45486</v>
      </c>
      <c r="D5641" t="s">
        <v>67</v>
      </c>
      <c r="E5641" t="s">
        <v>20</v>
      </c>
      <c r="F5641" t="s">
        <v>102</v>
      </c>
      <c r="G5641" t="s">
        <v>38</v>
      </c>
      <c r="H5641" t="s">
        <v>124</v>
      </c>
      <c r="I5641" t="s">
        <v>61</v>
      </c>
      <c r="J5641">
        <v>2</v>
      </c>
      <c r="K5641" s="2">
        <v>3382</v>
      </c>
      <c r="L5641" s="2">
        <v>2491.7800000000002</v>
      </c>
      <c r="M5641" s="2">
        <v>890.22</v>
      </c>
      <c r="N5641" s="3">
        <v>0.05</v>
      </c>
      <c r="O5641" t="s">
        <v>75</v>
      </c>
      <c r="P5641" t="s">
        <v>26</v>
      </c>
      <c r="Q5641" t="s">
        <v>27</v>
      </c>
      <c r="R5641" t="s">
        <v>28</v>
      </c>
    </row>
    <row r="5642" spans="1:18" x14ac:dyDescent="0.35">
      <c r="A5642" t="s">
        <v>5727</v>
      </c>
      <c r="B5642" s="1">
        <v>45638</v>
      </c>
      <c r="C5642" s="1">
        <v>45656</v>
      </c>
      <c r="D5642" t="s">
        <v>48</v>
      </c>
      <c r="E5642" t="s">
        <v>20</v>
      </c>
      <c r="F5642" t="s">
        <v>31</v>
      </c>
      <c r="G5642" t="s">
        <v>32</v>
      </c>
      <c r="H5642" t="s">
        <v>108</v>
      </c>
      <c r="I5642" t="s">
        <v>72</v>
      </c>
      <c r="J5642">
        <v>8</v>
      </c>
      <c r="K5642" s="2">
        <v>2797</v>
      </c>
      <c r="L5642" s="2">
        <v>1637.57</v>
      </c>
      <c r="M5642" s="2">
        <v>1159.43</v>
      </c>
      <c r="N5642" s="3">
        <v>0.2</v>
      </c>
      <c r="O5642" t="s">
        <v>83</v>
      </c>
      <c r="P5642" t="s">
        <v>26</v>
      </c>
      <c r="Q5642" t="s">
        <v>27</v>
      </c>
      <c r="R5642" t="s">
        <v>65</v>
      </c>
    </row>
    <row r="5643" spans="1:18" x14ac:dyDescent="0.35">
      <c r="A5643" t="s">
        <v>5728</v>
      </c>
      <c r="B5643" s="1">
        <v>45678</v>
      </c>
      <c r="C5643" s="1">
        <v>45710</v>
      </c>
      <c r="D5643" t="s">
        <v>116</v>
      </c>
      <c r="E5643" t="s">
        <v>20</v>
      </c>
      <c r="F5643" t="s">
        <v>82</v>
      </c>
      <c r="G5643" t="s">
        <v>32</v>
      </c>
      <c r="H5643" t="s">
        <v>95</v>
      </c>
      <c r="I5643" t="s">
        <v>55</v>
      </c>
      <c r="J5643">
        <v>2</v>
      </c>
      <c r="K5643" s="2">
        <v>4595</v>
      </c>
      <c r="L5643" s="2">
        <v>3253.1</v>
      </c>
      <c r="M5643" s="2">
        <v>1341.9</v>
      </c>
      <c r="N5643" s="3">
        <v>0</v>
      </c>
      <c r="O5643" t="s">
        <v>25</v>
      </c>
      <c r="P5643" t="s">
        <v>46</v>
      </c>
      <c r="Q5643" t="s">
        <v>27</v>
      </c>
      <c r="R5643" t="s">
        <v>65</v>
      </c>
    </row>
    <row r="5644" spans="1:18" x14ac:dyDescent="0.35">
      <c r="A5644" t="s">
        <v>5729</v>
      </c>
      <c r="B5644" s="1">
        <v>45934</v>
      </c>
      <c r="C5644" s="1">
        <v>46014</v>
      </c>
      <c r="D5644" t="s">
        <v>48</v>
      </c>
      <c r="E5644" t="s">
        <v>20</v>
      </c>
      <c r="F5644" t="s">
        <v>21</v>
      </c>
      <c r="G5644" t="s">
        <v>32</v>
      </c>
      <c r="H5644" t="s">
        <v>71</v>
      </c>
      <c r="I5644" t="s">
        <v>72</v>
      </c>
      <c r="J5644">
        <v>7</v>
      </c>
      <c r="K5644" s="2">
        <v>735</v>
      </c>
      <c r="L5644" s="2">
        <v>559.79</v>
      </c>
      <c r="M5644" s="2">
        <v>175.21</v>
      </c>
      <c r="N5644" s="3">
        <v>0</v>
      </c>
      <c r="O5644" t="s">
        <v>109</v>
      </c>
      <c r="P5644" t="s">
        <v>46</v>
      </c>
      <c r="Q5644" t="s">
        <v>27</v>
      </c>
      <c r="R5644" t="s">
        <v>40</v>
      </c>
    </row>
    <row r="5645" spans="1:18" x14ac:dyDescent="0.35">
      <c r="A5645" t="s">
        <v>5730</v>
      </c>
      <c r="B5645" s="1">
        <v>45392</v>
      </c>
      <c r="C5645" s="1">
        <v>45457</v>
      </c>
      <c r="D5645" t="s">
        <v>42</v>
      </c>
      <c r="E5645" t="s">
        <v>20</v>
      </c>
      <c r="F5645" t="s">
        <v>68</v>
      </c>
      <c r="G5645" t="s">
        <v>38</v>
      </c>
      <c r="H5645" t="s">
        <v>106</v>
      </c>
      <c r="I5645" t="s">
        <v>61</v>
      </c>
      <c r="J5645">
        <v>4</v>
      </c>
      <c r="K5645" s="2">
        <v>4485</v>
      </c>
      <c r="L5645" s="2">
        <v>2509.39</v>
      </c>
      <c r="M5645" s="2">
        <v>1975.61</v>
      </c>
      <c r="N5645" s="3">
        <v>0.05</v>
      </c>
      <c r="O5645" t="s">
        <v>83</v>
      </c>
      <c r="P5645" t="s">
        <v>26</v>
      </c>
      <c r="Q5645" t="s">
        <v>35</v>
      </c>
      <c r="R5645" t="s">
        <v>40</v>
      </c>
    </row>
    <row r="5646" spans="1:18" x14ac:dyDescent="0.35">
      <c r="A5646" t="s">
        <v>5731</v>
      </c>
      <c r="B5646" s="1">
        <v>45753</v>
      </c>
      <c r="C5646" s="1">
        <v>45831</v>
      </c>
      <c r="D5646" t="s">
        <v>42</v>
      </c>
      <c r="E5646" t="s">
        <v>20</v>
      </c>
      <c r="F5646" t="s">
        <v>89</v>
      </c>
      <c r="G5646" t="s">
        <v>43</v>
      </c>
      <c r="H5646" t="s">
        <v>60</v>
      </c>
      <c r="I5646" t="s">
        <v>61</v>
      </c>
      <c r="J5646">
        <v>2</v>
      </c>
      <c r="K5646" s="2">
        <v>398</v>
      </c>
      <c r="L5646" s="2">
        <v>241.15</v>
      </c>
      <c r="M5646" s="2">
        <v>156.85</v>
      </c>
      <c r="N5646" s="3">
        <v>0.05</v>
      </c>
      <c r="O5646" t="s">
        <v>25</v>
      </c>
      <c r="P5646" t="s">
        <v>26</v>
      </c>
      <c r="Q5646" t="s">
        <v>27</v>
      </c>
      <c r="R5646" t="s">
        <v>65</v>
      </c>
    </row>
    <row r="5647" spans="1:18" x14ac:dyDescent="0.35">
      <c r="A5647" t="s">
        <v>5732</v>
      </c>
      <c r="B5647" s="1">
        <v>45456</v>
      </c>
      <c r="C5647" s="1">
        <v>45530</v>
      </c>
      <c r="D5647" t="s">
        <v>30</v>
      </c>
      <c r="E5647" t="s">
        <v>20</v>
      </c>
      <c r="F5647" t="s">
        <v>82</v>
      </c>
      <c r="G5647" t="s">
        <v>22</v>
      </c>
      <c r="H5647" t="s">
        <v>23</v>
      </c>
      <c r="I5647" t="s">
        <v>24</v>
      </c>
      <c r="J5647">
        <v>6</v>
      </c>
      <c r="K5647" s="2">
        <v>2825</v>
      </c>
      <c r="L5647" s="2">
        <v>2349.64</v>
      </c>
      <c r="M5647" s="2">
        <v>475.36</v>
      </c>
      <c r="N5647" s="3">
        <v>0.05</v>
      </c>
      <c r="O5647" t="s">
        <v>62</v>
      </c>
      <c r="P5647" t="s">
        <v>26</v>
      </c>
      <c r="Q5647" t="s">
        <v>27</v>
      </c>
      <c r="R5647" t="s">
        <v>65</v>
      </c>
    </row>
    <row r="5648" spans="1:18" x14ac:dyDescent="0.35">
      <c r="A5648" t="s">
        <v>5733</v>
      </c>
      <c r="B5648" s="1">
        <v>45587</v>
      </c>
      <c r="C5648" s="1">
        <v>45590</v>
      </c>
      <c r="D5648" t="s">
        <v>94</v>
      </c>
      <c r="E5648" t="s">
        <v>20</v>
      </c>
      <c r="F5648" t="s">
        <v>68</v>
      </c>
      <c r="G5648" t="s">
        <v>59</v>
      </c>
      <c r="H5648" t="s">
        <v>49</v>
      </c>
      <c r="I5648" t="s">
        <v>45</v>
      </c>
      <c r="J5648">
        <v>8</v>
      </c>
      <c r="K5648" s="2">
        <v>4795</v>
      </c>
      <c r="L5648" s="2">
        <v>3885.91</v>
      </c>
      <c r="M5648" s="2">
        <v>909.09</v>
      </c>
      <c r="N5648" s="3">
        <v>0</v>
      </c>
      <c r="O5648" t="s">
        <v>109</v>
      </c>
      <c r="P5648" t="s">
        <v>26</v>
      </c>
      <c r="Q5648" t="s">
        <v>27</v>
      </c>
      <c r="R5648" t="s">
        <v>40</v>
      </c>
    </row>
    <row r="5649" spans="1:18" x14ac:dyDescent="0.35">
      <c r="A5649" t="s">
        <v>5734</v>
      </c>
      <c r="B5649" s="1">
        <v>45343</v>
      </c>
      <c r="C5649" s="1">
        <v>45398</v>
      </c>
      <c r="D5649" t="s">
        <v>88</v>
      </c>
      <c r="E5649" t="s">
        <v>20</v>
      </c>
      <c r="F5649" t="s">
        <v>79</v>
      </c>
      <c r="G5649" t="s">
        <v>43</v>
      </c>
      <c r="H5649" t="s">
        <v>108</v>
      </c>
      <c r="I5649" t="s">
        <v>72</v>
      </c>
      <c r="J5649">
        <v>1</v>
      </c>
      <c r="K5649" s="2">
        <v>3340</v>
      </c>
      <c r="L5649" s="2">
        <v>2727.43</v>
      </c>
      <c r="M5649" s="2">
        <v>612.57000000000005</v>
      </c>
      <c r="N5649" s="3">
        <v>0</v>
      </c>
      <c r="O5649" t="s">
        <v>62</v>
      </c>
      <c r="P5649" t="s">
        <v>26</v>
      </c>
      <c r="Q5649" t="s">
        <v>35</v>
      </c>
      <c r="R5649" t="s">
        <v>28</v>
      </c>
    </row>
    <row r="5650" spans="1:18" x14ac:dyDescent="0.35">
      <c r="A5650" t="s">
        <v>5735</v>
      </c>
      <c r="B5650" s="1">
        <v>45483</v>
      </c>
      <c r="C5650" s="1">
        <v>45543</v>
      </c>
      <c r="D5650" t="s">
        <v>37</v>
      </c>
      <c r="E5650" t="s">
        <v>20</v>
      </c>
      <c r="F5650" t="s">
        <v>128</v>
      </c>
      <c r="G5650" t="s">
        <v>38</v>
      </c>
      <c r="H5650" t="s">
        <v>54</v>
      </c>
      <c r="I5650" t="s">
        <v>55</v>
      </c>
      <c r="J5650">
        <v>3</v>
      </c>
      <c r="K5650" s="2">
        <v>2157</v>
      </c>
      <c r="L5650" s="2">
        <v>1716.46</v>
      </c>
      <c r="M5650" s="2">
        <v>440.54</v>
      </c>
      <c r="N5650" s="3">
        <v>0.05</v>
      </c>
      <c r="O5650" t="s">
        <v>62</v>
      </c>
      <c r="P5650" t="s">
        <v>73</v>
      </c>
      <c r="Q5650" t="s">
        <v>35</v>
      </c>
      <c r="R5650" t="s">
        <v>65</v>
      </c>
    </row>
    <row r="5651" spans="1:18" x14ac:dyDescent="0.35">
      <c r="A5651" t="s">
        <v>5736</v>
      </c>
      <c r="B5651" s="1">
        <v>46005</v>
      </c>
      <c r="C5651" s="1">
        <v>46078</v>
      </c>
      <c r="D5651" t="s">
        <v>116</v>
      </c>
      <c r="E5651" t="s">
        <v>20</v>
      </c>
      <c r="F5651" t="s">
        <v>82</v>
      </c>
      <c r="G5651" t="s">
        <v>32</v>
      </c>
      <c r="H5651" t="s">
        <v>118</v>
      </c>
      <c r="I5651" t="s">
        <v>24</v>
      </c>
      <c r="J5651">
        <v>6</v>
      </c>
      <c r="K5651" s="2">
        <v>2821</v>
      </c>
      <c r="L5651" s="2">
        <v>2373.4899999999998</v>
      </c>
      <c r="M5651" s="2">
        <v>447.51</v>
      </c>
      <c r="N5651" s="3">
        <v>0.2</v>
      </c>
      <c r="O5651" t="s">
        <v>34</v>
      </c>
      <c r="P5651" t="s">
        <v>26</v>
      </c>
      <c r="Q5651" t="s">
        <v>27</v>
      </c>
      <c r="R5651" t="s">
        <v>40</v>
      </c>
    </row>
    <row r="5652" spans="1:18" x14ac:dyDescent="0.35">
      <c r="A5652" t="s">
        <v>5737</v>
      </c>
      <c r="B5652" s="1">
        <v>45451</v>
      </c>
      <c r="C5652" s="1">
        <v>45539</v>
      </c>
      <c r="D5652" t="s">
        <v>37</v>
      </c>
      <c r="E5652" t="s">
        <v>20</v>
      </c>
      <c r="F5652" t="s">
        <v>82</v>
      </c>
      <c r="G5652" t="s">
        <v>22</v>
      </c>
      <c r="H5652" t="s">
        <v>23</v>
      </c>
      <c r="I5652" t="s">
        <v>24</v>
      </c>
      <c r="J5652">
        <v>7</v>
      </c>
      <c r="K5652" s="2">
        <v>700</v>
      </c>
      <c r="L5652" s="2">
        <v>430.6</v>
      </c>
      <c r="M5652" s="2">
        <v>269.39999999999998</v>
      </c>
      <c r="N5652" s="3">
        <v>0.05</v>
      </c>
      <c r="O5652" t="s">
        <v>109</v>
      </c>
      <c r="P5652" t="s">
        <v>73</v>
      </c>
      <c r="Q5652" t="s">
        <v>35</v>
      </c>
      <c r="R5652" t="s">
        <v>65</v>
      </c>
    </row>
    <row r="5653" spans="1:18" x14ac:dyDescent="0.35">
      <c r="A5653" t="s">
        <v>5738</v>
      </c>
      <c r="B5653" s="1">
        <v>45427</v>
      </c>
      <c r="C5653" s="1">
        <v>45493</v>
      </c>
      <c r="D5653" t="s">
        <v>67</v>
      </c>
      <c r="E5653" t="s">
        <v>20</v>
      </c>
      <c r="F5653" t="s">
        <v>58</v>
      </c>
      <c r="G5653" t="s">
        <v>43</v>
      </c>
      <c r="H5653" t="s">
        <v>23</v>
      </c>
      <c r="I5653" t="s">
        <v>24</v>
      </c>
      <c r="J5653">
        <v>6</v>
      </c>
      <c r="K5653" s="2">
        <v>884</v>
      </c>
      <c r="L5653" s="2">
        <v>610.08000000000004</v>
      </c>
      <c r="M5653" s="2">
        <v>273.92</v>
      </c>
      <c r="N5653" s="3">
        <v>0.05</v>
      </c>
      <c r="O5653" t="s">
        <v>34</v>
      </c>
      <c r="P5653" t="s">
        <v>46</v>
      </c>
      <c r="Q5653" t="s">
        <v>35</v>
      </c>
      <c r="R5653" t="s">
        <v>65</v>
      </c>
    </row>
    <row r="5654" spans="1:18" x14ac:dyDescent="0.35">
      <c r="A5654" t="s">
        <v>5739</v>
      </c>
      <c r="B5654" s="1">
        <v>45760</v>
      </c>
      <c r="C5654" s="1">
        <v>45832</v>
      </c>
      <c r="D5654" t="s">
        <v>42</v>
      </c>
      <c r="E5654" t="s">
        <v>20</v>
      </c>
      <c r="F5654" t="s">
        <v>77</v>
      </c>
      <c r="G5654" t="s">
        <v>22</v>
      </c>
      <c r="H5654" t="s">
        <v>118</v>
      </c>
      <c r="I5654" t="s">
        <v>24</v>
      </c>
      <c r="J5654">
        <v>5</v>
      </c>
      <c r="K5654" s="2">
        <v>1120</v>
      </c>
      <c r="L5654" s="2">
        <v>788.04</v>
      </c>
      <c r="M5654" s="2">
        <v>331.96</v>
      </c>
      <c r="N5654" s="3">
        <v>0.15</v>
      </c>
      <c r="O5654" t="s">
        <v>50</v>
      </c>
      <c r="P5654" t="s">
        <v>26</v>
      </c>
      <c r="Q5654" t="s">
        <v>27</v>
      </c>
      <c r="R5654" t="s">
        <v>65</v>
      </c>
    </row>
    <row r="5655" spans="1:18" x14ac:dyDescent="0.35">
      <c r="A5655" t="s">
        <v>5740</v>
      </c>
      <c r="B5655" s="1">
        <v>45512</v>
      </c>
      <c r="C5655" s="1">
        <v>45570</v>
      </c>
      <c r="D5655" t="s">
        <v>94</v>
      </c>
      <c r="E5655" t="s">
        <v>20</v>
      </c>
      <c r="F5655" t="s">
        <v>79</v>
      </c>
      <c r="G5655" t="s">
        <v>32</v>
      </c>
      <c r="H5655" t="s">
        <v>54</v>
      </c>
      <c r="I5655" t="s">
        <v>55</v>
      </c>
      <c r="J5655">
        <v>5</v>
      </c>
      <c r="K5655" s="2">
        <v>2997</v>
      </c>
      <c r="L5655" s="2">
        <v>1814.84</v>
      </c>
      <c r="M5655" s="2">
        <v>1182.1600000000001</v>
      </c>
      <c r="N5655" s="3">
        <v>0.15</v>
      </c>
      <c r="O5655" t="s">
        <v>109</v>
      </c>
      <c r="P5655" t="s">
        <v>26</v>
      </c>
      <c r="Q5655" t="s">
        <v>27</v>
      </c>
      <c r="R5655" t="s">
        <v>40</v>
      </c>
    </row>
    <row r="5656" spans="1:18" x14ac:dyDescent="0.35">
      <c r="A5656" t="s">
        <v>5741</v>
      </c>
      <c r="B5656" s="1">
        <v>45845</v>
      </c>
      <c r="C5656" s="1">
        <v>45860</v>
      </c>
      <c r="D5656" t="s">
        <v>67</v>
      </c>
      <c r="E5656" t="s">
        <v>20</v>
      </c>
      <c r="F5656" t="s">
        <v>91</v>
      </c>
      <c r="G5656" t="s">
        <v>38</v>
      </c>
      <c r="H5656" t="s">
        <v>23</v>
      </c>
      <c r="I5656" t="s">
        <v>24</v>
      </c>
      <c r="J5656">
        <v>7</v>
      </c>
      <c r="K5656" s="2">
        <v>4632</v>
      </c>
      <c r="L5656" s="2">
        <v>2884.44</v>
      </c>
      <c r="M5656" s="2">
        <v>1747.56</v>
      </c>
      <c r="N5656" s="3">
        <v>0</v>
      </c>
      <c r="O5656" t="s">
        <v>83</v>
      </c>
      <c r="P5656" t="s">
        <v>26</v>
      </c>
      <c r="Q5656" t="s">
        <v>27</v>
      </c>
      <c r="R5656" t="s">
        <v>65</v>
      </c>
    </row>
    <row r="5657" spans="1:18" x14ac:dyDescent="0.35">
      <c r="A5657" t="s">
        <v>5742</v>
      </c>
      <c r="B5657" s="1">
        <v>45967</v>
      </c>
      <c r="C5657" s="1">
        <v>46006</v>
      </c>
      <c r="D5657" t="s">
        <v>48</v>
      </c>
      <c r="E5657" t="s">
        <v>20</v>
      </c>
      <c r="F5657" t="s">
        <v>128</v>
      </c>
      <c r="G5657" t="s">
        <v>38</v>
      </c>
      <c r="H5657" t="s">
        <v>54</v>
      </c>
      <c r="I5657" t="s">
        <v>55</v>
      </c>
      <c r="J5657">
        <v>4</v>
      </c>
      <c r="K5657" s="2">
        <v>2950</v>
      </c>
      <c r="L5657" s="2">
        <v>2281.2199999999998</v>
      </c>
      <c r="M5657" s="2">
        <v>668.78</v>
      </c>
      <c r="N5657" s="3">
        <v>0.05</v>
      </c>
      <c r="O5657" t="s">
        <v>25</v>
      </c>
      <c r="P5657" t="s">
        <v>73</v>
      </c>
      <c r="Q5657" t="s">
        <v>27</v>
      </c>
      <c r="R5657" t="s">
        <v>40</v>
      </c>
    </row>
    <row r="5658" spans="1:18" x14ac:dyDescent="0.35">
      <c r="A5658" t="s">
        <v>5743</v>
      </c>
      <c r="B5658" s="1">
        <v>45699</v>
      </c>
      <c r="C5658" s="1">
        <v>45725</v>
      </c>
      <c r="D5658" t="s">
        <v>52</v>
      </c>
      <c r="E5658" t="s">
        <v>20</v>
      </c>
      <c r="F5658" t="s">
        <v>53</v>
      </c>
      <c r="G5658" t="s">
        <v>43</v>
      </c>
      <c r="H5658" t="s">
        <v>64</v>
      </c>
      <c r="I5658" t="s">
        <v>55</v>
      </c>
      <c r="J5658">
        <v>2</v>
      </c>
      <c r="K5658" s="2">
        <v>352</v>
      </c>
      <c r="L5658" s="2">
        <v>262.22000000000003</v>
      </c>
      <c r="M5658" s="2">
        <v>89.78</v>
      </c>
      <c r="N5658" s="3">
        <v>0.05</v>
      </c>
      <c r="O5658" t="s">
        <v>75</v>
      </c>
      <c r="P5658" t="s">
        <v>26</v>
      </c>
      <c r="Q5658" t="s">
        <v>35</v>
      </c>
      <c r="R5658" t="s">
        <v>28</v>
      </c>
    </row>
    <row r="5659" spans="1:18" x14ac:dyDescent="0.35">
      <c r="A5659" t="s">
        <v>5744</v>
      </c>
      <c r="B5659" s="1">
        <v>45525</v>
      </c>
      <c r="C5659" s="1">
        <v>45606</v>
      </c>
      <c r="D5659" t="s">
        <v>19</v>
      </c>
      <c r="E5659" t="s">
        <v>20</v>
      </c>
      <c r="F5659" t="s">
        <v>53</v>
      </c>
      <c r="G5659" t="s">
        <v>59</v>
      </c>
      <c r="H5659" t="s">
        <v>60</v>
      </c>
      <c r="I5659" t="s">
        <v>61</v>
      </c>
      <c r="J5659">
        <v>7</v>
      </c>
      <c r="K5659" s="2">
        <v>1360</v>
      </c>
      <c r="L5659" s="2">
        <v>793.11</v>
      </c>
      <c r="M5659" s="2">
        <v>566.89</v>
      </c>
      <c r="N5659" s="3">
        <v>0</v>
      </c>
      <c r="O5659" t="s">
        <v>25</v>
      </c>
      <c r="P5659" t="s">
        <v>26</v>
      </c>
      <c r="Q5659" t="s">
        <v>27</v>
      </c>
      <c r="R5659" t="s">
        <v>28</v>
      </c>
    </row>
    <row r="5660" spans="1:18" x14ac:dyDescent="0.35">
      <c r="A5660" t="s">
        <v>5745</v>
      </c>
      <c r="B5660" s="1">
        <v>45603</v>
      </c>
      <c r="C5660" s="1">
        <v>45688</v>
      </c>
      <c r="D5660" t="s">
        <v>57</v>
      </c>
      <c r="E5660" t="s">
        <v>20</v>
      </c>
      <c r="F5660" t="s">
        <v>85</v>
      </c>
      <c r="G5660" t="s">
        <v>43</v>
      </c>
      <c r="H5660" t="s">
        <v>54</v>
      </c>
      <c r="I5660" t="s">
        <v>55</v>
      </c>
      <c r="J5660">
        <v>2</v>
      </c>
      <c r="K5660" s="2">
        <v>1218</v>
      </c>
      <c r="L5660" s="2">
        <v>669.93</v>
      </c>
      <c r="M5660" s="2">
        <v>548.07000000000005</v>
      </c>
      <c r="N5660" s="3">
        <v>0.05</v>
      </c>
      <c r="O5660" t="s">
        <v>109</v>
      </c>
      <c r="P5660" t="s">
        <v>26</v>
      </c>
      <c r="Q5660" t="s">
        <v>35</v>
      </c>
      <c r="R5660" t="s">
        <v>28</v>
      </c>
    </row>
    <row r="5661" spans="1:18" x14ac:dyDescent="0.35">
      <c r="A5661" t="s">
        <v>5746</v>
      </c>
      <c r="B5661" s="1">
        <v>45362</v>
      </c>
      <c r="C5661" s="1">
        <v>45450</v>
      </c>
      <c r="D5661" t="s">
        <v>42</v>
      </c>
      <c r="E5661" t="s">
        <v>20</v>
      </c>
      <c r="F5661" t="s">
        <v>21</v>
      </c>
      <c r="G5661" t="s">
        <v>59</v>
      </c>
      <c r="H5661" t="s">
        <v>124</v>
      </c>
      <c r="I5661" t="s">
        <v>61</v>
      </c>
      <c r="J5661">
        <v>5</v>
      </c>
      <c r="K5661" s="2">
        <v>947</v>
      </c>
      <c r="L5661" s="2">
        <v>754.33</v>
      </c>
      <c r="M5661" s="2">
        <v>192.67</v>
      </c>
      <c r="N5661" s="3">
        <v>0.1</v>
      </c>
      <c r="O5661" t="s">
        <v>109</v>
      </c>
      <c r="P5661" t="s">
        <v>73</v>
      </c>
      <c r="Q5661" t="s">
        <v>35</v>
      </c>
      <c r="R5661" t="s">
        <v>40</v>
      </c>
    </row>
    <row r="5662" spans="1:18" x14ac:dyDescent="0.35">
      <c r="A5662" t="s">
        <v>5747</v>
      </c>
      <c r="B5662" s="1">
        <v>45831</v>
      </c>
      <c r="C5662" s="1">
        <v>45845</v>
      </c>
      <c r="D5662" t="s">
        <v>67</v>
      </c>
      <c r="E5662" t="s">
        <v>20</v>
      </c>
      <c r="F5662" t="s">
        <v>21</v>
      </c>
      <c r="G5662" t="s">
        <v>32</v>
      </c>
      <c r="H5662" t="s">
        <v>33</v>
      </c>
      <c r="I5662" t="s">
        <v>24</v>
      </c>
      <c r="J5662">
        <v>5</v>
      </c>
      <c r="K5662" s="2">
        <v>2119</v>
      </c>
      <c r="L5662" s="2">
        <v>1380.45</v>
      </c>
      <c r="M5662" s="2">
        <v>738.55</v>
      </c>
      <c r="N5662" s="3">
        <v>0</v>
      </c>
      <c r="O5662" t="s">
        <v>75</v>
      </c>
      <c r="P5662" t="s">
        <v>26</v>
      </c>
      <c r="Q5662" t="s">
        <v>27</v>
      </c>
      <c r="R5662" t="s">
        <v>65</v>
      </c>
    </row>
    <row r="5663" spans="1:18" x14ac:dyDescent="0.35">
      <c r="A5663" t="s">
        <v>5748</v>
      </c>
      <c r="B5663" s="1">
        <v>45429</v>
      </c>
      <c r="C5663" s="1">
        <v>45498</v>
      </c>
      <c r="D5663" t="s">
        <v>67</v>
      </c>
      <c r="E5663" t="s">
        <v>20</v>
      </c>
      <c r="F5663" t="s">
        <v>82</v>
      </c>
      <c r="G5663" t="s">
        <v>22</v>
      </c>
      <c r="H5663" t="s">
        <v>86</v>
      </c>
      <c r="I5663" t="s">
        <v>72</v>
      </c>
      <c r="J5663">
        <v>4</v>
      </c>
      <c r="K5663" s="2">
        <v>3306</v>
      </c>
      <c r="L5663" s="2">
        <v>2661.21</v>
      </c>
      <c r="M5663" s="2">
        <v>644.79</v>
      </c>
      <c r="N5663" s="3">
        <v>0.2</v>
      </c>
      <c r="O5663" t="s">
        <v>75</v>
      </c>
      <c r="P5663" t="s">
        <v>73</v>
      </c>
      <c r="Q5663" t="s">
        <v>35</v>
      </c>
      <c r="R5663" t="s">
        <v>28</v>
      </c>
    </row>
    <row r="5664" spans="1:18" x14ac:dyDescent="0.35">
      <c r="A5664" t="s">
        <v>5749</v>
      </c>
      <c r="B5664" s="1">
        <v>45568</v>
      </c>
      <c r="C5664" s="1">
        <v>45627</v>
      </c>
      <c r="D5664" t="s">
        <v>48</v>
      </c>
      <c r="E5664" t="s">
        <v>20</v>
      </c>
      <c r="F5664" t="s">
        <v>128</v>
      </c>
      <c r="G5664" t="s">
        <v>22</v>
      </c>
      <c r="H5664" t="s">
        <v>33</v>
      </c>
      <c r="I5664" t="s">
        <v>24</v>
      </c>
      <c r="J5664">
        <v>2</v>
      </c>
      <c r="K5664" s="2">
        <v>3745</v>
      </c>
      <c r="L5664" s="2">
        <v>3061.82</v>
      </c>
      <c r="M5664" s="2">
        <v>683.18</v>
      </c>
      <c r="N5664" s="3">
        <v>0.1</v>
      </c>
      <c r="O5664" t="s">
        <v>75</v>
      </c>
      <c r="P5664" t="s">
        <v>26</v>
      </c>
      <c r="Q5664" t="s">
        <v>27</v>
      </c>
      <c r="R5664" t="s">
        <v>28</v>
      </c>
    </row>
    <row r="5665" spans="1:18" x14ac:dyDescent="0.35">
      <c r="A5665" t="s">
        <v>5750</v>
      </c>
      <c r="B5665" s="1">
        <v>45849</v>
      </c>
      <c r="C5665" s="1">
        <v>45912</v>
      </c>
      <c r="D5665" t="s">
        <v>37</v>
      </c>
      <c r="E5665" t="s">
        <v>20</v>
      </c>
      <c r="F5665" t="s">
        <v>79</v>
      </c>
      <c r="G5665" t="s">
        <v>32</v>
      </c>
      <c r="H5665" t="s">
        <v>71</v>
      </c>
      <c r="I5665" t="s">
        <v>72</v>
      </c>
      <c r="J5665">
        <v>5</v>
      </c>
      <c r="K5665" s="2">
        <v>383</v>
      </c>
      <c r="L5665" s="2">
        <v>256.14999999999998</v>
      </c>
      <c r="M5665" s="2">
        <v>126.85</v>
      </c>
      <c r="N5665" s="3">
        <v>0.05</v>
      </c>
      <c r="O5665" t="s">
        <v>34</v>
      </c>
      <c r="P5665" t="s">
        <v>73</v>
      </c>
      <c r="Q5665" t="s">
        <v>35</v>
      </c>
      <c r="R5665" t="s">
        <v>28</v>
      </c>
    </row>
    <row r="5666" spans="1:18" x14ac:dyDescent="0.35">
      <c r="A5666" t="s">
        <v>5751</v>
      </c>
      <c r="B5666" s="1">
        <v>45733</v>
      </c>
      <c r="C5666" s="1">
        <v>45770</v>
      </c>
      <c r="D5666" t="s">
        <v>88</v>
      </c>
      <c r="E5666" t="s">
        <v>20</v>
      </c>
      <c r="F5666" t="s">
        <v>89</v>
      </c>
      <c r="G5666" t="s">
        <v>22</v>
      </c>
      <c r="H5666" t="s">
        <v>60</v>
      </c>
      <c r="I5666" t="s">
        <v>61</v>
      </c>
      <c r="J5666">
        <v>8</v>
      </c>
      <c r="K5666" s="2">
        <v>3760</v>
      </c>
      <c r="L5666" s="2">
        <v>3135.14</v>
      </c>
      <c r="M5666" s="2">
        <v>624.86</v>
      </c>
      <c r="N5666" s="3">
        <v>0.1</v>
      </c>
      <c r="O5666" t="s">
        <v>34</v>
      </c>
      <c r="P5666" t="s">
        <v>26</v>
      </c>
      <c r="Q5666" t="s">
        <v>35</v>
      </c>
      <c r="R5666" t="s">
        <v>28</v>
      </c>
    </row>
    <row r="5667" spans="1:18" x14ac:dyDescent="0.35">
      <c r="A5667" t="s">
        <v>5752</v>
      </c>
      <c r="B5667" s="1">
        <v>45452</v>
      </c>
      <c r="C5667" s="1">
        <v>45528</v>
      </c>
      <c r="D5667" t="s">
        <v>30</v>
      </c>
      <c r="E5667" t="s">
        <v>20</v>
      </c>
      <c r="F5667" t="s">
        <v>82</v>
      </c>
      <c r="G5667" t="s">
        <v>43</v>
      </c>
      <c r="H5667" t="s">
        <v>33</v>
      </c>
      <c r="I5667" t="s">
        <v>24</v>
      </c>
      <c r="J5667">
        <v>4</v>
      </c>
      <c r="K5667" s="2">
        <v>3441</v>
      </c>
      <c r="L5667" s="2">
        <v>2652.15</v>
      </c>
      <c r="M5667" s="2">
        <v>788.85</v>
      </c>
      <c r="N5667" s="3">
        <v>0.1</v>
      </c>
      <c r="O5667" t="s">
        <v>25</v>
      </c>
      <c r="P5667" t="s">
        <v>26</v>
      </c>
      <c r="Q5667" t="s">
        <v>27</v>
      </c>
      <c r="R5667" t="s">
        <v>28</v>
      </c>
    </row>
    <row r="5668" spans="1:18" x14ac:dyDescent="0.35">
      <c r="A5668" t="s">
        <v>5753</v>
      </c>
      <c r="B5668" s="1">
        <v>45323</v>
      </c>
      <c r="C5668" s="1">
        <v>45335</v>
      </c>
      <c r="D5668" t="s">
        <v>116</v>
      </c>
      <c r="E5668" t="s">
        <v>20</v>
      </c>
      <c r="F5668" t="s">
        <v>91</v>
      </c>
      <c r="G5668" t="s">
        <v>38</v>
      </c>
      <c r="H5668" t="s">
        <v>44</v>
      </c>
      <c r="I5668" t="s">
        <v>45</v>
      </c>
      <c r="J5668">
        <v>1</v>
      </c>
      <c r="K5668" s="2">
        <v>2091</v>
      </c>
      <c r="L5668" s="2">
        <v>1264.48</v>
      </c>
      <c r="M5668" s="2">
        <v>826.52</v>
      </c>
      <c r="N5668" s="3">
        <v>0.2</v>
      </c>
      <c r="O5668" t="s">
        <v>50</v>
      </c>
      <c r="P5668" t="s">
        <v>26</v>
      </c>
      <c r="Q5668" t="s">
        <v>27</v>
      </c>
      <c r="R5668" t="s">
        <v>40</v>
      </c>
    </row>
    <row r="5669" spans="1:18" x14ac:dyDescent="0.35">
      <c r="A5669" t="s">
        <v>5754</v>
      </c>
      <c r="B5669" s="1">
        <v>45498</v>
      </c>
      <c r="C5669" s="1">
        <v>45550</v>
      </c>
      <c r="D5669" t="s">
        <v>37</v>
      </c>
      <c r="E5669" t="s">
        <v>20</v>
      </c>
      <c r="F5669" t="s">
        <v>53</v>
      </c>
      <c r="G5669" t="s">
        <v>22</v>
      </c>
      <c r="H5669" t="s">
        <v>80</v>
      </c>
      <c r="I5669" t="s">
        <v>45</v>
      </c>
      <c r="J5669">
        <v>6</v>
      </c>
      <c r="K5669" s="2">
        <v>3443</v>
      </c>
      <c r="L5669" s="2">
        <v>2100.62</v>
      </c>
      <c r="M5669" s="2">
        <v>1342.38</v>
      </c>
      <c r="N5669" s="3">
        <v>0.15</v>
      </c>
      <c r="O5669" t="s">
        <v>50</v>
      </c>
      <c r="P5669" t="s">
        <v>26</v>
      </c>
      <c r="Q5669" t="s">
        <v>27</v>
      </c>
      <c r="R5669" t="s">
        <v>65</v>
      </c>
    </row>
    <row r="5670" spans="1:18" x14ac:dyDescent="0.35">
      <c r="A5670" t="s">
        <v>5755</v>
      </c>
      <c r="B5670" s="1">
        <v>45585</v>
      </c>
      <c r="C5670" s="1">
        <v>45666</v>
      </c>
      <c r="D5670" t="s">
        <v>57</v>
      </c>
      <c r="E5670" t="s">
        <v>20</v>
      </c>
      <c r="F5670" t="s">
        <v>68</v>
      </c>
      <c r="G5670" t="s">
        <v>43</v>
      </c>
      <c r="H5670" t="s">
        <v>49</v>
      </c>
      <c r="I5670" t="s">
        <v>45</v>
      </c>
      <c r="J5670">
        <v>7</v>
      </c>
      <c r="K5670" s="2">
        <v>3630</v>
      </c>
      <c r="L5670" s="2">
        <v>2335.5</v>
      </c>
      <c r="M5670" s="2">
        <v>1294.5</v>
      </c>
      <c r="N5670" s="3">
        <v>0.1</v>
      </c>
      <c r="O5670" t="s">
        <v>62</v>
      </c>
      <c r="P5670" t="s">
        <v>26</v>
      </c>
      <c r="Q5670" t="s">
        <v>27</v>
      </c>
      <c r="R5670" t="s">
        <v>65</v>
      </c>
    </row>
    <row r="5671" spans="1:18" x14ac:dyDescent="0.35">
      <c r="A5671" t="s">
        <v>5756</v>
      </c>
      <c r="B5671" s="1">
        <v>45529</v>
      </c>
      <c r="C5671" s="1">
        <v>45538</v>
      </c>
      <c r="D5671" t="s">
        <v>37</v>
      </c>
      <c r="E5671" t="s">
        <v>20</v>
      </c>
      <c r="F5671" t="s">
        <v>77</v>
      </c>
      <c r="G5671" t="s">
        <v>59</v>
      </c>
      <c r="H5671" t="s">
        <v>33</v>
      </c>
      <c r="I5671" t="s">
        <v>24</v>
      </c>
      <c r="J5671">
        <v>4</v>
      </c>
      <c r="K5671" s="2">
        <v>2575</v>
      </c>
      <c r="L5671" s="2">
        <v>2178.0700000000002</v>
      </c>
      <c r="M5671" s="2">
        <v>396.93</v>
      </c>
      <c r="N5671" s="3">
        <v>0.2</v>
      </c>
      <c r="O5671" t="s">
        <v>109</v>
      </c>
      <c r="P5671" t="s">
        <v>46</v>
      </c>
      <c r="Q5671" t="s">
        <v>35</v>
      </c>
      <c r="R5671" t="s">
        <v>40</v>
      </c>
    </row>
    <row r="5672" spans="1:18" x14ac:dyDescent="0.35">
      <c r="A5672" t="s">
        <v>5757</v>
      </c>
      <c r="B5672" s="1">
        <v>45334</v>
      </c>
      <c r="C5672" s="1">
        <v>45397</v>
      </c>
      <c r="D5672" t="s">
        <v>88</v>
      </c>
      <c r="E5672" t="s">
        <v>20</v>
      </c>
      <c r="F5672" t="s">
        <v>91</v>
      </c>
      <c r="G5672" t="s">
        <v>22</v>
      </c>
      <c r="H5672" t="s">
        <v>44</v>
      </c>
      <c r="I5672" t="s">
        <v>45</v>
      </c>
      <c r="J5672">
        <v>3</v>
      </c>
      <c r="K5672" s="2">
        <v>4519</v>
      </c>
      <c r="L5672" s="2">
        <v>3667.47</v>
      </c>
      <c r="M5672" s="2">
        <v>851.53</v>
      </c>
      <c r="N5672" s="3">
        <v>0.05</v>
      </c>
      <c r="O5672" t="s">
        <v>50</v>
      </c>
      <c r="P5672" t="s">
        <v>26</v>
      </c>
      <c r="Q5672" t="s">
        <v>35</v>
      </c>
      <c r="R5672" t="s">
        <v>28</v>
      </c>
    </row>
    <row r="5673" spans="1:18" x14ac:dyDescent="0.35">
      <c r="A5673" t="s">
        <v>5758</v>
      </c>
      <c r="B5673" s="1">
        <v>45345</v>
      </c>
      <c r="C5673" s="1">
        <v>45349</v>
      </c>
      <c r="D5673" t="s">
        <v>116</v>
      </c>
      <c r="E5673" t="s">
        <v>20</v>
      </c>
      <c r="F5673" t="s">
        <v>128</v>
      </c>
      <c r="G5673" t="s">
        <v>59</v>
      </c>
      <c r="H5673" t="s">
        <v>39</v>
      </c>
      <c r="I5673" t="s">
        <v>24</v>
      </c>
      <c r="J5673">
        <v>6</v>
      </c>
      <c r="K5673" s="2">
        <v>3850</v>
      </c>
      <c r="L5673" s="2">
        <v>3262.99</v>
      </c>
      <c r="M5673" s="2">
        <v>587.01</v>
      </c>
      <c r="N5673" s="3">
        <v>0.2</v>
      </c>
      <c r="O5673" t="s">
        <v>25</v>
      </c>
      <c r="P5673" t="s">
        <v>26</v>
      </c>
      <c r="Q5673" t="s">
        <v>35</v>
      </c>
      <c r="R5673" t="s">
        <v>40</v>
      </c>
    </row>
    <row r="5674" spans="1:18" x14ac:dyDescent="0.35">
      <c r="A5674" t="s">
        <v>5759</v>
      </c>
      <c r="B5674" s="1">
        <v>45915</v>
      </c>
      <c r="C5674" s="1">
        <v>45966</v>
      </c>
      <c r="D5674" t="s">
        <v>19</v>
      </c>
      <c r="E5674" t="s">
        <v>20</v>
      </c>
      <c r="F5674" t="s">
        <v>85</v>
      </c>
      <c r="G5674" t="s">
        <v>59</v>
      </c>
      <c r="H5674" t="s">
        <v>80</v>
      </c>
      <c r="I5674" t="s">
        <v>45</v>
      </c>
      <c r="J5674">
        <v>3</v>
      </c>
      <c r="K5674" s="2">
        <v>1552</v>
      </c>
      <c r="L5674" s="2">
        <v>1236.99</v>
      </c>
      <c r="M5674" s="2">
        <v>315.01</v>
      </c>
      <c r="N5674" s="3">
        <v>0</v>
      </c>
      <c r="O5674" t="s">
        <v>50</v>
      </c>
      <c r="P5674" t="s">
        <v>46</v>
      </c>
      <c r="Q5674" t="s">
        <v>35</v>
      </c>
      <c r="R5674" t="s">
        <v>65</v>
      </c>
    </row>
    <row r="5675" spans="1:18" x14ac:dyDescent="0.35">
      <c r="A5675" t="s">
        <v>5760</v>
      </c>
      <c r="B5675" s="1">
        <v>45790</v>
      </c>
      <c r="C5675" s="1">
        <v>45867</v>
      </c>
      <c r="D5675" t="s">
        <v>67</v>
      </c>
      <c r="E5675" t="s">
        <v>20</v>
      </c>
      <c r="F5675" t="s">
        <v>21</v>
      </c>
      <c r="G5675" t="s">
        <v>22</v>
      </c>
      <c r="H5675" t="s">
        <v>60</v>
      </c>
      <c r="I5675" t="s">
        <v>61</v>
      </c>
      <c r="J5675">
        <v>4</v>
      </c>
      <c r="K5675" s="2">
        <v>2703</v>
      </c>
      <c r="L5675" s="2">
        <v>2191.4699999999998</v>
      </c>
      <c r="M5675" s="2">
        <v>511.53</v>
      </c>
      <c r="N5675" s="3">
        <v>0.2</v>
      </c>
      <c r="O5675" t="s">
        <v>83</v>
      </c>
      <c r="P5675" t="s">
        <v>46</v>
      </c>
      <c r="Q5675" t="s">
        <v>35</v>
      </c>
      <c r="R5675" t="s">
        <v>28</v>
      </c>
    </row>
    <row r="5676" spans="1:18" x14ac:dyDescent="0.35">
      <c r="A5676" t="s">
        <v>5761</v>
      </c>
      <c r="B5676" s="1">
        <v>45423</v>
      </c>
      <c r="C5676" s="1">
        <v>45511</v>
      </c>
      <c r="D5676" t="s">
        <v>30</v>
      </c>
      <c r="E5676" t="s">
        <v>20</v>
      </c>
      <c r="F5676" t="s">
        <v>79</v>
      </c>
      <c r="G5676" t="s">
        <v>43</v>
      </c>
      <c r="H5676" t="s">
        <v>71</v>
      </c>
      <c r="I5676" t="s">
        <v>72</v>
      </c>
      <c r="J5676">
        <v>2</v>
      </c>
      <c r="K5676" s="2">
        <v>2887</v>
      </c>
      <c r="L5676" s="2">
        <v>2257.7600000000002</v>
      </c>
      <c r="M5676" s="2">
        <v>629.24</v>
      </c>
      <c r="N5676" s="3">
        <v>0.05</v>
      </c>
      <c r="O5676" t="s">
        <v>34</v>
      </c>
      <c r="P5676" t="s">
        <v>73</v>
      </c>
      <c r="Q5676" t="s">
        <v>35</v>
      </c>
      <c r="R5676" t="s">
        <v>65</v>
      </c>
    </row>
    <row r="5677" spans="1:18" x14ac:dyDescent="0.35">
      <c r="A5677" t="s">
        <v>5762</v>
      </c>
      <c r="B5677" s="1">
        <v>45362</v>
      </c>
      <c r="C5677" s="1">
        <v>45405</v>
      </c>
      <c r="D5677" t="s">
        <v>88</v>
      </c>
      <c r="E5677" t="s">
        <v>20</v>
      </c>
      <c r="F5677" t="s">
        <v>82</v>
      </c>
      <c r="G5677" t="s">
        <v>43</v>
      </c>
      <c r="H5677" t="s">
        <v>124</v>
      </c>
      <c r="I5677" t="s">
        <v>61</v>
      </c>
      <c r="J5677">
        <v>2</v>
      </c>
      <c r="K5677" s="2">
        <v>494</v>
      </c>
      <c r="L5677" s="2">
        <v>283.16000000000003</v>
      </c>
      <c r="M5677" s="2">
        <v>210.84</v>
      </c>
      <c r="N5677" s="3">
        <v>0</v>
      </c>
      <c r="O5677" t="s">
        <v>62</v>
      </c>
      <c r="P5677" t="s">
        <v>26</v>
      </c>
      <c r="Q5677" t="s">
        <v>27</v>
      </c>
      <c r="R5677" t="s">
        <v>40</v>
      </c>
    </row>
    <row r="5678" spans="1:18" x14ac:dyDescent="0.35">
      <c r="A5678" t="s">
        <v>5763</v>
      </c>
      <c r="B5678" s="1">
        <v>45672</v>
      </c>
      <c r="C5678" s="1">
        <v>45737</v>
      </c>
      <c r="D5678" t="s">
        <v>52</v>
      </c>
      <c r="E5678" t="s">
        <v>20</v>
      </c>
      <c r="F5678" t="s">
        <v>31</v>
      </c>
      <c r="G5678" t="s">
        <v>38</v>
      </c>
      <c r="H5678" t="s">
        <v>108</v>
      </c>
      <c r="I5678" t="s">
        <v>72</v>
      </c>
      <c r="J5678">
        <v>5</v>
      </c>
      <c r="K5678" s="2">
        <v>4486</v>
      </c>
      <c r="L5678" s="2">
        <v>3414.73</v>
      </c>
      <c r="M5678" s="2">
        <v>1071.27</v>
      </c>
      <c r="N5678" s="3">
        <v>0</v>
      </c>
      <c r="O5678" t="s">
        <v>75</v>
      </c>
      <c r="P5678" t="s">
        <v>26</v>
      </c>
      <c r="Q5678" t="s">
        <v>27</v>
      </c>
      <c r="R5678" t="s">
        <v>65</v>
      </c>
    </row>
    <row r="5679" spans="1:18" x14ac:dyDescent="0.35">
      <c r="A5679" t="s">
        <v>5764</v>
      </c>
      <c r="B5679" s="1">
        <v>45798</v>
      </c>
      <c r="C5679" s="1">
        <v>45883</v>
      </c>
      <c r="D5679" t="s">
        <v>30</v>
      </c>
      <c r="E5679" t="s">
        <v>20</v>
      </c>
      <c r="F5679" t="s">
        <v>31</v>
      </c>
      <c r="G5679" t="s">
        <v>32</v>
      </c>
      <c r="H5679" t="s">
        <v>118</v>
      </c>
      <c r="I5679" t="s">
        <v>24</v>
      </c>
      <c r="J5679">
        <v>7</v>
      </c>
      <c r="K5679" s="2">
        <v>855</v>
      </c>
      <c r="L5679" s="2">
        <v>605.33000000000004</v>
      </c>
      <c r="M5679" s="2">
        <v>249.67</v>
      </c>
      <c r="N5679" s="3">
        <v>0.15</v>
      </c>
      <c r="O5679" t="s">
        <v>34</v>
      </c>
      <c r="P5679" t="s">
        <v>46</v>
      </c>
      <c r="Q5679" t="s">
        <v>27</v>
      </c>
      <c r="R5679" t="s">
        <v>40</v>
      </c>
    </row>
    <row r="5680" spans="1:18" x14ac:dyDescent="0.35">
      <c r="A5680" t="s">
        <v>5765</v>
      </c>
      <c r="B5680" s="1">
        <v>45973</v>
      </c>
      <c r="C5680" s="1">
        <v>45983</v>
      </c>
      <c r="D5680" t="s">
        <v>19</v>
      </c>
      <c r="E5680" t="s">
        <v>20</v>
      </c>
      <c r="F5680" t="s">
        <v>89</v>
      </c>
      <c r="G5680" t="s">
        <v>32</v>
      </c>
      <c r="H5680" t="s">
        <v>95</v>
      </c>
      <c r="I5680" t="s">
        <v>55</v>
      </c>
      <c r="J5680">
        <v>2</v>
      </c>
      <c r="K5680" s="2">
        <v>3317</v>
      </c>
      <c r="L5680" s="2">
        <v>2274.4899999999998</v>
      </c>
      <c r="M5680" s="2">
        <v>1042.51</v>
      </c>
      <c r="N5680" s="3">
        <v>0.1</v>
      </c>
      <c r="O5680" t="s">
        <v>83</v>
      </c>
      <c r="P5680" t="s">
        <v>26</v>
      </c>
      <c r="Q5680" t="s">
        <v>27</v>
      </c>
      <c r="R5680" t="s">
        <v>40</v>
      </c>
    </row>
    <row r="5681" spans="1:18" x14ac:dyDescent="0.35">
      <c r="A5681" t="s">
        <v>5766</v>
      </c>
      <c r="B5681" s="1">
        <v>45329</v>
      </c>
      <c r="C5681" s="1">
        <v>45343</v>
      </c>
      <c r="D5681" t="s">
        <v>116</v>
      </c>
      <c r="E5681" t="s">
        <v>20</v>
      </c>
      <c r="F5681" t="s">
        <v>89</v>
      </c>
      <c r="G5681" t="s">
        <v>38</v>
      </c>
      <c r="H5681" t="s">
        <v>124</v>
      </c>
      <c r="I5681" t="s">
        <v>61</v>
      </c>
      <c r="J5681">
        <v>5</v>
      </c>
      <c r="K5681" s="2">
        <v>1478</v>
      </c>
      <c r="L5681" s="2">
        <v>1089.2</v>
      </c>
      <c r="M5681" s="2">
        <v>388.8</v>
      </c>
      <c r="N5681" s="3">
        <v>0.15</v>
      </c>
      <c r="O5681" t="s">
        <v>50</v>
      </c>
      <c r="P5681" t="s">
        <v>26</v>
      </c>
      <c r="Q5681" t="s">
        <v>27</v>
      </c>
      <c r="R5681" t="s">
        <v>28</v>
      </c>
    </row>
    <row r="5682" spans="1:18" x14ac:dyDescent="0.35">
      <c r="A5682" t="s">
        <v>5767</v>
      </c>
      <c r="B5682" s="1">
        <v>45571</v>
      </c>
      <c r="C5682" s="1">
        <v>45593</v>
      </c>
      <c r="D5682" t="s">
        <v>94</v>
      </c>
      <c r="E5682" t="s">
        <v>20</v>
      </c>
      <c r="F5682" t="s">
        <v>31</v>
      </c>
      <c r="G5682" t="s">
        <v>43</v>
      </c>
      <c r="H5682" t="s">
        <v>108</v>
      </c>
      <c r="I5682" t="s">
        <v>72</v>
      </c>
      <c r="J5682">
        <v>4</v>
      </c>
      <c r="K5682" s="2">
        <v>608</v>
      </c>
      <c r="L5682" s="2">
        <v>348.74</v>
      </c>
      <c r="M5682" s="2">
        <v>259.26</v>
      </c>
      <c r="N5682" s="3">
        <v>0.15</v>
      </c>
      <c r="O5682" t="s">
        <v>62</v>
      </c>
      <c r="P5682" t="s">
        <v>26</v>
      </c>
      <c r="Q5682" t="s">
        <v>35</v>
      </c>
      <c r="R5682" t="s">
        <v>28</v>
      </c>
    </row>
    <row r="5683" spans="1:18" x14ac:dyDescent="0.35">
      <c r="A5683" t="s">
        <v>5768</v>
      </c>
      <c r="B5683" s="1">
        <v>45740</v>
      </c>
      <c r="C5683" s="1">
        <v>45808</v>
      </c>
      <c r="D5683" t="s">
        <v>104</v>
      </c>
      <c r="E5683" t="s">
        <v>20</v>
      </c>
      <c r="F5683" t="s">
        <v>138</v>
      </c>
      <c r="G5683" t="s">
        <v>59</v>
      </c>
      <c r="H5683" t="s">
        <v>80</v>
      </c>
      <c r="I5683" t="s">
        <v>45</v>
      </c>
      <c r="J5683">
        <v>4</v>
      </c>
      <c r="K5683" s="2">
        <v>489</v>
      </c>
      <c r="L5683" s="2">
        <v>372.69</v>
      </c>
      <c r="M5683" s="2">
        <v>116.31</v>
      </c>
      <c r="N5683" s="3">
        <v>0.05</v>
      </c>
      <c r="O5683" t="s">
        <v>75</v>
      </c>
      <c r="P5683" t="s">
        <v>26</v>
      </c>
      <c r="Q5683" t="s">
        <v>35</v>
      </c>
      <c r="R5683" t="s">
        <v>40</v>
      </c>
    </row>
    <row r="5684" spans="1:18" x14ac:dyDescent="0.35">
      <c r="A5684" t="s">
        <v>5769</v>
      </c>
      <c r="B5684" s="1">
        <v>46006</v>
      </c>
      <c r="C5684" s="1">
        <v>46065</v>
      </c>
      <c r="D5684" t="s">
        <v>116</v>
      </c>
      <c r="E5684" t="s">
        <v>20</v>
      </c>
      <c r="F5684" t="s">
        <v>21</v>
      </c>
      <c r="G5684" t="s">
        <v>32</v>
      </c>
      <c r="H5684" t="s">
        <v>23</v>
      </c>
      <c r="I5684" t="s">
        <v>24</v>
      </c>
      <c r="J5684">
        <v>7</v>
      </c>
      <c r="K5684" s="2">
        <v>4156</v>
      </c>
      <c r="L5684" s="2">
        <v>2542.52</v>
      </c>
      <c r="M5684" s="2">
        <v>1613.48</v>
      </c>
      <c r="N5684" s="3">
        <v>0.05</v>
      </c>
      <c r="O5684" t="s">
        <v>25</v>
      </c>
      <c r="P5684" t="s">
        <v>26</v>
      </c>
      <c r="Q5684" t="s">
        <v>35</v>
      </c>
      <c r="R5684" t="s">
        <v>28</v>
      </c>
    </row>
    <row r="5685" spans="1:18" x14ac:dyDescent="0.35">
      <c r="A5685" t="s">
        <v>5770</v>
      </c>
      <c r="B5685" s="1">
        <v>45407</v>
      </c>
      <c r="C5685" s="1">
        <v>45476</v>
      </c>
      <c r="D5685" t="s">
        <v>67</v>
      </c>
      <c r="E5685" t="s">
        <v>20</v>
      </c>
      <c r="F5685" t="s">
        <v>68</v>
      </c>
      <c r="G5685" t="s">
        <v>22</v>
      </c>
      <c r="H5685" t="s">
        <v>86</v>
      </c>
      <c r="I5685" t="s">
        <v>72</v>
      </c>
      <c r="J5685">
        <v>8</v>
      </c>
      <c r="K5685" s="2">
        <v>2448</v>
      </c>
      <c r="L5685" s="2">
        <v>2014.5</v>
      </c>
      <c r="M5685" s="2">
        <v>433.5</v>
      </c>
      <c r="N5685" s="3">
        <v>0</v>
      </c>
      <c r="O5685" t="s">
        <v>50</v>
      </c>
      <c r="P5685" t="s">
        <v>26</v>
      </c>
      <c r="Q5685" t="s">
        <v>35</v>
      </c>
      <c r="R5685" t="s">
        <v>40</v>
      </c>
    </row>
    <row r="5686" spans="1:18" x14ac:dyDescent="0.35">
      <c r="A5686" t="s">
        <v>5771</v>
      </c>
      <c r="B5686" s="1">
        <v>45539</v>
      </c>
      <c r="C5686" s="1">
        <v>45575</v>
      </c>
      <c r="D5686" t="s">
        <v>94</v>
      </c>
      <c r="E5686" t="s">
        <v>20</v>
      </c>
      <c r="F5686" t="s">
        <v>68</v>
      </c>
      <c r="G5686" t="s">
        <v>43</v>
      </c>
      <c r="H5686" t="s">
        <v>39</v>
      </c>
      <c r="I5686" t="s">
        <v>24</v>
      </c>
      <c r="J5686">
        <v>6</v>
      </c>
      <c r="K5686" s="2">
        <v>3959</v>
      </c>
      <c r="L5686" s="2">
        <v>3166.77</v>
      </c>
      <c r="M5686" s="2">
        <v>792.23</v>
      </c>
      <c r="N5686" s="3">
        <v>0.15</v>
      </c>
      <c r="O5686" t="s">
        <v>25</v>
      </c>
      <c r="P5686" t="s">
        <v>26</v>
      </c>
      <c r="Q5686" t="s">
        <v>35</v>
      </c>
      <c r="R5686" t="s">
        <v>40</v>
      </c>
    </row>
    <row r="5687" spans="1:18" x14ac:dyDescent="0.35">
      <c r="A5687" t="s">
        <v>5772</v>
      </c>
      <c r="B5687" s="1">
        <v>45640</v>
      </c>
      <c r="C5687" s="1">
        <v>45720</v>
      </c>
      <c r="D5687" t="s">
        <v>52</v>
      </c>
      <c r="E5687" t="s">
        <v>20</v>
      </c>
      <c r="F5687" t="s">
        <v>53</v>
      </c>
      <c r="G5687" t="s">
        <v>32</v>
      </c>
      <c r="H5687" t="s">
        <v>54</v>
      </c>
      <c r="I5687" t="s">
        <v>55</v>
      </c>
      <c r="J5687">
        <v>2</v>
      </c>
      <c r="K5687" s="2">
        <v>2780</v>
      </c>
      <c r="L5687" s="2">
        <v>1833.36</v>
      </c>
      <c r="M5687" s="2">
        <v>946.64</v>
      </c>
      <c r="N5687" s="3">
        <v>0</v>
      </c>
      <c r="O5687" t="s">
        <v>50</v>
      </c>
      <c r="P5687" t="s">
        <v>26</v>
      </c>
      <c r="Q5687" t="s">
        <v>27</v>
      </c>
      <c r="R5687" t="s">
        <v>65</v>
      </c>
    </row>
    <row r="5688" spans="1:18" x14ac:dyDescent="0.35">
      <c r="A5688" t="s">
        <v>5773</v>
      </c>
      <c r="B5688" s="1">
        <v>45650</v>
      </c>
      <c r="C5688" s="1">
        <v>45691</v>
      </c>
      <c r="D5688" t="s">
        <v>116</v>
      </c>
      <c r="E5688" t="s">
        <v>20</v>
      </c>
      <c r="F5688" t="s">
        <v>70</v>
      </c>
      <c r="G5688" t="s">
        <v>43</v>
      </c>
      <c r="H5688" t="s">
        <v>33</v>
      </c>
      <c r="I5688" t="s">
        <v>24</v>
      </c>
      <c r="J5688">
        <v>1</v>
      </c>
      <c r="K5688" s="2">
        <v>1895</v>
      </c>
      <c r="L5688" s="2">
        <v>1597.57</v>
      </c>
      <c r="M5688" s="2">
        <v>297.43</v>
      </c>
      <c r="N5688" s="3">
        <v>0.05</v>
      </c>
      <c r="O5688" t="s">
        <v>109</v>
      </c>
      <c r="P5688" t="s">
        <v>26</v>
      </c>
      <c r="Q5688" t="s">
        <v>35</v>
      </c>
      <c r="R5688" t="s">
        <v>28</v>
      </c>
    </row>
    <row r="5689" spans="1:18" x14ac:dyDescent="0.35">
      <c r="A5689" t="s">
        <v>5774</v>
      </c>
      <c r="B5689" s="1">
        <v>45903</v>
      </c>
      <c r="C5689" s="1">
        <v>45963</v>
      </c>
      <c r="D5689" t="s">
        <v>19</v>
      </c>
      <c r="E5689" t="s">
        <v>20</v>
      </c>
      <c r="F5689" t="s">
        <v>58</v>
      </c>
      <c r="G5689" t="s">
        <v>43</v>
      </c>
      <c r="H5689" t="s">
        <v>86</v>
      </c>
      <c r="I5689" t="s">
        <v>72</v>
      </c>
      <c r="J5689">
        <v>6</v>
      </c>
      <c r="K5689" s="2">
        <v>3690</v>
      </c>
      <c r="L5689" s="2">
        <v>2032.92</v>
      </c>
      <c r="M5689" s="2">
        <v>1657.08</v>
      </c>
      <c r="N5689" s="3">
        <v>0</v>
      </c>
      <c r="O5689" t="s">
        <v>75</v>
      </c>
      <c r="P5689" t="s">
        <v>26</v>
      </c>
      <c r="Q5689" t="s">
        <v>27</v>
      </c>
      <c r="R5689" t="s">
        <v>28</v>
      </c>
    </row>
    <row r="5690" spans="1:18" x14ac:dyDescent="0.35">
      <c r="A5690" t="s">
        <v>5775</v>
      </c>
      <c r="B5690" s="1">
        <v>45663</v>
      </c>
      <c r="C5690" s="1">
        <v>45738</v>
      </c>
      <c r="D5690" t="s">
        <v>52</v>
      </c>
      <c r="E5690" t="s">
        <v>20</v>
      </c>
      <c r="F5690" t="s">
        <v>79</v>
      </c>
      <c r="G5690" t="s">
        <v>22</v>
      </c>
      <c r="H5690" t="s">
        <v>106</v>
      </c>
      <c r="I5690" t="s">
        <v>61</v>
      </c>
      <c r="J5690">
        <v>7</v>
      </c>
      <c r="K5690" s="2">
        <v>4099</v>
      </c>
      <c r="L5690" s="2">
        <v>2802.58</v>
      </c>
      <c r="M5690" s="2">
        <v>1296.42</v>
      </c>
      <c r="N5690" s="3">
        <v>0</v>
      </c>
      <c r="O5690" t="s">
        <v>34</v>
      </c>
      <c r="P5690" t="s">
        <v>46</v>
      </c>
      <c r="Q5690" t="s">
        <v>27</v>
      </c>
      <c r="R5690" t="s">
        <v>65</v>
      </c>
    </row>
    <row r="5691" spans="1:18" x14ac:dyDescent="0.35">
      <c r="A5691" t="s">
        <v>5776</v>
      </c>
      <c r="B5691" s="1">
        <v>45379</v>
      </c>
      <c r="C5691" s="1">
        <v>45411</v>
      </c>
      <c r="D5691" t="s">
        <v>88</v>
      </c>
      <c r="E5691" t="s">
        <v>20</v>
      </c>
      <c r="F5691" t="s">
        <v>91</v>
      </c>
      <c r="G5691" t="s">
        <v>43</v>
      </c>
      <c r="H5691" t="s">
        <v>33</v>
      </c>
      <c r="I5691" t="s">
        <v>24</v>
      </c>
      <c r="J5691">
        <v>3</v>
      </c>
      <c r="K5691" s="2">
        <v>1628</v>
      </c>
      <c r="L5691" s="2">
        <v>1379.19</v>
      </c>
      <c r="M5691" s="2">
        <v>248.81</v>
      </c>
      <c r="N5691" s="3">
        <v>0.05</v>
      </c>
      <c r="O5691" t="s">
        <v>34</v>
      </c>
      <c r="P5691" t="s">
        <v>26</v>
      </c>
      <c r="Q5691" t="s">
        <v>27</v>
      </c>
      <c r="R5691" t="s">
        <v>65</v>
      </c>
    </row>
    <row r="5692" spans="1:18" x14ac:dyDescent="0.35">
      <c r="A5692" t="s">
        <v>5777</v>
      </c>
      <c r="B5692" s="1">
        <v>45797</v>
      </c>
      <c r="C5692" s="1">
        <v>45833</v>
      </c>
      <c r="D5692" t="s">
        <v>42</v>
      </c>
      <c r="E5692" t="s">
        <v>20</v>
      </c>
      <c r="F5692" t="s">
        <v>53</v>
      </c>
      <c r="G5692" t="s">
        <v>22</v>
      </c>
      <c r="H5692" t="s">
        <v>49</v>
      </c>
      <c r="I5692" t="s">
        <v>45</v>
      </c>
      <c r="J5692">
        <v>7</v>
      </c>
      <c r="K5692" s="2">
        <v>3044</v>
      </c>
      <c r="L5692" s="2">
        <v>1708.55</v>
      </c>
      <c r="M5692" s="2">
        <v>1335.45</v>
      </c>
      <c r="N5692" s="3">
        <v>0.15</v>
      </c>
      <c r="O5692" t="s">
        <v>34</v>
      </c>
      <c r="P5692" t="s">
        <v>26</v>
      </c>
      <c r="Q5692" t="s">
        <v>27</v>
      </c>
      <c r="R5692" t="s">
        <v>28</v>
      </c>
    </row>
    <row r="5693" spans="1:18" x14ac:dyDescent="0.35">
      <c r="A5693" t="s">
        <v>5778</v>
      </c>
      <c r="B5693" s="1">
        <v>45374</v>
      </c>
      <c r="C5693" s="1">
        <v>45427</v>
      </c>
      <c r="D5693" t="s">
        <v>104</v>
      </c>
      <c r="E5693" t="s">
        <v>20</v>
      </c>
      <c r="F5693" t="s">
        <v>77</v>
      </c>
      <c r="G5693" t="s">
        <v>32</v>
      </c>
      <c r="H5693" t="s">
        <v>71</v>
      </c>
      <c r="I5693" t="s">
        <v>72</v>
      </c>
      <c r="J5693">
        <v>3</v>
      </c>
      <c r="K5693" s="2">
        <v>2355</v>
      </c>
      <c r="L5693" s="2">
        <v>1707.69</v>
      </c>
      <c r="M5693" s="2">
        <v>647.30999999999995</v>
      </c>
      <c r="N5693" s="3">
        <v>0.1</v>
      </c>
      <c r="O5693" t="s">
        <v>83</v>
      </c>
      <c r="P5693" t="s">
        <v>73</v>
      </c>
      <c r="Q5693" t="s">
        <v>27</v>
      </c>
      <c r="R5693" t="s">
        <v>65</v>
      </c>
    </row>
    <row r="5694" spans="1:18" x14ac:dyDescent="0.35">
      <c r="A5694" t="s">
        <v>5779</v>
      </c>
      <c r="B5694" s="1">
        <v>45943</v>
      </c>
      <c r="C5694" s="1">
        <v>46008</v>
      </c>
      <c r="D5694" t="s">
        <v>48</v>
      </c>
      <c r="E5694" t="s">
        <v>20</v>
      </c>
      <c r="F5694" t="s">
        <v>21</v>
      </c>
      <c r="G5694" t="s">
        <v>59</v>
      </c>
      <c r="H5694" t="s">
        <v>108</v>
      </c>
      <c r="I5694" t="s">
        <v>72</v>
      </c>
      <c r="J5694">
        <v>5</v>
      </c>
      <c r="K5694" s="2">
        <v>2084</v>
      </c>
      <c r="L5694" s="2">
        <v>1413.56</v>
      </c>
      <c r="M5694" s="2">
        <v>670.44</v>
      </c>
      <c r="N5694" s="3">
        <v>0.2</v>
      </c>
      <c r="O5694" t="s">
        <v>62</v>
      </c>
      <c r="P5694" t="s">
        <v>26</v>
      </c>
      <c r="Q5694" t="s">
        <v>35</v>
      </c>
      <c r="R5694" t="s">
        <v>65</v>
      </c>
    </row>
    <row r="5695" spans="1:18" x14ac:dyDescent="0.35">
      <c r="A5695" t="s">
        <v>5780</v>
      </c>
      <c r="B5695" s="1">
        <v>45486</v>
      </c>
      <c r="C5695" s="1">
        <v>45563</v>
      </c>
      <c r="D5695" t="s">
        <v>37</v>
      </c>
      <c r="E5695" t="s">
        <v>20</v>
      </c>
      <c r="F5695" t="s">
        <v>68</v>
      </c>
      <c r="G5695" t="s">
        <v>38</v>
      </c>
      <c r="H5695" t="s">
        <v>39</v>
      </c>
      <c r="I5695" t="s">
        <v>24</v>
      </c>
      <c r="J5695">
        <v>6</v>
      </c>
      <c r="K5695" s="2">
        <v>1083</v>
      </c>
      <c r="L5695" s="2">
        <v>800.33</v>
      </c>
      <c r="M5695" s="2">
        <v>282.67</v>
      </c>
      <c r="N5695" s="3">
        <v>0.1</v>
      </c>
      <c r="O5695" t="s">
        <v>50</v>
      </c>
      <c r="P5695" t="s">
        <v>46</v>
      </c>
      <c r="Q5695" t="s">
        <v>35</v>
      </c>
      <c r="R5695" t="s">
        <v>40</v>
      </c>
    </row>
    <row r="5696" spans="1:18" x14ac:dyDescent="0.35">
      <c r="A5696" t="s">
        <v>5781</v>
      </c>
      <c r="B5696" s="1">
        <v>45496</v>
      </c>
      <c r="C5696" s="1">
        <v>45542</v>
      </c>
      <c r="D5696" t="s">
        <v>37</v>
      </c>
      <c r="E5696" t="s">
        <v>20</v>
      </c>
      <c r="F5696" t="s">
        <v>138</v>
      </c>
      <c r="G5696" t="s">
        <v>32</v>
      </c>
      <c r="H5696" t="s">
        <v>95</v>
      </c>
      <c r="I5696" t="s">
        <v>55</v>
      </c>
      <c r="J5696">
        <v>6</v>
      </c>
      <c r="K5696" s="2">
        <v>816</v>
      </c>
      <c r="L5696" s="2">
        <v>606.29999999999995</v>
      </c>
      <c r="M5696" s="2">
        <v>209.7</v>
      </c>
      <c r="N5696" s="3">
        <v>0.1</v>
      </c>
      <c r="O5696" t="s">
        <v>25</v>
      </c>
      <c r="P5696" t="s">
        <v>26</v>
      </c>
      <c r="Q5696" t="s">
        <v>27</v>
      </c>
      <c r="R5696" t="s">
        <v>65</v>
      </c>
    </row>
    <row r="5697" spans="1:18" x14ac:dyDescent="0.35">
      <c r="A5697" t="s">
        <v>5782</v>
      </c>
      <c r="B5697" s="1">
        <v>45525</v>
      </c>
      <c r="C5697" s="1">
        <v>45611</v>
      </c>
      <c r="D5697" t="s">
        <v>19</v>
      </c>
      <c r="E5697" t="s">
        <v>20</v>
      </c>
      <c r="F5697" t="s">
        <v>79</v>
      </c>
      <c r="G5697" t="s">
        <v>38</v>
      </c>
      <c r="H5697" t="s">
        <v>49</v>
      </c>
      <c r="I5697" t="s">
        <v>45</v>
      </c>
      <c r="J5697">
        <v>5</v>
      </c>
      <c r="K5697" s="2">
        <v>1535</v>
      </c>
      <c r="L5697" s="2">
        <v>1138.72</v>
      </c>
      <c r="M5697" s="2">
        <v>396.28</v>
      </c>
      <c r="N5697" s="3">
        <v>0.1</v>
      </c>
      <c r="O5697" t="s">
        <v>109</v>
      </c>
      <c r="P5697" t="s">
        <v>73</v>
      </c>
      <c r="Q5697" t="s">
        <v>27</v>
      </c>
      <c r="R5697" t="s">
        <v>65</v>
      </c>
    </row>
    <row r="5698" spans="1:18" x14ac:dyDescent="0.35">
      <c r="A5698" t="s">
        <v>5783</v>
      </c>
      <c r="B5698" s="1">
        <v>45991</v>
      </c>
      <c r="C5698" s="1">
        <v>46062</v>
      </c>
      <c r="D5698" t="s">
        <v>116</v>
      </c>
      <c r="E5698" t="s">
        <v>20</v>
      </c>
      <c r="F5698" t="s">
        <v>138</v>
      </c>
      <c r="G5698" t="s">
        <v>43</v>
      </c>
      <c r="H5698" t="s">
        <v>39</v>
      </c>
      <c r="I5698" t="s">
        <v>24</v>
      </c>
      <c r="J5698">
        <v>7</v>
      </c>
      <c r="K5698" s="2">
        <v>2454</v>
      </c>
      <c r="L5698" s="2">
        <v>2028.09</v>
      </c>
      <c r="M5698" s="2">
        <v>425.91</v>
      </c>
      <c r="N5698" s="3">
        <v>0.2</v>
      </c>
      <c r="O5698" t="s">
        <v>62</v>
      </c>
      <c r="P5698" t="s">
        <v>26</v>
      </c>
      <c r="Q5698" t="s">
        <v>27</v>
      </c>
      <c r="R5698" t="s">
        <v>65</v>
      </c>
    </row>
    <row r="5699" spans="1:18" x14ac:dyDescent="0.35">
      <c r="A5699" t="s">
        <v>5784</v>
      </c>
      <c r="B5699" s="1">
        <v>45481</v>
      </c>
      <c r="C5699" s="1">
        <v>45518</v>
      </c>
      <c r="D5699" t="s">
        <v>30</v>
      </c>
      <c r="E5699" t="s">
        <v>20</v>
      </c>
      <c r="F5699" t="s">
        <v>91</v>
      </c>
      <c r="G5699" t="s">
        <v>59</v>
      </c>
      <c r="H5699" t="s">
        <v>60</v>
      </c>
      <c r="I5699" t="s">
        <v>61</v>
      </c>
      <c r="J5699">
        <v>7</v>
      </c>
      <c r="K5699" s="2">
        <v>2478</v>
      </c>
      <c r="L5699" s="2">
        <v>2004.01</v>
      </c>
      <c r="M5699" s="2">
        <v>473.99</v>
      </c>
      <c r="N5699" s="3">
        <v>0.2</v>
      </c>
      <c r="O5699" t="s">
        <v>50</v>
      </c>
      <c r="P5699" t="s">
        <v>26</v>
      </c>
      <c r="Q5699" t="s">
        <v>35</v>
      </c>
      <c r="R5699" t="s">
        <v>65</v>
      </c>
    </row>
    <row r="5700" spans="1:18" x14ac:dyDescent="0.35">
      <c r="A5700" t="s">
        <v>5785</v>
      </c>
      <c r="B5700" s="1">
        <v>45303</v>
      </c>
      <c r="C5700" s="1">
        <v>45319</v>
      </c>
      <c r="D5700" t="s">
        <v>57</v>
      </c>
      <c r="E5700" t="s">
        <v>20</v>
      </c>
      <c r="F5700" t="s">
        <v>85</v>
      </c>
      <c r="G5700" t="s">
        <v>38</v>
      </c>
      <c r="H5700" t="s">
        <v>71</v>
      </c>
      <c r="I5700" t="s">
        <v>72</v>
      </c>
      <c r="J5700">
        <v>7</v>
      </c>
      <c r="K5700" s="2">
        <v>3389</v>
      </c>
      <c r="L5700" s="2">
        <v>2597.91</v>
      </c>
      <c r="M5700" s="2">
        <v>791.09</v>
      </c>
      <c r="N5700" s="3">
        <v>0.2</v>
      </c>
      <c r="O5700" t="s">
        <v>25</v>
      </c>
      <c r="P5700" t="s">
        <v>26</v>
      </c>
      <c r="Q5700" t="s">
        <v>35</v>
      </c>
      <c r="R5700" t="s">
        <v>40</v>
      </c>
    </row>
    <row r="5701" spans="1:18" x14ac:dyDescent="0.35">
      <c r="A5701" t="s">
        <v>5786</v>
      </c>
      <c r="B5701" s="1">
        <v>45578</v>
      </c>
      <c r="C5701" s="1">
        <v>45602</v>
      </c>
      <c r="D5701" t="s">
        <v>19</v>
      </c>
      <c r="E5701" t="s">
        <v>20</v>
      </c>
      <c r="F5701" t="s">
        <v>85</v>
      </c>
      <c r="G5701" t="s">
        <v>59</v>
      </c>
      <c r="H5701" t="s">
        <v>44</v>
      </c>
      <c r="I5701" t="s">
        <v>45</v>
      </c>
      <c r="J5701">
        <v>5</v>
      </c>
      <c r="K5701" s="2">
        <v>2814</v>
      </c>
      <c r="L5701" s="2">
        <v>2174.0700000000002</v>
      </c>
      <c r="M5701" s="2">
        <v>639.92999999999995</v>
      </c>
      <c r="N5701" s="3">
        <v>0.05</v>
      </c>
      <c r="O5701" t="s">
        <v>25</v>
      </c>
      <c r="P5701" t="s">
        <v>46</v>
      </c>
      <c r="Q5701" t="s">
        <v>27</v>
      </c>
      <c r="R5701" t="s">
        <v>28</v>
      </c>
    </row>
    <row r="5702" spans="1:18" x14ac:dyDescent="0.35">
      <c r="A5702" t="s">
        <v>5787</v>
      </c>
      <c r="B5702" s="1">
        <v>45637</v>
      </c>
      <c r="C5702" s="1">
        <v>45686</v>
      </c>
      <c r="D5702" t="s">
        <v>57</v>
      </c>
      <c r="E5702" t="s">
        <v>20</v>
      </c>
      <c r="F5702" t="s">
        <v>85</v>
      </c>
      <c r="G5702" t="s">
        <v>22</v>
      </c>
      <c r="H5702" t="s">
        <v>33</v>
      </c>
      <c r="I5702" t="s">
        <v>24</v>
      </c>
      <c r="J5702">
        <v>7</v>
      </c>
      <c r="K5702" s="2">
        <v>3538</v>
      </c>
      <c r="L5702" s="2">
        <v>2015.52</v>
      </c>
      <c r="M5702" s="2">
        <v>1522.48</v>
      </c>
      <c r="N5702" s="3">
        <v>0.2</v>
      </c>
      <c r="O5702" t="s">
        <v>83</v>
      </c>
      <c r="P5702" t="s">
        <v>26</v>
      </c>
      <c r="Q5702" t="s">
        <v>27</v>
      </c>
      <c r="R5702" t="s">
        <v>28</v>
      </c>
    </row>
    <row r="5703" spans="1:18" x14ac:dyDescent="0.35">
      <c r="A5703" t="s">
        <v>5788</v>
      </c>
      <c r="B5703" s="1">
        <v>45536</v>
      </c>
      <c r="C5703" s="1">
        <v>45594</v>
      </c>
      <c r="D5703" t="s">
        <v>94</v>
      </c>
      <c r="E5703" t="s">
        <v>20</v>
      </c>
      <c r="F5703" t="s">
        <v>89</v>
      </c>
      <c r="G5703" t="s">
        <v>59</v>
      </c>
      <c r="H5703" t="s">
        <v>95</v>
      </c>
      <c r="I5703" t="s">
        <v>55</v>
      </c>
      <c r="J5703">
        <v>1</v>
      </c>
      <c r="K5703" s="2">
        <v>4862</v>
      </c>
      <c r="L5703" s="2">
        <v>3298.46</v>
      </c>
      <c r="M5703" s="2">
        <v>1563.54</v>
      </c>
      <c r="N5703" s="3">
        <v>0.15</v>
      </c>
      <c r="O5703" t="s">
        <v>62</v>
      </c>
      <c r="P5703" t="s">
        <v>26</v>
      </c>
      <c r="Q5703" t="s">
        <v>35</v>
      </c>
      <c r="R5703" t="s">
        <v>40</v>
      </c>
    </row>
    <row r="5704" spans="1:18" x14ac:dyDescent="0.35">
      <c r="A5704" t="s">
        <v>5789</v>
      </c>
      <c r="B5704" s="1">
        <v>45341</v>
      </c>
      <c r="C5704" s="1">
        <v>45358</v>
      </c>
      <c r="D5704" t="s">
        <v>52</v>
      </c>
      <c r="E5704" t="s">
        <v>20</v>
      </c>
      <c r="F5704" t="s">
        <v>82</v>
      </c>
      <c r="G5704" t="s">
        <v>38</v>
      </c>
      <c r="H5704" t="s">
        <v>108</v>
      </c>
      <c r="I5704" t="s">
        <v>72</v>
      </c>
      <c r="J5704">
        <v>1</v>
      </c>
      <c r="K5704" s="2">
        <v>2723</v>
      </c>
      <c r="L5704" s="2">
        <v>2109.96</v>
      </c>
      <c r="M5704" s="2">
        <v>613.04</v>
      </c>
      <c r="N5704" s="3">
        <v>0</v>
      </c>
      <c r="O5704" t="s">
        <v>62</v>
      </c>
      <c r="P5704" t="s">
        <v>26</v>
      </c>
      <c r="Q5704" t="s">
        <v>35</v>
      </c>
      <c r="R5704" t="s">
        <v>28</v>
      </c>
    </row>
    <row r="5705" spans="1:18" x14ac:dyDescent="0.35">
      <c r="A5705" t="s">
        <v>5790</v>
      </c>
      <c r="B5705" s="1">
        <v>45497</v>
      </c>
      <c r="C5705" s="1">
        <v>45563</v>
      </c>
      <c r="D5705" t="s">
        <v>37</v>
      </c>
      <c r="E5705" t="s">
        <v>20</v>
      </c>
      <c r="F5705" t="s">
        <v>128</v>
      </c>
      <c r="G5705" t="s">
        <v>38</v>
      </c>
      <c r="H5705" t="s">
        <v>124</v>
      </c>
      <c r="I5705" t="s">
        <v>61</v>
      </c>
      <c r="J5705">
        <v>4</v>
      </c>
      <c r="K5705" s="2">
        <v>4557</v>
      </c>
      <c r="L5705" s="2">
        <v>2913.29</v>
      </c>
      <c r="M5705" s="2">
        <v>1643.71</v>
      </c>
      <c r="N5705" s="3">
        <v>0.15</v>
      </c>
      <c r="O5705" t="s">
        <v>109</v>
      </c>
      <c r="P5705" t="s">
        <v>46</v>
      </c>
      <c r="Q5705" t="s">
        <v>27</v>
      </c>
      <c r="R5705" t="s">
        <v>28</v>
      </c>
    </row>
    <row r="5706" spans="1:18" x14ac:dyDescent="0.35">
      <c r="A5706" t="s">
        <v>5791</v>
      </c>
      <c r="B5706" s="1">
        <v>45968</v>
      </c>
      <c r="C5706" s="1">
        <v>46040</v>
      </c>
      <c r="D5706" t="s">
        <v>57</v>
      </c>
      <c r="E5706" t="s">
        <v>20</v>
      </c>
      <c r="F5706" t="s">
        <v>58</v>
      </c>
      <c r="G5706" t="s">
        <v>59</v>
      </c>
      <c r="H5706" t="s">
        <v>124</v>
      </c>
      <c r="I5706" t="s">
        <v>61</v>
      </c>
      <c r="J5706">
        <v>5</v>
      </c>
      <c r="K5706" s="2">
        <v>4343</v>
      </c>
      <c r="L5706" s="2">
        <v>2934.02</v>
      </c>
      <c r="M5706" s="2">
        <v>1408.98</v>
      </c>
      <c r="N5706" s="3">
        <v>0.2</v>
      </c>
      <c r="O5706" t="s">
        <v>34</v>
      </c>
      <c r="P5706" t="s">
        <v>26</v>
      </c>
      <c r="Q5706" t="s">
        <v>27</v>
      </c>
      <c r="R5706" t="s">
        <v>65</v>
      </c>
    </row>
    <row r="5707" spans="1:18" x14ac:dyDescent="0.35">
      <c r="A5707" t="s">
        <v>5792</v>
      </c>
      <c r="B5707" s="1">
        <v>46005</v>
      </c>
      <c r="C5707" s="1">
        <v>46017</v>
      </c>
      <c r="D5707" t="s">
        <v>48</v>
      </c>
      <c r="E5707" t="s">
        <v>20</v>
      </c>
      <c r="F5707" t="s">
        <v>82</v>
      </c>
      <c r="G5707" t="s">
        <v>32</v>
      </c>
      <c r="H5707" t="s">
        <v>86</v>
      </c>
      <c r="I5707" t="s">
        <v>72</v>
      </c>
      <c r="J5707">
        <v>7</v>
      </c>
      <c r="K5707" s="2">
        <v>2765</v>
      </c>
      <c r="L5707" s="2">
        <v>1789.84</v>
      </c>
      <c r="M5707" s="2">
        <v>975.16</v>
      </c>
      <c r="N5707" s="3">
        <v>0</v>
      </c>
      <c r="O5707" t="s">
        <v>25</v>
      </c>
      <c r="P5707" t="s">
        <v>26</v>
      </c>
      <c r="Q5707" t="s">
        <v>27</v>
      </c>
      <c r="R5707" t="s">
        <v>65</v>
      </c>
    </row>
    <row r="5708" spans="1:18" x14ac:dyDescent="0.35">
      <c r="A5708" t="s">
        <v>5793</v>
      </c>
      <c r="B5708" s="1">
        <v>45955</v>
      </c>
      <c r="C5708" s="1">
        <v>46002</v>
      </c>
      <c r="D5708" t="s">
        <v>48</v>
      </c>
      <c r="E5708" t="s">
        <v>20</v>
      </c>
      <c r="F5708" t="s">
        <v>77</v>
      </c>
      <c r="G5708" t="s">
        <v>59</v>
      </c>
      <c r="H5708" t="s">
        <v>33</v>
      </c>
      <c r="I5708" t="s">
        <v>24</v>
      </c>
      <c r="J5708">
        <v>3</v>
      </c>
      <c r="K5708" s="2">
        <v>834</v>
      </c>
      <c r="L5708" s="2">
        <v>675.07</v>
      </c>
      <c r="M5708" s="2">
        <v>158.93</v>
      </c>
      <c r="N5708" s="3">
        <v>0.15</v>
      </c>
      <c r="O5708" t="s">
        <v>75</v>
      </c>
      <c r="P5708" t="s">
        <v>26</v>
      </c>
      <c r="Q5708" t="s">
        <v>27</v>
      </c>
      <c r="R5708" t="s">
        <v>40</v>
      </c>
    </row>
    <row r="5709" spans="1:18" x14ac:dyDescent="0.35">
      <c r="A5709" t="s">
        <v>5794</v>
      </c>
      <c r="B5709" s="1">
        <v>45300</v>
      </c>
      <c r="C5709" s="1">
        <v>45369</v>
      </c>
      <c r="D5709" t="s">
        <v>52</v>
      </c>
      <c r="E5709" t="s">
        <v>20</v>
      </c>
      <c r="F5709" t="s">
        <v>82</v>
      </c>
      <c r="G5709" t="s">
        <v>38</v>
      </c>
      <c r="H5709" t="s">
        <v>44</v>
      </c>
      <c r="I5709" t="s">
        <v>45</v>
      </c>
      <c r="J5709">
        <v>1</v>
      </c>
      <c r="K5709" s="2">
        <v>4379</v>
      </c>
      <c r="L5709" s="2">
        <v>3162.77</v>
      </c>
      <c r="M5709" s="2">
        <v>1216.23</v>
      </c>
      <c r="N5709" s="3">
        <v>0.1</v>
      </c>
      <c r="O5709" t="s">
        <v>62</v>
      </c>
      <c r="P5709" t="s">
        <v>26</v>
      </c>
      <c r="Q5709" t="s">
        <v>27</v>
      </c>
      <c r="R5709" t="s">
        <v>28</v>
      </c>
    </row>
    <row r="5710" spans="1:18" x14ac:dyDescent="0.35">
      <c r="A5710" t="s">
        <v>5795</v>
      </c>
      <c r="B5710" s="1">
        <v>45620</v>
      </c>
      <c r="C5710" s="1">
        <v>45705</v>
      </c>
      <c r="D5710" t="s">
        <v>116</v>
      </c>
      <c r="E5710" t="s">
        <v>20</v>
      </c>
      <c r="F5710" t="s">
        <v>89</v>
      </c>
      <c r="G5710" t="s">
        <v>59</v>
      </c>
      <c r="H5710" t="s">
        <v>71</v>
      </c>
      <c r="I5710" t="s">
        <v>72</v>
      </c>
      <c r="J5710">
        <v>8</v>
      </c>
      <c r="K5710" s="2">
        <v>2563</v>
      </c>
      <c r="L5710" s="2">
        <v>2131.44</v>
      </c>
      <c r="M5710" s="2">
        <v>431.56</v>
      </c>
      <c r="N5710" s="3">
        <v>0.1</v>
      </c>
      <c r="O5710" t="s">
        <v>25</v>
      </c>
      <c r="P5710" t="s">
        <v>73</v>
      </c>
      <c r="Q5710" t="s">
        <v>27</v>
      </c>
      <c r="R5710" t="s">
        <v>28</v>
      </c>
    </row>
    <row r="5711" spans="1:18" x14ac:dyDescent="0.35">
      <c r="A5711" t="s">
        <v>5796</v>
      </c>
      <c r="B5711" s="1">
        <v>45447</v>
      </c>
      <c r="C5711" s="1">
        <v>45511</v>
      </c>
      <c r="D5711" t="s">
        <v>30</v>
      </c>
      <c r="E5711" t="s">
        <v>20</v>
      </c>
      <c r="F5711" t="s">
        <v>31</v>
      </c>
      <c r="G5711" t="s">
        <v>43</v>
      </c>
      <c r="H5711" t="s">
        <v>106</v>
      </c>
      <c r="I5711" t="s">
        <v>61</v>
      </c>
      <c r="J5711">
        <v>4</v>
      </c>
      <c r="K5711" s="2">
        <v>1776</v>
      </c>
      <c r="L5711" s="2">
        <v>1276.6099999999999</v>
      </c>
      <c r="M5711" s="2">
        <v>499.39</v>
      </c>
      <c r="N5711" s="3">
        <v>0</v>
      </c>
      <c r="O5711" t="s">
        <v>50</v>
      </c>
      <c r="P5711" t="s">
        <v>46</v>
      </c>
      <c r="Q5711" t="s">
        <v>35</v>
      </c>
      <c r="R5711" t="s">
        <v>40</v>
      </c>
    </row>
    <row r="5712" spans="1:18" x14ac:dyDescent="0.35">
      <c r="A5712" t="s">
        <v>5797</v>
      </c>
      <c r="B5712" s="1">
        <v>45510</v>
      </c>
      <c r="C5712" s="1">
        <v>45593</v>
      </c>
      <c r="D5712" t="s">
        <v>94</v>
      </c>
      <c r="E5712" t="s">
        <v>20</v>
      </c>
      <c r="F5712" t="s">
        <v>53</v>
      </c>
      <c r="G5712" t="s">
        <v>32</v>
      </c>
      <c r="H5712" t="s">
        <v>64</v>
      </c>
      <c r="I5712" t="s">
        <v>55</v>
      </c>
      <c r="J5712">
        <v>6</v>
      </c>
      <c r="K5712" s="2">
        <v>816</v>
      </c>
      <c r="L5712" s="2">
        <v>598.95000000000005</v>
      </c>
      <c r="M5712" s="2">
        <v>217.05</v>
      </c>
      <c r="N5712" s="3">
        <v>0.05</v>
      </c>
      <c r="O5712" t="s">
        <v>75</v>
      </c>
      <c r="P5712" t="s">
        <v>26</v>
      </c>
      <c r="Q5712" t="s">
        <v>27</v>
      </c>
      <c r="R5712" t="s">
        <v>40</v>
      </c>
    </row>
    <row r="5713" spans="1:18" x14ac:dyDescent="0.35">
      <c r="A5713" t="s">
        <v>5798</v>
      </c>
      <c r="B5713" s="1">
        <v>45812</v>
      </c>
      <c r="C5713" s="1">
        <v>45846</v>
      </c>
      <c r="D5713" t="s">
        <v>67</v>
      </c>
      <c r="E5713" t="s">
        <v>20</v>
      </c>
      <c r="F5713" t="s">
        <v>85</v>
      </c>
      <c r="G5713" t="s">
        <v>43</v>
      </c>
      <c r="H5713" t="s">
        <v>118</v>
      </c>
      <c r="I5713" t="s">
        <v>24</v>
      </c>
      <c r="J5713">
        <v>7</v>
      </c>
      <c r="K5713" s="2">
        <v>537</v>
      </c>
      <c r="L5713" s="2">
        <v>446.53</v>
      </c>
      <c r="M5713" s="2">
        <v>90.47</v>
      </c>
      <c r="N5713" s="3">
        <v>0.1</v>
      </c>
      <c r="O5713" t="s">
        <v>25</v>
      </c>
      <c r="P5713" t="s">
        <v>26</v>
      </c>
      <c r="Q5713" t="s">
        <v>27</v>
      </c>
      <c r="R5713" t="s">
        <v>65</v>
      </c>
    </row>
    <row r="5714" spans="1:18" x14ac:dyDescent="0.35">
      <c r="A5714" t="s">
        <v>5799</v>
      </c>
      <c r="B5714" s="1">
        <v>45403</v>
      </c>
      <c r="C5714" s="1">
        <v>45476</v>
      </c>
      <c r="D5714" t="s">
        <v>67</v>
      </c>
      <c r="E5714" t="s">
        <v>20</v>
      </c>
      <c r="F5714" t="s">
        <v>70</v>
      </c>
      <c r="G5714" t="s">
        <v>59</v>
      </c>
      <c r="H5714" t="s">
        <v>64</v>
      </c>
      <c r="I5714" t="s">
        <v>55</v>
      </c>
      <c r="J5714">
        <v>4</v>
      </c>
      <c r="K5714" s="2">
        <v>4132</v>
      </c>
      <c r="L5714" s="2">
        <v>2721.07</v>
      </c>
      <c r="M5714" s="2">
        <v>1410.93</v>
      </c>
      <c r="N5714" s="3">
        <v>0.15</v>
      </c>
      <c r="O5714" t="s">
        <v>34</v>
      </c>
      <c r="P5714" t="s">
        <v>26</v>
      </c>
      <c r="Q5714" t="s">
        <v>27</v>
      </c>
      <c r="R5714" t="s">
        <v>65</v>
      </c>
    </row>
    <row r="5715" spans="1:18" x14ac:dyDescent="0.35">
      <c r="A5715" t="s">
        <v>5800</v>
      </c>
      <c r="B5715" s="1">
        <v>45614</v>
      </c>
      <c r="C5715" s="1">
        <v>45700</v>
      </c>
      <c r="D5715" t="s">
        <v>116</v>
      </c>
      <c r="E5715" t="s">
        <v>20</v>
      </c>
      <c r="F5715" t="s">
        <v>85</v>
      </c>
      <c r="G5715" t="s">
        <v>43</v>
      </c>
      <c r="H5715" t="s">
        <v>86</v>
      </c>
      <c r="I5715" t="s">
        <v>72</v>
      </c>
      <c r="J5715">
        <v>3</v>
      </c>
      <c r="K5715" s="2">
        <v>2477</v>
      </c>
      <c r="L5715" s="2">
        <v>2094.48</v>
      </c>
      <c r="M5715" s="2">
        <v>382.52</v>
      </c>
      <c r="N5715" s="3">
        <v>0.05</v>
      </c>
      <c r="O5715" t="s">
        <v>75</v>
      </c>
      <c r="P5715" t="s">
        <v>26</v>
      </c>
      <c r="Q5715" t="s">
        <v>35</v>
      </c>
      <c r="R5715" t="s">
        <v>40</v>
      </c>
    </row>
    <row r="5716" spans="1:18" x14ac:dyDescent="0.35">
      <c r="A5716" t="s">
        <v>5801</v>
      </c>
      <c r="B5716" s="1">
        <v>45541</v>
      </c>
      <c r="C5716" s="1">
        <v>45571</v>
      </c>
      <c r="D5716" t="s">
        <v>94</v>
      </c>
      <c r="E5716" t="s">
        <v>20</v>
      </c>
      <c r="F5716" t="s">
        <v>58</v>
      </c>
      <c r="G5716" t="s">
        <v>38</v>
      </c>
      <c r="H5716" t="s">
        <v>95</v>
      </c>
      <c r="I5716" t="s">
        <v>55</v>
      </c>
      <c r="J5716">
        <v>1</v>
      </c>
      <c r="K5716" s="2">
        <v>1615</v>
      </c>
      <c r="L5716" s="2">
        <v>1325.22</v>
      </c>
      <c r="M5716" s="2">
        <v>289.77999999999997</v>
      </c>
      <c r="N5716" s="3">
        <v>0.1</v>
      </c>
      <c r="O5716" t="s">
        <v>34</v>
      </c>
      <c r="P5716" t="s">
        <v>73</v>
      </c>
      <c r="Q5716" t="s">
        <v>35</v>
      </c>
      <c r="R5716" t="s">
        <v>65</v>
      </c>
    </row>
    <row r="5717" spans="1:18" x14ac:dyDescent="0.35">
      <c r="A5717" t="s">
        <v>5802</v>
      </c>
      <c r="B5717" s="1">
        <v>45296</v>
      </c>
      <c r="C5717" s="1">
        <v>45349</v>
      </c>
      <c r="D5717" t="s">
        <v>116</v>
      </c>
      <c r="E5717" t="s">
        <v>20</v>
      </c>
      <c r="F5717" t="s">
        <v>31</v>
      </c>
      <c r="G5717" t="s">
        <v>22</v>
      </c>
      <c r="H5717" t="s">
        <v>124</v>
      </c>
      <c r="I5717" t="s">
        <v>61</v>
      </c>
      <c r="J5717">
        <v>5</v>
      </c>
      <c r="K5717" s="2">
        <v>4821</v>
      </c>
      <c r="L5717" s="2">
        <v>4083.27</v>
      </c>
      <c r="M5717" s="2">
        <v>737.73</v>
      </c>
      <c r="N5717" s="3">
        <v>0.1</v>
      </c>
      <c r="O5717" t="s">
        <v>75</v>
      </c>
      <c r="P5717" t="s">
        <v>26</v>
      </c>
      <c r="Q5717" t="s">
        <v>35</v>
      </c>
      <c r="R5717" t="s">
        <v>65</v>
      </c>
    </row>
    <row r="5718" spans="1:18" x14ac:dyDescent="0.35">
      <c r="A5718" t="s">
        <v>5803</v>
      </c>
      <c r="B5718" s="1">
        <v>45903</v>
      </c>
      <c r="C5718" s="1">
        <v>45927</v>
      </c>
      <c r="D5718" t="s">
        <v>37</v>
      </c>
      <c r="E5718" t="s">
        <v>20</v>
      </c>
      <c r="F5718" t="s">
        <v>58</v>
      </c>
      <c r="G5718" t="s">
        <v>38</v>
      </c>
      <c r="H5718" t="s">
        <v>60</v>
      </c>
      <c r="I5718" t="s">
        <v>61</v>
      </c>
      <c r="J5718">
        <v>6</v>
      </c>
      <c r="K5718" s="2">
        <v>2888</v>
      </c>
      <c r="L5718" s="2">
        <v>1716.14</v>
      </c>
      <c r="M5718" s="2">
        <v>1171.8599999999999</v>
      </c>
      <c r="N5718" s="3">
        <v>0</v>
      </c>
      <c r="O5718" t="s">
        <v>25</v>
      </c>
      <c r="P5718" t="s">
        <v>26</v>
      </c>
      <c r="Q5718" t="s">
        <v>27</v>
      </c>
      <c r="R5718" t="s">
        <v>40</v>
      </c>
    </row>
    <row r="5719" spans="1:18" x14ac:dyDescent="0.35">
      <c r="A5719" t="s">
        <v>5804</v>
      </c>
      <c r="B5719" s="1">
        <v>45349</v>
      </c>
      <c r="C5719" s="1">
        <v>45402</v>
      </c>
      <c r="D5719" t="s">
        <v>88</v>
      </c>
      <c r="E5719" t="s">
        <v>20</v>
      </c>
      <c r="F5719" t="s">
        <v>53</v>
      </c>
      <c r="G5719" t="s">
        <v>43</v>
      </c>
      <c r="H5719" t="s">
        <v>71</v>
      </c>
      <c r="I5719" t="s">
        <v>72</v>
      </c>
      <c r="J5719">
        <v>8</v>
      </c>
      <c r="K5719" s="2">
        <v>398</v>
      </c>
      <c r="L5719" s="2">
        <v>259.12</v>
      </c>
      <c r="M5719" s="2">
        <v>138.88</v>
      </c>
      <c r="N5719" s="3">
        <v>0.1</v>
      </c>
      <c r="O5719" t="s">
        <v>25</v>
      </c>
      <c r="P5719" t="s">
        <v>26</v>
      </c>
      <c r="Q5719" t="s">
        <v>27</v>
      </c>
      <c r="R5719" t="s">
        <v>40</v>
      </c>
    </row>
    <row r="5720" spans="1:18" x14ac:dyDescent="0.35">
      <c r="A5720" t="s">
        <v>5805</v>
      </c>
      <c r="B5720" s="1">
        <v>45472</v>
      </c>
      <c r="C5720" s="1">
        <v>45503</v>
      </c>
      <c r="D5720" t="s">
        <v>67</v>
      </c>
      <c r="E5720" t="s">
        <v>20</v>
      </c>
      <c r="F5720" t="s">
        <v>68</v>
      </c>
      <c r="G5720" t="s">
        <v>32</v>
      </c>
      <c r="H5720" t="s">
        <v>64</v>
      </c>
      <c r="I5720" t="s">
        <v>55</v>
      </c>
      <c r="J5720">
        <v>2</v>
      </c>
      <c r="K5720" s="2">
        <v>2806</v>
      </c>
      <c r="L5720" s="2">
        <v>1561.36</v>
      </c>
      <c r="M5720" s="2">
        <v>1244.6400000000001</v>
      </c>
      <c r="N5720" s="3">
        <v>0.1</v>
      </c>
      <c r="O5720" t="s">
        <v>34</v>
      </c>
      <c r="P5720" t="s">
        <v>26</v>
      </c>
      <c r="Q5720" t="s">
        <v>27</v>
      </c>
      <c r="R5720" t="s">
        <v>28</v>
      </c>
    </row>
    <row r="5721" spans="1:18" x14ac:dyDescent="0.35">
      <c r="A5721" t="s">
        <v>5806</v>
      </c>
      <c r="B5721" s="1">
        <v>45655</v>
      </c>
      <c r="C5721" s="1">
        <v>45723</v>
      </c>
      <c r="D5721" t="s">
        <v>52</v>
      </c>
      <c r="E5721" t="s">
        <v>20</v>
      </c>
      <c r="F5721" t="s">
        <v>21</v>
      </c>
      <c r="G5721" t="s">
        <v>38</v>
      </c>
      <c r="H5721" t="s">
        <v>23</v>
      </c>
      <c r="I5721" t="s">
        <v>24</v>
      </c>
      <c r="J5721">
        <v>1</v>
      </c>
      <c r="K5721" s="2">
        <v>994</v>
      </c>
      <c r="L5721" s="2">
        <v>837.38</v>
      </c>
      <c r="M5721" s="2">
        <v>156.62</v>
      </c>
      <c r="N5721" s="3">
        <v>0</v>
      </c>
      <c r="O5721" t="s">
        <v>109</v>
      </c>
      <c r="P5721" t="s">
        <v>26</v>
      </c>
      <c r="Q5721" t="s">
        <v>35</v>
      </c>
      <c r="R5721" t="s">
        <v>65</v>
      </c>
    </row>
    <row r="5722" spans="1:18" x14ac:dyDescent="0.35">
      <c r="A5722" t="s">
        <v>5807</v>
      </c>
      <c r="B5722" s="1">
        <v>45607</v>
      </c>
      <c r="C5722" s="1">
        <v>45631</v>
      </c>
      <c r="D5722" t="s">
        <v>48</v>
      </c>
      <c r="E5722" t="s">
        <v>20</v>
      </c>
      <c r="F5722" t="s">
        <v>138</v>
      </c>
      <c r="G5722" t="s">
        <v>59</v>
      </c>
      <c r="H5722" t="s">
        <v>54</v>
      </c>
      <c r="I5722" t="s">
        <v>55</v>
      </c>
      <c r="J5722">
        <v>7</v>
      </c>
      <c r="K5722" s="2">
        <v>2798</v>
      </c>
      <c r="L5722" s="2">
        <v>1961.99</v>
      </c>
      <c r="M5722" s="2">
        <v>836.01</v>
      </c>
      <c r="N5722" s="3">
        <v>0.1</v>
      </c>
      <c r="O5722" t="s">
        <v>25</v>
      </c>
      <c r="P5722" t="s">
        <v>26</v>
      </c>
      <c r="Q5722" t="s">
        <v>35</v>
      </c>
      <c r="R5722" t="s">
        <v>65</v>
      </c>
    </row>
    <row r="5723" spans="1:18" x14ac:dyDescent="0.35">
      <c r="A5723" t="s">
        <v>5808</v>
      </c>
      <c r="B5723" s="1">
        <v>45523</v>
      </c>
      <c r="C5723" s="1">
        <v>45568</v>
      </c>
      <c r="D5723" t="s">
        <v>94</v>
      </c>
      <c r="E5723" t="s">
        <v>20</v>
      </c>
      <c r="F5723" t="s">
        <v>70</v>
      </c>
      <c r="G5723" t="s">
        <v>43</v>
      </c>
      <c r="H5723" t="s">
        <v>49</v>
      </c>
      <c r="I5723" t="s">
        <v>45</v>
      </c>
      <c r="J5723">
        <v>8</v>
      </c>
      <c r="K5723" s="2">
        <v>1473</v>
      </c>
      <c r="L5723" s="2">
        <v>894.28</v>
      </c>
      <c r="M5723" s="2">
        <v>578.72</v>
      </c>
      <c r="N5723" s="3">
        <v>0.15</v>
      </c>
      <c r="O5723" t="s">
        <v>62</v>
      </c>
      <c r="P5723" t="s">
        <v>26</v>
      </c>
      <c r="Q5723" t="s">
        <v>27</v>
      </c>
      <c r="R5723" t="s">
        <v>40</v>
      </c>
    </row>
    <row r="5724" spans="1:18" x14ac:dyDescent="0.35">
      <c r="A5724" t="s">
        <v>5809</v>
      </c>
      <c r="B5724" s="1">
        <v>45797</v>
      </c>
      <c r="C5724" s="1">
        <v>45853</v>
      </c>
      <c r="D5724" t="s">
        <v>67</v>
      </c>
      <c r="E5724" t="s">
        <v>20</v>
      </c>
      <c r="F5724" t="s">
        <v>89</v>
      </c>
      <c r="G5724" t="s">
        <v>32</v>
      </c>
      <c r="H5724" t="s">
        <v>54</v>
      </c>
      <c r="I5724" t="s">
        <v>55</v>
      </c>
      <c r="J5724">
        <v>6</v>
      </c>
      <c r="K5724" s="2">
        <v>4678</v>
      </c>
      <c r="L5724" s="2">
        <v>3073.98</v>
      </c>
      <c r="M5724" s="2">
        <v>1604.02</v>
      </c>
      <c r="N5724" s="3">
        <v>0.1</v>
      </c>
      <c r="O5724" t="s">
        <v>25</v>
      </c>
      <c r="P5724" t="s">
        <v>26</v>
      </c>
      <c r="Q5724" t="s">
        <v>27</v>
      </c>
      <c r="R5724" t="s">
        <v>65</v>
      </c>
    </row>
    <row r="5725" spans="1:18" x14ac:dyDescent="0.35">
      <c r="A5725" t="s">
        <v>5810</v>
      </c>
      <c r="B5725" s="1">
        <v>45379</v>
      </c>
      <c r="C5725" s="1">
        <v>45431</v>
      </c>
      <c r="D5725" t="s">
        <v>104</v>
      </c>
      <c r="E5725" t="s">
        <v>20</v>
      </c>
      <c r="F5725" t="s">
        <v>128</v>
      </c>
      <c r="G5725" t="s">
        <v>22</v>
      </c>
      <c r="H5725" t="s">
        <v>39</v>
      </c>
      <c r="I5725" t="s">
        <v>24</v>
      </c>
      <c r="J5725">
        <v>3</v>
      </c>
      <c r="K5725" s="2">
        <v>3805</v>
      </c>
      <c r="L5725" s="2">
        <v>2437.1999999999998</v>
      </c>
      <c r="M5725" s="2">
        <v>1367.8</v>
      </c>
      <c r="N5725" s="3">
        <v>0.2</v>
      </c>
      <c r="O5725" t="s">
        <v>62</v>
      </c>
      <c r="P5725" t="s">
        <v>26</v>
      </c>
      <c r="Q5725" t="s">
        <v>27</v>
      </c>
      <c r="R5725" t="s">
        <v>65</v>
      </c>
    </row>
    <row r="5726" spans="1:18" x14ac:dyDescent="0.35">
      <c r="A5726" t="s">
        <v>5811</v>
      </c>
      <c r="B5726" s="1">
        <v>45473</v>
      </c>
      <c r="C5726" s="1">
        <v>45482</v>
      </c>
      <c r="D5726" t="s">
        <v>67</v>
      </c>
      <c r="E5726" t="s">
        <v>20</v>
      </c>
      <c r="F5726" t="s">
        <v>70</v>
      </c>
      <c r="G5726" t="s">
        <v>43</v>
      </c>
      <c r="H5726" t="s">
        <v>71</v>
      </c>
      <c r="I5726" t="s">
        <v>72</v>
      </c>
      <c r="J5726">
        <v>8</v>
      </c>
      <c r="K5726" s="2">
        <v>3591</v>
      </c>
      <c r="L5726" s="2">
        <v>2448.5500000000002</v>
      </c>
      <c r="M5726" s="2">
        <v>1142.45</v>
      </c>
      <c r="N5726" s="3">
        <v>0.05</v>
      </c>
      <c r="O5726" t="s">
        <v>34</v>
      </c>
      <c r="P5726" t="s">
        <v>46</v>
      </c>
      <c r="Q5726" t="s">
        <v>35</v>
      </c>
      <c r="R5726" t="s">
        <v>65</v>
      </c>
    </row>
    <row r="5727" spans="1:18" x14ac:dyDescent="0.35">
      <c r="A5727" t="s">
        <v>5812</v>
      </c>
      <c r="B5727" s="1">
        <v>45529</v>
      </c>
      <c r="C5727" s="1">
        <v>45545</v>
      </c>
      <c r="D5727" t="s">
        <v>37</v>
      </c>
      <c r="E5727" t="s">
        <v>20</v>
      </c>
      <c r="F5727" t="s">
        <v>53</v>
      </c>
      <c r="G5727" t="s">
        <v>32</v>
      </c>
      <c r="H5727" t="s">
        <v>54</v>
      </c>
      <c r="I5727" t="s">
        <v>55</v>
      </c>
      <c r="J5727">
        <v>7</v>
      </c>
      <c r="K5727" s="2">
        <v>3429</v>
      </c>
      <c r="L5727" s="2">
        <v>2790.98</v>
      </c>
      <c r="M5727" s="2">
        <v>638.02</v>
      </c>
      <c r="N5727" s="3">
        <v>0.15</v>
      </c>
      <c r="O5727" t="s">
        <v>75</v>
      </c>
      <c r="P5727" t="s">
        <v>26</v>
      </c>
      <c r="Q5727" t="s">
        <v>35</v>
      </c>
      <c r="R5727" t="s">
        <v>28</v>
      </c>
    </row>
    <row r="5728" spans="1:18" x14ac:dyDescent="0.35">
      <c r="A5728" t="s">
        <v>5813</v>
      </c>
      <c r="B5728" s="1">
        <v>45430</v>
      </c>
      <c r="C5728" s="1">
        <v>45510</v>
      </c>
      <c r="D5728" t="s">
        <v>30</v>
      </c>
      <c r="E5728" t="s">
        <v>20</v>
      </c>
      <c r="F5728" t="s">
        <v>138</v>
      </c>
      <c r="G5728" t="s">
        <v>59</v>
      </c>
      <c r="H5728" t="s">
        <v>71</v>
      </c>
      <c r="I5728" t="s">
        <v>72</v>
      </c>
      <c r="J5728">
        <v>7</v>
      </c>
      <c r="K5728" s="2">
        <v>1667</v>
      </c>
      <c r="L5728" s="2">
        <v>1242.0999999999999</v>
      </c>
      <c r="M5728" s="2">
        <v>424.9</v>
      </c>
      <c r="N5728" s="3">
        <v>0.2</v>
      </c>
      <c r="O5728" t="s">
        <v>83</v>
      </c>
      <c r="P5728" t="s">
        <v>46</v>
      </c>
      <c r="Q5728" t="s">
        <v>35</v>
      </c>
      <c r="R5728" t="s">
        <v>40</v>
      </c>
    </row>
    <row r="5729" spans="1:18" x14ac:dyDescent="0.35">
      <c r="A5729" t="s">
        <v>5814</v>
      </c>
      <c r="B5729" s="1">
        <v>45912</v>
      </c>
      <c r="C5729" s="1">
        <v>45946</v>
      </c>
      <c r="D5729" t="s">
        <v>94</v>
      </c>
      <c r="E5729" t="s">
        <v>20</v>
      </c>
      <c r="F5729" t="s">
        <v>68</v>
      </c>
      <c r="G5729" t="s">
        <v>43</v>
      </c>
      <c r="H5729" t="s">
        <v>60</v>
      </c>
      <c r="I5729" t="s">
        <v>61</v>
      </c>
      <c r="J5729">
        <v>3</v>
      </c>
      <c r="K5729" s="2">
        <v>4217</v>
      </c>
      <c r="L5729" s="2">
        <v>3540.09</v>
      </c>
      <c r="M5729" s="2">
        <v>676.91</v>
      </c>
      <c r="N5729" s="3">
        <v>0.1</v>
      </c>
      <c r="O5729" t="s">
        <v>50</v>
      </c>
      <c r="P5729" t="s">
        <v>26</v>
      </c>
      <c r="Q5729" t="s">
        <v>27</v>
      </c>
      <c r="R5729" t="s">
        <v>28</v>
      </c>
    </row>
    <row r="5730" spans="1:18" x14ac:dyDescent="0.35">
      <c r="A5730" t="s">
        <v>5815</v>
      </c>
      <c r="B5730" s="1">
        <v>45775</v>
      </c>
      <c r="C5730" s="1">
        <v>45787</v>
      </c>
      <c r="D5730" t="s">
        <v>104</v>
      </c>
      <c r="E5730" t="s">
        <v>20</v>
      </c>
      <c r="F5730" t="s">
        <v>82</v>
      </c>
      <c r="G5730" t="s">
        <v>38</v>
      </c>
      <c r="H5730" t="s">
        <v>71</v>
      </c>
      <c r="I5730" t="s">
        <v>72</v>
      </c>
      <c r="J5730">
        <v>5</v>
      </c>
      <c r="K5730" s="2">
        <v>4199</v>
      </c>
      <c r="L5730" s="2">
        <v>3536.89</v>
      </c>
      <c r="M5730" s="2">
        <v>662.11</v>
      </c>
      <c r="N5730" s="3">
        <v>0.15</v>
      </c>
      <c r="O5730" t="s">
        <v>62</v>
      </c>
      <c r="P5730" t="s">
        <v>26</v>
      </c>
      <c r="Q5730" t="s">
        <v>35</v>
      </c>
      <c r="R5730" t="s">
        <v>28</v>
      </c>
    </row>
    <row r="5731" spans="1:18" x14ac:dyDescent="0.35">
      <c r="A5731" t="s">
        <v>5816</v>
      </c>
      <c r="B5731" s="1">
        <v>45921</v>
      </c>
      <c r="C5731" s="1">
        <v>45951</v>
      </c>
      <c r="D5731" t="s">
        <v>94</v>
      </c>
      <c r="E5731" t="s">
        <v>20</v>
      </c>
      <c r="F5731" t="s">
        <v>85</v>
      </c>
      <c r="G5731" t="s">
        <v>22</v>
      </c>
      <c r="H5731" t="s">
        <v>49</v>
      </c>
      <c r="I5731" t="s">
        <v>45</v>
      </c>
      <c r="J5731">
        <v>2</v>
      </c>
      <c r="K5731" s="2">
        <v>1813</v>
      </c>
      <c r="L5731" s="2">
        <v>1475.58</v>
      </c>
      <c r="M5731" s="2">
        <v>337.42</v>
      </c>
      <c r="N5731" s="3">
        <v>0.05</v>
      </c>
      <c r="O5731" t="s">
        <v>34</v>
      </c>
      <c r="P5731" t="s">
        <v>26</v>
      </c>
      <c r="Q5731" t="s">
        <v>35</v>
      </c>
      <c r="R5731" t="s">
        <v>28</v>
      </c>
    </row>
    <row r="5732" spans="1:18" x14ac:dyDescent="0.35">
      <c r="A5732" t="s">
        <v>5817</v>
      </c>
      <c r="B5732" s="1">
        <v>45676</v>
      </c>
      <c r="C5732" s="1">
        <v>45752</v>
      </c>
      <c r="D5732" t="s">
        <v>88</v>
      </c>
      <c r="E5732" t="s">
        <v>20</v>
      </c>
      <c r="F5732" t="s">
        <v>128</v>
      </c>
      <c r="G5732" t="s">
        <v>43</v>
      </c>
      <c r="H5732" t="s">
        <v>124</v>
      </c>
      <c r="I5732" t="s">
        <v>61</v>
      </c>
      <c r="J5732">
        <v>3</v>
      </c>
      <c r="K5732" s="2">
        <v>350</v>
      </c>
      <c r="L5732" s="2">
        <v>292.83999999999997</v>
      </c>
      <c r="M5732" s="2">
        <v>57.16</v>
      </c>
      <c r="N5732" s="3">
        <v>0.15</v>
      </c>
      <c r="O5732" t="s">
        <v>25</v>
      </c>
      <c r="P5732" t="s">
        <v>26</v>
      </c>
      <c r="Q5732" t="s">
        <v>35</v>
      </c>
      <c r="R5732" t="s">
        <v>65</v>
      </c>
    </row>
    <row r="5733" spans="1:18" x14ac:dyDescent="0.35">
      <c r="A5733" t="s">
        <v>5818</v>
      </c>
      <c r="B5733" s="1">
        <v>45308</v>
      </c>
      <c r="C5733" s="1">
        <v>45339</v>
      </c>
      <c r="D5733" t="s">
        <v>116</v>
      </c>
      <c r="E5733" t="s">
        <v>20</v>
      </c>
      <c r="F5733" t="s">
        <v>128</v>
      </c>
      <c r="G5733" t="s">
        <v>38</v>
      </c>
      <c r="H5733" t="s">
        <v>124</v>
      </c>
      <c r="I5733" t="s">
        <v>61</v>
      </c>
      <c r="J5733">
        <v>1</v>
      </c>
      <c r="K5733" s="2">
        <v>1316</v>
      </c>
      <c r="L5733" s="2">
        <v>723.83</v>
      </c>
      <c r="M5733" s="2">
        <v>592.16999999999996</v>
      </c>
      <c r="N5733" s="3">
        <v>0.15</v>
      </c>
      <c r="O5733" t="s">
        <v>109</v>
      </c>
      <c r="P5733" t="s">
        <v>46</v>
      </c>
      <c r="Q5733" t="s">
        <v>35</v>
      </c>
      <c r="R5733" t="s">
        <v>65</v>
      </c>
    </row>
    <row r="5734" spans="1:18" x14ac:dyDescent="0.35">
      <c r="A5734" t="s">
        <v>5819</v>
      </c>
      <c r="B5734" s="1">
        <v>45356</v>
      </c>
      <c r="C5734" s="1">
        <v>45375</v>
      </c>
      <c r="D5734" t="s">
        <v>52</v>
      </c>
      <c r="E5734" t="s">
        <v>20</v>
      </c>
      <c r="F5734" t="s">
        <v>128</v>
      </c>
      <c r="G5734" t="s">
        <v>22</v>
      </c>
      <c r="H5734" t="s">
        <v>108</v>
      </c>
      <c r="I5734" t="s">
        <v>72</v>
      </c>
      <c r="J5734">
        <v>3</v>
      </c>
      <c r="K5734" s="2">
        <v>4853</v>
      </c>
      <c r="L5734" s="2">
        <v>3699.36</v>
      </c>
      <c r="M5734" s="2">
        <v>1153.6400000000001</v>
      </c>
      <c r="N5734" s="3">
        <v>0.15</v>
      </c>
      <c r="O5734" t="s">
        <v>75</v>
      </c>
      <c r="P5734" t="s">
        <v>46</v>
      </c>
      <c r="Q5734" t="s">
        <v>35</v>
      </c>
      <c r="R5734" t="s">
        <v>40</v>
      </c>
    </row>
    <row r="5735" spans="1:18" x14ac:dyDescent="0.35">
      <c r="A5735" t="s">
        <v>5820</v>
      </c>
      <c r="B5735" s="1">
        <v>45551</v>
      </c>
      <c r="C5735" s="1">
        <v>45573</v>
      </c>
      <c r="D5735" t="s">
        <v>94</v>
      </c>
      <c r="E5735" t="s">
        <v>20</v>
      </c>
      <c r="F5735" t="s">
        <v>21</v>
      </c>
      <c r="G5735" t="s">
        <v>43</v>
      </c>
      <c r="H5735" t="s">
        <v>64</v>
      </c>
      <c r="I5735" t="s">
        <v>55</v>
      </c>
      <c r="J5735">
        <v>6</v>
      </c>
      <c r="K5735" s="2">
        <v>2036</v>
      </c>
      <c r="L5735" s="2">
        <v>1641.98</v>
      </c>
      <c r="M5735" s="2">
        <v>394.02</v>
      </c>
      <c r="N5735" s="3">
        <v>0.2</v>
      </c>
      <c r="O5735" t="s">
        <v>109</v>
      </c>
      <c r="P5735" t="s">
        <v>26</v>
      </c>
      <c r="Q5735" t="s">
        <v>35</v>
      </c>
      <c r="R5735" t="s">
        <v>65</v>
      </c>
    </row>
    <row r="5736" spans="1:18" x14ac:dyDescent="0.35">
      <c r="A5736" t="s">
        <v>5821</v>
      </c>
      <c r="B5736" s="1">
        <v>45741</v>
      </c>
      <c r="C5736" s="1">
        <v>45776</v>
      </c>
      <c r="D5736" t="s">
        <v>88</v>
      </c>
      <c r="E5736" t="s">
        <v>20</v>
      </c>
      <c r="F5736" t="s">
        <v>68</v>
      </c>
      <c r="G5736" t="s">
        <v>43</v>
      </c>
      <c r="H5736" t="s">
        <v>118</v>
      </c>
      <c r="I5736" t="s">
        <v>24</v>
      </c>
      <c r="J5736">
        <v>7</v>
      </c>
      <c r="K5736" s="2">
        <v>4297</v>
      </c>
      <c r="L5736" s="2">
        <v>3251.34</v>
      </c>
      <c r="M5736" s="2">
        <v>1045.6600000000001</v>
      </c>
      <c r="N5736" s="3">
        <v>0.1</v>
      </c>
      <c r="O5736" t="s">
        <v>75</v>
      </c>
      <c r="P5736" t="s">
        <v>26</v>
      </c>
      <c r="Q5736" t="s">
        <v>35</v>
      </c>
      <c r="R5736" t="s">
        <v>28</v>
      </c>
    </row>
    <row r="5737" spans="1:18" x14ac:dyDescent="0.35">
      <c r="A5737" t="s">
        <v>5822</v>
      </c>
      <c r="B5737" s="1">
        <v>45309</v>
      </c>
      <c r="C5737" s="1">
        <v>45383</v>
      </c>
      <c r="D5737" t="s">
        <v>88</v>
      </c>
      <c r="E5737" t="s">
        <v>20</v>
      </c>
      <c r="F5737" t="s">
        <v>85</v>
      </c>
      <c r="G5737" t="s">
        <v>43</v>
      </c>
      <c r="H5737" t="s">
        <v>23</v>
      </c>
      <c r="I5737" t="s">
        <v>24</v>
      </c>
      <c r="J5737">
        <v>5</v>
      </c>
      <c r="K5737" s="2">
        <v>1968</v>
      </c>
      <c r="L5737" s="2">
        <v>1517.18</v>
      </c>
      <c r="M5737" s="2">
        <v>450.82</v>
      </c>
      <c r="N5737" s="3">
        <v>0.1</v>
      </c>
      <c r="O5737" t="s">
        <v>34</v>
      </c>
      <c r="P5737" t="s">
        <v>73</v>
      </c>
      <c r="Q5737" t="s">
        <v>27</v>
      </c>
      <c r="R5737" t="s">
        <v>28</v>
      </c>
    </row>
    <row r="5738" spans="1:18" x14ac:dyDescent="0.35">
      <c r="A5738" t="s">
        <v>5823</v>
      </c>
      <c r="B5738" s="1">
        <v>45340</v>
      </c>
      <c r="C5738" s="1">
        <v>45396</v>
      </c>
      <c r="D5738" t="s">
        <v>88</v>
      </c>
      <c r="E5738" t="s">
        <v>20</v>
      </c>
      <c r="F5738" t="s">
        <v>31</v>
      </c>
      <c r="G5738" t="s">
        <v>43</v>
      </c>
      <c r="H5738" t="s">
        <v>106</v>
      </c>
      <c r="I5738" t="s">
        <v>61</v>
      </c>
      <c r="J5738">
        <v>8</v>
      </c>
      <c r="K5738" s="2">
        <v>3836</v>
      </c>
      <c r="L5738" s="2">
        <v>2393.29</v>
      </c>
      <c r="M5738" s="2">
        <v>1442.71</v>
      </c>
      <c r="N5738" s="3">
        <v>0</v>
      </c>
      <c r="O5738" t="s">
        <v>83</v>
      </c>
      <c r="P5738" t="s">
        <v>26</v>
      </c>
      <c r="Q5738" t="s">
        <v>35</v>
      </c>
      <c r="R5738" t="s">
        <v>65</v>
      </c>
    </row>
    <row r="5739" spans="1:18" x14ac:dyDescent="0.35">
      <c r="A5739" t="s">
        <v>5824</v>
      </c>
      <c r="B5739" s="1">
        <v>45485</v>
      </c>
      <c r="C5739" s="1">
        <v>45523</v>
      </c>
      <c r="D5739" t="s">
        <v>30</v>
      </c>
      <c r="E5739" t="s">
        <v>20</v>
      </c>
      <c r="F5739" t="s">
        <v>58</v>
      </c>
      <c r="G5739" t="s">
        <v>38</v>
      </c>
      <c r="H5739" t="s">
        <v>23</v>
      </c>
      <c r="I5739" t="s">
        <v>24</v>
      </c>
      <c r="J5739">
        <v>3</v>
      </c>
      <c r="K5739" s="2">
        <v>4231</v>
      </c>
      <c r="L5739" s="2">
        <v>3287.82</v>
      </c>
      <c r="M5739" s="2">
        <v>943.18</v>
      </c>
      <c r="N5739" s="3">
        <v>0.1</v>
      </c>
      <c r="O5739" t="s">
        <v>83</v>
      </c>
      <c r="P5739" t="s">
        <v>26</v>
      </c>
      <c r="Q5739" t="s">
        <v>27</v>
      </c>
      <c r="R5739" t="s">
        <v>28</v>
      </c>
    </row>
    <row r="5740" spans="1:18" x14ac:dyDescent="0.35">
      <c r="A5740" t="s">
        <v>5825</v>
      </c>
      <c r="B5740" s="1">
        <v>45352</v>
      </c>
      <c r="C5740" s="1">
        <v>45432</v>
      </c>
      <c r="D5740" t="s">
        <v>104</v>
      </c>
      <c r="E5740" t="s">
        <v>20</v>
      </c>
      <c r="F5740" t="s">
        <v>85</v>
      </c>
      <c r="G5740" t="s">
        <v>43</v>
      </c>
      <c r="H5740" t="s">
        <v>49</v>
      </c>
      <c r="I5740" t="s">
        <v>45</v>
      </c>
      <c r="J5740">
        <v>1</v>
      </c>
      <c r="K5740" s="2">
        <v>1281</v>
      </c>
      <c r="L5740" s="2">
        <v>1037.31</v>
      </c>
      <c r="M5740" s="2">
        <v>243.69</v>
      </c>
      <c r="N5740" s="3">
        <v>0.2</v>
      </c>
      <c r="O5740" t="s">
        <v>75</v>
      </c>
      <c r="P5740" t="s">
        <v>26</v>
      </c>
      <c r="Q5740" t="s">
        <v>35</v>
      </c>
      <c r="R5740" t="s">
        <v>28</v>
      </c>
    </row>
    <row r="5741" spans="1:18" x14ac:dyDescent="0.35">
      <c r="A5741" t="s">
        <v>5826</v>
      </c>
      <c r="B5741" s="1">
        <v>45470</v>
      </c>
      <c r="C5741" s="1">
        <v>45526</v>
      </c>
      <c r="D5741" t="s">
        <v>30</v>
      </c>
      <c r="E5741" t="s">
        <v>20</v>
      </c>
      <c r="F5741" t="s">
        <v>68</v>
      </c>
      <c r="G5741" t="s">
        <v>59</v>
      </c>
      <c r="H5741" t="s">
        <v>39</v>
      </c>
      <c r="I5741" t="s">
        <v>24</v>
      </c>
      <c r="J5741">
        <v>3</v>
      </c>
      <c r="K5741" s="2">
        <v>3770</v>
      </c>
      <c r="L5741" s="2">
        <v>2374.9</v>
      </c>
      <c r="M5741" s="2">
        <v>1395.1</v>
      </c>
      <c r="N5741" s="3">
        <v>0.15</v>
      </c>
      <c r="O5741" t="s">
        <v>50</v>
      </c>
      <c r="P5741" t="s">
        <v>26</v>
      </c>
      <c r="Q5741" t="s">
        <v>35</v>
      </c>
      <c r="R5741" t="s">
        <v>28</v>
      </c>
    </row>
    <row r="5742" spans="1:18" x14ac:dyDescent="0.35">
      <c r="A5742" t="s">
        <v>5827</v>
      </c>
      <c r="B5742" s="1">
        <v>45322</v>
      </c>
      <c r="C5742" s="1">
        <v>45374</v>
      </c>
      <c r="D5742" t="s">
        <v>52</v>
      </c>
      <c r="E5742" t="s">
        <v>20</v>
      </c>
      <c r="F5742" t="s">
        <v>85</v>
      </c>
      <c r="G5742" t="s">
        <v>32</v>
      </c>
      <c r="H5742" t="s">
        <v>108</v>
      </c>
      <c r="I5742" t="s">
        <v>72</v>
      </c>
      <c r="J5742">
        <v>8</v>
      </c>
      <c r="K5742" s="2">
        <v>4412</v>
      </c>
      <c r="L5742" s="2">
        <v>3601.28</v>
      </c>
      <c r="M5742" s="2">
        <v>810.72</v>
      </c>
      <c r="N5742" s="3">
        <v>0.05</v>
      </c>
      <c r="O5742" t="s">
        <v>75</v>
      </c>
      <c r="P5742" t="s">
        <v>26</v>
      </c>
      <c r="Q5742" t="s">
        <v>35</v>
      </c>
      <c r="R5742" t="s">
        <v>28</v>
      </c>
    </row>
    <row r="5743" spans="1:18" x14ac:dyDescent="0.35">
      <c r="A5743" t="s">
        <v>5828</v>
      </c>
      <c r="B5743" s="1">
        <v>45731</v>
      </c>
      <c r="C5743" s="1">
        <v>45778</v>
      </c>
      <c r="D5743" t="s">
        <v>104</v>
      </c>
      <c r="E5743" t="s">
        <v>20</v>
      </c>
      <c r="F5743" t="s">
        <v>85</v>
      </c>
      <c r="G5743" t="s">
        <v>59</v>
      </c>
      <c r="H5743" t="s">
        <v>49</v>
      </c>
      <c r="I5743" t="s">
        <v>45</v>
      </c>
      <c r="J5743">
        <v>3</v>
      </c>
      <c r="K5743" s="2">
        <v>478</v>
      </c>
      <c r="L5743" s="2">
        <v>290.06</v>
      </c>
      <c r="M5743" s="2">
        <v>187.94</v>
      </c>
      <c r="N5743" s="3">
        <v>0.1</v>
      </c>
      <c r="O5743" t="s">
        <v>25</v>
      </c>
      <c r="P5743" t="s">
        <v>26</v>
      </c>
      <c r="Q5743" t="s">
        <v>27</v>
      </c>
      <c r="R5743" t="s">
        <v>40</v>
      </c>
    </row>
    <row r="5744" spans="1:18" x14ac:dyDescent="0.35">
      <c r="A5744" t="s">
        <v>5829</v>
      </c>
      <c r="B5744" s="1">
        <v>45396</v>
      </c>
      <c r="C5744" s="1">
        <v>45443</v>
      </c>
      <c r="D5744" t="s">
        <v>104</v>
      </c>
      <c r="E5744" t="s">
        <v>20</v>
      </c>
      <c r="F5744" t="s">
        <v>53</v>
      </c>
      <c r="G5744" t="s">
        <v>22</v>
      </c>
      <c r="H5744" t="s">
        <v>106</v>
      </c>
      <c r="I5744" t="s">
        <v>61</v>
      </c>
      <c r="J5744">
        <v>7</v>
      </c>
      <c r="K5744" s="2">
        <v>814</v>
      </c>
      <c r="L5744" s="2">
        <v>530.51</v>
      </c>
      <c r="M5744" s="2">
        <v>283.49</v>
      </c>
      <c r="N5744" s="3">
        <v>0.2</v>
      </c>
      <c r="O5744" t="s">
        <v>83</v>
      </c>
      <c r="P5744" t="s">
        <v>26</v>
      </c>
      <c r="Q5744" t="s">
        <v>27</v>
      </c>
      <c r="R5744" t="s">
        <v>65</v>
      </c>
    </row>
    <row r="5745" spans="1:18" x14ac:dyDescent="0.35">
      <c r="A5745" t="s">
        <v>5830</v>
      </c>
      <c r="B5745" s="1">
        <v>45587</v>
      </c>
      <c r="C5745" s="1">
        <v>45628</v>
      </c>
      <c r="D5745" t="s">
        <v>48</v>
      </c>
      <c r="E5745" t="s">
        <v>20</v>
      </c>
      <c r="F5745" t="s">
        <v>91</v>
      </c>
      <c r="G5745" t="s">
        <v>59</v>
      </c>
      <c r="H5745" t="s">
        <v>23</v>
      </c>
      <c r="I5745" t="s">
        <v>24</v>
      </c>
      <c r="J5745">
        <v>1</v>
      </c>
      <c r="K5745" s="2">
        <v>3939</v>
      </c>
      <c r="L5745" s="2">
        <v>3145.88</v>
      </c>
      <c r="M5745" s="2">
        <v>793.12</v>
      </c>
      <c r="N5745" s="3">
        <v>0</v>
      </c>
      <c r="O5745" t="s">
        <v>83</v>
      </c>
      <c r="P5745" t="s">
        <v>46</v>
      </c>
      <c r="Q5745" t="s">
        <v>35</v>
      </c>
      <c r="R5745" t="s">
        <v>28</v>
      </c>
    </row>
    <row r="5746" spans="1:18" x14ac:dyDescent="0.35">
      <c r="A5746" t="s">
        <v>5831</v>
      </c>
      <c r="B5746" s="1">
        <v>45558</v>
      </c>
      <c r="C5746" s="1">
        <v>45616</v>
      </c>
      <c r="D5746" t="s">
        <v>19</v>
      </c>
      <c r="E5746" t="s">
        <v>20</v>
      </c>
      <c r="F5746" t="s">
        <v>102</v>
      </c>
      <c r="G5746" t="s">
        <v>59</v>
      </c>
      <c r="H5746" t="s">
        <v>108</v>
      </c>
      <c r="I5746" t="s">
        <v>72</v>
      </c>
      <c r="J5746">
        <v>5</v>
      </c>
      <c r="K5746" s="2">
        <v>4076</v>
      </c>
      <c r="L5746" s="2">
        <v>2691.29</v>
      </c>
      <c r="M5746" s="2">
        <v>1384.71</v>
      </c>
      <c r="N5746" s="3">
        <v>0.15</v>
      </c>
      <c r="O5746" t="s">
        <v>75</v>
      </c>
      <c r="P5746" t="s">
        <v>46</v>
      </c>
      <c r="Q5746" t="s">
        <v>35</v>
      </c>
      <c r="R5746" t="s">
        <v>65</v>
      </c>
    </row>
    <row r="5747" spans="1:18" x14ac:dyDescent="0.35">
      <c r="A5747" t="s">
        <v>5832</v>
      </c>
      <c r="B5747" s="1">
        <v>45761</v>
      </c>
      <c r="C5747" s="1">
        <v>45816</v>
      </c>
      <c r="D5747" t="s">
        <v>42</v>
      </c>
      <c r="E5747" t="s">
        <v>20</v>
      </c>
      <c r="F5747" t="s">
        <v>31</v>
      </c>
      <c r="G5747" t="s">
        <v>59</v>
      </c>
      <c r="H5747" t="s">
        <v>86</v>
      </c>
      <c r="I5747" t="s">
        <v>72</v>
      </c>
      <c r="J5747">
        <v>7</v>
      </c>
      <c r="K5747" s="2">
        <v>4947</v>
      </c>
      <c r="L5747" s="2">
        <v>3770.1</v>
      </c>
      <c r="M5747" s="2">
        <v>1176.9000000000001</v>
      </c>
      <c r="N5747" s="3">
        <v>0.05</v>
      </c>
      <c r="O5747" t="s">
        <v>62</v>
      </c>
      <c r="P5747" t="s">
        <v>73</v>
      </c>
      <c r="Q5747" t="s">
        <v>27</v>
      </c>
      <c r="R5747" t="s">
        <v>40</v>
      </c>
    </row>
    <row r="5748" spans="1:18" x14ac:dyDescent="0.35">
      <c r="A5748" t="s">
        <v>5833</v>
      </c>
      <c r="B5748" s="1">
        <v>45309</v>
      </c>
      <c r="C5748" s="1">
        <v>45398</v>
      </c>
      <c r="D5748" t="s">
        <v>88</v>
      </c>
      <c r="E5748" t="s">
        <v>20</v>
      </c>
      <c r="F5748" t="s">
        <v>91</v>
      </c>
      <c r="G5748" t="s">
        <v>32</v>
      </c>
      <c r="H5748" t="s">
        <v>86</v>
      </c>
      <c r="I5748" t="s">
        <v>72</v>
      </c>
      <c r="J5748">
        <v>8</v>
      </c>
      <c r="K5748" s="2">
        <v>3511</v>
      </c>
      <c r="L5748" s="2">
        <v>2435.0700000000002</v>
      </c>
      <c r="M5748" s="2">
        <v>1075.93</v>
      </c>
      <c r="N5748" s="3">
        <v>0</v>
      </c>
      <c r="O5748" t="s">
        <v>75</v>
      </c>
      <c r="P5748" t="s">
        <v>26</v>
      </c>
      <c r="Q5748" t="s">
        <v>27</v>
      </c>
      <c r="R5748" t="s">
        <v>40</v>
      </c>
    </row>
    <row r="5749" spans="1:18" x14ac:dyDescent="0.35">
      <c r="A5749" t="s">
        <v>5834</v>
      </c>
      <c r="B5749" s="1">
        <v>45455</v>
      </c>
      <c r="C5749" s="1">
        <v>45544</v>
      </c>
      <c r="D5749" t="s">
        <v>37</v>
      </c>
      <c r="E5749" t="s">
        <v>20</v>
      </c>
      <c r="F5749" t="s">
        <v>79</v>
      </c>
      <c r="G5749" t="s">
        <v>38</v>
      </c>
      <c r="H5749" t="s">
        <v>108</v>
      </c>
      <c r="I5749" t="s">
        <v>72</v>
      </c>
      <c r="J5749">
        <v>6</v>
      </c>
      <c r="K5749" s="2">
        <v>1282</v>
      </c>
      <c r="L5749" s="2">
        <v>839.56</v>
      </c>
      <c r="M5749" s="2">
        <v>442.44</v>
      </c>
      <c r="N5749" s="3">
        <v>0.1</v>
      </c>
      <c r="O5749" t="s">
        <v>50</v>
      </c>
      <c r="P5749" t="s">
        <v>26</v>
      </c>
      <c r="Q5749" t="s">
        <v>27</v>
      </c>
      <c r="R5749" t="s">
        <v>65</v>
      </c>
    </row>
    <row r="5750" spans="1:18" x14ac:dyDescent="0.35">
      <c r="A5750" t="s">
        <v>5835</v>
      </c>
      <c r="B5750" s="1">
        <v>45387</v>
      </c>
      <c r="C5750" s="1">
        <v>45391</v>
      </c>
      <c r="D5750" t="s">
        <v>88</v>
      </c>
      <c r="E5750" t="s">
        <v>20</v>
      </c>
      <c r="F5750" t="s">
        <v>79</v>
      </c>
      <c r="G5750" t="s">
        <v>38</v>
      </c>
      <c r="H5750" t="s">
        <v>39</v>
      </c>
      <c r="I5750" t="s">
        <v>24</v>
      </c>
      <c r="J5750">
        <v>3</v>
      </c>
      <c r="K5750" s="2">
        <v>3400</v>
      </c>
      <c r="L5750" s="2">
        <v>2756.74</v>
      </c>
      <c r="M5750" s="2">
        <v>643.26</v>
      </c>
      <c r="N5750" s="3">
        <v>0.05</v>
      </c>
      <c r="O5750" t="s">
        <v>50</v>
      </c>
      <c r="P5750" t="s">
        <v>26</v>
      </c>
      <c r="Q5750" t="s">
        <v>35</v>
      </c>
      <c r="R5750" t="s">
        <v>65</v>
      </c>
    </row>
    <row r="5751" spans="1:18" x14ac:dyDescent="0.35">
      <c r="A5751" t="s">
        <v>5836</v>
      </c>
      <c r="B5751" s="1">
        <v>45530</v>
      </c>
      <c r="C5751" s="1">
        <v>45605</v>
      </c>
      <c r="D5751" t="s">
        <v>19</v>
      </c>
      <c r="E5751" t="s">
        <v>20</v>
      </c>
      <c r="F5751" t="s">
        <v>53</v>
      </c>
      <c r="G5751" t="s">
        <v>38</v>
      </c>
      <c r="H5751" t="s">
        <v>44</v>
      </c>
      <c r="I5751" t="s">
        <v>45</v>
      </c>
      <c r="J5751">
        <v>4</v>
      </c>
      <c r="K5751" s="2">
        <v>2800</v>
      </c>
      <c r="L5751" s="2">
        <v>2264.0100000000002</v>
      </c>
      <c r="M5751" s="2">
        <v>535.99</v>
      </c>
      <c r="N5751" s="3">
        <v>0</v>
      </c>
      <c r="O5751" t="s">
        <v>62</v>
      </c>
      <c r="P5751" t="s">
        <v>26</v>
      </c>
      <c r="Q5751" t="s">
        <v>27</v>
      </c>
      <c r="R5751" t="s">
        <v>65</v>
      </c>
    </row>
    <row r="5752" spans="1:18" x14ac:dyDescent="0.35">
      <c r="A5752" t="s">
        <v>5837</v>
      </c>
      <c r="B5752" s="1">
        <v>45764</v>
      </c>
      <c r="C5752" s="1">
        <v>45789</v>
      </c>
      <c r="D5752" t="s">
        <v>104</v>
      </c>
      <c r="E5752" t="s">
        <v>20</v>
      </c>
      <c r="F5752" t="s">
        <v>102</v>
      </c>
      <c r="G5752" t="s">
        <v>59</v>
      </c>
      <c r="H5752" t="s">
        <v>64</v>
      </c>
      <c r="I5752" t="s">
        <v>55</v>
      </c>
      <c r="J5752">
        <v>1</v>
      </c>
      <c r="K5752" s="2">
        <v>1852</v>
      </c>
      <c r="L5752" s="2">
        <v>1193.28</v>
      </c>
      <c r="M5752" s="2">
        <v>658.72</v>
      </c>
      <c r="N5752" s="3">
        <v>0.1</v>
      </c>
      <c r="O5752" t="s">
        <v>34</v>
      </c>
      <c r="P5752" t="s">
        <v>26</v>
      </c>
      <c r="Q5752" t="s">
        <v>27</v>
      </c>
      <c r="R5752" t="s">
        <v>28</v>
      </c>
    </row>
    <row r="5753" spans="1:18" x14ac:dyDescent="0.35">
      <c r="A5753" t="s">
        <v>5838</v>
      </c>
      <c r="B5753" s="1">
        <v>45548</v>
      </c>
      <c r="C5753" s="1">
        <v>45583</v>
      </c>
      <c r="D5753" t="s">
        <v>94</v>
      </c>
      <c r="E5753" t="s">
        <v>20</v>
      </c>
      <c r="F5753" t="s">
        <v>82</v>
      </c>
      <c r="G5753" t="s">
        <v>32</v>
      </c>
      <c r="H5753" t="s">
        <v>60</v>
      </c>
      <c r="I5753" t="s">
        <v>61</v>
      </c>
      <c r="J5753">
        <v>5</v>
      </c>
      <c r="K5753" s="2">
        <v>1999</v>
      </c>
      <c r="L5753" s="2">
        <v>1477.98</v>
      </c>
      <c r="M5753" s="2">
        <v>521.02</v>
      </c>
      <c r="N5753" s="3">
        <v>0.2</v>
      </c>
      <c r="O5753" t="s">
        <v>83</v>
      </c>
      <c r="P5753" t="s">
        <v>26</v>
      </c>
      <c r="Q5753" t="s">
        <v>35</v>
      </c>
      <c r="R5753" t="s">
        <v>65</v>
      </c>
    </row>
    <row r="5754" spans="1:18" x14ac:dyDescent="0.35">
      <c r="A5754" t="s">
        <v>5839</v>
      </c>
      <c r="B5754" s="1">
        <v>45814</v>
      </c>
      <c r="C5754" s="1">
        <v>45845</v>
      </c>
      <c r="D5754" t="s">
        <v>67</v>
      </c>
      <c r="E5754" t="s">
        <v>20</v>
      </c>
      <c r="F5754" t="s">
        <v>77</v>
      </c>
      <c r="G5754" t="s">
        <v>32</v>
      </c>
      <c r="H5754" t="s">
        <v>23</v>
      </c>
      <c r="I5754" t="s">
        <v>24</v>
      </c>
      <c r="J5754">
        <v>3</v>
      </c>
      <c r="K5754" s="2">
        <v>1154</v>
      </c>
      <c r="L5754" s="2">
        <v>745.92</v>
      </c>
      <c r="M5754" s="2">
        <v>408.08</v>
      </c>
      <c r="N5754" s="3">
        <v>0.1</v>
      </c>
      <c r="O5754" t="s">
        <v>83</v>
      </c>
      <c r="P5754" t="s">
        <v>26</v>
      </c>
      <c r="Q5754" t="s">
        <v>27</v>
      </c>
      <c r="R5754" t="s">
        <v>65</v>
      </c>
    </row>
    <row r="5755" spans="1:18" x14ac:dyDescent="0.35">
      <c r="A5755" t="s">
        <v>5840</v>
      </c>
      <c r="B5755" s="1">
        <v>45329</v>
      </c>
      <c r="C5755" s="1">
        <v>45340</v>
      </c>
      <c r="D5755" t="s">
        <v>116</v>
      </c>
      <c r="E5755" t="s">
        <v>20</v>
      </c>
      <c r="F5755" t="s">
        <v>89</v>
      </c>
      <c r="G5755" t="s">
        <v>32</v>
      </c>
      <c r="H5755" t="s">
        <v>54</v>
      </c>
      <c r="I5755" t="s">
        <v>55</v>
      </c>
      <c r="J5755">
        <v>7</v>
      </c>
      <c r="K5755" s="2">
        <v>4509</v>
      </c>
      <c r="L5755" s="2">
        <v>2664.75</v>
      </c>
      <c r="M5755" s="2">
        <v>1844.25</v>
      </c>
      <c r="N5755" s="3">
        <v>0.05</v>
      </c>
      <c r="O5755" t="s">
        <v>109</v>
      </c>
      <c r="P5755" t="s">
        <v>26</v>
      </c>
      <c r="Q5755" t="s">
        <v>27</v>
      </c>
      <c r="R5755" t="s">
        <v>65</v>
      </c>
    </row>
    <row r="5756" spans="1:18" x14ac:dyDescent="0.35">
      <c r="A5756" t="s">
        <v>5841</v>
      </c>
      <c r="B5756" s="1">
        <v>45586</v>
      </c>
      <c r="C5756" s="1">
        <v>45613</v>
      </c>
      <c r="D5756" t="s">
        <v>19</v>
      </c>
      <c r="E5756" t="s">
        <v>20</v>
      </c>
      <c r="F5756" t="s">
        <v>102</v>
      </c>
      <c r="G5756" t="s">
        <v>59</v>
      </c>
      <c r="H5756" t="s">
        <v>106</v>
      </c>
      <c r="I5756" t="s">
        <v>61</v>
      </c>
      <c r="J5756">
        <v>5</v>
      </c>
      <c r="K5756" s="2">
        <v>4319</v>
      </c>
      <c r="L5756" s="2">
        <v>2878.3</v>
      </c>
      <c r="M5756" s="2">
        <v>1440.7</v>
      </c>
      <c r="N5756" s="3">
        <v>0.1</v>
      </c>
      <c r="O5756" t="s">
        <v>83</v>
      </c>
      <c r="P5756" t="s">
        <v>26</v>
      </c>
      <c r="Q5756" t="s">
        <v>35</v>
      </c>
      <c r="R5756" t="s">
        <v>28</v>
      </c>
    </row>
    <row r="5757" spans="1:18" x14ac:dyDescent="0.35">
      <c r="A5757" t="s">
        <v>5842</v>
      </c>
      <c r="B5757" s="1">
        <v>45364</v>
      </c>
      <c r="C5757" s="1">
        <v>45435</v>
      </c>
      <c r="D5757" t="s">
        <v>104</v>
      </c>
      <c r="E5757" t="s">
        <v>20</v>
      </c>
      <c r="F5757" t="s">
        <v>70</v>
      </c>
      <c r="G5757" t="s">
        <v>22</v>
      </c>
      <c r="H5757" t="s">
        <v>80</v>
      </c>
      <c r="I5757" t="s">
        <v>45</v>
      </c>
      <c r="J5757">
        <v>5</v>
      </c>
      <c r="K5757" s="2">
        <v>3497</v>
      </c>
      <c r="L5757" s="2">
        <v>1967.74</v>
      </c>
      <c r="M5757" s="2">
        <v>1529.26</v>
      </c>
      <c r="N5757" s="3">
        <v>0.2</v>
      </c>
      <c r="O5757" t="s">
        <v>83</v>
      </c>
      <c r="P5757" t="s">
        <v>73</v>
      </c>
      <c r="Q5757" t="s">
        <v>35</v>
      </c>
      <c r="R5757" t="s">
        <v>28</v>
      </c>
    </row>
    <row r="5758" spans="1:18" x14ac:dyDescent="0.35">
      <c r="A5758" t="s">
        <v>5843</v>
      </c>
      <c r="B5758" s="1">
        <v>45732</v>
      </c>
      <c r="C5758" s="1">
        <v>45805</v>
      </c>
      <c r="D5758" t="s">
        <v>104</v>
      </c>
      <c r="E5758" t="s">
        <v>20</v>
      </c>
      <c r="F5758" t="s">
        <v>21</v>
      </c>
      <c r="G5758" t="s">
        <v>22</v>
      </c>
      <c r="H5758" t="s">
        <v>54</v>
      </c>
      <c r="I5758" t="s">
        <v>55</v>
      </c>
      <c r="J5758">
        <v>2</v>
      </c>
      <c r="K5758" s="2">
        <v>4167</v>
      </c>
      <c r="L5758" s="2">
        <v>2399.46</v>
      </c>
      <c r="M5758" s="2">
        <v>1767.54</v>
      </c>
      <c r="N5758" s="3">
        <v>0.15</v>
      </c>
      <c r="O5758" t="s">
        <v>109</v>
      </c>
      <c r="P5758" t="s">
        <v>26</v>
      </c>
      <c r="Q5758" t="s">
        <v>35</v>
      </c>
      <c r="R5758" t="s">
        <v>40</v>
      </c>
    </row>
    <row r="5759" spans="1:18" x14ac:dyDescent="0.35">
      <c r="A5759" t="s">
        <v>5844</v>
      </c>
      <c r="B5759" s="1">
        <v>45319</v>
      </c>
      <c r="C5759" s="1">
        <v>45328</v>
      </c>
      <c r="D5759" t="s">
        <v>116</v>
      </c>
      <c r="E5759" t="s">
        <v>20</v>
      </c>
      <c r="F5759" t="s">
        <v>31</v>
      </c>
      <c r="G5759" t="s">
        <v>38</v>
      </c>
      <c r="H5759" t="s">
        <v>86</v>
      </c>
      <c r="I5759" t="s">
        <v>72</v>
      </c>
      <c r="J5759">
        <v>6</v>
      </c>
      <c r="K5759" s="2">
        <v>3599</v>
      </c>
      <c r="L5759" s="2">
        <v>2822.27</v>
      </c>
      <c r="M5759" s="2">
        <v>776.73</v>
      </c>
      <c r="N5759" s="3">
        <v>0.1</v>
      </c>
      <c r="O5759" t="s">
        <v>62</v>
      </c>
      <c r="P5759" t="s">
        <v>26</v>
      </c>
      <c r="Q5759" t="s">
        <v>35</v>
      </c>
      <c r="R5759" t="s">
        <v>28</v>
      </c>
    </row>
    <row r="5760" spans="1:18" x14ac:dyDescent="0.35">
      <c r="A5760" t="s">
        <v>5845</v>
      </c>
      <c r="B5760" s="1">
        <v>45375</v>
      </c>
      <c r="C5760" s="1">
        <v>45380</v>
      </c>
      <c r="D5760" t="s">
        <v>52</v>
      </c>
      <c r="E5760" t="s">
        <v>20</v>
      </c>
      <c r="F5760" t="s">
        <v>102</v>
      </c>
      <c r="G5760" t="s">
        <v>32</v>
      </c>
      <c r="H5760" t="s">
        <v>80</v>
      </c>
      <c r="I5760" t="s">
        <v>45</v>
      </c>
      <c r="J5760">
        <v>4</v>
      </c>
      <c r="K5760" s="2">
        <v>3010</v>
      </c>
      <c r="L5760" s="2">
        <v>1828.22</v>
      </c>
      <c r="M5760" s="2">
        <v>1181.78</v>
      </c>
      <c r="N5760" s="3">
        <v>0</v>
      </c>
      <c r="O5760" t="s">
        <v>34</v>
      </c>
      <c r="P5760" t="s">
        <v>26</v>
      </c>
      <c r="Q5760" t="s">
        <v>35</v>
      </c>
      <c r="R5760" t="s">
        <v>65</v>
      </c>
    </row>
    <row r="5761" spans="1:18" x14ac:dyDescent="0.35">
      <c r="A5761" t="s">
        <v>5846</v>
      </c>
      <c r="B5761" s="1">
        <v>45887</v>
      </c>
      <c r="C5761" s="1">
        <v>45963</v>
      </c>
      <c r="D5761" t="s">
        <v>19</v>
      </c>
      <c r="E5761" t="s">
        <v>20</v>
      </c>
      <c r="F5761" t="s">
        <v>128</v>
      </c>
      <c r="G5761" t="s">
        <v>59</v>
      </c>
      <c r="H5761" t="s">
        <v>86</v>
      </c>
      <c r="I5761" t="s">
        <v>72</v>
      </c>
      <c r="J5761">
        <v>2</v>
      </c>
      <c r="K5761" s="2">
        <v>780</v>
      </c>
      <c r="L5761" s="2">
        <v>633.35</v>
      </c>
      <c r="M5761" s="2">
        <v>146.65</v>
      </c>
      <c r="N5761" s="3">
        <v>0.2</v>
      </c>
      <c r="O5761" t="s">
        <v>75</v>
      </c>
      <c r="P5761" t="s">
        <v>26</v>
      </c>
      <c r="Q5761" t="s">
        <v>35</v>
      </c>
      <c r="R5761" t="s">
        <v>65</v>
      </c>
    </row>
    <row r="5762" spans="1:18" x14ac:dyDescent="0.35">
      <c r="A5762" t="s">
        <v>5847</v>
      </c>
      <c r="B5762" s="1">
        <v>45935</v>
      </c>
      <c r="C5762" s="1">
        <v>46014</v>
      </c>
      <c r="D5762" t="s">
        <v>48</v>
      </c>
      <c r="E5762" t="s">
        <v>20</v>
      </c>
      <c r="F5762" t="s">
        <v>31</v>
      </c>
      <c r="G5762" t="s">
        <v>38</v>
      </c>
      <c r="H5762" t="s">
        <v>33</v>
      </c>
      <c r="I5762" t="s">
        <v>24</v>
      </c>
      <c r="J5762">
        <v>3</v>
      </c>
      <c r="K5762" s="2">
        <v>1264</v>
      </c>
      <c r="L5762" s="2">
        <v>859.63</v>
      </c>
      <c r="M5762" s="2">
        <v>404.37</v>
      </c>
      <c r="N5762" s="3">
        <v>0.15</v>
      </c>
      <c r="O5762" t="s">
        <v>83</v>
      </c>
      <c r="P5762" t="s">
        <v>73</v>
      </c>
      <c r="Q5762" t="s">
        <v>27</v>
      </c>
      <c r="R5762" t="s">
        <v>40</v>
      </c>
    </row>
    <row r="5763" spans="1:18" x14ac:dyDescent="0.35">
      <c r="A5763" t="s">
        <v>5848</v>
      </c>
      <c r="B5763" s="1">
        <v>45794</v>
      </c>
      <c r="C5763" s="1">
        <v>45864</v>
      </c>
      <c r="D5763" t="s">
        <v>67</v>
      </c>
      <c r="E5763" t="s">
        <v>20</v>
      </c>
      <c r="F5763" t="s">
        <v>68</v>
      </c>
      <c r="G5763" t="s">
        <v>43</v>
      </c>
      <c r="H5763" t="s">
        <v>106</v>
      </c>
      <c r="I5763" t="s">
        <v>61</v>
      </c>
      <c r="J5763">
        <v>7</v>
      </c>
      <c r="K5763" s="2">
        <v>2548</v>
      </c>
      <c r="L5763" s="2">
        <v>2002.18</v>
      </c>
      <c r="M5763" s="2">
        <v>545.82000000000005</v>
      </c>
      <c r="N5763" s="3">
        <v>0.15</v>
      </c>
      <c r="O5763" t="s">
        <v>34</v>
      </c>
      <c r="P5763" t="s">
        <v>26</v>
      </c>
      <c r="Q5763" t="s">
        <v>27</v>
      </c>
      <c r="R5763" t="s">
        <v>65</v>
      </c>
    </row>
    <row r="5764" spans="1:18" x14ac:dyDescent="0.35">
      <c r="A5764" t="s">
        <v>5849</v>
      </c>
      <c r="B5764" s="1">
        <v>45713</v>
      </c>
      <c r="C5764" s="1">
        <v>45718</v>
      </c>
      <c r="D5764" t="s">
        <v>52</v>
      </c>
      <c r="E5764" t="s">
        <v>20</v>
      </c>
      <c r="F5764" t="s">
        <v>138</v>
      </c>
      <c r="G5764" t="s">
        <v>22</v>
      </c>
      <c r="H5764" t="s">
        <v>49</v>
      </c>
      <c r="I5764" t="s">
        <v>45</v>
      </c>
      <c r="J5764">
        <v>4</v>
      </c>
      <c r="K5764" s="2">
        <v>2978</v>
      </c>
      <c r="L5764" s="2">
        <v>2427.5100000000002</v>
      </c>
      <c r="M5764" s="2">
        <v>550.49</v>
      </c>
      <c r="N5764" s="3">
        <v>0</v>
      </c>
      <c r="O5764" t="s">
        <v>50</v>
      </c>
      <c r="P5764" t="s">
        <v>46</v>
      </c>
      <c r="Q5764" t="s">
        <v>27</v>
      </c>
      <c r="R5764" t="s">
        <v>28</v>
      </c>
    </row>
    <row r="5765" spans="1:18" x14ac:dyDescent="0.35">
      <c r="A5765" t="s">
        <v>5850</v>
      </c>
      <c r="B5765" s="1">
        <v>46006</v>
      </c>
      <c r="C5765" s="1">
        <v>46041</v>
      </c>
      <c r="D5765" t="s">
        <v>57</v>
      </c>
      <c r="E5765" t="s">
        <v>20</v>
      </c>
      <c r="F5765" t="s">
        <v>79</v>
      </c>
      <c r="G5765" t="s">
        <v>38</v>
      </c>
      <c r="H5765" t="s">
        <v>118</v>
      </c>
      <c r="I5765" t="s">
        <v>24</v>
      </c>
      <c r="J5765">
        <v>7</v>
      </c>
      <c r="K5765" s="2">
        <v>4001</v>
      </c>
      <c r="L5765" s="2">
        <v>2478.3000000000002</v>
      </c>
      <c r="M5765" s="2">
        <v>1522.7</v>
      </c>
      <c r="N5765" s="3">
        <v>0</v>
      </c>
      <c r="O5765" t="s">
        <v>50</v>
      </c>
      <c r="P5765" t="s">
        <v>26</v>
      </c>
      <c r="Q5765" t="s">
        <v>27</v>
      </c>
      <c r="R5765" t="s">
        <v>40</v>
      </c>
    </row>
    <row r="5766" spans="1:18" x14ac:dyDescent="0.35">
      <c r="A5766" t="s">
        <v>5851</v>
      </c>
      <c r="B5766" s="1">
        <v>45599</v>
      </c>
      <c r="C5766" s="1">
        <v>45688</v>
      </c>
      <c r="D5766" t="s">
        <v>57</v>
      </c>
      <c r="E5766" t="s">
        <v>20</v>
      </c>
      <c r="F5766" t="s">
        <v>79</v>
      </c>
      <c r="G5766" t="s">
        <v>22</v>
      </c>
      <c r="H5766" t="s">
        <v>124</v>
      </c>
      <c r="I5766" t="s">
        <v>61</v>
      </c>
      <c r="J5766">
        <v>7</v>
      </c>
      <c r="K5766" s="2">
        <v>1542</v>
      </c>
      <c r="L5766" s="2">
        <v>1154.72</v>
      </c>
      <c r="M5766" s="2">
        <v>387.28</v>
      </c>
      <c r="N5766" s="3">
        <v>0.05</v>
      </c>
      <c r="O5766" t="s">
        <v>109</v>
      </c>
      <c r="P5766" t="s">
        <v>26</v>
      </c>
      <c r="Q5766" t="s">
        <v>27</v>
      </c>
      <c r="R5766" t="s">
        <v>28</v>
      </c>
    </row>
    <row r="5767" spans="1:18" x14ac:dyDescent="0.35">
      <c r="A5767" t="s">
        <v>5852</v>
      </c>
      <c r="B5767" s="1">
        <v>45869</v>
      </c>
      <c r="C5767" s="1">
        <v>45942</v>
      </c>
      <c r="D5767" t="s">
        <v>94</v>
      </c>
      <c r="E5767" t="s">
        <v>20</v>
      </c>
      <c r="F5767" t="s">
        <v>21</v>
      </c>
      <c r="G5767" t="s">
        <v>32</v>
      </c>
      <c r="H5767" t="s">
        <v>95</v>
      </c>
      <c r="I5767" t="s">
        <v>55</v>
      </c>
      <c r="J5767">
        <v>4</v>
      </c>
      <c r="K5767" s="2">
        <v>4750</v>
      </c>
      <c r="L5767" s="2">
        <v>3672.37</v>
      </c>
      <c r="M5767" s="2">
        <v>1077.6300000000001</v>
      </c>
      <c r="N5767" s="3">
        <v>0.05</v>
      </c>
      <c r="O5767" t="s">
        <v>25</v>
      </c>
      <c r="P5767" t="s">
        <v>26</v>
      </c>
      <c r="Q5767" t="s">
        <v>35</v>
      </c>
      <c r="R5767" t="s">
        <v>65</v>
      </c>
    </row>
    <row r="5768" spans="1:18" x14ac:dyDescent="0.35">
      <c r="A5768" t="s">
        <v>5853</v>
      </c>
      <c r="B5768" s="1">
        <v>45745</v>
      </c>
      <c r="C5768" s="1">
        <v>45755</v>
      </c>
      <c r="D5768" t="s">
        <v>88</v>
      </c>
      <c r="E5768" t="s">
        <v>20</v>
      </c>
      <c r="F5768" t="s">
        <v>128</v>
      </c>
      <c r="G5768" t="s">
        <v>38</v>
      </c>
      <c r="H5768" t="s">
        <v>106</v>
      </c>
      <c r="I5768" t="s">
        <v>61</v>
      </c>
      <c r="J5768">
        <v>3</v>
      </c>
      <c r="K5768" s="2">
        <v>3261</v>
      </c>
      <c r="L5768" s="2">
        <v>2113.5300000000002</v>
      </c>
      <c r="M5768" s="2">
        <v>1147.47</v>
      </c>
      <c r="N5768" s="3">
        <v>0.15</v>
      </c>
      <c r="O5768" t="s">
        <v>109</v>
      </c>
      <c r="P5768" t="s">
        <v>26</v>
      </c>
      <c r="Q5768" t="s">
        <v>27</v>
      </c>
      <c r="R5768" t="s">
        <v>28</v>
      </c>
    </row>
    <row r="5769" spans="1:18" x14ac:dyDescent="0.35">
      <c r="A5769" t="s">
        <v>5854</v>
      </c>
      <c r="B5769" s="1">
        <v>45584</v>
      </c>
      <c r="C5769" s="1">
        <v>45609</v>
      </c>
      <c r="D5769" t="s">
        <v>19</v>
      </c>
      <c r="E5769" t="s">
        <v>20</v>
      </c>
      <c r="F5769" t="s">
        <v>58</v>
      </c>
      <c r="G5769" t="s">
        <v>38</v>
      </c>
      <c r="H5769" t="s">
        <v>64</v>
      </c>
      <c r="I5769" t="s">
        <v>55</v>
      </c>
      <c r="J5769">
        <v>6</v>
      </c>
      <c r="K5769" s="2">
        <v>3614</v>
      </c>
      <c r="L5769" s="2">
        <v>2206.0700000000002</v>
      </c>
      <c r="M5769" s="2">
        <v>1407.93</v>
      </c>
      <c r="N5769" s="3">
        <v>0.15</v>
      </c>
      <c r="O5769" t="s">
        <v>75</v>
      </c>
      <c r="P5769" t="s">
        <v>26</v>
      </c>
      <c r="Q5769" t="s">
        <v>35</v>
      </c>
      <c r="R5769" t="s">
        <v>40</v>
      </c>
    </row>
    <row r="5770" spans="1:18" x14ac:dyDescent="0.35">
      <c r="A5770" t="s">
        <v>5855</v>
      </c>
      <c r="B5770" s="1">
        <v>45686</v>
      </c>
      <c r="C5770" s="1">
        <v>45689</v>
      </c>
      <c r="D5770" t="s">
        <v>116</v>
      </c>
      <c r="E5770" t="s">
        <v>20</v>
      </c>
      <c r="F5770" t="s">
        <v>79</v>
      </c>
      <c r="G5770" t="s">
        <v>59</v>
      </c>
      <c r="H5770" t="s">
        <v>108</v>
      </c>
      <c r="I5770" t="s">
        <v>72</v>
      </c>
      <c r="J5770">
        <v>2</v>
      </c>
      <c r="K5770" s="2">
        <v>1387</v>
      </c>
      <c r="L5770" s="2">
        <v>794.32</v>
      </c>
      <c r="M5770" s="2">
        <v>592.67999999999995</v>
      </c>
      <c r="N5770" s="3">
        <v>0.15</v>
      </c>
      <c r="O5770" t="s">
        <v>50</v>
      </c>
      <c r="P5770" t="s">
        <v>73</v>
      </c>
      <c r="Q5770" t="s">
        <v>35</v>
      </c>
      <c r="R5770" t="s">
        <v>40</v>
      </c>
    </row>
    <row r="5771" spans="1:18" x14ac:dyDescent="0.35">
      <c r="A5771" t="s">
        <v>5856</v>
      </c>
      <c r="B5771" s="1">
        <v>45908</v>
      </c>
      <c r="C5771" s="1">
        <v>45921</v>
      </c>
      <c r="D5771" t="s">
        <v>37</v>
      </c>
      <c r="E5771" t="s">
        <v>20</v>
      </c>
      <c r="F5771" t="s">
        <v>91</v>
      </c>
      <c r="G5771" t="s">
        <v>32</v>
      </c>
      <c r="H5771" t="s">
        <v>33</v>
      </c>
      <c r="I5771" t="s">
        <v>24</v>
      </c>
      <c r="J5771">
        <v>4</v>
      </c>
      <c r="K5771" s="2">
        <v>2743</v>
      </c>
      <c r="L5771" s="2">
        <v>1608.97</v>
      </c>
      <c r="M5771" s="2">
        <v>1134.03</v>
      </c>
      <c r="N5771" s="3">
        <v>0.2</v>
      </c>
      <c r="O5771" t="s">
        <v>109</v>
      </c>
      <c r="P5771" t="s">
        <v>26</v>
      </c>
      <c r="Q5771" t="s">
        <v>27</v>
      </c>
      <c r="R5771" t="s">
        <v>65</v>
      </c>
    </row>
    <row r="5772" spans="1:18" x14ac:dyDescent="0.35">
      <c r="A5772" t="s">
        <v>5857</v>
      </c>
      <c r="B5772" s="1">
        <v>45485</v>
      </c>
      <c r="C5772" s="1">
        <v>45502</v>
      </c>
      <c r="D5772" t="s">
        <v>67</v>
      </c>
      <c r="E5772" t="s">
        <v>20</v>
      </c>
      <c r="F5772" t="s">
        <v>68</v>
      </c>
      <c r="G5772" t="s">
        <v>43</v>
      </c>
      <c r="H5772" t="s">
        <v>124</v>
      </c>
      <c r="I5772" t="s">
        <v>61</v>
      </c>
      <c r="J5772">
        <v>3</v>
      </c>
      <c r="K5772" s="2">
        <v>1483</v>
      </c>
      <c r="L5772" s="2">
        <v>1008.46</v>
      </c>
      <c r="M5772" s="2">
        <v>474.54</v>
      </c>
      <c r="N5772" s="3">
        <v>0</v>
      </c>
      <c r="O5772" t="s">
        <v>34</v>
      </c>
      <c r="P5772" t="s">
        <v>26</v>
      </c>
      <c r="Q5772" t="s">
        <v>35</v>
      </c>
      <c r="R5772" t="s">
        <v>65</v>
      </c>
    </row>
    <row r="5773" spans="1:18" x14ac:dyDescent="0.35">
      <c r="A5773" t="s">
        <v>5858</v>
      </c>
      <c r="B5773" s="1">
        <v>45384</v>
      </c>
      <c r="C5773" s="1">
        <v>45412</v>
      </c>
      <c r="D5773" t="s">
        <v>88</v>
      </c>
      <c r="E5773" t="s">
        <v>20</v>
      </c>
      <c r="F5773" t="s">
        <v>21</v>
      </c>
      <c r="G5773" t="s">
        <v>32</v>
      </c>
      <c r="H5773" t="s">
        <v>60</v>
      </c>
      <c r="I5773" t="s">
        <v>61</v>
      </c>
      <c r="J5773">
        <v>8</v>
      </c>
      <c r="K5773" s="2">
        <v>4578</v>
      </c>
      <c r="L5773" s="2">
        <v>2987.08</v>
      </c>
      <c r="M5773" s="2">
        <v>1590.92</v>
      </c>
      <c r="N5773" s="3">
        <v>0.2</v>
      </c>
      <c r="O5773" t="s">
        <v>50</v>
      </c>
      <c r="P5773" t="s">
        <v>26</v>
      </c>
      <c r="Q5773" t="s">
        <v>27</v>
      </c>
      <c r="R5773" t="s">
        <v>65</v>
      </c>
    </row>
    <row r="5774" spans="1:18" x14ac:dyDescent="0.35">
      <c r="A5774" t="s">
        <v>5859</v>
      </c>
      <c r="B5774" s="1">
        <v>45683</v>
      </c>
      <c r="C5774" s="1">
        <v>45771</v>
      </c>
      <c r="D5774" t="s">
        <v>88</v>
      </c>
      <c r="E5774" t="s">
        <v>20</v>
      </c>
      <c r="F5774" t="s">
        <v>21</v>
      </c>
      <c r="G5774" t="s">
        <v>22</v>
      </c>
      <c r="H5774" t="s">
        <v>54</v>
      </c>
      <c r="I5774" t="s">
        <v>55</v>
      </c>
      <c r="J5774">
        <v>5</v>
      </c>
      <c r="K5774" s="2">
        <v>4576</v>
      </c>
      <c r="L5774" s="2">
        <v>3192.48</v>
      </c>
      <c r="M5774" s="2">
        <v>1383.52</v>
      </c>
      <c r="N5774" s="3">
        <v>0</v>
      </c>
      <c r="O5774" t="s">
        <v>25</v>
      </c>
      <c r="P5774" t="s">
        <v>26</v>
      </c>
      <c r="Q5774" t="s">
        <v>27</v>
      </c>
      <c r="R5774" t="s">
        <v>65</v>
      </c>
    </row>
    <row r="5775" spans="1:18" x14ac:dyDescent="0.35">
      <c r="A5775" t="s">
        <v>5860</v>
      </c>
      <c r="B5775" s="1">
        <v>45627</v>
      </c>
      <c r="C5775" s="1">
        <v>45695</v>
      </c>
      <c r="D5775" t="s">
        <v>116</v>
      </c>
      <c r="E5775" t="s">
        <v>20</v>
      </c>
      <c r="F5775" t="s">
        <v>138</v>
      </c>
      <c r="G5775" t="s">
        <v>32</v>
      </c>
      <c r="H5775" t="s">
        <v>108</v>
      </c>
      <c r="I5775" t="s">
        <v>72</v>
      </c>
      <c r="J5775">
        <v>1</v>
      </c>
      <c r="K5775" s="2">
        <v>4713</v>
      </c>
      <c r="L5775" s="2">
        <v>3721.84</v>
      </c>
      <c r="M5775" s="2">
        <v>991.16</v>
      </c>
      <c r="N5775" s="3">
        <v>0.1</v>
      </c>
      <c r="O5775" t="s">
        <v>25</v>
      </c>
      <c r="P5775" t="s">
        <v>46</v>
      </c>
      <c r="Q5775" t="s">
        <v>27</v>
      </c>
      <c r="R5775" t="s">
        <v>28</v>
      </c>
    </row>
    <row r="5776" spans="1:18" x14ac:dyDescent="0.35">
      <c r="A5776" t="s">
        <v>5861</v>
      </c>
      <c r="B5776" s="1">
        <v>45389</v>
      </c>
      <c r="C5776" s="1">
        <v>45461</v>
      </c>
      <c r="D5776" t="s">
        <v>42</v>
      </c>
      <c r="E5776" t="s">
        <v>20</v>
      </c>
      <c r="F5776" t="s">
        <v>79</v>
      </c>
      <c r="G5776" t="s">
        <v>43</v>
      </c>
      <c r="H5776" t="s">
        <v>71</v>
      </c>
      <c r="I5776" t="s">
        <v>72</v>
      </c>
      <c r="J5776">
        <v>3</v>
      </c>
      <c r="K5776" s="2">
        <v>1074</v>
      </c>
      <c r="L5776" s="2">
        <v>703.39</v>
      </c>
      <c r="M5776" s="2">
        <v>370.61</v>
      </c>
      <c r="N5776" s="3">
        <v>0.1</v>
      </c>
      <c r="O5776" t="s">
        <v>109</v>
      </c>
      <c r="P5776" t="s">
        <v>73</v>
      </c>
      <c r="Q5776" t="s">
        <v>27</v>
      </c>
      <c r="R5776" t="s">
        <v>28</v>
      </c>
    </row>
    <row r="5777" spans="1:18" x14ac:dyDescent="0.35">
      <c r="A5777" t="s">
        <v>5862</v>
      </c>
      <c r="B5777" s="1">
        <v>45387</v>
      </c>
      <c r="C5777" s="1">
        <v>45409</v>
      </c>
      <c r="D5777" t="s">
        <v>88</v>
      </c>
      <c r="E5777" t="s">
        <v>20</v>
      </c>
      <c r="F5777" t="s">
        <v>82</v>
      </c>
      <c r="G5777" t="s">
        <v>32</v>
      </c>
      <c r="H5777" t="s">
        <v>44</v>
      </c>
      <c r="I5777" t="s">
        <v>45</v>
      </c>
      <c r="J5777">
        <v>6</v>
      </c>
      <c r="K5777" s="2">
        <v>2703</v>
      </c>
      <c r="L5777" s="2">
        <v>1600.7</v>
      </c>
      <c r="M5777" s="2">
        <v>1102.3</v>
      </c>
      <c r="N5777" s="3">
        <v>0.05</v>
      </c>
      <c r="O5777" t="s">
        <v>34</v>
      </c>
      <c r="P5777" t="s">
        <v>26</v>
      </c>
      <c r="Q5777" t="s">
        <v>27</v>
      </c>
      <c r="R5777" t="s">
        <v>28</v>
      </c>
    </row>
    <row r="5778" spans="1:18" x14ac:dyDescent="0.35">
      <c r="A5778" t="s">
        <v>5863</v>
      </c>
      <c r="B5778" s="1">
        <v>45769</v>
      </c>
      <c r="C5778" s="1">
        <v>45837</v>
      </c>
      <c r="D5778" t="s">
        <v>42</v>
      </c>
      <c r="E5778" t="s">
        <v>20</v>
      </c>
      <c r="F5778" t="s">
        <v>58</v>
      </c>
      <c r="G5778" t="s">
        <v>38</v>
      </c>
      <c r="H5778" t="s">
        <v>39</v>
      </c>
      <c r="I5778" t="s">
        <v>24</v>
      </c>
      <c r="J5778">
        <v>6</v>
      </c>
      <c r="K5778" s="2">
        <v>543</v>
      </c>
      <c r="L5778" s="2">
        <v>393.73</v>
      </c>
      <c r="M5778" s="2">
        <v>149.27000000000001</v>
      </c>
      <c r="N5778" s="3">
        <v>0.2</v>
      </c>
      <c r="O5778" t="s">
        <v>34</v>
      </c>
      <c r="P5778" t="s">
        <v>26</v>
      </c>
      <c r="Q5778" t="s">
        <v>27</v>
      </c>
      <c r="R5778" t="s">
        <v>40</v>
      </c>
    </row>
    <row r="5779" spans="1:18" x14ac:dyDescent="0.35">
      <c r="A5779" t="s">
        <v>5864</v>
      </c>
      <c r="B5779" s="1">
        <v>45935</v>
      </c>
      <c r="C5779" s="1">
        <v>45997</v>
      </c>
      <c r="D5779" t="s">
        <v>48</v>
      </c>
      <c r="E5779" t="s">
        <v>20</v>
      </c>
      <c r="F5779" t="s">
        <v>58</v>
      </c>
      <c r="G5779" t="s">
        <v>38</v>
      </c>
      <c r="H5779" t="s">
        <v>86</v>
      </c>
      <c r="I5779" t="s">
        <v>72</v>
      </c>
      <c r="J5779">
        <v>4</v>
      </c>
      <c r="K5779" s="2">
        <v>3592</v>
      </c>
      <c r="L5779" s="2">
        <v>2239.12</v>
      </c>
      <c r="M5779" s="2">
        <v>1352.88</v>
      </c>
      <c r="N5779" s="3">
        <v>0.2</v>
      </c>
      <c r="O5779" t="s">
        <v>62</v>
      </c>
      <c r="P5779" t="s">
        <v>26</v>
      </c>
      <c r="Q5779" t="s">
        <v>35</v>
      </c>
      <c r="R5779" t="s">
        <v>28</v>
      </c>
    </row>
    <row r="5780" spans="1:18" x14ac:dyDescent="0.35">
      <c r="A5780" t="s">
        <v>5865</v>
      </c>
      <c r="B5780" s="1">
        <v>45616</v>
      </c>
      <c r="C5780" s="1">
        <v>45646</v>
      </c>
      <c r="D5780" t="s">
        <v>48</v>
      </c>
      <c r="E5780" t="s">
        <v>20</v>
      </c>
      <c r="F5780" t="s">
        <v>68</v>
      </c>
      <c r="G5780" t="s">
        <v>43</v>
      </c>
      <c r="H5780" t="s">
        <v>44</v>
      </c>
      <c r="I5780" t="s">
        <v>45</v>
      </c>
      <c r="J5780">
        <v>4</v>
      </c>
      <c r="K5780" s="2">
        <v>3260</v>
      </c>
      <c r="L5780" s="2">
        <v>2259.85</v>
      </c>
      <c r="M5780" s="2">
        <v>1000.15</v>
      </c>
      <c r="N5780" s="3">
        <v>0.15</v>
      </c>
      <c r="O5780" t="s">
        <v>109</v>
      </c>
      <c r="P5780" t="s">
        <v>46</v>
      </c>
      <c r="Q5780" t="s">
        <v>27</v>
      </c>
      <c r="R5780" t="s">
        <v>65</v>
      </c>
    </row>
    <row r="5781" spans="1:18" x14ac:dyDescent="0.35">
      <c r="A5781" t="s">
        <v>5866</v>
      </c>
      <c r="B5781" s="1">
        <v>45600</v>
      </c>
      <c r="C5781" s="1">
        <v>45656</v>
      </c>
      <c r="D5781" t="s">
        <v>48</v>
      </c>
      <c r="E5781" t="s">
        <v>20</v>
      </c>
      <c r="F5781" t="s">
        <v>102</v>
      </c>
      <c r="G5781" t="s">
        <v>38</v>
      </c>
      <c r="H5781" t="s">
        <v>118</v>
      </c>
      <c r="I5781" t="s">
        <v>24</v>
      </c>
      <c r="J5781">
        <v>5</v>
      </c>
      <c r="K5781" s="2">
        <v>3308</v>
      </c>
      <c r="L5781" s="2">
        <v>2226.19</v>
      </c>
      <c r="M5781" s="2">
        <v>1081.81</v>
      </c>
      <c r="N5781" s="3">
        <v>0.1</v>
      </c>
      <c r="O5781" t="s">
        <v>25</v>
      </c>
      <c r="P5781" t="s">
        <v>26</v>
      </c>
      <c r="Q5781" t="s">
        <v>27</v>
      </c>
      <c r="R5781" t="s">
        <v>65</v>
      </c>
    </row>
    <row r="5782" spans="1:18" x14ac:dyDescent="0.35">
      <c r="A5782" t="s">
        <v>5867</v>
      </c>
      <c r="B5782" s="1">
        <v>45625</v>
      </c>
      <c r="C5782" s="1">
        <v>45639</v>
      </c>
      <c r="D5782" t="s">
        <v>48</v>
      </c>
      <c r="E5782" t="s">
        <v>20</v>
      </c>
      <c r="F5782" t="s">
        <v>31</v>
      </c>
      <c r="G5782" t="s">
        <v>38</v>
      </c>
      <c r="H5782" t="s">
        <v>86</v>
      </c>
      <c r="I5782" t="s">
        <v>72</v>
      </c>
      <c r="J5782">
        <v>1</v>
      </c>
      <c r="K5782" s="2">
        <v>3544</v>
      </c>
      <c r="L5782" s="2">
        <v>2264.71</v>
      </c>
      <c r="M5782" s="2">
        <v>1279.29</v>
      </c>
      <c r="N5782" s="3">
        <v>0.05</v>
      </c>
      <c r="O5782" t="s">
        <v>83</v>
      </c>
      <c r="P5782" t="s">
        <v>46</v>
      </c>
      <c r="Q5782" t="s">
        <v>27</v>
      </c>
      <c r="R5782" t="s">
        <v>40</v>
      </c>
    </row>
    <row r="5783" spans="1:18" x14ac:dyDescent="0.35">
      <c r="A5783" t="s">
        <v>5868</v>
      </c>
      <c r="B5783" s="1">
        <v>45444</v>
      </c>
      <c r="C5783" s="1">
        <v>45534</v>
      </c>
      <c r="D5783" t="s">
        <v>30</v>
      </c>
      <c r="E5783" t="s">
        <v>20</v>
      </c>
      <c r="F5783" t="s">
        <v>128</v>
      </c>
      <c r="G5783" t="s">
        <v>22</v>
      </c>
      <c r="H5783" t="s">
        <v>108</v>
      </c>
      <c r="I5783" t="s">
        <v>72</v>
      </c>
      <c r="J5783">
        <v>2</v>
      </c>
      <c r="K5783" s="2">
        <v>4750</v>
      </c>
      <c r="L5783" s="2">
        <v>3133.76</v>
      </c>
      <c r="M5783" s="2">
        <v>1616.24</v>
      </c>
      <c r="N5783" s="3">
        <v>0</v>
      </c>
      <c r="O5783" t="s">
        <v>109</v>
      </c>
      <c r="P5783" t="s">
        <v>73</v>
      </c>
      <c r="Q5783" t="s">
        <v>27</v>
      </c>
      <c r="R5783" t="s">
        <v>40</v>
      </c>
    </row>
    <row r="5784" spans="1:18" x14ac:dyDescent="0.35">
      <c r="A5784" t="s">
        <v>5869</v>
      </c>
      <c r="B5784" s="1">
        <v>45835</v>
      </c>
      <c r="C5784" s="1">
        <v>45902</v>
      </c>
      <c r="D5784" t="s">
        <v>37</v>
      </c>
      <c r="E5784" t="s">
        <v>20</v>
      </c>
      <c r="F5784" t="s">
        <v>128</v>
      </c>
      <c r="G5784" t="s">
        <v>43</v>
      </c>
      <c r="H5784" t="s">
        <v>49</v>
      </c>
      <c r="I5784" t="s">
        <v>45</v>
      </c>
      <c r="J5784">
        <v>8</v>
      </c>
      <c r="K5784" s="2">
        <v>4915</v>
      </c>
      <c r="L5784" s="2">
        <v>3648.33</v>
      </c>
      <c r="M5784" s="2">
        <v>1266.67</v>
      </c>
      <c r="N5784" s="3">
        <v>0</v>
      </c>
      <c r="O5784" t="s">
        <v>109</v>
      </c>
      <c r="P5784" t="s">
        <v>26</v>
      </c>
      <c r="Q5784" t="s">
        <v>27</v>
      </c>
      <c r="R5784" t="s">
        <v>28</v>
      </c>
    </row>
    <row r="5785" spans="1:18" x14ac:dyDescent="0.35">
      <c r="A5785" t="s">
        <v>5870</v>
      </c>
      <c r="B5785" s="1">
        <v>45505</v>
      </c>
      <c r="C5785" s="1">
        <v>45548</v>
      </c>
      <c r="D5785" t="s">
        <v>37</v>
      </c>
      <c r="E5785" t="s">
        <v>20</v>
      </c>
      <c r="F5785" t="s">
        <v>31</v>
      </c>
      <c r="G5785" t="s">
        <v>38</v>
      </c>
      <c r="H5785" t="s">
        <v>39</v>
      </c>
      <c r="I5785" t="s">
        <v>24</v>
      </c>
      <c r="J5785">
        <v>3</v>
      </c>
      <c r="K5785" s="2">
        <v>2164</v>
      </c>
      <c r="L5785" s="2">
        <v>1559.66</v>
      </c>
      <c r="M5785" s="2">
        <v>604.34</v>
      </c>
      <c r="N5785" s="3">
        <v>0.05</v>
      </c>
      <c r="O5785" t="s">
        <v>75</v>
      </c>
      <c r="P5785" t="s">
        <v>26</v>
      </c>
      <c r="Q5785" t="s">
        <v>27</v>
      </c>
      <c r="R5785" t="s">
        <v>40</v>
      </c>
    </row>
    <row r="5786" spans="1:18" x14ac:dyDescent="0.35">
      <c r="A5786" t="s">
        <v>5871</v>
      </c>
      <c r="B5786" s="1">
        <v>45921</v>
      </c>
      <c r="C5786" s="1">
        <v>45954</v>
      </c>
      <c r="D5786" t="s">
        <v>94</v>
      </c>
      <c r="E5786" t="s">
        <v>20</v>
      </c>
      <c r="F5786" t="s">
        <v>85</v>
      </c>
      <c r="G5786" t="s">
        <v>38</v>
      </c>
      <c r="H5786" t="s">
        <v>49</v>
      </c>
      <c r="I5786" t="s">
        <v>45</v>
      </c>
      <c r="J5786">
        <v>6</v>
      </c>
      <c r="K5786" s="2">
        <v>4450</v>
      </c>
      <c r="L5786" s="2">
        <v>2633.14</v>
      </c>
      <c r="M5786" s="2">
        <v>1816.86</v>
      </c>
      <c r="N5786" s="3">
        <v>0.05</v>
      </c>
      <c r="O5786" t="s">
        <v>75</v>
      </c>
      <c r="P5786" t="s">
        <v>73</v>
      </c>
      <c r="Q5786" t="s">
        <v>27</v>
      </c>
      <c r="R5786" t="s">
        <v>28</v>
      </c>
    </row>
    <row r="5787" spans="1:18" x14ac:dyDescent="0.35">
      <c r="A5787" t="s">
        <v>5872</v>
      </c>
      <c r="B5787" s="1">
        <v>45336</v>
      </c>
      <c r="C5787" s="1">
        <v>45409</v>
      </c>
      <c r="D5787" t="s">
        <v>88</v>
      </c>
      <c r="E5787" t="s">
        <v>20</v>
      </c>
      <c r="F5787" t="s">
        <v>21</v>
      </c>
      <c r="G5787" t="s">
        <v>32</v>
      </c>
      <c r="H5787" t="s">
        <v>54</v>
      </c>
      <c r="I5787" t="s">
        <v>55</v>
      </c>
      <c r="J5787">
        <v>6</v>
      </c>
      <c r="K5787" s="2">
        <v>703</v>
      </c>
      <c r="L5787" s="2">
        <v>472.52</v>
      </c>
      <c r="M5787" s="2">
        <v>230.48</v>
      </c>
      <c r="N5787" s="3">
        <v>0.15</v>
      </c>
      <c r="O5787" t="s">
        <v>109</v>
      </c>
      <c r="P5787" t="s">
        <v>26</v>
      </c>
      <c r="Q5787" t="s">
        <v>27</v>
      </c>
      <c r="R5787" t="s">
        <v>65</v>
      </c>
    </row>
    <row r="5788" spans="1:18" x14ac:dyDescent="0.35">
      <c r="A5788" t="s">
        <v>5873</v>
      </c>
      <c r="B5788" s="1">
        <v>45568</v>
      </c>
      <c r="C5788" s="1">
        <v>45578</v>
      </c>
      <c r="D5788" t="s">
        <v>94</v>
      </c>
      <c r="E5788" t="s">
        <v>20</v>
      </c>
      <c r="F5788" t="s">
        <v>79</v>
      </c>
      <c r="G5788" t="s">
        <v>22</v>
      </c>
      <c r="H5788" t="s">
        <v>39</v>
      </c>
      <c r="I5788" t="s">
        <v>24</v>
      </c>
      <c r="J5788">
        <v>5</v>
      </c>
      <c r="K5788" s="2">
        <v>3169</v>
      </c>
      <c r="L5788" s="2">
        <v>2589.77</v>
      </c>
      <c r="M5788" s="2">
        <v>579.23</v>
      </c>
      <c r="N5788" s="3">
        <v>0.05</v>
      </c>
      <c r="O5788" t="s">
        <v>50</v>
      </c>
      <c r="P5788" t="s">
        <v>26</v>
      </c>
      <c r="Q5788" t="s">
        <v>27</v>
      </c>
      <c r="R5788" t="s">
        <v>40</v>
      </c>
    </row>
    <row r="5789" spans="1:18" x14ac:dyDescent="0.35">
      <c r="A5789" t="s">
        <v>5874</v>
      </c>
      <c r="B5789" s="1">
        <v>45606</v>
      </c>
      <c r="C5789" s="1">
        <v>45642</v>
      </c>
      <c r="D5789" t="s">
        <v>48</v>
      </c>
      <c r="E5789" t="s">
        <v>20</v>
      </c>
      <c r="F5789" t="s">
        <v>89</v>
      </c>
      <c r="G5789" t="s">
        <v>32</v>
      </c>
      <c r="H5789" t="s">
        <v>60</v>
      </c>
      <c r="I5789" t="s">
        <v>61</v>
      </c>
      <c r="J5789">
        <v>1</v>
      </c>
      <c r="K5789" s="2">
        <v>4239</v>
      </c>
      <c r="L5789" s="2">
        <v>3094.64</v>
      </c>
      <c r="M5789" s="2">
        <v>1144.3599999999999</v>
      </c>
      <c r="N5789" s="3">
        <v>0.1</v>
      </c>
      <c r="O5789" t="s">
        <v>109</v>
      </c>
      <c r="P5789" t="s">
        <v>26</v>
      </c>
      <c r="Q5789" t="s">
        <v>35</v>
      </c>
      <c r="R5789" t="s">
        <v>65</v>
      </c>
    </row>
    <row r="5790" spans="1:18" x14ac:dyDescent="0.35">
      <c r="A5790" t="s">
        <v>5875</v>
      </c>
      <c r="B5790" s="1">
        <v>45912</v>
      </c>
      <c r="C5790" s="1">
        <v>45997</v>
      </c>
      <c r="D5790" t="s">
        <v>48</v>
      </c>
      <c r="E5790" t="s">
        <v>20</v>
      </c>
      <c r="F5790" t="s">
        <v>79</v>
      </c>
      <c r="G5790" t="s">
        <v>38</v>
      </c>
      <c r="H5790" t="s">
        <v>95</v>
      </c>
      <c r="I5790" t="s">
        <v>55</v>
      </c>
      <c r="J5790">
        <v>8</v>
      </c>
      <c r="K5790" s="2">
        <v>3568</v>
      </c>
      <c r="L5790" s="2">
        <v>2571.54</v>
      </c>
      <c r="M5790" s="2">
        <v>996.46</v>
      </c>
      <c r="N5790" s="3">
        <v>0.05</v>
      </c>
      <c r="O5790" t="s">
        <v>62</v>
      </c>
      <c r="P5790" t="s">
        <v>26</v>
      </c>
      <c r="Q5790" t="s">
        <v>35</v>
      </c>
      <c r="R5790" t="s">
        <v>28</v>
      </c>
    </row>
    <row r="5791" spans="1:18" x14ac:dyDescent="0.35">
      <c r="A5791" t="s">
        <v>5876</v>
      </c>
      <c r="B5791" s="1">
        <v>46001</v>
      </c>
      <c r="C5791" s="1">
        <v>46057</v>
      </c>
      <c r="D5791" t="s">
        <v>116</v>
      </c>
      <c r="E5791" t="s">
        <v>20</v>
      </c>
      <c r="F5791" t="s">
        <v>79</v>
      </c>
      <c r="G5791" t="s">
        <v>22</v>
      </c>
      <c r="H5791" t="s">
        <v>44</v>
      </c>
      <c r="I5791" t="s">
        <v>45</v>
      </c>
      <c r="J5791">
        <v>8</v>
      </c>
      <c r="K5791" s="2">
        <v>516</v>
      </c>
      <c r="L5791" s="2">
        <v>337.71</v>
      </c>
      <c r="M5791" s="2">
        <v>178.29</v>
      </c>
      <c r="N5791" s="3">
        <v>0</v>
      </c>
      <c r="O5791" t="s">
        <v>83</v>
      </c>
      <c r="P5791" t="s">
        <v>46</v>
      </c>
      <c r="Q5791" t="s">
        <v>35</v>
      </c>
      <c r="R5791" t="s">
        <v>40</v>
      </c>
    </row>
    <row r="5792" spans="1:18" x14ac:dyDescent="0.35">
      <c r="A5792" t="s">
        <v>5877</v>
      </c>
      <c r="B5792" s="1">
        <v>45404</v>
      </c>
      <c r="C5792" s="1">
        <v>45488</v>
      </c>
      <c r="D5792" t="s">
        <v>67</v>
      </c>
      <c r="E5792" t="s">
        <v>20</v>
      </c>
      <c r="F5792" t="s">
        <v>53</v>
      </c>
      <c r="G5792" t="s">
        <v>22</v>
      </c>
      <c r="H5792" t="s">
        <v>124</v>
      </c>
      <c r="I5792" t="s">
        <v>61</v>
      </c>
      <c r="J5792">
        <v>6</v>
      </c>
      <c r="K5792" s="2">
        <v>2123</v>
      </c>
      <c r="L5792" s="2">
        <v>1343.9</v>
      </c>
      <c r="M5792" s="2">
        <v>779.1</v>
      </c>
      <c r="N5792" s="3">
        <v>0</v>
      </c>
      <c r="O5792" t="s">
        <v>75</v>
      </c>
      <c r="P5792" t="s">
        <v>46</v>
      </c>
      <c r="Q5792" t="s">
        <v>35</v>
      </c>
      <c r="R5792" t="s">
        <v>65</v>
      </c>
    </row>
    <row r="5793" spans="1:18" x14ac:dyDescent="0.35">
      <c r="A5793" t="s">
        <v>5878</v>
      </c>
      <c r="B5793" s="1">
        <v>45884</v>
      </c>
      <c r="C5793" s="1">
        <v>45952</v>
      </c>
      <c r="D5793" t="s">
        <v>94</v>
      </c>
      <c r="E5793" t="s">
        <v>20</v>
      </c>
      <c r="F5793" t="s">
        <v>91</v>
      </c>
      <c r="G5793" t="s">
        <v>43</v>
      </c>
      <c r="H5793" t="s">
        <v>118</v>
      </c>
      <c r="I5793" t="s">
        <v>24</v>
      </c>
      <c r="J5793">
        <v>4</v>
      </c>
      <c r="K5793" s="2">
        <v>1413</v>
      </c>
      <c r="L5793" s="2">
        <v>1098.0999999999999</v>
      </c>
      <c r="M5793" s="2">
        <v>314.89999999999998</v>
      </c>
      <c r="N5793" s="3">
        <v>0.1</v>
      </c>
      <c r="O5793" t="s">
        <v>25</v>
      </c>
      <c r="P5793" t="s">
        <v>73</v>
      </c>
      <c r="Q5793" t="s">
        <v>35</v>
      </c>
      <c r="R5793" t="s">
        <v>28</v>
      </c>
    </row>
    <row r="5794" spans="1:18" x14ac:dyDescent="0.35">
      <c r="A5794" t="s">
        <v>5879</v>
      </c>
      <c r="B5794" s="1">
        <v>45409</v>
      </c>
      <c r="C5794" s="1">
        <v>45428</v>
      </c>
      <c r="D5794" t="s">
        <v>104</v>
      </c>
      <c r="E5794" t="s">
        <v>20</v>
      </c>
      <c r="F5794" t="s">
        <v>89</v>
      </c>
      <c r="G5794" t="s">
        <v>38</v>
      </c>
      <c r="H5794" t="s">
        <v>124</v>
      </c>
      <c r="I5794" t="s">
        <v>61</v>
      </c>
      <c r="J5794">
        <v>2</v>
      </c>
      <c r="K5794" s="2">
        <v>3441</v>
      </c>
      <c r="L5794" s="2">
        <v>2326.5700000000002</v>
      </c>
      <c r="M5794" s="2">
        <v>1114.43</v>
      </c>
      <c r="N5794" s="3">
        <v>0.05</v>
      </c>
      <c r="O5794" t="s">
        <v>109</v>
      </c>
      <c r="P5794" t="s">
        <v>26</v>
      </c>
      <c r="Q5794" t="s">
        <v>35</v>
      </c>
      <c r="R5794" t="s">
        <v>28</v>
      </c>
    </row>
    <row r="5795" spans="1:18" x14ac:dyDescent="0.35">
      <c r="A5795" t="s">
        <v>5880</v>
      </c>
      <c r="B5795" s="1">
        <v>45633</v>
      </c>
      <c r="C5795" s="1">
        <v>45709</v>
      </c>
      <c r="D5795" t="s">
        <v>116</v>
      </c>
      <c r="E5795" t="s">
        <v>20</v>
      </c>
      <c r="F5795" t="s">
        <v>53</v>
      </c>
      <c r="G5795" t="s">
        <v>43</v>
      </c>
      <c r="H5795" t="s">
        <v>95</v>
      </c>
      <c r="I5795" t="s">
        <v>55</v>
      </c>
      <c r="J5795">
        <v>4</v>
      </c>
      <c r="K5795" s="2">
        <v>1498</v>
      </c>
      <c r="L5795" s="2">
        <v>1082.8800000000001</v>
      </c>
      <c r="M5795" s="2">
        <v>415.12</v>
      </c>
      <c r="N5795" s="3">
        <v>0</v>
      </c>
      <c r="O5795" t="s">
        <v>62</v>
      </c>
      <c r="P5795" t="s">
        <v>26</v>
      </c>
      <c r="Q5795" t="s">
        <v>27</v>
      </c>
      <c r="R5795" t="s">
        <v>40</v>
      </c>
    </row>
    <row r="5796" spans="1:18" x14ac:dyDescent="0.35">
      <c r="A5796" t="s">
        <v>5881</v>
      </c>
      <c r="B5796" s="1">
        <v>45710</v>
      </c>
      <c r="C5796" s="1">
        <v>45789</v>
      </c>
      <c r="D5796" t="s">
        <v>104</v>
      </c>
      <c r="E5796" t="s">
        <v>20</v>
      </c>
      <c r="F5796" t="s">
        <v>58</v>
      </c>
      <c r="G5796" t="s">
        <v>22</v>
      </c>
      <c r="H5796" t="s">
        <v>33</v>
      </c>
      <c r="I5796" t="s">
        <v>24</v>
      </c>
      <c r="J5796">
        <v>8</v>
      </c>
      <c r="K5796" s="2">
        <v>3523</v>
      </c>
      <c r="L5796" s="2">
        <v>2790.72</v>
      </c>
      <c r="M5796" s="2">
        <v>732.28</v>
      </c>
      <c r="N5796" s="3">
        <v>0</v>
      </c>
      <c r="O5796" t="s">
        <v>75</v>
      </c>
      <c r="P5796" t="s">
        <v>26</v>
      </c>
      <c r="Q5796" t="s">
        <v>27</v>
      </c>
      <c r="R5796" t="s">
        <v>65</v>
      </c>
    </row>
    <row r="5797" spans="1:18" x14ac:dyDescent="0.35">
      <c r="A5797" t="s">
        <v>5882</v>
      </c>
      <c r="B5797" s="1">
        <v>45869</v>
      </c>
      <c r="C5797" s="1">
        <v>45886</v>
      </c>
      <c r="D5797" t="s">
        <v>30</v>
      </c>
      <c r="E5797" t="s">
        <v>20</v>
      </c>
      <c r="F5797" t="s">
        <v>89</v>
      </c>
      <c r="G5797" t="s">
        <v>59</v>
      </c>
      <c r="H5797" t="s">
        <v>33</v>
      </c>
      <c r="I5797" t="s">
        <v>24</v>
      </c>
      <c r="J5797">
        <v>1</v>
      </c>
      <c r="K5797" s="2">
        <v>4762</v>
      </c>
      <c r="L5797" s="2">
        <v>3641.66</v>
      </c>
      <c r="M5797" s="2">
        <v>1120.3399999999999</v>
      </c>
      <c r="N5797" s="3">
        <v>0.15</v>
      </c>
      <c r="O5797" t="s">
        <v>50</v>
      </c>
      <c r="P5797" t="s">
        <v>26</v>
      </c>
      <c r="Q5797" t="s">
        <v>35</v>
      </c>
      <c r="R5797" t="s">
        <v>40</v>
      </c>
    </row>
    <row r="5798" spans="1:18" x14ac:dyDescent="0.35">
      <c r="A5798" t="s">
        <v>5883</v>
      </c>
      <c r="B5798" s="1">
        <v>45952</v>
      </c>
      <c r="C5798" s="1">
        <v>45957</v>
      </c>
      <c r="D5798" t="s">
        <v>94</v>
      </c>
      <c r="E5798" t="s">
        <v>20</v>
      </c>
      <c r="F5798" t="s">
        <v>70</v>
      </c>
      <c r="G5798" t="s">
        <v>59</v>
      </c>
      <c r="H5798" t="s">
        <v>33</v>
      </c>
      <c r="I5798" t="s">
        <v>24</v>
      </c>
      <c r="J5798">
        <v>2</v>
      </c>
      <c r="K5798" s="2">
        <v>472</v>
      </c>
      <c r="L5798" s="2">
        <v>304.36</v>
      </c>
      <c r="M5798" s="2">
        <v>167.64</v>
      </c>
      <c r="N5798" s="3">
        <v>0.2</v>
      </c>
      <c r="O5798" t="s">
        <v>109</v>
      </c>
      <c r="P5798" t="s">
        <v>46</v>
      </c>
      <c r="Q5798" t="s">
        <v>27</v>
      </c>
      <c r="R5798" t="s">
        <v>28</v>
      </c>
    </row>
    <row r="5799" spans="1:18" x14ac:dyDescent="0.35">
      <c r="A5799" t="s">
        <v>5884</v>
      </c>
      <c r="B5799" s="1">
        <v>45816</v>
      </c>
      <c r="C5799" s="1">
        <v>45900</v>
      </c>
      <c r="D5799" t="s">
        <v>30</v>
      </c>
      <c r="E5799" t="s">
        <v>20</v>
      </c>
      <c r="F5799" t="s">
        <v>79</v>
      </c>
      <c r="G5799" t="s">
        <v>32</v>
      </c>
      <c r="H5799" t="s">
        <v>124</v>
      </c>
      <c r="I5799" t="s">
        <v>61</v>
      </c>
      <c r="J5799">
        <v>3</v>
      </c>
      <c r="K5799" s="2">
        <v>734</v>
      </c>
      <c r="L5799" s="2">
        <v>513.44000000000005</v>
      </c>
      <c r="M5799" s="2">
        <v>220.56</v>
      </c>
      <c r="N5799" s="3">
        <v>0.15</v>
      </c>
      <c r="O5799" t="s">
        <v>109</v>
      </c>
      <c r="P5799" t="s">
        <v>46</v>
      </c>
      <c r="Q5799" t="s">
        <v>27</v>
      </c>
      <c r="R5799" t="s">
        <v>40</v>
      </c>
    </row>
    <row r="5800" spans="1:18" x14ac:dyDescent="0.35">
      <c r="A5800" t="s">
        <v>5885</v>
      </c>
      <c r="B5800" s="1">
        <v>45812</v>
      </c>
      <c r="C5800" s="1">
        <v>45826</v>
      </c>
      <c r="D5800" t="s">
        <v>42</v>
      </c>
      <c r="E5800" t="s">
        <v>20</v>
      </c>
      <c r="F5800" t="s">
        <v>89</v>
      </c>
      <c r="G5800" t="s">
        <v>59</v>
      </c>
      <c r="H5800" t="s">
        <v>118</v>
      </c>
      <c r="I5800" t="s">
        <v>24</v>
      </c>
      <c r="J5800">
        <v>1</v>
      </c>
      <c r="K5800" s="2">
        <v>3886</v>
      </c>
      <c r="L5800" s="2">
        <v>3133.59</v>
      </c>
      <c r="M5800" s="2">
        <v>752.41</v>
      </c>
      <c r="N5800" s="3">
        <v>0.05</v>
      </c>
      <c r="O5800" t="s">
        <v>109</v>
      </c>
      <c r="P5800" t="s">
        <v>26</v>
      </c>
      <c r="Q5800" t="s">
        <v>35</v>
      </c>
      <c r="R5800" t="s">
        <v>40</v>
      </c>
    </row>
    <row r="5801" spans="1:18" x14ac:dyDescent="0.35">
      <c r="A5801" t="s">
        <v>5886</v>
      </c>
      <c r="B5801" s="1">
        <v>45895</v>
      </c>
      <c r="C5801" s="1">
        <v>45958</v>
      </c>
      <c r="D5801" t="s">
        <v>94</v>
      </c>
      <c r="E5801" t="s">
        <v>20</v>
      </c>
      <c r="F5801" t="s">
        <v>102</v>
      </c>
      <c r="G5801" t="s">
        <v>22</v>
      </c>
      <c r="H5801" t="s">
        <v>44</v>
      </c>
      <c r="I5801" t="s">
        <v>45</v>
      </c>
      <c r="J5801">
        <v>5</v>
      </c>
      <c r="K5801" s="2">
        <v>305</v>
      </c>
      <c r="L5801" s="2">
        <v>200.76</v>
      </c>
      <c r="M5801" s="2">
        <v>104.24</v>
      </c>
      <c r="N5801" s="3">
        <v>0.2</v>
      </c>
      <c r="O5801" t="s">
        <v>25</v>
      </c>
      <c r="P5801" t="s">
        <v>73</v>
      </c>
      <c r="Q5801" t="s">
        <v>27</v>
      </c>
      <c r="R5801" t="s">
        <v>40</v>
      </c>
    </row>
    <row r="5802" spans="1:18" x14ac:dyDescent="0.35">
      <c r="A5802" t="s">
        <v>5887</v>
      </c>
      <c r="B5802" s="1">
        <v>45442</v>
      </c>
      <c r="C5802" s="1">
        <v>45497</v>
      </c>
      <c r="D5802" t="s">
        <v>67</v>
      </c>
      <c r="E5802" t="s">
        <v>20</v>
      </c>
      <c r="F5802" t="s">
        <v>128</v>
      </c>
      <c r="G5802" t="s">
        <v>32</v>
      </c>
      <c r="H5802" t="s">
        <v>118</v>
      </c>
      <c r="I5802" t="s">
        <v>24</v>
      </c>
      <c r="J5802">
        <v>6</v>
      </c>
      <c r="K5802" s="2">
        <v>4216</v>
      </c>
      <c r="L5802" s="2">
        <v>2962.86</v>
      </c>
      <c r="M5802" s="2">
        <v>1253.1400000000001</v>
      </c>
      <c r="N5802" s="3">
        <v>0.15</v>
      </c>
      <c r="O5802" t="s">
        <v>50</v>
      </c>
      <c r="P5802" t="s">
        <v>26</v>
      </c>
      <c r="Q5802" t="s">
        <v>35</v>
      </c>
      <c r="R5802" t="s">
        <v>28</v>
      </c>
    </row>
    <row r="5803" spans="1:18" x14ac:dyDescent="0.35">
      <c r="A5803" t="s">
        <v>5888</v>
      </c>
      <c r="B5803" s="1">
        <v>46007</v>
      </c>
      <c r="C5803" s="1">
        <v>46089</v>
      </c>
      <c r="D5803" t="s">
        <v>52</v>
      </c>
      <c r="E5803" t="s">
        <v>20</v>
      </c>
      <c r="F5803" t="s">
        <v>102</v>
      </c>
      <c r="G5803" t="s">
        <v>59</v>
      </c>
      <c r="H5803" t="s">
        <v>60</v>
      </c>
      <c r="I5803" t="s">
        <v>61</v>
      </c>
      <c r="J5803">
        <v>7</v>
      </c>
      <c r="K5803" s="2">
        <v>4449</v>
      </c>
      <c r="L5803" s="2">
        <v>2798.18</v>
      </c>
      <c r="M5803" s="2">
        <v>1650.82</v>
      </c>
      <c r="N5803" s="3">
        <v>0</v>
      </c>
      <c r="O5803" t="s">
        <v>83</v>
      </c>
      <c r="P5803" t="s">
        <v>26</v>
      </c>
      <c r="Q5803" t="s">
        <v>35</v>
      </c>
      <c r="R5803" t="s">
        <v>40</v>
      </c>
    </row>
    <row r="5804" spans="1:18" x14ac:dyDescent="0.35">
      <c r="A5804" t="s">
        <v>5889</v>
      </c>
      <c r="B5804" s="1">
        <v>45999</v>
      </c>
      <c r="C5804" s="1">
        <v>46021</v>
      </c>
      <c r="D5804" t="s">
        <v>48</v>
      </c>
      <c r="E5804" t="s">
        <v>20</v>
      </c>
      <c r="F5804" t="s">
        <v>68</v>
      </c>
      <c r="G5804" t="s">
        <v>22</v>
      </c>
      <c r="H5804" t="s">
        <v>49</v>
      </c>
      <c r="I5804" t="s">
        <v>45</v>
      </c>
      <c r="J5804">
        <v>6</v>
      </c>
      <c r="K5804" s="2">
        <v>2664</v>
      </c>
      <c r="L5804" s="2">
        <v>1964.74</v>
      </c>
      <c r="M5804" s="2">
        <v>699.26</v>
      </c>
      <c r="N5804" s="3">
        <v>0</v>
      </c>
      <c r="O5804" t="s">
        <v>62</v>
      </c>
      <c r="P5804" t="s">
        <v>26</v>
      </c>
      <c r="Q5804" t="s">
        <v>35</v>
      </c>
      <c r="R5804" t="s">
        <v>40</v>
      </c>
    </row>
    <row r="5805" spans="1:18" x14ac:dyDescent="0.35">
      <c r="A5805" t="s">
        <v>5890</v>
      </c>
      <c r="B5805" s="1">
        <v>45471</v>
      </c>
      <c r="C5805" s="1">
        <v>45542</v>
      </c>
      <c r="D5805" t="s">
        <v>37</v>
      </c>
      <c r="E5805" t="s">
        <v>20</v>
      </c>
      <c r="F5805" t="s">
        <v>70</v>
      </c>
      <c r="G5805" t="s">
        <v>43</v>
      </c>
      <c r="H5805" t="s">
        <v>54</v>
      </c>
      <c r="I5805" t="s">
        <v>55</v>
      </c>
      <c r="J5805">
        <v>6</v>
      </c>
      <c r="K5805" s="2">
        <v>4278</v>
      </c>
      <c r="L5805" s="2">
        <v>3368.75</v>
      </c>
      <c r="M5805" s="2">
        <v>909.25</v>
      </c>
      <c r="N5805" s="3">
        <v>0.15</v>
      </c>
      <c r="O5805" t="s">
        <v>25</v>
      </c>
      <c r="P5805" t="s">
        <v>26</v>
      </c>
      <c r="Q5805" t="s">
        <v>35</v>
      </c>
      <c r="R5805" t="s">
        <v>65</v>
      </c>
    </row>
    <row r="5806" spans="1:18" x14ac:dyDescent="0.35">
      <c r="A5806" t="s">
        <v>5891</v>
      </c>
      <c r="B5806" s="1">
        <v>45893</v>
      </c>
      <c r="C5806" s="1">
        <v>45960</v>
      </c>
      <c r="D5806" t="s">
        <v>94</v>
      </c>
      <c r="E5806" t="s">
        <v>20</v>
      </c>
      <c r="F5806" t="s">
        <v>91</v>
      </c>
      <c r="G5806" t="s">
        <v>32</v>
      </c>
      <c r="H5806" t="s">
        <v>86</v>
      </c>
      <c r="I5806" t="s">
        <v>72</v>
      </c>
      <c r="J5806">
        <v>5</v>
      </c>
      <c r="K5806" s="2">
        <v>1938</v>
      </c>
      <c r="L5806" s="2">
        <v>1411.66</v>
      </c>
      <c r="M5806" s="2">
        <v>526.34</v>
      </c>
      <c r="N5806" s="3">
        <v>0</v>
      </c>
      <c r="O5806" t="s">
        <v>25</v>
      </c>
      <c r="P5806" t="s">
        <v>26</v>
      </c>
      <c r="Q5806" t="s">
        <v>27</v>
      </c>
      <c r="R5806" t="s">
        <v>28</v>
      </c>
    </row>
    <row r="5807" spans="1:18" x14ac:dyDescent="0.35">
      <c r="A5807" t="s">
        <v>5892</v>
      </c>
      <c r="B5807" s="1">
        <v>45954</v>
      </c>
      <c r="C5807" s="1">
        <v>46003</v>
      </c>
      <c r="D5807" t="s">
        <v>48</v>
      </c>
      <c r="E5807" t="s">
        <v>20</v>
      </c>
      <c r="F5807" t="s">
        <v>82</v>
      </c>
      <c r="G5807" t="s">
        <v>59</v>
      </c>
      <c r="H5807" t="s">
        <v>86</v>
      </c>
      <c r="I5807" t="s">
        <v>72</v>
      </c>
      <c r="J5807">
        <v>6</v>
      </c>
      <c r="K5807" s="2">
        <v>4489</v>
      </c>
      <c r="L5807" s="2">
        <v>3500.62</v>
      </c>
      <c r="M5807" s="2">
        <v>988.38</v>
      </c>
      <c r="N5807" s="3">
        <v>0.15</v>
      </c>
      <c r="O5807" t="s">
        <v>83</v>
      </c>
      <c r="P5807" t="s">
        <v>46</v>
      </c>
      <c r="Q5807" t="s">
        <v>27</v>
      </c>
      <c r="R5807" t="s">
        <v>40</v>
      </c>
    </row>
    <row r="5808" spans="1:18" x14ac:dyDescent="0.35">
      <c r="A5808" t="s">
        <v>5893</v>
      </c>
      <c r="B5808" s="1">
        <v>45803</v>
      </c>
      <c r="C5808" s="1">
        <v>45819</v>
      </c>
      <c r="D5808" t="s">
        <v>42</v>
      </c>
      <c r="E5808" t="s">
        <v>20</v>
      </c>
      <c r="F5808" t="s">
        <v>102</v>
      </c>
      <c r="G5808" t="s">
        <v>22</v>
      </c>
      <c r="H5808" t="s">
        <v>54</v>
      </c>
      <c r="I5808" t="s">
        <v>55</v>
      </c>
      <c r="J5808">
        <v>8</v>
      </c>
      <c r="K5808" s="2">
        <v>2631</v>
      </c>
      <c r="L5808" s="2">
        <v>1734.11</v>
      </c>
      <c r="M5808" s="2">
        <v>896.89</v>
      </c>
      <c r="N5808" s="3">
        <v>0.05</v>
      </c>
      <c r="O5808" t="s">
        <v>50</v>
      </c>
      <c r="P5808" t="s">
        <v>26</v>
      </c>
      <c r="Q5808" t="s">
        <v>35</v>
      </c>
      <c r="R5808" t="s">
        <v>65</v>
      </c>
    </row>
    <row r="5809" spans="1:18" x14ac:dyDescent="0.35">
      <c r="A5809" t="s">
        <v>5894</v>
      </c>
      <c r="B5809" s="1">
        <v>45713</v>
      </c>
      <c r="C5809" s="1">
        <v>45764</v>
      </c>
      <c r="D5809" t="s">
        <v>88</v>
      </c>
      <c r="E5809" t="s">
        <v>20</v>
      </c>
      <c r="F5809" t="s">
        <v>21</v>
      </c>
      <c r="G5809" t="s">
        <v>22</v>
      </c>
      <c r="H5809" t="s">
        <v>106</v>
      </c>
      <c r="I5809" t="s">
        <v>61</v>
      </c>
      <c r="J5809">
        <v>8</v>
      </c>
      <c r="K5809" s="2">
        <v>3285</v>
      </c>
      <c r="L5809" s="2">
        <v>2102.61</v>
      </c>
      <c r="M5809" s="2">
        <v>1182.3900000000001</v>
      </c>
      <c r="N5809" s="3">
        <v>0.05</v>
      </c>
      <c r="O5809" t="s">
        <v>34</v>
      </c>
      <c r="P5809" t="s">
        <v>26</v>
      </c>
      <c r="Q5809" t="s">
        <v>35</v>
      </c>
      <c r="R5809" t="s">
        <v>28</v>
      </c>
    </row>
    <row r="5810" spans="1:18" x14ac:dyDescent="0.35">
      <c r="A5810" t="s">
        <v>5895</v>
      </c>
      <c r="B5810" s="1">
        <v>45544</v>
      </c>
      <c r="C5810" s="1">
        <v>45630</v>
      </c>
      <c r="D5810" t="s">
        <v>48</v>
      </c>
      <c r="E5810" t="s">
        <v>20</v>
      </c>
      <c r="F5810" t="s">
        <v>85</v>
      </c>
      <c r="G5810" t="s">
        <v>38</v>
      </c>
      <c r="H5810" t="s">
        <v>54</v>
      </c>
      <c r="I5810" t="s">
        <v>55</v>
      </c>
      <c r="J5810">
        <v>5</v>
      </c>
      <c r="K5810" s="2">
        <v>4154</v>
      </c>
      <c r="L5810" s="2">
        <v>3114.07</v>
      </c>
      <c r="M5810" s="2">
        <v>1039.93</v>
      </c>
      <c r="N5810" s="3">
        <v>0.1</v>
      </c>
      <c r="O5810" t="s">
        <v>25</v>
      </c>
      <c r="P5810" t="s">
        <v>26</v>
      </c>
      <c r="Q5810" t="s">
        <v>27</v>
      </c>
      <c r="R5810" t="s">
        <v>65</v>
      </c>
    </row>
    <row r="5811" spans="1:18" x14ac:dyDescent="0.35">
      <c r="A5811" t="s">
        <v>5896</v>
      </c>
      <c r="B5811" s="1">
        <v>45658</v>
      </c>
      <c r="C5811" s="1">
        <v>45741</v>
      </c>
      <c r="D5811" t="s">
        <v>52</v>
      </c>
      <c r="E5811" t="s">
        <v>20</v>
      </c>
      <c r="F5811" t="s">
        <v>31</v>
      </c>
      <c r="G5811" t="s">
        <v>59</v>
      </c>
      <c r="H5811" t="s">
        <v>39</v>
      </c>
      <c r="I5811" t="s">
        <v>24</v>
      </c>
      <c r="J5811">
        <v>7</v>
      </c>
      <c r="K5811" s="2">
        <v>597</v>
      </c>
      <c r="L5811" s="2">
        <v>329.76</v>
      </c>
      <c r="M5811" s="2">
        <v>267.24</v>
      </c>
      <c r="N5811" s="3">
        <v>0.05</v>
      </c>
      <c r="O5811" t="s">
        <v>50</v>
      </c>
      <c r="P5811" t="s">
        <v>26</v>
      </c>
      <c r="Q5811" t="s">
        <v>35</v>
      </c>
      <c r="R5811" t="s">
        <v>28</v>
      </c>
    </row>
    <row r="5812" spans="1:18" x14ac:dyDescent="0.35">
      <c r="A5812" t="s">
        <v>5897</v>
      </c>
      <c r="B5812" s="1">
        <v>45575</v>
      </c>
      <c r="C5812" s="1">
        <v>45645</v>
      </c>
      <c r="D5812" t="s">
        <v>48</v>
      </c>
      <c r="E5812" t="s">
        <v>20</v>
      </c>
      <c r="F5812" t="s">
        <v>21</v>
      </c>
      <c r="G5812" t="s">
        <v>32</v>
      </c>
      <c r="H5812" t="s">
        <v>106</v>
      </c>
      <c r="I5812" t="s">
        <v>61</v>
      </c>
      <c r="J5812">
        <v>6</v>
      </c>
      <c r="K5812" s="2">
        <v>3809</v>
      </c>
      <c r="L5812" s="2">
        <v>2718.11</v>
      </c>
      <c r="M5812" s="2">
        <v>1090.8900000000001</v>
      </c>
      <c r="N5812" s="3">
        <v>0.1</v>
      </c>
      <c r="O5812" t="s">
        <v>109</v>
      </c>
      <c r="P5812" t="s">
        <v>46</v>
      </c>
      <c r="Q5812" t="s">
        <v>35</v>
      </c>
      <c r="R5812" t="s">
        <v>65</v>
      </c>
    </row>
    <row r="5813" spans="1:18" x14ac:dyDescent="0.35">
      <c r="A5813" t="s">
        <v>5898</v>
      </c>
      <c r="B5813" s="1">
        <v>45694</v>
      </c>
      <c r="C5813" s="1">
        <v>45774</v>
      </c>
      <c r="D5813" t="s">
        <v>88</v>
      </c>
      <c r="E5813" t="s">
        <v>20</v>
      </c>
      <c r="F5813" t="s">
        <v>79</v>
      </c>
      <c r="G5813" t="s">
        <v>22</v>
      </c>
      <c r="H5813" t="s">
        <v>71</v>
      </c>
      <c r="I5813" t="s">
        <v>72</v>
      </c>
      <c r="J5813">
        <v>5</v>
      </c>
      <c r="K5813" s="2">
        <v>885</v>
      </c>
      <c r="L5813" s="2">
        <v>746.93</v>
      </c>
      <c r="M5813" s="2">
        <v>138.07</v>
      </c>
      <c r="N5813" s="3">
        <v>0.05</v>
      </c>
      <c r="O5813" t="s">
        <v>50</v>
      </c>
      <c r="P5813" t="s">
        <v>26</v>
      </c>
      <c r="Q5813" t="s">
        <v>27</v>
      </c>
      <c r="R5813" t="s">
        <v>65</v>
      </c>
    </row>
    <row r="5814" spans="1:18" x14ac:dyDescent="0.35">
      <c r="A5814" t="s">
        <v>5899</v>
      </c>
      <c r="B5814" s="1">
        <v>45486</v>
      </c>
      <c r="C5814" s="1">
        <v>45495</v>
      </c>
      <c r="D5814" t="s">
        <v>67</v>
      </c>
      <c r="E5814" t="s">
        <v>20</v>
      </c>
      <c r="F5814" t="s">
        <v>138</v>
      </c>
      <c r="G5814" t="s">
        <v>38</v>
      </c>
      <c r="H5814" t="s">
        <v>23</v>
      </c>
      <c r="I5814" t="s">
        <v>24</v>
      </c>
      <c r="J5814">
        <v>2</v>
      </c>
      <c r="K5814" s="2">
        <v>1218</v>
      </c>
      <c r="L5814" s="2">
        <v>724.66</v>
      </c>
      <c r="M5814" s="2">
        <v>493.34</v>
      </c>
      <c r="N5814" s="3">
        <v>0.2</v>
      </c>
      <c r="O5814" t="s">
        <v>62</v>
      </c>
      <c r="P5814" t="s">
        <v>26</v>
      </c>
      <c r="Q5814" t="s">
        <v>35</v>
      </c>
      <c r="R5814" t="s">
        <v>65</v>
      </c>
    </row>
    <row r="5815" spans="1:18" x14ac:dyDescent="0.35">
      <c r="A5815" t="s">
        <v>5900</v>
      </c>
      <c r="B5815" s="1">
        <v>45463</v>
      </c>
      <c r="C5815" s="1">
        <v>45476</v>
      </c>
      <c r="D5815" t="s">
        <v>67</v>
      </c>
      <c r="E5815" t="s">
        <v>20</v>
      </c>
      <c r="F5815" t="s">
        <v>128</v>
      </c>
      <c r="G5815" t="s">
        <v>38</v>
      </c>
      <c r="H5815" t="s">
        <v>60</v>
      </c>
      <c r="I5815" t="s">
        <v>61</v>
      </c>
      <c r="J5815">
        <v>8</v>
      </c>
      <c r="K5815" s="2">
        <v>3737</v>
      </c>
      <c r="L5815" s="2">
        <v>2990.23</v>
      </c>
      <c r="M5815" s="2">
        <v>746.77</v>
      </c>
      <c r="N5815" s="3">
        <v>0.1</v>
      </c>
      <c r="O5815" t="s">
        <v>75</v>
      </c>
      <c r="P5815" t="s">
        <v>73</v>
      </c>
      <c r="Q5815" t="s">
        <v>35</v>
      </c>
      <c r="R5815" t="s">
        <v>40</v>
      </c>
    </row>
    <row r="5816" spans="1:18" x14ac:dyDescent="0.35">
      <c r="A5816" t="s">
        <v>5901</v>
      </c>
      <c r="B5816" s="1">
        <v>45464</v>
      </c>
      <c r="C5816" s="1">
        <v>45467</v>
      </c>
      <c r="D5816" t="s">
        <v>42</v>
      </c>
      <c r="E5816" t="s">
        <v>20</v>
      </c>
      <c r="F5816" t="s">
        <v>68</v>
      </c>
      <c r="G5816" t="s">
        <v>59</v>
      </c>
      <c r="H5816" t="s">
        <v>49</v>
      </c>
      <c r="I5816" t="s">
        <v>45</v>
      </c>
      <c r="J5816">
        <v>1</v>
      </c>
      <c r="K5816" s="2">
        <v>4666</v>
      </c>
      <c r="L5816" s="2">
        <v>3800.75</v>
      </c>
      <c r="M5816" s="2">
        <v>865.25</v>
      </c>
      <c r="N5816" s="3">
        <v>0</v>
      </c>
      <c r="O5816" t="s">
        <v>34</v>
      </c>
      <c r="P5816" t="s">
        <v>26</v>
      </c>
      <c r="Q5816" t="s">
        <v>27</v>
      </c>
      <c r="R5816" t="s">
        <v>65</v>
      </c>
    </row>
    <row r="5817" spans="1:18" x14ac:dyDescent="0.35">
      <c r="A5817" t="s">
        <v>5902</v>
      </c>
      <c r="B5817" s="1">
        <v>45700</v>
      </c>
      <c r="C5817" s="1">
        <v>45726</v>
      </c>
      <c r="D5817" t="s">
        <v>52</v>
      </c>
      <c r="E5817" t="s">
        <v>20</v>
      </c>
      <c r="F5817" t="s">
        <v>77</v>
      </c>
      <c r="G5817" t="s">
        <v>38</v>
      </c>
      <c r="H5817" t="s">
        <v>39</v>
      </c>
      <c r="I5817" t="s">
        <v>24</v>
      </c>
      <c r="J5817">
        <v>2</v>
      </c>
      <c r="K5817" s="2">
        <v>364</v>
      </c>
      <c r="L5817" s="2">
        <v>291.14</v>
      </c>
      <c r="M5817" s="2">
        <v>72.86</v>
      </c>
      <c r="N5817" s="3">
        <v>0.15</v>
      </c>
      <c r="O5817" t="s">
        <v>34</v>
      </c>
      <c r="P5817" t="s">
        <v>26</v>
      </c>
      <c r="Q5817" t="s">
        <v>27</v>
      </c>
      <c r="R5817" t="s">
        <v>65</v>
      </c>
    </row>
    <row r="5818" spans="1:18" x14ac:dyDescent="0.35">
      <c r="A5818" t="s">
        <v>5903</v>
      </c>
      <c r="B5818" s="1">
        <v>45347</v>
      </c>
      <c r="C5818" s="1">
        <v>45389</v>
      </c>
      <c r="D5818" t="s">
        <v>88</v>
      </c>
      <c r="E5818" t="s">
        <v>20</v>
      </c>
      <c r="F5818" t="s">
        <v>70</v>
      </c>
      <c r="G5818" t="s">
        <v>22</v>
      </c>
      <c r="H5818" t="s">
        <v>86</v>
      </c>
      <c r="I5818" t="s">
        <v>72</v>
      </c>
      <c r="J5818">
        <v>3</v>
      </c>
      <c r="K5818" s="2">
        <v>3648</v>
      </c>
      <c r="L5818" s="2">
        <v>2250.88</v>
      </c>
      <c r="M5818" s="2">
        <v>1397.12</v>
      </c>
      <c r="N5818" s="3">
        <v>0.15</v>
      </c>
      <c r="O5818" t="s">
        <v>109</v>
      </c>
      <c r="P5818" t="s">
        <v>26</v>
      </c>
      <c r="Q5818" t="s">
        <v>35</v>
      </c>
      <c r="R5818" t="s">
        <v>28</v>
      </c>
    </row>
    <row r="5819" spans="1:18" x14ac:dyDescent="0.35">
      <c r="A5819" t="s">
        <v>5904</v>
      </c>
      <c r="B5819" s="1">
        <v>46012</v>
      </c>
      <c r="C5819" s="1">
        <v>46076</v>
      </c>
      <c r="D5819" t="s">
        <v>116</v>
      </c>
      <c r="E5819" t="s">
        <v>20</v>
      </c>
      <c r="F5819" t="s">
        <v>89</v>
      </c>
      <c r="G5819" t="s">
        <v>38</v>
      </c>
      <c r="H5819" t="s">
        <v>95</v>
      </c>
      <c r="I5819" t="s">
        <v>55</v>
      </c>
      <c r="J5819">
        <v>5</v>
      </c>
      <c r="K5819" s="2">
        <v>1506</v>
      </c>
      <c r="L5819" s="2">
        <v>1211.1500000000001</v>
      </c>
      <c r="M5819" s="2">
        <v>294.85000000000002</v>
      </c>
      <c r="N5819" s="3">
        <v>0.1</v>
      </c>
      <c r="O5819" t="s">
        <v>83</v>
      </c>
      <c r="P5819" t="s">
        <v>26</v>
      </c>
      <c r="Q5819" t="s">
        <v>27</v>
      </c>
      <c r="R5819" t="s">
        <v>65</v>
      </c>
    </row>
    <row r="5820" spans="1:18" x14ac:dyDescent="0.35">
      <c r="A5820" t="s">
        <v>5905</v>
      </c>
      <c r="B5820" s="1">
        <v>45950</v>
      </c>
      <c r="C5820" s="1">
        <v>45994</v>
      </c>
      <c r="D5820" t="s">
        <v>48</v>
      </c>
      <c r="E5820" t="s">
        <v>20</v>
      </c>
      <c r="F5820" t="s">
        <v>70</v>
      </c>
      <c r="G5820" t="s">
        <v>59</v>
      </c>
      <c r="H5820" t="s">
        <v>86</v>
      </c>
      <c r="I5820" t="s">
        <v>72</v>
      </c>
      <c r="J5820">
        <v>8</v>
      </c>
      <c r="K5820" s="2">
        <v>3686</v>
      </c>
      <c r="L5820" s="2">
        <v>3079.78</v>
      </c>
      <c r="M5820" s="2">
        <v>606.22</v>
      </c>
      <c r="N5820" s="3">
        <v>0.1</v>
      </c>
      <c r="O5820" t="s">
        <v>83</v>
      </c>
      <c r="P5820" t="s">
        <v>26</v>
      </c>
      <c r="Q5820" t="s">
        <v>35</v>
      </c>
      <c r="R5820" t="s">
        <v>28</v>
      </c>
    </row>
    <row r="5821" spans="1:18" x14ac:dyDescent="0.35">
      <c r="A5821" t="s">
        <v>5906</v>
      </c>
      <c r="B5821" s="1">
        <v>45951</v>
      </c>
      <c r="C5821" s="1">
        <v>46019</v>
      </c>
      <c r="D5821" t="s">
        <v>48</v>
      </c>
      <c r="E5821" t="s">
        <v>20</v>
      </c>
      <c r="F5821" t="s">
        <v>85</v>
      </c>
      <c r="G5821" t="s">
        <v>22</v>
      </c>
      <c r="H5821" t="s">
        <v>71</v>
      </c>
      <c r="I5821" t="s">
        <v>72</v>
      </c>
      <c r="J5821">
        <v>8</v>
      </c>
      <c r="K5821" s="2">
        <v>627</v>
      </c>
      <c r="L5821" s="2">
        <v>492.31</v>
      </c>
      <c r="M5821" s="2">
        <v>134.69</v>
      </c>
      <c r="N5821" s="3">
        <v>0</v>
      </c>
      <c r="O5821" t="s">
        <v>109</v>
      </c>
      <c r="P5821" t="s">
        <v>26</v>
      </c>
      <c r="Q5821" t="s">
        <v>35</v>
      </c>
      <c r="R5821" t="s">
        <v>40</v>
      </c>
    </row>
    <row r="5822" spans="1:18" x14ac:dyDescent="0.35">
      <c r="A5822" t="s">
        <v>5907</v>
      </c>
      <c r="B5822" s="1">
        <v>45447</v>
      </c>
      <c r="C5822" s="1">
        <v>45464</v>
      </c>
      <c r="D5822" t="s">
        <v>42</v>
      </c>
      <c r="E5822" t="s">
        <v>20</v>
      </c>
      <c r="F5822" t="s">
        <v>128</v>
      </c>
      <c r="G5822" t="s">
        <v>38</v>
      </c>
      <c r="H5822" t="s">
        <v>44</v>
      </c>
      <c r="I5822" t="s">
        <v>45</v>
      </c>
      <c r="J5822">
        <v>6</v>
      </c>
      <c r="K5822" s="2">
        <v>4918</v>
      </c>
      <c r="L5822" s="2">
        <v>3156.19</v>
      </c>
      <c r="M5822" s="2">
        <v>1761.81</v>
      </c>
      <c r="N5822" s="3">
        <v>0.2</v>
      </c>
      <c r="O5822" t="s">
        <v>62</v>
      </c>
      <c r="P5822" t="s">
        <v>26</v>
      </c>
      <c r="Q5822" t="s">
        <v>27</v>
      </c>
      <c r="R5822" t="s">
        <v>40</v>
      </c>
    </row>
    <row r="5823" spans="1:18" x14ac:dyDescent="0.35">
      <c r="A5823" t="s">
        <v>5908</v>
      </c>
      <c r="B5823" s="1">
        <v>45392</v>
      </c>
      <c r="C5823" s="1">
        <v>45458</v>
      </c>
      <c r="D5823" t="s">
        <v>42</v>
      </c>
      <c r="E5823" t="s">
        <v>20</v>
      </c>
      <c r="F5823" t="s">
        <v>77</v>
      </c>
      <c r="G5823" t="s">
        <v>43</v>
      </c>
      <c r="H5823" t="s">
        <v>80</v>
      </c>
      <c r="I5823" t="s">
        <v>45</v>
      </c>
      <c r="J5823">
        <v>3</v>
      </c>
      <c r="K5823" s="2">
        <v>3572</v>
      </c>
      <c r="L5823" s="2">
        <v>2871.47</v>
      </c>
      <c r="M5823" s="2">
        <v>700.53</v>
      </c>
      <c r="N5823" s="3">
        <v>0.2</v>
      </c>
      <c r="O5823" t="s">
        <v>34</v>
      </c>
      <c r="P5823" t="s">
        <v>26</v>
      </c>
      <c r="Q5823" t="s">
        <v>35</v>
      </c>
      <c r="R5823" t="s">
        <v>40</v>
      </c>
    </row>
    <row r="5824" spans="1:18" x14ac:dyDescent="0.35">
      <c r="A5824" t="s">
        <v>5909</v>
      </c>
      <c r="B5824" s="1">
        <v>45966</v>
      </c>
      <c r="C5824" s="1">
        <v>45972</v>
      </c>
      <c r="D5824" t="s">
        <v>19</v>
      </c>
      <c r="E5824" t="s">
        <v>20</v>
      </c>
      <c r="F5824" t="s">
        <v>85</v>
      </c>
      <c r="G5824" t="s">
        <v>38</v>
      </c>
      <c r="H5824" t="s">
        <v>23</v>
      </c>
      <c r="I5824" t="s">
        <v>24</v>
      </c>
      <c r="J5824">
        <v>6</v>
      </c>
      <c r="K5824" s="2">
        <v>4029</v>
      </c>
      <c r="L5824" s="2">
        <v>2230.5</v>
      </c>
      <c r="M5824" s="2">
        <v>1798.5</v>
      </c>
      <c r="N5824" s="3">
        <v>0</v>
      </c>
      <c r="O5824" t="s">
        <v>62</v>
      </c>
      <c r="P5824" t="s">
        <v>73</v>
      </c>
      <c r="Q5824" t="s">
        <v>27</v>
      </c>
      <c r="R5824" t="s">
        <v>40</v>
      </c>
    </row>
    <row r="5825" spans="1:18" x14ac:dyDescent="0.35">
      <c r="A5825" t="s">
        <v>5910</v>
      </c>
      <c r="B5825" s="1">
        <v>45634</v>
      </c>
      <c r="C5825" s="1">
        <v>45711</v>
      </c>
      <c r="D5825" t="s">
        <v>116</v>
      </c>
      <c r="E5825" t="s">
        <v>20</v>
      </c>
      <c r="F5825" t="s">
        <v>68</v>
      </c>
      <c r="G5825" t="s">
        <v>59</v>
      </c>
      <c r="H5825" t="s">
        <v>39</v>
      </c>
      <c r="I5825" t="s">
        <v>24</v>
      </c>
      <c r="J5825">
        <v>3</v>
      </c>
      <c r="K5825" s="2">
        <v>4618</v>
      </c>
      <c r="L5825" s="2">
        <v>3508.92</v>
      </c>
      <c r="M5825" s="2">
        <v>1109.08</v>
      </c>
      <c r="N5825" s="3">
        <v>0.15</v>
      </c>
      <c r="O5825" t="s">
        <v>50</v>
      </c>
      <c r="P5825" t="s">
        <v>26</v>
      </c>
      <c r="Q5825" t="s">
        <v>35</v>
      </c>
      <c r="R5825" t="s">
        <v>40</v>
      </c>
    </row>
    <row r="5826" spans="1:18" x14ac:dyDescent="0.35">
      <c r="A5826" t="s">
        <v>5911</v>
      </c>
      <c r="B5826" s="1">
        <v>45750</v>
      </c>
      <c r="C5826" s="1">
        <v>45757</v>
      </c>
      <c r="D5826" t="s">
        <v>88</v>
      </c>
      <c r="E5826" t="s">
        <v>20</v>
      </c>
      <c r="F5826" t="s">
        <v>85</v>
      </c>
      <c r="G5826" t="s">
        <v>59</v>
      </c>
      <c r="H5826" t="s">
        <v>118</v>
      </c>
      <c r="I5826" t="s">
        <v>24</v>
      </c>
      <c r="J5826">
        <v>1</v>
      </c>
      <c r="K5826" s="2">
        <v>1096</v>
      </c>
      <c r="L5826" s="2">
        <v>631.20000000000005</v>
      </c>
      <c r="M5826" s="2">
        <v>464.8</v>
      </c>
      <c r="N5826" s="3">
        <v>0.15</v>
      </c>
      <c r="O5826" t="s">
        <v>109</v>
      </c>
      <c r="P5826" t="s">
        <v>73</v>
      </c>
      <c r="Q5826" t="s">
        <v>35</v>
      </c>
      <c r="R5826" t="s">
        <v>65</v>
      </c>
    </row>
    <row r="5827" spans="1:18" x14ac:dyDescent="0.35">
      <c r="A5827" t="s">
        <v>5912</v>
      </c>
      <c r="B5827" s="1">
        <v>45547</v>
      </c>
      <c r="C5827" s="1">
        <v>45591</v>
      </c>
      <c r="D5827" t="s">
        <v>94</v>
      </c>
      <c r="E5827" t="s">
        <v>20</v>
      </c>
      <c r="F5827" t="s">
        <v>79</v>
      </c>
      <c r="G5827" t="s">
        <v>22</v>
      </c>
      <c r="H5827" t="s">
        <v>108</v>
      </c>
      <c r="I5827" t="s">
        <v>72</v>
      </c>
      <c r="J5827">
        <v>4</v>
      </c>
      <c r="K5827" s="2">
        <v>3984</v>
      </c>
      <c r="L5827" s="2">
        <v>2924.03</v>
      </c>
      <c r="M5827" s="2">
        <v>1059.97</v>
      </c>
      <c r="N5827" s="3">
        <v>0</v>
      </c>
      <c r="O5827" t="s">
        <v>109</v>
      </c>
      <c r="P5827" t="s">
        <v>26</v>
      </c>
      <c r="Q5827" t="s">
        <v>35</v>
      </c>
      <c r="R5827" t="s">
        <v>65</v>
      </c>
    </row>
    <row r="5828" spans="1:18" x14ac:dyDescent="0.35">
      <c r="A5828" t="s">
        <v>5913</v>
      </c>
      <c r="B5828" s="1">
        <v>45967</v>
      </c>
      <c r="C5828" s="1">
        <v>46005</v>
      </c>
      <c r="D5828" t="s">
        <v>48</v>
      </c>
      <c r="E5828" t="s">
        <v>20</v>
      </c>
      <c r="F5828" t="s">
        <v>85</v>
      </c>
      <c r="G5828" t="s">
        <v>38</v>
      </c>
      <c r="H5828" t="s">
        <v>49</v>
      </c>
      <c r="I5828" t="s">
        <v>45</v>
      </c>
      <c r="J5828">
        <v>1</v>
      </c>
      <c r="K5828" s="2">
        <v>2896</v>
      </c>
      <c r="L5828" s="2">
        <v>2119.64</v>
      </c>
      <c r="M5828" s="2">
        <v>776.36</v>
      </c>
      <c r="N5828" s="3">
        <v>0.2</v>
      </c>
      <c r="O5828" t="s">
        <v>34</v>
      </c>
      <c r="P5828" t="s">
        <v>26</v>
      </c>
      <c r="Q5828" t="s">
        <v>35</v>
      </c>
      <c r="R5828" t="s">
        <v>65</v>
      </c>
    </row>
    <row r="5829" spans="1:18" x14ac:dyDescent="0.35">
      <c r="A5829" t="s">
        <v>5914</v>
      </c>
      <c r="B5829" s="1">
        <v>45951</v>
      </c>
      <c r="C5829" s="1">
        <v>46008</v>
      </c>
      <c r="D5829" t="s">
        <v>48</v>
      </c>
      <c r="E5829" t="s">
        <v>20</v>
      </c>
      <c r="F5829" t="s">
        <v>68</v>
      </c>
      <c r="G5829" t="s">
        <v>59</v>
      </c>
      <c r="H5829" t="s">
        <v>86</v>
      </c>
      <c r="I5829" t="s">
        <v>72</v>
      </c>
      <c r="J5829">
        <v>4</v>
      </c>
      <c r="K5829" s="2">
        <v>4221</v>
      </c>
      <c r="L5829" s="2">
        <v>2494.6799999999998</v>
      </c>
      <c r="M5829" s="2">
        <v>1726.32</v>
      </c>
      <c r="N5829" s="3">
        <v>0.15</v>
      </c>
      <c r="O5829" t="s">
        <v>50</v>
      </c>
      <c r="P5829" t="s">
        <v>26</v>
      </c>
      <c r="Q5829" t="s">
        <v>35</v>
      </c>
      <c r="R5829" t="s">
        <v>28</v>
      </c>
    </row>
    <row r="5830" spans="1:18" x14ac:dyDescent="0.35">
      <c r="A5830" t="s">
        <v>5915</v>
      </c>
      <c r="B5830" s="1">
        <v>45601</v>
      </c>
      <c r="C5830" s="1">
        <v>45679</v>
      </c>
      <c r="D5830" t="s">
        <v>57</v>
      </c>
      <c r="E5830" t="s">
        <v>20</v>
      </c>
      <c r="F5830" t="s">
        <v>82</v>
      </c>
      <c r="G5830" t="s">
        <v>59</v>
      </c>
      <c r="H5830" t="s">
        <v>39</v>
      </c>
      <c r="I5830" t="s">
        <v>24</v>
      </c>
      <c r="J5830">
        <v>3</v>
      </c>
      <c r="K5830" s="2">
        <v>3483</v>
      </c>
      <c r="L5830" s="2">
        <v>2539.84</v>
      </c>
      <c r="M5830" s="2">
        <v>943.16</v>
      </c>
      <c r="N5830" s="3">
        <v>0.05</v>
      </c>
      <c r="O5830" t="s">
        <v>83</v>
      </c>
      <c r="P5830" t="s">
        <v>26</v>
      </c>
      <c r="Q5830" t="s">
        <v>35</v>
      </c>
      <c r="R5830" t="s">
        <v>65</v>
      </c>
    </row>
    <row r="5831" spans="1:18" x14ac:dyDescent="0.35">
      <c r="A5831" t="s">
        <v>5916</v>
      </c>
      <c r="B5831" s="1">
        <v>45925</v>
      </c>
      <c r="C5831" s="1">
        <v>46010</v>
      </c>
      <c r="D5831" t="s">
        <v>48</v>
      </c>
      <c r="E5831" t="s">
        <v>20</v>
      </c>
      <c r="F5831" t="s">
        <v>102</v>
      </c>
      <c r="G5831" t="s">
        <v>59</v>
      </c>
      <c r="H5831" t="s">
        <v>106</v>
      </c>
      <c r="I5831" t="s">
        <v>61</v>
      </c>
      <c r="J5831">
        <v>8</v>
      </c>
      <c r="K5831" s="2">
        <v>3078</v>
      </c>
      <c r="L5831" s="2">
        <v>1961.04</v>
      </c>
      <c r="M5831" s="2">
        <v>1116.96</v>
      </c>
      <c r="N5831" s="3">
        <v>0.1</v>
      </c>
      <c r="O5831" t="s">
        <v>75</v>
      </c>
      <c r="P5831" t="s">
        <v>26</v>
      </c>
      <c r="Q5831" t="s">
        <v>27</v>
      </c>
      <c r="R5831" t="s">
        <v>65</v>
      </c>
    </row>
    <row r="5832" spans="1:18" x14ac:dyDescent="0.35">
      <c r="A5832" t="s">
        <v>5917</v>
      </c>
      <c r="B5832" s="1">
        <v>45570</v>
      </c>
      <c r="C5832" s="1">
        <v>45576</v>
      </c>
      <c r="D5832" t="s">
        <v>94</v>
      </c>
      <c r="E5832" t="s">
        <v>20</v>
      </c>
      <c r="F5832" t="s">
        <v>77</v>
      </c>
      <c r="G5832" t="s">
        <v>22</v>
      </c>
      <c r="H5832" t="s">
        <v>54</v>
      </c>
      <c r="I5832" t="s">
        <v>55</v>
      </c>
      <c r="J5832">
        <v>8</v>
      </c>
      <c r="K5832" s="2">
        <v>573</v>
      </c>
      <c r="L5832" s="2">
        <v>483.36</v>
      </c>
      <c r="M5832" s="2">
        <v>89.64</v>
      </c>
      <c r="N5832" s="3">
        <v>0.2</v>
      </c>
      <c r="O5832" t="s">
        <v>75</v>
      </c>
      <c r="P5832" t="s">
        <v>26</v>
      </c>
      <c r="Q5832" t="s">
        <v>27</v>
      </c>
      <c r="R5832" t="s">
        <v>65</v>
      </c>
    </row>
    <row r="5833" spans="1:18" x14ac:dyDescent="0.35">
      <c r="A5833" t="s">
        <v>5918</v>
      </c>
      <c r="B5833" s="1">
        <v>45439</v>
      </c>
      <c r="C5833" s="1">
        <v>45496</v>
      </c>
      <c r="D5833" t="s">
        <v>67</v>
      </c>
      <c r="E5833" t="s">
        <v>20</v>
      </c>
      <c r="F5833" t="s">
        <v>53</v>
      </c>
      <c r="G5833" t="s">
        <v>59</v>
      </c>
      <c r="H5833" t="s">
        <v>60</v>
      </c>
      <c r="I5833" t="s">
        <v>61</v>
      </c>
      <c r="J5833">
        <v>3</v>
      </c>
      <c r="K5833" s="2">
        <v>4883</v>
      </c>
      <c r="L5833" s="2">
        <v>3331.43</v>
      </c>
      <c r="M5833" s="2">
        <v>1551.57</v>
      </c>
      <c r="N5833" s="3">
        <v>0.05</v>
      </c>
      <c r="O5833" t="s">
        <v>25</v>
      </c>
      <c r="P5833" t="s">
        <v>26</v>
      </c>
      <c r="Q5833" t="s">
        <v>27</v>
      </c>
      <c r="R5833" t="s">
        <v>28</v>
      </c>
    </row>
    <row r="5834" spans="1:18" x14ac:dyDescent="0.35">
      <c r="A5834" t="s">
        <v>5919</v>
      </c>
      <c r="B5834" s="1">
        <v>45656</v>
      </c>
      <c r="C5834" s="1">
        <v>45674</v>
      </c>
      <c r="D5834" t="s">
        <v>57</v>
      </c>
      <c r="E5834" t="s">
        <v>20</v>
      </c>
      <c r="F5834" t="s">
        <v>91</v>
      </c>
      <c r="G5834" t="s">
        <v>59</v>
      </c>
      <c r="H5834" t="s">
        <v>86</v>
      </c>
      <c r="I5834" t="s">
        <v>72</v>
      </c>
      <c r="J5834">
        <v>5</v>
      </c>
      <c r="K5834" s="2">
        <v>3879</v>
      </c>
      <c r="L5834" s="2">
        <v>3079.67</v>
      </c>
      <c r="M5834" s="2">
        <v>799.33</v>
      </c>
      <c r="N5834" s="3">
        <v>0.2</v>
      </c>
      <c r="O5834" t="s">
        <v>62</v>
      </c>
      <c r="P5834" t="s">
        <v>26</v>
      </c>
      <c r="Q5834" t="s">
        <v>27</v>
      </c>
      <c r="R5834" t="s">
        <v>40</v>
      </c>
    </row>
    <row r="5835" spans="1:18" x14ac:dyDescent="0.35">
      <c r="A5835" t="s">
        <v>5920</v>
      </c>
      <c r="B5835" s="1">
        <v>45658</v>
      </c>
      <c r="C5835" s="1">
        <v>45725</v>
      </c>
      <c r="D5835" t="s">
        <v>52</v>
      </c>
      <c r="E5835" t="s">
        <v>20</v>
      </c>
      <c r="F5835" t="s">
        <v>102</v>
      </c>
      <c r="G5835" t="s">
        <v>43</v>
      </c>
      <c r="H5835" t="s">
        <v>106</v>
      </c>
      <c r="I5835" t="s">
        <v>61</v>
      </c>
      <c r="J5835">
        <v>4</v>
      </c>
      <c r="K5835" s="2">
        <v>3450</v>
      </c>
      <c r="L5835" s="2">
        <v>2574.19</v>
      </c>
      <c r="M5835" s="2">
        <v>875.81</v>
      </c>
      <c r="N5835" s="3">
        <v>0.05</v>
      </c>
      <c r="O5835" t="s">
        <v>34</v>
      </c>
      <c r="P5835" t="s">
        <v>26</v>
      </c>
      <c r="Q5835" t="s">
        <v>35</v>
      </c>
      <c r="R5835" t="s">
        <v>65</v>
      </c>
    </row>
    <row r="5836" spans="1:18" x14ac:dyDescent="0.35">
      <c r="A5836" t="s">
        <v>5921</v>
      </c>
      <c r="B5836" s="1">
        <v>45893</v>
      </c>
      <c r="C5836" s="1">
        <v>45965</v>
      </c>
      <c r="D5836" t="s">
        <v>19</v>
      </c>
      <c r="E5836" t="s">
        <v>20</v>
      </c>
      <c r="F5836" t="s">
        <v>91</v>
      </c>
      <c r="G5836" t="s">
        <v>59</v>
      </c>
      <c r="H5836" t="s">
        <v>39</v>
      </c>
      <c r="I5836" t="s">
        <v>24</v>
      </c>
      <c r="J5836">
        <v>5</v>
      </c>
      <c r="K5836" s="2">
        <v>3350</v>
      </c>
      <c r="L5836" s="2">
        <v>2205.35</v>
      </c>
      <c r="M5836" s="2">
        <v>1144.6500000000001</v>
      </c>
      <c r="N5836" s="3">
        <v>0.15</v>
      </c>
      <c r="O5836" t="s">
        <v>62</v>
      </c>
      <c r="P5836" t="s">
        <v>73</v>
      </c>
      <c r="Q5836" t="s">
        <v>27</v>
      </c>
      <c r="R5836" t="s">
        <v>40</v>
      </c>
    </row>
    <row r="5837" spans="1:18" x14ac:dyDescent="0.35">
      <c r="A5837" t="s">
        <v>5922</v>
      </c>
      <c r="B5837" s="1">
        <v>45341</v>
      </c>
      <c r="C5837" s="1">
        <v>45402</v>
      </c>
      <c r="D5837" t="s">
        <v>88</v>
      </c>
      <c r="E5837" t="s">
        <v>20</v>
      </c>
      <c r="F5837" t="s">
        <v>85</v>
      </c>
      <c r="G5837" t="s">
        <v>38</v>
      </c>
      <c r="H5837" t="s">
        <v>80</v>
      </c>
      <c r="I5837" t="s">
        <v>45</v>
      </c>
      <c r="J5837">
        <v>2</v>
      </c>
      <c r="K5837" s="2">
        <v>1309</v>
      </c>
      <c r="L5837" s="2">
        <v>789.86</v>
      </c>
      <c r="M5837" s="2">
        <v>519.14</v>
      </c>
      <c r="N5837" s="3">
        <v>0.1</v>
      </c>
      <c r="O5837" t="s">
        <v>50</v>
      </c>
      <c r="P5837" t="s">
        <v>26</v>
      </c>
      <c r="Q5837" t="s">
        <v>27</v>
      </c>
      <c r="R5837" t="s">
        <v>28</v>
      </c>
    </row>
    <row r="5838" spans="1:18" x14ac:dyDescent="0.35">
      <c r="A5838" t="s">
        <v>5923</v>
      </c>
      <c r="B5838" s="1">
        <v>45961</v>
      </c>
      <c r="C5838" s="1">
        <v>45968</v>
      </c>
      <c r="D5838" t="s">
        <v>19</v>
      </c>
      <c r="E5838" t="s">
        <v>20</v>
      </c>
      <c r="F5838" t="s">
        <v>85</v>
      </c>
      <c r="G5838" t="s">
        <v>22</v>
      </c>
      <c r="H5838" t="s">
        <v>33</v>
      </c>
      <c r="I5838" t="s">
        <v>24</v>
      </c>
      <c r="J5838">
        <v>1</v>
      </c>
      <c r="K5838" s="2">
        <v>728</v>
      </c>
      <c r="L5838" s="2">
        <v>474.86</v>
      </c>
      <c r="M5838" s="2">
        <v>253.14</v>
      </c>
      <c r="N5838" s="3">
        <v>0.05</v>
      </c>
      <c r="O5838" t="s">
        <v>109</v>
      </c>
      <c r="P5838" t="s">
        <v>73</v>
      </c>
      <c r="Q5838" t="s">
        <v>35</v>
      </c>
      <c r="R5838" t="s">
        <v>65</v>
      </c>
    </row>
    <row r="5839" spans="1:18" x14ac:dyDescent="0.35">
      <c r="A5839" t="s">
        <v>5924</v>
      </c>
      <c r="B5839" s="1">
        <v>45468</v>
      </c>
      <c r="C5839" s="1">
        <v>45538</v>
      </c>
      <c r="D5839" t="s">
        <v>37</v>
      </c>
      <c r="E5839" t="s">
        <v>20</v>
      </c>
      <c r="F5839" t="s">
        <v>77</v>
      </c>
      <c r="G5839" t="s">
        <v>59</v>
      </c>
      <c r="H5839" t="s">
        <v>106</v>
      </c>
      <c r="I5839" t="s">
        <v>61</v>
      </c>
      <c r="J5839">
        <v>3</v>
      </c>
      <c r="K5839" s="2">
        <v>2588</v>
      </c>
      <c r="L5839" s="2">
        <v>1660.88</v>
      </c>
      <c r="M5839" s="2">
        <v>927.12</v>
      </c>
      <c r="N5839" s="3">
        <v>0.2</v>
      </c>
      <c r="O5839" t="s">
        <v>83</v>
      </c>
      <c r="P5839" t="s">
        <v>26</v>
      </c>
      <c r="Q5839" t="s">
        <v>27</v>
      </c>
      <c r="R5839" t="s">
        <v>65</v>
      </c>
    </row>
    <row r="5840" spans="1:18" x14ac:dyDescent="0.35">
      <c r="A5840" t="s">
        <v>5925</v>
      </c>
      <c r="B5840" s="1">
        <v>45981</v>
      </c>
      <c r="C5840" s="1">
        <v>45989</v>
      </c>
      <c r="D5840" t="s">
        <v>19</v>
      </c>
      <c r="E5840" t="s">
        <v>20</v>
      </c>
      <c r="F5840" t="s">
        <v>31</v>
      </c>
      <c r="G5840" t="s">
        <v>59</v>
      </c>
      <c r="H5840" t="s">
        <v>71</v>
      </c>
      <c r="I5840" t="s">
        <v>72</v>
      </c>
      <c r="J5840">
        <v>5</v>
      </c>
      <c r="K5840" s="2">
        <v>3322</v>
      </c>
      <c r="L5840" s="2">
        <v>2557.56</v>
      </c>
      <c r="M5840" s="2">
        <v>764.44</v>
      </c>
      <c r="N5840" s="3">
        <v>0.1</v>
      </c>
      <c r="O5840" t="s">
        <v>25</v>
      </c>
      <c r="P5840" t="s">
        <v>26</v>
      </c>
      <c r="Q5840" t="s">
        <v>35</v>
      </c>
      <c r="R5840" t="s">
        <v>65</v>
      </c>
    </row>
    <row r="5841" spans="1:18" x14ac:dyDescent="0.35">
      <c r="A5841" t="s">
        <v>5926</v>
      </c>
      <c r="B5841" s="1">
        <v>45395</v>
      </c>
      <c r="C5841" s="1">
        <v>45457</v>
      </c>
      <c r="D5841" t="s">
        <v>42</v>
      </c>
      <c r="E5841" t="s">
        <v>20</v>
      </c>
      <c r="F5841" t="s">
        <v>102</v>
      </c>
      <c r="G5841" t="s">
        <v>59</v>
      </c>
      <c r="H5841" t="s">
        <v>108</v>
      </c>
      <c r="I5841" t="s">
        <v>72</v>
      </c>
      <c r="J5841">
        <v>1</v>
      </c>
      <c r="K5841" s="2">
        <v>983</v>
      </c>
      <c r="L5841" s="2">
        <v>708.68</v>
      </c>
      <c r="M5841" s="2">
        <v>274.32</v>
      </c>
      <c r="N5841" s="3">
        <v>0.2</v>
      </c>
      <c r="O5841" t="s">
        <v>62</v>
      </c>
      <c r="P5841" t="s">
        <v>46</v>
      </c>
      <c r="Q5841" t="s">
        <v>27</v>
      </c>
      <c r="R5841" t="s">
        <v>28</v>
      </c>
    </row>
    <row r="5842" spans="1:18" x14ac:dyDescent="0.35">
      <c r="A5842" t="s">
        <v>5927</v>
      </c>
      <c r="B5842" s="1">
        <v>45788</v>
      </c>
      <c r="C5842" s="1">
        <v>45877</v>
      </c>
      <c r="D5842" t="s">
        <v>30</v>
      </c>
      <c r="E5842" t="s">
        <v>20</v>
      </c>
      <c r="F5842" t="s">
        <v>53</v>
      </c>
      <c r="G5842" t="s">
        <v>59</v>
      </c>
      <c r="H5842" t="s">
        <v>71</v>
      </c>
      <c r="I5842" t="s">
        <v>72</v>
      </c>
      <c r="J5842">
        <v>4</v>
      </c>
      <c r="K5842" s="2">
        <v>3599</v>
      </c>
      <c r="L5842" s="2">
        <v>2447.64</v>
      </c>
      <c r="M5842" s="2">
        <v>1151.3599999999999</v>
      </c>
      <c r="N5842" s="3">
        <v>0</v>
      </c>
      <c r="O5842" t="s">
        <v>50</v>
      </c>
      <c r="P5842" t="s">
        <v>46</v>
      </c>
      <c r="Q5842" t="s">
        <v>35</v>
      </c>
      <c r="R5842" t="s">
        <v>40</v>
      </c>
    </row>
    <row r="5843" spans="1:18" x14ac:dyDescent="0.35">
      <c r="A5843" t="s">
        <v>5928</v>
      </c>
      <c r="B5843" s="1">
        <v>45850</v>
      </c>
      <c r="C5843" s="1">
        <v>45916</v>
      </c>
      <c r="D5843" t="s">
        <v>37</v>
      </c>
      <c r="E5843" t="s">
        <v>20</v>
      </c>
      <c r="F5843" t="s">
        <v>89</v>
      </c>
      <c r="G5843" t="s">
        <v>38</v>
      </c>
      <c r="H5843" t="s">
        <v>64</v>
      </c>
      <c r="I5843" t="s">
        <v>55</v>
      </c>
      <c r="J5843">
        <v>4</v>
      </c>
      <c r="K5843" s="2">
        <v>1012</v>
      </c>
      <c r="L5843" s="2">
        <v>615.34</v>
      </c>
      <c r="M5843" s="2">
        <v>396.66</v>
      </c>
      <c r="N5843" s="3">
        <v>0.15</v>
      </c>
      <c r="O5843" t="s">
        <v>62</v>
      </c>
      <c r="P5843" t="s">
        <v>46</v>
      </c>
      <c r="Q5843" t="s">
        <v>35</v>
      </c>
      <c r="R5843" t="s">
        <v>65</v>
      </c>
    </row>
    <row r="5844" spans="1:18" x14ac:dyDescent="0.35">
      <c r="A5844" t="s">
        <v>5929</v>
      </c>
      <c r="B5844" s="1">
        <v>45858</v>
      </c>
      <c r="C5844" s="1">
        <v>45864</v>
      </c>
      <c r="D5844" t="s">
        <v>67</v>
      </c>
      <c r="E5844" t="s">
        <v>20</v>
      </c>
      <c r="F5844" t="s">
        <v>53</v>
      </c>
      <c r="G5844" t="s">
        <v>59</v>
      </c>
      <c r="H5844" t="s">
        <v>106</v>
      </c>
      <c r="I5844" t="s">
        <v>61</v>
      </c>
      <c r="J5844">
        <v>8</v>
      </c>
      <c r="K5844" s="2">
        <v>2628</v>
      </c>
      <c r="L5844" s="2">
        <v>1710.2</v>
      </c>
      <c r="M5844" s="2">
        <v>917.8</v>
      </c>
      <c r="N5844" s="3">
        <v>0.05</v>
      </c>
      <c r="O5844" t="s">
        <v>83</v>
      </c>
      <c r="P5844" t="s">
        <v>46</v>
      </c>
      <c r="Q5844" t="s">
        <v>27</v>
      </c>
      <c r="R5844" t="s">
        <v>65</v>
      </c>
    </row>
    <row r="5845" spans="1:18" x14ac:dyDescent="0.35">
      <c r="A5845" t="s">
        <v>5930</v>
      </c>
      <c r="B5845" s="1">
        <v>45792</v>
      </c>
      <c r="C5845" s="1">
        <v>45828</v>
      </c>
      <c r="D5845" t="s">
        <v>42</v>
      </c>
      <c r="E5845" t="s">
        <v>20</v>
      </c>
      <c r="F5845" t="s">
        <v>79</v>
      </c>
      <c r="G5845" t="s">
        <v>59</v>
      </c>
      <c r="H5845" t="s">
        <v>108</v>
      </c>
      <c r="I5845" t="s">
        <v>72</v>
      </c>
      <c r="J5845">
        <v>3</v>
      </c>
      <c r="K5845" s="2">
        <v>727</v>
      </c>
      <c r="L5845" s="2">
        <v>403.52</v>
      </c>
      <c r="M5845" s="2">
        <v>323.48</v>
      </c>
      <c r="N5845" s="3">
        <v>0.1</v>
      </c>
      <c r="O5845" t="s">
        <v>75</v>
      </c>
      <c r="P5845" t="s">
        <v>26</v>
      </c>
      <c r="Q5845" t="s">
        <v>27</v>
      </c>
      <c r="R5845" t="s">
        <v>65</v>
      </c>
    </row>
    <row r="5846" spans="1:18" x14ac:dyDescent="0.35">
      <c r="A5846" t="s">
        <v>5931</v>
      </c>
      <c r="B5846" s="1">
        <v>45937</v>
      </c>
      <c r="C5846" s="1">
        <v>45966</v>
      </c>
      <c r="D5846" t="s">
        <v>19</v>
      </c>
      <c r="E5846" t="s">
        <v>20</v>
      </c>
      <c r="F5846" t="s">
        <v>79</v>
      </c>
      <c r="G5846" t="s">
        <v>59</v>
      </c>
      <c r="H5846" t="s">
        <v>80</v>
      </c>
      <c r="I5846" t="s">
        <v>45</v>
      </c>
      <c r="J5846">
        <v>1</v>
      </c>
      <c r="K5846" s="2">
        <v>1905</v>
      </c>
      <c r="L5846" s="2">
        <v>1511.09</v>
      </c>
      <c r="M5846" s="2">
        <v>393.91</v>
      </c>
      <c r="N5846" s="3">
        <v>0.15</v>
      </c>
      <c r="O5846" t="s">
        <v>83</v>
      </c>
      <c r="P5846" t="s">
        <v>46</v>
      </c>
      <c r="Q5846" t="s">
        <v>35</v>
      </c>
      <c r="R5846" t="s">
        <v>65</v>
      </c>
    </row>
    <row r="5847" spans="1:18" x14ac:dyDescent="0.35">
      <c r="A5847" t="s">
        <v>5932</v>
      </c>
      <c r="B5847" s="1">
        <v>45468</v>
      </c>
      <c r="C5847" s="1">
        <v>45514</v>
      </c>
      <c r="D5847" t="s">
        <v>30</v>
      </c>
      <c r="E5847" t="s">
        <v>20</v>
      </c>
      <c r="F5847" t="s">
        <v>68</v>
      </c>
      <c r="G5847" t="s">
        <v>59</v>
      </c>
      <c r="H5847" t="s">
        <v>108</v>
      </c>
      <c r="I5847" t="s">
        <v>72</v>
      </c>
      <c r="J5847">
        <v>2</v>
      </c>
      <c r="K5847" s="2">
        <v>4164</v>
      </c>
      <c r="L5847" s="2">
        <v>2394.6799999999998</v>
      </c>
      <c r="M5847" s="2">
        <v>1769.32</v>
      </c>
      <c r="N5847" s="3">
        <v>0.1</v>
      </c>
      <c r="O5847" t="s">
        <v>50</v>
      </c>
      <c r="P5847" t="s">
        <v>26</v>
      </c>
      <c r="Q5847" t="s">
        <v>27</v>
      </c>
      <c r="R5847" t="s">
        <v>65</v>
      </c>
    </row>
    <row r="5848" spans="1:18" x14ac:dyDescent="0.35">
      <c r="A5848" t="s">
        <v>5933</v>
      </c>
      <c r="B5848" s="1">
        <v>45811</v>
      </c>
      <c r="C5848" s="1">
        <v>45871</v>
      </c>
      <c r="D5848" t="s">
        <v>30</v>
      </c>
      <c r="E5848" t="s">
        <v>20</v>
      </c>
      <c r="F5848" t="s">
        <v>91</v>
      </c>
      <c r="G5848" t="s">
        <v>59</v>
      </c>
      <c r="H5848" t="s">
        <v>39</v>
      </c>
      <c r="I5848" t="s">
        <v>24</v>
      </c>
      <c r="J5848">
        <v>3</v>
      </c>
      <c r="K5848" s="2">
        <v>855</v>
      </c>
      <c r="L5848" s="2">
        <v>580.36</v>
      </c>
      <c r="M5848" s="2">
        <v>274.64</v>
      </c>
      <c r="N5848" s="3">
        <v>0.05</v>
      </c>
      <c r="O5848" t="s">
        <v>50</v>
      </c>
      <c r="P5848" t="s">
        <v>26</v>
      </c>
      <c r="Q5848" t="s">
        <v>27</v>
      </c>
      <c r="R5848" t="s">
        <v>28</v>
      </c>
    </row>
    <row r="5849" spans="1:18" x14ac:dyDescent="0.35">
      <c r="A5849" t="s">
        <v>5934</v>
      </c>
      <c r="B5849" s="1">
        <v>45450</v>
      </c>
      <c r="C5849" s="1">
        <v>45480</v>
      </c>
      <c r="D5849" t="s">
        <v>67</v>
      </c>
      <c r="E5849" t="s">
        <v>20</v>
      </c>
      <c r="F5849" t="s">
        <v>89</v>
      </c>
      <c r="G5849" t="s">
        <v>22</v>
      </c>
      <c r="H5849" t="s">
        <v>95</v>
      </c>
      <c r="I5849" t="s">
        <v>55</v>
      </c>
      <c r="J5849">
        <v>8</v>
      </c>
      <c r="K5849" s="2">
        <v>2594</v>
      </c>
      <c r="L5849" s="2">
        <v>1682.16</v>
      </c>
      <c r="M5849" s="2">
        <v>911.84</v>
      </c>
      <c r="N5849" s="3">
        <v>0.1</v>
      </c>
      <c r="O5849" t="s">
        <v>62</v>
      </c>
      <c r="P5849" t="s">
        <v>26</v>
      </c>
      <c r="Q5849" t="s">
        <v>27</v>
      </c>
      <c r="R5849" t="s">
        <v>40</v>
      </c>
    </row>
    <row r="5850" spans="1:18" x14ac:dyDescent="0.35">
      <c r="A5850" t="s">
        <v>5935</v>
      </c>
      <c r="B5850" s="1">
        <v>45839</v>
      </c>
      <c r="C5850" s="1">
        <v>45895</v>
      </c>
      <c r="D5850" t="s">
        <v>30</v>
      </c>
      <c r="E5850" t="s">
        <v>20</v>
      </c>
      <c r="F5850" t="s">
        <v>31</v>
      </c>
      <c r="G5850" t="s">
        <v>38</v>
      </c>
      <c r="H5850" t="s">
        <v>106</v>
      </c>
      <c r="I5850" t="s">
        <v>61</v>
      </c>
      <c r="J5850">
        <v>8</v>
      </c>
      <c r="K5850" s="2">
        <v>3604</v>
      </c>
      <c r="L5850" s="2">
        <v>2294.2600000000002</v>
      </c>
      <c r="M5850" s="2">
        <v>1309.74</v>
      </c>
      <c r="N5850" s="3">
        <v>0.1</v>
      </c>
      <c r="O5850" t="s">
        <v>62</v>
      </c>
      <c r="P5850" t="s">
        <v>26</v>
      </c>
      <c r="Q5850" t="s">
        <v>35</v>
      </c>
      <c r="R5850" t="s">
        <v>28</v>
      </c>
    </row>
    <row r="5851" spans="1:18" x14ac:dyDescent="0.35">
      <c r="A5851" t="s">
        <v>5936</v>
      </c>
      <c r="B5851" s="1">
        <v>45528</v>
      </c>
      <c r="C5851" s="1">
        <v>45613</v>
      </c>
      <c r="D5851" t="s">
        <v>19</v>
      </c>
      <c r="E5851" t="s">
        <v>20</v>
      </c>
      <c r="F5851" t="s">
        <v>68</v>
      </c>
      <c r="G5851" t="s">
        <v>38</v>
      </c>
      <c r="H5851" t="s">
        <v>44</v>
      </c>
      <c r="I5851" t="s">
        <v>45</v>
      </c>
      <c r="J5851">
        <v>3</v>
      </c>
      <c r="K5851" s="2">
        <v>2222</v>
      </c>
      <c r="L5851" s="2">
        <v>1280.78</v>
      </c>
      <c r="M5851" s="2">
        <v>941.22</v>
      </c>
      <c r="N5851" s="3">
        <v>0.05</v>
      </c>
      <c r="O5851" t="s">
        <v>50</v>
      </c>
      <c r="P5851" t="s">
        <v>26</v>
      </c>
      <c r="Q5851" t="s">
        <v>27</v>
      </c>
      <c r="R5851" t="s">
        <v>40</v>
      </c>
    </row>
    <row r="5852" spans="1:18" x14ac:dyDescent="0.35">
      <c r="A5852" t="s">
        <v>5937</v>
      </c>
      <c r="B5852" s="1">
        <v>45567</v>
      </c>
      <c r="C5852" s="1">
        <v>45586</v>
      </c>
      <c r="D5852" t="s">
        <v>94</v>
      </c>
      <c r="E5852" t="s">
        <v>20</v>
      </c>
      <c r="F5852" t="s">
        <v>31</v>
      </c>
      <c r="G5852" t="s">
        <v>22</v>
      </c>
      <c r="H5852" t="s">
        <v>86</v>
      </c>
      <c r="I5852" t="s">
        <v>72</v>
      </c>
      <c r="J5852">
        <v>2</v>
      </c>
      <c r="K5852" s="2">
        <v>1649</v>
      </c>
      <c r="L5852" s="2">
        <v>1358.52</v>
      </c>
      <c r="M5852" s="2">
        <v>290.48</v>
      </c>
      <c r="N5852" s="3">
        <v>0.15</v>
      </c>
      <c r="O5852" t="s">
        <v>109</v>
      </c>
      <c r="P5852" t="s">
        <v>73</v>
      </c>
      <c r="Q5852" t="s">
        <v>35</v>
      </c>
      <c r="R5852" t="s">
        <v>40</v>
      </c>
    </row>
    <row r="5853" spans="1:18" x14ac:dyDescent="0.35">
      <c r="A5853" t="s">
        <v>5938</v>
      </c>
      <c r="B5853" s="1">
        <v>45703</v>
      </c>
      <c r="C5853" s="1">
        <v>45769</v>
      </c>
      <c r="D5853" t="s">
        <v>88</v>
      </c>
      <c r="E5853" t="s">
        <v>20</v>
      </c>
      <c r="F5853" t="s">
        <v>138</v>
      </c>
      <c r="G5853" t="s">
        <v>38</v>
      </c>
      <c r="H5853" t="s">
        <v>80</v>
      </c>
      <c r="I5853" t="s">
        <v>45</v>
      </c>
      <c r="J5853">
        <v>6</v>
      </c>
      <c r="K5853" s="2">
        <v>3102</v>
      </c>
      <c r="L5853" s="2">
        <v>2043.74</v>
      </c>
      <c r="M5853" s="2">
        <v>1058.26</v>
      </c>
      <c r="N5853" s="3">
        <v>0</v>
      </c>
      <c r="O5853" t="s">
        <v>50</v>
      </c>
      <c r="P5853" t="s">
        <v>26</v>
      </c>
      <c r="Q5853" t="s">
        <v>35</v>
      </c>
      <c r="R5853" t="s">
        <v>28</v>
      </c>
    </row>
    <row r="5854" spans="1:18" x14ac:dyDescent="0.35">
      <c r="A5854" t="s">
        <v>5939</v>
      </c>
      <c r="B5854" s="1">
        <v>45636</v>
      </c>
      <c r="C5854" s="1">
        <v>45674</v>
      </c>
      <c r="D5854" t="s">
        <v>57</v>
      </c>
      <c r="E5854" t="s">
        <v>20</v>
      </c>
      <c r="F5854" t="s">
        <v>68</v>
      </c>
      <c r="G5854" t="s">
        <v>43</v>
      </c>
      <c r="H5854" t="s">
        <v>54</v>
      </c>
      <c r="I5854" t="s">
        <v>55</v>
      </c>
      <c r="J5854">
        <v>6</v>
      </c>
      <c r="K5854" s="2">
        <v>372</v>
      </c>
      <c r="L5854" s="2">
        <v>245.27</v>
      </c>
      <c r="M5854" s="2">
        <v>126.73</v>
      </c>
      <c r="N5854" s="3">
        <v>0.2</v>
      </c>
      <c r="O5854" t="s">
        <v>109</v>
      </c>
      <c r="P5854" t="s">
        <v>46</v>
      </c>
      <c r="Q5854" t="s">
        <v>35</v>
      </c>
      <c r="R5854" t="s">
        <v>40</v>
      </c>
    </row>
    <row r="5855" spans="1:18" x14ac:dyDescent="0.35">
      <c r="A5855" t="s">
        <v>5940</v>
      </c>
      <c r="B5855" s="1">
        <v>45999</v>
      </c>
      <c r="C5855" s="1">
        <v>46049</v>
      </c>
      <c r="D5855" t="s">
        <v>57</v>
      </c>
      <c r="E5855" t="s">
        <v>20</v>
      </c>
      <c r="F5855" t="s">
        <v>70</v>
      </c>
      <c r="G5855" t="s">
        <v>43</v>
      </c>
      <c r="H5855" t="s">
        <v>23</v>
      </c>
      <c r="I5855" t="s">
        <v>24</v>
      </c>
      <c r="J5855">
        <v>7</v>
      </c>
      <c r="K5855" s="2">
        <v>3338</v>
      </c>
      <c r="L5855" s="2">
        <v>2092.14</v>
      </c>
      <c r="M5855" s="2">
        <v>1245.8599999999999</v>
      </c>
      <c r="N5855" s="3">
        <v>0.05</v>
      </c>
      <c r="O5855" t="s">
        <v>34</v>
      </c>
      <c r="P5855" t="s">
        <v>26</v>
      </c>
      <c r="Q5855" t="s">
        <v>27</v>
      </c>
      <c r="R5855" t="s">
        <v>65</v>
      </c>
    </row>
    <row r="5856" spans="1:18" x14ac:dyDescent="0.35">
      <c r="A5856" t="s">
        <v>5941</v>
      </c>
      <c r="B5856" s="1">
        <v>45867</v>
      </c>
      <c r="C5856" s="1">
        <v>45872</v>
      </c>
      <c r="D5856" t="s">
        <v>30</v>
      </c>
      <c r="E5856" t="s">
        <v>20</v>
      </c>
      <c r="F5856" t="s">
        <v>138</v>
      </c>
      <c r="G5856" t="s">
        <v>43</v>
      </c>
      <c r="H5856" t="s">
        <v>71</v>
      </c>
      <c r="I5856" t="s">
        <v>72</v>
      </c>
      <c r="J5856">
        <v>3</v>
      </c>
      <c r="K5856" s="2">
        <v>3750</v>
      </c>
      <c r="L5856" s="2">
        <v>2253.7600000000002</v>
      </c>
      <c r="M5856" s="2">
        <v>1496.24</v>
      </c>
      <c r="N5856" s="3">
        <v>0</v>
      </c>
      <c r="O5856" t="s">
        <v>75</v>
      </c>
      <c r="P5856" t="s">
        <v>26</v>
      </c>
      <c r="Q5856" t="s">
        <v>35</v>
      </c>
      <c r="R5856" t="s">
        <v>40</v>
      </c>
    </row>
    <row r="5857" spans="1:18" x14ac:dyDescent="0.35">
      <c r="A5857" t="s">
        <v>5942</v>
      </c>
      <c r="B5857" s="1">
        <v>45900</v>
      </c>
      <c r="C5857" s="1">
        <v>45957</v>
      </c>
      <c r="D5857" t="s">
        <v>94</v>
      </c>
      <c r="E5857" t="s">
        <v>20</v>
      </c>
      <c r="F5857" t="s">
        <v>102</v>
      </c>
      <c r="G5857" t="s">
        <v>59</v>
      </c>
      <c r="H5857" t="s">
        <v>64</v>
      </c>
      <c r="I5857" t="s">
        <v>55</v>
      </c>
      <c r="J5857">
        <v>4</v>
      </c>
      <c r="K5857" s="2">
        <v>1996</v>
      </c>
      <c r="L5857" s="2">
        <v>1195.43</v>
      </c>
      <c r="M5857" s="2">
        <v>800.57</v>
      </c>
      <c r="N5857" s="3">
        <v>0.1</v>
      </c>
      <c r="O5857" t="s">
        <v>50</v>
      </c>
      <c r="P5857" t="s">
        <v>26</v>
      </c>
      <c r="Q5857" t="s">
        <v>27</v>
      </c>
      <c r="R5857" t="s">
        <v>28</v>
      </c>
    </row>
    <row r="5858" spans="1:18" x14ac:dyDescent="0.35">
      <c r="A5858" t="s">
        <v>5943</v>
      </c>
      <c r="B5858" s="1">
        <v>45345</v>
      </c>
      <c r="C5858" s="1">
        <v>45435</v>
      </c>
      <c r="D5858" t="s">
        <v>104</v>
      </c>
      <c r="E5858" t="s">
        <v>20</v>
      </c>
      <c r="F5858" t="s">
        <v>53</v>
      </c>
      <c r="G5858" t="s">
        <v>43</v>
      </c>
      <c r="H5858" t="s">
        <v>64</v>
      </c>
      <c r="I5858" t="s">
        <v>55</v>
      </c>
      <c r="J5858">
        <v>7</v>
      </c>
      <c r="K5858" s="2">
        <v>1940</v>
      </c>
      <c r="L5858" s="2">
        <v>1162.18</v>
      </c>
      <c r="M5858" s="2">
        <v>777.82</v>
      </c>
      <c r="N5858" s="3">
        <v>0</v>
      </c>
      <c r="O5858" t="s">
        <v>83</v>
      </c>
      <c r="P5858" t="s">
        <v>26</v>
      </c>
      <c r="Q5858" t="s">
        <v>27</v>
      </c>
      <c r="R5858" t="s">
        <v>65</v>
      </c>
    </row>
    <row r="5859" spans="1:18" x14ac:dyDescent="0.35">
      <c r="A5859" t="s">
        <v>5944</v>
      </c>
      <c r="B5859" s="1">
        <v>45884</v>
      </c>
      <c r="C5859" s="1">
        <v>45957</v>
      </c>
      <c r="D5859" t="s">
        <v>94</v>
      </c>
      <c r="E5859" t="s">
        <v>20</v>
      </c>
      <c r="F5859" t="s">
        <v>102</v>
      </c>
      <c r="G5859" t="s">
        <v>59</v>
      </c>
      <c r="H5859" t="s">
        <v>80</v>
      </c>
      <c r="I5859" t="s">
        <v>45</v>
      </c>
      <c r="J5859">
        <v>2</v>
      </c>
      <c r="K5859" s="2">
        <v>3929</v>
      </c>
      <c r="L5859" s="2">
        <v>2255.8200000000002</v>
      </c>
      <c r="M5859" s="2">
        <v>1673.18</v>
      </c>
      <c r="N5859" s="3">
        <v>0.05</v>
      </c>
      <c r="O5859" t="s">
        <v>83</v>
      </c>
      <c r="P5859" t="s">
        <v>26</v>
      </c>
      <c r="Q5859" t="s">
        <v>35</v>
      </c>
      <c r="R5859" t="s">
        <v>40</v>
      </c>
    </row>
    <row r="5860" spans="1:18" x14ac:dyDescent="0.35">
      <c r="A5860" t="s">
        <v>5945</v>
      </c>
      <c r="B5860" s="1">
        <v>45415</v>
      </c>
      <c r="C5860" s="1">
        <v>45503</v>
      </c>
      <c r="D5860" t="s">
        <v>67</v>
      </c>
      <c r="E5860" t="s">
        <v>20</v>
      </c>
      <c r="F5860" t="s">
        <v>91</v>
      </c>
      <c r="G5860" t="s">
        <v>38</v>
      </c>
      <c r="H5860" t="s">
        <v>49</v>
      </c>
      <c r="I5860" t="s">
        <v>45</v>
      </c>
      <c r="J5860">
        <v>1</v>
      </c>
      <c r="K5860" s="2">
        <v>2307</v>
      </c>
      <c r="L5860" s="2">
        <v>1548.56</v>
      </c>
      <c r="M5860" s="2">
        <v>758.44</v>
      </c>
      <c r="N5860" s="3">
        <v>0.1</v>
      </c>
      <c r="O5860" t="s">
        <v>50</v>
      </c>
      <c r="P5860" t="s">
        <v>46</v>
      </c>
      <c r="Q5860" t="s">
        <v>27</v>
      </c>
      <c r="R5860" t="s">
        <v>40</v>
      </c>
    </row>
    <row r="5861" spans="1:18" x14ac:dyDescent="0.35">
      <c r="A5861" t="s">
        <v>5946</v>
      </c>
      <c r="B5861" s="1">
        <v>45847</v>
      </c>
      <c r="C5861" s="1">
        <v>45934</v>
      </c>
      <c r="D5861" t="s">
        <v>94</v>
      </c>
      <c r="E5861" t="s">
        <v>20</v>
      </c>
      <c r="F5861" t="s">
        <v>53</v>
      </c>
      <c r="G5861" t="s">
        <v>38</v>
      </c>
      <c r="H5861" t="s">
        <v>39</v>
      </c>
      <c r="I5861" t="s">
        <v>24</v>
      </c>
      <c r="J5861">
        <v>3</v>
      </c>
      <c r="K5861" s="2">
        <v>4268</v>
      </c>
      <c r="L5861" s="2">
        <v>3433.63</v>
      </c>
      <c r="M5861" s="2">
        <v>834.37</v>
      </c>
      <c r="N5861" s="3">
        <v>0.05</v>
      </c>
      <c r="O5861" t="s">
        <v>25</v>
      </c>
      <c r="P5861" t="s">
        <v>26</v>
      </c>
      <c r="Q5861" t="s">
        <v>27</v>
      </c>
      <c r="R5861" t="s">
        <v>28</v>
      </c>
    </row>
    <row r="5862" spans="1:18" x14ac:dyDescent="0.35">
      <c r="A5862" t="s">
        <v>5947</v>
      </c>
      <c r="B5862" s="1">
        <v>45666</v>
      </c>
      <c r="C5862" s="1">
        <v>45724</v>
      </c>
      <c r="D5862" t="s">
        <v>52</v>
      </c>
      <c r="E5862" t="s">
        <v>20</v>
      </c>
      <c r="F5862" t="s">
        <v>102</v>
      </c>
      <c r="G5862" t="s">
        <v>43</v>
      </c>
      <c r="H5862" t="s">
        <v>106</v>
      </c>
      <c r="I5862" t="s">
        <v>61</v>
      </c>
      <c r="J5862">
        <v>2</v>
      </c>
      <c r="K5862" s="2">
        <v>833</v>
      </c>
      <c r="L5862" s="2">
        <v>641.45000000000005</v>
      </c>
      <c r="M5862" s="2">
        <v>191.55</v>
      </c>
      <c r="N5862" s="3">
        <v>0</v>
      </c>
      <c r="O5862" t="s">
        <v>109</v>
      </c>
      <c r="P5862" t="s">
        <v>26</v>
      </c>
      <c r="Q5862" t="s">
        <v>27</v>
      </c>
      <c r="R5862" t="s">
        <v>65</v>
      </c>
    </row>
    <row r="5863" spans="1:18" x14ac:dyDescent="0.35">
      <c r="A5863" t="s">
        <v>5948</v>
      </c>
      <c r="B5863" s="1">
        <v>45994</v>
      </c>
      <c r="C5863" s="1">
        <v>46025</v>
      </c>
      <c r="D5863" t="s">
        <v>57</v>
      </c>
      <c r="E5863" t="s">
        <v>20</v>
      </c>
      <c r="F5863" t="s">
        <v>128</v>
      </c>
      <c r="G5863" t="s">
        <v>22</v>
      </c>
      <c r="H5863" t="s">
        <v>54</v>
      </c>
      <c r="I5863" t="s">
        <v>55</v>
      </c>
      <c r="J5863">
        <v>3</v>
      </c>
      <c r="K5863" s="2">
        <v>2348</v>
      </c>
      <c r="L5863" s="2">
        <v>1364.68</v>
      </c>
      <c r="M5863" s="2">
        <v>983.32</v>
      </c>
      <c r="N5863" s="3">
        <v>0</v>
      </c>
      <c r="O5863" t="s">
        <v>62</v>
      </c>
      <c r="P5863" t="s">
        <v>26</v>
      </c>
      <c r="Q5863" t="s">
        <v>35</v>
      </c>
      <c r="R5863" t="s">
        <v>40</v>
      </c>
    </row>
    <row r="5864" spans="1:18" x14ac:dyDescent="0.35">
      <c r="A5864" t="s">
        <v>5949</v>
      </c>
      <c r="B5864" s="1">
        <v>45853</v>
      </c>
      <c r="C5864" s="1">
        <v>45889</v>
      </c>
      <c r="D5864" t="s">
        <v>30</v>
      </c>
      <c r="E5864" t="s">
        <v>20</v>
      </c>
      <c r="F5864" t="s">
        <v>89</v>
      </c>
      <c r="G5864" t="s">
        <v>59</v>
      </c>
      <c r="H5864" t="s">
        <v>106</v>
      </c>
      <c r="I5864" t="s">
        <v>61</v>
      </c>
      <c r="J5864">
        <v>6</v>
      </c>
      <c r="K5864" s="2">
        <v>1170</v>
      </c>
      <c r="L5864" s="2">
        <v>683.52</v>
      </c>
      <c r="M5864" s="2">
        <v>486.48</v>
      </c>
      <c r="N5864" s="3">
        <v>0</v>
      </c>
      <c r="O5864" t="s">
        <v>62</v>
      </c>
      <c r="P5864" t="s">
        <v>26</v>
      </c>
      <c r="Q5864" t="s">
        <v>27</v>
      </c>
      <c r="R5864" t="s">
        <v>40</v>
      </c>
    </row>
    <row r="5865" spans="1:18" x14ac:dyDescent="0.35">
      <c r="A5865" t="s">
        <v>5950</v>
      </c>
      <c r="B5865" s="1">
        <v>45971</v>
      </c>
      <c r="C5865" s="1">
        <v>45999</v>
      </c>
      <c r="D5865" t="s">
        <v>48</v>
      </c>
      <c r="E5865" t="s">
        <v>20</v>
      </c>
      <c r="F5865" t="s">
        <v>77</v>
      </c>
      <c r="G5865" t="s">
        <v>43</v>
      </c>
      <c r="H5865" t="s">
        <v>23</v>
      </c>
      <c r="I5865" t="s">
        <v>24</v>
      </c>
      <c r="J5865">
        <v>4</v>
      </c>
      <c r="K5865" s="2">
        <v>1106</v>
      </c>
      <c r="L5865" s="2">
        <v>671.31</v>
      </c>
      <c r="M5865" s="2">
        <v>434.69</v>
      </c>
      <c r="N5865" s="3">
        <v>0</v>
      </c>
      <c r="O5865" t="s">
        <v>25</v>
      </c>
      <c r="P5865" t="s">
        <v>73</v>
      </c>
      <c r="Q5865" t="s">
        <v>27</v>
      </c>
      <c r="R5865" t="s">
        <v>28</v>
      </c>
    </row>
    <row r="5866" spans="1:18" x14ac:dyDescent="0.35">
      <c r="A5866" t="s">
        <v>5951</v>
      </c>
      <c r="B5866" s="1">
        <v>45943</v>
      </c>
      <c r="C5866" s="1">
        <v>45946</v>
      </c>
      <c r="D5866" t="s">
        <v>94</v>
      </c>
      <c r="E5866" t="s">
        <v>20</v>
      </c>
      <c r="F5866" t="s">
        <v>138</v>
      </c>
      <c r="G5866" t="s">
        <v>59</v>
      </c>
      <c r="H5866" t="s">
        <v>60</v>
      </c>
      <c r="I5866" t="s">
        <v>61</v>
      </c>
      <c r="J5866">
        <v>2</v>
      </c>
      <c r="K5866" s="2">
        <v>4247</v>
      </c>
      <c r="L5866" s="2">
        <v>2770.11</v>
      </c>
      <c r="M5866" s="2">
        <v>1476.89</v>
      </c>
      <c r="N5866" s="3">
        <v>0.05</v>
      </c>
      <c r="O5866" t="s">
        <v>50</v>
      </c>
      <c r="P5866" t="s">
        <v>26</v>
      </c>
      <c r="Q5866" t="s">
        <v>35</v>
      </c>
      <c r="R5866" t="s">
        <v>40</v>
      </c>
    </row>
    <row r="5867" spans="1:18" x14ac:dyDescent="0.35">
      <c r="A5867" t="s">
        <v>5952</v>
      </c>
      <c r="B5867" s="1">
        <v>45744</v>
      </c>
      <c r="C5867" s="1">
        <v>45767</v>
      </c>
      <c r="D5867" t="s">
        <v>88</v>
      </c>
      <c r="E5867" t="s">
        <v>20</v>
      </c>
      <c r="F5867" t="s">
        <v>31</v>
      </c>
      <c r="G5867" t="s">
        <v>22</v>
      </c>
      <c r="H5867" t="s">
        <v>118</v>
      </c>
      <c r="I5867" t="s">
        <v>24</v>
      </c>
      <c r="J5867">
        <v>7</v>
      </c>
      <c r="K5867" s="2">
        <v>2667</v>
      </c>
      <c r="L5867" s="2">
        <v>2181.15</v>
      </c>
      <c r="M5867" s="2">
        <v>485.85</v>
      </c>
      <c r="N5867" s="3">
        <v>0</v>
      </c>
      <c r="O5867" t="s">
        <v>83</v>
      </c>
      <c r="P5867" t="s">
        <v>26</v>
      </c>
      <c r="Q5867" t="s">
        <v>35</v>
      </c>
      <c r="R5867" t="s">
        <v>28</v>
      </c>
    </row>
    <row r="5868" spans="1:18" x14ac:dyDescent="0.35">
      <c r="A5868" t="s">
        <v>5953</v>
      </c>
      <c r="B5868" s="1">
        <v>45553</v>
      </c>
      <c r="C5868" s="1">
        <v>45602</v>
      </c>
      <c r="D5868" t="s">
        <v>19</v>
      </c>
      <c r="E5868" t="s">
        <v>20</v>
      </c>
      <c r="F5868" t="s">
        <v>102</v>
      </c>
      <c r="G5868" t="s">
        <v>59</v>
      </c>
      <c r="H5868" t="s">
        <v>80</v>
      </c>
      <c r="I5868" t="s">
        <v>45</v>
      </c>
      <c r="J5868">
        <v>8</v>
      </c>
      <c r="K5868" s="2">
        <v>1440</v>
      </c>
      <c r="L5868" s="2">
        <v>1181.9100000000001</v>
      </c>
      <c r="M5868" s="2">
        <v>258.08999999999997</v>
      </c>
      <c r="N5868" s="3">
        <v>0.2</v>
      </c>
      <c r="O5868" t="s">
        <v>75</v>
      </c>
      <c r="P5868" t="s">
        <v>73</v>
      </c>
      <c r="Q5868" t="s">
        <v>35</v>
      </c>
      <c r="R5868" t="s">
        <v>28</v>
      </c>
    </row>
    <row r="5869" spans="1:18" x14ac:dyDescent="0.35">
      <c r="A5869" t="s">
        <v>5954</v>
      </c>
      <c r="B5869" s="1">
        <v>45620</v>
      </c>
      <c r="C5869" s="1">
        <v>45696</v>
      </c>
      <c r="D5869" t="s">
        <v>116</v>
      </c>
      <c r="E5869" t="s">
        <v>20</v>
      </c>
      <c r="F5869" t="s">
        <v>85</v>
      </c>
      <c r="G5869" t="s">
        <v>22</v>
      </c>
      <c r="H5869" t="s">
        <v>80</v>
      </c>
      <c r="I5869" t="s">
        <v>45</v>
      </c>
      <c r="J5869">
        <v>2</v>
      </c>
      <c r="K5869" s="2">
        <v>3509</v>
      </c>
      <c r="L5869" s="2">
        <v>2559.87</v>
      </c>
      <c r="M5869" s="2">
        <v>949.13</v>
      </c>
      <c r="N5869" s="3">
        <v>0.2</v>
      </c>
      <c r="O5869" t="s">
        <v>34</v>
      </c>
      <c r="P5869" t="s">
        <v>26</v>
      </c>
      <c r="Q5869" t="s">
        <v>27</v>
      </c>
      <c r="R5869" t="s">
        <v>40</v>
      </c>
    </row>
    <row r="5870" spans="1:18" x14ac:dyDescent="0.35">
      <c r="A5870" t="s">
        <v>5955</v>
      </c>
      <c r="B5870" s="1">
        <v>45858</v>
      </c>
      <c r="C5870" s="1">
        <v>45876</v>
      </c>
      <c r="D5870" t="s">
        <v>30</v>
      </c>
      <c r="E5870" t="s">
        <v>20</v>
      </c>
      <c r="F5870" t="s">
        <v>58</v>
      </c>
      <c r="G5870" t="s">
        <v>22</v>
      </c>
      <c r="H5870" t="s">
        <v>33</v>
      </c>
      <c r="I5870" t="s">
        <v>24</v>
      </c>
      <c r="J5870">
        <v>8</v>
      </c>
      <c r="K5870" s="2">
        <v>525</v>
      </c>
      <c r="L5870" s="2">
        <v>351.3</v>
      </c>
      <c r="M5870" s="2">
        <v>173.7</v>
      </c>
      <c r="N5870" s="3">
        <v>0.05</v>
      </c>
      <c r="O5870" t="s">
        <v>109</v>
      </c>
      <c r="P5870" t="s">
        <v>73</v>
      </c>
      <c r="Q5870" t="s">
        <v>35</v>
      </c>
      <c r="R5870" t="s">
        <v>40</v>
      </c>
    </row>
    <row r="5871" spans="1:18" x14ac:dyDescent="0.35">
      <c r="A5871" t="s">
        <v>5956</v>
      </c>
      <c r="B5871" s="1">
        <v>45361</v>
      </c>
      <c r="C5871" s="1">
        <v>45444</v>
      </c>
      <c r="D5871" t="s">
        <v>42</v>
      </c>
      <c r="E5871" t="s">
        <v>20</v>
      </c>
      <c r="F5871" t="s">
        <v>85</v>
      </c>
      <c r="G5871" t="s">
        <v>43</v>
      </c>
      <c r="H5871" t="s">
        <v>23</v>
      </c>
      <c r="I5871" t="s">
        <v>24</v>
      </c>
      <c r="J5871">
        <v>3</v>
      </c>
      <c r="K5871" s="2">
        <v>4384</v>
      </c>
      <c r="L5871" s="2">
        <v>2660.49</v>
      </c>
      <c r="M5871" s="2">
        <v>1723.51</v>
      </c>
      <c r="N5871" s="3">
        <v>0.05</v>
      </c>
      <c r="O5871" t="s">
        <v>109</v>
      </c>
      <c r="P5871" t="s">
        <v>73</v>
      </c>
      <c r="Q5871" t="s">
        <v>35</v>
      </c>
      <c r="R5871" t="s">
        <v>40</v>
      </c>
    </row>
    <row r="5872" spans="1:18" x14ac:dyDescent="0.35">
      <c r="A5872" t="s">
        <v>5957</v>
      </c>
      <c r="B5872" s="1">
        <v>45775</v>
      </c>
      <c r="C5872" s="1">
        <v>45839</v>
      </c>
      <c r="D5872" t="s">
        <v>67</v>
      </c>
      <c r="E5872" t="s">
        <v>20</v>
      </c>
      <c r="F5872" t="s">
        <v>128</v>
      </c>
      <c r="G5872" t="s">
        <v>43</v>
      </c>
      <c r="H5872" t="s">
        <v>95</v>
      </c>
      <c r="I5872" t="s">
        <v>55</v>
      </c>
      <c r="J5872">
        <v>1</v>
      </c>
      <c r="K5872" s="2">
        <v>1274</v>
      </c>
      <c r="L5872" s="2">
        <v>766.48</v>
      </c>
      <c r="M5872" s="2">
        <v>507.52</v>
      </c>
      <c r="N5872" s="3">
        <v>0.1</v>
      </c>
      <c r="O5872" t="s">
        <v>50</v>
      </c>
      <c r="P5872" t="s">
        <v>26</v>
      </c>
      <c r="Q5872" t="s">
        <v>27</v>
      </c>
      <c r="R5872" t="s">
        <v>40</v>
      </c>
    </row>
    <row r="5873" spans="1:18" x14ac:dyDescent="0.35">
      <c r="A5873" t="s">
        <v>5958</v>
      </c>
      <c r="B5873" s="1">
        <v>45818</v>
      </c>
      <c r="C5873" s="1">
        <v>45887</v>
      </c>
      <c r="D5873" t="s">
        <v>30</v>
      </c>
      <c r="E5873" t="s">
        <v>20</v>
      </c>
      <c r="F5873" t="s">
        <v>58</v>
      </c>
      <c r="G5873" t="s">
        <v>22</v>
      </c>
      <c r="H5873" t="s">
        <v>71</v>
      </c>
      <c r="I5873" t="s">
        <v>72</v>
      </c>
      <c r="J5873">
        <v>8</v>
      </c>
      <c r="K5873" s="2">
        <v>4821</v>
      </c>
      <c r="L5873" s="2">
        <v>3298.81</v>
      </c>
      <c r="M5873" s="2">
        <v>1522.19</v>
      </c>
      <c r="N5873" s="3">
        <v>0.1</v>
      </c>
      <c r="O5873" t="s">
        <v>62</v>
      </c>
      <c r="P5873" t="s">
        <v>73</v>
      </c>
      <c r="Q5873" t="s">
        <v>27</v>
      </c>
      <c r="R5873" t="s">
        <v>40</v>
      </c>
    </row>
    <row r="5874" spans="1:18" x14ac:dyDescent="0.35">
      <c r="A5874" t="s">
        <v>5959</v>
      </c>
      <c r="B5874" s="1">
        <v>45600</v>
      </c>
      <c r="C5874" s="1">
        <v>45636</v>
      </c>
      <c r="D5874" t="s">
        <v>48</v>
      </c>
      <c r="E5874" t="s">
        <v>20</v>
      </c>
      <c r="F5874" t="s">
        <v>138</v>
      </c>
      <c r="G5874" t="s">
        <v>59</v>
      </c>
      <c r="H5874" t="s">
        <v>49</v>
      </c>
      <c r="I5874" t="s">
        <v>45</v>
      </c>
      <c r="J5874">
        <v>4</v>
      </c>
      <c r="K5874" s="2">
        <v>1764</v>
      </c>
      <c r="L5874" s="2">
        <v>1035.55</v>
      </c>
      <c r="M5874" s="2">
        <v>728.45</v>
      </c>
      <c r="N5874" s="3">
        <v>0.05</v>
      </c>
      <c r="O5874" t="s">
        <v>34</v>
      </c>
      <c r="P5874" t="s">
        <v>46</v>
      </c>
      <c r="Q5874" t="s">
        <v>27</v>
      </c>
      <c r="R5874" t="s">
        <v>40</v>
      </c>
    </row>
    <row r="5875" spans="1:18" x14ac:dyDescent="0.35">
      <c r="A5875" t="s">
        <v>5960</v>
      </c>
      <c r="B5875" s="1">
        <v>45454</v>
      </c>
      <c r="C5875" s="1">
        <v>45519</v>
      </c>
      <c r="D5875" t="s">
        <v>30</v>
      </c>
      <c r="E5875" t="s">
        <v>20</v>
      </c>
      <c r="F5875" t="s">
        <v>70</v>
      </c>
      <c r="G5875" t="s">
        <v>43</v>
      </c>
      <c r="H5875" t="s">
        <v>49</v>
      </c>
      <c r="I5875" t="s">
        <v>45</v>
      </c>
      <c r="J5875">
        <v>6</v>
      </c>
      <c r="K5875" s="2">
        <v>4440</v>
      </c>
      <c r="L5875" s="2">
        <v>2579.0100000000002</v>
      </c>
      <c r="M5875" s="2">
        <v>1860.99</v>
      </c>
      <c r="N5875" s="3">
        <v>0.2</v>
      </c>
      <c r="O5875" t="s">
        <v>109</v>
      </c>
      <c r="P5875" t="s">
        <v>46</v>
      </c>
      <c r="Q5875" t="s">
        <v>27</v>
      </c>
      <c r="R5875" t="s">
        <v>40</v>
      </c>
    </row>
    <row r="5876" spans="1:18" x14ac:dyDescent="0.35">
      <c r="A5876" t="s">
        <v>5961</v>
      </c>
      <c r="B5876" s="1">
        <v>45514</v>
      </c>
      <c r="C5876" s="1">
        <v>45575</v>
      </c>
      <c r="D5876" t="s">
        <v>94</v>
      </c>
      <c r="E5876" t="s">
        <v>20</v>
      </c>
      <c r="F5876" t="s">
        <v>21</v>
      </c>
      <c r="G5876" t="s">
        <v>43</v>
      </c>
      <c r="H5876" t="s">
        <v>86</v>
      </c>
      <c r="I5876" t="s">
        <v>72</v>
      </c>
      <c r="J5876">
        <v>5</v>
      </c>
      <c r="K5876" s="2">
        <v>1237</v>
      </c>
      <c r="L5876" s="2">
        <v>868.72</v>
      </c>
      <c r="M5876" s="2">
        <v>368.28</v>
      </c>
      <c r="N5876" s="3">
        <v>0.15</v>
      </c>
      <c r="O5876" t="s">
        <v>83</v>
      </c>
      <c r="P5876" t="s">
        <v>26</v>
      </c>
      <c r="Q5876" t="s">
        <v>35</v>
      </c>
      <c r="R5876" t="s">
        <v>28</v>
      </c>
    </row>
    <row r="5877" spans="1:18" x14ac:dyDescent="0.35">
      <c r="A5877" t="s">
        <v>5962</v>
      </c>
      <c r="B5877" s="1">
        <v>45588</v>
      </c>
      <c r="C5877" s="1">
        <v>45658</v>
      </c>
      <c r="D5877" t="s">
        <v>57</v>
      </c>
      <c r="E5877" t="s">
        <v>20</v>
      </c>
      <c r="F5877" t="s">
        <v>85</v>
      </c>
      <c r="G5877" t="s">
        <v>59</v>
      </c>
      <c r="H5877" t="s">
        <v>54</v>
      </c>
      <c r="I5877" t="s">
        <v>55</v>
      </c>
      <c r="J5877">
        <v>1</v>
      </c>
      <c r="K5877" s="2">
        <v>3474</v>
      </c>
      <c r="L5877" s="2">
        <v>2321.9</v>
      </c>
      <c r="M5877" s="2">
        <v>1152.0999999999999</v>
      </c>
      <c r="N5877" s="3">
        <v>0</v>
      </c>
      <c r="O5877" t="s">
        <v>34</v>
      </c>
      <c r="P5877" t="s">
        <v>26</v>
      </c>
      <c r="Q5877" t="s">
        <v>35</v>
      </c>
      <c r="R5877" t="s">
        <v>28</v>
      </c>
    </row>
    <row r="5878" spans="1:18" x14ac:dyDescent="0.35">
      <c r="A5878" t="s">
        <v>5963</v>
      </c>
      <c r="B5878" s="1">
        <v>45566</v>
      </c>
      <c r="C5878" s="1">
        <v>45572</v>
      </c>
      <c r="D5878" t="s">
        <v>94</v>
      </c>
      <c r="E5878" t="s">
        <v>20</v>
      </c>
      <c r="F5878" t="s">
        <v>128</v>
      </c>
      <c r="G5878" t="s">
        <v>32</v>
      </c>
      <c r="H5878" t="s">
        <v>54</v>
      </c>
      <c r="I5878" t="s">
        <v>55</v>
      </c>
      <c r="J5878">
        <v>4</v>
      </c>
      <c r="K5878" s="2">
        <v>2066</v>
      </c>
      <c r="L5878" s="2">
        <v>1155.47</v>
      </c>
      <c r="M5878" s="2">
        <v>910.53</v>
      </c>
      <c r="N5878" s="3">
        <v>0</v>
      </c>
      <c r="O5878" t="s">
        <v>83</v>
      </c>
      <c r="P5878" t="s">
        <v>26</v>
      </c>
      <c r="Q5878" t="s">
        <v>27</v>
      </c>
      <c r="R5878" t="s">
        <v>65</v>
      </c>
    </row>
    <row r="5879" spans="1:18" x14ac:dyDescent="0.35">
      <c r="A5879" t="s">
        <v>5964</v>
      </c>
      <c r="B5879" s="1">
        <v>45907</v>
      </c>
      <c r="C5879" s="1">
        <v>45932</v>
      </c>
      <c r="D5879" t="s">
        <v>94</v>
      </c>
      <c r="E5879" t="s">
        <v>20</v>
      </c>
      <c r="F5879" t="s">
        <v>68</v>
      </c>
      <c r="G5879" t="s">
        <v>59</v>
      </c>
      <c r="H5879" t="s">
        <v>80</v>
      </c>
      <c r="I5879" t="s">
        <v>45</v>
      </c>
      <c r="J5879">
        <v>1</v>
      </c>
      <c r="K5879" s="2">
        <v>1465</v>
      </c>
      <c r="L5879" s="2">
        <v>1103.57</v>
      </c>
      <c r="M5879" s="2">
        <v>361.43</v>
      </c>
      <c r="N5879" s="3">
        <v>0.15</v>
      </c>
      <c r="O5879" t="s">
        <v>83</v>
      </c>
      <c r="P5879" t="s">
        <v>26</v>
      </c>
      <c r="Q5879" t="s">
        <v>27</v>
      </c>
      <c r="R5879" t="s">
        <v>40</v>
      </c>
    </row>
    <row r="5880" spans="1:18" x14ac:dyDescent="0.35">
      <c r="A5880" t="s">
        <v>5965</v>
      </c>
      <c r="B5880" s="1">
        <v>45755</v>
      </c>
      <c r="C5880" s="1">
        <v>45820</v>
      </c>
      <c r="D5880" t="s">
        <v>42</v>
      </c>
      <c r="E5880" t="s">
        <v>20</v>
      </c>
      <c r="F5880" t="s">
        <v>91</v>
      </c>
      <c r="G5880" t="s">
        <v>59</v>
      </c>
      <c r="H5880" t="s">
        <v>71</v>
      </c>
      <c r="I5880" t="s">
        <v>72</v>
      </c>
      <c r="J5880">
        <v>2</v>
      </c>
      <c r="K5880" s="2">
        <v>4233</v>
      </c>
      <c r="L5880" s="2">
        <v>2633.76</v>
      </c>
      <c r="M5880" s="2">
        <v>1599.24</v>
      </c>
      <c r="N5880" s="3">
        <v>0.1</v>
      </c>
      <c r="O5880" t="s">
        <v>62</v>
      </c>
      <c r="P5880" t="s">
        <v>26</v>
      </c>
      <c r="Q5880" t="s">
        <v>35</v>
      </c>
      <c r="R5880" t="s">
        <v>65</v>
      </c>
    </row>
    <row r="5881" spans="1:18" x14ac:dyDescent="0.35">
      <c r="A5881" t="s">
        <v>5966</v>
      </c>
      <c r="B5881" s="1">
        <v>45900</v>
      </c>
      <c r="C5881" s="1">
        <v>45908</v>
      </c>
      <c r="D5881" t="s">
        <v>37</v>
      </c>
      <c r="E5881" t="s">
        <v>20</v>
      </c>
      <c r="F5881" t="s">
        <v>102</v>
      </c>
      <c r="G5881" t="s">
        <v>32</v>
      </c>
      <c r="H5881" t="s">
        <v>108</v>
      </c>
      <c r="I5881" t="s">
        <v>72</v>
      </c>
      <c r="J5881">
        <v>2</v>
      </c>
      <c r="K5881" s="2">
        <v>4612</v>
      </c>
      <c r="L5881" s="2">
        <v>2868.37</v>
      </c>
      <c r="M5881" s="2">
        <v>1743.63</v>
      </c>
      <c r="N5881" s="3">
        <v>0.1</v>
      </c>
      <c r="O5881" t="s">
        <v>83</v>
      </c>
      <c r="P5881" t="s">
        <v>46</v>
      </c>
      <c r="Q5881" t="s">
        <v>27</v>
      </c>
      <c r="R5881" t="s">
        <v>28</v>
      </c>
    </row>
    <row r="5882" spans="1:18" x14ac:dyDescent="0.35">
      <c r="A5882" t="s">
        <v>5967</v>
      </c>
      <c r="B5882" s="1">
        <v>45713</v>
      </c>
      <c r="C5882" s="1">
        <v>45790</v>
      </c>
      <c r="D5882" t="s">
        <v>104</v>
      </c>
      <c r="E5882" t="s">
        <v>20</v>
      </c>
      <c r="F5882" t="s">
        <v>79</v>
      </c>
      <c r="G5882" t="s">
        <v>38</v>
      </c>
      <c r="H5882" t="s">
        <v>23</v>
      </c>
      <c r="I5882" t="s">
        <v>24</v>
      </c>
      <c r="J5882">
        <v>8</v>
      </c>
      <c r="K5882" s="2">
        <v>1184</v>
      </c>
      <c r="L5882" s="2">
        <v>845.8</v>
      </c>
      <c r="M5882" s="2">
        <v>338.2</v>
      </c>
      <c r="N5882" s="3">
        <v>0.15</v>
      </c>
      <c r="O5882" t="s">
        <v>34</v>
      </c>
      <c r="P5882" t="s">
        <v>26</v>
      </c>
      <c r="Q5882" t="s">
        <v>35</v>
      </c>
      <c r="R5882" t="s">
        <v>40</v>
      </c>
    </row>
    <row r="5883" spans="1:18" x14ac:dyDescent="0.35">
      <c r="A5883" t="s">
        <v>5968</v>
      </c>
      <c r="B5883" s="1">
        <v>45608</v>
      </c>
      <c r="C5883" s="1">
        <v>45643</v>
      </c>
      <c r="D5883" t="s">
        <v>48</v>
      </c>
      <c r="E5883" t="s">
        <v>20</v>
      </c>
      <c r="F5883" t="s">
        <v>85</v>
      </c>
      <c r="G5883" t="s">
        <v>43</v>
      </c>
      <c r="H5883" t="s">
        <v>23</v>
      </c>
      <c r="I5883" t="s">
        <v>24</v>
      </c>
      <c r="J5883">
        <v>7</v>
      </c>
      <c r="K5883" s="2">
        <v>4792</v>
      </c>
      <c r="L5883" s="2">
        <v>3988.5</v>
      </c>
      <c r="M5883" s="2">
        <v>803.5</v>
      </c>
      <c r="N5883" s="3">
        <v>0.2</v>
      </c>
      <c r="O5883" t="s">
        <v>50</v>
      </c>
      <c r="P5883" t="s">
        <v>26</v>
      </c>
      <c r="Q5883" t="s">
        <v>35</v>
      </c>
      <c r="R5883" t="s">
        <v>40</v>
      </c>
    </row>
    <row r="5884" spans="1:18" x14ac:dyDescent="0.35">
      <c r="A5884" t="s">
        <v>5969</v>
      </c>
      <c r="B5884" s="1">
        <v>45951</v>
      </c>
      <c r="C5884" s="1">
        <v>46022</v>
      </c>
      <c r="D5884" t="s">
        <v>48</v>
      </c>
      <c r="E5884" t="s">
        <v>20</v>
      </c>
      <c r="F5884" t="s">
        <v>138</v>
      </c>
      <c r="G5884" t="s">
        <v>59</v>
      </c>
      <c r="H5884" t="s">
        <v>71</v>
      </c>
      <c r="I5884" t="s">
        <v>72</v>
      </c>
      <c r="J5884">
        <v>4</v>
      </c>
      <c r="K5884" s="2">
        <v>1096</v>
      </c>
      <c r="L5884" s="2">
        <v>894.37</v>
      </c>
      <c r="M5884" s="2">
        <v>201.63</v>
      </c>
      <c r="N5884" s="3">
        <v>0.2</v>
      </c>
      <c r="O5884" t="s">
        <v>25</v>
      </c>
      <c r="P5884" t="s">
        <v>26</v>
      </c>
      <c r="Q5884" t="s">
        <v>27</v>
      </c>
      <c r="R5884" t="s">
        <v>28</v>
      </c>
    </row>
    <row r="5885" spans="1:18" x14ac:dyDescent="0.35">
      <c r="A5885" t="s">
        <v>5970</v>
      </c>
      <c r="B5885" s="1">
        <v>45626</v>
      </c>
      <c r="C5885" s="1">
        <v>45691</v>
      </c>
      <c r="D5885" t="s">
        <v>116</v>
      </c>
      <c r="E5885" t="s">
        <v>20</v>
      </c>
      <c r="F5885" t="s">
        <v>77</v>
      </c>
      <c r="G5885" t="s">
        <v>38</v>
      </c>
      <c r="H5885" t="s">
        <v>71</v>
      </c>
      <c r="I5885" t="s">
        <v>72</v>
      </c>
      <c r="J5885">
        <v>3</v>
      </c>
      <c r="K5885" s="2">
        <v>352</v>
      </c>
      <c r="L5885" s="2">
        <v>294.47000000000003</v>
      </c>
      <c r="M5885" s="2">
        <v>57.53</v>
      </c>
      <c r="N5885" s="3">
        <v>0.2</v>
      </c>
      <c r="O5885" t="s">
        <v>75</v>
      </c>
      <c r="P5885" t="s">
        <v>26</v>
      </c>
      <c r="Q5885" t="s">
        <v>27</v>
      </c>
      <c r="R5885" t="s">
        <v>28</v>
      </c>
    </row>
    <row r="5886" spans="1:18" x14ac:dyDescent="0.35">
      <c r="A5886" t="s">
        <v>5971</v>
      </c>
      <c r="B5886" s="1">
        <v>45807</v>
      </c>
      <c r="C5886" s="1">
        <v>45870</v>
      </c>
      <c r="D5886" t="s">
        <v>30</v>
      </c>
      <c r="E5886" t="s">
        <v>20</v>
      </c>
      <c r="F5886" t="s">
        <v>21</v>
      </c>
      <c r="G5886" t="s">
        <v>59</v>
      </c>
      <c r="H5886" t="s">
        <v>64</v>
      </c>
      <c r="I5886" t="s">
        <v>55</v>
      </c>
      <c r="J5886">
        <v>8</v>
      </c>
      <c r="K5886" s="2">
        <v>2208</v>
      </c>
      <c r="L5886" s="2">
        <v>1858.56</v>
      </c>
      <c r="M5886" s="2">
        <v>349.44</v>
      </c>
      <c r="N5886" s="3">
        <v>0</v>
      </c>
      <c r="O5886" t="s">
        <v>75</v>
      </c>
      <c r="P5886" t="s">
        <v>26</v>
      </c>
      <c r="Q5886" t="s">
        <v>35</v>
      </c>
      <c r="R5886" t="s">
        <v>65</v>
      </c>
    </row>
    <row r="5887" spans="1:18" x14ac:dyDescent="0.35">
      <c r="A5887" t="s">
        <v>5972</v>
      </c>
      <c r="B5887" s="1">
        <v>45406</v>
      </c>
      <c r="C5887" s="1">
        <v>45461</v>
      </c>
      <c r="D5887" t="s">
        <v>42</v>
      </c>
      <c r="E5887" t="s">
        <v>20</v>
      </c>
      <c r="F5887" t="s">
        <v>128</v>
      </c>
      <c r="G5887" t="s">
        <v>38</v>
      </c>
      <c r="H5887" t="s">
        <v>39</v>
      </c>
      <c r="I5887" t="s">
        <v>24</v>
      </c>
      <c r="J5887">
        <v>4</v>
      </c>
      <c r="K5887" s="2">
        <v>2346</v>
      </c>
      <c r="L5887" s="2">
        <v>1986.11</v>
      </c>
      <c r="M5887" s="2">
        <v>359.89</v>
      </c>
      <c r="N5887" s="3">
        <v>0.15</v>
      </c>
      <c r="O5887" t="s">
        <v>25</v>
      </c>
      <c r="P5887" t="s">
        <v>26</v>
      </c>
      <c r="Q5887" t="s">
        <v>35</v>
      </c>
      <c r="R5887" t="s">
        <v>40</v>
      </c>
    </row>
    <row r="5888" spans="1:18" x14ac:dyDescent="0.35">
      <c r="A5888" t="s">
        <v>5973</v>
      </c>
      <c r="B5888" s="1">
        <v>45402</v>
      </c>
      <c r="C5888" s="1">
        <v>45477</v>
      </c>
      <c r="D5888" t="s">
        <v>67</v>
      </c>
      <c r="E5888" t="s">
        <v>20</v>
      </c>
      <c r="F5888" t="s">
        <v>89</v>
      </c>
      <c r="G5888" t="s">
        <v>22</v>
      </c>
      <c r="H5888" t="s">
        <v>124</v>
      </c>
      <c r="I5888" t="s">
        <v>61</v>
      </c>
      <c r="J5888">
        <v>3</v>
      </c>
      <c r="K5888" s="2">
        <v>3845</v>
      </c>
      <c r="L5888" s="2">
        <v>3097.8</v>
      </c>
      <c r="M5888" s="2">
        <v>747.2</v>
      </c>
      <c r="N5888" s="3">
        <v>0.05</v>
      </c>
      <c r="O5888" t="s">
        <v>62</v>
      </c>
      <c r="P5888" t="s">
        <v>26</v>
      </c>
      <c r="Q5888" t="s">
        <v>27</v>
      </c>
      <c r="R5888" t="s">
        <v>28</v>
      </c>
    </row>
    <row r="5889" spans="1:18" x14ac:dyDescent="0.35">
      <c r="A5889" t="s">
        <v>5974</v>
      </c>
      <c r="B5889" s="1">
        <v>45433</v>
      </c>
      <c r="C5889" s="1">
        <v>45518</v>
      </c>
      <c r="D5889" t="s">
        <v>30</v>
      </c>
      <c r="E5889" t="s">
        <v>20</v>
      </c>
      <c r="F5889" t="s">
        <v>53</v>
      </c>
      <c r="G5889" t="s">
        <v>32</v>
      </c>
      <c r="H5889" t="s">
        <v>60</v>
      </c>
      <c r="I5889" t="s">
        <v>61</v>
      </c>
      <c r="J5889">
        <v>4</v>
      </c>
      <c r="K5889" s="2">
        <v>4911</v>
      </c>
      <c r="L5889" s="2">
        <v>3818.53</v>
      </c>
      <c r="M5889" s="2">
        <v>1092.47</v>
      </c>
      <c r="N5889" s="3">
        <v>0.2</v>
      </c>
      <c r="O5889" t="s">
        <v>50</v>
      </c>
      <c r="P5889" t="s">
        <v>26</v>
      </c>
      <c r="Q5889" t="s">
        <v>27</v>
      </c>
      <c r="R5889" t="s">
        <v>28</v>
      </c>
    </row>
    <row r="5890" spans="1:18" x14ac:dyDescent="0.35">
      <c r="A5890" t="s">
        <v>5975</v>
      </c>
      <c r="B5890" s="1">
        <v>45759</v>
      </c>
      <c r="C5890" s="1">
        <v>45798</v>
      </c>
      <c r="D5890" t="s">
        <v>104</v>
      </c>
      <c r="E5890" t="s">
        <v>20</v>
      </c>
      <c r="F5890" t="s">
        <v>128</v>
      </c>
      <c r="G5890" t="s">
        <v>32</v>
      </c>
      <c r="H5890" t="s">
        <v>33</v>
      </c>
      <c r="I5890" t="s">
        <v>24</v>
      </c>
      <c r="J5890">
        <v>4</v>
      </c>
      <c r="K5890" s="2">
        <v>885</v>
      </c>
      <c r="L5890" s="2">
        <v>578.30999999999995</v>
      </c>
      <c r="M5890" s="2">
        <v>306.69</v>
      </c>
      <c r="N5890" s="3">
        <v>0.15</v>
      </c>
      <c r="O5890" t="s">
        <v>75</v>
      </c>
      <c r="P5890" t="s">
        <v>73</v>
      </c>
      <c r="Q5890" t="s">
        <v>27</v>
      </c>
      <c r="R5890" t="s">
        <v>65</v>
      </c>
    </row>
    <row r="5891" spans="1:18" x14ac:dyDescent="0.35">
      <c r="A5891" t="s">
        <v>5976</v>
      </c>
      <c r="B5891" s="1">
        <v>45838</v>
      </c>
      <c r="C5891" s="1">
        <v>45863</v>
      </c>
      <c r="D5891" t="s">
        <v>67</v>
      </c>
      <c r="E5891" t="s">
        <v>20</v>
      </c>
      <c r="F5891" t="s">
        <v>79</v>
      </c>
      <c r="G5891" t="s">
        <v>38</v>
      </c>
      <c r="H5891" t="s">
        <v>71</v>
      </c>
      <c r="I5891" t="s">
        <v>72</v>
      </c>
      <c r="J5891">
        <v>1</v>
      </c>
      <c r="K5891" s="2">
        <v>2547</v>
      </c>
      <c r="L5891" s="2">
        <v>1903.64</v>
      </c>
      <c r="M5891" s="2">
        <v>643.36</v>
      </c>
      <c r="N5891" s="3">
        <v>0.15</v>
      </c>
      <c r="O5891" t="s">
        <v>50</v>
      </c>
      <c r="P5891" t="s">
        <v>26</v>
      </c>
      <c r="Q5891" t="s">
        <v>27</v>
      </c>
      <c r="R5891" t="s">
        <v>40</v>
      </c>
    </row>
    <row r="5892" spans="1:18" x14ac:dyDescent="0.35">
      <c r="A5892" t="s">
        <v>5977</v>
      </c>
      <c r="B5892" s="1">
        <v>45578</v>
      </c>
      <c r="C5892" s="1">
        <v>45646</v>
      </c>
      <c r="D5892" t="s">
        <v>48</v>
      </c>
      <c r="E5892" t="s">
        <v>20</v>
      </c>
      <c r="F5892" t="s">
        <v>70</v>
      </c>
      <c r="G5892" t="s">
        <v>22</v>
      </c>
      <c r="H5892" t="s">
        <v>54</v>
      </c>
      <c r="I5892" t="s">
        <v>55</v>
      </c>
      <c r="J5892">
        <v>5</v>
      </c>
      <c r="K5892" s="2">
        <v>1110</v>
      </c>
      <c r="L5892" s="2">
        <v>936.44</v>
      </c>
      <c r="M5892" s="2">
        <v>173.56</v>
      </c>
      <c r="N5892" s="3">
        <v>0.2</v>
      </c>
      <c r="O5892" t="s">
        <v>62</v>
      </c>
      <c r="P5892" t="s">
        <v>26</v>
      </c>
      <c r="Q5892" t="s">
        <v>35</v>
      </c>
      <c r="R5892" t="s">
        <v>65</v>
      </c>
    </row>
    <row r="5893" spans="1:18" x14ac:dyDescent="0.35">
      <c r="A5893" t="s">
        <v>5978</v>
      </c>
      <c r="B5893" s="1">
        <v>45990</v>
      </c>
      <c r="C5893" s="1">
        <v>46001</v>
      </c>
      <c r="D5893" t="s">
        <v>48</v>
      </c>
      <c r="E5893" t="s">
        <v>20</v>
      </c>
      <c r="F5893" t="s">
        <v>58</v>
      </c>
      <c r="G5893" t="s">
        <v>32</v>
      </c>
      <c r="H5893" t="s">
        <v>54</v>
      </c>
      <c r="I5893" t="s">
        <v>55</v>
      </c>
      <c r="J5893">
        <v>2</v>
      </c>
      <c r="K5893" s="2">
        <v>2516</v>
      </c>
      <c r="L5893" s="2">
        <v>1552.3</v>
      </c>
      <c r="M5893" s="2">
        <v>963.7</v>
      </c>
      <c r="N5893" s="3">
        <v>0.15</v>
      </c>
      <c r="O5893" t="s">
        <v>62</v>
      </c>
      <c r="P5893" t="s">
        <v>26</v>
      </c>
      <c r="Q5893" t="s">
        <v>27</v>
      </c>
      <c r="R5893" t="s">
        <v>28</v>
      </c>
    </row>
    <row r="5894" spans="1:18" x14ac:dyDescent="0.35">
      <c r="A5894" t="s">
        <v>5979</v>
      </c>
      <c r="B5894" s="1">
        <v>45820</v>
      </c>
      <c r="C5894" s="1">
        <v>45896</v>
      </c>
      <c r="D5894" t="s">
        <v>30</v>
      </c>
      <c r="E5894" t="s">
        <v>20</v>
      </c>
      <c r="F5894" t="s">
        <v>128</v>
      </c>
      <c r="G5894" t="s">
        <v>43</v>
      </c>
      <c r="H5894" t="s">
        <v>44</v>
      </c>
      <c r="I5894" t="s">
        <v>45</v>
      </c>
      <c r="J5894">
        <v>1</v>
      </c>
      <c r="K5894" s="2">
        <v>511</v>
      </c>
      <c r="L5894" s="2">
        <v>336.36</v>
      </c>
      <c r="M5894" s="2">
        <v>174.64</v>
      </c>
      <c r="N5894" s="3">
        <v>0</v>
      </c>
      <c r="O5894" t="s">
        <v>34</v>
      </c>
      <c r="P5894" t="s">
        <v>26</v>
      </c>
      <c r="Q5894" t="s">
        <v>35</v>
      </c>
      <c r="R5894" t="s">
        <v>28</v>
      </c>
    </row>
    <row r="5895" spans="1:18" x14ac:dyDescent="0.35">
      <c r="A5895" t="s">
        <v>5980</v>
      </c>
      <c r="B5895" s="1">
        <v>45422</v>
      </c>
      <c r="C5895" s="1">
        <v>45427</v>
      </c>
      <c r="D5895" t="s">
        <v>104</v>
      </c>
      <c r="E5895" t="s">
        <v>20</v>
      </c>
      <c r="F5895" t="s">
        <v>91</v>
      </c>
      <c r="G5895" t="s">
        <v>59</v>
      </c>
      <c r="H5895" t="s">
        <v>60</v>
      </c>
      <c r="I5895" t="s">
        <v>61</v>
      </c>
      <c r="J5895">
        <v>7</v>
      </c>
      <c r="K5895" s="2">
        <v>4237</v>
      </c>
      <c r="L5895" s="2">
        <v>2851.64</v>
      </c>
      <c r="M5895" s="2">
        <v>1385.36</v>
      </c>
      <c r="N5895" s="3">
        <v>0.05</v>
      </c>
      <c r="O5895" t="s">
        <v>50</v>
      </c>
      <c r="P5895" t="s">
        <v>26</v>
      </c>
      <c r="Q5895" t="s">
        <v>35</v>
      </c>
      <c r="R5895" t="s">
        <v>28</v>
      </c>
    </row>
    <row r="5896" spans="1:18" x14ac:dyDescent="0.35">
      <c r="A5896" t="s">
        <v>5981</v>
      </c>
      <c r="B5896" s="1">
        <v>45546</v>
      </c>
      <c r="C5896" s="1">
        <v>45594</v>
      </c>
      <c r="D5896" t="s">
        <v>94</v>
      </c>
      <c r="E5896" t="s">
        <v>20</v>
      </c>
      <c r="F5896" t="s">
        <v>68</v>
      </c>
      <c r="G5896" t="s">
        <v>22</v>
      </c>
      <c r="H5896" t="s">
        <v>95</v>
      </c>
      <c r="I5896" t="s">
        <v>55</v>
      </c>
      <c r="J5896">
        <v>3</v>
      </c>
      <c r="K5896" s="2">
        <v>805</v>
      </c>
      <c r="L5896" s="2">
        <v>681.54</v>
      </c>
      <c r="M5896" s="2">
        <v>123.46</v>
      </c>
      <c r="N5896" s="3">
        <v>0.05</v>
      </c>
      <c r="O5896" t="s">
        <v>34</v>
      </c>
      <c r="P5896" t="s">
        <v>46</v>
      </c>
      <c r="Q5896" t="s">
        <v>35</v>
      </c>
      <c r="R5896" t="s">
        <v>28</v>
      </c>
    </row>
    <row r="5897" spans="1:18" x14ac:dyDescent="0.35">
      <c r="A5897" t="s">
        <v>5982</v>
      </c>
      <c r="B5897" s="1">
        <v>45663</v>
      </c>
      <c r="C5897" s="1">
        <v>45674</v>
      </c>
      <c r="D5897" t="s">
        <v>57</v>
      </c>
      <c r="E5897" t="s">
        <v>20</v>
      </c>
      <c r="F5897" t="s">
        <v>91</v>
      </c>
      <c r="G5897" t="s">
        <v>22</v>
      </c>
      <c r="H5897" t="s">
        <v>124</v>
      </c>
      <c r="I5897" t="s">
        <v>61</v>
      </c>
      <c r="J5897">
        <v>8</v>
      </c>
      <c r="K5897" s="2">
        <v>3912</v>
      </c>
      <c r="L5897" s="2">
        <v>2436.58</v>
      </c>
      <c r="M5897" s="2">
        <v>1475.42</v>
      </c>
      <c r="N5897" s="3">
        <v>0.05</v>
      </c>
      <c r="O5897" t="s">
        <v>62</v>
      </c>
      <c r="P5897" t="s">
        <v>26</v>
      </c>
      <c r="Q5897" t="s">
        <v>35</v>
      </c>
      <c r="R5897" t="s">
        <v>40</v>
      </c>
    </row>
    <row r="5898" spans="1:18" x14ac:dyDescent="0.35">
      <c r="A5898" t="s">
        <v>5983</v>
      </c>
      <c r="B5898" s="1">
        <v>45928</v>
      </c>
      <c r="C5898" s="1">
        <v>45998</v>
      </c>
      <c r="D5898" t="s">
        <v>48</v>
      </c>
      <c r="E5898" t="s">
        <v>20</v>
      </c>
      <c r="F5898" t="s">
        <v>79</v>
      </c>
      <c r="G5898" t="s">
        <v>43</v>
      </c>
      <c r="H5898" t="s">
        <v>44</v>
      </c>
      <c r="I5898" t="s">
        <v>45</v>
      </c>
      <c r="J5898">
        <v>7</v>
      </c>
      <c r="K5898" s="2">
        <v>3049</v>
      </c>
      <c r="L5898" s="2">
        <v>1875.75</v>
      </c>
      <c r="M5898" s="2">
        <v>1173.25</v>
      </c>
      <c r="N5898" s="3">
        <v>0</v>
      </c>
      <c r="O5898" t="s">
        <v>62</v>
      </c>
      <c r="P5898" t="s">
        <v>26</v>
      </c>
      <c r="Q5898" t="s">
        <v>27</v>
      </c>
      <c r="R5898" t="s">
        <v>65</v>
      </c>
    </row>
    <row r="5899" spans="1:18" x14ac:dyDescent="0.35">
      <c r="A5899" t="s">
        <v>5984</v>
      </c>
      <c r="B5899" s="1">
        <v>45396</v>
      </c>
      <c r="C5899" s="1">
        <v>45440</v>
      </c>
      <c r="D5899" t="s">
        <v>104</v>
      </c>
      <c r="E5899" t="s">
        <v>20</v>
      </c>
      <c r="F5899" t="s">
        <v>79</v>
      </c>
      <c r="G5899" t="s">
        <v>32</v>
      </c>
      <c r="H5899" t="s">
        <v>108</v>
      </c>
      <c r="I5899" t="s">
        <v>72</v>
      </c>
      <c r="J5899">
        <v>7</v>
      </c>
      <c r="K5899" s="2">
        <v>3161</v>
      </c>
      <c r="L5899" s="2">
        <v>2330.63</v>
      </c>
      <c r="M5899" s="2">
        <v>830.37</v>
      </c>
      <c r="N5899" s="3">
        <v>0</v>
      </c>
      <c r="O5899" t="s">
        <v>25</v>
      </c>
      <c r="P5899" t="s">
        <v>26</v>
      </c>
      <c r="Q5899" t="s">
        <v>35</v>
      </c>
      <c r="R5899" t="s">
        <v>65</v>
      </c>
    </row>
    <row r="5900" spans="1:18" x14ac:dyDescent="0.35">
      <c r="A5900" t="s">
        <v>5985</v>
      </c>
      <c r="B5900" s="1">
        <v>45805</v>
      </c>
      <c r="C5900" s="1">
        <v>45851</v>
      </c>
      <c r="D5900" t="s">
        <v>67</v>
      </c>
      <c r="E5900" t="s">
        <v>20</v>
      </c>
      <c r="F5900" t="s">
        <v>85</v>
      </c>
      <c r="G5900" t="s">
        <v>32</v>
      </c>
      <c r="H5900" t="s">
        <v>60</v>
      </c>
      <c r="I5900" t="s">
        <v>61</v>
      </c>
      <c r="J5900">
        <v>4</v>
      </c>
      <c r="K5900" s="2">
        <v>3694</v>
      </c>
      <c r="L5900" s="2">
        <v>3014.85</v>
      </c>
      <c r="M5900" s="2">
        <v>679.15</v>
      </c>
      <c r="N5900" s="3">
        <v>0.05</v>
      </c>
      <c r="O5900" t="s">
        <v>50</v>
      </c>
      <c r="P5900" t="s">
        <v>26</v>
      </c>
      <c r="Q5900" t="s">
        <v>27</v>
      </c>
      <c r="R5900" t="s">
        <v>65</v>
      </c>
    </row>
    <row r="5901" spans="1:18" x14ac:dyDescent="0.35">
      <c r="A5901" t="s">
        <v>5986</v>
      </c>
      <c r="B5901" s="1">
        <v>45557</v>
      </c>
      <c r="C5901" s="1">
        <v>45641</v>
      </c>
      <c r="D5901" t="s">
        <v>48</v>
      </c>
      <c r="E5901" t="s">
        <v>20</v>
      </c>
      <c r="F5901" t="s">
        <v>91</v>
      </c>
      <c r="G5901" t="s">
        <v>32</v>
      </c>
      <c r="H5901" t="s">
        <v>44</v>
      </c>
      <c r="I5901" t="s">
        <v>45</v>
      </c>
      <c r="J5901">
        <v>8</v>
      </c>
      <c r="K5901" s="2">
        <v>3385</v>
      </c>
      <c r="L5901" s="2">
        <v>2520.3000000000002</v>
      </c>
      <c r="M5901" s="2">
        <v>864.7</v>
      </c>
      <c r="N5901" s="3">
        <v>0.05</v>
      </c>
      <c r="O5901" t="s">
        <v>50</v>
      </c>
      <c r="P5901" t="s">
        <v>26</v>
      </c>
      <c r="Q5901" t="s">
        <v>35</v>
      </c>
      <c r="R5901" t="s">
        <v>28</v>
      </c>
    </row>
    <row r="5902" spans="1:18" x14ac:dyDescent="0.35">
      <c r="A5902" t="s">
        <v>5987</v>
      </c>
      <c r="B5902" s="1">
        <v>45470</v>
      </c>
      <c r="C5902" s="1">
        <v>45504</v>
      </c>
      <c r="D5902" t="s">
        <v>67</v>
      </c>
      <c r="E5902" t="s">
        <v>20</v>
      </c>
      <c r="F5902" t="s">
        <v>58</v>
      </c>
      <c r="G5902" t="s">
        <v>22</v>
      </c>
      <c r="H5902" t="s">
        <v>106</v>
      </c>
      <c r="I5902" t="s">
        <v>61</v>
      </c>
      <c r="J5902">
        <v>1</v>
      </c>
      <c r="K5902" s="2">
        <v>3873</v>
      </c>
      <c r="L5902" s="2">
        <v>2835.38</v>
      </c>
      <c r="M5902" s="2">
        <v>1037.6199999999999</v>
      </c>
      <c r="N5902" s="3">
        <v>0</v>
      </c>
      <c r="O5902" t="s">
        <v>34</v>
      </c>
      <c r="P5902" t="s">
        <v>73</v>
      </c>
      <c r="Q5902" t="s">
        <v>35</v>
      </c>
      <c r="R5902" t="s">
        <v>28</v>
      </c>
    </row>
    <row r="5903" spans="1:18" x14ac:dyDescent="0.35">
      <c r="A5903" t="s">
        <v>5988</v>
      </c>
      <c r="B5903" s="1">
        <v>45920</v>
      </c>
      <c r="C5903" s="1">
        <v>45987</v>
      </c>
      <c r="D5903" t="s">
        <v>19</v>
      </c>
      <c r="E5903" t="s">
        <v>20</v>
      </c>
      <c r="F5903" t="s">
        <v>53</v>
      </c>
      <c r="G5903" t="s">
        <v>22</v>
      </c>
      <c r="H5903" t="s">
        <v>60</v>
      </c>
      <c r="I5903" t="s">
        <v>61</v>
      </c>
      <c r="J5903">
        <v>1</v>
      </c>
      <c r="K5903" s="2">
        <v>959</v>
      </c>
      <c r="L5903" s="2">
        <v>661.43</v>
      </c>
      <c r="M5903" s="2">
        <v>297.57</v>
      </c>
      <c r="N5903" s="3">
        <v>0.2</v>
      </c>
      <c r="O5903" t="s">
        <v>34</v>
      </c>
      <c r="P5903" t="s">
        <v>26</v>
      </c>
      <c r="Q5903" t="s">
        <v>27</v>
      </c>
      <c r="R5903" t="s">
        <v>40</v>
      </c>
    </row>
    <row r="5904" spans="1:18" x14ac:dyDescent="0.35">
      <c r="A5904" t="s">
        <v>5989</v>
      </c>
      <c r="B5904" s="1">
        <v>45957</v>
      </c>
      <c r="C5904" s="1">
        <v>45971</v>
      </c>
      <c r="D5904" t="s">
        <v>19</v>
      </c>
      <c r="E5904" t="s">
        <v>20</v>
      </c>
      <c r="F5904" t="s">
        <v>82</v>
      </c>
      <c r="G5904" t="s">
        <v>32</v>
      </c>
      <c r="H5904" t="s">
        <v>23</v>
      </c>
      <c r="I5904" t="s">
        <v>24</v>
      </c>
      <c r="J5904">
        <v>6</v>
      </c>
      <c r="K5904" s="2">
        <v>3428</v>
      </c>
      <c r="L5904" s="2">
        <v>2671.66</v>
      </c>
      <c r="M5904" s="2">
        <v>756.34</v>
      </c>
      <c r="N5904" s="3">
        <v>0.15</v>
      </c>
      <c r="O5904" t="s">
        <v>62</v>
      </c>
      <c r="P5904" t="s">
        <v>46</v>
      </c>
      <c r="Q5904" t="s">
        <v>27</v>
      </c>
      <c r="R5904" t="s">
        <v>28</v>
      </c>
    </row>
    <row r="5905" spans="1:18" x14ac:dyDescent="0.35">
      <c r="A5905" t="s">
        <v>5990</v>
      </c>
      <c r="B5905" s="1">
        <v>45947</v>
      </c>
      <c r="C5905" s="1">
        <v>46033</v>
      </c>
      <c r="D5905" t="s">
        <v>57</v>
      </c>
      <c r="E5905" t="s">
        <v>20</v>
      </c>
      <c r="F5905" t="s">
        <v>77</v>
      </c>
      <c r="G5905" t="s">
        <v>38</v>
      </c>
      <c r="H5905" t="s">
        <v>60</v>
      </c>
      <c r="I5905" t="s">
        <v>61</v>
      </c>
      <c r="J5905">
        <v>5</v>
      </c>
      <c r="K5905" s="2">
        <v>1760</v>
      </c>
      <c r="L5905" s="2">
        <v>1030.57</v>
      </c>
      <c r="M5905" s="2">
        <v>729.43</v>
      </c>
      <c r="N5905" s="3">
        <v>0.15</v>
      </c>
      <c r="O5905" t="s">
        <v>83</v>
      </c>
      <c r="P5905" t="s">
        <v>26</v>
      </c>
      <c r="Q5905" t="s">
        <v>35</v>
      </c>
      <c r="R5905" t="s">
        <v>40</v>
      </c>
    </row>
    <row r="5906" spans="1:18" x14ac:dyDescent="0.35">
      <c r="A5906" t="s">
        <v>5991</v>
      </c>
      <c r="B5906" s="1">
        <v>45604</v>
      </c>
      <c r="C5906" s="1">
        <v>45678</v>
      </c>
      <c r="D5906" t="s">
        <v>57</v>
      </c>
      <c r="E5906" t="s">
        <v>20</v>
      </c>
      <c r="F5906" t="s">
        <v>85</v>
      </c>
      <c r="G5906" t="s">
        <v>22</v>
      </c>
      <c r="H5906" t="s">
        <v>124</v>
      </c>
      <c r="I5906" t="s">
        <v>61</v>
      </c>
      <c r="J5906">
        <v>2</v>
      </c>
      <c r="K5906" s="2">
        <v>2459</v>
      </c>
      <c r="L5906" s="2">
        <v>1657.02</v>
      </c>
      <c r="M5906" s="2">
        <v>801.98</v>
      </c>
      <c r="N5906" s="3">
        <v>0.05</v>
      </c>
      <c r="O5906" t="s">
        <v>25</v>
      </c>
      <c r="P5906" t="s">
        <v>73</v>
      </c>
      <c r="Q5906" t="s">
        <v>35</v>
      </c>
      <c r="R5906" t="s">
        <v>65</v>
      </c>
    </row>
    <row r="5907" spans="1:18" x14ac:dyDescent="0.35">
      <c r="A5907" t="s">
        <v>5992</v>
      </c>
      <c r="B5907" s="1">
        <v>45303</v>
      </c>
      <c r="C5907" s="1">
        <v>45370</v>
      </c>
      <c r="D5907" t="s">
        <v>52</v>
      </c>
      <c r="E5907" t="s">
        <v>20</v>
      </c>
      <c r="F5907" t="s">
        <v>68</v>
      </c>
      <c r="G5907" t="s">
        <v>59</v>
      </c>
      <c r="H5907" t="s">
        <v>95</v>
      </c>
      <c r="I5907" t="s">
        <v>55</v>
      </c>
      <c r="J5907">
        <v>8</v>
      </c>
      <c r="K5907" s="2">
        <v>406</v>
      </c>
      <c r="L5907" s="2">
        <v>328.69</v>
      </c>
      <c r="M5907" s="2">
        <v>77.31</v>
      </c>
      <c r="N5907" s="3">
        <v>0</v>
      </c>
      <c r="O5907" t="s">
        <v>50</v>
      </c>
      <c r="P5907" t="s">
        <v>73</v>
      </c>
      <c r="Q5907" t="s">
        <v>27</v>
      </c>
      <c r="R5907" t="s">
        <v>40</v>
      </c>
    </row>
    <row r="5908" spans="1:18" x14ac:dyDescent="0.35">
      <c r="A5908" t="s">
        <v>5993</v>
      </c>
      <c r="B5908" s="1">
        <v>45338</v>
      </c>
      <c r="C5908" s="1">
        <v>45362</v>
      </c>
      <c r="D5908" t="s">
        <v>52</v>
      </c>
      <c r="E5908" t="s">
        <v>20</v>
      </c>
      <c r="F5908" t="s">
        <v>79</v>
      </c>
      <c r="G5908" t="s">
        <v>32</v>
      </c>
      <c r="H5908" t="s">
        <v>49</v>
      </c>
      <c r="I5908" t="s">
        <v>45</v>
      </c>
      <c r="J5908">
        <v>4</v>
      </c>
      <c r="K5908" s="2">
        <v>2447</v>
      </c>
      <c r="L5908" s="2">
        <v>1396.57</v>
      </c>
      <c r="M5908" s="2">
        <v>1050.43</v>
      </c>
      <c r="N5908" s="3">
        <v>0.1</v>
      </c>
      <c r="O5908" t="s">
        <v>83</v>
      </c>
      <c r="P5908" t="s">
        <v>26</v>
      </c>
      <c r="Q5908" t="s">
        <v>27</v>
      </c>
      <c r="R5908" t="s">
        <v>65</v>
      </c>
    </row>
    <row r="5909" spans="1:18" x14ac:dyDescent="0.35">
      <c r="A5909" t="s">
        <v>5994</v>
      </c>
      <c r="B5909" s="1">
        <v>45429</v>
      </c>
      <c r="C5909" s="1">
        <v>45441</v>
      </c>
      <c r="D5909" t="s">
        <v>104</v>
      </c>
      <c r="E5909" t="s">
        <v>20</v>
      </c>
      <c r="F5909" t="s">
        <v>128</v>
      </c>
      <c r="G5909" t="s">
        <v>38</v>
      </c>
      <c r="H5909" t="s">
        <v>106</v>
      </c>
      <c r="I5909" t="s">
        <v>61</v>
      </c>
      <c r="J5909">
        <v>3</v>
      </c>
      <c r="K5909" s="2">
        <v>1518</v>
      </c>
      <c r="L5909" s="2">
        <v>1233.29</v>
      </c>
      <c r="M5909" s="2">
        <v>284.70999999999998</v>
      </c>
      <c r="N5909" s="3">
        <v>0.2</v>
      </c>
      <c r="O5909" t="s">
        <v>34</v>
      </c>
      <c r="P5909" t="s">
        <v>73</v>
      </c>
      <c r="Q5909" t="s">
        <v>35</v>
      </c>
      <c r="R5909" t="s">
        <v>28</v>
      </c>
    </row>
    <row r="5910" spans="1:18" x14ac:dyDescent="0.35">
      <c r="A5910" t="s">
        <v>5995</v>
      </c>
      <c r="B5910" s="1">
        <v>45720</v>
      </c>
      <c r="C5910" s="1">
        <v>45754</v>
      </c>
      <c r="D5910" t="s">
        <v>88</v>
      </c>
      <c r="E5910" t="s">
        <v>20</v>
      </c>
      <c r="F5910" t="s">
        <v>89</v>
      </c>
      <c r="G5910" t="s">
        <v>32</v>
      </c>
      <c r="H5910" t="s">
        <v>86</v>
      </c>
      <c r="I5910" t="s">
        <v>72</v>
      </c>
      <c r="J5910">
        <v>4</v>
      </c>
      <c r="K5910" s="2">
        <v>2117</v>
      </c>
      <c r="L5910" s="2">
        <v>1737.08</v>
      </c>
      <c r="M5910" s="2">
        <v>379.92</v>
      </c>
      <c r="N5910" s="3">
        <v>0</v>
      </c>
      <c r="O5910" t="s">
        <v>83</v>
      </c>
      <c r="P5910" t="s">
        <v>26</v>
      </c>
      <c r="Q5910" t="s">
        <v>35</v>
      </c>
      <c r="R5910" t="s">
        <v>28</v>
      </c>
    </row>
    <row r="5911" spans="1:18" x14ac:dyDescent="0.35">
      <c r="A5911" t="s">
        <v>5996</v>
      </c>
      <c r="B5911" s="1">
        <v>45414</v>
      </c>
      <c r="C5911" s="1">
        <v>45435</v>
      </c>
      <c r="D5911" t="s">
        <v>104</v>
      </c>
      <c r="E5911" t="s">
        <v>20</v>
      </c>
      <c r="F5911" t="s">
        <v>128</v>
      </c>
      <c r="G5911" t="s">
        <v>43</v>
      </c>
      <c r="H5911" t="s">
        <v>49</v>
      </c>
      <c r="I5911" t="s">
        <v>45</v>
      </c>
      <c r="J5911">
        <v>1</v>
      </c>
      <c r="K5911" s="2">
        <v>3488</v>
      </c>
      <c r="L5911" s="2">
        <v>2054.92</v>
      </c>
      <c r="M5911" s="2">
        <v>1433.08</v>
      </c>
      <c r="N5911" s="3">
        <v>0.05</v>
      </c>
      <c r="O5911" t="s">
        <v>34</v>
      </c>
      <c r="P5911" t="s">
        <v>26</v>
      </c>
      <c r="Q5911" t="s">
        <v>27</v>
      </c>
      <c r="R5911" t="s">
        <v>28</v>
      </c>
    </row>
    <row r="5912" spans="1:18" x14ac:dyDescent="0.35">
      <c r="A5912" t="s">
        <v>5997</v>
      </c>
      <c r="B5912" s="1">
        <v>45702</v>
      </c>
      <c r="C5912" s="1">
        <v>45739</v>
      </c>
      <c r="D5912" t="s">
        <v>52</v>
      </c>
      <c r="E5912" t="s">
        <v>20</v>
      </c>
      <c r="F5912" t="s">
        <v>138</v>
      </c>
      <c r="G5912" t="s">
        <v>32</v>
      </c>
      <c r="H5912" t="s">
        <v>95</v>
      </c>
      <c r="I5912" t="s">
        <v>55</v>
      </c>
      <c r="J5912">
        <v>3</v>
      </c>
      <c r="K5912" s="2">
        <v>2353</v>
      </c>
      <c r="L5912" s="2">
        <v>1781.79</v>
      </c>
      <c r="M5912" s="2">
        <v>571.21</v>
      </c>
      <c r="N5912" s="3">
        <v>0.15</v>
      </c>
      <c r="O5912" t="s">
        <v>50</v>
      </c>
      <c r="P5912" t="s">
        <v>26</v>
      </c>
      <c r="Q5912" t="s">
        <v>27</v>
      </c>
      <c r="R5912" t="s">
        <v>40</v>
      </c>
    </row>
    <row r="5913" spans="1:18" x14ac:dyDescent="0.35">
      <c r="A5913" t="s">
        <v>5998</v>
      </c>
      <c r="B5913" s="1">
        <v>45702</v>
      </c>
      <c r="C5913" s="1">
        <v>45779</v>
      </c>
      <c r="D5913" t="s">
        <v>104</v>
      </c>
      <c r="E5913" t="s">
        <v>20</v>
      </c>
      <c r="F5913" t="s">
        <v>79</v>
      </c>
      <c r="G5913" t="s">
        <v>32</v>
      </c>
      <c r="H5913" t="s">
        <v>95</v>
      </c>
      <c r="I5913" t="s">
        <v>55</v>
      </c>
      <c r="J5913">
        <v>1</v>
      </c>
      <c r="K5913" s="2">
        <v>2497</v>
      </c>
      <c r="L5913" s="2">
        <v>1408.45</v>
      </c>
      <c r="M5913" s="2">
        <v>1088.55</v>
      </c>
      <c r="N5913" s="3">
        <v>0.1</v>
      </c>
      <c r="O5913" t="s">
        <v>75</v>
      </c>
      <c r="P5913" t="s">
        <v>73</v>
      </c>
      <c r="Q5913" t="s">
        <v>35</v>
      </c>
      <c r="R5913" t="s">
        <v>65</v>
      </c>
    </row>
    <row r="5914" spans="1:18" x14ac:dyDescent="0.35">
      <c r="A5914" t="s">
        <v>5999</v>
      </c>
      <c r="B5914" s="1">
        <v>45928</v>
      </c>
      <c r="C5914" s="1">
        <v>45947</v>
      </c>
      <c r="D5914" t="s">
        <v>94</v>
      </c>
      <c r="E5914" t="s">
        <v>20</v>
      </c>
      <c r="F5914" t="s">
        <v>91</v>
      </c>
      <c r="G5914" t="s">
        <v>59</v>
      </c>
      <c r="H5914" t="s">
        <v>60</v>
      </c>
      <c r="I5914" t="s">
        <v>61</v>
      </c>
      <c r="J5914">
        <v>3</v>
      </c>
      <c r="K5914" s="2">
        <v>4322</v>
      </c>
      <c r="L5914" s="2">
        <v>3498.89</v>
      </c>
      <c r="M5914" s="2">
        <v>823.11</v>
      </c>
      <c r="N5914" s="3">
        <v>0.05</v>
      </c>
      <c r="O5914" t="s">
        <v>50</v>
      </c>
      <c r="P5914" t="s">
        <v>26</v>
      </c>
      <c r="Q5914" t="s">
        <v>35</v>
      </c>
      <c r="R5914" t="s">
        <v>40</v>
      </c>
    </row>
    <row r="5915" spans="1:18" x14ac:dyDescent="0.35">
      <c r="A5915" t="s">
        <v>6000</v>
      </c>
      <c r="B5915" s="1">
        <v>45615</v>
      </c>
      <c r="C5915" s="1">
        <v>45646</v>
      </c>
      <c r="D5915" t="s">
        <v>48</v>
      </c>
      <c r="E5915" t="s">
        <v>20</v>
      </c>
      <c r="F5915" t="s">
        <v>31</v>
      </c>
      <c r="G5915" t="s">
        <v>59</v>
      </c>
      <c r="H5915" t="s">
        <v>124</v>
      </c>
      <c r="I5915" t="s">
        <v>61</v>
      </c>
      <c r="J5915">
        <v>1</v>
      </c>
      <c r="K5915" s="2">
        <v>915</v>
      </c>
      <c r="L5915" s="2">
        <v>608.82000000000005</v>
      </c>
      <c r="M5915" s="2">
        <v>306.18</v>
      </c>
      <c r="N5915" s="3">
        <v>0.05</v>
      </c>
      <c r="O5915" t="s">
        <v>25</v>
      </c>
      <c r="P5915" t="s">
        <v>73</v>
      </c>
      <c r="Q5915" t="s">
        <v>35</v>
      </c>
      <c r="R5915" t="s">
        <v>40</v>
      </c>
    </row>
    <row r="5916" spans="1:18" x14ac:dyDescent="0.35">
      <c r="A5916" t="s">
        <v>6001</v>
      </c>
      <c r="B5916" s="1">
        <v>45591</v>
      </c>
      <c r="C5916" s="1">
        <v>45619</v>
      </c>
      <c r="D5916" t="s">
        <v>19</v>
      </c>
      <c r="E5916" t="s">
        <v>20</v>
      </c>
      <c r="F5916" t="s">
        <v>68</v>
      </c>
      <c r="G5916" t="s">
        <v>32</v>
      </c>
      <c r="H5916" t="s">
        <v>71</v>
      </c>
      <c r="I5916" t="s">
        <v>72</v>
      </c>
      <c r="J5916">
        <v>1</v>
      </c>
      <c r="K5916" s="2">
        <v>3669</v>
      </c>
      <c r="L5916" s="2">
        <v>3070.76</v>
      </c>
      <c r="M5916" s="2">
        <v>598.24</v>
      </c>
      <c r="N5916" s="3">
        <v>0.1</v>
      </c>
      <c r="O5916" t="s">
        <v>109</v>
      </c>
      <c r="P5916" t="s">
        <v>26</v>
      </c>
      <c r="Q5916" t="s">
        <v>27</v>
      </c>
      <c r="R5916" t="s">
        <v>40</v>
      </c>
    </row>
    <row r="5917" spans="1:18" x14ac:dyDescent="0.35">
      <c r="A5917" t="s">
        <v>6002</v>
      </c>
      <c r="B5917" s="1">
        <v>45915</v>
      </c>
      <c r="C5917" s="1">
        <v>45924</v>
      </c>
      <c r="D5917" t="s">
        <v>37</v>
      </c>
      <c r="E5917" t="s">
        <v>20</v>
      </c>
      <c r="F5917" t="s">
        <v>138</v>
      </c>
      <c r="G5917" t="s">
        <v>59</v>
      </c>
      <c r="H5917" t="s">
        <v>60</v>
      </c>
      <c r="I5917" t="s">
        <v>61</v>
      </c>
      <c r="J5917">
        <v>6</v>
      </c>
      <c r="K5917" s="2">
        <v>2792</v>
      </c>
      <c r="L5917" s="2">
        <v>1913.56</v>
      </c>
      <c r="M5917" s="2">
        <v>878.44</v>
      </c>
      <c r="N5917" s="3">
        <v>0.1</v>
      </c>
      <c r="O5917" t="s">
        <v>34</v>
      </c>
      <c r="P5917" t="s">
        <v>26</v>
      </c>
      <c r="Q5917" t="s">
        <v>27</v>
      </c>
      <c r="R5917" t="s">
        <v>28</v>
      </c>
    </row>
    <row r="5918" spans="1:18" x14ac:dyDescent="0.35">
      <c r="A5918" t="s">
        <v>6003</v>
      </c>
      <c r="B5918" s="1">
        <v>45430</v>
      </c>
      <c r="C5918" s="1">
        <v>45462</v>
      </c>
      <c r="D5918" t="s">
        <v>42</v>
      </c>
      <c r="E5918" t="s">
        <v>20</v>
      </c>
      <c r="F5918" t="s">
        <v>91</v>
      </c>
      <c r="G5918" t="s">
        <v>38</v>
      </c>
      <c r="H5918" t="s">
        <v>124</v>
      </c>
      <c r="I5918" t="s">
        <v>61</v>
      </c>
      <c r="J5918">
        <v>2</v>
      </c>
      <c r="K5918" s="2">
        <v>3714</v>
      </c>
      <c r="L5918" s="2">
        <v>2974.03</v>
      </c>
      <c r="M5918" s="2">
        <v>739.97</v>
      </c>
      <c r="N5918" s="3">
        <v>0.05</v>
      </c>
      <c r="O5918" t="s">
        <v>34</v>
      </c>
      <c r="P5918" t="s">
        <v>46</v>
      </c>
      <c r="Q5918" t="s">
        <v>27</v>
      </c>
      <c r="R5918" t="s">
        <v>65</v>
      </c>
    </row>
    <row r="5919" spans="1:18" x14ac:dyDescent="0.35">
      <c r="A5919" t="s">
        <v>6004</v>
      </c>
      <c r="B5919" s="1">
        <v>45977</v>
      </c>
      <c r="C5919" s="1">
        <v>46039</v>
      </c>
      <c r="D5919" t="s">
        <v>57</v>
      </c>
      <c r="E5919" t="s">
        <v>20</v>
      </c>
      <c r="F5919" t="s">
        <v>31</v>
      </c>
      <c r="G5919" t="s">
        <v>38</v>
      </c>
      <c r="H5919" t="s">
        <v>71</v>
      </c>
      <c r="I5919" t="s">
        <v>72</v>
      </c>
      <c r="J5919">
        <v>4</v>
      </c>
      <c r="K5919" s="2">
        <v>2444</v>
      </c>
      <c r="L5919" s="2">
        <v>1563.53</v>
      </c>
      <c r="M5919" s="2">
        <v>880.47</v>
      </c>
      <c r="N5919" s="3">
        <v>0.2</v>
      </c>
      <c r="O5919" t="s">
        <v>109</v>
      </c>
      <c r="P5919" t="s">
        <v>26</v>
      </c>
      <c r="Q5919" t="s">
        <v>27</v>
      </c>
      <c r="R5919" t="s">
        <v>40</v>
      </c>
    </row>
    <row r="5920" spans="1:18" x14ac:dyDescent="0.35">
      <c r="A5920" t="s">
        <v>6005</v>
      </c>
      <c r="B5920" s="1">
        <v>45441</v>
      </c>
      <c r="C5920" s="1">
        <v>45527</v>
      </c>
      <c r="D5920" t="s">
        <v>30</v>
      </c>
      <c r="E5920" t="s">
        <v>20</v>
      </c>
      <c r="F5920" t="s">
        <v>138</v>
      </c>
      <c r="G5920" t="s">
        <v>22</v>
      </c>
      <c r="H5920" t="s">
        <v>23</v>
      </c>
      <c r="I5920" t="s">
        <v>24</v>
      </c>
      <c r="J5920">
        <v>3</v>
      </c>
      <c r="K5920" s="2">
        <v>3687</v>
      </c>
      <c r="L5920" s="2">
        <v>2251.0100000000002</v>
      </c>
      <c r="M5920" s="2">
        <v>1435.99</v>
      </c>
      <c r="N5920" s="3">
        <v>0.15</v>
      </c>
      <c r="O5920" t="s">
        <v>75</v>
      </c>
      <c r="P5920" t="s">
        <v>26</v>
      </c>
      <c r="Q5920" t="s">
        <v>27</v>
      </c>
      <c r="R5920" t="s">
        <v>28</v>
      </c>
    </row>
    <row r="5921" spans="1:18" x14ac:dyDescent="0.35">
      <c r="A5921" t="s">
        <v>6006</v>
      </c>
      <c r="B5921" s="1">
        <v>45415</v>
      </c>
      <c r="C5921" s="1">
        <v>45498</v>
      </c>
      <c r="D5921" t="s">
        <v>67</v>
      </c>
      <c r="E5921" t="s">
        <v>20</v>
      </c>
      <c r="F5921" t="s">
        <v>79</v>
      </c>
      <c r="G5921" t="s">
        <v>32</v>
      </c>
      <c r="H5921" t="s">
        <v>64</v>
      </c>
      <c r="I5921" t="s">
        <v>55</v>
      </c>
      <c r="J5921">
        <v>7</v>
      </c>
      <c r="K5921" s="2">
        <v>2171</v>
      </c>
      <c r="L5921" s="2">
        <v>1414.32</v>
      </c>
      <c r="M5921" s="2">
        <v>756.68</v>
      </c>
      <c r="N5921" s="3">
        <v>0.2</v>
      </c>
      <c r="O5921" t="s">
        <v>75</v>
      </c>
      <c r="P5921" t="s">
        <v>26</v>
      </c>
      <c r="Q5921" t="s">
        <v>27</v>
      </c>
      <c r="R5921" t="s">
        <v>65</v>
      </c>
    </row>
    <row r="5922" spans="1:18" x14ac:dyDescent="0.35">
      <c r="A5922" t="s">
        <v>6007</v>
      </c>
      <c r="B5922" s="1">
        <v>45736</v>
      </c>
      <c r="C5922" s="1">
        <v>45797</v>
      </c>
      <c r="D5922" t="s">
        <v>104</v>
      </c>
      <c r="E5922" t="s">
        <v>20</v>
      </c>
      <c r="F5922" t="s">
        <v>85</v>
      </c>
      <c r="G5922" t="s">
        <v>43</v>
      </c>
      <c r="H5922" t="s">
        <v>95</v>
      </c>
      <c r="I5922" t="s">
        <v>55</v>
      </c>
      <c r="J5922">
        <v>7</v>
      </c>
      <c r="K5922" s="2">
        <v>3247</v>
      </c>
      <c r="L5922" s="2">
        <v>1938.93</v>
      </c>
      <c r="M5922" s="2">
        <v>1308.07</v>
      </c>
      <c r="N5922" s="3">
        <v>0</v>
      </c>
      <c r="O5922" t="s">
        <v>62</v>
      </c>
      <c r="P5922" t="s">
        <v>26</v>
      </c>
      <c r="Q5922" t="s">
        <v>27</v>
      </c>
      <c r="R5922" t="s">
        <v>40</v>
      </c>
    </row>
    <row r="5923" spans="1:18" x14ac:dyDescent="0.35">
      <c r="A5923" t="s">
        <v>6008</v>
      </c>
      <c r="B5923" s="1">
        <v>45487</v>
      </c>
      <c r="C5923" s="1">
        <v>45571</v>
      </c>
      <c r="D5923" t="s">
        <v>94</v>
      </c>
      <c r="E5923" t="s">
        <v>20</v>
      </c>
      <c r="F5923" t="s">
        <v>91</v>
      </c>
      <c r="G5923" t="s">
        <v>59</v>
      </c>
      <c r="H5923" t="s">
        <v>33</v>
      </c>
      <c r="I5923" t="s">
        <v>24</v>
      </c>
      <c r="J5923">
        <v>3</v>
      </c>
      <c r="K5923" s="2">
        <v>780</v>
      </c>
      <c r="L5923" s="2">
        <v>430.98</v>
      </c>
      <c r="M5923" s="2">
        <v>349.02</v>
      </c>
      <c r="N5923" s="3">
        <v>0</v>
      </c>
      <c r="O5923" t="s">
        <v>25</v>
      </c>
      <c r="P5923" t="s">
        <v>46</v>
      </c>
      <c r="Q5923" t="s">
        <v>27</v>
      </c>
      <c r="R5923" t="s">
        <v>28</v>
      </c>
    </row>
    <row r="5924" spans="1:18" x14ac:dyDescent="0.35">
      <c r="A5924" t="s">
        <v>6009</v>
      </c>
      <c r="B5924" s="1">
        <v>45864</v>
      </c>
      <c r="C5924" s="1">
        <v>45873</v>
      </c>
      <c r="D5924" t="s">
        <v>30</v>
      </c>
      <c r="E5924" t="s">
        <v>20</v>
      </c>
      <c r="F5924" t="s">
        <v>102</v>
      </c>
      <c r="G5924" t="s">
        <v>38</v>
      </c>
      <c r="H5924" t="s">
        <v>33</v>
      </c>
      <c r="I5924" t="s">
        <v>24</v>
      </c>
      <c r="J5924">
        <v>3</v>
      </c>
      <c r="K5924" s="2">
        <v>1220</v>
      </c>
      <c r="L5924" s="2">
        <v>743.21</v>
      </c>
      <c r="M5924" s="2">
        <v>476.79</v>
      </c>
      <c r="N5924" s="3">
        <v>0</v>
      </c>
      <c r="O5924" t="s">
        <v>109</v>
      </c>
      <c r="P5924" t="s">
        <v>26</v>
      </c>
      <c r="Q5924" t="s">
        <v>35</v>
      </c>
      <c r="R5924" t="s">
        <v>28</v>
      </c>
    </row>
    <row r="5925" spans="1:18" x14ac:dyDescent="0.35">
      <c r="A5925" t="s">
        <v>6010</v>
      </c>
      <c r="B5925" s="1">
        <v>45768</v>
      </c>
      <c r="C5925" s="1">
        <v>45835</v>
      </c>
      <c r="D5925" t="s">
        <v>42</v>
      </c>
      <c r="E5925" t="s">
        <v>20</v>
      </c>
      <c r="F5925" t="s">
        <v>85</v>
      </c>
      <c r="G5925" t="s">
        <v>22</v>
      </c>
      <c r="H5925" t="s">
        <v>54</v>
      </c>
      <c r="I5925" t="s">
        <v>55</v>
      </c>
      <c r="J5925">
        <v>7</v>
      </c>
      <c r="K5925" s="2">
        <v>3306</v>
      </c>
      <c r="L5925" s="2">
        <v>2786.44</v>
      </c>
      <c r="M5925" s="2">
        <v>519.55999999999995</v>
      </c>
      <c r="N5925" s="3">
        <v>0.1</v>
      </c>
      <c r="O5925" t="s">
        <v>83</v>
      </c>
      <c r="P5925" t="s">
        <v>26</v>
      </c>
      <c r="Q5925" t="s">
        <v>27</v>
      </c>
      <c r="R5925" t="s">
        <v>65</v>
      </c>
    </row>
    <row r="5926" spans="1:18" x14ac:dyDescent="0.35">
      <c r="A5926" t="s">
        <v>6011</v>
      </c>
      <c r="B5926" s="1">
        <v>45655</v>
      </c>
      <c r="C5926" s="1">
        <v>45744</v>
      </c>
      <c r="D5926" t="s">
        <v>52</v>
      </c>
      <c r="E5926" t="s">
        <v>20</v>
      </c>
      <c r="F5926" t="s">
        <v>21</v>
      </c>
      <c r="G5926" t="s">
        <v>38</v>
      </c>
      <c r="H5926" t="s">
        <v>80</v>
      </c>
      <c r="I5926" t="s">
        <v>45</v>
      </c>
      <c r="J5926">
        <v>4</v>
      </c>
      <c r="K5926" s="2">
        <v>4479</v>
      </c>
      <c r="L5926" s="2">
        <v>2529.81</v>
      </c>
      <c r="M5926" s="2">
        <v>1949.19</v>
      </c>
      <c r="N5926" s="3">
        <v>0.15</v>
      </c>
      <c r="O5926" t="s">
        <v>109</v>
      </c>
      <c r="P5926" t="s">
        <v>26</v>
      </c>
      <c r="Q5926" t="s">
        <v>27</v>
      </c>
      <c r="R5926" t="s">
        <v>28</v>
      </c>
    </row>
    <row r="5927" spans="1:18" x14ac:dyDescent="0.35">
      <c r="A5927" t="s">
        <v>6012</v>
      </c>
      <c r="B5927" s="1">
        <v>46018</v>
      </c>
      <c r="C5927" s="1">
        <v>46027</v>
      </c>
      <c r="D5927" t="s">
        <v>57</v>
      </c>
      <c r="E5927" t="s">
        <v>20</v>
      </c>
      <c r="F5927" t="s">
        <v>58</v>
      </c>
      <c r="G5927" t="s">
        <v>43</v>
      </c>
      <c r="H5927" t="s">
        <v>44</v>
      </c>
      <c r="I5927" t="s">
        <v>45</v>
      </c>
      <c r="J5927">
        <v>4</v>
      </c>
      <c r="K5927" s="2">
        <v>1432</v>
      </c>
      <c r="L5927" s="2">
        <v>885.03</v>
      </c>
      <c r="M5927" s="2">
        <v>546.97</v>
      </c>
      <c r="N5927" s="3">
        <v>0.2</v>
      </c>
      <c r="O5927" t="s">
        <v>50</v>
      </c>
      <c r="P5927" t="s">
        <v>73</v>
      </c>
      <c r="Q5927" t="s">
        <v>35</v>
      </c>
      <c r="R5927" t="s">
        <v>40</v>
      </c>
    </row>
    <row r="5928" spans="1:18" x14ac:dyDescent="0.35">
      <c r="A5928" t="s">
        <v>6013</v>
      </c>
      <c r="B5928" s="1">
        <v>45552</v>
      </c>
      <c r="C5928" s="1">
        <v>45633</v>
      </c>
      <c r="D5928" t="s">
        <v>48</v>
      </c>
      <c r="E5928" t="s">
        <v>20</v>
      </c>
      <c r="F5928" t="s">
        <v>53</v>
      </c>
      <c r="G5928" t="s">
        <v>38</v>
      </c>
      <c r="H5928" t="s">
        <v>106</v>
      </c>
      <c r="I5928" t="s">
        <v>61</v>
      </c>
      <c r="J5928">
        <v>3</v>
      </c>
      <c r="K5928" s="2">
        <v>2475</v>
      </c>
      <c r="L5928" s="2">
        <v>2101.96</v>
      </c>
      <c r="M5928" s="2">
        <v>373.04</v>
      </c>
      <c r="N5928" s="3">
        <v>0.05</v>
      </c>
      <c r="O5928" t="s">
        <v>109</v>
      </c>
      <c r="P5928" t="s">
        <v>26</v>
      </c>
      <c r="Q5928" t="s">
        <v>35</v>
      </c>
      <c r="R5928" t="s">
        <v>65</v>
      </c>
    </row>
    <row r="5929" spans="1:18" x14ac:dyDescent="0.35">
      <c r="A5929" t="s">
        <v>6014</v>
      </c>
      <c r="B5929" s="1">
        <v>45565</v>
      </c>
      <c r="C5929" s="1">
        <v>45587</v>
      </c>
      <c r="D5929" t="s">
        <v>94</v>
      </c>
      <c r="E5929" t="s">
        <v>20</v>
      </c>
      <c r="F5929" t="s">
        <v>31</v>
      </c>
      <c r="G5929" t="s">
        <v>38</v>
      </c>
      <c r="H5929" t="s">
        <v>86</v>
      </c>
      <c r="I5929" t="s">
        <v>72</v>
      </c>
      <c r="J5929">
        <v>1</v>
      </c>
      <c r="K5929" s="2">
        <v>419</v>
      </c>
      <c r="L5929" s="2">
        <v>324.20999999999998</v>
      </c>
      <c r="M5929" s="2">
        <v>94.79</v>
      </c>
      <c r="N5929" s="3">
        <v>0</v>
      </c>
      <c r="O5929" t="s">
        <v>25</v>
      </c>
      <c r="P5929" t="s">
        <v>73</v>
      </c>
      <c r="Q5929" t="s">
        <v>35</v>
      </c>
      <c r="R5929" t="s">
        <v>65</v>
      </c>
    </row>
    <row r="5930" spans="1:18" x14ac:dyDescent="0.35">
      <c r="A5930" t="s">
        <v>6015</v>
      </c>
      <c r="B5930" s="1">
        <v>45354</v>
      </c>
      <c r="C5930" s="1">
        <v>45434</v>
      </c>
      <c r="D5930" t="s">
        <v>104</v>
      </c>
      <c r="E5930" t="s">
        <v>20</v>
      </c>
      <c r="F5930" t="s">
        <v>58</v>
      </c>
      <c r="G5930" t="s">
        <v>32</v>
      </c>
      <c r="H5930" t="s">
        <v>60</v>
      </c>
      <c r="I5930" t="s">
        <v>61</v>
      </c>
      <c r="J5930">
        <v>1</v>
      </c>
      <c r="K5930" s="2">
        <v>3828</v>
      </c>
      <c r="L5930" s="2">
        <v>2851.14</v>
      </c>
      <c r="M5930" s="2">
        <v>976.86</v>
      </c>
      <c r="N5930" s="3">
        <v>0.15</v>
      </c>
      <c r="O5930" t="s">
        <v>25</v>
      </c>
      <c r="P5930" t="s">
        <v>26</v>
      </c>
      <c r="Q5930" t="s">
        <v>27</v>
      </c>
      <c r="R5930" t="s">
        <v>65</v>
      </c>
    </row>
    <row r="5931" spans="1:18" x14ac:dyDescent="0.35">
      <c r="A5931" t="s">
        <v>6016</v>
      </c>
      <c r="B5931" s="1">
        <v>45512</v>
      </c>
      <c r="C5931" s="1">
        <v>45559</v>
      </c>
      <c r="D5931" t="s">
        <v>37</v>
      </c>
      <c r="E5931" t="s">
        <v>20</v>
      </c>
      <c r="F5931" t="s">
        <v>128</v>
      </c>
      <c r="G5931" t="s">
        <v>43</v>
      </c>
      <c r="H5931" t="s">
        <v>39</v>
      </c>
      <c r="I5931" t="s">
        <v>24</v>
      </c>
      <c r="J5931">
        <v>6</v>
      </c>
      <c r="K5931" s="2">
        <v>2484</v>
      </c>
      <c r="L5931" s="2">
        <v>1518.85</v>
      </c>
      <c r="M5931" s="2">
        <v>965.15</v>
      </c>
      <c r="N5931" s="3">
        <v>0.05</v>
      </c>
      <c r="O5931" t="s">
        <v>25</v>
      </c>
      <c r="P5931" t="s">
        <v>26</v>
      </c>
      <c r="Q5931" t="s">
        <v>27</v>
      </c>
      <c r="R5931" t="s">
        <v>28</v>
      </c>
    </row>
    <row r="5932" spans="1:18" x14ac:dyDescent="0.35">
      <c r="A5932" t="s">
        <v>6017</v>
      </c>
      <c r="B5932" s="1">
        <v>45548</v>
      </c>
      <c r="C5932" s="1">
        <v>45573</v>
      </c>
      <c r="D5932" t="s">
        <v>94</v>
      </c>
      <c r="E5932" t="s">
        <v>20</v>
      </c>
      <c r="F5932" t="s">
        <v>58</v>
      </c>
      <c r="G5932" t="s">
        <v>32</v>
      </c>
      <c r="H5932" t="s">
        <v>95</v>
      </c>
      <c r="I5932" t="s">
        <v>55</v>
      </c>
      <c r="J5932">
        <v>2</v>
      </c>
      <c r="K5932" s="2">
        <v>3267</v>
      </c>
      <c r="L5932" s="2">
        <v>2441.87</v>
      </c>
      <c r="M5932" s="2">
        <v>825.13</v>
      </c>
      <c r="N5932" s="3">
        <v>0</v>
      </c>
      <c r="O5932" t="s">
        <v>50</v>
      </c>
      <c r="P5932" t="s">
        <v>26</v>
      </c>
      <c r="Q5932" t="s">
        <v>27</v>
      </c>
      <c r="R5932" t="s">
        <v>40</v>
      </c>
    </row>
    <row r="5933" spans="1:18" x14ac:dyDescent="0.35">
      <c r="A5933" t="s">
        <v>6018</v>
      </c>
      <c r="B5933" s="1">
        <v>45520</v>
      </c>
      <c r="C5933" s="1">
        <v>45582</v>
      </c>
      <c r="D5933" t="s">
        <v>94</v>
      </c>
      <c r="E5933" t="s">
        <v>20</v>
      </c>
      <c r="F5933" t="s">
        <v>102</v>
      </c>
      <c r="G5933" t="s">
        <v>22</v>
      </c>
      <c r="H5933" t="s">
        <v>95</v>
      </c>
      <c r="I5933" t="s">
        <v>55</v>
      </c>
      <c r="J5933">
        <v>2</v>
      </c>
      <c r="K5933" s="2">
        <v>3131</v>
      </c>
      <c r="L5933" s="2">
        <v>2496.11</v>
      </c>
      <c r="M5933" s="2">
        <v>634.89</v>
      </c>
      <c r="N5933" s="3">
        <v>0.1</v>
      </c>
      <c r="O5933" t="s">
        <v>62</v>
      </c>
      <c r="P5933" t="s">
        <v>26</v>
      </c>
      <c r="Q5933" t="s">
        <v>27</v>
      </c>
      <c r="R5933" t="s">
        <v>65</v>
      </c>
    </row>
    <row r="5934" spans="1:18" x14ac:dyDescent="0.35">
      <c r="A5934" t="s">
        <v>6019</v>
      </c>
      <c r="B5934" s="1">
        <v>45396</v>
      </c>
      <c r="C5934" s="1">
        <v>45453</v>
      </c>
      <c r="D5934" t="s">
        <v>42</v>
      </c>
      <c r="E5934" t="s">
        <v>20</v>
      </c>
      <c r="F5934" t="s">
        <v>85</v>
      </c>
      <c r="G5934" t="s">
        <v>22</v>
      </c>
      <c r="H5934" t="s">
        <v>71</v>
      </c>
      <c r="I5934" t="s">
        <v>72</v>
      </c>
      <c r="J5934">
        <v>3</v>
      </c>
      <c r="K5934" s="2">
        <v>3477</v>
      </c>
      <c r="L5934" s="2">
        <v>2755.71</v>
      </c>
      <c r="M5934" s="2">
        <v>721.29</v>
      </c>
      <c r="N5934" s="3">
        <v>0</v>
      </c>
      <c r="O5934" t="s">
        <v>83</v>
      </c>
      <c r="P5934" t="s">
        <v>26</v>
      </c>
      <c r="Q5934" t="s">
        <v>35</v>
      </c>
      <c r="R5934" t="s">
        <v>65</v>
      </c>
    </row>
    <row r="5935" spans="1:18" x14ac:dyDescent="0.35">
      <c r="A5935" t="s">
        <v>6020</v>
      </c>
      <c r="B5935" s="1">
        <v>45413</v>
      </c>
      <c r="C5935" s="1">
        <v>45489</v>
      </c>
      <c r="D5935" t="s">
        <v>67</v>
      </c>
      <c r="E5935" t="s">
        <v>20</v>
      </c>
      <c r="F5935" t="s">
        <v>77</v>
      </c>
      <c r="G5935" t="s">
        <v>43</v>
      </c>
      <c r="H5935" t="s">
        <v>118</v>
      </c>
      <c r="I5935" t="s">
        <v>24</v>
      </c>
      <c r="J5935">
        <v>4</v>
      </c>
      <c r="K5935" s="2">
        <v>2918</v>
      </c>
      <c r="L5935" s="2">
        <v>1805.38</v>
      </c>
      <c r="M5935" s="2">
        <v>1112.6199999999999</v>
      </c>
      <c r="N5935" s="3">
        <v>0.2</v>
      </c>
      <c r="O5935" t="s">
        <v>109</v>
      </c>
      <c r="P5935" t="s">
        <v>26</v>
      </c>
      <c r="Q5935" t="s">
        <v>27</v>
      </c>
      <c r="R5935" t="s">
        <v>40</v>
      </c>
    </row>
    <row r="5936" spans="1:18" x14ac:dyDescent="0.35">
      <c r="A5936" t="s">
        <v>6021</v>
      </c>
      <c r="B5936" s="1">
        <v>45619</v>
      </c>
      <c r="C5936" s="1">
        <v>45656</v>
      </c>
      <c r="D5936" t="s">
        <v>48</v>
      </c>
      <c r="E5936" t="s">
        <v>20</v>
      </c>
      <c r="F5936" t="s">
        <v>79</v>
      </c>
      <c r="G5936" t="s">
        <v>22</v>
      </c>
      <c r="H5936" t="s">
        <v>106</v>
      </c>
      <c r="I5936" t="s">
        <v>61</v>
      </c>
      <c r="J5936">
        <v>3</v>
      </c>
      <c r="K5936" s="2">
        <v>1010</v>
      </c>
      <c r="L5936" s="2">
        <v>610.69000000000005</v>
      </c>
      <c r="M5936" s="2">
        <v>399.31</v>
      </c>
      <c r="N5936" s="3">
        <v>0.2</v>
      </c>
      <c r="O5936" t="s">
        <v>75</v>
      </c>
      <c r="P5936" t="s">
        <v>46</v>
      </c>
      <c r="Q5936" t="s">
        <v>27</v>
      </c>
      <c r="R5936" t="s">
        <v>40</v>
      </c>
    </row>
    <row r="5937" spans="1:18" x14ac:dyDescent="0.35">
      <c r="A5937" t="s">
        <v>6022</v>
      </c>
      <c r="B5937" s="1">
        <v>45858</v>
      </c>
      <c r="C5937" s="1">
        <v>45914</v>
      </c>
      <c r="D5937" t="s">
        <v>37</v>
      </c>
      <c r="E5937" t="s">
        <v>20</v>
      </c>
      <c r="F5937" t="s">
        <v>138</v>
      </c>
      <c r="G5937" t="s">
        <v>22</v>
      </c>
      <c r="H5937" t="s">
        <v>39</v>
      </c>
      <c r="I5937" t="s">
        <v>24</v>
      </c>
      <c r="J5937">
        <v>5</v>
      </c>
      <c r="K5937" s="2">
        <v>2734</v>
      </c>
      <c r="L5937" s="2">
        <v>1847.16</v>
      </c>
      <c r="M5937" s="2">
        <v>886.84</v>
      </c>
      <c r="N5937" s="3">
        <v>0.15</v>
      </c>
      <c r="O5937" t="s">
        <v>62</v>
      </c>
      <c r="P5937" t="s">
        <v>26</v>
      </c>
      <c r="Q5937" t="s">
        <v>35</v>
      </c>
      <c r="R5937" t="s">
        <v>65</v>
      </c>
    </row>
    <row r="5938" spans="1:18" x14ac:dyDescent="0.35">
      <c r="A5938" t="s">
        <v>6023</v>
      </c>
      <c r="B5938" s="1">
        <v>45453</v>
      </c>
      <c r="C5938" s="1">
        <v>45522</v>
      </c>
      <c r="D5938" t="s">
        <v>30</v>
      </c>
      <c r="E5938" t="s">
        <v>20</v>
      </c>
      <c r="F5938" t="s">
        <v>85</v>
      </c>
      <c r="G5938" t="s">
        <v>32</v>
      </c>
      <c r="H5938" t="s">
        <v>124</v>
      </c>
      <c r="I5938" t="s">
        <v>61</v>
      </c>
      <c r="J5938">
        <v>5</v>
      </c>
      <c r="K5938" s="2">
        <v>2087</v>
      </c>
      <c r="L5938" s="2">
        <v>1271.82</v>
      </c>
      <c r="M5938" s="2">
        <v>815.18</v>
      </c>
      <c r="N5938" s="3">
        <v>0.05</v>
      </c>
      <c r="O5938" t="s">
        <v>109</v>
      </c>
      <c r="P5938" t="s">
        <v>46</v>
      </c>
      <c r="Q5938" t="s">
        <v>27</v>
      </c>
      <c r="R5938" t="s">
        <v>40</v>
      </c>
    </row>
    <row r="5939" spans="1:18" x14ac:dyDescent="0.35">
      <c r="A5939" t="s">
        <v>6024</v>
      </c>
      <c r="B5939" s="1">
        <v>45876</v>
      </c>
      <c r="C5939" s="1">
        <v>45962</v>
      </c>
      <c r="D5939" t="s">
        <v>19</v>
      </c>
      <c r="E5939" t="s">
        <v>20</v>
      </c>
      <c r="F5939" t="s">
        <v>77</v>
      </c>
      <c r="G5939" t="s">
        <v>59</v>
      </c>
      <c r="H5939" t="s">
        <v>60</v>
      </c>
      <c r="I5939" t="s">
        <v>61</v>
      </c>
      <c r="J5939">
        <v>3</v>
      </c>
      <c r="K5939" s="2">
        <v>3217</v>
      </c>
      <c r="L5939" s="2">
        <v>2111.52</v>
      </c>
      <c r="M5939" s="2">
        <v>1105.48</v>
      </c>
      <c r="N5939" s="3">
        <v>0.05</v>
      </c>
      <c r="O5939" t="s">
        <v>25</v>
      </c>
      <c r="P5939" t="s">
        <v>46</v>
      </c>
      <c r="Q5939" t="s">
        <v>27</v>
      </c>
      <c r="R5939" t="s">
        <v>40</v>
      </c>
    </row>
    <row r="5940" spans="1:18" x14ac:dyDescent="0.35">
      <c r="A5940" t="s">
        <v>6025</v>
      </c>
      <c r="B5940" s="1">
        <v>45518</v>
      </c>
      <c r="C5940" s="1">
        <v>45598</v>
      </c>
      <c r="D5940" t="s">
        <v>19</v>
      </c>
      <c r="E5940" t="s">
        <v>20</v>
      </c>
      <c r="F5940" t="s">
        <v>68</v>
      </c>
      <c r="G5940" t="s">
        <v>43</v>
      </c>
      <c r="H5940" t="s">
        <v>49</v>
      </c>
      <c r="I5940" t="s">
        <v>45</v>
      </c>
      <c r="J5940">
        <v>2</v>
      </c>
      <c r="K5940" s="2">
        <v>1893</v>
      </c>
      <c r="L5940" s="2">
        <v>1161.5999999999999</v>
      </c>
      <c r="M5940" s="2">
        <v>731.4</v>
      </c>
      <c r="N5940" s="3">
        <v>0</v>
      </c>
      <c r="O5940" t="s">
        <v>34</v>
      </c>
      <c r="P5940" t="s">
        <v>26</v>
      </c>
      <c r="Q5940" t="s">
        <v>35</v>
      </c>
      <c r="R5940" t="s">
        <v>40</v>
      </c>
    </row>
    <row r="5941" spans="1:18" x14ac:dyDescent="0.35">
      <c r="A5941" t="s">
        <v>6026</v>
      </c>
      <c r="B5941" s="1">
        <v>45369</v>
      </c>
      <c r="C5941" s="1">
        <v>45429</v>
      </c>
      <c r="D5941" t="s">
        <v>104</v>
      </c>
      <c r="E5941" t="s">
        <v>20</v>
      </c>
      <c r="F5941" t="s">
        <v>31</v>
      </c>
      <c r="G5941" t="s">
        <v>32</v>
      </c>
      <c r="H5941" t="s">
        <v>49</v>
      </c>
      <c r="I5941" t="s">
        <v>45</v>
      </c>
      <c r="J5941">
        <v>2</v>
      </c>
      <c r="K5941" s="2">
        <v>1818</v>
      </c>
      <c r="L5941" s="2">
        <v>1070.2</v>
      </c>
      <c r="M5941" s="2">
        <v>747.8</v>
      </c>
      <c r="N5941" s="3">
        <v>0.15</v>
      </c>
      <c r="O5941" t="s">
        <v>25</v>
      </c>
      <c r="P5941" t="s">
        <v>26</v>
      </c>
      <c r="Q5941" t="s">
        <v>35</v>
      </c>
      <c r="R5941" t="s">
        <v>28</v>
      </c>
    </row>
    <row r="5942" spans="1:18" x14ac:dyDescent="0.35">
      <c r="A5942" t="s">
        <v>6027</v>
      </c>
      <c r="B5942" s="1">
        <v>45729</v>
      </c>
      <c r="C5942" s="1">
        <v>45815</v>
      </c>
      <c r="D5942" t="s">
        <v>42</v>
      </c>
      <c r="E5942" t="s">
        <v>20</v>
      </c>
      <c r="F5942" t="s">
        <v>79</v>
      </c>
      <c r="G5942" t="s">
        <v>38</v>
      </c>
      <c r="H5942" t="s">
        <v>80</v>
      </c>
      <c r="I5942" t="s">
        <v>45</v>
      </c>
      <c r="J5942">
        <v>3</v>
      </c>
      <c r="K5942" s="2">
        <v>2950</v>
      </c>
      <c r="L5942" s="2">
        <v>2204.89</v>
      </c>
      <c r="M5942" s="2">
        <v>745.11</v>
      </c>
      <c r="N5942" s="3">
        <v>0.2</v>
      </c>
      <c r="O5942" t="s">
        <v>50</v>
      </c>
      <c r="P5942" t="s">
        <v>26</v>
      </c>
      <c r="Q5942" t="s">
        <v>35</v>
      </c>
      <c r="R5942" t="s">
        <v>40</v>
      </c>
    </row>
    <row r="5943" spans="1:18" x14ac:dyDescent="0.35">
      <c r="A5943" t="s">
        <v>6028</v>
      </c>
      <c r="B5943" s="1">
        <v>46002</v>
      </c>
      <c r="C5943" s="1">
        <v>46018</v>
      </c>
      <c r="D5943" t="s">
        <v>48</v>
      </c>
      <c r="E5943" t="s">
        <v>20</v>
      </c>
      <c r="F5943" t="s">
        <v>82</v>
      </c>
      <c r="G5943" t="s">
        <v>43</v>
      </c>
      <c r="H5943" t="s">
        <v>118</v>
      </c>
      <c r="I5943" t="s">
        <v>24</v>
      </c>
      <c r="J5943">
        <v>1</v>
      </c>
      <c r="K5943" s="2">
        <v>4710</v>
      </c>
      <c r="L5943" s="2">
        <v>3742.68</v>
      </c>
      <c r="M5943" s="2">
        <v>967.32</v>
      </c>
      <c r="N5943" s="3">
        <v>0</v>
      </c>
      <c r="O5943" t="s">
        <v>83</v>
      </c>
      <c r="P5943" t="s">
        <v>26</v>
      </c>
      <c r="Q5943" t="s">
        <v>35</v>
      </c>
      <c r="R5943" t="s">
        <v>28</v>
      </c>
    </row>
    <row r="5944" spans="1:18" x14ac:dyDescent="0.35">
      <c r="A5944" t="s">
        <v>6029</v>
      </c>
      <c r="B5944" s="1">
        <v>45952</v>
      </c>
      <c r="C5944" s="1">
        <v>45997</v>
      </c>
      <c r="D5944" t="s">
        <v>48</v>
      </c>
      <c r="E5944" t="s">
        <v>20</v>
      </c>
      <c r="F5944" t="s">
        <v>85</v>
      </c>
      <c r="G5944" t="s">
        <v>32</v>
      </c>
      <c r="H5944" t="s">
        <v>23</v>
      </c>
      <c r="I5944" t="s">
        <v>24</v>
      </c>
      <c r="J5944">
        <v>6</v>
      </c>
      <c r="K5944" s="2">
        <v>1209</v>
      </c>
      <c r="L5944" s="2">
        <v>682.72</v>
      </c>
      <c r="M5944" s="2">
        <v>526.28</v>
      </c>
      <c r="N5944" s="3">
        <v>0</v>
      </c>
      <c r="O5944" t="s">
        <v>25</v>
      </c>
      <c r="P5944" t="s">
        <v>26</v>
      </c>
      <c r="Q5944" t="s">
        <v>27</v>
      </c>
      <c r="R5944" t="s">
        <v>40</v>
      </c>
    </row>
    <row r="5945" spans="1:18" x14ac:dyDescent="0.35">
      <c r="A5945" t="s">
        <v>6030</v>
      </c>
      <c r="B5945" s="1">
        <v>45594</v>
      </c>
      <c r="C5945" s="1">
        <v>45658</v>
      </c>
      <c r="D5945" t="s">
        <v>57</v>
      </c>
      <c r="E5945" t="s">
        <v>20</v>
      </c>
      <c r="F5945" t="s">
        <v>91</v>
      </c>
      <c r="G5945" t="s">
        <v>22</v>
      </c>
      <c r="H5945" t="s">
        <v>39</v>
      </c>
      <c r="I5945" t="s">
        <v>24</v>
      </c>
      <c r="J5945">
        <v>6</v>
      </c>
      <c r="K5945" s="2">
        <v>4092</v>
      </c>
      <c r="L5945" s="2">
        <v>2821.74</v>
      </c>
      <c r="M5945" s="2">
        <v>1270.26</v>
      </c>
      <c r="N5945" s="3">
        <v>0.2</v>
      </c>
      <c r="O5945" t="s">
        <v>25</v>
      </c>
      <c r="P5945" t="s">
        <v>26</v>
      </c>
      <c r="Q5945" t="s">
        <v>27</v>
      </c>
      <c r="R5945" t="s">
        <v>28</v>
      </c>
    </row>
    <row r="5946" spans="1:18" x14ac:dyDescent="0.35">
      <c r="A5946" t="s">
        <v>6031</v>
      </c>
      <c r="B5946" s="1">
        <v>45891</v>
      </c>
      <c r="C5946" s="1">
        <v>45933</v>
      </c>
      <c r="D5946" t="s">
        <v>94</v>
      </c>
      <c r="E5946" t="s">
        <v>20</v>
      </c>
      <c r="F5946" t="s">
        <v>85</v>
      </c>
      <c r="G5946" t="s">
        <v>22</v>
      </c>
      <c r="H5946" t="s">
        <v>71</v>
      </c>
      <c r="I5946" t="s">
        <v>72</v>
      </c>
      <c r="J5946">
        <v>8</v>
      </c>
      <c r="K5946" s="2">
        <v>931</v>
      </c>
      <c r="L5946" s="2">
        <v>529.1</v>
      </c>
      <c r="M5946" s="2">
        <v>401.9</v>
      </c>
      <c r="N5946" s="3">
        <v>0</v>
      </c>
      <c r="O5946" t="s">
        <v>62</v>
      </c>
      <c r="P5946" t="s">
        <v>73</v>
      </c>
      <c r="Q5946" t="s">
        <v>27</v>
      </c>
      <c r="R5946" t="s">
        <v>40</v>
      </c>
    </row>
    <row r="5947" spans="1:18" x14ac:dyDescent="0.35">
      <c r="A5947" t="s">
        <v>6032</v>
      </c>
      <c r="B5947" s="1">
        <v>45506</v>
      </c>
      <c r="C5947" s="1">
        <v>45528</v>
      </c>
      <c r="D5947" t="s">
        <v>30</v>
      </c>
      <c r="E5947" t="s">
        <v>20</v>
      </c>
      <c r="F5947" t="s">
        <v>21</v>
      </c>
      <c r="G5947" t="s">
        <v>43</v>
      </c>
      <c r="H5947" t="s">
        <v>95</v>
      </c>
      <c r="I5947" t="s">
        <v>55</v>
      </c>
      <c r="J5947">
        <v>8</v>
      </c>
      <c r="K5947" s="2">
        <v>4591</v>
      </c>
      <c r="L5947" s="2">
        <v>2614.85</v>
      </c>
      <c r="M5947" s="2">
        <v>1976.15</v>
      </c>
      <c r="N5947" s="3">
        <v>0.2</v>
      </c>
      <c r="O5947" t="s">
        <v>34</v>
      </c>
      <c r="P5947" t="s">
        <v>46</v>
      </c>
      <c r="Q5947" t="s">
        <v>35</v>
      </c>
      <c r="R5947" t="s">
        <v>40</v>
      </c>
    </row>
    <row r="5948" spans="1:18" x14ac:dyDescent="0.35">
      <c r="A5948" t="s">
        <v>6033</v>
      </c>
      <c r="B5948" s="1">
        <v>45354</v>
      </c>
      <c r="C5948" s="1">
        <v>45407</v>
      </c>
      <c r="D5948" t="s">
        <v>88</v>
      </c>
      <c r="E5948" t="s">
        <v>20</v>
      </c>
      <c r="F5948" t="s">
        <v>70</v>
      </c>
      <c r="G5948" t="s">
        <v>32</v>
      </c>
      <c r="H5948" t="s">
        <v>95</v>
      </c>
      <c r="I5948" t="s">
        <v>55</v>
      </c>
      <c r="J5948">
        <v>6</v>
      </c>
      <c r="K5948" s="2">
        <v>2955</v>
      </c>
      <c r="L5948" s="2">
        <v>2128.96</v>
      </c>
      <c r="M5948" s="2">
        <v>826.04</v>
      </c>
      <c r="N5948" s="3">
        <v>0.2</v>
      </c>
      <c r="O5948" t="s">
        <v>75</v>
      </c>
      <c r="P5948" t="s">
        <v>46</v>
      </c>
      <c r="Q5948" t="s">
        <v>27</v>
      </c>
      <c r="R5948" t="s">
        <v>40</v>
      </c>
    </row>
    <row r="5949" spans="1:18" x14ac:dyDescent="0.35">
      <c r="A5949" t="s">
        <v>6034</v>
      </c>
      <c r="B5949" s="1">
        <v>46000</v>
      </c>
      <c r="C5949" s="1">
        <v>46043</v>
      </c>
      <c r="D5949" t="s">
        <v>57</v>
      </c>
      <c r="E5949" t="s">
        <v>20</v>
      </c>
      <c r="F5949" t="s">
        <v>82</v>
      </c>
      <c r="G5949" t="s">
        <v>43</v>
      </c>
      <c r="H5949" t="s">
        <v>39</v>
      </c>
      <c r="I5949" t="s">
        <v>24</v>
      </c>
      <c r="J5949">
        <v>2</v>
      </c>
      <c r="K5949" s="2">
        <v>3383</v>
      </c>
      <c r="L5949" s="2">
        <v>2202.36</v>
      </c>
      <c r="M5949" s="2">
        <v>1180.6400000000001</v>
      </c>
      <c r="N5949" s="3">
        <v>0</v>
      </c>
      <c r="O5949" t="s">
        <v>75</v>
      </c>
      <c r="P5949" t="s">
        <v>26</v>
      </c>
      <c r="Q5949" t="s">
        <v>27</v>
      </c>
      <c r="R5949" t="s">
        <v>40</v>
      </c>
    </row>
    <row r="5950" spans="1:18" x14ac:dyDescent="0.35">
      <c r="A5950" t="s">
        <v>6035</v>
      </c>
      <c r="B5950" s="1">
        <v>45460</v>
      </c>
      <c r="C5950" s="1">
        <v>45491</v>
      </c>
      <c r="D5950" t="s">
        <v>67</v>
      </c>
      <c r="E5950" t="s">
        <v>20</v>
      </c>
      <c r="F5950" t="s">
        <v>31</v>
      </c>
      <c r="G5950" t="s">
        <v>32</v>
      </c>
      <c r="H5950" t="s">
        <v>39</v>
      </c>
      <c r="I5950" t="s">
        <v>24</v>
      </c>
      <c r="J5950">
        <v>4</v>
      </c>
      <c r="K5950" s="2">
        <v>352</v>
      </c>
      <c r="L5950" s="2">
        <v>226.12</v>
      </c>
      <c r="M5950" s="2">
        <v>125.88</v>
      </c>
      <c r="N5950" s="3">
        <v>0</v>
      </c>
      <c r="O5950" t="s">
        <v>75</v>
      </c>
      <c r="P5950" t="s">
        <v>73</v>
      </c>
      <c r="Q5950" t="s">
        <v>27</v>
      </c>
      <c r="R5950" t="s">
        <v>28</v>
      </c>
    </row>
    <row r="5951" spans="1:18" x14ac:dyDescent="0.35">
      <c r="A5951" t="s">
        <v>6036</v>
      </c>
      <c r="B5951" s="1">
        <v>45612</v>
      </c>
      <c r="C5951" s="1">
        <v>45615</v>
      </c>
      <c r="D5951" t="s">
        <v>19</v>
      </c>
      <c r="E5951" t="s">
        <v>20</v>
      </c>
      <c r="F5951" t="s">
        <v>91</v>
      </c>
      <c r="G5951" t="s">
        <v>59</v>
      </c>
      <c r="H5951" t="s">
        <v>64</v>
      </c>
      <c r="I5951" t="s">
        <v>55</v>
      </c>
      <c r="J5951">
        <v>4</v>
      </c>
      <c r="K5951" s="2">
        <v>846</v>
      </c>
      <c r="L5951" s="2">
        <v>538.77</v>
      </c>
      <c r="M5951" s="2">
        <v>307.23</v>
      </c>
      <c r="N5951" s="3">
        <v>0</v>
      </c>
      <c r="O5951" t="s">
        <v>62</v>
      </c>
      <c r="P5951" t="s">
        <v>26</v>
      </c>
      <c r="Q5951" t="s">
        <v>35</v>
      </c>
      <c r="R5951" t="s">
        <v>40</v>
      </c>
    </row>
    <row r="5952" spans="1:18" x14ac:dyDescent="0.35">
      <c r="A5952" t="s">
        <v>6037</v>
      </c>
      <c r="B5952" s="1">
        <v>45572</v>
      </c>
      <c r="C5952" s="1">
        <v>45583</v>
      </c>
      <c r="D5952" t="s">
        <v>94</v>
      </c>
      <c r="E5952" t="s">
        <v>20</v>
      </c>
      <c r="F5952" t="s">
        <v>138</v>
      </c>
      <c r="G5952" t="s">
        <v>38</v>
      </c>
      <c r="H5952" t="s">
        <v>86</v>
      </c>
      <c r="I5952" t="s">
        <v>72</v>
      </c>
      <c r="J5952">
        <v>2</v>
      </c>
      <c r="K5952" s="2">
        <v>4256</v>
      </c>
      <c r="L5952" s="2">
        <v>2828.64</v>
      </c>
      <c r="M5952" s="2">
        <v>1427.36</v>
      </c>
      <c r="N5952" s="3">
        <v>0</v>
      </c>
      <c r="O5952" t="s">
        <v>62</v>
      </c>
      <c r="P5952" t="s">
        <v>26</v>
      </c>
      <c r="Q5952" t="s">
        <v>35</v>
      </c>
      <c r="R5952" t="s">
        <v>28</v>
      </c>
    </row>
    <row r="5953" spans="1:18" x14ac:dyDescent="0.35">
      <c r="A5953" t="s">
        <v>6038</v>
      </c>
      <c r="B5953" s="1">
        <v>45714</v>
      </c>
      <c r="C5953" s="1">
        <v>45717</v>
      </c>
      <c r="D5953" t="s">
        <v>52</v>
      </c>
      <c r="E5953" t="s">
        <v>20</v>
      </c>
      <c r="F5953" t="s">
        <v>89</v>
      </c>
      <c r="G5953" t="s">
        <v>59</v>
      </c>
      <c r="H5953" t="s">
        <v>86</v>
      </c>
      <c r="I5953" t="s">
        <v>72</v>
      </c>
      <c r="J5953">
        <v>1</v>
      </c>
      <c r="K5953" s="2">
        <v>357</v>
      </c>
      <c r="L5953" s="2">
        <v>267.3</v>
      </c>
      <c r="M5953" s="2">
        <v>89.7</v>
      </c>
      <c r="N5953" s="3">
        <v>0.05</v>
      </c>
      <c r="O5953" t="s">
        <v>75</v>
      </c>
      <c r="P5953" t="s">
        <v>26</v>
      </c>
      <c r="Q5953" t="s">
        <v>35</v>
      </c>
      <c r="R5953" t="s">
        <v>28</v>
      </c>
    </row>
    <row r="5954" spans="1:18" x14ac:dyDescent="0.35">
      <c r="A5954" t="s">
        <v>6039</v>
      </c>
      <c r="B5954" s="1">
        <v>45652</v>
      </c>
      <c r="C5954" s="1">
        <v>45732</v>
      </c>
      <c r="D5954" t="s">
        <v>52</v>
      </c>
      <c r="E5954" t="s">
        <v>20</v>
      </c>
      <c r="F5954" t="s">
        <v>68</v>
      </c>
      <c r="G5954" t="s">
        <v>32</v>
      </c>
      <c r="H5954" t="s">
        <v>44</v>
      </c>
      <c r="I5954" t="s">
        <v>45</v>
      </c>
      <c r="J5954">
        <v>3</v>
      </c>
      <c r="K5954" s="2">
        <v>4452</v>
      </c>
      <c r="L5954" s="2">
        <v>3483.8</v>
      </c>
      <c r="M5954" s="2">
        <v>968.2</v>
      </c>
      <c r="N5954" s="3">
        <v>0.05</v>
      </c>
      <c r="O5954" t="s">
        <v>25</v>
      </c>
      <c r="P5954" t="s">
        <v>26</v>
      </c>
      <c r="Q5954" t="s">
        <v>35</v>
      </c>
      <c r="R5954" t="s">
        <v>28</v>
      </c>
    </row>
    <row r="5955" spans="1:18" x14ac:dyDescent="0.35">
      <c r="A5955" t="s">
        <v>6040</v>
      </c>
      <c r="B5955" s="1">
        <v>45379</v>
      </c>
      <c r="C5955" s="1">
        <v>45405</v>
      </c>
      <c r="D5955" t="s">
        <v>88</v>
      </c>
      <c r="E5955" t="s">
        <v>20</v>
      </c>
      <c r="F5955" t="s">
        <v>70</v>
      </c>
      <c r="G5955" t="s">
        <v>22</v>
      </c>
      <c r="H5955" t="s">
        <v>44</v>
      </c>
      <c r="I5955" t="s">
        <v>45</v>
      </c>
      <c r="J5955">
        <v>5</v>
      </c>
      <c r="K5955" s="2">
        <v>1543</v>
      </c>
      <c r="L5955" s="2">
        <v>1032.25</v>
      </c>
      <c r="M5955" s="2">
        <v>510.75</v>
      </c>
      <c r="N5955" s="3">
        <v>0.05</v>
      </c>
      <c r="O5955" t="s">
        <v>62</v>
      </c>
      <c r="P5955" t="s">
        <v>26</v>
      </c>
      <c r="Q5955" t="s">
        <v>27</v>
      </c>
      <c r="R5955" t="s">
        <v>65</v>
      </c>
    </row>
    <row r="5956" spans="1:18" x14ac:dyDescent="0.35">
      <c r="A5956" t="s">
        <v>6041</v>
      </c>
      <c r="B5956" s="1">
        <v>45464</v>
      </c>
      <c r="C5956" s="1">
        <v>45543</v>
      </c>
      <c r="D5956" t="s">
        <v>37</v>
      </c>
      <c r="E5956" t="s">
        <v>20</v>
      </c>
      <c r="F5956" t="s">
        <v>77</v>
      </c>
      <c r="G5956" t="s">
        <v>59</v>
      </c>
      <c r="H5956" t="s">
        <v>118</v>
      </c>
      <c r="I5956" t="s">
        <v>24</v>
      </c>
      <c r="J5956">
        <v>2</v>
      </c>
      <c r="K5956" s="2">
        <v>1644</v>
      </c>
      <c r="L5956" s="2">
        <v>1263.8800000000001</v>
      </c>
      <c r="M5956" s="2">
        <v>380.12</v>
      </c>
      <c r="N5956" s="3">
        <v>0.05</v>
      </c>
      <c r="O5956" t="s">
        <v>34</v>
      </c>
      <c r="P5956" t="s">
        <v>73</v>
      </c>
      <c r="Q5956" t="s">
        <v>35</v>
      </c>
      <c r="R5956" t="s">
        <v>40</v>
      </c>
    </row>
    <row r="5957" spans="1:18" x14ac:dyDescent="0.35">
      <c r="A5957" t="s">
        <v>6042</v>
      </c>
      <c r="B5957" s="1">
        <v>45293</v>
      </c>
      <c r="C5957" s="1">
        <v>45375</v>
      </c>
      <c r="D5957" t="s">
        <v>52</v>
      </c>
      <c r="E5957" t="s">
        <v>20</v>
      </c>
      <c r="F5957" t="s">
        <v>21</v>
      </c>
      <c r="G5957" t="s">
        <v>38</v>
      </c>
      <c r="H5957" t="s">
        <v>108</v>
      </c>
      <c r="I5957" t="s">
        <v>72</v>
      </c>
      <c r="J5957">
        <v>4</v>
      </c>
      <c r="K5957" s="2">
        <v>3387</v>
      </c>
      <c r="L5957" s="2">
        <v>2513.65</v>
      </c>
      <c r="M5957" s="2">
        <v>873.35</v>
      </c>
      <c r="N5957" s="3">
        <v>0.2</v>
      </c>
      <c r="O5957" t="s">
        <v>109</v>
      </c>
      <c r="P5957" t="s">
        <v>26</v>
      </c>
      <c r="Q5957" t="s">
        <v>27</v>
      </c>
      <c r="R5957" t="s">
        <v>28</v>
      </c>
    </row>
    <row r="5958" spans="1:18" x14ac:dyDescent="0.35">
      <c r="A5958" t="s">
        <v>6043</v>
      </c>
      <c r="B5958" s="1">
        <v>45693</v>
      </c>
      <c r="C5958" s="1">
        <v>45748</v>
      </c>
      <c r="D5958" t="s">
        <v>88</v>
      </c>
      <c r="E5958" t="s">
        <v>20</v>
      </c>
      <c r="F5958" t="s">
        <v>91</v>
      </c>
      <c r="G5958" t="s">
        <v>59</v>
      </c>
      <c r="H5958" t="s">
        <v>80</v>
      </c>
      <c r="I5958" t="s">
        <v>45</v>
      </c>
      <c r="J5958">
        <v>4</v>
      </c>
      <c r="K5958" s="2">
        <v>461</v>
      </c>
      <c r="L5958" s="2">
        <v>353.73</v>
      </c>
      <c r="M5958" s="2">
        <v>107.27</v>
      </c>
      <c r="N5958" s="3">
        <v>0</v>
      </c>
      <c r="O5958" t="s">
        <v>34</v>
      </c>
      <c r="P5958" t="s">
        <v>26</v>
      </c>
      <c r="Q5958" t="s">
        <v>35</v>
      </c>
      <c r="R5958" t="s">
        <v>40</v>
      </c>
    </row>
    <row r="5959" spans="1:18" x14ac:dyDescent="0.35">
      <c r="A5959" t="s">
        <v>6044</v>
      </c>
      <c r="B5959" s="1">
        <v>45752</v>
      </c>
      <c r="C5959" s="1">
        <v>45804</v>
      </c>
      <c r="D5959" t="s">
        <v>104</v>
      </c>
      <c r="E5959" t="s">
        <v>20</v>
      </c>
      <c r="F5959" t="s">
        <v>82</v>
      </c>
      <c r="G5959" t="s">
        <v>43</v>
      </c>
      <c r="H5959" t="s">
        <v>33</v>
      </c>
      <c r="I5959" t="s">
        <v>24</v>
      </c>
      <c r="J5959">
        <v>5</v>
      </c>
      <c r="K5959" s="2">
        <v>1791</v>
      </c>
      <c r="L5959" s="2">
        <v>1055.23</v>
      </c>
      <c r="M5959" s="2">
        <v>735.77</v>
      </c>
      <c r="N5959" s="3">
        <v>0.2</v>
      </c>
      <c r="O5959" t="s">
        <v>83</v>
      </c>
      <c r="P5959" t="s">
        <v>46</v>
      </c>
      <c r="Q5959" t="s">
        <v>35</v>
      </c>
      <c r="R5959" t="s">
        <v>40</v>
      </c>
    </row>
    <row r="5960" spans="1:18" x14ac:dyDescent="0.35">
      <c r="A5960" t="s">
        <v>6045</v>
      </c>
      <c r="B5960" s="1">
        <v>45384</v>
      </c>
      <c r="C5960" s="1">
        <v>45426</v>
      </c>
      <c r="D5960" t="s">
        <v>104</v>
      </c>
      <c r="E5960" t="s">
        <v>20</v>
      </c>
      <c r="F5960" t="s">
        <v>21</v>
      </c>
      <c r="G5960" t="s">
        <v>43</v>
      </c>
      <c r="H5960" t="s">
        <v>108</v>
      </c>
      <c r="I5960" t="s">
        <v>72</v>
      </c>
      <c r="J5960">
        <v>3</v>
      </c>
      <c r="K5960" s="2">
        <v>393</v>
      </c>
      <c r="L5960" s="2">
        <v>225.68</v>
      </c>
      <c r="M5960" s="2">
        <v>167.32</v>
      </c>
      <c r="N5960" s="3">
        <v>0.1</v>
      </c>
      <c r="O5960" t="s">
        <v>109</v>
      </c>
      <c r="P5960" t="s">
        <v>46</v>
      </c>
      <c r="Q5960" t="s">
        <v>35</v>
      </c>
      <c r="R5960" t="s">
        <v>65</v>
      </c>
    </row>
    <row r="5961" spans="1:18" x14ac:dyDescent="0.35">
      <c r="A5961" t="s">
        <v>6046</v>
      </c>
      <c r="B5961" s="1">
        <v>45405</v>
      </c>
      <c r="C5961" s="1">
        <v>45462</v>
      </c>
      <c r="D5961" t="s">
        <v>42</v>
      </c>
      <c r="E5961" t="s">
        <v>20</v>
      </c>
      <c r="F5961" t="s">
        <v>77</v>
      </c>
      <c r="G5961" t="s">
        <v>22</v>
      </c>
      <c r="H5961" t="s">
        <v>39</v>
      </c>
      <c r="I5961" t="s">
        <v>24</v>
      </c>
      <c r="J5961">
        <v>2</v>
      </c>
      <c r="K5961" s="2">
        <v>1526</v>
      </c>
      <c r="L5961" s="2">
        <v>956.21</v>
      </c>
      <c r="M5961" s="2">
        <v>569.79</v>
      </c>
      <c r="N5961" s="3">
        <v>0.2</v>
      </c>
      <c r="O5961" t="s">
        <v>34</v>
      </c>
      <c r="P5961" t="s">
        <v>26</v>
      </c>
      <c r="Q5961" t="s">
        <v>35</v>
      </c>
      <c r="R5961" t="s">
        <v>28</v>
      </c>
    </row>
    <row r="5962" spans="1:18" x14ac:dyDescent="0.35">
      <c r="A5962" t="s">
        <v>6047</v>
      </c>
      <c r="B5962" s="1">
        <v>45539</v>
      </c>
      <c r="C5962" s="1">
        <v>45559</v>
      </c>
      <c r="D5962" t="s">
        <v>37</v>
      </c>
      <c r="E5962" t="s">
        <v>20</v>
      </c>
      <c r="F5962" t="s">
        <v>128</v>
      </c>
      <c r="G5962" t="s">
        <v>22</v>
      </c>
      <c r="H5962" t="s">
        <v>60</v>
      </c>
      <c r="I5962" t="s">
        <v>61</v>
      </c>
      <c r="J5962">
        <v>7</v>
      </c>
      <c r="K5962" s="2">
        <v>1467</v>
      </c>
      <c r="L5962" s="2">
        <v>846.21</v>
      </c>
      <c r="M5962" s="2">
        <v>620.79</v>
      </c>
      <c r="N5962" s="3">
        <v>0.1</v>
      </c>
      <c r="O5962" t="s">
        <v>83</v>
      </c>
      <c r="P5962" t="s">
        <v>26</v>
      </c>
      <c r="Q5962" t="s">
        <v>27</v>
      </c>
      <c r="R5962" t="s">
        <v>40</v>
      </c>
    </row>
    <row r="5963" spans="1:18" x14ac:dyDescent="0.35">
      <c r="A5963" t="s">
        <v>6048</v>
      </c>
      <c r="B5963" s="1">
        <v>45662</v>
      </c>
      <c r="C5963" s="1">
        <v>45710</v>
      </c>
      <c r="D5963" t="s">
        <v>116</v>
      </c>
      <c r="E5963" t="s">
        <v>20</v>
      </c>
      <c r="F5963" t="s">
        <v>85</v>
      </c>
      <c r="G5963" t="s">
        <v>43</v>
      </c>
      <c r="H5963" t="s">
        <v>54</v>
      </c>
      <c r="I5963" t="s">
        <v>55</v>
      </c>
      <c r="J5963">
        <v>5</v>
      </c>
      <c r="K5963" s="2">
        <v>4538</v>
      </c>
      <c r="L5963" s="2">
        <v>2642.32</v>
      </c>
      <c r="M5963" s="2">
        <v>1895.68</v>
      </c>
      <c r="N5963" s="3">
        <v>0.05</v>
      </c>
      <c r="O5963" t="s">
        <v>109</v>
      </c>
      <c r="P5963" t="s">
        <v>26</v>
      </c>
      <c r="Q5963" t="s">
        <v>35</v>
      </c>
      <c r="R5963" t="s">
        <v>28</v>
      </c>
    </row>
    <row r="5964" spans="1:18" x14ac:dyDescent="0.35">
      <c r="A5964" t="s">
        <v>6049</v>
      </c>
      <c r="B5964" s="1">
        <v>45350</v>
      </c>
      <c r="C5964" s="1">
        <v>45410</v>
      </c>
      <c r="D5964" t="s">
        <v>88</v>
      </c>
      <c r="E5964" t="s">
        <v>20</v>
      </c>
      <c r="F5964" t="s">
        <v>31</v>
      </c>
      <c r="G5964" t="s">
        <v>22</v>
      </c>
      <c r="H5964" t="s">
        <v>44</v>
      </c>
      <c r="I5964" t="s">
        <v>45</v>
      </c>
      <c r="J5964">
        <v>3</v>
      </c>
      <c r="K5964" s="2">
        <v>687</v>
      </c>
      <c r="L5964" s="2">
        <v>552.85</v>
      </c>
      <c r="M5964" s="2">
        <v>134.15</v>
      </c>
      <c r="N5964" s="3">
        <v>0.2</v>
      </c>
      <c r="O5964" t="s">
        <v>50</v>
      </c>
      <c r="P5964" t="s">
        <v>26</v>
      </c>
      <c r="Q5964" t="s">
        <v>27</v>
      </c>
      <c r="R5964" t="s">
        <v>40</v>
      </c>
    </row>
    <row r="5965" spans="1:18" x14ac:dyDescent="0.35">
      <c r="A5965" t="s">
        <v>6050</v>
      </c>
      <c r="B5965" s="1">
        <v>45816</v>
      </c>
      <c r="C5965" s="1">
        <v>45883</v>
      </c>
      <c r="D5965" t="s">
        <v>30</v>
      </c>
      <c r="E5965" t="s">
        <v>20</v>
      </c>
      <c r="F5965" t="s">
        <v>68</v>
      </c>
      <c r="G5965" t="s">
        <v>59</v>
      </c>
      <c r="H5965" t="s">
        <v>95</v>
      </c>
      <c r="I5965" t="s">
        <v>55</v>
      </c>
      <c r="J5965">
        <v>1</v>
      </c>
      <c r="K5965" s="2">
        <v>855</v>
      </c>
      <c r="L5965" s="2">
        <v>507.95</v>
      </c>
      <c r="M5965" s="2">
        <v>347.05</v>
      </c>
      <c r="N5965" s="3">
        <v>0.05</v>
      </c>
      <c r="O5965" t="s">
        <v>25</v>
      </c>
      <c r="P5965" t="s">
        <v>46</v>
      </c>
      <c r="Q5965" t="s">
        <v>35</v>
      </c>
      <c r="R5965" t="s">
        <v>28</v>
      </c>
    </row>
    <row r="5966" spans="1:18" x14ac:dyDescent="0.35">
      <c r="A5966" t="s">
        <v>6051</v>
      </c>
      <c r="B5966" s="1">
        <v>45912</v>
      </c>
      <c r="C5966" s="1">
        <v>45953</v>
      </c>
      <c r="D5966" t="s">
        <v>94</v>
      </c>
      <c r="E5966" t="s">
        <v>20</v>
      </c>
      <c r="F5966" t="s">
        <v>79</v>
      </c>
      <c r="G5966" t="s">
        <v>22</v>
      </c>
      <c r="H5966" t="s">
        <v>49</v>
      </c>
      <c r="I5966" t="s">
        <v>45</v>
      </c>
      <c r="J5966">
        <v>1</v>
      </c>
      <c r="K5966" s="2">
        <v>3333</v>
      </c>
      <c r="L5966" s="2">
        <v>2729.97</v>
      </c>
      <c r="M5966" s="2">
        <v>603.03</v>
      </c>
      <c r="N5966" s="3">
        <v>0.05</v>
      </c>
      <c r="O5966" t="s">
        <v>34</v>
      </c>
      <c r="P5966" t="s">
        <v>26</v>
      </c>
      <c r="Q5966" t="s">
        <v>35</v>
      </c>
      <c r="R5966" t="s">
        <v>28</v>
      </c>
    </row>
    <row r="5967" spans="1:18" x14ac:dyDescent="0.35">
      <c r="A5967" t="s">
        <v>6052</v>
      </c>
      <c r="B5967" s="1">
        <v>45440</v>
      </c>
      <c r="C5967" s="1">
        <v>45514</v>
      </c>
      <c r="D5967" t="s">
        <v>30</v>
      </c>
      <c r="E5967" t="s">
        <v>20</v>
      </c>
      <c r="F5967" t="s">
        <v>68</v>
      </c>
      <c r="G5967" t="s">
        <v>32</v>
      </c>
      <c r="H5967" t="s">
        <v>124</v>
      </c>
      <c r="I5967" t="s">
        <v>61</v>
      </c>
      <c r="J5967">
        <v>4</v>
      </c>
      <c r="K5967" s="2">
        <v>2091</v>
      </c>
      <c r="L5967" s="2">
        <v>1467.43</v>
      </c>
      <c r="M5967" s="2">
        <v>623.57000000000005</v>
      </c>
      <c r="N5967" s="3">
        <v>0.1</v>
      </c>
      <c r="O5967" t="s">
        <v>62</v>
      </c>
      <c r="P5967" t="s">
        <v>46</v>
      </c>
      <c r="Q5967" t="s">
        <v>35</v>
      </c>
      <c r="R5967" t="s">
        <v>65</v>
      </c>
    </row>
    <row r="5968" spans="1:18" x14ac:dyDescent="0.35">
      <c r="A5968" t="s">
        <v>6053</v>
      </c>
      <c r="B5968" s="1">
        <v>45593</v>
      </c>
      <c r="C5968" s="1">
        <v>45659</v>
      </c>
      <c r="D5968" t="s">
        <v>57</v>
      </c>
      <c r="E5968" t="s">
        <v>20</v>
      </c>
      <c r="F5968" t="s">
        <v>58</v>
      </c>
      <c r="G5968" t="s">
        <v>59</v>
      </c>
      <c r="H5968" t="s">
        <v>44</v>
      </c>
      <c r="I5968" t="s">
        <v>45</v>
      </c>
      <c r="J5968">
        <v>3</v>
      </c>
      <c r="K5968" s="2">
        <v>1283</v>
      </c>
      <c r="L5968" s="2">
        <v>773.54</v>
      </c>
      <c r="M5968" s="2">
        <v>509.46</v>
      </c>
      <c r="N5968" s="3">
        <v>0.1</v>
      </c>
      <c r="O5968" t="s">
        <v>83</v>
      </c>
      <c r="P5968" t="s">
        <v>26</v>
      </c>
      <c r="Q5968" t="s">
        <v>27</v>
      </c>
      <c r="R5968" t="s">
        <v>40</v>
      </c>
    </row>
    <row r="5969" spans="1:18" x14ac:dyDescent="0.35">
      <c r="A5969" t="s">
        <v>6054</v>
      </c>
      <c r="B5969" s="1">
        <v>45619</v>
      </c>
      <c r="C5969" s="1">
        <v>45680</v>
      </c>
      <c r="D5969" t="s">
        <v>57</v>
      </c>
      <c r="E5969" t="s">
        <v>20</v>
      </c>
      <c r="F5969" t="s">
        <v>85</v>
      </c>
      <c r="G5969" t="s">
        <v>59</v>
      </c>
      <c r="H5969" t="s">
        <v>60</v>
      </c>
      <c r="I5969" t="s">
        <v>61</v>
      </c>
      <c r="J5969">
        <v>3</v>
      </c>
      <c r="K5969" s="2">
        <v>1688</v>
      </c>
      <c r="L5969" s="2">
        <v>1144.1300000000001</v>
      </c>
      <c r="M5969" s="2">
        <v>543.87</v>
      </c>
      <c r="N5969" s="3">
        <v>0.2</v>
      </c>
      <c r="O5969" t="s">
        <v>34</v>
      </c>
      <c r="P5969" t="s">
        <v>46</v>
      </c>
      <c r="Q5969" t="s">
        <v>35</v>
      </c>
      <c r="R5969" t="s">
        <v>65</v>
      </c>
    </row>
    <row r="5970" spans="1:18" x14ac:dyDescent="0.35">
      <c r="A5970" t="s">
        <v>6055</v>
      </c>
      <c r="B5970" s="1">
        <v>45311</v>
      </c>
      <c r="C5970" s="1">
        <v>45375</v>
      </c>
      <c r="D5970" t="s">
        <v>52</v>
      </c>
      <c r="E5970" t="s">
        <v>20</v>
      </c>
      <c r="F5970" t="s">
        <v>21</v>
      </c>
      <c r="G5970" t="s">
        <v>38</v>
      </c>
      <c r="H5970" t="s">
        <v>86</v>
      </c>
      <c r="I5970" t="s">
        <v>72</v>
      </c>
      <c r="J5970">
        <v>8</v>
      </c>
      <c r="K5970" s="2">
        <v>3801</v>
      </c>
      <c r="L5970" s="2">
        <v>3155.58</v>
      </c>
      <c r="M5970" s="2">
        <v>645.41999999999996</v>
      </c>
      <c r="N5970" s="3">
        <v>0.2</v>
      </c>
      <c r="O5970" t="s">
        <v>109</v>
      </c>
      <c r="P5970" t="s">
        <v>26</v>
      </c>
      <c r="Q5970" t="s">
        <v>35</v>
      </c>
      <c r="R5970" t="s">
        <v>40</v>
      </c>
    </row>
    <row r="5971" spans="1:18" x14ac:dyDescent="0.35">
      <c r="A5971" t="s">
        <v>6056</v>
      </c>
      <c r="B5971" s="1">
        <v>45519</v>
      </c>
      <c r="C5971" s="1">
        <v>45533</v>
      </c>
      <c r="D5971" t="s">
        <v>30</v>
      </c>
      <c r="E5971" t="s">
        <v>20</v>
      </c>
      <c r="F5971" t="s">
        <v>21</v>
      </c>
      <c r="G5971" t="s">
        <v>38</v>
      </c>
      <c r="H5971" t="s">
        <v>64</v>
      </c>
      <c r="I5971" t="s">
        <v>55</v>
      </c>
      <c r="J5971">
        <v>5</v>
      </c>
      <c r="K5971" s="2">
        <v>760</v>
      </c>
      <c r="L5971" s="2">
        <v>474.34</v>
      </c>
      <c r="M5971" s="2">
        <v>285.66000000000003</v>
      </c>
      <c r="N5971" s="3">
        <v>0.15</v>
      </c>
      <c r="O5971" t="s">
        <v>62</v>
      </c>
      <c r="P5971" t="s">
        <v>73</v>
      </c>
      <c r="Q5971" t="s">
        <v>27</v>
      </c>
      <c r="R5971" t="s">
        <v>65</v>
      </c>
    </row>
    <row r="5972" spans="1:18" x14ac:dyDescent="0.35">
      <c r="A5972" t="s">
        <v>6057</v>
      </c>
      <c r="B5972" s="1">
        <v>45747</v>
      </c>
      <c r="C5972" s="1">
        <v>45786</v>
      </c>
      <c r="D5972" t="s">
        <v>104</v>
      </c>
      <c r="E5972" t="s">
        <v>20</v>
      </c>
      <c r="F5972" t="s">
        <v>70</v>
      </c>
      <c r="G5972" t="s">
        <v>38</v>
      </c>
      <c r="H5972" t="s">
        <v>118</v>
      </c>
      <c r="I5972" t="s">
        <v>24</v>
      </c>
      <c r="J5972">
        <v>4</v>
      </c>
      <c r="K5972" s="2">
        <v>2262</v>
      </c>
      <c r="L5972" s="2">
        <v>1887.35</v>
      </c>
      <c r="M5972" s="2">
        <v>374.65</v>
      </c>
      <c r="N5972" s="3">
        <v>0.2</v>
      </c>
      <c r="O5972" t="s">
        <v>75</v>
      </c>
      <c r="P5972" t="s">
        <v>26</v>
      </c>
      <c r="Q5972" t="s">
        <v>27</v>
      </c>
      <c r="R5972" t="s">
        <v>65</v>
      </c>
    </row>
    <row r="5973" spans="1:18" x14ac:dyDescent="0.35">
      <c r="A5973" t="s">
        <v>6058</v>
      </c>
      <c r="B5973" s="1">
        <v>45496</v>
      </c>
      <c r="C5973" s="1">
        <v>45584</v>
      </c>
      <c r="D5973" t="s">
        <v>94</v>
      </c>
      <c r="E5973" t="s">
        <v>20</v>
      </c>
      <c r="F5973" t="s">
        <v>21</v>
      </c>
      <c r="G5973" t="s">
        <v>38</v>
      </c>
      <c r="H5973" t="s">
        <v>86</v>
      </c>
      <c r="I5973" t="s">
        <v>72</v>
      </c>
      <c r="J5973">
        <v>7</v>
      </c>
      <c r="K5973" s="2">
        <v>4506</v>
      </c>
      <c r="L5973" s="2">
        <v>3381</v>
      </c>
      <c r="M5973" s="2">
        <v>1125</v>
      </c>
      <c r="N5973" s="3">
        <v>0.05</v>
      </c>
      <c r="O5973" t="s">
        <v>75</v>
      </c>
      <c r="P5973" t="s">
        <v>26</v>
      </c>
      <c r="Q5973" t="s">
        <v>35</v>
      </c>
      <c r="R5973" t="s">
        <v>65</v>
      </c>
    </row>
    <row r="5974" spans="1:18" x14ac:dyDescent="0.35">
      <c r="A5974" t="s">
        <v>6059</v>
      </c>
      <c r="B5974" s="1">
        <v>45541</v>
      </c>
      <c r="C5974" s="1">
        <v>45594</v>
      </c>
      <c r="D5974" t="s">
        <v>94</v>
      </c>
      <c r="E5974" t="s">
        <v>20</v>
      </c>
      <c r="F5974" t="s">
        <v>79</v>
      </c>
      <c r="G5974" t="s">
        <v>59</v>
      </c>
      <c r="H5974" t="s">
        <v>60</v>
      </c>
      <c r="I5974" t="s">
        <v>61</v>
      </c>
      <c r="J5974">
        <v>7</v>
      </c>
      <c r="K5974" s="2">
        <v>2195</v>
      </c>
      <c r="L5974" s="2">
        <v>1251.3699999999999</v>
      </c>
      <c r="M5974" s="2">
        <v>943.63</v>
      </c>
      <c r="N5974" s="3">
        <v>0.2</v>
      </c>
      <c r="O5974" t="s">
        <v>25</v>
      </c>
      <c r="P5974" t="s">
        <v>26</v>
      </c>
      <c r="Q5974" t="s">
        <v>27</v>
      </c>
      <c r="R5974" t="s">
        <v>40</v>
      </c>
    </row>
    <row r="5975" spans="1:18" x14ac:dyDescent="0.35">
      <c r="A5975" t="s">
        <v>6060</v>
      </c>
      <c r="B5975" s="1">
        <v>45531</v>
      </c>
      <c r="C5975" s="1">
        <v>45614</v>
      </c>
      <c r="D5975" t="s">
        <v>19</v>
      </c>
      <c r="E5975" t="s">
        <v>20</v>
      </c>
      <c r="F5975" t="s">
        <v>21</v>
      </c>
      <c r="G5975" t="s">
        <v>22</v>
      </c>
      <c r="H5975" t="s">
        <v>86</v>
      </c>
      <c r="I5975" t="s">
        <v>72</v>
      </c>
      <c r="J5975">
        <v>6</v>
      </c>
      <c r="K5975" s="2">
        <v>1315</v>
      </c>
      <c r="L5975" s="2">
        <v>976.77</v>
      </c>
      <c r="M5975" s="2">
        <v>338.23</v>
      </c>
      <c r="N5975" s="3">
        <v>0.1</v>
      </c>
      <c r="O5975" t="s">
        <v>34</v>
      </c>
      <c r="P5975" t="s">
        <v>26</v>
      </c>
      <c r="Q5975" t="s">
        <v>35</v>
      </c>
      <c r="R5975" t="s">
        <v>28</v>
      </c>
    </row>
    <row r="5976" spans="1:18" x14ac:dyDescent="0.35">
      <c r="A5976" t="s">
        <v>6061</v>
      </c>
      <c r="B5976" s="1">
        <v>45754</v>
      </c>
      <c r="C5976" s="1">
        <v>45844</v>
      </c>
      <c r="D5976" t="s">
        <v>67</v>
      </c>
      <c r="E5976" t="s">
        <v>20</v>
      </c>
      <c r="F5976" t="s">
        <v>128</v>
      </c>
      <c r="G5976" t="s">
        <v>43</v>
      </c>
      <c r="H5976" t="s">
        <v>118</v>
      </c>
      <c r="I5976" t="s">
        <v>24</v>
      </c>
      <c r="J5976">
        <v>8</v>
      </c>
      <c r="K5976" s="2">
        <v>2862</v>
      </c>
      <c r="L5976" s="2">
        <v>1888.32</v>
      </c>
      <c r="M5976" s="2">
        <v>973.68</v>
      </c>
      <c r="N5976" s="3">
        <v>0.1</v>
      </c>
      <c r="O5976" t="s">
        <v>34</v>
      </c>
      <c r="P5976" t="s">
        <v>26</v>
      </c>
      <c r="Q5976" t="s">
        <v>35</v>
      </c>
      <c r="R5976" t="s">
        <v>65</v>
      </c>
    </row>
    <row r="5977" spans="1:18" x14ac:dyDescent="0.35">
      <c r="A5977" t="s">
        <v>6062</v>
      </c>
      <c r="B5977" s="1">
        <v>45319</v>
      </c>
      <c r="C5977" s="1">
        <v>45359</v>
      </c>
      <c r="D5977" t="s">
        <v>52</v>
      </c>
      <c r="E5977" t="s">
        <v>20</v>
      </c>
      <c r="F5977" t="s">
        <v>102</v>
      </c>
      <c r="G5977" t="s">
        <v>59</v>
      </c>
      <c r="H5977" t="s">
        <v>124</v>
      </c>
      <c r="I5977" t="s">
        <v>61</v>
      </c>
      <c r="J5977">
        <v>1</v>
      </c>
      <c r="K5977" s="2">
        <v>772</v>
      </c>
      <c r="L5977" s="2">
        <v>612.32000000000005</v>
      </c>
      <c r="M5977" s="2">
        <v>159.68</v>
      </c>
      <c r="N5977" s="3">
        <v>0</v>
      </c>
      <c r="O5977" t="s">
        <v>109</v>
      </c>
      <c r="P5977" t="s">
        <v>26</v>
      </c>
      <c r="Q5977" t="s">
        <v>35</v>
      </c>
      <c r="R5977" t="s">
        <v>28</v>
      </c>
    </row>
    <row r="5978" spans="1:18" x14ac:dyDescent="0.35">
      <c r="A5978" t="s">
        <v>6063</v>
      </c>
      <c r="B5978" s="1">
        <v>45884</v>
      </c>
      <c r="C5978" s="1">
        <v>45898</v>
      </c>
      <c r="D5978" t="s">
        <v>30</v>
      </c>
      <c r="E5978" t="s">
        <v>20</v>
      </c>
      <c r="F5978" t="s">
        <v>58</v>
      </c>
      <c r="G5978" t="s">
        <v>43</v>
      </c>
      <c r="H5978" t="s">
        <v>71</v>
      </c>
      <c r="I5978" t="s">
        <v>72</v>
      </c>
      <c r="J5978">
        <v>3</v>
      </c>
      <c r="K5978" s="2">
        <v>826</v>
      </c>
      <c r="L5978" s="2">
        <v>695.26</v>
      </c>
      <c r="M5978" s="2">
        <v>130.74</v>
      </c>
      <c r="N5978" s="3">
        <v>0</v>
      </c>
      <c r="O5978" t="s">
        <v>50</v>
      </c>
      <c r="P5978" t="s">
        <v>46</v>
      </c>
      <c r="Q5978" t="s">
        <v>35</v>
      </c>
      <c r="R5978" t="s">
        <v>40</v>
      </c>
    </row>
    <row r="5979" spans="1:18" x14ac:dyDescent="0.35">
      <c r="A5979" t="s">
        <v>6064</v>
      </c>
      <c r="B5979" s="1">
        <v>45895</v>
      </c>
      <c r="C5979" s="1">
        <v>45947</v>
      </c>
      <c r="D5979" t="s">
        <v>94</v>
      </c>
      <c r="E5979" t="s">
        <v>20</v>
      </c>
      <c r="F5979" t="s">
        <v>53</v>
      </c>
      <c r="G5979" t="s">
        <v>59</v>
      </c>
      <c r="H5979" t="s">
        <v>23</v>
      </c>
      <c r="I5979" t="s">
        <v>24</v>
      </c>
      <c r="J5979">
        <v>8</v>
      </c>
      <c r="K5979" s="2">
        <v>4036</v>
      </c>
      <c r="L5979" s="2">
        <v>2460.44</v>
      </c>
      <c r="M5979" s="2">
        <v>1575.56</v>
      </c>
      <c r="N5979" s="3">
        <v>0.2</v>
      </c>
      <c r="O5979" t="s">
        <v>109</v>
      </c>
      <c r="P5979" t="s">
        <v>26</v>
      </c>
      <c r="Q5979" t="s">
        <v>27</v>
      </c>
      <c r="R5979" t="s">
        <v>65</v>
      </c>
    </row>
    <row r="5980" spans="1:18" x14ac:dyDescent="0.35">
      <c r="A5980" t="s">
        <v>6065</v>
      </c>
      <c r="B5980" s="1">
        <v>45545</v>
      </c>
      <c r="C5980" s="1">
        <v>45595</v>
      </c>
      <c r="D5980" t="s">
        <v>94</v>
      </c>
      <c r="E5980" t="s">
        <v>20</v>
      </c>
      <c r="F5980" t="s">
        <v>70</v>
      </c>
      <c r="G5980" t="s">
        <v>43</v>
      </c>
      <c r="H5980" t="s">
        <v>71</v>
      </c>
      <c r="I5980" t="s">
        <v>72</v>
      </c>
      <c r="J5980">
        <v>6</v>
      </c>
      <c r="K5980" s="2">
        <v>2583</v>
      </c>
      <c r="L5980" s="2">
        <v>1910.38</v>
      </c>
      <c r="M5980" s="2">
        <v>672.62</v>
      </c>
      <c r="N5980" s="3">
        <v>0</v>
      </c>
      <c r="O5980" t="s">
        <v>109</v>
      </c>
      <c r="P5980" t="s">
        <v>26</v>
      </c>
      <c r="Q5980" t="s">
        <v>35</v>
      </c>
      <c r="R5980" t="s">
        <v>28</v>
      </c>
    </row>
    <row r="5981" spans="1:18" x14ac:dyDescent="0.35">
      <c r="A5981" t="s">
        <v>6066</v>
      </c>
      <c r="B5981" s="1">
        <v>45403</v>
      </c>
      <c r="C5981" s="1">
        <v>45442</v>
      </c>
      <c r="D5981" t="s">
        <v>104</v>
      </c>
      <c r="E5981" t="s">
        <v>20</v>
      </c>
      <c r="F5981" t="s">
        <v>79</v>
      </c>
      <c r="G5981" t="s">
        <v>32</v>
      </c>
      <c r="H5981" t="s">
        <v>86</v>
      </c>
      <c r="I5981" t="s">
        <v>72</v>
      </c>
      <c r="J5981">
        <v>7</v>
      </c>
      <c r="K5981" s="2">
        <v>3656</v>
      </c>
      <c r="L5981" s="2">
        <v>2136.29</v>
      </c>
      <c r="M5981" s="2">
        <v>1519.71</v>
      </c>
      <c r="N5981" s="3">
        <v>0.1</v>
      </c>
      <c r="O5981" t="s">
        <v>62</v>
      </c>
      <c r="P5981" t="s">
        <v>26</v>
      </c>
      <c r="Q5981" t="s">
        <v>35</v>
      </c>
      <c r="R5981" t="s">
        <v>28</v>
      </c>
    </row>
    <row r="5982" spans="1:18" x14ac:dyDescent="0.35">
      <c r="A5982" t="s">
        <v>6067</v>
      </c>
      <c r="B5982" s="1">
        <v>45434</v>
      </c>
      <c r="C5982" s="1">
        <v>45511</v>
      </c>
      <c r="D5982" t="s">
        <v>30</v>
      </c>
      <c r="E5982" t="s">
        <v>20</v>
      </c>
      <c r="F5982" t="s">
        <v>91</v>
      </c>
      <c r="G5982" t="s">
        <v>32</v>
      </c>
      <c r="H5982" t="s">
        <v>54</v>
      </c>
      <c r="I5982" t="s">
        <v>55</v>
      </c>
      <c r="J5982">
        <v>7</v>
      </c>
      <c r="K5982" s="2">
        <v>4445</v>
      </c>
      <c r="L5982" s="2">
        <v>3657.74</v>
      </c>
      <c r="M5982" s="2">
        <v>787.26</v>
      </c>
      <c r="N5982" s="3">
        <v>0.15</v>
      </c>
      <c r="O5982" t="s">
        <v>62</v>
      </c>
      <c r="P5982" t="s">
        <v>26</v>
      </c>
      <c r="Q5982" t="s">
        <v>27</v>
      </c>
      <c r="R5982" t="s">
        <v>28</v>
      </c>
    </row>
    <row r="5983" spans="1:18" x14ac:dyDescent="0.35">
      <c r="A5983" t="s">
        <v>6068</v>
      </c>
      <c r="B5983" s="1">
        <v>45522</v>
      </c>
      <c r="C5983" s="1">
        <v>45610</v>
      </c>
      <c r="D5983" t="s">
        <v>19</v>
      </c>
      <c r="E5983" t="s">
        <v>20</v>
      </c>
      <c r="F5983" t="s">
        <v>70</v>
      </c>
      <c r="G5983" t="s">
        <v>38</v>
      </c>
      <c r="H5983" t="s">
        <v>64</v>
      </c>
      <c r="I5983" t="s">
        <v>55</v>
      </c>
      <c r="J5983">
        <v>5</v>
      </c>
      <c r="K5983" s="2">
        <v>4197</v>
      </c>
      <c r="L5983" s="2">
        <v>3020.56</v>
      </c>
      <c r="M5983" s="2">
        <v>1176.44</v>
      </c>
      <c r="N5983" s="3">
        <v>0.05</v>
      </c>
      <c r="O5983" t="s">
        <v>109</v>
      </c>
      <c r="P5983" t="s">
        <v>26</v>
      </c>
      <c r="Q5983" t="s">
        <v>27</v>
      </c>
      <c r="R5983" t="s">
        <v>65</v>
      </c>
    </row>
    <row r="5984" spans="1:18" x14ac:dyDescent="0.35">
      <c r="A5984" t="s">
        <v>6069</v>
      </c>
      <c r="B5984" s="1">
        <v>45833</v>
      </c>
      <c r="C5984" s="1">
        <v>45860</v>
      </c>
      <c r="D5984" t="s">
        <v>67</v>
      </c>
      <c r="E5984" t="s">
        <v>20</v>
      </c>
      <c r="F5984" t="s">
        <v>89</v>
      </c>
      <c r="G5984" t="s">
        <v>22</v>
      </c>
      <c r="H5984" t="s">
        <v>60</v>
      </c>
      <c r="I5984" t="s">
        <v>61</v>
      </c>
      <c r="J5984">
        <v>3</v>
      </c>
      <c r="K5984" s="2">
        <v>2051</v>
      </c>
      <c r="L5984" s="2">
        <v>1457.7</v>
      </c>
      <c r="M5984" s="2">
        <v>593.29999999999995</v>
      </c>
      <c r="N5984" s="3">
        <v>0</v>
      </c>
      <c r="O5984" t="s">
        <v>25</v>
      </c>
      <c r="P5984" t="s">
        <v>73</v>
      </c>
      <c r="Q5984" t="s">
        <v>35</v>
      </c>
      <c r="R5984" t="s">
        <v>40</v>
      </c>
    </row>
    <row r="5985" spans="1:18" x14ac:dyDescent="0.35">
      <c r="A5985" t="s">
        <v>6070</v>
      </c>
      <c r="B5985" s="1">
        <v>45382</v>
      </c>
      <c r="C5985" s="1">
        <v>45401</v>
      </c>
      <c r="D5985" t="s">
        <v>88</v>
      </c>
      <c r="E5985" t="s">
        <v>20</v>
      </c>
      <c r="F5985" t="s">
        <v>102</v>
      </c>
      <c r="G5985" t="s">
        <v>32</v>
      </c>
      <c r="H5985" t="s">
        <v>49</v>
      </c>
      <c r="I5985" t="s">
        <v>45</v>
      </c>
      <c r="J5985">
        <v>1</v>
      </c>
      <c r="K5985" s="2">
        <v>2829</v>
      </c>
      <c r="L5985" s="2">
        <v>1620.39</v>
      </c>
      <c r="M5985" s="2">
        <v>1208.6099999999999</v>
      </c>
      <c r="N5985" s="3">
        <v>0.1</v>
      </c>
      <c r="O5985" t="s">
        <v>75</v>
      </c>
      <c r="P5985" t="s">
        <v>26</v>
      </c>
      <c r="Q5985" t="s">
        <v>27</v>
      </c>
      <c r="R5985" t="s">
        <v>40</v>
      </c>
    </row>
    <row r="5986" spans="1:18" x14ac:dyDescent="0.35">
      <c r="A5986" t="s">
        <v>6071</v>
      </c>
      <c r="B5986" s="1">
        <v>45450</v>
      </c>
      <c r="C5986" s="1">
        <v>45514</v>
      </c>
      <c r="D5986" t="s">
        <v>30</v>
      </c>
      <c r="E5986" t="s">
        <v>20</v>
      </c>
      <c r="F5986" t="s">
        <v>31</v>
      </c>
      <c r="G5986" t="s">
        <v>38</v>
      </c>
      <c r="H5986" t="s">
        <v>95</v>
      </c>
      <c r="I5986" t="s">
        <v>55</v>
      </c>
      <c r="J5986">
        <v>5</v>
      </c>
      <c r="K5986" s="2">
        <v>4982</v>
      </c>
      <c r="L5986" s="2">
        <v>3155.79</v>
      </c>
      <c r="M5986" s="2">
        <v>1826.21</v>
      </c>
      <c r="N5986" s="3">
        <v>0.2</v>
      </c>
      <c r="O5986" t="s">
        <v>34</v>
      </c>
      <c r="P5986" t="s">
        <v>26</v>
      </c>
      <c r="Q5986" t="s">
        <v>27</v>
      </c>
      <c r="R5986" t="s">
        <v>40</v>
      </c>
    </row>
    <row r="5987" spans="1:18" x14ac:dyDescent="0.35">
      <c r="A5987" t="s">
        <v>6072</v>
      </c>
      <c r="B5987" s="1">
        <v>45726</v>
      </c>
      <c r="C5987" s="1">
        <v>45752</v>
      </c>
      <c r="D5987" t="s">
        <v>88</v>
      </c>
      <c r="E5987" t="s">
        <v>20</v>
      </c>
      <c r="F5987" t="s">
        <v>70</v>
      </c>
      <c r="G5987" t="s">
        <v>22</v>
      </c>
      <c r="H5987" t="s">
        <v>54</v>
      </c>
      <c r="I5987" t="s">
        <v>55</v>
      </c>
      <c r="J5987">
        <v>7</v>
      </c>
      <c r="K5987" s="2">
        <v>3985</v>
      </c>
      <c r="L5987" s="2">
        <v>2258.92</v>
      </c>
      <c r="M5987" s="2">
        <v>1726.08</v>
      </c>
      <c r="N5987" s="3">
        <v>0.1</v>
      </c>
      <c r="O5987" t="s">
        <v>34</v>
      </c>
      <c r="P5987" t="s">
        <v>26</v>
      </c>
      <c r="Q5987" t="s">
        <v>27</v>
      </c>
      <c r="R5987" t="s">
        <v>65</v>
      </c>
    </row>
    <row r="5988" spans="1:18" x14ac:dyDescent="0.35">
      <c r="A5988" t="s">
        <v>6073</v>
      </c>
      <c r="B5988" s="1">
        <v>45475</v>
      </c>
      <c r="C5988" s="1">
        <v>45552</v>
      </c>
      <c r="D5988" t="s">
        <v>37</v>
      </c>
      <c r="E5988" t="s">
        <v>20</v>
      </c>
      <c r="F5988" t="s">
        <v>70</v>
      </c>
      <c r="G5988" t="s">
        <v>43</v>
      </c>
      <c r="H5988" t="s">
        <v>44</v>
      </c>
      <c r="I5988" t="s">
        <v>45</v>
      </c>
      <c r="J5988">
        <v>8</v>
      </c>
      <c r="K5988" s="2">
        <v>503</v>
      </c>
      <c r="L5988" s="2">
        <v>321.7</v>
      </c>
      <c r="M5988" s="2">
        <v>181.3</v>
      </c>
      <c r="N5988" s="3">
        <v>0.05</v>
      </c>
      <c r="O5988" t="s">
        <v>83</v>
      </c>
      <c r="P5988" t="s">
        <v>26</v>
      </c>
      <c r="Q5988" t="s">
        <v>35</v>
      </c>
      <c r="R5988" t="s">
        <v>40</v>
      </c>
    </row>
    <row r="5989" spans="1:18" x14ac:dyDescent="0.35">
      <c r="A5989" t="s">
        <v>6074</v>
      </c>
      <c r="B5989" s="1">
        <v>45352</v>
      </c>
      <c r="C5989" s="1">
        <v>45416</v>
      </c>
      <c r="D5989" t="s">
        <v>104</v>
      </c>
      <c r="E5989" t="s">
        <v>20</v>
      </c>
      <c r="F5989" t="s">
        <v>77</v>
      </c>
      <c r="G5989" t="s">
        <v>22</v>
      </c>
      <c r="H5989" t="s">
        <v>95</v>
      </c>
      <c r="I5989" t="s">
        <v>55</v>
      </c>
      <c r="J5989">
        <v>8</v>
      </c>
      <c r="K5989" s="2">
        <v>3522</v>
      </c>
      <c r="L5989" s="2">
        <v>2566.04</v>
      </c>
      <c r="M5989" s="2">
        <v>955.96</v>
      </c>
      <c r="N5989" s="3">
        <v>0.15</v>
      </c>
      <c r="O5989" t="s">
        <v>34</v>
      </c>
      <c r="P5989" t="s">
        <v>26</v>
      </c>
      <c r="Q5989" t="s">
        <v>27</v>
      </c>
      <c r="R5989" t="s">
        <v>65</v>
      </c>
    </row>
    <row r="5990" spans="1:18" x14ac:dyDescent="0.35">
      <c r="A5990" t="s">
        <v>6075</v>
      </c>
      <c r="B5990" s="1">
        <v>45658</v>
      </c>
      <c r="C5990" s="1">
        <v>45684</v>
      </c>
      <c r="D5990" t="s">
        <v>57</v>
      </c>
      <c r="E5990" t="s">
        <v>20</v>
      </c>
      <c r="F5990" t="s">
        <v>82</v>
      </c>
      <c r="G5990" t="s">
        <v>38</v>
      </c>
      <c r="H5990" t="s">
        <v>23</v>
      </c>
      <c r="I5990" t="s">
        <v>24</v>
      </c>
      <c r="J5990">
        <v>7</v>
      </c>
      <c r="K5990" s="2">
        <v>2304</v>
      </c>
      <c r="L5990" s="2">
        <v>1607.27</v>
      </c>
      <c r="M5990" s="2">
        <v>696.73</v>
      </c>
      <c r="N5990" s="3">
        <v>0.1</v>
      </c>
      <c r="O5990" t="s">
        <v>109</v>
      </c>
      <c r="P5990" t="s">
        <v>46</v>
      </c>
      <c r="Q5990" t="s">
        <v>35</v>
      </c>
      <c r="R5990" t="s">
        <v>28</v>
      </c>
    </row>
    <row r="5991" spans="1:18" x14ac:dyDescent="0.35">
      <c r="A5991" t="s">
        <v>6076</v>
      </c>
      <c r="B5991" s="1">
        <v>45932</v>
      </c>
      <c r="C5991" s="1">
        <v>45962</v>
      </c>
      <c r="D5991" t="s">
        <v>19</v>
      </c>
      <c r="E5991" t="s">
        <v>20</v>
      </c>
      <c r="F5991" t="s">
        <v>102</v>
      </c>
      <c r="G5991" t="s">
        <v>38</v>
      </c>
      <c r="H5991" t="s">
        <v>44</v>
      </c>
      <c r="I5991" t="s">
        <v>45</v>
      </c>
      <c r="J5991">
        <v>5</v>
      </c>
      <c r="K5991" s="2">
        <v>1307</v>
      </c>
      <c r="L5991" s="2">
        <v>733.03</v>
      </c>
      <c r="M5991" s="2">
        <v>573.97</v>
      </c>
      <c r="N5991" s="3">
        <v>0.2</v>
      </c>
      <c r="O5991" t="s">
        <v>83</v>
      </c>
      <c r="P5991" t="s">
        <v>26</v>
      </c>
      <c r="Q5991" t="s">
        <v>35</v>
      </c>
      <c r="R5991" t="s">
        <v>28</v>
      </c>
    </row>
    <row r="5992" spans="1:18" x14ac:dyDescent="0.35">
      <c r="A5992" t="s">
        <v>6077</v>
      </c>
      <c r="B5992" s="1">
        <v>45881</v>
      </c>
      <c r="C5992" s="1">
        <v>45917</v>
      </c>
      <c r="D5992" t="s">
        <v>37</v>
      </c>
      <c r="E5992" t="s">
        <v>20</v>
      </c>
      <c r="F5992" t="s">
        <v>70</v>
      </c>
      <c r="G5992" t="s">
        <v>59</v>
      </c>
      <c r="H5992" t="s">
        <v>86</v>
      </c>
      <c r="I5992" t="s">
        <v>72</v>
      </c>
      <c r="J5992">
        <v>8</v>
      </c>
      <c r="K5992" s="2">
        <v>2418</v>
      </c>
      <c r="L5992" s="2">
        <v>1371.05</v>
      </c>
      <c r="M5992" s="2">
        <v>1046.95</v>
      </c>
      <c r="N5992" s="3">
        <v>0.2</v>
      </c>
      <c r="O5992" t="s">
        <v>62</v>
      </c>
      <c r="P5992" t="s">
        <v>26</v>
      </c>
      <c r="Q5992" t="s">
        <v>35</v>
      </c>
      <c r="R5992" t="s">
        <v>40</v>
      </c>
    </row>
    <row r="5993" spans="1:18" x14ac:dyDescent="0.35">
      <c r="A5993" t="s">
        <v>6078</v>
      </c>
      <c r="B5993" s="1">
        <v>45613</v>
      </c>
      <c r="C5993" s="1">
        <v>45633</v>
      </c>
      <c r="D5993" t="s">
        <v>48</v>
      </c>
      <c r="E5993" t="s">
        <v>20</v>
      </c>
      <c r="F5993" t="s">
        <v>128</v>
      </c>
      <c r="G5993" t="s">
        <v>43</v>
      </c>
      <c r="H5993" t="s">
        <v>108</v>
      </c>
      <c r="I5993" t="s">
        <v>72</v>
      </c>
      <c r="J5993">
        <v>2</v>
      </c>
      <c r="K5993" s="2">
        <v>1432</v>
      </c>
      <c r="L5993" s="2">
        <v>1058.1400000000001</v>
      </c>
      <c r="M5993" s="2">
        <v>373.86</v>
      </c>
      <c r="N5993" s="3">
        <v>0.15</v>
      </c>
      <c r="O5993" t="s">
        <v>25</v>
      </c>
      <c r="P5993" t="s">
        <v>26</v>
      </c>
      <c r="Q5993" t="s">
        <v>35</v>
      </c>
      <c r="R5993" t="s">
        <v>40</v>
      </c>
    </row>
    <row r="5994" spans="1:18" x14ac:dyDescent="0.35">
      <c r="A5994" t="s">
        <v>6079</v>
      </c>
      <c r="B5994" s="1">
        <v>45296</v>
      </c>
      <c r="C5994" s="1">
        <v>45364</v>
      </c>
      <c r="D5994" t="s">
        <v>52</v>
      </c>
      <c r="E5994" t="s">
        <v>20</v>
      </c>
      <c r="F5994" t="s">
        <v>31</v>
      </c>
      <c r="G5994" t="s">
        <v>32</v>
      </c>
      <c r="H5994" t="s">
        <v>86</v>
      </c>
      <c r="I5994" t="s">
        <v>72</v>
      </c>
      <c r="J5994">
        <v>1</v>
      </c>
      <c r="K5994" s="2">
        <v>3812</v>
      </c>
      <c r="L5994" s="2">
        <v>3009.79</v>
      </c>
      <c r="M5994" s="2">
        <v>802.21</v>
      </c>
      <c r="N5994" s="3">
        <v>0.2</v>
      </c>
      <c r="O5994" t="s">
        <v>50</v>
      </c>
      <c r="P5994" t="s">
        <v>26</v>
      </c>
      <c r="Q5994" t="s">
        <v>35</v>
      </c>
      <c r="R5994" t="s">
        <v>65</v>
      </c>
    </row>
    <row r="5995" spans="1:18" x14ac:dyDescent="0.35">
      <c r="A5995" t="s">
        <v>6080</v>
      </c>
      <c r="B5995" s="1">
        <v>45995</v>
      </c>
      <c r="C5995" s="1">
        <v>46076</v>
      </c>
      <c r="D5995" t="s">
        <v>116</v>
      </c>
      <c r="E5995" t="s">
        <v>20</v>
      </c>
      <c r="F5995" t="s">
        <v>89</v>
      </c>
      <c r="G5995" t="s">
        <v>59</v>
      </c>
      <c r="H5995" t="s">
        <v>95</v>
      </c>
      <c r="I5995" t="s">
        <v>55</v>
      </c>
      <c r="J5995">
        <v>2</v>
      </c>
      <c r="K5995" s="2">
        <v>3923</v>
      </c>
      <c r="L5995" s="2">
        <v>2389.7399999999998</v>
      </c>
      <c r="M5995" s="2">
        <v>1533.26</v>
      </c>
      <c r="N5995" s="3">
        <v>0.05</v>
      </c>
      <c r="O5995" t="s">
        <v>34</v>
      </c>
      <c r="P5995" t="s">
        <v>26</v>
      </c>
      <c r="Q5995" t="s">
        <v>35</v>
      </c>
      <c r="R5995" t="s">
        <v>28</v>
      </c>
    </row>
    <row r="5996" spans="1:18" x14ac:dyDescent="0.35">
      <c r="A5996" t="s">
        <v>6081</v>
      </c>
      <c r="B5996" s="1">
        <v>45486</v>
      </c>
      <c r="C5996" s="1">
        <v>45544</v>
      </c>
      <c r="D5996" t="s">
        <v>37</v>
      </c>
      <c r="E5996" t="s">
        <v>20</v>
      </c>
      <c r="F5996" t="s">
        <v>79</v>
      </c>
      <c r="G5996" t="s">
        <v>32</v>
      </c>
      <c r="H5996" t="s">
        <v>95</v>
      </c>
      <c r="I5996" t="s">
        <v>55</v>
      </c>
      <c r="J5996">
        <v>3</v>
      </c>
      <c r="K5996" s="2">
        <v>4443</v>
      </c>
      <c r="L5996" s="2">
        <v>2574.34</v>
      </c>
      <c r="M5996" s="2">
        <v>1868.66</v>
      </c>
      <c r="N5996" s="3">
        <v>0.15</v>
      </c>
      <c r="O5996" t="s">
        <v>83</v>
      </c>
      <c r="P5996" t="s">
        <v>46</v>
      </c>
      <c r="Q5996" t="s">
        <v>35</v>
      </c>
      <c r="R5996" t="s">
        <v>40</v>
      </c>
    </row>
    <row r="5997" spans="1:18" x14ac:dyDescent="0.35">
      <c r="A5997" t="s">
        <v>6082</v>
      </c>
      <c r="B5997" s="1">
        <v>45308</v>
      </c>
      <c r="C5997" s="1">
        <v>45345</v>
      </c>
      <c r="D5997" t="s">
        <v>116</v>
      </c>
      <c r="E5997" t="s">
        <v>20</v>
      </c>
      <c r="F5997" t="s">
        <v>68</v>
      </c>
      <c r="G5997" t="s">
        <v>22</v>
      </c>
      <c r="H5997" t="s">
        <v>86</v>
      </c>
      <c r="I5997" t="s">
        <v>72</v>
      </c>
      <c r="J5997">
        <v>4</v>
      </c>
      <c r="K5997" s="2">
        <v>2690</v>
      </c>
      <c r="L5997" s="2">
        <v>2112.7800000000002</v>
      </c>
      <c r="M5997" s="2">
        <v>577.22</v>
      </c>
      <c r="N5997" s="3">
        <v>0.1</v>
      </c>
      <c r="O5997" t="s">
        <v>83</v>
      </c>
      <c r="P5997" t="s">
        <v>26</v>
      </c>
      <c r="Q5997" t="s">
        <v>27</v>
      </c>
      <c r="R5997" t="s">
        <v>28</v>
      </c>
    </row>
    <row r="5998" spans="1:18" x14ac:dyDescent="0.35">
      <c r="A5998" t="s">
        <v>6083</v>
      </c>
      <c r="B5998" s="1">
        <v>45808</v>
      </c>
      <c r="C5998" s="1">
        <v>45889</v>
      </c>
      <c r="D5998" t="s">
        <v>30</v>
      </c>
      <c r="E5998" t="s">
        <v>20</v>
      </c>
      <c r="F5998" t="s">
        <v>58</v>
      </c>
      <c r="G5998" t="s">
        <v>59</v>
      </c>
      <c r="H5998" t="s">
        <v>64</v>
      </c>
      <c r="I5998" t="s">
        <v>55</v>
      </c>
      <c r="J5998">
        <v>2</v>
      </c>
      <c r="K5998" s="2">
        <v>632</v>
      </c>
      <c r="L5998" s="2">
        <v>435.49</v>
      </c>
      <c r="M5998" s="2">
        <v>196.51</v>
      </c>
      <c r="N5998" s="3">
        <v>0.1</v>
      </c>
      <c r="O5998" t="s">
        <v>50</v>
      </c>
      <c r="P5998" t="s">
        <v>46</v>
      </c>
      <c r="Q5998" t="s">
        <v>27</v>
      </c>
      <c r="R5998" t="s">
        <v>28</v>
      </c>
    </row>
    <row r="5999" spans="1:18" x14ac:dyDescent="0.35">
      <c r="A5999" t="s">
        <v>6084</v>
      </c>
      <c r="B5999" s="1">
        <v>45839</v>
      </c>
      <c r="C5999" s="1">
        <v>45843</v>
      </c>
      <c r="D5999" t="s">
        <v>67</v>
      </c>
      <c r="E5999" t="s">
        <v>20</v>
      </c>
      <c r="F5999" t="s">
        <v>58</v>
      </c>
      <c r="G5999" t="s">
        <v>59</v>
      </c>
      <c r="H5999" t="s">
        <v>95</v>
      </c>
      <c r="I5999" t="s">
        <v>55</v>
      </c>
      <c r="J5999">
        <v>2</v>
      </c>
      <c r="K5999" s="2">
        <v>3654</v>
      </c>
      <c r="L5999" s="2">
        <v>2906.89</v>
      </c>
      <c r="M5999" s="2">
        <v>747.11</v>
      </c>
      <c r="N5999" s="3">
        <v>0.15</v>
      </c>
      <c r="O5999" t="s">
        <v>50</v>
      </c>
      <c r="P5999" t="s">
        <v>26</v>
      </c>
      <c r="Q5999" t="s">
        <v>27</v>
      </c>
      <c r="R5999" t="s">
        <v>65</v>
      </c>
    </row>
    <row r="6000" spans="1:18" x14ac:dyDescent="0.35">
      <c r="A6000" t="s">
        <v>6085</v>
      </c>
      <c r="B6000" s="1">
        <v>45412</v>
      </c>
      <c r="C6000" s="1">
        <v>45434</v>
      </c>
      <c r="D6000" t="s">
        <v>104</v>
      </c>
      <c r="E6000" t="s">
        <v>20</v>
      </c>
      <c r="F6000" t="s">
        <v>79</v>
      </c>
      <c r="G6000" t="s">
        <v>38</v>
      </c>
      <c r="H6000" t="s">
        <v>54</v>
      </c>
      <c r="I6000" t="s">
        <v>55</v>
      </c>
      <c r="J6000">
        <v>5</v>
      </c>
      <c r="K6000" s="2">
        <v>4260</v>
      </c>
      <c r="L6000" s="2">
        <v>2683.16</v>
      </c>
      <c r="M6000" s="2">
        <v>1576.84</v>
      </c>
      <c r="N6000" s="3">
        <v>0</v>
      </c>
      <c r="O6000" t="s">
        <v>75</v>
      </c>
      <c r="P6000" t="s">
        <v>73</v>
      </c>
      <c r="Q6000" t="s">
        <v>35</v>
      </c>
      <c r="R6000" t="s">
        <v>65</v>
      </c>
    </row>
    <row r="6001" spans="1:18" x14ac:dyDescent="0.35">
      <c r="A6001" t="s">
        <v>6086</v>
      </c>
      <c r="B6001" s="1">
        <v>45582</v>
      </c>
      <c r="C6001" s="1">
        <v>45588</v>
      </c>
      <c r="D6001" t="s">
        <v>94</v>
      </c>
      <c r="E6001" t="s">
        <v>20</v>
      </c>
      <c r="F6001" t="s">
        <v>79</v>
      </c>
      <c r="G6001" t="s">
        <v>43</v>
      </c>
      <c r="H6001" t="s">
        <v>86</v>
      </c>
      <c r="I6001" t="s">
        <v>72</v>
      </c>
      <c r="J6001">
        <v>6</v>
      </c>
      <c r="K6001" s="2">
        <v>3779</v>
      </c>
      <c r="L6001" s="2">
        <v>2140.6</v>
      </c>
      <c r="M6001" s="2">
        <v>1638.4</v>
      </c>
      <c r="N6001" s="3">
        <v>0.2</v>
      </c>
      <c r="O6001" t="s">
        <v>109</v>
      </c>
      <c r="P6001" t="s">
        <v>26</v>
      </c>
      <c r="Q6001" t="s">
        <v>35</v>
      </c>
      <c r="R6001" t="s">
        <v>28</v>
      </c>
    </row>
    <row r="6002" spans="1:18" x14ac:dyDescent="0.35">
      <c r="A6002" t="s">
        <v>6087</v>
      </c>
      <c r="B6002" s="1">
        <v>45795</v>
      </c>
      <c r="C6002" s="1">
        <v>45855</v>
      </c>
      <c r="D6002" t="s">
        <v>67</v>
      </c>
      <c r="E6002" t="s">
        <v>20</v>
      </c>
      <c r="F6002" t="s">
        <v>128</v>
      </c>
      <c r="G6002" t="s">
        <v>22</v>
      </c>
      <c r="H6002" t="s">
        <v>118</v>
      </c>
      <c r="I6002" t="s">
        <v>24</v>
      </c>
      <c r="J6002">
        <v>7</v>
      </c>
      <c r="K6002" s="2">
        <v>4689</v>
      </c>
      <c r="L6002" s="2">
        <v>2662.66</v>
      </c>
      <c r="M6002" s="2">
        <v>2026.34</v>
      </c>
      <c r="N6002" s="3">
        <v>0.05</v>
      </c>
      <c r="O6002" t="s">
        <v>83</v>
      </c>
      <c r="P6002" t="s">
        <v>26</v>
      </c>
      <c r="Q6002" t="s">
        <v>35</v>
      </c>
      <c r="R6002" t="s">
        <v>65</v>
      </c>
    </row>
    <row r="6003" spans="1:18" x14ac:dyDescent="0.35">
      <c r="A6003" t="s">
        <v>6088</v>
      </c>
      <c r="B6003" s="1">
        <v>45929</v>
      </c>
      <c r="C6003" s="1">
        <v>45950</v>
      </c>
      <c r="D6003" t="s">
        <v>94</v>
      </c>
      <c r="E6003" t="s">
        <v>20</v>
      </c>
      <c r="F6003" t="s">
        <v>31</v>
      </c>
      <c r="G6003" t="s">
        <v>22</v>
      </c>
      <c r="H6003" t="s">
        <v>60</v>
      </c>
      <c r="I6003" t="s">
        <v>61</v>
      </c>
      <c r="J6003">
        <v>5</v>
      </c>
      <c r="K6003" s="2">
        <v>3336</v>
      </c>
      <c r="L6003" s="2">
        <v>2305.0500000000002</v>
      </c>
      <c r="M6003" s="2">
        <v>1030.95</v>
      </c>
      <c r="N6003" s="3">
        <v>0.05</v>
      </c>
      <c r="O6003" t="s">
        <v>50</v>
      </c>
      <c r="P6003" t="s">
        <v>46</v>
      </c>
      <c r="Q6003" t="s">
        <v>27</v>
      </c>
      <c r="R6003" t="s">
        <v>40</v>
      </c>
    </row>
    <row r="6004" spans="1:18" x14ac:dyDescent="0.35">
      <c r="A6004" t="s">
        <v>6089</v>
      </c>
      <c r="B6004" s="1">
        <v>45996</v>
      </c>
      <c r="C6004" s="1">
        <v>46006</v>
      </c>
      <c r="D6004" t="s">
        <v>48</v>
      </c>
      <c r="E6004" t="s">
        <v>20</v>
      </c>
      <c r="F6004" t="s">
        <v>21</v>
      </c>
      <c r="G6004" t="s">
        <v>43</v>
      </c>
      <c r="H6004" t="s">
        <v>60</v>
      </c>
      <c r="I6004" t="s">
        <v>61</v>
      </c>
      <c r="J6004">
        <v>3</v>
      </c>
      <c r="K6004" s="2">
        <v>4892</v>
      </c>
      <c r="L6004" s="2">
        <v>3141.02</v>
      </c>
      <c r="M6004" s="2">
        <v>1750.98</v>
      </c>
      <c r="N6004" s="3">
        <v>0</v>
      </c>
      <c r="O6004" t="s">
        <v>50</v>
      </c>
      <c r="P6004" t="s">
        <v>26</v>
      </c>
      <c r="Q6004" t="s">
        <v>27</v>
      </c>
      <c r="R6004" t="s">
        <v>28</v>
      </c>
    </row>
    <row r="6005" spans="1:18" x14ac:dyDescent="0.35">
      <c r="A6005" t="s">
        <v>6090</v>
      </c>
      <c r="B6005" s="1">
        <v>45534</v>
      </c>
      <c r="C6005" s="1">
        <v>45565</v>
      </c>
      <c r="D6005" t="s">
        <v>37</v>
      </c>
      <c r="E6005" t="s">
        <v>20</v>
      </c>
      <c r="F6005" t="s">
        <v>79</v>
      </c>
      <c r="G6005" t="s">
        <v>32</v>
      </c>
      <c r="H6005" t="s">
        <v>49</v>
      </c>
      <c r="I6005" t="s">
        <v>45</v>
      </c>
      <c r="J6005">
        <v>1</v>
      </c>
      <c r="K6005" s="2">
        <v>2061</v>
      </c>
      <c r="L6005" s="2">
        <v>1371.1</v>
      </c>
      <c r="M6005" s="2">
        <v>689.9</v>
      </c>
      <c r="N6005" s="3">
        <v>0.15</v>
      </c>
      <c r="O6005" t="s">
        <v>75</v>
      </c>
      <c r="P6005" t="s">
        <v>26</v>
      </c>
      <c r="Q6005" t="s">
        <v>35</v>
      </c>
      <c r="R6005" t="s">
        <v>40</v>
      </c>
    </row>
    <row r="6006" spans="1:18" x14ac:dyDescent="0.35">
      <c r="A6006" t="s">
        <v>6091</v>
      </c>
      <c r="B6006" s="1">
        <v>45353</v>
      </c>
      <c r="C6006" s="1">
        <v>45382</v>
      </c>
      <c r="D6006" t="s">
        <v>52</v>
      </c>
      <c r="E6006" t="s">
        <v>20</v>
      </c>
      <c r="F6006" t="s">
        <v>91</v>
      </c>
      <c r="G6006" t="s">
        <v>38</v>
      </c>
      <c r="H6006" t="s">
        <v>64</v>
      </c>
      <c r="I6006" t="s">
        <v>55</v>
      </c>
      <c r="J6006">
        <v>8</v>
      </c>
      <c r="K6006" s="2">
        <v>958</v>
      </c>
      <c r="L6006" s="2">
        <v>807.44</v>
      </c>
      <c r="M6006" s="2">
        <v>150.56</v>
      </c>
      <c r="N6006" s="3">
        <v>0</v>
      </c>
      <c r="O6006" t="s">
        <v>62</v>
      </c>
      <c r="P6006" t="s">
        <v>26</v>
      </c>
      <c r="Q6006" t="s">
        <v>35</v>
      </c>
      <c r="R6006" t="s">
        <v>28</v>
      </c>
    </row>
    <row r="6007" spans="1:18" x14ac:dyDescent="0.35">
      <c r="A6007" t="s">
        <v>6092</v>
      </c>
      <c r="B6007" s="1">
        <v>45547</v>
      </c>
      <c r="C6007" s="1">
        <v>45560</v>
      </c>
      <c r="D6007" t="s">
        <v>37</v>
      </c>
      <c r="E6007" t="s">
        <v>20</v>
      </c>
      <c r="F6007" t="s">
        <v>70</v>
      </c>
      <c r="G6007" t="s">
        <v>38</v>
      </c>
      <c r="H6007" t="s">
        <v>39</v>
      </c>
      <c r="I6007" t="s">
        <v>24</v>
      </c>
      <c r="J6007">
        <v>1</v>
      </c>
      <c r="K6007" s="2">
        <v>2670</v>
      </c>
      <c r="L6007" s="2">
        <v>2137.59</v>
      </c>
      <c r="M6007" s="2">
        <v>532.41</v>
      </c>
      <c r="N6007" s="3">
        <v>0.1</v>
      </c>
      <c r="O6007" t="s">
        <v>83</v>
      </c>
      <c r="P6007" t="s">
        <v>26</v>
      </c>
      <c r="Q6007" t="s">
        <v>27</v>
      </c>
      <c r="R6007" t="s">
        <v>28</v>
      </c>
    </row>
    <row r="6008" spans="1:18" x14ac:dyDescent="0.35">
      <c r="A6008" t="s">
        <v>6093</v>
      </c>
      <c r="B6008" s="1">
        <v>45803</v>
      </c>
      <c r="C6008" s="1">
        <v>45834</v>
      </c>
      <c r="D6008" t="s">
        <v>42</v>
      </c>
      <c r="E6008" t="s">
        <v>20</v>
      </c>
      <c r="F6008" t="s">
        <v>79</v>
      </c>
      <c r="G6008" t="s">
        <v>43</v>
      </c>
      <c r="H6008" t="s">
        <v>39</v>
      </c>
      <c r="I6008" t="s">
        <v>24</v>
      </c>
      <c r="J6008">
        <v>7</v>
      </c>
      <c r="K6008" s="2">
        <v>1940</v>
      </c>
      <c r="L6008" s="2">
        <v>1358.46</v>
      </c>
      <c r="M6008" s="2">
        <v>581.54</v>
      </c>
      <c r="N6008" s="3">
        <v>0.1</v>
      </c>
      <c r="O6008" t="s">
        <v>25</v>
      </c>
      <c r="P6008" t="s">
        <v>26</v>
      </c>
      <c r="Q6008" t="s">
        <v>35</v>
      </c>
      <c r="R6008" t="s">
        <v>28</v>
      </c>
    </row>
    <row r="6009" spans="1:18" x14ac:dyDescent="0.35">
      <c r="A6009" t="s">
        <v>6094</v>
      </c>
      <c r="B6009" s="1">
        <v>45630</v>
      </c>
      <c r="C6009" s="1">
        <v>45715</v>
      </c>
      <c r="D6009" t="s">
        <v>116</v>
      </c>
      <c r="E6009" t="s">
        <v>20</v>
      </c>
      <c r="F6009" t="s">
        <v>102</v>
      </c>
      <c r="G6009" t="s">
        <v>43</v>
      </c>
      <c r="H6009" t="s">
        <v>124</v>
      </c>
      <c r="I6009" t="s">
        <v>61</v>
      </c>
      <c r="J6009">
        <v>3</v>
      </c>
      <c r="K6009" s="2">
        <v>3851</v>
      </c>
      <c r="L6009" s="2">
        <v>3107.44</v>
      </c>
      <c r="M6009" s="2">
        <v>743.56</v>
      </c>
      <c r="N6009" s="3">
        <v>0</v>
      </c>
      <c r="O6009" t="s">
        <v>75</v>
      </c>
      <c r="P6009" t="s">
        <v>26</v>
      </c>
      <c r="Q6009" t="s">
        <v>35</v>
      </c>
      <c r="R6009" t="s">
        <v>28</v>
      </c>
    </row>
    <row r="6010" spans="1:18" x14ac:dyDescent="0.35">
      <c r="A6010" t="s">
        <v>6095</v>
      </c>
      <c r="B6010" s="1">
        <v>46009</v>
      </c>
      <c r="C6010" s="1">
        <v>46032</v>
      </c>
      <c r="D6010" t="s">
        <v>57</v>
      </c>
      <c r="E6010" t="s">
        <v>20</v>
      </c>
      <c r="F6010" t="s">
        <v>82</v>
      </c>
      <c r="G6010" t="s">
        <v>32</v>
      </c>
      <c r="H6010" t="s">
        <v>106</v>
      </c>
      <c r="I6010" t="s">
        <v>61</v>
      </c>
      <c r="J6010">
        <v>6</v>
      </c>
      <c r="K6010" s="2">
        <v>4898</v>
      </c>
      <c r="L6010" s="2">
        <v>3868.14</v>
      </c>
      <c r="M6010" s="2">
        <v>1029.8599999999999</v>
      </c>
      <c r="N6010" s="3">
        <v>0.1</v>
      </c>
      <c r="O6010" t="s">
        <v>109</v>
      </c>
      <c r="P6010" t="s">
        <v>26</v>
      </c>
      <c r="Q6010" t="s">
        <v>27</v>
      </c>
      <c r="R6010" t="s">
        <v>28</v>
      </c>
    </row>
    <row r="6011" spans="1:18" x14ac:dyDescent="0.35">
      <c r="A6011" t="s">
        <v>6096</v>
      </c>
      <c r="B6011" s="1">
        <v>45829</v>
      </c>
      <c r="C6011" s="1">
        <v>45832</v>
      </c>
      <c r="D6011" t="s">
        <v>42</v>
      </c>
      <c r="E6011" t="s">
        <v>20</v>
      </c>
      <c r="F6011" t="s">
        <v>53</v>
      </c>
      <c r="G6011" t="s">
        <v>32</v>
      </c>
      <c r="H6011" t="s">
        <v>64</v>
      </c>
      <c r="I6011" t="s">
        <v>55</v>
      </c>
      <c r="J6011">
        <v>8</v>
      </c>
      <c r="K6011" s="2">
        <v>3418</v>
      </c>
      <c r="L6011" s="2">
        <v>2558.38</v>
      </c>
      <c r="M6011" s="2">
        <v>859.62</v>
      </c>
      <c r="N6011" s="3">
        <v>0.05</v>
      </c>
      <c r="O6011" t="s">
        <v>83</v>
      </c>
      <c r="P6011" t="s">
        <v>26</v>
      </c>
      <c r="Q6011" t="s">
        <v>35</v>
      </c>
      <c r="R6011" t="s">
        <v>65</v>
      </c>
    </row>
    <row r="6012" spans="1:18" x14ac:dyDescent="0.35">
      <c r="A6012" t="s">
        <v>6097</v>
      </c>
      <c r="B6012" s="1">
        <v>45399</v>
      </c>
      <c r="C6012" s="1">
        <v>45433</v>
      </c>
      <c r="D6012" t="s">
        <v>104</v>
      </c>
      <c r="E6012" t="s">
        <v>20</v>
      </c>
      <c r="F6012" t="s">
        <v>85</v>
      </c>
      <c r="G6012" t="s">
        <v>43</v>
      </c>
      <c r="H6012" t="s">
        <v>49</v>
      </c>
      <c r="I6012" t="s">
        <v>45</v>
      </c>
      <c r="J6012">
        <v>3</v>
      </c>
      <c r="K6012" s="2">
        <v>2843</v>
      </c>
      <c r="L6012" s="2">
        <v>2298.9899999999998</v>
      </c>
      <c r="M6012" s="2">
        <v>544.01</v>
      </c>
      <c r="N6012" s="3">
        <v>0.2</v>
      </c>
      <c r="O6012" t="s">
        <v>75</v>
      </c>
      <c r="P6012" t="s">
        <v>46</v>
      </c>
      <c r="Q6012" t="s">
        <v>35</v>
      </c>
      <c r="R6012" t="s">
        <v>40</v>
      </c>
    </row>
    <row r="6013" spans="1:18" x14ac:dyDescent="0.35">
      <c r="A6013" t="s">
        <v>6098</v>
      </c>
      <c r="B6013" s="1">
        <v>45818</v>
      </c>
      <c r="C6013" s="1">
        <v>45878</v>
      </c>
      <c r="D6013" t="s">
        <v>30</v>
      </c>
      <c r="E6013" t="s">
        <v>20</v>
      </c>
      <c r="F6013" t="s">
        <v>31</v>
      </c>
      <c r="G6013" t="s">
        <v>32</v>
      </c>
      <c r="H6013" t="s">
        <v>39</v>
      </c>
      <c r="I6013" t="s">
        <v>24</v>
      </c>
      <c r="J6013">
        <v>7</v>
      </c>
      <c r="K6013" s="2">
        <v>1992</v>
      </c>
      <c r="L6013" s="2">
        <v>1605.63</v>
      </c>
      <c r="M6013" s="2">
        <v>386.37</v>
      </c>
      <c r="N6013" s="3">
        <v>0.1</v>
      </c>
      <c r="O6013" t="s">
        <v>75</v>
      </c>
      <c r="P6013" t="s">
        <v>26</v>
      </c>
      <c r="Q6013" t="s">
        <v>27</v>
      </c>
      <c r="R6013" t="s">
        <v>28</v>
      </c>
    </row>
    <row r="6014" spans="1:18" x14ac:dyDescent="0.35">
      <c r="A6014" t="s">
        <v>6099</v>
      </c>
      <c r="B6014" s="1">
        <v>45645</v>
      </c>
      <c r="C6014" s="1">
        <v>45687</v>
      </c>
      <c r="D6014" t="s">
        <v>57</v>
      </c>
      <c r="E6014" t="s">
        <v>20</v>
      </c>
      <c r="F6014" t="s">
        <v>89</v>
      </c>
      <c r="G6014" t="s">
        <v>22</v>
      </c>
      <c r="H6014" t="s">
        <v>33</v>
      </c>
      <c r="I6014" t="s">
        <v>24</v>
      </c>
      <c r="J6014">
        <v>8</v>
      </c>
      <c r="K6014" s="2">
        <v>1709</v>
      </c>
      <c r="L6014" s="2">
        <v>1031.18</v>
      </c>
      <c r="M6014" s="2">
        <v>677.82</v>
      </c>
      <c r="N6014" s="3">
        <v>0.2</v>
      </c>
      <c r="O6014" t="s">
        <v>25</v>
      </c>
      <c r="P6014" t="s">
        <v>26</v>
      </c>
      <c r="Q6014" t="s">
        <v>35</v>
      </c>
      <c r="R6014" t="s">
        <v>28</v>
      </c>
    </row>
    <row r="6015" spans="1:18" x14ac:dyDescent="0.35">
      <c r="A6015" t="s">
        <v>6100</v>
      </c>
      <c r="B6015" s="1">
        <v>45405</v>
      </c>
      <c r="C6015" s="1">
        <v>45488</v>
      </c>
      <c r="D6015" t="s">
        <v>67</v>
      </c>
      <c r="E6015" t="s">
        <v>20</v>
      </c>
      <c r="F6015" t="s">
        <v>102</v>
      </c>
      <c r="G6015" t="s">
        <v>43</v>
      </c>
      <c r="H6015" t="s">
        <v>60</v>
      </c>
      <c r="I6015" t="s">
        <v>61</v>
      </c>
      <c r="J6015">
        <v>6</v>
      </c>
      <c r="K6015" s="2">
        <v>4793</v>
      </c>
      <c r="L6015" s="2">
        <v>2722.97</v>
      </c>
      <c r="M6015" s="2">
        <v>2070.0300000000002</v>
      </c>
      <c r="N6015" s="3">
        <v>0</v>
      </c>
      <c r="O6015" t="s">
        <v>25</v>
      </c>
      <c r="P6015" t="s">
        <v>46</v>
      </c>
      <c r="Q6015" t="s">
        <v>27</v>
      </c>
      <c r="R6015" t="s">
        <v>40</v>
      </c>
    </row>
    <row r="6016" spans="1:18" x14ac:dyDescent="0.35">
      <c r="A6016" t="s">
        <v>6101</v>
      </c>
      <c r="B6016" s="1">
        <v>45326</v>
      </c>
      <c r="C6016" s="1">
        <v>45350</v>
      </c>
      <c r="D6016" t="s">
        <v>116</v>
      </c>
      <c r="E6016" t="s">
        <v>20</v>
      </c>
      <c r="F6016" t="s">
        <v>102</v>
      </c>
      <c r="G6016" t="s">
        <v>43</v>
      </c>
      <c r="H6016" t="s">
        <v>39</v>
      </c>
      <c r="I6016" t="s">
        <v>24</v>
      </c>
      <c r="J6016">
        <v>3</v>
      </c>
      <c r="K6016" s="2">
        <v>1486</v>
      </c>
      <c r="L6016" s="2">
        <v>1154.44</v>
      </c>
      <c r="M6016" s="2">
        <v>331.56</v>
      </c>
      <c r="N6016" s="3">
        <v>0</v>
      </c>
      <c r="O6016" t="s">
        <v>75</v>
      </c>
      <c r="P6016" t="s">
        <v>46</v>
      </c>
      <c r="Q6016" t="s">
        <v>27</v>
      </c>
      <c r="R6016" t="s">
        <v>28</v>
      </c>
    </row>
    <row r="6017" spans="1:18" x14ac:dyDescent="0.35">
      <c r="A6017" t="s">
        <v>6102</v>
      </c>
      <c r="B6017" s="1">
        <v>45828</v>
      </c>
      <c r="C6017" s="1">
        <v>45889</v>
      </c>
      <c r="D6017" t="s">
        <v>30</v>
      </c>
      <c r="E6017" t="s">
        <v>20</v>
      </c>
      <c r="F6017" t="s">
        <v>31</v>
      </c>
      <c r="G6017" t="s">
        <v>22</v>
      </c>
      <c r="H6017" t="s">
        <v>44</v>
      </c>
      <c r="I6017" t="s">
        <v>45</v>
      </c>
      <c r="J6017">
        <v>5</v>
      </c>
      <c r="K6017" s="2">
        <v>4448</v>
      </c>
      <c r="L6017" s="2">
        <v>3647.53</v>
      </c>
      <c r="M6017" s="2">
        <v>800.47</v>
      </c>
      <c r="N6017" s="3">
        <v>0.2</v>
      </c>
      <c r="O6017" t="s">
        <v>50</v>
      </c>
      <c r="P6017" t="s">
        <v>73</v>
      </c>
      <c r="Q6017" t="s">
        <v>27</v>
      </c>
      <c r="R6017" t="s">
        <v>65</v>
      </c>
    </row>
    <row r="6018" spans="1:18" x14ac:dyDescent="0.35">
      <c r="A6018" t="s">
        <v>6103</v>
      </c>
      <c r="B6018" s="1">
        <v>45423</v>
      </c>
      <c r="C6018" s="1">
        <v>45447</v>
      </c>
      <c r="D6018" t="s">
        <v>42</v>
      </c>
      <c r="E6018" t="s">
        <v>20</v>
      </c>
      <c r="F6018" t="s">
        <v>58</v>
      </c>
      <c r="G6018" t="s">
        <v>59</v>
      </c>
      <c r="H6018" t="s">
        <v>49</v>
      </c>
      <c r="I6018" t="s">
        <v>45</v>
      </c>
      <c r="J6018">
        <v>2</v>
      </c>
      <c r="K6018" s="2">
        <v>2076</v>
      </c>
      <c r="L6018" s="2">
        <v>1553.36</v>
      </c>
      <c r="M6018" s="2">
        <v>522.64</v>
      </c>
      <c r="N6018" s="3">
        <v>0.1</v>
      </c>
      <c r="O6018" t="s">
        <v>75</v>
      </c>
      <c r="P6018" t="s">
        <v>26</v>
      </c>
      <c r="Q6018" t="s">
        <v>35</v>
      </c>
      <c r="R6018" t="s">
        <v>65</v>
      </c>
    </row>
    <row r="6019" spans="1:18" x14ac:dyDescent="0.35">
      <c r="A6019" t="s">
        <v>6104</v>
      </c>
      <c r="B6019" s="1">
        <v>45565</v>
      </c>
      <c r="C6019" s="1">
        <v>45591</v>
      </c>
      <c r="D6019" t="s">
        <v>94</v>
      </c>
      <c r="E6019" t="s">
        <v>20</v>
      </c>
      <c r="F6019" t="s">
        <v>89</v>
      </c>
      <c r="G6019" t="s">
        <v>38</v>
      </c>
      <c r="H6019" t="s">
        <v>23</v>
      </c>
      <c r="I6019" t="s">
        <v>24</v>
      </c>
      <c r="J6019">
        <v>2</v>
      </c>
      <c r="K6019" s="2">
        <v>2894</v>
      </c>
      <c r="L6019" s="2">
        <v>1611.44</v>
      </c>
      <c r="M6019" s="2">
        <v>1282.56</v>
      </c>
      <c r="N6019" s="3">
        <v>0.15</v>
      </c>
      <c r="O6019" t="s">
        <v>25</v>
      </c>
      <c r="P6019" t="s">
        <v>46</v>
      </c>
      <c r="Q6019" t="s">
        <v>35</v>
      </c>
      <c r="R6019" t="s">
        <v>28</v>
      </c>
    </row>
    <row r="6020" spans="1:18" x14ac:dyDescent="0.35">
      <c r="A6020" t="s">
        <v>6105</v>
      </c>
      <c r="B6020" s="1">
        <v>45643</v>
      </c>
      <c r="C6020" s="1">
        <v>45725</v>
      </c>
      <c r="D6020" t="s">
        <v>52</v>
      </c>
      <c r="E6020" t="s">
        <v>20</v>
      </c>
      <c r="F6020" t="s">
        <v>85</v>
      </c>
      <c r="G6020" t="s">
        <v>43</v>
      </c>
      <c r="H6020" t="s">
        <v>95</v>
      </c>
      <c r="I6020" t="s">
        <v>55</v>
      </c>
      <c r="J6020">
        <v>3</v>
      </c>
      <c r="K6020" s="2">
        <v>3612</v>
      </c>
      <c r="L6020" s="2">
        <v>2106.25</v>
      </c>
      <c r="M6020" s="2">
        <v>1505.75</v>
      </c>
      <c r="N6020" s="3">
        <v>0</v>
      </c>
      <c r="O6020" t="s">
        <v>34</v>
      </c>
      <c r="P6020" t="s">
        <v>73</v>
      </c>
      <c r="Q6020" t="s">
        <v>35</v>
      </c>
      <c r="R6020" t="s">
        <v>65</v>
      </c>
    </row>
    <row r="6021" spans="1:18" x14ac:dyDescent="0.35">
      <c r="A6021" t="s">
        <v>6106</v>
      </c>
      <c r="B6021" s="1">
        <v>46009</v>
      </c>
      <c r="C6021" s="1">
        <v>46025</v>
      </c>
      <c r="D6021" t="s">
        <v>57</v>
      </c>
      <c r="E6021" t="s">
        <v>20</v>
      </c>
      <c r="F6021" t="s">
        <v>68</v>
      </c>
      <c r="G6021" t="s">
        <v>32</v>
      </c>
      <c r="H6021" t="s">
        <v>44</v>
      </c>
      <c r="I6021" t="s">
        <v>45</v>
      </c>
      <c r="J6021">
        <v>5</v>
      </c>
      <c r="K6021" s="2">
        <v>1935</v>
      </c>
      <c r="L6021" s="2">
        <v>1071.8499999999999</v>
      </c>
      <c r="M6021" s="2">
        <v>863.15</v>
      </c>
      <c r="N6021" s="3">
        <v>0.1</v>
      </c>
      <c r="O6021" t="s">
        <v>75</v>
      </c>
      <c r="P6021" t="s">
        <v>46</v>
      </c>
      <c r="Q6021" t="s">
        <v>35</v>
      </c>
      <c r="R6021" t="s">
        <v>65</v>
      </c>
    </row>
    <row r="6022" spans="1:18" x14ac:dyDescent="0.35">
      <c r="A6022" t="s">
        <v>6107</v>
      </c>
      <c r="B6022" s="1">
        <v>45395</v>
      </c>
      <c r="C6022" s="1">
        <v>45475</v>
      </c>
      <c r="D6022" t="s">
        <v>67</v>
      </c>
      <c r="E6022" t="s">
        <v>20</v>
      </c>
      <c r="F6022" t="s">
        <v>89</v>
      </c>
      <c r="G6022" t="s">
        <v>32</v>
      </c>
      <c r="H6022" t="s">
        <v>44</v>
      </c>
      <c r="I6022" t="s">
        <v>45</v>
      </c>
      <c r="J6022">
        <v>6</v>
      </c>
      <c r="K6022" s="2">
        <v>4022</v>
      </c>
      <c r="L6022" s="2">
        <v>3188.88</v>
      </c>
      <c r="M6022" s="2">
        <v>833.12</v>
      </c>
      <c r="N6022" s="3">
        <v>0.1</v>
      </c>
      <c r="O6022" t="s">
        <v>109</v>
      </c>
      <c r="P6022" t="s">
        <v>26</v>
      </c>
      <c r="Q6022" t="s">
        <v>35</v>
      </c>
      <c r="R6022" t="s">
        <v>28</v>
      </c>
    </row>
    <row r="6023" spans="1:18" x14ac:dyDescent="0.35">
      <c r="A6023" t="s">
        <v>6108</v>
      </c>
      <c r="B6023" s="1">
        <v>45888</v>
      </c>
      <c r="C6023" s="1">
        <v>45931</v>
      </c>
      <c r="D6023" t="s">
        <v>94</v>
      </c>
      <c r="E6023" t="s">
        <v>20</v>
      </c>
      <c r="F6023" t="s">
        <v>79</v>
      </c>
      <c r="G6023" t="s">
        <v>59</v>
      </c>
      <c r="H6023" t="s">
        <v>49</v>
      </c>
      <c r="I6023" t="s">
        <v>45</v>
      </c>
      <c r="J6023">
        <v>6</v>
      </c>
      <c r="K6023" s="2">
        <v>3288</v>
      </c>
      <c r="L6023" s="2">
        <v>2084.92</v>
      </c>
      <c r="M6023" s="2">
        <v>1203.08</v>
      </c>
      <c r="N6023" s="3">
        <v>0.05</v>
      </c>
      <c r="O6023" t="s">
        <v>62</v>
      </c>
      <c r="P6023" t="s">
        <v>26</v>
      </c>
      <c r="Q6023" t="s">
        <v>27</v>
      </c>
      <c r="R6023" t="s">
        <v>40</v>
      </c>
    </row>
    <row r="6024" spans="1:18" x14ac:dyDescent="0.35">
      <c r="A6024" t="s">
        <v>6109</v>
      </c>
      <c r="B6024" s="1">
        <v>45604</v>
      </c>
      <c r="C6024" s="1">
        <v>45608</v>
      </c>
      <c r="D6024" t="s">
        <v>19</v>
      </c>
      <c r="E6024" t="s">
        <v>20</v>
      </c>
      <c r="F6024" t="s">
        <v>82</v>
      </c>
      <c r="G6024" t="s">
        <v>22</v>
      </c>
      <c r="H6024" t="s">
        <v>95</v>
      </c>
      <c r="I6024" t="s">
        <v>55</v>
      </c>
      <c r="J6024">
        <v>3</v>
      </c>
      <c r="K6024" s="2">
        <v>1713</v>
      </c>
      <c r="L6024" s="2">
        <v>1421.18</v>
      </c>
      <c r="M6024" s="2">
        <v>291.82</v>
      </c>
      <c r="N6024" s="3">
        <v>0.2</v>
      </c>
      <c r="O6024" t="s">
        <v>62</v>
      </c>
      <c r="P6024" t="s">
        <v>26</v>
      </c>
      <c r="Q6024" t="s">
        <v>35</v>
      </c>
      <c r="R6024" t="s">
        <v>28</v>
      </c>
    </row>
    <row r="6025" spans="1:18" x14ac:dyDescent="0.35">
      <c r="A6025" t="s">
        <v>6110</v>
      </c>
      <c r="B6025" s="1">
        <v>45667</v>
      </c>
      <c r="C6025" s="1">
        <v>45707</v>
      </c>
      <c r="D6025" t="s">
        <v>116</v>
      </c>
      <c r="E6025" t="s">
        <v>20</v>
      </c>
      <c r="F6025" t="s">
        <v>128</v>
      </c>
      <c r="G6025" t="s">
        <v>32</v>
      </c>
      <c r="H6025" t="s">
        <v>54</v>
      </c>
      <c r="I6025" t="s">
        <v>55</v>
      </c>
      <c r="J6025">
        <v>6</v>
      </c>
      <c r="K6025" s="2">
        <v>2548</v>
      </c>
      <c r="L6025" s="2">
        <v>1948.81</v>
      </c>
      <c r="M6025" s="2">
        <v>599.19000000000005</v>
      </c>
      <c r="N6025" s="3">
        <v>0.1</v>
      </c>
      <c r="O6025" t="s">
        <v>62</v>
      </c>
      <c r="P6025" t="s">
        <v>26</v>
      </c>
      <c r="Q6025" t="s">
        <v>35</v>
      </c>
      <c r="R6025" t="s">
        <v>40</v>
      </c>
    </row>
    <row r="6026" spans="1:18" x14ac:dyDescent="0.35">
      <c r="A6026" t="s">
        <v>6111</v>
      </c>
      <c r="B6026" s="1">
        <v>45968</v>
      </c>
      <c r="C6026" s="1">
        <v>45972</v>
      </c>
      <c r="D6026" t="s">
        <v>19</v>
      </c>
      <c r="E6026" t="s">
        <v>20</v>
      </c>
      <c r="F6026" t="s">
        <v>89</v>
      </c>
      <c r="G6026" t="s">
        <v>59</v>
      </c>
      <c r="H6026" t="s">
        <v>33</v>
      </c>
      <c r="I6026" t="s">
        <v>24</v>
      </c>
      <c r="J6026">
        <v>4</v>
      </c>
      <c r="K6026" s="2">
        <v>549</v>
      </c>
      <c r="L6026" s="2">
        <v>421.48</v>
      </c>
      <c r="M6026" s="2">
        <v>127.52</v>
      </c>
      <c r="N6026" s="3">
        <v>0.2</v>
      </c>
      <c r="O6026" t="s">
        <v>62</v>
      </c>
      <c r="P6026" t="s">
        <v>26</v>
      </c>
      <c r="Q6026" t="s">
        <v>27</v>
      </c>
      <c r="R6026" t="s">
        <v>65</v>
      </c>
    </row>
    <row r="6027" spans="1:18" x14ac:dyDescent="0.35">
      <c r="A6027" t="s">
        <v>6112</v>
      </c>
      <c r="B6027" s="1">
        <v>45698</v>
      </c>
      <c r="C6027" s="1">
        <v>45749</v>
      </c>
      <c r="D6027" t="s">
        <v>88</v>
      </c>
      <c r="E6027" t="s">
        <v>20</v>
      </c>
      <c r="F6027" t="s">
        <v>79</v>
      </c>
      <c r="G6027" t="s">
        <v>59</v>
      </c>
      <c r="H6027" t="s">
        <v>33</v>
      </c>
      <c r="I6027" t="s">
        <v>24</v>
      </c>
      <c r="J6027">
        <v>6</v>
      </c>
      <c r="K6027" s="2">
        <v>502</v>
      </c>
      <c r="L6027" s="2">
        <v>282.33999999999997</v>
      </c>
      <c r="M6027" s="2">
        <v>219.66</v>
      </c>
      <c r="N6027" s="3">
        <v>0.1</v>
      </c>
      <c r="O6027" t="s">
        <v>34</v>
      </c>
      <c r="P6027" t="s">
        <v>26</v>
      </c>
      <c r="Q6027" t="s">
        <v>27</v>
      </c>
      <c r="R6027" t="s">
        <v>40</v>
      </c>
    </row>
    <row r="6028" spans="1:18" x14ac:dyDescent="0.35">
      <c r="A6028" t="s">
        <v>6113</v>
      </c>
      <c r="B6028" s="1">
        <v>45409</v>
      </c>
      <c r="C6028" s="1">
        <v>45413</v>
      </c>
      <c r="D6028" t="s">
        <v>104</v>
      </c>
      <c r="E6028" t="s">
        <v>20</v>
      </c>
      <c r="F6028" t="s">
        <v>31</v>
      </c>
      <c r="G6028" t="s">
        <v>38</v>
      </c>
      <c r="H6028" t="s">
        <v>86</v>
      </c>
      <c r="I6028" t="s">
        <v>72</v>
      </c>
      <c r="J6028">
        <v>1</v>
      </c>
      <c r="K6028" s="2">
        <v>1167</v>
      </c>
      <c r="L6028" s="2">
        <v>659.7</v>
      </c>
      <c r="M6028" s="2">
        <v>507.3</v>
      </c>
      <c r="N6028" s="3">
        <v>0.05</v>
      </c>
      <c r="O6028" t="s">
        <v>83</v>
      </c>
      <c r="P6028" t="s">
        <v>26</v>
      </c>
      <c r="Q6028" t="s">
        <v>27</v>
      </c>
      <c r="R6028" t="s">
        <v>28</v>
      </c>
    </row>
    <row r="6029" spans="1:18" x14ac:dyDescent="0.35">
      <c r="A6029" t="s">
        <v>6114</v>
      </c>
      <c r="B6029" s="1">
        <v>45904</v>
      </c>
      <c r="C6029" s="1">
        <v>45975</v>
      </c>
      <c r="D6029" t="s">
        <v>19</v>
      </c>
      <c r="E6029" t="s">
        <v>20</v>
      </c>
      <c r="F6029" t="s">
        <v>128</v>
      </c>
      <c r="G6029" t="s">
        <v>32</v>
      </c>
      <c r="H6029" t="s">
        <v>64</v>
      </c>
      <c r="I6029" t="s">
        <v>55</v>
      </c>
      <c r="J6029">
        <v>5</v>
      </c>
      <c r="K6029" s="2">
        <v>3642</v>
      </c>
      <c r="L6029" s="2">
        <v>2458.35</v>
      </c>
      <c r="M6029" s="2">
        <v>1183.6500000000001</v>
      </c>
      <c r="N6029" s="3">
        <v>0.15</v>
      </c>
      <c r="O6029" t="s">
        <v>109</v>
      </c>
      <c r="P6029" t="s">
        <v>26</v>
      </c>
      <c r="Q6029" t="s">
        <v>27</v>
      </c>
      <c r="R6029" t="s">
        <v>40</v>
      </c>
    </row>
    <row r="6030" spans="1:18" x14ac:dyDescent="0.35">
      <c r="A6030" t="s">
        <v>6115</v>
      </c>
      <c r="B6030" s="1">
        <v>45993</v>
      </c>
      <c r="C6030" s="1">
        <v>46026</v>
      </c>
      <c r="D6030" t="s">
        <v>57</v>
      </c>
      <c r="E6030" t="s">
        <v>20</v>
      </c>
      <c r="F6030" t="s">
        <v>91</v>
      </c>
      <c r="G6030" t="s">
        <v>22</v>
      </c>
      <c r="H6030" t="s">
        <v>54</v>
      </c>
      <c r="I6030" t="s">
        <v>55</v>
      </c>
      <c r="J6030">
        <v>3</v>
      </c>
      <c r="K6030" s="2">
        <v>1678</v>
      </c>
      <c r="L6030" s="2">
        <v>1224.81</v>
      </c>
      <c r="M6030" s="2">
        <v>453.19</v>
      </c>
      <c r="N6030" s="3">
        <v>0</v>
      </c>
      <c r="O6030" t="s">
        <v>25</v>
      </c>
      <c r="P6030" t="s">
        <v>73</v>
      </c>
      <c r="Q6030" t="s">
        <v>35</v>
      </c>
      <c r="R6030" t="s">
        <v>65</v>
      </c>
    </row>
    <row r="6031" spans="1:18" x14ac:dyDescent="0.35">
      <c r="A6031" t="s">
        <v>6116</v>
      </c>
      <c r="B6031" s="1">
        <v>45348</v>
      </c>
      <c r="C6031" s="1">
        <v>45385</v>
      </c>
      <c r="D6031" t="s">
        <v>88</v>
      </c>
      <c r="E6031" t="s">
        <v>20</v>
      </c>
      <c r="F6031" t="s">
        <v>31</v>
      </c>
      <c r="G6031" t="s">
        <v>59</v>
      </c>
      <c r="H6031" t="s">
        <v>108</v>
      </c>
      <c r="I6031" t="s">
        <v>72</v>
      </c>
      <c r="J6031">
        <v>5</v>
      </c>
      <c r="K6031" s="2">
        <v>2385</v>
      </c>
      <c r="L6031" s="2">
        <v>1830.05</v>
      </c>
      <c r="M6031" s="2">
        <v>554.95000000000005</v>
      </c>
      <c r="N6031" s="3">
        <v>0.1</v>
      </c>
      <c r="O6031" t="s">
        <v>109</v>
      </c>
      <c r="P6031" t="s">
        <v>26</v>
      </c>
      <c r="Q6031" t="s">
        <v>27</v>
      </c>
      <c r="R6031" t="s">
        <v>65</v>
      </c>
    </row>
    <row r="6032" spans="1:18" x14ac:dyDescent="0.35">
      <c r="A6032" t="s">
        <v>6117</v>
      </c>
      <c r="B6032" s="1">
        <v>45369</v>
      </c>
      <c r="C6032" s="1">
        <v>45373</v>
      </c>
      <c r="D6032" t="s">
        <v>52</v>
      </c>
      <c r="E6032" t="s">
        <v>20</v>
      </c>
      <c r="F6032" t="s">
        <v>91</v>
      </c>
      <c r="G6032" t="s">
        <v>32</v>
      </c>
      <c r="H6032" t="s">
        <v>124</v>
      </c>
      <c r="I6032" t="s">
        <v>61</v>
      </c>
      <c r="J6032">
        <v>1</v>
      </c>
      <c r="K6032" s="2">
        <v>666</v>
      </c>
      <c r="L6032" s="2">
        <v>408.01</v>
      </c>
      <c r="M6032" s="2">
        <v>257.99</v>
      </c>
      <c r="N6032" s="3">
        <v>0.1</v>
      </c>
      <c r="O6032" t="s">
        <v>62</v>
      </c>
      <c r="P6032" t="s">
        <v>46</v>
      </c>
      <c r="Q6032" t="s">
        <v>27</v>
      </c>
      <c r="R6032" t="s">
        <v>40</v>
      </c>
    </row>
    <row r="6033" spans="1:18" x14ac:dyDescent="0.35">
      <c r="A6033" t="s">
        <v>6118</v>
      </c>
      <c r="B6033" s="1">
        <v>45388</v>
      </c>
      <c r="C6033" s="1">
        <v>45471</v>
      </c>
      <c r="D6033" t="s">
        <v>42</v>
      </c>
      <c r="E6033" t="s">
        <v>20</v>
      </c>
      <c r="F6033" t="s">
        <v>82</v>
      </c>
      <c r="G6033" t="s">
        <v>22</v>
      </c>
      <c r="H6033" t="s">
        <v>64</v>
      </c>
      <c r="I6033" t="s">
        <v>55</v>
      </c>
      <c r="J6033">
        <v>2</v>
      </c>
      <c r="K6033" s="2">
        <v>570</v>
      </c>
      <c r="L6033" s="2">
        <v>316.88</v>
      </c>
      <c r="M6033" s="2">
        <v>253.12</v>
      </c>
      <c r="N6033" s="3">
        <v>0.1</v>
      </c>
      <c r="O6033" t="s">
        <v>109</v>
      </c>
      <c r="P6033" t="s">
        <v>46</v>
      </c>
      <c r="Q6033" t="s">
        <v>35</v>
      </c>
      <c r="R6033" t="s">
        <v>28</v>
      </c>
    </row>
    <row r="6034" spans="1:18" x14ac:dyDescent="0.35">
      <c r="A6034" t="s">
        <v>6119</v>
      </c>
      <c r="B6034" s="1">
        <v>45836</v>
      </c>
      <c r="C6034" s="1">
        <v>45912</v>
      </c>
      <c r="D6034" t="s">
        <v>37</v>
      </c>
      <c r="E6034" t="s">
        <v>20</v>
      </c>
      <c r="F6034" t="s">
        <v>82</v>
      </c>
      <c r="G6034" t="s">
        <v>43</v>
      </c>
      <c r="H6034" t="s">
        <v>95</v>
      </c>
      <c r="I6034" t="s">
        <v>55</v>
      </c>
      <c r="J6034">
        <v>3</v>
      </c>
      <c r="K6034" s="2">
        <v>1454</v>
      </c>
      <c r="L6034" s="2">
        <v>934.33</v>
      </c>
      <c r="M6034" s="2">
        <v>519.66999999999996</v>
      </c>
      <c r="N6034" s="3">
        <v>0.2</v>
      </c>
      <c r="O6034" t="s">
        <v>34</v>
      </c>
      <c r="P6034" t="s">
        <v>26</v>
      </c>
      <c r="Q6034" t="s">
        <v>35</v>
      </c>
      <c r="R6034" t="s">
        <v>65</v>
      </c>
    </row>
    <row r="6035" spans="1:18" x14ac:dyDescent="0.35">
      <c r="A6035" t="s">
        <v>6120</v>
      </c>
      <c r="B6035" s="1">
        <v>45338</v>
      </c>
      <c r="C6035" s="1">
        <v>45423</v>
      </c>
      <c r="D6035" t="s">
        <v>104</v>
      </c>
      <c r="E6035" t="s">
        <v>20</v>
      </c>
      <c r="F6035" t="s">
        <v>82</v>
      </c>
      <c r="G6035" t="s">
        <v>38</v>
      </c>
      <c r="H6035" t="s">
        <v>44</v>
      </c>
      <c r="I6035" t="s">
        <v>45</v>
      </c>
      <c r="J6035">
        <v>8</v>
      </c>
      <c r="K6035" s="2">
        <v>2096</v>
      </c>
      <c r="L6035" s="2">
        <v>1471.27</v>
      </c>
      <c r="M6035" s="2">
        <v>624.73</v>
      </c>
      <c r="N6035" s="3">
        <v>0.1</v>
      </c>
      <c r="O6035" t="s">
        <v>62</v>
      </c>
      <c r="P6035" t="s">
        <v>26</v>
      </c>
      <c r="Q6035" t="s">
        <v>27</v>
      </c>
      <c r="R6035" t="s">
        <v>40</v>
      </c>
    </row>
    <row r="6036" spans="1:18" x14ac:dyDescent="0.35">
      <c r="A6036" t="s">
        <v>6121</v>
      </c>
      <c r="B6036" s="1">
        <v>45657</v>
      </c>
      <c r="C6036" s="1">
        <v>45664</v>
      </c>
      <c r="D6036" t="s">
        <v>57</v>
      </c>
      <c r="E6036" t="s">
        <v>20</v>
      </c>
      <c r="F6036" t="s">
        <v>138</v>
      </c>
      <c r="G6036" t="s">
        <v>38</v>
      </c>
      <c r="H6036" t="s">
        <v>118</v>
      </c>
      <c r="I6036" t="s">
        <v>24</v>
      </c>
      <c r="J6036">
        <v>3</v>
      </c>
      <c r="K6036" s="2">
        <v>1140</v>
      </c>
      <c r="L6036" s="2">
        <v>691.84</v>
      </c>
      <c r="M6036" s="2">
        <v>448.16</v>
      </c>
      <c r="N6036" s="3">
        <v>0.1</v>
      </c>
      <c r="O6036" t="s">
        <v>109</v>
      </c>
      <c r="P6036" t="s">
        <v>73</v>
      </c>
      <c r="Q6036" t="s">
        <v>35</v>
      </c>
      <c r="R6036" t="s">
        <v>65</v>
      </c>
    </row>
    <row r="6037" spans="1:18" x14ac:dyDescent="0.35">
      <c r="A6037" t="s">
        <v>6122</v>
      </c>
      <c r="B6037" s="1">
        <v>45787</v>
      </c>
      <c r="C6037" s="1">
        <v>45826</v>
      </c>
      <c r="D6037" t="s">
        <v>42</v>
      </c>
      <c r="E6037" t="s">
        <v>20</v>
      </c>
      <c r="F6037" t="s">
        <v>91</v>
      </c>
      <c r="G6037" t="s">
        <v>32</v>
      </c>
      <c r="H6037" t="s">
        <v>95</v>
      </c>
      <c r="I6037" t="s">
        <v>55</v>
      </c>
      <c r="J6037">
        <v>2</v>
      </c>
      <c r="K6037" s="2">
        <v>3950</v>
      </c>
      <c r="L6037" s="2">
        <v>3166.61</v>
      </c>
      <c r="M6037" s="2">
        <v>783.39</v>
      </c>
      <c r="N6037" s="3">
        <v>0.2</v>
      </c>
      <c r="O6037" t="s">
        <v>25</v>
      </c>
      <c r="P6037" t="s">
        <v>46</v>
      </c>
      <c r="Q6037" t="s">
        <v>27</v>
      </c>
      <c r="R6037" t="s">
        <v>40</v>
      </c>
    </row>
    <row r="6038" spans="1:18" x14ac:dyDescent="0.35">
      <c r="A6038" t="s">
        <v>6123</v>
      </c>
      <c r="B6038" s="1">
        <v>45658</v>
      </c>
      <c r="C6038" s="1">
        <v>45743</v>
      </c>
      <c r="D6038" t="s">
        <v>52</v>
      </c>
      <c r="E6038" t="s">
        <v>20</v>
      </c>
      <c r="F6038" t="s">
        <v>128</v>
      </c>
      <c r="G6038" t="s">
        <v>38</v>
      </c>
      <c r="H6038" t="s">
        <v>54</v>
      </c>
      <c r="I6038" t="s">
        <v>55</v>
      </c>
      <c r="J6038">
        <v>4</v>
      </c>
      <c r="K6038" s="2">
        <v>309</v>
      </c>
      <c r="L6038" s="2">
        <v>247.79</v>
      </c>
      <c r="M6038" s="2">
        <v>61.21</v>
      </c>
      <c r="N6038" s="3">
        <v>0</v>
      </c>
      <c r="O6038" t="s">
        <v>50</v>
      </c>
      <c r="P6038" t="s">
        <v>26</v>
      </c>
      <c r="Q6038" t="s">
        <v>35</v>
      </c>
      <c r="R6038" t="s">
        <v>40</v>
      </c>
    </row>
    <row r="6039" spans="1:18" x14ac:dyDescent="0.35">
      <c r="A6039" t="s">
        <v>6124</v>
      </c>
      <c r="B6039" s="1">
        <v>45894</v>
      </c>
      <c r="C6039" s="1">
        <v>45938</v>
      </c>
      <c r="D6039" t="s">
        <v>94</v>
      </c>
      <c r="E6039" t="s">
        <v>20</v>
      </c>
      <c r="F6039" t="s">
        <v>85</v>
      </c>
      <c r="G6039" t="s">
        <v>59</v>
      </c>
      <c r="H6039" t="s">
        <v>106</v>
      </c>
      <c r="I6039" t="s">
        <v>61</v>
      </c>
      <c r="J6039">
        <v>2</v>
      </c>
      <c r="K6039" s="2">
        <v>1992</v>
      </c>
      <c r="L6039" s="2">
        <v>1163.77</v>
      </c>
      <c r="M6039" s="2">
        <v>828.23</v>
      </c>
      <c r="N6039" s="3">
        <v>0.1</v>
      </c>
      <c r="O6039" t="s">
        <v>25</v>
      </c>
      <c r="P6039" t="s">
        <v>26</v>
      </c>
      <c r="Q6039" t="s">
        <v>35</v>
      </c>
      <c r="R6039" t="s">
        <v>65</v>
      </c>
    </row>
    <row r="6040" spans="1:18" x14ac:dyDescent="0.35">
      <c r="A6040" t="s">
        <v>6125</v>
      </c>
      <c r="B6040" s="1">
        <v>45392</v>
      </c>
      <c r="C6040" s="1">
        <v>45464</v>
      </c>
      <c r="D6040" t="s">
        <v>42</v>
      </c>
      <c r="E6040" t="s">
        <v>20</v>
      </c>
      <c r="F6040" t="s">
        <v>128</v>
      </c>
      <c r="G6040" t="s">
        <v>22</v>
      </c>
      <c r="H6040" t="s">
        <v>49</v>
      </c>
      <c r="I6040" t="s">
        <v>45</v>
      </c>
      <c r="J6040">
        <v>7</v>
      </c>
      <c r="K6040" s="2">
        <v>928</v>
      </c>
      <c r="L6040" s="2">
        <v>625.75</v>
      </c>
      <c r="M6040" s="2">
        <v>302.25</v>
      </c>
      <c r="N6040" s="3">
        <v>0</v>
      </c>
      <c r="O6040" t="s">
        <v>75</v>
      </c>
      <c r="P6040" t="s">
        <v>26</v>
      </c>
      <c r="Q6040" t="s">
        <v>35</v>
      </c>
      <c r="R6040" t="s">
        <v>28</v>
      </c>
    </row>
    <row r="6041" spans="1:18" x14ac:dyDescent="0.35">
      <c r="A6041" t="s">
        <v>6126</v>
      </c>
      <c r="B6041" s="1">
        <v>45481</v>
      </c>
      <c r="C6041" s="1">
        <v>45525</v>
      </c>
      <c r="D6041" t="s">
        <v>30</v>
      </c>
      <c r="E6041" t="s">
        <v>20</v>
      </c>
      <c r="F6041" t="s">
        <v>128</v>
      </c>
      <c r="G6041" t="s">
        <v>32</v>
      </c>
      <c r="H6041" t="s">
        <v>95</v>
      </c>
      <c r="I6041" t="s">
        <v>55</v>
      </c>
      <c r="J6041">
        <v>2</v>
      </c>
      <c r="K6041" s="2">
        <v>1359</v>
      </c>
      <c r="L6041" s="2">
        <v>1076.0899999999999</v>
      </c>
      <c r="M6041" s="2">
        <v>282.91000000000003</v>
      </c>
      <c r="N6041" s="3">
        <v>0.15</v>
      </c>
      <c r="O6041" t="s">
        <v>75</v>
      </c>
      <c r="P6041" t="s">
        <v>26</v>
      </c>
      <c r="Q6041" t="s">
        <v>35</v>
      </c>
      <c r="R6041" t="s">
        <v>65</v>
      </c>
    </row>
    <row r="6042" spans="1:18" x14ac:dyDescent="0.35">
      <c r="A6042" t="s">
        <v>6127</v>
      </c>
      <c r="B6042" s="1">
        <v>45950</v>
      </c>
      <c r="C6042" s="1">
        <v>46016</v>
      </c>
      <c r="D6042" t="s">
        <v>48</v>
      </c>
      <c r="E6042" t="s">
        <v>20</v>
      </c>
      <c r="F6042" t="s">
        <v>68</v>
      </c>
      <c r="G6042" t="s">
        <v>22</v>
      </c>
      <c r="H6042" t="s">
        <v>54</v>
      </c>
      <c r="I6042" t="s">
        <v>55</v>
      </c>
      <c r="J6042">
        <v>1</v>
      </c>
      <c r="K6042" s="2">
        <v>3120</v>
      </c>
      <c r="L6042" s="2">
        <v>2186.36</v>
      </c>
      <c r="M6042" s="2">
        <v>933.64</v>
      </c>
      <c r="N6042" s="3">
        <v>0.05</v>
      </c>
      <c r="O6042" t="s">
        <v>75</v>
      </c>
      <c r="P6042" t="s">
        <v>26</v>
      </c>
      <c r="Q6042" t="s">
        <v>35</v>
      </c>
      <c r="R6042" t="s">
        <v>28</v>
      </c>
    </row>
    <row r="6043" spans="1:18" x14ac:dyDescent="0.35">
      <c r="A6043" t="s">
        <v>6128</v>
      </c>
      <c r="B6043" s="1">
        <v>45367</v>
      </c>
      <c r="C6043" s="1">
        <v>45434</v>
      </c>
      <c r="D6043" t="s">
        <v>104</v>
      </c>
      <c r="E6043" t="s">
        <v>20</v>
      </c>
      <c r="F6043" t="s">
        <v>102</v>
      </c>
      <c r="G6043" t="s">
        <v>22</v>
      </c>
      <c r="H6043" t="s">
        <v>80</v>
      </c>
      <c r="I6043" t="s">
        <v>45</v>
      </c>
      <c r="J6043">
        <v>3</v>
      </c>
      <c r="K6043" s="2">
        <v>2899</v>
      </c>
      <c r="L6043" s="2">
        <v>1992.92</v>
      </c>
      <c r="M6043" s="2">
        <v>906.08</v>
      </c>
      <c r="N6043" s="3">
        <v>0.15</v>
      </c>
      <c r="O6043" t="s">
        <v>50</v>
      </c>
      <c r="P6043" t="s">
        <v>26</v>
      </c>
      <c r="Q6043" t="s">
        <v>27</v>
      </c>
      <c r="R6043" t="s">
        <v>40</v>
      </c>
    </row>
    <row r="6044" spans="1:18" x14ac:dyDescent="0.35">
      <c r="A6044" t="s">
        <v>6129</v>
      </c>
      <c r="B6044" s="1">
        <v>45599</v>
      </c>
      <c r="C6044" s="1">
        <v>45617</v>
      </c>
      <c r="D6044" t="s">
        <v>19</v>
      </c>
      <c r="E6044" t="s">
        <v>20</v>
      </c>
      <c r="F6044" t="s">
        <v>82</v>
      </c>
      <c r="G6044" t="s">
        <v>38</v>
      </c>
      <c r="H6044" t="s">
        <v>118</v>
      </c>
      <c r="I6044" t="s">
        <v>24</v>
      </c>
      <c r="J6044">
        <v>7</v>
      </c>
      <c r="K6044" s="2">
        <v>1067</v>
      </c>
      <c r="L6044" s="2">
        <v>878.57</v>
      </c>
      <c r="M6044" s="2">
        <v>188.43</v>
      </c>
      <c r="N6044" s="3">
        <v>0</v>
      </c>
      <c r="O6044" t="s">
        <v>34</v>
      </c>
      <c r="P6044" t="s">
        <v>73</v>
      </c>
      <c r="Q6044" t="s">
        <v>35</v>
      </c>
      <c r="R6044" t="s">
        <v>28</v>
      </c>
    </row>
    <row r="6045" spans="1:18" x14ac:dyDescent="0.35">
      <c r="A6045" t="s">
        <v>6130</v>
      </c>
      <c r="B6045" s="1">
        <v>45603</v>
      </c>
      <c r="C6045" s="1">
        <v>45623</v>
      </c>
      <c r="D6045" t="s">
        <v>19</v>
      </c>
      <c r="E6045" t="s">
        <v>20</v>
      </c>
      <c r="F6045" t="s">
        <v>53</v>
      </c>
      <c r="G6045" t="s">
        <v>59</v>
      </c>
      <c r="H6045" t="s">
        <v>60</v>
      </c>
      <c r="I6045" t="s">
        <v>61</v>
      </c>
      <c r="J6045">
        <v>7</v>
      </c>
      <c r="K6045" s="2">
        <v>3831</v>
      </c>
      <c r="L6045" s="2">
        <v>3194.11</v>
      </c>
      <c r="M6045" s="2">
        <v>636.89</v>
      </c>
      <c r="N6045" s="3">
        <v>0.2</v>
      </c>
      <c r="O6045" t="s">
        <v>62</v>
      </c>
      <c r="P6045" t="s">
        <v>26</v>
      </c>
      <c r="Q6045" t="s">
        <v>27</v>
      </c>
      <c r="R6045" t="s">
        <v>28</v>
      </c>
    </row>
    <row r="6046" spans="1:18" x14ac:dyDescent="0.35">
      <c r="A6046" t="s">
        <v>6131</v>
      </c>
      <c r="B6046" s="1">
        <v>45770</v>
      </c>
      <c r="C6046" s="1">
        <v>45844</v>
      </c>
      <c r="D6046" t="s">
        <v>67</v>
      </c>
      <c r="E6046" t="s">
        <v>20</v>
      </c>
      <c r="F6046" t="s">
        <v>128</v>
      </c>
      <c r="G6046" t="s">
        <v>59</v>
      </c>
      <c r="H6046" t="s">
        <v>71</v>
      </c>
      <c r="I6046" t="s">
        <v>72</v>
      </c>
      <c r="J6046">
        <v>2</v>
      </c>
      <c r="K6046" s="2">
        <v>3578</v>
      </c>
      <c r="L6046" s="2">
        <v>2248.5700000000002</v>
      </c>
      <c r="M6046" s="2">
        <v>1329.43</v>
      </c>
      <c r="N6046" s="3">
        <v>0</v>
      </c>
      <c r="O6046" t="s">
        <v>75</v>
      </c>
      <c r="P6046" t="s">
        <v>26</v>
      </c>
      <c r="Q6046" t="s">
        <v>35</v>
      </c>
      <c r="R6046" t="s">
        <v>40</v>
      </c>
    </row>
    <row r="6047" spans="1:18" x14ac:dyDescent="0.35">
      <c r="A6047" t="s">
        <v>6132</v>
      </c>
      <c r="B6047" s="1">
        <v>45978</v>
      </c>
      <c r="C6047" s="1">
        <v>45986</v>
      </c>
      <c r="D6047" t="s">
        <v>19</v>
      </c>
      <c r="E6047" t="s">
        <v>20</v>
      </c>
      <c r="F6047" t="s">
        <v>68</v>
      </c>
      <c r="G6047" t="s">
        <v>38</v>
      </c>
      <c r="H6047" t="s">
        <v>44</v>
      </c>
      <c r="I6047" t="s">
        <v>45</v>
      </c>
      <c r="J6047">
        <v>8</v>
      </c>
      <c r="K6047" s="2">
        <v>649</v>
      </c>
      <c r="L6047" s="2">
        <v>464.35</v>
      </c>
      <c r="M6047" s="2">
        <v>184.65</v>
      </c>
      <c r="N6047" s="3">
        <v>0.05</v>
      </c>
      <c r="O6047" t="s">
        <v>83</v>
      </c>
      <c r="P6047" t="s">
        <v>26</v>
      </c>
      <c r="Q6047" t="s">
        <v>27</v>
      </c>
      <c r="R6047" t="s">
        <v>28</v>
      </c>
    </row>
    <row r="6048" spans="1:18" x14ac:dyDescent="0.35">
      <c r="A6048" t="s">
        <v>6133</v>
      </c>
      <c r="B6048" s="1">
        <v>45670</v>
      </c>
      <c r="C6048" s="1">
        <v>45718</v>
      </c>
      <c r="D6048" t="s">
        <v>52</v>
      </c>
      <c r="E6048" t="s">
        <v>20</v>
      </c>
      <c r="F6048" t="s">
        <v>77</v>
      </c>
      <c r="G6048" t="s">
        <v>22</v>
      </c>
      <c r="H6048" t="s">
        <v>60</v>
      </c>
      <c r="I6048" t="s">
        <v>61</v>
      </c>
      <c r="J6048">
        <v>8</v>
      </c>
      <c r="K6048" s="2">
        <v>744</v>
      </c>
      <c r="L6048" s="2">
        <v>529.42999999999995</v>
      </c>
      <c r="M6048" s="2">
        <v>214.57</v>
      </c>
      <c r="N6048" s="3">
        <v>0</v>
      </c>
      <c r="O6048" t="s">
        <v>50</v>
      </c>
      <c r="P6048" t="s">
        <v>26</v>
      </c>
      <c r="Q6048" t="s">
        <v>27</v>
      </c>
      <c r="R6048" t="s">
        <v>65</v>
      </c>
    </row>
    <row r="6049" spans="1:18" x14ac:dyDescent="0.35">
      <c r="A6049" t="s">
        <v>6134</v>
      </c>
      <c r="B6049" s="1">
        <v>45477</v>
      </c>
      <c r="C6049" s="1">
        <v>45512</v>
      </c>
      <c r="D6049" t="s">
        <v>30</v>
      </c>
      <c r="E6049" t="s">
        <v>20</v>
      </c>
      <c r="F6049" t="s">
        <v>68</v>
      </c>
      <c r="G6049" t="s">
        <v>32</v>
      </c>
      <c r="H6049" t="s">
        <v>80</v>
      </c>
      <c r="I6049" t="s">
        <v>45</v>
      </c>
      <c r="J6049">
        <v>1</v>
      </c>
      <c r="K6049" s="2">
        <v>2672</v>
      </c>
      <c r="L6049" s="2">
        <v>2207.6799999999998</v>
      </c>
      <c r="M6049" s="2">
        <v>464.32</v>
      </c>
      <c r="N6049" s="3">
        <v>0.05</v>
      </c>
      <c r="O6049" t="s">
        <v>25</v>
      </c>
      <c r="P6049" t="s">
        <v>26</v>
      </c>
      <c r="Q6049" t="s">
        <v>27</v>
      </c>
      <c r="R6049" t="s">
        <v>28</v>
      </c>
    </row>
    <row r="6050" spans="1:18" x14ac:dyDescent="0.35">
      <c r="A6050" t="s">
        <v>6135</v>
      </c>
      <c r="B6050" s="1">
        <v>45875</v>
      </c>
      <c r="C6050" s="1">
        <v>45959</v>
      </c>
      <c r="D6050" t="s">
        <v>94</v>
      </c>
      <c r="E6050" t="s">
        <v>20</v>
      </c>
      <c r="F6050" t="s">
        <v>68</v>
      </c>
      <c r="G6050" t="s">
        <v>32</v>
      </c>
      <c r="H6050" t="s">
        <v>71</v>
      </c>
      <c r="I6050" t="s">
        <v>72</v>
      </c>
      <c r="J6050">
        <v>6</v>
      </c>
      <c r="K6050" s="2">
        <v>2522</v>
      </c>
      <c r="L6050" s="2">
        <v>1573.67</v>
      </c>
      <c r="M6050" s="2">
        <v>948.33</v>
      </c>
      <c r="N6050" s="3">
        <v>0</v>
      </c>
      <c r="O6050" t="s">
        <v>75</v>
      </c>
      <c r="P6050" t="s">
        <v>26</v>
      </c>
      <c r="Q6050" t="s">
        <v>35</v>
      </c>
      <c r="R6050" t="s">
        <v>40</v>
      </c>
    </row>
    <row r="6051" spans="1:18" x14ac:dyDescent="0.35">
      <c r="A6051" t="s">
        <v>6136</v>
      </c>
      <c r="B6051" s="1">
        <v>45789</v>
      </c>
      <c r="C6051" s="1">
        <v>45812</v>
      </c>
      <c r="D6051" t="s">
        <v>42</v>
      </c>
      <c r="E6051" t="s">
        <v>20</v>
      </c>
      <c r="F6051" t="s">
        <v>138</v>
      </c>
      <c r="G6051" t="s">
        <v>22</v>
      </c>
      <c r="H6051" t="s">
        <v>60</v>
      </c>
      <c r="I6051" t="s">
        <v>61</v>
      </c>
      <c r="J6051">
        <v>2</v>
      </c>
      <c r="K6051" s="2">
        <v>1371</v>
      </c>
      <c r="L6051" s="2">
        <v>999.1</v>
      </c>
      <c r="M6051" s="2">
        <v>371.9</v>
      </c>
      <c r="N6051" s="3">
        <v>0</v>
      </c>
      <c r="O6051" t="s">
        <v>83</v>
      </c>
      <c r="P6051" t="s">
        <v>46</v>
      </c>
      <c r="Q6051" t="s">
        <v>27</v>
      </c>
      <c r="R6051" t="s">
        <v>40</v>
      </c>
    </row>
    <row r="6052" spans="1:18" x14ac:dyDescent="0.35">
      <c r="A6052" t="s">
        <v>6137</v>
      </c>
      <c r="B6052" s="1">
        <v>45964</v>
      </c>
      <c r="C6052" s="1">
        <v>46003</v>
      </c>
      <c r="D6052" t="s">
        <v>48</v>
      </c>
      <c r="E6052" t="s">
        <v>20</v>
      </c>
      <c r="F6052" t="s">
        <v>53</v>
      </c>
      <c r="G6052" t="s">
        <v>43</v>
      </c>
      <c r="H6052" t="s">
        <v>64</v>
      </c>
      <c r="I6052" t="s">
        <v>55</v>
      </c>
      <c r="J6052">
        <v>1</v>
      </c>
      <c r="K6052" s="2">
        <v>3457</v>
      </c>
      <c r="L6052" s="2">
        <v>1965.58</v>
      </c>
      <c r="M6052" s="2">
        <v>1491.42</v>
      </c>
      <c r="N6052" s="3">
        <v>0.15</v>
      </c>
      <c r="O6052" t="s">
        <v>62</v>
      </c>
      <c r="P6052" t="s">
        <v>26</v>
      </c>
      <c r="Q6052" t="s">
        <v>35</v>
      </c>
      <c r="R6052" t="s">
        <v>28</v>
      </c>
    </row>
    <row r="6053" spans="1:18" x14ac:dyDescent="0.35">
      <c r="A6053" t="s">
        <v>6138</v>
      </c>
      <c r="B6053" s="1">
        <v>45588</v>
      </c>
      <c r="C6053" s="1">
        <v>45642</v>
      </c>
      <c r="D6053" t="s">
        <v>48</v>
      </c>
      <c r="E6053" t="s">
        <v>20</v>
      </c>
      <c r="F6053" t="s">
        <v>70</v>
      </c>
      <c r="G6053" t="s">
        <v>38</v>
      </c>
      <c r="H6053" t="s">
        <v>54</v>
      </c>
      <c r="I6053" t="s">
        <v>55</v>
      </c>
      <c r="J6053">
        <v>5</v>
      </c>
      <c r="K6053" s="2">
        <v>4616</v>
      </c>
      <c r="L6053" s="2">
        <v>2948.76</v>
      </c>
      <c r="M6053" s="2">
        <v>1667.24</v>
      </c>
      <c r="N6053" s="3">
        <v>0.1</v>
      </c>
      <c r="O6053" t="s">
        <v>34</v>
      </c>
      <c r="P6053" t="s">
        <v>26</v>
      </c>
      <c r="Q6053" t="s">
        <v>35</v>
      </c>
      <c r="R6053" t="s">
        <v>65</v>
      </c>
    </row>
    <row r="6054" spans="1:18" x14ac:dyDescent="0.35">
      <c r="A6054" t="s">
        <v>6139</v>
      </c>
      <c r="B6054" s="1">
        <v>45827</v>
      </c>
      <c r="C6054" s="1">
        <v>45835</v>
      </c>
      <c r="D6054" t="s">
        <v>42</v>
      </c>
      <c r="E6054" t="s">
        <v>20</v>
      </c>
      <c r="F6054" t="s">
        <v>138</v>
      </c>
      <c r="G6054" t="s">
        <v>32</v>
      </c>
      <c r="H6054" t="s">
        <v>23</v>
      </c>
      <c r="I6054" t="s">
        <v>24</v>
      </c>
      <c r="J6054">
        <v>4</v>
      </c>
      <c r="K6054" s="2">
        <v>1512</v>
      </c>
      <c r="L6054" s="2">
        <v>1122.5</v>
      </c>
      <c r="M6054" s="2">
        <v>389.5</v>
      </c>
      <c r="N6054" s="3">
        <v>0.15</v>
      </c>
      <c r="O6054" t="s">
        <v>62</v>
      </c>
      <c r="P6054" t="s">
        <v>26</v>
      </c>
      <c r="Q6054" t="s">
        <v>27</v>
      </c>
      <c r="R6054" t="s">
        <v>65</v>
      </c>
    </row>
    <row r="6055" spans="1:18" x14ac:dyDescent="0.35">
      <c r="A6055" t="s">
        <v>6140</v>
      </c>
      <c r="B6055" s="1">
        <v>45352</v>
      </c>
      <c r="C6055" s="1">
        <v>45364</v>
      </c>
      <c r="D6055" t="s">
        <v>52</v>
      </c>
      <c r="E6055" t="s">
        <v>20</v>
      </c>
      <c r="F6055" t="s">
        <v>128</v>
      </c>
      <c r="G6055" t="s">
        <v>59</v>
      </c>
      <c r="H6055" t="s">
        <v>60</v>
      </c>
      <c r="I6055" t="s">
        <v>61</v>
      </c>
      <c r="J6055">
        <v>3</v>
      </c>
      <c r="K6055" s="2">
        <v>1041</v>
      </c>
      <c r="L6055" s="2">
        <v>764.57</v>
      </c>
      <c r="M6055" s="2">
        <v>276.43</v>
      </c>
      <c r="N6055" s="3">
        <v>0</v>
      </c>
      <c r="O6055" t="s">
        <v>83</v>
      </c>
      <c r="P6055" t="s">
        <v>46</v>
      </c>
      <c r="Q6055" t="s">
        <v>27</v>
      </c>
      <c r="R6055" t="s">
        <v>28</v>
      </c>
    </row>
    <row r="6056" spans="1:18" x14ac:dyDescent="0.35">
      <c r="A6056" t="s">
        <v>6141</v>
      </c>
      <c r="B6056" s="1">
        <v>45838</v>
      </c>
      <c r="C6056" s="1">
        <v>45883</v>
      </c>
      <c r="D6056" t="s">
        <v>30</v>
      </c>
      <c r="E6056" t="s">
        <v>20</v>
      </c>
      <c r="F6056" t="s">
        <v>68</v>
      </c>
      <c r="G6056" t="s">
        <v>38</v>
      </c>
      <c r="H6056" t="s">
        <v>95</v>
      </c>
      <c r="I6056" t="s">
        <v>55</v>
      </c>
      <c r="J6056">
        <v>7</v>
      </c>
      <c r="K6056" s="2">
        <v>4894</v>
      </c>
      <c r="L6056" s="2">
        <v>4003.38</v>
      </c>
      <c r="M6056" s="2">
        <v>890.62</v>
      </c>
      <c r="N6056" s="3">
        <v>0.05</v>
      </c>
      <c r="O6056" t="s">
        <v>62</v>
      </c>
      <c r="P6056" t="s">
        <v>46</v>
      </c>
      <c r="Q6056" t="s">
        <v>27</v>
      </c>
      <c r="R6056" t="s">
        <v>65</v>
      </c>
    </row>
    <row r="6057" spans="1:18" x14ac:dyDescent="0.35">
      <c r="A6057" t="s">
        <v>6142</v>
      </c>
      <c r="B6057" s="1">
        <v>45348</v>
      </c>
      <c r="C6057" s="1">
        <v>45400</v>
      </c>
      <c r="D6057" t="s">
        <v>88</v>
      </c>
      <c r="E6057" t="s">
        <v>20</v>
      </c>
      <c r="F6057" t="s">
        <v>89</v>
      </c>
      <c r="G6057" t="s">
        <v>22</v>
      </c>
      <c r="H6057" t="s">
        <v>49</v>
      </c>
      <c r="I6057" t="s">
        <v>45</v>
      </c>
      <c r="J6057">
        <v>6</v>
      </c>
      <c r="K6057" s="2">
        <v>1068</v>
      </c>
      <c r="L6057" s="2">
        <v>752.47</v>
      </c>
      <c r="M6057" s="2">
        <v>315.52999999999997</v>
      </c>
      <c r="N6057" s="3">
        <v>0.05</v>
      </c>
      <c r="O6057" t="s">
        <v>83</v>
      </c>
      <c r="P6057" t="s">
        <v>26</v>
      </c>
      <c r="Q6057" t="s">
        <v>27</v>
      </c>
      <c r="R6057" t="s">
        <v>40</v>
      </c>
    </row>
    <row r="6058" spans="1:18" x14ac:dyDescent="0.35">
      <c r="A6058" t="s">
        <v>6143</v>
      </c>
      <c r="B6058" s="1">
        <v>45639</v>
      </c>
      <c r="C6058" s="1">
        <v>45707</v>
      </c>
      <c r="D6058" t="s">
        <v>116</v>
      </c>
      <c r="E6058" t="s">
        <v>20</v>
      </c>
      <c r="F6058" t="s">
        <v>58</v>
      </c>
      <c r="G6058" t="s">
        <v>43</v>
      </c>
      <c r="H6058" t="s">
        <v>54</v>
      </c>
      <c r="I6058" t="s">
        <v>55</v>
      </c>
      <c r="J6058">
        <v>5</v>
      </c>
      <c r="K6058" s="2">
        <v>3466</v>
      </c>
      <c r="L6058" s="2">
        <v>2250.9899999999998</v>
      </c>
      <c r="M6058" s="2">
        <v>1215.01</v>
      </c>
      <c r="N6058" s="3">
        <v>0</v>
      </c>
      <c r="O6058" t="s">
        <v>50</v>
      </c>
      <c r="P6058" t="s">
        <v>26</v>
      </c>
      <c r="Q6058" t="s">
        <v>35</v>
      </c>
      <c r="R6058" t="s">
        <v>28</v>
      </c>
    </row>
    <row r="6059" spans="1:18" x14ac:dyDescent="0.35">
      <c r="A6059" t="s">
        <v>6144</v>
      </c>
      <c r="B6059" s="1">
        <v>45681</v>
      </c>
      <c r="C6059" s="1">
        <v>45770</v>
      </c>
      <c r="D6059" t="s">
        <v>88</v>
      </c>
      <c r="E6059" t="s">
        <v>20</v>
      </c>
      <c r="F6059" t="s">
        <v>70</v>
      </c>
      <c r="G6059" t="s">
        <v>59</v>
      </c>
      <c r="H6059" t="s">
        <v>60</v>
      </c>
      <c r="I6059" t="s">
        <v>61</v>
      </c>
      <c r="J6059">
        <v>2</v>
      </c>
      <c r="K6059" s="2">
        <v>1879</v>
      </c>
      <c r="L6059" s="2">
        <v>1315.89</v>
      </c>
      <c r="M6059" s="2">
        <v>563.11</v>
      </c>
      <c r="N6059" s="3">
        <v>0.2</v>
      </c>
      <c r="O6059" t="s">
        <v>62</v>
      </c>
      <c r="P6059" t="s">
        <v>26</v>
      </c>
      <c r="Q6059" t="s">
        <v>27</v>
      </c>
      <c r="R6059" t="s">
        <v>65</v>
      </c>
    </row>
    <row r="6060" spans="1:18" x14ac:dyDescent="0.35">
      <c r="A6060" t="s">
        <v>6145</v>
      </c>
      <c r="B6060" s="1">
        <v>45597</v>
      </c>
      <c r="C6060" s="1">
        <v>45665</v>
      </c>
      <c r="D6060" t="s">
        <v>57</v>
      </c>
      <c r="E6060" t="s">
        <v>20</v>
      </c>
      <c r="F6060" t="s">
        <v>77</v>
      </c>
      <c r="G6060" t="s">
        <v>22</v>
      </c>
      <c r="H6060" t="s">
        <v>106</v>
      </c>
      <c r="I6060" t="s">
        <v>61</v>
      </c>
      <c r="J6060">
        <v>3</v>
      </c>
      <c r="K6060" s="2">
        <v>961</v>
      </c>
      <c r="L6060" s="2">
        <v>682.43</v>
      </c>
      <c r="M6060" s="2">
        <v>278.57</v>
      </c>
      <c r="N6060" s="3">
        <v>0.15</v>
      </c>
      <c r="O6060" t="s">
        <v>62</v>
      </c>
      <c r="P6060" t="s">
        <v>26</v>
      </c>
      <c r="Q6060" t="s">
        <v>35</v>
      </c>
      <c r="R6060" t="s">
        <v>40</v>
      </c>
    </row>
    <row r="6061" spans="1:18" x14ac:dyDescent="0.35">
      <c r="A6061" t="s">
        <v>6146</v>
      </c>
      <c r="B6061" s="1">
        <v>45658</v>
      </c>
      <c r="C6061" s="1">
        <v>45727</v>
      </c>
      <c r="D6061" t="s">
        <v>52</v>
      </c>
      <c r="E6061" t="s">
        <v>20</v>
      </c>
      <c r="F6061" t="s">
        <v>91</v>
      </c>
      <c r="G6061" t="s">
        <v>22</v>
      </c>
      <c r="H6061" t="s">
        <v>118</v>
      </c>
      <c r="I6061" t="s">
        <v>24</v>
      </c>
      <c r="J6061">
        <v>2</v>
      </c>
      <c r="K6061" s="2">
        <v>4563</v>
      </c>
      <c r="L6061" s="2">
        <v>2581.67</v>
      </c>
      <c r="M6061" s="2">
        <v>1981.33</v>
      </c>
      <c r="N6061" s="3">
        <v>0.15</v>
      </c>
      <c r="O6061" t="s">
        <v>109</v>
      </c>
      <c r="P6061" t="s">
        <v>26</v>
      </c>
      <c r="Q6061" t="s">
        <v>27</v>
      </c>
      <c r="R6061" t="s">
        <v>28</v>
      </c>
    </row>
    <row r="6062" spans="1:18" x14ac:dyDescent="0.35">
      <c r="A6062" t="s">
        <v>6147</v>
      </c>
      <c r="B6062" s="1">
        <v>45356</v>
      </c>
      <c r="C6062" s="1">
        <v>45412</v>
      </c>
      <c r="D6062" t="s">
        <v>88</v>
      </c>
      <c r="E6062" t="s">
        <v>20</v>
      </c>
      <c r="F6062" t="s">
        <v>82</v>
      </c>
      <c r="G6062" t="s">
        <v>22</v>
      </c>
      <c r="H6062" t="s">
        <v>108</v>
      </c>
      <c r="I6062" t="s">
        <v>72</v>
      </c>
      <c r="J6062">
        <v>8</v>
      </c>
      <c r="K6062" s="2">
        <v>3526</v>
      </c>
      <c r="L6062" s="2">
        <v>2050.4899999999998</v>
      </c>
      <c r="M6062" s="2">
        <v>1475.51</v>
      </c>
      <c r="N6062" s="3">
        <v>0.2</v>
      </c>
      <c r="O6062" t="s">
        <v>83</v>
      </c>
      <c r="P6062" t="s">
        <v>46</v>
      </c>
      <c r="Q6062" t="s">
        <v>35</v>
      </c>
      <c r="R6062" t="s">
        <v>65</v>
      </c>
    </row>
    <row r="6063" spans="1:18" x14ac:dyDescent="0.35">
      <c r="A6063" t="s">
        <v>6148</v>
      </c>
      <c r="B6063" s="1">
        <v>45852</v>
      </c>
      <c r="C6063" s="1">
        <v>45900</v>
      </c>
      <c r="D6063" t="s">
        <v>30</v>
      </c>
      <c r="E6063" t="s">
        <v>20</v>
      </c>
      <c r="F6063" t="s">
        <v>102</v>
      </c>
      <c r="G6063" t="s">
        <v>59</v>
      </c>
      <c r="H6063" t="s">
        <v>60</v>
      </c>
      <c r="I6063" t="s">
        <v>61</v>
      </c>
      <c r="J6063">
        <v>5</v>
      </c>
      <c r="K6063" s="2">
        <v>1748</v>
      </c>
      <c r="L6063" s="2">
        <v>1338.23</v>
      </c>
      <c r="M6063" s="2">
        <v>409.77</v>
      </c>
      <c r="N6063" s="3">
        <v>0</v>
      </c>
      <c r="O6063" t="s">
        <v>50</v>
      </c>
      <c r="P6063" t="s">
        <v>26</v>
      </c>
      <c r="Q6063" t="s">
        <v>35</v>
      </c>
      <c r="R6063" t="s">
        <v>40</v>
      </c>
    </row>
    <row r="6064" spans="1:18" x14ac:dyDescent="0.35">
      <c r="A6064" t="s">
        <v>6149</v>
      </c>
      <c r="B6064" s="1">
        <v>45396</v>
      </c>
      <c r="C6064" s="1">
        <v>45432</v>
      </c>
      <c r="D6064" t="s">
        <v>104</v>
      </c>
      <c r="E6064" t="s">
        <v>20</v>
      </c>
      <c r="F6064" t="s">
        <v>77</v>
      </c>
      <c r="G6064" t="s">
        <v>32</v>
      </c>
      <c r="H6064" t="s">
        <v>86</v>
      </c>
      <c r="I6064" t="s">
        <v>72</v>
      </c>
      <c r="J6064">
        <v>2</v>
      </c>
      <c r="K6064" s="2">
        <v>2351</v>
      </c>
      <c r="L6064" s="2">
        <v>1572.27</v>
      </c>
      <c r="M6064" s="2">
        <v>778.73</v>
      </c>
      <c r="N6064" s="3">
        <v>0.05</v>
      </c>
      <c r="O6064" t="s">
        <v>62</v>
      </c>
      <c r="P6064" t="s">
        <v>26</v>
      </c>
      <c r="Q6064" t="s">
        <v>27</v>
      </c>
      <c r="R6064" t="s">
        <v>40</v>
      </c>
    </row>
    <row r="6065" spans="1:18" x14ac:dyDescent="0.35">
      <c r="A6065" t="s">
        <v>6150</v>
      </c>
      <c r="B6065" s="1">
        <v>45401</v>
      </c>
      <c r="C6065" s="1">
        <v>45449</v>
      </c>
      <c r="D6065" t="s">
        <v>42</v>
      </c>
      <c r="E6065" t="s">
        <v>20</v>
      </c>
      <c r="F6065" t="s">
        <v>82</v>
      </c>
      <c r="G6065" t="s">
        <v>43</v>
      </c>
      <c r="H6065" t="s">
        <v>86</v>
      </c>
      <c r="I6065" t="s">
        <v>72</v>
      </c>
      <c r="J6065">
        <v>1</v>
      </c>
      <c r="K6065" s="2">
        <v>2453</v>
      </c>
      <c r="L6065" s="2">
        <v>1366.08</v>
      </c>
      <c r="M6065" s="2">
        <v>1086.92</v>
      </c>
      <c r="N6065" s="3">
        <v>0.05</v>
      </c>
      <c r="O6065" t="s">
        <v>83</v>
      </c>
      <c r="P6065" t="s">
        <v>26</v>
      </c>
      <c r="Q6065" t="s">
        <v>27</v>
      </c>
      <c r="R6065" t="s">
        <v>28</v>
      </c>
    </row>
    <row r="6066" spans="1:18" x14ac:dyDescent="0.35">
      <c r="A6066" t="s">
        <v>6151</v>
      </c>
      <c r="B6066" s="1">
        <v>45623</v>
      </c>
      <c r="C6066" s="1">
        <v>45704</v>
      </c>
      <c r="D6066" t="s">
        <v>116</v>
      </c>
      <c r="E6066" t="s">
        <v>20</v>
      </c>
      <c r="F6066" t="s">
        <v>53</v>
      </c>
      <c r="G6066" t="s">
        <v>59</v>
      </c>
      <c r="H6066" t="s">
        <v>23</v>
      </c>
      <c r="I6066" t="s">
        <v>24</v>
      </c>
      <c r="J6066">
        <v>8</v>
      </c>
      <c r="K6066" s="2">
        <v>3347</v>
      </c>
      <c r="L6066" s="2">
        <v>2544.0500000000002</v>
      </c>
      <c r="M6066" s="2">
        <v>802.95</v>
      </c>
      <c r="N6066" s="3">
        <v>0.1</v>
      </c>
      <c r="O6066" t="s">
        <v>25</v>
      </c>
      <c r="P6066" t="s">
        <v>26</v>
      </c>
      <c r="Q6066" t="s">
        <v>27</v>
      </c>
      <c r="R6066" t="s">
        <v>40</v>
      </c>
    </row>
    <row r="6067" spans="1:18" x14ac:dyDescent="0.35">
      <c r="A6067" t="s">
        <v>6152</v>
      </c>
      <c r="B6067" s="1">
        <v>45870</v>
      </c>
      <c r="C6067" s="1">
        <v>45914</v>
      </c>
      <c r="D6067" t="s">
        <v>37</v>
      </c>
      <c r="E6067" t="s">
        <v>20</v>
      </c>
      <c r="F6067" t="s">
        <v>128</v>
      </c>
      <c r="G6067" t="s">
        <v>38</v>
      </c>
      <c r="H6067" t="s">
        <v>23</v>
      </c>
      <c r="I6067" t="s">
        <v>24</v>
      </c>
      <c r="J6067">
        <v>7</v>
      </c>
      <c r="K6067" s="2">
        <v>1145</v>
      </c>
      <c r="L6067" s="2">
        <v>681.24</v>
      </c>
      <c r="M6067" s="2">
        <v>463.76</v>
      </c>
      <c r="N6067" s="3">
        <v>0.15</v>
      </c>
      <c r="O6067" t="s">
        <v>83</v>
      </c>
      <c r="P6067" t="s">
        <v>26</v>
      </c>
      <c r="Q6067" t="s">
        <v>27</v>
      </c>
      <c r="R6067" t="s">
        <v>40</v>
      </c>
    </row>
    <row r="6068" spans="1:18" x14ac:dyDescent="0.35">
      <c r="A6068" t="s">
        <v>6153</v>
      </c>
      <c r="B6068" s="1">
        <v>45467</v>
      </c>
      <c r="C6068" s="1">
        <v>45508</v>
      </c>
      <c r="D6068" t="s">
        <v>30</v>
      </c>
      <c r="E6068" t="s">
        <v>20</v>
      </c>
      <c r="F6068" t="s">
        <v>70</v>
      </c>
      <c r="G6068" t="s">
        <v>43</v>
      </c>
      <c r="H6068" t="s">
        <v>118</v>
      </c>
      <c r="I6068" t="s">
        <v>24</v>
      </c>
      <c r="J6068">
        <v>4</v>
      </c>
      <c r="K6068" s="2">
        <v>2260</v>
      </c>
      <c r="L6068" s="2">
        <v>1386.15</v>
      </c>
      <c r="M6068" s="2">
        <v>873.85</v>
      </c>
      <c r="N6068" s="3">
        <v>0.05</v>
      </c>
      <c r="O6068" t="s">
        <v>34</v>
      </c>
      <c r="P6068" t="s">
        <v>26</v>
      </c>
      <c r="Q6068" t="s">
        <v>35</v>
      </c>
      <c r="R6068" t="s">
        <v>40</v>
      </c>
    </row>
    <row r="6069" spans="1:18" x14ac:dyDescent="0.35">
      <c r="A6069" t="s">
        <v>6154</v>
      </c>
      <c r="B6069" s="1">
        <v>45363</v>
      </c>
      <c r="C6069" s="1">
        <v>45396</v>
      </c>
      <c r="D6069" t="s">
        <v>88</v>
      </c>
      <c r="E6069" t="s">
        <v>20</v>
      </c>
      <c r="F6069" t="s">
        <v>77</v>
      </c>
      <c r="G6069" t="s">
        <v>32</v>
      </c>
      <c r="H6069" t="s">
        <v>80</v>
      </c>
      <c r="I6069" t="s">
        <v>45</v>
      </c>
      <c r="J6069">
        <v>3</v>
      </c>
      <c r="K6069" s="2">
        <v>1437</v>
      </c>
      <c r="L6069" s="2">
        <v>1091.22</v>
      </c>
      <c r="M6069" s="2">
        <v>345.78</v>
      </c>
      <c r="N6069" s="3">
        <v>0</v>
      </c>
      <c r="O6069" t="s">
        <v>75</v>
      </c>
      <c r="P6069" t="s">
        <v>26</v>
      </c>
      <c r="Q6069" t="s">
        <v>35</v>
      </c>
      <c r="R6069" t="s">
        <v>28</v>
      </c>
    </row>
    <row r="6070" spans="1:18" x14ac:dyDescent="0.35">
      <c r="A6070" t="s">
        <v>6155</v>
      </c>
      <c r="B6070" s="1">
        <v>45966</v>
      </c>
      <c r="C6070" s="1">
        <v>46031</v>
      </c>
      <c r="D6070" t="s">
        <v>57</v>
      </c>
      <c r="E6070" t="s">
        <v>20</v>
      </c>
      <c r="F6070" t="s">
        <v>102</v>
      </c>
      <c r="G6070" t="s">
        <v>43</v>
      </c>
      <c r="H6070" t="s">
        <v>60</v>
      </c>
      <c r="I6070" t="s">
        <v>61</v>
      </c>
      <c r="J6070">
        <v>1</v>
      </c>
      <c r="K6070" s="2">
        <v>577</v>
      </c>
      <c r="L6070" s="2">
        <v>458.09</v>
      </c>
      <c r="M6070" s="2">
        <v>118.91</v>
      </c>
      <c r="N6070" s="3">
        <v>0</v>
      </c>
      <c r="O6070" t="s">
        <v>75</v>
      </c>
      <c r="P6070" t="s">
        <v>26</v>
      </c>
      <c r="Q6070" t="s">
        <v>35</v>
      </c>
      <c r="R6070" t="s">
        <v>65</v>
      </c>
    </row>
    <row r="6071" spans="1:18" x14ac:dyDescent="0.35">
      <c r="A6071" t="s">
        <v>6156</v>
      </c>
      <c r="B6071" s="1">
        <v>45361</v>
      </c>
      <c r="C6071" s="1">
        <v>45421</v>
      </c>
      <c r="D6071" t="s">
        <v>104</v>
      </c>
      <c r="E6071" t="s">
        <v>20</v>
      </c>
      <c r="F6071" t="s">
        <v>91</v>
      </c>
      <c r="G6071" t="s">
        <v>38</v>
      </c>
      <c r="H6071" t="s">
        <v>71</v>
      </c>
      <c r="I6071" t="s">
        <v>72</v>
      </c>
      <c r="J6071">
        <v>5</v>
      </c>
      <c r="K6071" s="2">
        <v>4773</v>
      </c>
      <c r="L6071" s="2">
        <v>3643.88</v>
      </c>
      <c r="M6071" s="2">
        <v>1129.1199999999999</v>
      </c>
      <c r="N6071" s="3">
        <v>0.2</v>
      </c>
      <c r="O6071" t="s">
        <v>25</v>
      </c>
      <c r="P6071" t="s">
        <v>26</v>
      </c>
      <c r="Q6071" t="s">
        <v>35</v>
      </c>
      <c r="R6071" t="s">
        <v>65</v>
      </c>
    </row>
    <row r="6072" spans="1:18" x14ac:dyDescent="0.35">
      <c r="A6072" t="s">
        <v>6157</v>
      </c>
      <c r="B6072" s="1">
        <v>45543</v>
      </c>
      <c r="C6072" s="1">
        <v>45592</v>
      </c>
      <c r="D6072" t="s">
        <v>94</v>
      </c>
      <c r="E6072" t="s">
        <v>20</v>
      </c>
      <c r="F6072" t="s">
        <v>79</v>
      </c>
      <c r="G6072" t="s">
        <v>22</v>
      </c>
      <c r="H6072" t="s">
        <v>49</v>
      </c>
      <c r="I6072" t="s">
        <v>45</v>
      </c>
      <c r="J6072">
        <v>6</v>
      </c>
      <c r="K6072" s="2">
        <v>1433</v>
      </c>
      <c r="L6072" s="2">
        <v>1064.3399999999999</v>
      </c>
      <c r="M6072" s="2">
        <v>368.66</v>
      </c>
      <c r="N6072" s="3">
        <v>0.1</v>
      </c>
      <c r="O6072" t="s">
        <v>25</v>
      </c>
      <c r="P6072" t="s">
        <v>26</v>
      </c>
      <c r="Q6072" t="s">
        <v>35</v>
      </c>
      <c r="R6072" t="s">
        <v>40</v>
      </c>
    </row>
    <row r="6073" spans="1:18" x14ac:dyDescent="0.35">
      <c r="A6073" t="s">
        <v>6158</v>
      </c>
      <c r="B6073" s="1">
        <v>45505</v>
      </c>
      <c r="C6073" s="1">
        <v>45525</v>
      </c>
      <c r="D6073" t="s">
        <v>30</v>
      </c>
      <c r="E6073" t="s">
        <v>20</v>
      </c>
      <c r="F6073" t="s">
        <v>31</v>
      </c>
      <c r="G6073" t="s">
        <v>59</v>
      </c>
      <c r="H6073" t="s">
        <v>54</v>
      </c>
      <c r="I6073" t="s">
        <v>55</v>
      </c>
      <c r="J6073">
        <v>1</v>
      </c>
      <c r="K6073" s="2">
        <v>4484</v>
      </c>
      <c r="L6073" s="2">
        <v>3287.32</v>
      </c>
      <c r="M6073" s="2">
        <v>1196.68</v>
      </c>
      <c r="N6073" s="3">
        <v>0.2</v>
      </c>
      <c r="O6073" t="s">
        <v>25</v>
      </c>
      <c r="P6073" t="s">
        <v>26</v>
      </c>
      <c r="Q6073" t="s">
        <v>27</v>
      </c>
      <c r="R6073" t="s">
        <v>40</v>
      </c>
    </row>
    <row r="6074" spans="1:18" x14ac:dyDescent="0.35">
      <c r="A6074" t="s">
        <v>6159</v>
      </c>
      <c r="B6074" s="1">
        <v>45625</v>
      </c>
      <c r="C6074" s="1">
        <v>45628</v>
      </c>
      <c r="D6074" t="s">
        <v>48</v>
      </c>
      <c r="E6074" t="s">
        <v>20</v>
      </c>
      <c r="F6074" t="s">
        <v>85</v>
      </c>
      <c r="G6074" t="s">
        <v>32</v>
      </c>
      <c r="H6074" t="s">
        <v>60</v>
      </c>
      <c r="I6074" t="s">
        <v>61</v>
      </c>
      <c r="J6074">
        <v>4</v>
      </c>
      <c r="K6074" s="2">
        <v>3683</v>
      </c>
      <c r="L6074" s="2">
        <v>2194.13</v>
      </c>
      <c r="M6074" s="2">
        <v>1488.87</v>
      </c>
      <c r="N6074" s="3">
        <v>0.05</v>
      </c>
      <c r="O6074" t="s">
        <v>109</v>
      </c>
      <c r="P6074" t="s">
        <v>26</v>
      </c>
      <c r="Q6074" t="s">
        <v>27</v>
      </c>
      <c r="R6074" t="s">
        <v>65</v>
      </c>
    </row>
    <row r="6075" spans="1:18" x14ac:dyDescent="0.35">
      <c r="A6075" t="s">
        <v>6160</v>
      </c>
      <c r="B6075" s="1">
        <v>45692</v>
      </c>
      <c r="C6075" s="1">
        <v>45735</v>
      </c>
      <c r="D6075" t="s">
        <v>52</v>
      </c>
      <c r="E6075" t="s">
        <v>20</v>
      </c>
      <c r="F6075" t="s">
        <v>89</v>
      </c>
      <c r="G6075" t="s">
        <v>38</v>
      </c>
      <c r="H6075" t="s">
        <v>86</v>
      </c>
      <c r="I6075" t="s">
        <v>72</v>
      </c>
      <c r="J6075">
        <v>3</v>
      </c>
      <c r="K6075" s="2">
        <v>1903</v>
      </c>
      <c r="L6075" s="2">
        <v>1366.06</v>
      </c>
      <c r="M6075" s="2">
        <v>536.94000000000005</v>
      </c>
      <c r="N6075" s="3">
        <v>0.1</v>
      </c>
      <c r="O6075" t="s">
        <v>50</v>
      </c>
      <c r="P6075" t="s">
        <v>26</v>
      </c>
      <c r="Q6075" t="s">
        <v>35</v>
      </c>
      <c r="R6075" t="s">
        <v>40</v>
      </c>
    </row>
    <row r="6076" spans="1:18" x14ac:dyDescent="0.35">
      <c r="A6076" t="s">
        <v>6161</v>
      </c>
      <c r="B6076" s="1">
        <v>45574</v>
      </c>
      <c r="C6076" s="1">
        <v>45632</v>
      </c>
      <c r="D6076" t="s">
        <v>48</v>
      </c>
      <c r="E6076" t="s">
        <v>20</v>
      </c>
      <c r="F6076" t="s">
        <v>138</v>
      </c>
      <c r="G6076" t="s">
        <v>59</v>
      </c>
      <c r="H6076" t="s">
        <v>86</v>
      </c>
      <c r="I6076" t="s">
        <v>72</v>
      </c>
      <c r="J6076">
        <v>5</v>
      </c>
      <c r="K6076" s="2">
        <v>1834</v>
      </c>
      <c r="L6076" s="2">
        <v>1194.1400000000001</v>
      </c>
      <c r="M6076" s="2">
        <v>639.86</v>
      </c>
      <c r="N6076" s="3">
        <v>0.1</v>
      </c>
      <c r="O6076" t="s">
        <v>62</v>
      </c>
      <c r="P6076" t="s">
        <v>26</v>
      </c>
      <c r="Q6076" t="s">
        <v>27</v>
      </c>
      <c r="R6076" t="s">
        <v>28</v>
      </c>
    </row>
    <row r="6077" spans="1:18" x14ac:dyDescent="0.35">
      <c r="A6077" t="s">
        <v>6162</v>
      </c>
      <c r="B6077" s="1">
        <v>45540</v>
      </c>
      <c r="C6077" s="1">
        <v>45628</v>
      </c>
      <c r="D6077" t="s">
        <v>48</v>
      </c>
      <c r="E6077" t="s">
        <v>20</v>
      </c>
      <c r="F6077" t="s">
        <v>138</v>
      </c>
      <c r="G6077" t="s">
        <v>59</v>
      </c>
      <c r="H6077" t="s">
        <v>54</v>
      </c>
      <c r="I6077" t="s">
        <v>55</v>
      </c>
      <c r="J6077">
        <v>2</v>
      </c>
      <c r="K6077" s="2">
        <v>1181</v>
      </c>
      <c r="L6077" s="2">
        <v>661.44</v>
      </c>
      <c r="M6077" s="2">
        <v>519.55999999999995</v>
      </c>
      <c r="N6077" s="3">
        <v>0.2</v>
      </c>
      <c r="O6077" t="s">
        <v>83</v>
      </c>
      <c r="P6077" t="s">
        <v>46</v>
      </c>
      <c r="Q6077" t="s">
        <v>27</v>
      </c>
      <c r="R6077" t="s">
        <v>40</v>
      </c>
    </row>
    <row r="6078" spans="1:18" x14ac:dyDescent="0.35">
      <c r="A6078" t="s">
        <v>6163</v>
      </c>
      <c r="B6078" s="1">
        <v>45573</v>
      </c>
      <c r="C6078" s="1">
        <v>45603</v>
      </c>
      <c r="D6078" t="s">
        <v>19</v>
      </c>
      <c r="E6078" t="s">
        <v>20</v>
      </c>
      <c r="F6078" t="s">
        <v>68</v>
      </c>
      <c r="G6078" t="s">
        <v>22</v>
      </c>
      <c r="H6078" t="s">
        <v>64</v>
      </c>
      <c r="I6078" t="s">
        <v>55</v>
      </c>
      <c r="J6078">
        <v>8</v>
      </c>
      <c r="K6078" s="2">
        <v>1709</v>
      </c>
      <c r="L6078" s="2">
        <v>963.08</v>
      </c>
      <c r="M6078" s="2">
        <v>745.92</v>
      </c>
      <c r="N6078" s="3">
        <v>0.2</v>
      </c>
      <c r="O6078" t="s">
        <v>109</v>
      </c>
      <c r="P6078" t="s">
        <v>46</v>
      </c>
      <c r="Q6078" t="s">
        <v>27</v>
      </c>
      <c r="R6078" t="s">
        <v>40</v>
      </c>
    </row>
    <row r="6079" spans="1:18" x14ac:dyDescent="0.35">
      <c r="A6079" t="s">
        <v>6164</v>
      </c>
      <c r="B6079" s="1">
        <v>45666</v>
      </c>
      <c r="C6079" s="1">
        <v>45723</v>
      </c>
      <c r="D6079" t="s">
        <v>52</v>
      </c>
      <c r="E6079" t="s">
        <v>20</v>
      </c>
      <c r="F6079" t="s">
        <v>89</v>
      </c>
      <c r="G6079" t="s">
        <v>22</v>
      </c>
      <c r="H6079" t="s">
        <v>106</v>
      </c>
      <c r="I6079" t="s">
        <v>61</v>
      </c>
      <c r="J6079">
        <v>4</v>
      </c>
      <c r="K6079" s="2">
        <v>3895</v>
      </c>
      <c r="L6079" s="2">
        <v>2227.5</v>
      </c>
      <c r="M6079" s="2">
        <v>1667.5</v>
      </c>
      <c r="N6079" s="3">
        <v>0.15</v>
      </c>
      <c r="O6079" t="s">
        <v>62</v>
      </c>
      <c r="P6079" t="s">
        <v>26</v>
      </c>
      <c r="Q6079" t="s">
        <v>35</v>
      </c>
      <c r="R6079" t="s">
        <v>65</v>
      </c>
    </row>
    <row r="6080" spans="1:18" x14ac:dyDescent="0.35">
      <c r="A6080" t="s">
        <v>6165</v>
      </c>
      <c r="B6080" s="1">
        <v>45719</v>
      </c>
      <c r="C6080" s="1">
        <v>45802</v>
      </c>
      <c r="D6080" t="s">
        <v>104</v>
      </c>
      <c r="E6080" t="s">
        <v>20</v>
      </c>
      <c r="F6080" t="s">
        <v>70</v>
      </c>
      <c r="G6080" t="s">
        <v>22</v>
      </c>
      <c r="H6080" t="s">
        <v>44</v>
      </c>
      <c r="I6080" t="s">
        <v>45</v>
      </c>
      <c r="J6080">
        <v>8</v>
      </c>
      <c r="K6080" s="2">
        <v>2225</v>
      </c>
      <c r="L6080" s="2">
        <v>1417.85</v>
      </c>
      <c r="M6080" s="2">
        <v>807.15</v>
      </c>
      <c r="N6080" s="3">
        <v>0.05</v>
      </c>
      <c r="O6080" t="s">
        <v>75</v>
      </c>
      <c r="P6080" t="s">
        <v>73</v>
      </c>
      <c r="Q6080" t="s">
        <v>27</v>
      </c>
      <c r="R6080" t="s">
        <v>40</v>
      </c>
    </row>
    <row r="6081" spans="1:18" x14ac:dyDescent="0.35">
      <c r="A6081" t="s">
        <v>6166</v>
      </c>
      <c r="B6081" s="1">
        <v>45309</v>
      </c>
      <c r="C6081" s="1">
        <v>45329</v>
      </c>
      <c r="D6081" t="s">
        <v>116</v>
      </c>
      <c r="E6081" t="s">
        <v>20</v>
      </c>
      <c r="F6081" t="s">
        <v>102</v>
      </c>
      <c r="G6081" t="s">
        <v>32</v>
      </c>
      <c r="H6081" t="s">
        <v>39</v>
      </c>
      <c r="I6081" t="s">
        <v>24</v>
      </c>
      <c r="J6081">
        <v>3</v>
      </c>
      <c r="K6081" s="2">
        <v>3011</v>
      </c>
      <c r="L6081" s="2">
        <v>2306.3000000000002</v>
      </c>
      <c r="M6081" s="2">
        <v>704.7</v>
      </c>
      <c r="N6081" s="3">
        <v>0</v>
      </c>
      <c r="O6081" t="s">
        <v>62</v>
      </c>
      <c r="P6081" t="s">
        <v>26</v>
      </c>
      <c r="Q6081" t="s">
        <v>27</v>
      </c>
      <c r="R6081" t="s">
        <v>40</v>
      </c>
    </row>
    <row r="6082" spans="1:18" x14ac:dyDescent="0.35">
      <c r="A6082" t="s">
        <v>6167</v>
      </c>
      <c r="B6082" s="1">
        <v>45358</v>
      </c>
      <c r="C6082" s="1">
        <v>45419</v>
      </c>
      <c r="D6082" t="s">
        <v>104</v>
      </c>
      <c r="E6082" t="s">
        <v>20</v>
      </c>
      <c r="F6082" t="s">
        <v>53</v>
      </c>
      <c r="G6082" t="s">
        <v>22</v>
      </c>
      <c r="H6082" t="s">
        <v>33</v>
      </c>
      <c r="I6082" t="s">
        <v>24</v>
      </c>
      <c r="J6082">
        <v>5</v>
      </c>
      <c r="K6082" s="2">
        <v>3193</v>
      </c>
      <c r="L6082" s="2">
        <v>2377.8200000000002</v>
      </c>
      <c r="M6082" s="2">
        <v>815.18</v>
      </c>
      <c r="N6082" s="3">
        <v>0.1</v>
      </c>
      <c r="O6082" t="s">
        <v>109</v>
      </c>
      <c r="P6082" t="s">
        <v>26</v>
      </c>
      <c r="Q6082" t="s">
        <v>27</v>
      </c>
      <c r="R6082" t="s">
        <v>40</v>
      </c>
    </row>
    <row r="6083" spans="1:18" x14ac:dyDescent="0.35">
      <c r="A6083" t="s">
        <v>6168</v>
      </c>
      <c r="B6083" s="1">
        <v>45603</v>
      </c>
      <c r="C6083" s="1">
        <v>45630</v>
      </c>
      <c r="D6083" t="s">
        <v>48</v>
      </c>
      <c r="E6083" t="s">
        <v>20</v>
      </c>
      <c r="F6083" t="s">
        <v>85</v>
      </c>
      <c r="G6083" t="s">
        <v>38</v>
      </c>
      <c r="H6083" t="s">
        <v>86</v>
      </c>
      <c r="I6083" t="s">
        <v>72</v>
      </c>
      <c r="J6083">
        <v>3</v>
      </c>
      <c r="K6083" s="2">
        <v>4812</v>
      </c>
      <c r="L6083" s="2">
        <v>3289.58</v>
      </c>
      <c r="M6083" s="2">
        <v>1522.42</v>
      </c>
      <c r="N6083" s="3">
        <v>0.05</v>
      </c>
      <c r="O6083" t="s">
        <v>83</v>
      </c>
      <c r="P6083" t="s">
        <v>26</v>
      </c>
      <c r="Q6083" t="s">
        <v>35</v>
      </c>
      <c r="R6083" t="s">
        <v>28</v>
      </c>
    </row>
    <row r="6084" spans="1:18" x14ac:dyDescent="0.35">
      <c r="A6084" t="s">
        <v>6169</v>
      </c>
      <c r="B6084" s="1">
        <v>45482</v>
      </c>
      <c r="C6084" s="1">
        <v>45501</v>
      </c>
      <c r="D6084" t="s">
        <v>67</v>
      </c>
      <c r="E6084" t="s">
        <v>20</v>
      </c>
      <c r="F6084" t="s">
        <v>79</v>
      </c>
      <c r="G6084" t="s">
        <v>43</v>
      </c>
      <c r="H6084" t="s">
        <v>23</v>
      </c>
      <c r="I6084" t="s">
        <v>24</v>
      </c>
      <c r="J6084">
        <v>5</v>
      </c>
      <c r="K6084" s="2">
        <v>4783</v>
      </c>
      <c r="L6084" s="2">
        <v>2644.08</v>
      </c>
      <c r="M6084" s="2">
        <v>2138.92</v>
      </c>
      <c r="N6084" s="3">
        <v>0.1</v>
      </c>
      <c r="O6084" t="s">
        <v>109</v>
      </c>
      <c r="P6084" t="s">
        <v>26</v>
      </c>
      <c r="Q6084" t="s">
        <v>35</v>
      </c>
      <c r="R6084" t="s">
        <v>40</v>
      </c>
    </row>
    <row r="6085" spans="1:18" x14ac:dyDescent="0.35">
      <c r="A6085" t="s">
        <v>6170</v>
      </c>
      <c r="B6085" s="1">
        <v>45694</v>
      </c>
      <c r="C6085" s="1">
        <v>45720</v>
      </c>
      <c r="D6085" t="s">
        <v>52</v>
      </c>
      <c r="E6085" t="s">
        <v>20</v>
      </c>
      <c r="F6085" t="s">
        <v>89</v>
      </c>
      <c r="G6085" t="s">
        <v>43</v>
      </c>
      <c r="H6085" t="s">
        <v>108</v>
      </c>
      <c r="I6085" t="s">
        <v>72</v>
      </c>
      <c r="J6085">
        <v>3</v>
      </c>
      <c r="K6085" s="2">
        <v>4398</v>
      </c>
      <c r="L6085" s="2">
        <v>3070.03</v>
      </c>
      <c r="M6085" s="2">
        <v>1327.97</v>
      </c>
      <c r="N6085" s="3">
        <v>0</v>
      </c>
      <c r="O6085" t="s">
        <v>75</v>
      </c>
      <c r="P6085" t="s">
        <v>26</v>
      </c>
      <c r="Q6085" t="s">
        <v>35</v>
      </c>
      <c r="R6085" t="s">
        <v>40</v>
      </c>
    </row>
    <row r="6086" spans="1:18" x14ac:dyDescent="0.35">
      <c r="A6086" t="s">
        <v>6171</v>
      </c>
      <c r="B6086" s="1">
        <v>45750</v>
      </c>
      <c r="C6086" s="1">
        <v>45774</v>
      </c>
      <c r="D6086" t="s">
        <v>88</v>
      </c>
      <c r="E6086" t="s">
        <v>20</v>
      </c>
      <c r="F6086" t="s">
        <v>53</v>
      </c>
      <c r="G6086" t="s">
        <v>32</v>
      </c>
      <c r="H6086" t="s">
        <v>23</v>
      </c>
      <c r="I6086" t="s">
        <v>24</v>
      </c>
      <c r="J6086">
        <v>5</v>
      </c>
      <c r="K6086" s="2">
        <v>2649</v>
      </c>
      <c r="L6086" s="2">
        <v>2214.4299999999998</v>
      </c>
      <c r="M6086" s="2">
        <v>434.57</v>
      </c>
      <c r="N6086" s="3">
        <v>0.05</v>
      </c>
      <c r="O6086" t="s">
        <v>34</v>
      </c>
      <c r="P6086" t="s">
        <v>26</v>
      </c>
      <c r="Q6086" t="s">
        <v>27</v>
      </c>
      <c r="R6086" t="s">
        <v>40</v>
      </c>
    </row>
    <row r="6087" spans="1:18" x14ac:dyDescent="0.35">
      <c r="A6087" t="s">
        <v>6172</v>
      </c>
      <c r="B6087" s="1">
        <v>45986</v>
      </c>
      <c r="C6087" s="1">
        <v>46036</v>
      </c>
      <c r="D6087" t="s">
        <v>57</v>
      </c>
      <c r="E6087" t="s">
        <v>20</v>
      </c>
      <c r="F6087" t="s">
        <v>70</v>
      </c>
      <c r="G6087" t="s">
        <v>59</v>
      </c>
      <c r="H6087" t="s">
        <v>95</v>
      </c>
      <c r="I6087" t="s">
        <v>55</v>
      </c>
      <c r="J6087">
        <v>5</v>
      </c>
      <c r="K6087" s="2">
        <v>4866</v>
      </c>
      <c r="L6087" s="2">
        <v>3492.15</v>
      </c>
      <c r="M6087" s="2">
        <v>1373.85</v>
      </c>
      <c r="N6087" s="3">
        <v>0.1</v>
      </c>
      <c r="O6087" t="s">
        <v>62</v>
      </c>
      <c r="P6087" t="s">
        <v>26</v>
      </c>
      <c r="Q6087" t="s">
        <v>35</v>
      </c>
      <c r="R6087" t="s">
        <v>40</v>
      </c>
    </row>
    <row r="6088" spans="1:18" x14ac:dyDescent="0.35">
      <c r="A6088" t="s">
        <v>6173</v>
      </c>
      <c r="B6088" s="1">
        <v>45938</v>
      </c>
      <c r="C6088" s="1">
        <v>46027</v>
      </c>
      <c r="D6088" t="s">
        <v>57</v>
      </c>
      <c r="E6088" t="s">
        <v>20</v>
      </c>
      <c r="F6088" t="s">
        <v>68</v>
      </c>
      <c r="G6088" t="s">
        <v>38</v>
      </c>
      <c r="H6088" t="s">
        <v>64</v>
      </c>
      <c r="I6088" t="s">
        <v>55</v>
      </c>
      <c r="J6088">
        <v>2</v>
      </c>
      <c r="K6088" s="2">
        <v>2248</v>
      </c>
      <c r="L6088" s="2">
        <v>1238.49</v>
      </c>
      <c r="M6088" s="2">
        <v>1009.51</v>
      </c>
      <c r="N6088" s="3">
        <v>0</v>
      </c>
      <c r="O6088" t="s">
        <v>62</v>
      </c>
      <c r="P6088" t="s">
        <v>26</v>
      </c>
      <c r="Q6088" t="s">
        <v>35</v>
      </c>
      <c r="R6088" t="s">
        <v>65</v>
      </c>
    </row>
    <row r="6089" spans="1:18" x14ac:dyDescent="0.35">
      <c r="A6089" t="s">
        <v>6174</v>
      </c>
      <c r="B6089" s="1">
        <v>45955</v>
      </c>
      <c r="C6089" s="1">
        <v>45972</v>
      </c>
      <c r="D6089" t="s">
        <v>19</v>
      </c>
      <c r="E6089" t="s">
        <v>20</v>
      </c>
      <c r="F6089" t="s">
        <v>58</v>
      </c>
      <c r="G6089" t="s">
        <v>43</v>
      </c>
      <c r="H6089" t="s">
        <v>60</v>
      </c>
      <c r="I6089" t="s">
        <v>61</v>
      </c>
      <c r="J6089">
        <v>4</v>
      </c>
      <c r="K6089" s="2">
        <v>1185</v>
      </c>
      <c r="L6089" s="2">
        <v>717.1</v>
      </c>
      <c r="M6089" s="2">
        <v>467.9</v>
      </c>
      <c r="N6089" s="3">
        <v>0.2</v>
      </c>
      <c r="O6089" t="s">
        <v>75</v>
      </c>
      <c r="P6089" t="s">
        <v>46</v>
      </c>
      <c r="Q6089" t="s">
        <v>35</v>
      </c>
      <c r="R6089" t="s">
        <v>65</v>
      </c>
    </row>
    <row r="6090" spans="1:18" x14ac:dyDescent="0.35">
      <c r="A6090" t="s">
        <v>6175</v>
      </c>
      <c r="B6090" s="1">
        <v>45586</v>
      </c>
      <c r="C6090" s="1">
        <v>45663</v>
      </c>
      <c r="D6090" t="s">
        <v>57</v>
      </c>
      <c r="E6090" t="s">
        <v>20</v>
      </c>
      <c r="F6090" t="s">
        <v>89</v>
      </c>
      <c r="G6090" t="s">
        <v>38</v>
      </c>
      <c r="H6090" t="s">
        <v>80</v>
      </c>
      <c r="I6090" t="s">
        <v>45</v>
      </c>
      <c r="J6090">
        <v>7</v>
      </c>
      <c r="K6090" s="2">
        <v>3035</v>
      </c>
      <c r="L6090" s="2">
        <v>2304.8000000000002</v>
      </c>
      <c r="M6090" s="2">
        <v>730.2</v>
      </c>
      <c r="N6090" s="3">
        <v>0.15</v>
      </c>
      <c r="O6090" t="s">
        <v>62</v>
      </c>
      <c r="P6090" t="s">
        <v>26</v>
      </c>
      <c r="Q6090" t="s">
        <v>27</v>
      </c>
      <c r="R6090" t="s">
        <v>40</v>
      </c>
    </row>
    <row r="6091" spans="1:18" x14ac:dyDescent="0.35">
      <c r="A6091" t="s">
        <v>6176</v>
      </c>
      <c r="B6091" s="1">
        <v>45612</v>
      </c>
      <c r="C6091" s="1">
        <v>45625</v>
      </c>
      <c r="D6091" t="s">
        <v>19</v>
      </c>
      <c r="E6091" t="s">
        <v>20</v>
      </c>
      <c r="F6091" t="s">
        <v>128</v>
      </c>
      <c r="G6091" t="s">
        <v>32</v>
      </c>
      <c r="H6091" t="s">
        <v>71</v>
      </c>
      <c r="I6091" t="s">
        <v>72</v>
      </c>
      <c r="J6091">
        <v>1</v>
      </c>
      <c r="K6091" s="2">
        <v>3643</v>
      </c>
      <c r="L6091" s="2">
        <v>2934.95</v>
      </c>
      <c r="M6091" s="2">
        <v>708.05</v>
      </c>
      <c r="N6091" s="3">
        <v>0</v>
      </c>
      <c r="O6091" t="s">
        <v>109</v>
      </c>
      <c r="P6091" t="s">
        <v>26</v>
      </c>
      <c r="Q6091" t="s">
        <v>35</v>
      </c>
      <c r="R6091" t="s">
        <v>40</v>
      </c>
    </row>
    <row r="6092" spans="1:18" x14ac:dyDescent="0.35">
      <c r="A6092" t="s">
        <v>6177</v>
      </c>
      <c r="B6092" s="1">
        <v>45905</v>
      </c>
      <c r="C6092" s="1">
        <v>45992</v>
      </c>
      <c r="D6092" t="s">
        <v>48</v>
      </c>
      <c r="E6092" t="s">
        <v>20</v>
      </c>
      <c r="F6092" t="s">
        <v>89</v>
      </c>
      <c r="G6092" t="s">
        <v>22</v>
      </c>
      <c r="H6092" t="s">
        <v>44</v>
      </c>
      <c r="I6092" t="s">
        <v>45</v>
      </c>
      <c r="J6092">
        <v>5</v>
      </c>
      <c r="K6092" s="2">
        <v>912</v>
      </c>
      <c r="L6092" s="2">
        <v>580.65</v>
      </c>
      <c r="M6092" s="2">
        <v>331.35</v>
      </c>
      <c r="N6092" s="3">
        <v>0.2</v>
      </c>
      <c r="O6092" t="s">
        <v>109</v>
      </c>
      <c r="P6092" t="s">
        <v>26</v>
      </c>
      <c r="Q6092" t="s">
        <v>35</v>
      </c>
      <c r="R6092" t="s">
        <v>28</v>
      </c>
    </row>
    <row r="6093" spans="1:18" x14ac:dyDescent="0.35">
      <c r="A6093" t="s">
        <v>6178</v>
      </c>
      <c r="B6093" s="1">
        <v>45742</v>
      </c>
      <c r="C6093" s="1">
        <v>45750</v>
      </c>
      <c r="D6093" t="s">
        <v>88</v>
      </c>
      <c r="E6093" t="s">
        <v>20</v>
      </c>
      <c r="F6093" t="s">
        <v>102</v>
      </c>
      <c r="G6093" t="s">
        <v>22</v>
      </c>
      <c r="H6093" t="s">
        <v>80</v>
      </c>
      <c r="I6093" t="s">
        <v>45</v>
      </c>
      <c r="J6093">
        <v>6</v>
      </c>
      <c r="K6093" s="2">
        <v>2526</v>
      </c>
      <c r="L6093" s="2">
        <v>1613.53</v>
      </c>
      <c r="M6093" s="2">
        <v>912.47</v>
      </c>
      <c r="N6093" s="3">
        <v>0.2</v>
      </c>
      <c r="O6093" t="s">
        <v>109</v>
      </c>
      <c r="P6093" t="s">
        <v>26</v>
      </c>
      <c r="Q6093" t="s">
        <v>27</v>
      </c>
      <c r="R6093" t="s">
        <v>40</v>
      </c>
    </row>
    <row r="6094" spans="1:18" x14ac:dyDescent="0.35">
      <c r="A6094" t="s">
        <v>6179</v>
      </c>
      <c r="B6094" s="1">
        <v>45974</v>
      </c>
      <c r="C6094" s="1">
        <v>45978</v>
      </c>
      <c r="D6094" t="s">
        <v>19</v>
      </c>
      <c r="E6094" t="s">
        <v>20</v>
      </c>
      <c r="F6094" t="s">
        <v>138</v>
      </c>
      <c r="G6094" t="s">
        <v>59</v>
      </c>
      <c r="H6094" t="s">
        <v>86</v>
      </c>
      <c r="I6094" t="s">
        <v>72</v>
      </c>
      <c r="J6094">
        <v>3</v>
      </c>
      <c r="K6094" s="2">
        <v>2997</v>
      </c>
      <c r="L6094" s="2">
        <v>2313.94</v>
      </c>
      <c r="M6094" s="2">
        <v>683.06</v>
      </c>
      <c r="N6094" s="3">
        <v>0</v>
      </c>
      <c r="O6094" t="s">
        <v>50</v>
      </c>
      <c r="P6094" t="s">
        <v>26</v>
      </c>
      <c r="Q6094" t="s">
        <v>35</v>
      </c>
      <c r="R6094" t="s">
        <v>65</v>
      </c>
    </row>
    <row r="6095" spans="1:18" x14ac:dyDescent="0.35">
      <c r="A6095" t="s">
        <v>6180</v>
      </c>
      <c r="B6095" s="1">
        <v>45379</v>
      </c>
      <c r="C6095" s="1">
        <v>45391</v>
      </c>
      <c r="D6095" t="s">
        <v>88</v>
      </c>
      <c r="E6095" t="s">
        <v>20</v>
      </c>
      <c r="F6095" t="s">
        <v>82</v>
      </c>
      <c r="G6095" t="s">
        <v>59</v>
      </c>
      <c r="H6095" t="s">
        <v>60</v>
      </c>
      <c r="I6095" t="s">
        <v>61</v>
      </c>
      <c r="J6095">
        <v>6</v>
      </c>
      <c r="K6095" s="2">
        <v>3180</v>
      </c>
      <c r="L6095" s="2">
        <v>2540.14</v>
      </c>
      <c r="M6095" s="2">
        <v>639.86</v>
      </c>
      <c r="N6095" s="3">
        <v>0</v>
      </c>
      <c r="O6095" t="s">
        <v>25</v>
      </c>
      <c r="P6095" t="s">
        <v>46</v>
      </c>
      <c r="Q6095" t="s">
        <v>35</v>
      </c>
      <c r="R6095" t="s">
        <v>40</v>
      </c>
    </row>
    <row r="6096" spans="1:18" x14ac:dyDescent="0.35">
      <c r="A6096" t="s">
        <v>6181</v>
      </c>
      <c r="B6096" s="1">
        <v>45911</v>
      </c>
      <c r="C6096" s="1">
        <v>45986</v>
      </c>
      <c r="D6096" t="s">
        <v>19</v>
      </c>
      <c r="E6096" t="s">
        <v>20</v>
      </c>
      <c r="F6096" t="s">
        <v>79</v>
      </c>
      <c r="G6096" t="s">
        <v>43</v>
      </c>
      <c r="H6096" t="s">
        <v>23</v>
      </c>
      <c r="I6096" t="s">
        <v>24</v>
      </c>
      <c r="J6096">
        <v>8</v>
      </c>
      <c r="K6096" s="2">
        <v>2583</v>
      </c>
      <c r="L6096" s="2">
        <v>2005.78</v>
      </c>
      <c r="M6096" s="2">
        <v>577.22</v>
      </c>
      <c r="N6096" s="3">
        <v>0.2</v>
      </c>
      <c r="O6096" t="s">
        <v>34</v>
      </c>
      <c r="P6096" t="s">
        <v>26</v>
      </c>
      <c r="Q6096" t="s">
        <v>35</v>
      </c>
      <c r="R6096" t="s">
        <v>65</v>
      </c>
    </row>
    <row r="6097" spans="1:18" x14ac:dyDescent="0.35">
      <c r="A6097" t="s">
        <v>6182</v>
      </c>
      <c r="B6097" s="1">
        <v>45336</v>
      </c>
      <c r="C6097" s="1">
        <v>45406</v>
      </c>
      <c r="D6097" t="s">
        <v>88</v>
      </c>
      <c r="E6097" t="s">
        <v>20</v>
      </c>
      <c r="F6097" t="s">
        <v>21</v>
      </c>
      <c r="G6097" t="s">
        <v>38</v>
      </c>
      <c r="H6097" t="s">
        <v>33</v>
      </c>
      <c r="I6097" t="s">
        <v>24</v>
      </c>
      <c r="J6097">
        <v>7</v>
      </c>
      <c r="K6097" s="2">
        <v>4378</v>
      </c>
      <c r="L6097" s="2">
        <v>2597.13</v>
      </c>
      <c r="M6097" s="2">
        <v>1780.87</v>
      </c>
      <c r="N6097" s="3">
        <v>0.2</v>
      </c>
      <c r="O6097" t="s">
        <v>34</v>
      </c>
      <c r="P6097" t="s">
        <v>46</v>
      </c>
      <c r="Q6097" t="s">
        <v>27</v>
      </c>
      <c r="R6097" t="s">
        <v>40</v>
      </c>
    </row>
    <row r="6098" spans="1:18" x14ac:dyDescent="0.35">
      <c r="A6098" t="s">
        <v>6183</v>
      </c>
      <c r="B6098" s="1">
        <v>45426</v>
      </c>
      <c r="C6098" s="1">
        <v>45492</v>
      </c>
      <c r="D6098" t="s">
        <v>67</v>
      </c>
      <c r="E6098" t="s">
        <v>20</v>
      </c>
      <c r="F6098" t="s">
        <v>89</v>
      </c>
      <c r="G6098" t="s">
        <v>59</v>
      </c>
      <c r="H6098" t="s">
        <v>44</v>
      </c>
      <c r="I6098" t="s">
        <v>45</v>
      </c>
      <c r="J6098">
        <v>8</v>
      </c>
      <c r="K6098" s="2">
        <v>4428</v>
      </c>
      <c r="L6098" s="2">
        <v>3042.83</v>
      </c>
      <c r="M6098" s="2">
        <v>1385.17</v>
      </c>
      <c r="N6098" s="3">
        <v>0.1</v>
      </c>
      <c r="O6098" t="s">
        <v>75</v>
      </c>
      <c r="P6098" t="s">
        <v>26</v>
      </c>
      <c r="Q6098" t="s">
        <v>35</v>
      </c>
      <c r="R6098" t="s">
        <v>28</v>
      </c>
    </row>
    <row r="6099" spans="1:18" x14ac:dyDescent="0.35">
      <c r="A6099" t="s">
        <v>6184</v>
      </c>
      <c r="B6099" s="1">
        <v>45615</v>
      </c>
      <c r="C6099" s="1">
        <v>45669</v>
      </c>
      <c r="D6099" t="s">
        <v>57</v>
      </c>
      <c r="E6099" t="s">
        <v>20</v>
      </c>
      <c r="F6099" t="s">
        <v>31</v>
      </c>
      <c r="G6099" t="s">
        <v>32</v>
      </c>
      <c r="H6099" t="s">
        <v>71</v>
      </c>
      <c r="I6099" t="s">
        <v>72</v>
      </c>
      <c r="J6099">
        <v>5</v>
      </c>
      <c r="K6099" s="2">
        <v>2217</v>
      </c>
      <c r="L6099" s="2">
        <v>1312.25</v>
      </c>
      <c r="M6099" s="2">
        <v>904.75</v>
      </c>
      <c r="N6099" s="3">
        <v>0.15</v>
      </c>
      <c r="O6099" t="s">
        <v>25</v>
      </c>
      <c r="P6099" t="s">
        <v>26</v>
      </c>
      <c r="Q6099" t="s">
        <v>27</v>
      </c>
      <c r="R6099" t="s">
        <v>28</v>
      </c>
    </row>
    <row r="6100" spans="1:18" x14ac:dyDescent="0.35">
      <c r="A6100" t="s">
        <v>6185</v>
      </c>
      <c r="B6100" s="1">
        <v>45706</v>
      </c>
      <c r="C6100" s="1">
        <v>45716</v>
      </c>
      <c r="D6100" t="s">
        <v>116</v>
      </c>
      <c r="E6100" t="s">
        <v>20</v>
      </c>
      <c r="F6100" t="s">
        <v>58</v>
      </c>
      <c r="G6100" t="s">
        <v>32</v>
      </c>
      <c r="H6100" t="s">
        <v>49</v>
      </c>
      <c r="I6100" t="s">
        <v>45</v>
      </c>
      <c r="J6100">
        <v>7</v>
      </c>
      <c r="K6100" s="2">
        <v>2187</v>
      </c>
      <c r="L6100" s="2">
        <v>1445.74</v>
      </c>
      <c r="M6100" s="2">
        <v>741.26</v>
      </c>
      <c r="N6100" s="3">
        <v>0.15</v>
      </c>
      <c r="O6100" t="s">
        <v>50</v>
      </c>
      <c r="P6100" t="s">
        <v>73</v>
      </c>
      <c r="Q6100" t="s">
        <v>35</v>
      </c>
      <c r="R6100" t="s">
        <v>40</v>
      </c>
    </row>
    <row r="6101" spans="1:18" x14ac:dyDescent="0.35">
      <c r="A6101" t="s">
        <v>6186</v>
      </c>
      <c r="B6101" s="1">
        <v>45934</v>
      </c>
      <c r="C6101" s="1">
        <v>46003</v>
      </c>
      <c r="D6101" t="s">
        <v>48</v>
      </c>
      <c r="E6101" t="s">
        <v>20</v>
      </c>
      <c r="F6101" t="s">
        <v>79</v>
      </c>
      <c r="G6101" t="s">
        <v>43</v>
      </c>
      <c r="H6101" t="s">
        <v>44</v>
      </c>
      <c r="I6101" t="s">
        <v>45</v>
      </c>
      <c r="J6101">
        <v>6</v>
      </c>
      <c r="K6101" s="2">
        <v>4047</v>
      </c>
      <c r="L6101" s="2">
        <v>3394.7</v>
      </c>
      <c r="M6101" s="2">
        <v>652.29999999999995</v>
      </c>
      <c r="N6101" s="3">
        <v>0.15</v>
      </c>
      <c r="O6101" t="s">
        <v>62</v>
      </c>
      <c r="P6101" t="s">
        <v>26</v>
      </c>
      <c r="Q6101" t="s">
        <v>35</v>
      </c>
      <c r="R6101" t="s">
        <v>40</v>
      </c>
    </row>
    <row r="6102" spans="1:18" x14ac:dyDescent="0.35">
      <c r="A6102" t="s">
        <v>6187</v>
      </c>
      <c r="B6102" s="1">
        <v>46020</v>
      </c>
      <c r="C6102" s="1">
        <v>46048</v>
      </c>
      <c r="D6102" t="s">
        <v>57</v>
      </c>
      <c r="E6102" t="s">
        <v>20</v>
      </c>
      <c r="F6102" t="s">
        <v>21</v>
      </c>
      <c r="G6102" t="s">
        <v>43</v>
      </c>
      <c r="H6102" t="s">
        <v>54</v>
      </c>
      <c r="I6102" t="s">
        <v>55</v>
      </c>
      <c r="J6102">
        <v>2</v>
      </c>
      <c r="K6102" s="2">
        <v>4665</v>
      </c>
      <c r="L6102" s="2">
        <v>3644.2</v>
      </c>
      <c r="M6102" s="2">
        <v>1020.8</v>
      </c>
      <c r="N6102" s="3">
        <v>0.2</v>
      </c>
      <c r="O6102" t="s">
        <v>25</v>
      </c>
      <c r="P6102" t="s">
        <v>26</v>
      </c>
      <c r="Q6102" t="s">
        <v>35</v>
      </c>
      <c r="R6102" t="s">
        <v>40</v>
      </c>
    </row>
    <row r="6103" spans="1:18" x14ac:dyDescent="0.35">
      <c r="A6103" t="s">
        <v>6188</v>
      </c>
      <c r="B6103" s="1">
        <v>45658</v>
      </c>
      <c r="C6103" s="1">
        <v>45683</v>
      </c>
      <c r="D6103" t="s">
        <v>57</v>
      </c>
      <c r="E6103" t="s">
        <v>20</v>
      </c>
      <c r="F6103" t="s">
        <v>79</v>
      </c>
      <c r="G6103" t="s">
        <v>22</v>
      </c>
      <c r="H6103" t="s">
        <v>54</v>
      </c>
      <c r="I6103" t="s">
        <v>55</v>
      </c>
      <c r="J6103">
        <v>4</v>
      </c>
      <c r="K6103" s="2">
        <v>3256</v>
      </c>
      <c r="L6103" s="2">
        <v>1841.32</v>
      </c>
      <c r="M6103" s="2">
        <v>1414.68</v>
      </c>
      <c r="N6103" s="3">
        <v>0.2</v>
      </c>
      <c r="O6103" t="s">
        <v>62</v>
      </c>
      <c r="P6103" t="s">
        <v>46</v>
      </c>
      <c r="Q6103" t="s">
        <v>27</v>
      </c>
      <c r="R6103" t="s">
        <v>65</v>
      </c>
    </row>
    <row r="6104" spans="1:18" x14ac:dyDescent="0.35">
      <c r="A6104" t="s">
        <v>6189</v>
      </c>
      <c r="B6104" s="1">
        <v>45293</v>
      </c>
      <c r="C6104" s="1">
        <v>45336</v>
      </c>
      <c r="D6104" t="s">
        <v>116</v>
      </c>
      <c r="E6104" t="s">
        <v>20</v>
      </c>
      <c r="F6104" t="s">
        <v>89</v>
      </c>
      <c r="G6104" t="s">
        <v>38</v>
      </c>
      <c r="H6104" t="s">
        <v>49</v>
      </c>
      <c r="I6104" t="s">
        <v>45</v>
      </c>
      <c r="J6104">
        <v>7</v>
      </c>
      <c r="K6104" s="2">
        <v>493</v>
      </c>
      <c r="L6104" s="2">
        <v>382.22</v>
      </c>
      <c r="M6104" s="2">
        <v>110.78</v>
      </c>
      <c r="N6104" s="3">
        <v>0.05</v>
      </c>
      <c r="O6104" t="s">
        <v>25</v>
      </c>
      <c r="P6104" t="s">
        <v>26</v>
      </c>
      <c r="Q6104" t="s">
        <v>27</v>
      </c>
      <c r="R6104" t="s">
        <v>65</v>
      </c>
    </row>
    <row r="6105" spans="1:18" x14ac:dyDescent="0.35">
      <c r="A6105" t="s">
        <v>6190</v>
      </c>
      <c r="B6105" s="1">
        <v>45580</v>
      </c>
      <c r="C6105" s="1">
        <v>45661</v>
      </c>
      <c r="D6105" t="s">
        <v>57</v>
      </c>
      <c r="E6105" t="s">
        <v>20</v>
      </c>
      <c r="F6105" t="s">
        <v>102</v>
      </c>
      <c r="G6105" t="s">
        <v>43</v>
      </c>
      <c r="H6105" t="s">
        <v>106</v>
      </c>
      <c r="I6105" t="s">
        <v>61</v>
      </c>
      <c r="J6105">
        <v>8</v>
      </c>
      <c r="K6105" s="2">
        <v>2447</v>
      </c>
      <c r="L6105" s="2">
        <v>1869.41</v>
      </c>
      <c r="M6105" s="2">
        <v>577.59</v>
      </c>
      <c r="N6105" s="3">
        <v>0.05</v>
      </c>
      <c r="O6105" t="s">
        <v>50</v>
      </c>
      <c r="P6105" t="s">
        <v>26</v>
      </c>
      <c r="Q6105" t="s">
        <v>35</v>
      </c>
      <c r="R6105" t="s">
        <v>28</v>
      </c>
    </row>
    <row r="6106" spans="1:18" x14ac:dyDescent="0.35">
      <c r="A6106" t="s">
        <v>6191</v>
      </c>
      <c r="B6106" s="1">
        <v>45360</v>
      </c>
      <c r="C6106" s="1">
        <v>45393</v>
      </c>
      <c r="D6106" t="s">
        <v>88</v>
      </c>
      <c r="E6106" t="s">
        <v>20</v>
      </c>
      <c r="F6106" t="s">
        <v>82</v>
      </c>
      <c r="G6106" t="s">
        <v>43</v>
      </c>
      <c r="H6106" t="s">
        <v>49</v>
      </c>
      <c r="I6106" t="s">
        <v>45</v>
      </c>
      <c r="J6106">
        <v>3</v>
      </c>
      <c r="K6106" s="2">
        <v>2166</v>
      </c>
      <c r="L6106" s="2">
        <v>1662.87</v>
      </c>
      <c r="M6106" s="2">
        <v>503.13</v>
      </c>
      <c r="N6106" s="3">
        <v>0.1</v>
      </c>
      <c r="O6106" t="s">
        <v>34</v>
      </c>
      <c r="P6106" t="s">
        <v>26</v>
      </c>
      <c r="Q6106" t="s">
        <v>35</v>
      </c>
      <c r="R6106" t="s">
        <v>40</v>
      </c>
    </row>
    <row r="6107" spans="1:18" x14ac:dyDescent="0.35">
      <c r="A6107" t="s">
        <v>6192</v>
      </c>
      <c r="B6107" s="1">
        <v>46017</v>
      </c>
      <c r="C6107" s="1">
        <v>46034</v>
      </c>
      <c r="D6107" t="s">
        <v>57</v>
      </c>
      <c r="E6107" t="s">
        <v>20</v>
      </c>
      <c r="F6107" t="s">
        <v>89</v>
      </c>
      <c r="G6107" t="s">
        <v>38</v>
      </c>
      <c r="H6107" t="s">
        <v>118</v>
      </c>
      <c r="I6107" t="s">
        <v>24</v>
      </c>
      <c r="J6107">
        <v>3</v>
      </c>
      <c r="K6107" s="2">
        <v>564</v>
      </c>
      <c r="L6107" s="2">
        <v>459.68</v>
      </c>
      <c r="M6107" s="2">
        <v>104.32</v>
      </c>
      <c r="N6107" s="3">
        <v>0.2</v>
      </c>
      <c r="O6107" t="s">
        <v>25</v>
      </c>
      <c r="P6107" t="s">
        <v>26</v>
      </c>
      <c r="Q6107" t="s">
        <v>27</v>
      </c>
      <c r="R6107" t="s">
        <v>40</v>
      </c>
    </row>
    <row r="6108" spans="1:18" x14ac:dyDescent="0.35">
      <c r="A6108" t="s">
        <v>6193</v>
      </c>
      <c r="B6108" s="1">
        <v>45382</v>
      </c>
      <c r="C6108" s="1">
        <v>45403</v>
      </c>
      <c r="D6108" t="s">
        <v>88</v>
      </c>
      <c r="E6108" t="s">
        <v>20</v>
      </c>
      <c r="F6108" t="s">
        <v>79</v>
      </c>
      <c r="G6108" t="s">
        <v>32</v>
      </c>
      <c r="H6108" t="s">
        <v>44</v>
      </c>
      <c r="I6108" t="s">
        <v>45</v>
      </c>
      <c r="J6108">
        <v>7</v>
      </c>
      <c r="K6108" s="2">
        <v>660</v>
      </c>
      <c r="L6108" s="2">
        <v>481.32</v>
      </c>
      <c r="M6108" s="2">
        <v>178.68</v>
      </c>
      <c r="N6108" s="3">
        <v>0.1</v>
      </c>
      <c r="O6108" t="s">
        <v>34</v>
      </c>
      <c r="P6108" t="s">
        <v>26</v>
      </c>
      <c r="Q6108" t="s">
        <v>27</v>
      </c>
      <c r="R6108" t="s">
        <v>65</v>
      </c>
    </row>
    <row r="6109" spans="1:18" x14ac:dyDescent="0.35">
      <c r="A6109" t="s">
        <v>6194</v>
      </c>
      <c r="B6109" s="1">
        <v>45463</v>
      </c>
      <c r="C6109" s="1">
        <v>45553</v>
      </c>
      <c r="D6109" t="s">
        <v>37</v>
      </c>
      <c r="E6109" t="s">
        <v>20</v>
      </c>
      <c r="F6109" t="s">
        <v>53</v>
      </c>
      <c r="G6109" t="s">
        <v>38</v>
      </c>
      <c r="H6109" t="s">
        <v>39</v>
      </c>
      <c r="I6109" t="s">
        <v>24</v>
      </c>
      <c r="J6109">
        <v>2</v>
      </c>
      <c r="K6109" s="2">
        <v>4739</v>
      </c>
      <c r="L6109" s="2">
        <v>3068.74</v>
      </c>
      <c r="M6109" s="2">
        <v>1670.26</v>
      </c>
      <c r="N6109" s="3">
        <v>0.2</v>
      </c>
      <c r="O6109" t="s">
        <v>62</v>
      </c>
      <c r="P6109" t="s">
        <v>26</v>
      </c>
      <c r="Q6109" t="s">
        <v>27</v>
      </c>
      <c r="R6109" t="s">
        <v>40</v>
      </c>
    </row>
    <row r="6110" spans="1:18" x14ac:dyDescent="0.35">
      <c r="A6110" t="s">
        <v>6195</v>
      </c>
      <c r="B6110" s="1">
        <v>45333</v>
      </c>
      <c r="C6110" s="1">
        <v>45352</v>
      </c>
      <c r="D6110" t="s">
        <v>52</v>
      </c>
      <c r="E6110" t="s">
        <v>20</v>
      </c>
      <c r="F6110" t="s">
        <v>21</v>
      </c>
      <c r="G6110" t="s">
        <v>22</v>
      </c>
      <c r="H6110" t="s">
        <v>106</v>
      </c>
      <c r="I6110" t="s">
        <v>61</v>
      </c>
      <c r="J6110">
        <v>3</v>
      </c>
      <c r="K6110" s="2">
        <v>3361</v>
      </c>
      <c r="L6110" s="2">
        <v>1976.73</v>
      </c>
      <c r="M6110" s="2">
        <v>1384.27</v>
      </c>
      <c r="N6110" s="3">
        <v>0.2</v>
      </c>
      <c r="O6110" t="s">
        <v>62</v>
      </c>
      <c r="P6110" t="s">
        <v>73</v>
      </c>
      <c r="Q6110" t="s">
        <v>35</v>
      </c>
      <c r="R6110" t="s">
        <v>28</v>
      </c>
    </row>
    <row r="6111" spans="1:18" x14ac:dyDescent="0.35">
      <c r="A6111" t="s">
        <v>6196</v>
      </c>
      <c r="B6111" s="1">
        <v>45478</v>
      </c>
      <c r="C6111" s="1">
        <v>45538</v>
      </c>
      <c r="D6111" t="s">
        <v>37</v>
      </c>
      <c r="E6111" t="s">
        <v>20</v>
      </c>
      <c r="F6111" t="s">
        <v>21</v>
      </c>
      <c r="G6111" t="s">
        <v>43</v>
      </c>
      <c r="H6111" t="s">
        <v>33</v>
      </c>
      <c r="I6111" t="s">
        <v>24</v>
      </c>
      <c r="J6111">
        <v>1</v>
      </c>
      <c r="K6111" s="2">
        <v>1255</v>
      </c>
      <c r="L6111" s="2">
        <v>708.94</v>
      </c>
      <c r="M6111" s="2">
        <v>546.05999999999995</v>
      </c>
      <c r="N6111" s="3">
        <v>0</v>
      </c>
      <c r="O6111" t="s">
        <v>83</v>
      </c>
      <c r="P6111" t="s">
        <v>26</v>
      </c>
      <c r="Q6111" t="s">
        <v>35</v>
      </c>
      <c r="R6111" t="s">
        <v>28</v>
      </c>
    </row>
    <row r="6112" spans="1:18" x14ac:dyDescent="0.35">
      <c r="A6112" t="s">
        <v>6197</v>
      </c>
      <c r="B6112" s="1">
        <v>45300</v>
      </c>
      <c r="C6112" s="1">
        <v>45330</v>
      </c>
      <c r="D6112" t="s">
        <v>116</v>
      </c>
      <c r="E6112" t="s">
        <v>20</v>
      </c>
      <c r="F6112" t="s">
        <v>82</v>
      </c>
      <c r="G6112" t="s">
        <v>43</v>
      </c>
      <c r="H6112" t="s">
        <v>44</v>
      </c>
      <c r="I6112" t="s">
        <v>45</v>
      </c>
      <c r="J6112">
        <v>2</v>
      </c>
      <c r="K6112" s="2">
        <v>4838</v>
      </c>
      <c r="L6112" s="2">
        <v>3594.62</v>
      </c>
      <c r="M6112" s="2">
        <v>1243.3800000000001</v>
      </c>
      <c r="N6112" s="3">
        <v>0.2</v>
      </c>
      <c r="O6112" t="s">
        <v>62</v>
      </c>
      <c r="P6112" t="s">
        <v>26</v>
      </c>
      <c r="Q6112" t="s">
        <v>35</v>
      </c>
      <c r="R6112" t="s">
        <v>65</v>
      </c>
    </row>
    <row r="6113" spans="1:18" x14ac:dyDescent="0.35">
      <c r="A6113" t="s">
        <v>6198</v>
      </c>
      <c r="B6113" s="1">
        <v>45598</v>
      </c>
      <c r="C6113" s="1">
        <v>45657</v>
      </c>
      <c r="D6113" t="s">
        <v>48</v>
      </c>
      <c r="E6113" t="s">
        <v>20</v>
      </c>
      <c r="F6113" t="s">
        <v>68</v>
      </c>
      <c r="G6113" t="s">
        <v>22</v>
      </c>
      <c r="H6113" t="s">
        <v>95</v>
      </c>
      <c r="I6113" t="s">
        <v>55</v>
      </c>
      <c r="J6113">
        <v>8</v>
      </c>
      <c r="K6113" s="2">
        <v>1569</v>
      </c>
      <c r="L6113" s="2">
        <v>1192.1600000000001</v>
      </c>
      <c r="M6113" s="2">
        <v>376.84</v>
      </c>
      <c r="N6113" s="3">
        <v>0.15</v>
      </c>
      <c r="O6113" t="s">
        <v>34</v>
      </c>
      <c r="P6113" t="s">
        <v>46</v>
      </c>
      <c r="Q6113" t="s">
        <v>27</v>
      </c>
      <c r="R6113" t="s">
        <v>40</v>
      </c>
    </row>
    <row r="6114" spans="1:18" x14ac:dyDescent="0.35">
      <c r="A6114" t="s">
        <v>6199</v>
      </c>
      <c r="B6114" s="1">
        <v>46002</v>
      </c>
      <c r="C6114" s="1">
        <v>46090</v>
      </c>
      <c r="D6114" t="s">
        <v>52</v>
      </c>
      <c r="E6114" t="s">
        <v>20</v>
      </c>
      <c r="F6114" t="s">
        <v>91</v>
      </c>
      <c r="G6114" t="s">
        <v>38</v>
      </c>
      <c r="H6114" t="s">
        <v>80</v>
      </c>
      <c r="I6114" t="s">
        <v>45</v>
      </c>
      <c r="J6114">
        <v>7</v>
      </c>
      <c r="K6114" s="2">
        <v>3519</v>
      </c>
      <c r="L6114" s="2">
        <v>2129.9299999999998</v>
      </c>
      <c r="M6114" s="2">
        <v>1389.07</v>
      </c>
      <c r="N6114" s="3">
        <v>0.05</v>
      </c>
      <c r="O6114" t="s">
        <v>50</v>
      </c>
      <c r="P6114" t="s">
        <v>26</v>
      </c>
      <c r="Q6114" t="s">
        <v>35</v>
      </c>
      <c r="R6114" t="s">
        <v>65</v>
      </c>
    </row>
    <row r="6115" spans="1:18" x14ac:dyDescent="0.35">
      <c r="A6115" t="s">
        <v>6200</v>
      </c>
      <c r="B6115" s="1">
        <v>45948</v>
      </c>
      <c r="C6115" s="1">
        <v>46009</v>
      </c>
      <c r="D6115" t="s">
        <v>48</v>
      </c>
      <c r="E6115" t="s">
        <v>20</v>
      </c>
      <c r="F6115" t="s">
        <v>102</v>
      </c>
      <c r="G6115" t="s">
        <v>43</v>
      </c>
      <c r="H6115" t="s">
        <v>60</v>
      </c>
      <c r="I6115" t="s">
        <v>61</v>
      </c>
      <c r="J6115">
        <v>3</v>
      </c>
      <c r="K6115" s="2">
        <v>2698</v>
      </c>
      <c r="L6115" s="2">
        <v>1904.51</v>
      </c>
      <c r="M6115" s="2">
        <v>793.49</v>
      </c>
      <c r="N6115" s="3">
        <v>0.1</v>
      </c>
      <c r="O6115" t="s">
        <v>25</v>
      </c>
      <c r="P6115" t="s">
        <v>26</v>
      </c>
      <c r="Q6115" t="s">
        <v>27</v>
      </c>
      <c r="R6115" t="s">
        <v>40</v>
      </c>
    </row>
    <row r="6116" spans="1:18" x14ac:dyDescent="0.35">
      <c r="A6116" t="s">
        <v>6201</v>
      </c>
      <c r="B6116" s="1">
        <v>45520</v>
      </c>
      <c r="C6116" s="1">
        <v>45566</v>
      </c>
      <c r="D6116" t="s">
        <v>94</v>
      </c>
      <c r="E6116" t="s">
        <v>20</v>
      </c>
      <c r="F6116" t="s">
        <v>79</v>
      </c>
      <c r="G6116" t="s">
        <v>43</v>
      </c>
      <c r="H6116" t="s">
        <v>124</v>
      </c>
      <c r="I6116" t="s">
        <v>61</v>
      </c>
      <c r="J6116">
        <v>5</v>
      </c>
      <c r="K6116" s="2">
        <v>4479</v>
      </c>
      <c r="L6116" s="2">
        <v>2906.97</v>
      </c>
      <c r="M6116" s="2">
        <v>1572.03</v>
      </c>
      <c r="N6116" s="3">
        <v>0.1</v>
      </c>
      <c r="O6116" t="s">
        <v>109</v>
      </c>
      <c r="P6116" t="s">
        <v>46</v>
      </c>
      <c r="Q6116" t="s">
        <v>35</v>
      </c>
      <c r="R6116" t="s">
        <v>65</v>
      </c>
    </row>
    <row r="6117" spans="1:18" x14ac:dyDescent="0.35">
      <c r="A6117" t="s">
        <v>6202</v>
      </c>
      <c r="B6117" s="1">
        <v>45493</v>
      </c>
      <c r="C6117" s="1">
        <v>45521</v>
      </c>
      <c r="D6117" t="s">
        <v>30</v>
      </c>
      <c r="E6117" t="s">
        <v>20</v>
      </c>
      <c r="F6117" t="s">
        <v>31</v>
      </c>
      <c r="G6117" t="s">
        <v>59</v>
      </c>
      <c r="H6117" t="s">
        <v>23</v>
      </c>
      <c r="I6117" t="s">
        <v>24</v>
      </c>
      <c r="J6117">
        <v>3</v>
      </c>
      <c r="K6117" s="2">
        <v>1236</v>
      </c>
      <c r="L6117" s="2">
        <v>853.11</v>
      </c>
      <c r="M6117" s="2">
        <v>382.89</v>
      </c>
      <c r="N6117" s="3">
        <v>0.1</v>
      </c>
      <c r="O6117" t="s">
        <v>25</v>
      </c>
      <c r="P6117" t="s">
        <v>46</v>
      </c>
      <c r="Q6117" t="s">
        <v>27</v>
      </c>
      <c r="R6117" t="s">
        <v>40</v>
      </c>
    </row>
    <row r="6118" spans="1:18" x14ac:dyDescent="0.35">
      <c r="A6118" t="s">
        <v>6203</v>
      </c>
      <c r="B6118" s="1">
        <v>45342</v>
      </c>
      <c r="C6118" s="1">
        <v>45386</v>
      </c>
      <c r="D6118" t="s">
        <v>88</v>
      </c>
      <c r="E6118" t="s">
        <v>20</v>
      </c>
      <c r="F6118" t="s">
        <v>77</v>
      </c>
      <c r="G6118" t="s">
        <v>38</v>
      </c>
      <c r="H6118" t="s">
        <v>80</v>
      </c>
      <c r="I6118" t="s">
        <v>45</v>
      </c>
      <c r="J6118">
        <v>5</v>
      </c>
      <c r="K6118" s="2">
        <v>369</v>
      </c>
      <c r="L6118" s="2">
        <v>256.58999999999997</v>
      </c>
      <c r="M6118" s="2">
        <v>112.41</v>
      </c>
      <c r="N6118" s="3">
        <v>0.05</v>
      </c>
      <c r="O6118" t="s">
        <v>75</v>
      </c>
      <c r="P6118" t="s">
        <v>26</v>
      </c>
      <c r="Q6118" t="s">
        <v>27</v>
      </c>
      <c r="R6118" t="s">
        <v>28</v>
      </c>
    </row>
    <row r="6119" spans="1:18" x14ac:dyDescent="0.35">
      <c r="A6119" t="s">
        <v>6204</v>
      </c>
      <c r="B6119" s="1">
        <v>45298</v>
      </c>
      <c r="C6119" s="1">
        <v>45343</v>
      </c>
      <c r="D6119" t="s">
        <v>116</v>
      </c>
      <c r="E6119" t="s">
        <v>20</v>
      </c>
      <c r="F6119" t="s">
        <v>138</v>
      </c>
      <c r="G6119" t="s">
        <v>43</v>
      </c>
      <c r="H6119" t="s">
        <v>95</v>
      </c>
      <c r="I6119" t="s">
        <v>55</v>
      </c>
      <c r="J6119">
        <v>3</v>
      </c>
      <c r="K6119" s="2">
        <v>540</v>
      </c>
      <c r="L6119" s="2">
        <v>395.75</v>
      </c>
      <c r="M6119" s="2">
        <v>144.25</v>
      </c>
      <c r="N6119" s="3">
        <v>0.15</v>
      </c>
      <c r="O6119" t="s">
        <v>34</v>
      </c>
      <c r="P6119" t="s">
        <v>26</v>
      </c>
      <c r="Q6119" t="s">
        <v>35</v>
      </c>
      <c r="R6119" t="s">
        <v>28</v>
      </c>
    </row>
    <row r="6120" spans="1:18" x14ac:dyDescent="0.35">
      <c r="A6120" t="s">
        <v>6205</v>
      </c>
      <c r="B6120" s="1">
        <v>45986</v>
      </c>
      <c r="C6120" s="1">
        <v>46020</v>
      </c>
      <c r="D6120" t="s">
        <v>48</v>
      </c>
      <c r="E6120" t="s">
        <v>20</v>
      </c>
      <c r="F6120" t="s">
        <v>89</v>
      </c>
      <c r="G6120" t="s">
        <v>59</v>
      </c>
      <c r="H6120" t="s">
        <v>60</v>
      </c>
      <c r="I6120" t="s">
        <v>61</v>
      </c>
      <c r="J6120">
        <v>8</v>
      </c>
      <c r="K6120" s="2">
        <v>3707</v>
      </c>
      <c r="L6120" s="2">
        <v>2380.0500000000002</v>
      </c>
      <c r="M6120" s="2">
        <v>1326.95</v>
      </c>
      <c r="N6120" s="3">
        <v>0.05</v>
      </c>
      <c r="O6120" t="s">
        <v>109</v>
      </c>
      <c r="P6120" t="s">
        <v>26</v>
      </c>
      <c r="Q6120" t="s">
        <v>27</v>
      </c>
      <c r="R6120" t="s">
        <v>65</v>
      </c>
    </row>
    <row r="6121" spans="1:18" x14ac:dyDescent="0.35">
      <c r="A6121" t="s">
        <v>6206</v>
      </c>
      <c r="B6121" s="1">
        <v>45614</v>
      </c>
      <c r="C6121" s="1">
        <v>45682</v>
      </c>
      <c r="D6121" t="s">
        <v>57</v>
      </c>
      <c r="E6121" t="s">
        <v>20</v>
      </c>
      <c r="F6121" t="s">
        <v>58</v>
      </c>
      <c r="G6121" t="s">
        <v>22</v>
      </c>
      <c r="H6121" t="s">
        <v>33</v>
      </c>
      <c r="I6121" t="s">
        <v>24</v>
      </c>
      <c r="J6121">
        <v>2</v>
      </c>
      <c r="K6121" s="2">
        <v>1525</v>
      </c>
      <c r="L6121" s="2">
        <v>889.08</v>
      </c>
      <c r="M6121" s="2">
        <v>635.91999999999996</v>
      </c>
      <c r="N6121" s="3">
        <v>0</v>
      </c>
      <c r="O6121" t="s">
        <v>34</v>
      </c>
      <c r="P6121" t="s">
        <v>26</v>
      </c>
      <c r="Q6121" t="s">
        <v>35</v>
      </c>
      <c r="R6121" t="s">
        <v>40</v>
      </c>
    </row>
    <row r="6122" spans="1:18" x14ac:dyDescent="0.35">
      <c r="A6122" t="s">
        <v>6207</v>
      </c>
      <c r="B6122" s="1">
        <v>45875</v>
      </c>
      <c r="C6122" s="1">
        <v>45929</v>
      </c>
      <c r="D6122" t="s">
        <v>37</v>
      </c>
      <c r="E6122" t="s">
        <v>20</v>
      </c>
      <c r="F6122" t="s">
        <v>85</v>
      </c>
      <c r="G6122" t="s">
        <v>59</v>
      </c>
      <c r="H6122" t="s">
        <v>44</v>
      </c>
      <c r="I6122" t="s">
        <v>45</v>
      </c>
      <c r="J6122">
        <v>3</v>
      </c>
      <c r="K6122" s="2">
        <v>932</v>
      </c>
      <c r="L6122" s="2">
        <v>645.76</v>
      </c>
      <c r="M6122" s="2">
        <v>286.24</v>
      </c>
      <c r="N6122" s="3">
        <v>0</v>
      </c>
      <c r="O6122" t="s">
        <v>75</v>
      </c>
      <c r="P6122" t="s">
        <v>26</v>
      </c>
      <c r="Q6122" t="s">
        <v>27</v>
      </c>
      <c r="R6122" t="s">
        <v>65</v>
      </c>
    </row>
    <row r="6123" spans="1:18" x14ac:dyDescent="0.35">
      <c r="A6123" t="s">
        <v>6208</v>
      </c>
      <c r="B6123" s="1">
        <v>45407</v>
      </c>
      <c r="C6123" s="1">
        <v>45417</v>
      </c>
      <c r="D6123" t="s">
        <v>104</v>
      </c>
      <c r="E6123" t="s">
        <v>20</v>
      </c>
      <c r="F6123" t="s">
        <v>31</v>
      </c>
      <c r="G6123" t="s">
        <v>38</v>
      </c>
      <c r="H6123" t="s">
        <v>44</v>
      </c>
      <c r="I6123" t="s">
        <v>45</v>
      </c>
      <c r="J6123">
        <v>4</v>
      </c>
      <c r="K6123" s="2">
        <v>474</v>
      </c>
      <c r="L6123" s="2">
        <v>268.45999999999998</v>
      </c>
      <c r="M6123" s="2">
        <v>205.54</v>
      </c>
      <c r="N6123" s="3">
        <v>0.05</v>
      </c>
      <c r="O6123" t="s">
        <v>62</v>
      </c>
      <c r="P6123" t="s">
        <v>26</v>
      </c>
      <c r="Q6123" t="s">
        <v>27</v>
      </c>
      <c r="R6123" t="s">
        <v>28</v>
      </c>
    </row>
    <row r="6124" spans="1:18" x14ac:dyDescent="0.35">
      <c r="A6124" t="s">
        <v>6209</v>
      </c>
      <c r="B6124" s="1">
        <v>45376</v>
      </c>
      <c r="C6124" s="1">
        <v>45417</v>
      </c>
      <c r="D6124" t="s">
        <v>104</v>
      </c>
      <c r="E6124" t="s">
        <v>20</v>
      </c>
      <c r="F6124" t="s">
        <v>79</v>
      </c>
      <c r="G6124" t="s">
        <v>38</v>
      </c>
      <c r="H6124" t="s">
        <v>54</v>
      </c>
      <c r="I6124" t="s">
        <v>55</v>
      </c>
      <c r="J6124">
        <v>1</v>
      </c>
      <c r="K6124" s="2">
        <v>4128</v>
      </c>
      <c r="L6124" s="2">
        <v>3379.21</v>
      </c>
      <c r="M6124" s="2">
        <v>748.79</v>
      </c>
      <c r="N6124" s="3">
        <v>0.2</v>
      </c>
      <c r="O6124" t="s">
        <v>25</v>
      </c>
      <c r="P6124" t="s">
        <v>26</v>
      </c>
      <c r="Q6124" t="s">
        <v>27</v>
      </c>
      <c r="R6124" t="s">
        <v>40</v>
      </c>
    </row>
    <row r="6125" spans="1:18" x14ac:dyDescent="0.35">
      <c r="A6125" t="s">
        <v>6210</v>
      </c>
      <c r="B6125" s="1">
        <v>45984</v>
      </c>
      <c r="C6125" s="1">
        <v>45988</v>
      </c>
      <c r="D6125" t="s">
        <v>19</v>
      </c>
      <c r="E6125" t="s">
        <v>20</v>
      </c>
      <c r="F6125" t="s">
        <v>138</v>
      </c>
      <c r="G6125" t="s">
        <v>22</v>
      </c>
      <c r="H6125" t="s">
        <v>86</v>
      </c>
      <c r="I6125" t="s">
        <v>72</v>
      </c>
      <c r="J6125">
        <v>1</v>
      </c>
      <c r="K6125" s="2">
        <v>4777</v>
      </c>
      <c r="L6125" s="2">
        <v>3463.99</v>
      </c>
      <c r="M6125" s="2">
        <v>1313.01</v>
      </c>
      <c r="N6125" s="3">
        <v>0.1</v>
      </c>
      <c r="O6125" t="s">
        <v>34</v>
      </c>
      <c r="P6125" t="s">
        <v>26</v>
      </c>
      <c r="Q6125" t="s">
        <v>35</v>
      </c>
      <c r="R6125" t="s">
        <v>28</v>
      </c>
    </row>
    <row r="6126" spans="1:18" x14ac:dyDescent="0.35">
      <c r="A6126" t="s">
        <v>6211</v>
      </c>
      <c r="B6126" s="1">
        <v>45812</v>
      </c>
      <c r="C6126" s="1">
        <v>45896</v>
      </c>
      <c r="D6126" t="s">
        <v>30</v>
      </c>
      <c r="E6126" t="s">
        <v>20</v>
      </c>
      <c r="F6126" t="s">
        <v>85</v>
      </c>
      <c r="G6126" t="s">
        <v>38</v>
      </c>
      <c r="H6126" t="s">
        <v>71</v>
      </c>
      <c r="I6126" t="s">
        <v>72</v>
      </c>
      <c r="J6126">
        <v>2</v>
      </c>
      <c r="K6126" s="2">
        <v>2296</v>
      </c>
      <c r="L6126" s="2">
        <v>1879.98</v>
      </c>
      <c r="M6126" s="2">
        <v>416.02</v>
      </c>
      <c r="N6126" s="3">
        <v>0.1</v>
      </c>
      <c r="O6126" t="s">
        <v>34</v>
      </c>
      <c r="P6126" t="s">
        <v>26</v>
      </c>
      <c r="Q6126" t="s">
        <v>27</v>
      </c>
      <c r="R6126" t="s">
        <v>65</v>
      </c>
    </row>
    <row r="6127" spans="1:18" x14ac:dyDescent="0.35">
      <c r="A6127" t="s">
        <v>6212</v>
      </c>
      <c r="B6127" s="1">
        <v>45787</v>
      </c>
      <c r="C6127" s="1">
        <v>45808</v>
      </c>
      <c r="D6127" t="s">
        <v>104</v>
      </c>
      <c r="E6127" t="s">
        <v>20</v>
      </c>
      <c r="F6127" t="s">
        <v>70</v>
      </c>
      <c r="G6127" t="s">
        <v>22</v>
      </c>
      <c r="H6127" t="s">
        <v>124</v>
      </c>
      <c r="I6127" t="s">
        <v>61</v>
      </c>
      <c r="J6127">
        <v>3</v>
      </c>
      <c r="K6127" s="2">
        <v>1887</v>
      </c>
      <c r="L6127" s="2">
        <v>1489.1</v>
      </c>
      <c r="M6127" s="2">
        <v>397.9</v>
      </c>
      <c r="N6127" s="3">
        <v>0.05</v>
      </c>
      <c r="O6127" t="s">
        <v>75</v>
      </c>
      <c r="P6127" t="s">
        <v>26</v>
      </c>
      <c r="Q6127" t="s">
        <v>35</v>
      </c>
      <c r="R6127" t="s">
        <v>28</v>
      </c>
    </row>
    <row r="6128" spans="1:18" x14ac:dyDescent="0.35">
      <c r="A6128" t="s">
        <v>6213</v>
      </c>
      <c r="B6128" s="1">
        <v>45410</v>
      </c>
      <c r="C6128" s="1">
        <v>45427</v>
      </c>
      <c r="D6128" t="s">
        <v>104</v>
      </c>
      <c r="E6128" t="s">
        <v>20</v>
      </c>
      <c r="F6128" t="s">
        <v>58</v>
      </c>
      <c r="G6128" t="s">
        <v>22</v>
      </c>
      <c r="H6128" t="s">
        <v>44</v>
      </c>
      <c r="I6128" t="s">
        <v>45</v>
      </c>
      <c r="J6128">
        <v>7</v>
      </c>
      <c r="K6128" s="2">
        <v>3161</v>
      </c>
      <c r="L6128" s="2">
        <v>2592.0700000000002</v>
      </c>
      <c r="M6128" s="2">
        <v>568.92999999999995</v>
      </c>
      <c r="N6128" s="3">
        <v>0.1</v>
      </c>
      <c r="O6128" t="s">
        <v>50</v>
      </c>
      <c r="P6128" t="s">
        <v>26</v>
      </c>
      <c r="Q6128" t="s">
        <v>35</v>
      </c>
      <c r="R6128" t="s">
        <v>40</v>
      </c>
    </row>
    <row r="6129" spans="1:18" x14ac:dyDescent="0.35">
      <c r="A6129" t="s">
        <v>6214</v>
      </c>
      <c r="B6129" s="1">
        <v>45797</v>
      </c>
      <c r="C6129" s="1">
        <v>45850</v>
      </c>
      <c r="D6129" t="s">
        <v>67</v>
      </c>
      <c r="E6129" t="s">
        <v>20</v>
      </c>
      <c r="F6129" t="s">
        <v>77</v>
      </c>
      <c r="G6129" t="s">
        <v>22</v>
      </c>
      <c r="H6129" t="s">
        <v>108</v>
      </c>
      <c r="I6129" t="s">
        <v>72</v>
      </c>
      <c r="J6129">
        <v>2</v>
      </c>
      <c r="K6129" s="2">
        <v>3847</v>
      </c>
      <c r="L6129" s="2">
        <v>2546.38</v>
      </c>
      <c r="M6129" s="2">
        <v>1300.6199999999999</v>
      </c>
      <c r="N6129" s="3">
        <v>0.05</v>
      </c>
      <c r="O6129" t="s">
        <v>109</v>
      </c>
      <c r="P6129" t="s">
        <v>26</v>
      </c>
      <c r="Q6129" t="s">
        <v>27</v>
      </c>
      <c r="R6129" t="s">
        <v>65</v>
      </c>
    </row>
    <row r="6130" spans="1:18" x14ac:dyDescent="0.35">
      <c r="A6130" t="s">
        <v>6215</v>
      </c>
      <c r="B6130" s="1">
        <v>45506</v>
      </c>
      <c r="C6130" s="1">
        <v>45566</v>
      </c>
      <c r="D6130" t="s">
        <v>94</v>
      </c>
      <c r="E6130" t="s">
        <v>20</v>
      </c>
      <c r="F6130" t="s">
        <v>77</v>
      </c>
      <c r="G6130" t="s">
        <v>43</v>
      </c>
      <c r="H6130" t="s">
        <v>71</v>
      </c>
      <c r="I6130" t="s">
        <v>72</v>
      </c>
      <c r="J6130">
        <v>4</v>
      </c>
      <c r="K6130" s="2">
        <v>740</v>
      </c>
      <c r="L6130" s="2">
        <v>488.69</v>
      </c>
      <c r="M6130" s="2">
        <v>251.31</v>
      </c>
      <c r="N6130" s="3">
        <v>0.1</v>
      </c>
      <c r="O6130" t="s">
        <v>25</v>
      </c>
      <c r="P6130" t="s">
        <v>26</v>
      </c>
      <c r="Q6130" t="s">
        <v>35</v>
      </c>
      <c r="R6130" t="s">
        <v>28</v>
      </c>
    </row>
    <row r="6131" spans="1:18" x14ac:dyDescent="0.35">
      <c r="A6131" t="s">
        <v>6216</v>
      </c>
      <c r="B6131" s="1">
        <v>45968</v>
      </c>
      <c r="C6131" s="1">
        <v>46002</v>
      </c>
      <c r="D6131" t="s">
        <v>48</v>
      </c>
      <c r="E6131" t="s">
        <v>20</v>
      </c>
      <c r="F6131" t="s">
        <v>68</v>
      </c>
      <c r="G6131" t="s">
        <v>22</v>
      </c>
      <c r="H6131" t="s">
        <v>124</v>
      </c>
      <c r="I6131" t="s">
        <v>61</v>
      </c>
      <c r="J6131">
        <v>1</v>
      </c>
      <c r="K6131" s="2">
        <v>3047</v>
      </c>
      <c r="L6131" s="2">
        <v>1818.49</v>
      </c>
      <c r="M6131" s="2">
        <v>1228.51</v>
      </c>
      <c r="N6131" s="3">
        <v>0.1</v>
      </c>
      <c r="O6131" t="s">
        <v>34</v>
      </c>
      <c r="P6131" t="s">
        <v>26</v>
      </c>
      <c r="Q6131" t="s">
        <v>27</v>
      </c>
      <c r="R6131" t="s">
        <v>40</v>
      </c>
    </row>
    <row r="6132" spans="1:18" x14ac:dyDescent="0.35">
      <c r="A6132" t="s">
        <v>6217</v>
      </c>
      <c r="B6132" s="1">
        <v>45766</v>
      </c>
      <c r="C6132" s="1">
        <v>45831</v>
      </c>
      <c r="D6132" t="s">
        <v>42</v>
      </c>
      <c r="E6132" t="s">
        <v>20</v>
      </c>
      <c r="F6132" t="s">
        <v>58</v>
      </c>
      <c r="G6132" t="s">
        <v>32</v>
      </c>
      <c r="H6132" t="s">
        <v>86</v>
      </c>
      <c r="I6132" t="s">
        <v>72</v>
      </c>
      <c r="J6132">
        <v>8</v>
      </c>
      <c r="K6132" s="2">
        <v>4514</v>
      </c>
      <c r="L6132" s="2">
        <v>3369.79</v>
      </c>
      <c r="M6132" s="2">
        <v>1144.21</v>
      </c>
      <c r="N6132" s="3">
        <v>0.2</v>
      </c>
      <c r="O6132" t="s">
        <v>50</v>
      </c>
      <c r="P6132" t="s">
        <v>46</v>
      </c>
      <c r="Q6132" t="s">
        <v>27</v>
      </c>
      <c r="R6132" t="s">
        <v>40</v>
      </c>
    </row>
    <row r="6133" spans="1:18" x14ac:dyDescent="0.35">
      <c r="A6133" t="s">
        <v>6218</v>
      </c>
      <c r="B6133" s="1">
        <v>45640</v>
      </c>
      <c r="C6133" s="1">
        <v>45644</v>
      </c>
      <c r="D6133" t="s">
        <v>48</v>
      </c>
      <c r="E6133" t="s">
        <v>20</v>
      </c>
      <c r="F6133" t="s">
        <v>102</v>
      </c>
      <c r="G6133" t="s">
        <v>32</v>
      </c>
      <c r="H6133" t="s">
        <v>33</v>
      </c>
      <c r="I6133" t="s">
        <v>24</v>
      </c>
      <c r="J6133">
        <v>2</v>
      </c>
      <c r="K6133" s="2">
        <v>1701</v>
      </c>
      <c r="L6133" s="2">
        <v>1125.92</v>
      </c>
      <c r="M6133" s="2">
        <v>575.08000000000004</v>
      </c>
      <c r="N6133" s="3">
        <v>0.05</v>
      </c>
      <c r="O6133" t="s">
        <v>62</v>
      </c>
      <c r="P6133" t="s">
        <v>26</v>
      </c>
      <c r="Q6133" t="s">
        <v>35</v>
      </c>
      <c r="R6133" t="s">
        <v>28</v>
      </c>
    </row>
    <row r="6134" spans="1:18" x14ac:dyDescent="0.35">
      <c r="A6134" t="s">
        <v>6219</v>
      </c>
      <c r="B6134" s="1">
        <v>45924</v>
      </c>
      <c r="C6134" s="1">
        <v>45975</v>
      </c>
      <c r="D6134" t="s">
        <v>19</v>
      </c>
      <c r="E6134" t="s">
        <v>20</v>
      </c>
      <c r="F6134" t="s">
        <v>79</v>
      </c>
      <c r="G6134" t="s">
        <v>32</v>
      </c>
      <c r="H6134" t="s">
        <v>106</v>
      </c>
      <c r="I6134" t="s">
        <v>61</v>
      </c>
      <c r="J6134">
        <v>4</v>
      </c>
      <c r="K6134" s="2">
        <v>1504</v>
      </c>
      <c r="L6134" s="2">
        <v>1092.67</v>
      </c>
      <c r="M6134" s="2">
        <v>411.33</v>
      </c>
      <c r="N6134" s="3">
        <v>0.05</v>
      </c>
      <c r="O6134" t="s">
        <v>25</v>
      </c>
      <c r="P6134" t="s">
        <v>26</v>
      </c>
      <c r="Q6134" t="s">
        <v>35</v>
      </c>
      <c r="R6134" t="s">
        <v>28</v>
      </c>
    </row>
    <row r="6135" spans="1:18" x14ac:dyDescent="0.35">
      <c r="A6135" t="s">
        <v>6220</v>
      </c>
      <c r="B6135" s="1">
        <v>45451</v>
      </c>
      <c r="C6135" s="1">
        <v>45481</v>
      </c>
      <c r="D6135" t="s">
        <v>67</v>
      </c>
      <c r="E6135" t="s">
        <v>20</v>
      </c>
      <c r="F6135" t="s">
        <v>79</v>
      </c>
      <c r="G6135" t="s">
        <v>43</v>
      </c>
      <c r="H6135" t="s">
        <v>95</v>
      </c>
      <c r="I6135" t="s">
        <v>55</v>
      </c>
      <c r="J6135">
        <v>4</v>
      </c>
      <c r="K6135" s="2">
        <v>1165</v>
      </c>
      <c r="L6135" s="2">
        <v>849.59</v>
      </c>
      <c r="M6135" s="2">
        <v>315.41000000000003</v>
      </c>
      <c r="N6135" s="3">
        <v>0.1</v>
      </c>
      <c r="O6135" t="s">
        <v>34</v>
      </c>
      <c r="P6135" t="s">
        <v>26</v>
      </c>
      <c r="Q6135" t="s">
        <v>35</v>
      </c>
      <c r="R6135" t="s">
        <v>28</v>
      </c>
    </row>
    <row r="6136" spans="1:18" x14ac:dyDescent="0.35">
      <c r="A6136" t="s">
        <v>6221</v>
      </c>
      <c r="B6136" s="1">
        <v>45962</v>
      </c>
      <c r="C6136" s="1">
        <v>46026</v>
      </c>
      <c r="D6136" t="s">
        <v>57</v>
      </c>
      <c r="E6136" t="s">
        <v>20</v>
      </c>
      <c r="F6136" t="s">
        <v>58</v>
      </c>
      <c r="G6136" t="s">
        <v>59</v>
      </c>
      <c r="H6136" t="s">
        <v>64</v>
      </c>
      <c r="I6136" t="s">
        <v>55</v>
      </c>
      <c r="J6136">
        <v>3</v>
      </c>
      <c r="K6136" s="2">
        <v>1642</v>
      </c>
      <c r="L6136" s="2">
        <v>1367.73</v>
      </c>
      <c r="M6136" s="2">
        <v>274.27</v>
      </c>
      <c r="N6136" s="3">
        <v>0.2</v>
      </c>
      <c r="O6136" t="s">
        <v>50</v>
      </c>
      <c r="P6136" t="s">
        <v>26</v>
      </c>
      <c r="Q6136" t="s">
        <v>35</v>
      </c>
      <c r="R6136" t="s">
        <v>28</v>
      </c>
    </row>
    <row r="6137" spans="1:18" x14ac:dyDescent="0.35">
      <c r="A6137" t="s">
        <v>6222</v>
      </c>
      <c r="B6137" s="1">
        <v>45821</v>
      </c>
      <c r="C6137" s="1">
        <v>45900</v>
      </c>
      <c r="D6137" t="s">
        <v>30</v>
      </c>
      <c r="E6137" t="s">
        <v>20</v>
      </c>
      <c r="F6137" t="s">
        <v>68</v>
      </c>
      <c r="G6137" t="s">
        <v>32</v>
      </c>
      <c r="H6137" t="s">
        <v>64</v>
      </c>
      <c r="I6137" t="s">
        <v>55</v>
      </c>
      <c r="J6137">
        <v>1</v>
      </c>
      <c r="K6137" s="2">
        <v>641</v>
      </c>
      <c r="L6137" s="2">
        <v>394.99</v>
      </c>
      <c r="M6137" s="2">
        <v>246.01</v>
      </c>
      <c r="N6137" s="3">
        <v>0</v>
      </c>
      <c r="O6137" t="s">
        <v>83</v>
      </c>
      <c r="P6137" t="s">
        <v>46</v>
      </c>
      <c r="Q6137" t="s">
        <v>27</v>
      </c>
      <c r="R6137" t="s">
        <v>40</v>
      </c>
    </row>
    <row r="6138" spans="1:18" x14ac:dyDescent="0.35">
      <c r="A6138" t="s">
        <v>6223</v>
      </c>
      <c r="B6138" s="1">
        <v>45314</v>
      </c>
      <c r="C6138" s="1">
        <v>45389</v>
      </c>
      <c r="D6138" t="s">
        <v>88</v>
      </c>
      <c r="E6138" t="s">
        <v>20</v>
      </c>
      <c r="F6138" t="s">
        <v>85</v>
      </c>
      <c r="G6138" t="s">
        <v>38</v>
      </c>
      <c r="H6138" t="s">
        <v>106</v>
      </c>
      <c r="I6138" t="s">
        <v>61</v>
      </c>
      <c r="J6138">
        <v>4</v>
      </c>
      <c r="K6138" s="2">
        <v>2157</v>
      </c>
      <c r="L6138" s="2">
        <v>1364.89</v>
      </c>
      <c r="M6138" s="2">
        <v>792.11</v>
      </c>
      <c r="N6138" s="3">
        <v>0.15</v>
      </c>
      <c r="O6138" t="s">
        <v>83</v>
      </c>
      <c r="P6138" t="s">
        <v>26</v>
      </c>
      <c r="Q6138" t="s">
        <v>27</v>
      </c>
      <c r="R6138" t="s">
        <v>40</v>
      </c>
    </row>
    <row r="6139" spans="1:18" x14ac:dyDescent="0.35">
      <c r="A6139" t="s">
        <v>6224</v>
      </c>
      <c r="B6139" s="1">
        <v>45427</v>
      </c>
      <c r="C6139" s="1">
        <v>45494</v>
      </c>
      <c r="D6139" t="s">
        <v>67</v>
      </c>
      <c r="E6139" t="s">
        <v>20</v>
      </c>
      <c r="F6139" t="s">
        <v>21</v>
      </c>
      <c r="G6139" t="s">
        <v>22</v>
      </c>
      <c r="H6139" t="s">
        <v>118</v>
      </c>
      <c r="I6139" t="s">
        <v>24</v>
      </c>
      <c r="J6139">
        <v>4</v>
      </c>
      <c r="K6139" s="2">
        <v>2649</v>
      </c>
      <c r="L6139" s="2">
        <v>2086.52</v>
      </c>
      <c r="M6139" s="2">
        <v>562.48</v>
      </c>
      <c r="N6139" s="3">
        <v>0.1</v>
      </c>
      <c r="O6139" t="s">
        <v>50</v>
      </c>
      <c r="P6139" t="s">
        <v>26</v>
      </c>
      <c r="Q6139" t="s">
        <v>27</v>
      </c>
      <c r="R6139" t="s">
        <v>28</v>
      </c>
    </row>
    <row r="6140" spans="1:18" x14ac:dyDescent="0.35">
      <c r="A6140" t="s">
        <v>6225</v>
      </c>
      <c r="B6140" s="1">
        <v>45452</v>
      </c>
      <c r="C6140" s="1">
        <v>45482</v>
      </c>
      <c r="D6140" t="s">
        <v>67</v>
      </c>
      <c r="E6140" t="s">
        <v>20</v>
      </c>
      <c r="F6140" t="s">
        <v>79</v>
      </c>
      <c r="G6140" t="s">
        <v>38</v>
      </c>
      <c r="H6140" t="s">
        <v>33</v>
      </c>
      <c r="I6140" t="s">
        <v>24</v>
      </c>
      <c r="J6140">
        <v>8</v>
      </c>
      <c r="K6140" s="2">
        <v>4434</v>
      </c>
      <c r="L6140" s="2">
        <v>2798.65</v>
      </c>
      <c r="M6140" s="2">
        <v>1635.35</v>
      </c>
      <c r="N6140" s="3">
        <v>0</v>
      </c>
      <c r="O6140" t="s">
        <v>62</v>
      </c>
      <c r="P6140" t="s">
        <v>73</v>
      </c>
      <c r="Q6140" t="s">
        <v>27</v>
      </c>
      <c r="R6140" t="s">
        <v>65</v>
      </c>
    </row>
    <row r="6141" spans="1:18" x14ac:dyDescent="0.35">
      <c r="A6141" t="s">
        <v>6226</v>
      </c>
      <c r="B6141" s="1">
        <v>45550</v>
      </c>
      <c r="C6141" s="1">
        <v>45628</v>
      </c>
      <c r="D6141" t="s">
        <v>48</v>
      </c>
      <c r="E6141" t="s">
        <v>20</v>
      </c>
      <c r="F6141" t="s">
        <v>138</v>
      </c>
      <c r="G6141" t="s">
        <v>38</v>
      </c>
      <c r="H6141" t="s">
        <v>86</v>
      </c>
      <c r="I6141" t="s">
        <v>72</v>
      </c>
      <c r="J6141">
        <v>6</v>
      </c>
      <c r="K6141" s="2">
        <v>1604</v>
      </c>
      <c r="L6141" s="2">
        <v>967.39</v>
      </c>
      <c r="M6141" s="2">
        <v>636.61</v>
      </c>
      <c r="N6141" s="3">
        <v>0</v>
      </c>
      <c r="O6141" t="s">
        <v>75</v>
      </c>
      <c r="P6141" t="s">
        <v>26</v>
      </c>
      <c r="Q6141" t="s">
        <v>35</v>
      </c>
      <c r="R6141" t="s">
        <v>65</v>
      </c>
    </row>
    <row r="6142" spans="1:18" x14ac:dyDescent="0.35">
      <c r="A6142" t="s">
        <v>6227</v>
      </c>
      <c r="B6142" s="1">
        <v>45326</v>
      </c>
      <c r="C6142" s="1">
        <v>45371</v>
      </c>
      <c r="D6142" t="s">
        <v>52</v>
      </c>
      <c r="E6142" t="s">
        <v>20</v>
      </c>
      <c r="F6142" t="s">
        <v>68</v>
      </c>
      <c r="G6142" t="s">
        <v>38</v>
      </c>
      <c r="H6142" t="s">
        <v>49</v>
      </c>
      <c r="I6142" t="s">
        <v>45</v>
      </c>
      <c r="J6142">
        <v>2</v>
      </c>
      <c r="K6142" s="2">
        <v>2735</v>
      </c>
      <c r="L6142" s="2">
        <v>1684.13</v>
      </c>
      <c r="M6142" s="2">
        <v>1050.8699999999999</v>
      </c>
      <c r="N6142" s="3">
        <v>0.1</v>
      </c>
      <c r="O6142" t="s">
        <v>34</v>
      </c>
      <c r="P6142" t="s">
        <v>46</v>
      </c>
      <c r="Q6142" t="s">
        <v>35</v>
      </c>
      <c r="R6142" t="s">
        <v>28</v>
      </c>
    </row>
    <row r="6143" spans="1:18" x14ac:dyDescent="0.35">
      <c r="A6143" t="s">
        <v>6228</v>
      </c>
      <c r="B6143" s="1">
        <v>45645</v>
      </c>
      <c r="C6143" s="1">
        <v>45661</v>
      </c>
      <c r="D6143" t="s">
        <v>57</v>
      </c>
      <c r="E6143" t="s">
        <v>20</v>
      </c>
      <c r="F6143" t="s">
        <v>91</v>
      </c>
      <c r="G6143" t="s">
        <v>43</v>
      </c>
      <c r="H6143" t="s">
        <v>71</v>
      </c>
      <c r="I6143" t="s">
        <v>72</v>
      </c>
      <c r="J6143">
        <v>2</v>
      </c>
      <c r="K6143" s="2">
        <v>768</v>
      </c>
      <c r="L6143" s="2">
        <v>494.63</v>
      </c>
      <c r="M6143" s="2">
        <v>273.37</v>
      </c>
      <c r="N6143" s="3">
        <v>0.15</v>
      </c>
      <c r="O6143" t="s">
        <v>75</v>
      </c>
      <c r="P6143" t="s">
        <v>26</v>
      </c>
      <c r="Q6143" t="s">
        <v>35</v>
      </c>
      <c r="R6143" t="s">
        <v>65</v>
      </c>
    </row>
    <row r="6144" spans="1:18" x14ac:dyDescent="0.35">
      <c r="A6144" t="s">
        <v>6229</v>
      </c>
      <c r="B6144" s="1">
        <v>45463</v>
      </c>
      <c r="C6144" s="1">
        <v>45497</v>
      </c>
      <c r="D6144" t="s">
        <v>67</v>
      </c>
      <c r="E6144" t="s">
        <v>20</v>
      </c>
      <c r="F6144" t="s">
        <v>21</v>
      </c>
      <c r="G6144" t="s">
        <v>38</v>
      </c>
      <c r="H6144" t="s">
        <v>124</v>
      </c>
      <c r="I6144" t="s">
        <v>61</v>
      </c>
      <c r="J6144">
        <v>4</v>
      </c>
      <c r="K6144" s="2">
        <v>4223</v>
      </c>
      <c r="L6144" s="2">
        <v>2794.61</v>
      </c>
      <c r="M6144" s="2">
        <v>1428.39</v>
      </c>
      <c r="N6144" s="3">
        <v>0.1</v>
      </c>
      <c r="O6144" t="s">
        <v>83</v>
      </c>
      <c r="P6144" t="s">
        <v>26</v>
      </c>
      <c r="Q6144" t="s">
        <v>27</v>
      </c>
      <c r="R6144" t="s">
        <v>40</v>
      </c>
    </row>
    <row r="6145" spans="1:18" x14ac:dyDescent="0.35">
      <c r="A6145" t="s">
        <v>6230</v>
      </c>
      <c r="B6145" s="1">
        <v>45609</v>
      </c>
      <c r="C6145" s="1">
        <v>45635</v>
      </c>
      <c r="D6145" t="s">
        <v>48</v>
      </c>
      <c r="E6145" t="s">
        <v>20</v>
      </c>
      <c r="F6145" t="s">
        <v>68</v>
      </c>
      <c r="G6145" t="s">
        <v>59</v>
      </c>
      <c r="H6145" t="s">
        <v>44</v>
      </c>
      <c r="I6145" t="s">
        <v>45</v>
      </c>
      <c r="J6145">
        <v>2</v>
      </c>
      <c r="K6145" s="2">
        <v>2502</v>
      </c>
      <c r="L6145" s="2">
        <v>1626.91</v>
      </c>
      <c r="M6145" s="2">
        <v>875.09</v>
      </c>
      <c r="N6145" s="3">
        <v>0.2</v>
      </c>
      <c r="O6145" t="s">
        <v>50</v>
      </c>
      <c r="P6145" t="s">
        <v>26</v>
      </c>
      <c r="Q6145" t="s">
        <v>35</v>
      </c>
      <c r="R6145" t="s">
        <v>40</v>
      </c>
    </row>
    <row r="6146" spans="1:18" x14ac:dyDescent="0.35">
      <c r="A6146" t="s">
        <v>6231</v>
      </c>
      <c r="B6146" s="1">
        <v>45962</v>
      </c>
      <c r="C6146" s="1">
        <v>46033</v>
      </c>
      <c r="D6146" t="s">
        <v>57</v>
      </c>
      <c r="E6146" t="s">
        <v>20</v>
      </c>
      <c r="F6146" t="s">
        <v>138</v>
      </c>
      <c r="G6146" t="s">
        <v>38</v>
      </c>
      <c r="H6146" t="s">
        <v>80</v>
      </c>
      <c r="I6146" t="s">
        <v>45</v>
      </c>
      <c r="J6146">
        <v>8</v>
      </c>
      <c r="K6146" s="2">
        <v>2126</v>
      </c>
      <c r="L6146" s="2">
        <v>1788.68</v>
      </c>
      <c r="M6146" s="2">
        <v>337.32</v>
      </c>
      <c r="N6146" s="3">
        <v>0.2</v>
      </c>
      <c r="O6146" t="s">
        <v>25</v>
      </c>
      <c r="P6146" t="s">
        <v>73</v>
      </c>
      <c r="Q6146" t="s">
        <v>27</v>
      </c>
      <c r="R6146" t="s">
        <v>28</v>
      </c>
    </row>
    <row r="6147" spans="1:18" x14ac:dyDescent="0.35">
      <c r="A6147" t="s">
        <v>6232</v>
      </c>
      <c r="B6147" s="1">
        <v>45772</v>
      </c>
      <c r="C6147" s="1">
        <v>45852</v>
      </c>
      <c r="D6147" t="s">
        <v>67</v>
      </c>
      <c r="E6147" t="s">
        <v>20</v>
      </c>
      <c r="F6147" t="s">
        <v>68</v>
      </c>
      <c r="G6147" t="s">
        <v>43</v>
      </c>
      <c r="H6147" t="s">
        <v>108</v>
      </c>
      <c r="I6147" t="s">
        <v>72</v>
      </c>
      <c r="J6147">
        <v>3</v>
      </c>
      <c r="K6147" s="2">
        <v>3397</v>
      </c>
      <c r="L6147" s="2">
        <v>2798.99</v>
      </c>
      <c r="M6147" s="2">
        <v>598.01</v>
      </c>
      <c r="N6147" s="3">
        <v>0.05</v>
      </c>
      <c r="O6147" t="s">
        <v>75</v>
      </c>
      <c r="P6147" t="s">
        <v>46</v>
      </c>
      <c r="Q6147" t="s">
        <v>35</v>
      </c>
      <c r="R6147" t="s">
        <v>28</v>
      </c>
    </row>
    <row r="6148" spans="1:18" x14ac:dyDescent="0.35">
      <c r="A6148" t="s">
        <v>6233</v>
      </c>
      <c r="B6148" s="1">
        <v>45722</v>
      </c>
      <c r="C6148" s="1">
        <v>45793</v>
      </c>
      <c r="D6148" t="s">
        <v>104</v>
      </c>
      <c r="E6148" t="s">
        <v>20</v>
      </c>
      <c r="F6148" t="s">
        <v>68</v>
      </c>
      <c r="G6148" t="s">
        <v>43</v>
      </c>
      <c r="H6148" t="s">
        <v>54</v>
      </c>
      <c r="I6148" t="s">
        <v>55</v>
      </c>
      <c r="J6148">
        <v>4</v>
      </c>
      <c r="K6148" s="2">
        <v>1487</v>
      </c>
      <c r="L6148" s="2">
        <v>1216.97</v>
      </c>
      <c r="M6148" s="2">
        <v>270.02999999999997</v>
      </c>
      <c r="N6148" s="3">
        <v>0</v>
      </c>
      <c r="O6148" t="s">
        <v>62</v>
      </c>
      <c r="P6148" t="s">
        <v>73</v>
      </c>
      <c r="Q6148" t="s">
        <v>35</v>
      </c>
      <c r="R6148" t="s">
        <v>28</v>
      </c>
    </row>
    <row r="6149" spans="1:18" x14ac:dyDescent="0.35">
      <c r="A6149" t="s">
        <v>6234</v>
      </c>
      <c r="B6149" s="1">
        <v>45325</v>
      </c>
      <c r="C6149" s="1">
        <v>45339</v>
      </c>
      <c r="D6149" t="s">
        <v>116</v>
      </c>
      <c r="E6149" t="s">
        <v>20</v>
      </c>
      <c r="F6149" t="s">
        <v>85</v>
      </c>
      <c r="G6149" t="s">
        <v>38</v>
      </c>
      <c r="H6149" t="s">
        <v>80</v>
      </c>
      <c r="I6149" t="s">
        <v>45</v>
      </c>
      <c r="J6149">
        <v>1</v>
      </c>
      <c r="K6149" s="2">
        <v>3004</v>
      </c>
      <c r="L6149" s="2">
        <v>2056.15</v>
      </c>
      <c r="M6149" s="2">
        <v>947.85</v>
      </c>
      <c r="N6149" s="3">
        <v>0.1</v>
      </c>
      <c r="O6149" t="s">
        <v>109</v>
      </c>
      <c r="P6149" t="s">
        <v>26</v>
      </c>
      <c r="Q6149" t="s">
        <v>27</v>
      </c>
      <c r="R6149" t="s">
        <v>28</v>
      </c>
    </row>
    <row r="6150" spans="1:18" x14ac:dyDescent="0.35">
      <c r="A6150" t="s">
        <v>6235</v>
      </c>
      <c r="B6150" s="1">
        <v>45745</v>
      </c>
      <c r="C6150" s="1">
        <v>45798</v>
      </c>
      <c r="D6150" t="s">
        <v>104</v>
      </c>
      <c r="E6150" t="s">
        <v>20</v>
      </c>
      <c r="F6150" t="s">
        <v>79</v>
      </c>
      <c r="G6150" t="s">
        <v>43</v>
      </c>
      <c r="H6150" t="s">
        <v>60</v>
      </c>
      <c r="I6150" t="s">
        <v>61</v>
      </c>
      <c r="J6150">
        <v>2</v>
      </c>
      <c r="K6150" s="2">
        <v>4491</v>
      </c>
      <c r="L6150" s="2">
        <v>2839.6</v>
      </c>
      <c r="M6150" s="2">
        <v>1651.4</v>
      </c>
      <c r="N6150" s="3">
        <v>0.05</v>
      </c>
      <c r="O6150" t="s">
        <v>83</v>
      </c>
      <c r="P6150" t="s">
        <v>26</v>
      </c>
      <c r="Q6150" t="s">
        <v>27</v>
      </c>
      <c r="R6150" t="s">
        <v>28</v>
      </c>
    </row>
    <row r="6151" spans="1:18" x14ac:dyDescent="0.35">
      <c r="A6151" t="s">
        <v>6236</v>
      </c>
      <c r="B6151" s="1">
        <v>45551</v>
      </c>
      <c r="C6151" s="1">
        <v>45575</v>
      </c>
      <c r="D6151" t="s">
        <v>94</v>
      </c>
      <c r="E6151" t="s">
        <v>20</v>
      </c>
      <c r="F6151" t="s">
        <v>89</v>
      </c>
      <c r="G6151" t="s">
        <v>59</v>
      </c>
      <c r="H6151" t="s">
        <v>39</v>
      </c>
      <c r="I6151" t="s">
        <v>24</v>
      </c>
      <c r="J6151">
        <v>6</v>
      </c>
      <c r="K6151" s="2">
        <v>2479</v>
      </c>
      <c r="L6151" s="2">
        <v>1392.36</v>
      </c>
      <c r="M6151" s="2">
        <v>1086.6400000000001</v>
      </c>
      <c r="N6151" s="3">
        <v>0</v>
      </c>
      <c r="O6151" t="s">
        <v>62</v>
      </c>
      <c r="P6151" t="s">
        <v>26</v>
      </c>
      <c r="Q6151" t="s">
        <v>35</v>
      </c>
      <c r="R6151" t="s">
        <v>40</v>
      </c>
    </row>
    <row r="6152" spans="1:18" x14ac:dyDescent="0.35">
      <c r="A6152" t="s">
        <v>6237</v>
      </c>
      <c r="B6152" s="1">
        <v>45693</v>
      </c>
      <c r="C6152" s="1">
        <v>45733</v>
      </c>
      <c r="D6152" t="s">
        <v>52</v>
      </c>
      <c r="E6152" t="s">
        <v>20</v>
      </c>
      <c r="F6152" t="s">
        <v>89</v>
      </c>
      <c r="G6152" t="s">
        <v>43</v>
      </c>
      <c r="H6152" t="s">
        <v>108</v>
      </c>
      <c r="I6152" t="s">
        <v>72</v>
      </c>
      <c r="J6152">
        <v>4</v>
      </c>
      <c r="K6152" s="2">
        <v>2173</v>
      </c>
      <c r="L6152" s="2">
        <v>1827.9</v>
      </c>
      <c r="M6152" s="2">
        <v>345.1</v>
      </c>
      <c r="N6152" s="3">
        <v>0.05</v>
      </c>
      <c r="O6152" t="s">
        <v>62</v>
      </c>
      <c r="P6152" t="s">
        <v>46</v>
      </c>
      <c r="Q6152" t="s">
        <v>27</v>
      </c>
      <c r="R6152" t="s">
        <v>28</v>
      </c>
    </row>
    <row r="6153" spans="1:18" x14ac:dyDescent="0.35">
      <c r="A6153" t="s">
        <v>6238</v>
      </c>
      <c r="B6153" s="1">
        <v>45939</v>
      </c>
      <c r="C6153" s="1">
        <v>46001</v>
      </c>
      <c r="D6153" t="s">
        <v>48</v>
      </c>
      <c r="E6153" t="s">
        <v>20</v>
      </c>
      <c r="F6153" t="s">
        <v>77</v>
      </c>
      <c r="G6153" t="s">
        <v>32</v>
      </c>
      <c r="H6153" t="s">
        <v>49</v>
      </c>
      <c r="I6153" t="s">
        <v>45</v>
      </c>
      <c r="J6153">
        <v>5</v>
      </c>
      <c r="K6153" s="2">
        <v>411</v>
      </c>
      <c r="L6153" s="2">
        <v>271.52</v>
      </c>
      <c r="M6153" s="2">
        <v>139.47999999999999</v>
      </c>
      <c r="N6153" s="3">
        <v>0.1</v>
      </c>
      <c r="O6153" t="s">
        <v>34</v>
      </c>
      <c r="P6153" t="s">
        <v>26</v>
      </c>
      <c r="Q6153" t="s">
        <v>35</v>
      </c>
      <c r="R6153" t="s">
        <v>28</v>
      </c>
    </row>
    <row r="6154" spans="1:18" x14ac:dyDescent="0.35">
      <c r="A6154" t="s">
        <v>6239</v>
      </c>
      <c r="B6154" s="1">
        <v>45919</v>
      </c>
      <c r="C6154" s="1">
        <v>45930</v>
      </c>
      <c r="D6154" t="s">
        <v>37</v>
      </c>
      <c r="E6154" t="s">
        <v>20</v>
      </c>
      <c r="F6154" t="s">
        <v>68</v>
      </c>
      <c r="G6154" t="s">
        <v>22</v>
      </c>
      <c r="H6154" t="s">
        <v>106</v>
      </c>
      <c r="I6154" t="s">
        <v>61</v>
      </c>
      <c r="J6154">
        <v>7</v>
      </c>
      <c r="K6154" s="2">
        <v>2105</v>
      </c>
      <c r="L6154" s="2">
        <v>1521.14</v>
      </c>
      <c r="M6154" s="2">
        <v>583.86</v>
      </c>
      <c r="N6154" s="3">
        <v>0.1</v>
      </c>
      <c r="O6154" t="s">
        <v>109</v>
      </c>
      <c r="P6154" t="s">
        <v>26</v>
      </c>
      <c r="Q6154" t="s">
        <v>35</v>
      </c>
      <c r="R6154" t="s">
        <v>65</v>
      </c>
    </row>
    <row r="6155" spans="1:18" x14ac:dyDescent="0.35">
      <c r="A6155" t="s">
        <v>6240</v>
      </c>
      <c r="B6155" s="1">
        <v>45807</v>
      </c>
      <c r="C6155" s="1">
        <v>45833</v>
      </c>
      <c r="D6155" t="s">
        <v>42</v>
      </c>
      <c r="E6155" t="s">
        <v>20</v>
      </c>
      <c r="F6155" t="s">
        <v>79</v>
      </c>
      <c r="G6155" t="s">
        <v>43</v>
      </c>
      <c r="H6155" t="s">
        <v>118</v>
      </c>
      <c r="I6155" t="s">
        <v>24</v>
      </c>
      <c r="J6155">
        <v>6</v>
      </c>
      <c r="K6155" s="2">
        <v>1524</v>
      </c>
      <c r="L6155" s="2">
        <v>1066.1500000000001</v>
      </c>
      <c r="M6155" s="2">
        <v>457.85</v>
      </c>
      <c r="N6155" s="3">
        <v>0</v>
      </c>
      <c r="O6155" t="s">
        <v>75</v>
      </c>
      <c r="P6155" t="s">
        <v>26</v>
      </c>
      <c r="Q6155" t="s">
        <v>35</v>
      </c>
      <c r="R6155" t="s">
        <v>40</v>
      </c>
    </row>
    <row r="6156" spans="1:18" x14ac:dyDescent="0.35">
      <c r="A6156" t="s">
        <v>6241</v>
      </c>
      <c r="B6156" s="1">
        <v>45837</v>
      </c>
      <c r="C6156" s="1">
        <v>45926</v>
      </c>
      <c r="D6156" t="s">
        <v>37</v>
      </c>
      <c r="E6156" t="s">
        <v>20</v>
      </c>
      <c r="F6156" t="s">
        <v>91</v>
      </c>
      <c r="G6156" t="s">
        <v>22</v>
      </c>
      <c r="H6156" t="s">
        <v>71</v>
      </c>
      <c r="I6156" t="s">
        <v>72</v>
      </c>
      <c r="J6156">
        <v>8</v>
      </c>
      <c r="K6156" s="2">
        <v>958</v>
      </c>
      <c r="L6156" s="2">
        <v>587.32000000000005</v>
      </c>
      <c r="M6156" s="2">
        <v>370.68</v>
      </c>
      <c r="N6156" s="3">
        <v>0.1</v>
      </c>
      <c r="O6156" t="s">
        <v>62</v>
      </c>
      <c r="P6156" t="s">
        <v>26</v>
      </c>
      <c r="Q6156" t="s">
        <v>27</v>
      </c>
      <c r="R6156" t="s">
        <v>40</v>
      </c>
    </row>
    <row r="6157" spans="1:18" x14ac:dyDescent="0.35">
      <c r="A6157" t="s">
        <v>6242</v>
      </c>
      <c r="B6157" s="1">
        <v>45576</v>
      </c>
      <c r="C6157" s="1">
        <v>45643</v>
      </c>
      <c r="D6157" t="s">
        <v>48</v>
      </c>
      <c r="E6157" t="s">
        <v>20</v>
      </c>
      <c r="F6157" t="s">
        <v>68</v>
      </c>
      <c r="G6157" t="s">
        <v>59</v>
      </c>
      <c r="H6157" t="s">
        <v>118</v>
      </c>
      <c r="I6157" t="s">
        <v>24</v>
      </c>
      <c r="J6157">
        <v>8</v>
      </c>
      <c r="K6157" s="2">
        <v>2368</v>
      </c>
      <c r="L6157" s="2">
        <v>1375.81</v>
      </c>
      <c r="M6157" s="2">
        <v>992.19</v>
      </c>
      <c r="N6157" s="3">
        <v>0.05</v>
      </c>
      <c r="O6157" t="s">
        <v>83</v>
      </c>
      <c r="P6157" t="s">
        <v>26</v>
      </c>
      <c r="Q6157" t="s">
        <v>35</v>
      </c>
      <c r="R6157" t="s">
        <v>65</v>
      </c>
    </row>
    <row r="6158" spans="1:18" x14ac:dyDescent="0.35">
      <c r="A6158" t="s">
        <v>6243</v>
      </c>
      <c r="B6158" s="1">
        <v>45720</v>
      </c>
      <c r="C6158" s="1">
        <v>45781</v>
      </c>
      <c r="D6158" t="s">
        <v>104</v>
      </c>
      <c r="E6158" t="s">
        <v>20</v>
      </c>
      <c r="F6158" t="s">
        <v>31</v>
      </c>
      <c r="G6158" t="s">
        <v>59</v>
      </c>
      <c r="H6158" t="s">
        <v>108</v>
      </c>
      <c r="I6158" t="s">
        <v>72</v>
      </c>
      <c r="J6158">
        <v>8</v>
      </c>
      <c r="K6158" s="2">
        <v>2899</v>
      </c>
      <c r="L6158" s="2">
        <v>2155.59</v>
      </c>
      <c r="M6158" s="2">
        <v>743.41</v>
      </c>
      <c r="N6158" s="3">
        <v>0.05</v>
      </c>
      <c r="O6158" t="s">
        <v>109</v>
      </c>
      <c r="P6158" t="s">
        <v>73</v>
      </c>
      <c r="Q6158" t="s">
        <v>27</v>
      </c>
      <c r="R6158" t="s">
        <v>40</v>
      </c>
    </row>
    <row r="6159" spans="1:18" x14ac:dyDescent="0.35">
      <c r="A6159" t="s">
        <v>6244</v>
      </c>
      <c r="B6159" s="1">
        <v>45960</v>
      </c>
      <c r="C6159" s="1">
        <v>45995</v>
      </c>
      <c r="D6159" t="s">
        <v>48</v>
      </c>
      <c r="E6159" t="s">
        <v>20</v>
      </c>
      <c r="F6159" t="s">
        <v>70</v>
      </c>
      <c r="G6159" t="s">
        <v>22</v>
      </c>
      <c r="H6159" t="s">
        <v>60</v>
      </c>
      <c r="I6159" t="s">
        <v>61</v>
      </c>
      <c r="J6159">
        <v>6</v>
      </c>
      <c r="K6159" s="2">
        <v>3382</v>
      </c>
      <c r="L6159" s="2">
        <v>2711.08</v>
      </c>
      <c r="M6159" s="2">
        <v>670.92</v>
      </c>
      <c r="N6159" s="3">
        <v>0</v>
      </c>
      <c r="O6159" t="s">
        <v>34</v>
      </c>
      <c r="P6159" t="s">
        <v>26</v>
      </c>
      <c r="Q6159" t="s">
        <v>35</v>
      </c>
      <c r="R6159" t="s">
        <v>28</v>
      </c>
    </row>
    <row r="6160" spans="1:18" x14ac:dyDescent="0.35">
      <c r="A6160" t="s">
        <v>6245</v>
      </c>
      <c r="B6160" s="1">
        <v>45674</v>
      </c>
      <c r="C6160" s="1">
        <v>45735</v>
      </c>
      <c r="D6160" t="s">
        <v>52</v>
      </c>
      <c r="E6160" t="s">
        <v>20</v>
      </c>
      <c r="F6160" t="s">
        <v>91</v>
      </c>
      <c r="G6160" t="s">
        <v>43</v>
      </c>
      <c r="H6160" t="s">
        <v>64</v>
      </c>
      <c r="I6160" t="s">
        <v>55</v>
      </c>
      <c r="J6160">
        <v>2</v>
      </c>
      <c r="K6160" s="2">
        <v>2437</v>
      </c>
      <c r="L6160" s="2">
        <v>1749.24</v>
      </c>
      <c r="M6160" s="2">
        <v>687.76</v>
      </c>
      <c r="N6160" s="3">
        <v>0.05</v>
      </c>
      <c r="O6160" t="s">
        <v>83</v>
      </c>
      <c r="P6160" t="s">
        <v>26</v>
      </c>
      <c r="Q6160" t="s">
        <v>27</v>
      </c>
      <c r="R6160" t="s">
        <v>28</v>
      </c>
    </row>
    <row r="6161" spans="1:18" x14ac:dyDescent="0.35">
      <c r="A6161" t="s">
        <v>6246</v>
      </c>
      <c r="B6161" s="1">
        <v>45927</v>
      </c>
      <c r="C6161" s="1">
        <v>45986</v>
      </c>
      <c r="D6161" t="s">
        <v>19</v>
      </c>
      <c r="E6161" t="s">
        <v>20</v>
      </c>
      <c r="F6161" t="s">
        <v>85</v>
      </c>
      <c r="G6161" t="s">
        <v>32</v>
      </c>
      <c r="H6161" t="s">
        <v>95</v>
      </c>
      <c r="I6161" t="s">
        <v>55</v>
      </c>
      <c r="J6161">
        <v>7</v>
      </c>
      <c r="K6161" s="2">
        <v>1324</v>
      </c>
      <c r="L6161" s="2">
        <v>827</v>
      </c>
      <c r="M6161" s="2">
        <v>497</v>
      </c>
      <c r="N6161" s="3">
        <v>0.05</v>
      </c>
      <c r="O6161" t="s">
        <v>75</v>
      </c>
      <c r="P6161" t="s">
        <v>26</v>
      </c>
      <c r="Q6161" t="s">
        <v>27</v>
      </c>
      <c r="R6161" t="s">
        <v>28</v>
      </c>
    </row>
    <row r="6162" spans="1:18" x14ac:dyDescent="0.35">
      <c r="A6162" t="s">
        <v>6247</v>
      </c>
      <c r="B6162" s="1">
        <v>45414</v>
      </c>
      <c r="C6162" s="1">
        <v>45445</v>
      </c>
      <c r="D6162" t="s">
        <v>42</v>
      </c>
      <c r="E6162" t="s">
        <v>20</v>
      </c>
      <c r="F6162" t="s">
        <v>91</v>
      </c>
      <c r="G6162" t="s">
        <v>32</v>
      </c>
      <c r="H6162" t="s">
        <v>71</v>
      </c>
      <c r="I6162" t="s">
        <v>72</v>
      </c>
      <c r="J6162">
        <v>7</v>
      </c>
      <c r="K6162" s="2">
        <v>4684</v>
      </c>
      <c r="L6162" s="2">
        <v>3550.72</v>
      </c>
      <c r="M6162" s="2">
        <v>1133.28</v>
      </c>
      <c r="N6162" s="3">
        <v>0.15</v>
      </c>
      <c r="O6162" t="s">
        <v>109</v>
      </c>
      <c r="P6162" t="s">
        <v>26</v>
      </c>
      <c r="Q6162" t="s">
        <v>35</v>
      </c>
      <c r="R6162" t="s">
        <v>28</v>
      </c>
    </row>
    <row r="6163" spans="1:18" x14ac:dyDescent="0.35">
      <c r="A6163" t="s">
        <v>6248</v>
      </c>
      <c r="B6163" s="1">
        <v>45917</v>
      </c>
      <c r="C6163" s="1">
        <v>45993</v>
      </c>
      <c r="D6163" t="s">
        <v>48</v>
      </c>
      <c r="E6163" t="s">
        <v>20</v>
      </c>
      <c r="F6163" t="s">
        <v>82</v>
      </c>
      <c r="G6163" t="s">
        <v>43</v>
      </c>
      <c r="H6163" t="s">
        <v>71</v>
      </c>
      <c r="I6163" t="s">
        <v>72</v>
      </c>
      <c r="J6163">
        <v>5</v>
      </c>
      <c r="K6163" s="2">
        <v>4348</v>
      </c>
      <c r="L6163" s="2">
        <v>3104.62</v>
      </c>
      <c r="M6163" s="2">
        <v>1243.3800000000001</v>
      </c>
      <c r="N6163" s="3">
        <v>0.1</v>
      </c>
      <c r="O6163" t="s">
        <v>83</v>
      </c>
      <c r="P6163" t="s">
        <v>26</v>
      </c>
      <c r="Q6163" t="s">
        <v>27</v>
      </c>
      <c r="R6163" t="s">
        <v>28</v>
      </c>
    </row>
    <row r="6164" spans="1:18" x14ac:dyDescent="0.35">
      <c r="A6164" t="s">
        <v>6249</v>
      </c>
      <c r="B6164" s="1">
        <v>45902</v>
      </c>
      <c r="C6164" s="1">
        <v>45937</v>
      </c>
      <c r="D6164" t="s">
        <v>94</v>
      </c>
      <c r="E6164" t="s">
        <v>20</v>
      </c>
      <c r="F6164" t="s">
        <v>58</v>
      </c>
      <c r="G6164" t="s">
        <v>38</v>
      </c>
      <c r="H6164" t="s">
        <v>23</v>
      </c>
      <c r="I6164" t="s">
        <v>24</v>
      </c>
      <c r="J6164">
        <v>6</v>
      </c>
      <c r="K6164" s="2">
        <v>903</v>
      </c>
      <c r="L6164" s="2">
        <v>619.59</v>
      </c>
      <c r="M6164" s="2">
        <v>283.41000000000003</v>
      </c>
      <c r="N6164" s="3">
        <v>0.15</v>
      </c>
      <c r="O6164" t="s">
        <v>62</v>
      </c>
      <c r="P6164" t="s">
        <v>26</v>
      </c>
      <c r="Q6164" t="s">
        <v>35</v>
      </c>
      <c r="R6164" t="s">
        <v>65</v>
      </c>
    </row>
    <row r="6165" spans="1:18" x14ac:dyDescent="0.35">
      <c r="A6165" t="s">
        <v>6250</v>
      </c>
      <c r="B6165" s="1">
        <v>45891</v>
      </c>
      <c r="C6165" s="1">
        <v>45927</v>
      </c>
      <c r="D6165" t="s">
        <v>37</v>
      </c>
      <c r="E6165" t="s">
        <v>20</v>
      </c>
      <c r="F6165" t="s">
        <v>89</v>
      </c>
      <c r="G6165" t="s">
        <v>32</v>
      </c>
      <c r="H6165" t="s">
        <v>95</v>
      </c>
      <c r="I6165" t="s">
        <v>55</v>
      </c>
      <c r="J6165">
        <v>6</v>
      </c>
      <c r="K6165" s="2">
        <v>742</v>
      </c>
      <c r="L6165" s="2">
        <v>463.7</v>
      </c>
      <c r="M6165" s="2">
        <v>278.3</v>
      </c>
      <c r="N6165" s="3">
        <v>0.1</v>
      </c>
      <c r="O6165" t="s">
        <v>62</v>
      </c>
      <c r="P6165" t="s">
        <v>26</v>
      </c>
      <c r="Q6165" t="s">
        <v>35</v>
      </c>
      <c r="R6165" t="s">
        <v>40</v>
      </c>
    </row>
    <row r="6166" spans="1:18" x14ac:dyDescent="0.35">
      <c r="A6166" t="s">
        <v>6251</v>
      </c>
      <c r="B6166" s="1">
        <v>45860</v>
      </c>
      <c r="C6166" s="1">
        <v>45883</v>
      </c>
      <c r="D6166" t="s">
        <v>30</v>
      </c>
      <c r="E6166" t="s">
        <v>20</v>
      </c>
      <c r="F6166" t="s">
        <v>21</v>
      </c>
      <c r="G6166" t="s">
        <v>22</v>
      </c>
      <c r="H6166" t="s">
        <v>106</v>
      </c>
      <c r="I6166" t="s">
        <v>61</v>
      </c>
      <c r="J6166">
        <v>8</v>
      </c>
      <c r="K6166" s="2">
        <v>2622</v>
      </c>
      <c r="L6166" s="2">
        <v>1742.38</v>
      </c>
      <c r="M6166" s="2">
        <v>879.62</v>
      </c>
      <c r="N6166" s="3">
        <v>0</v>
      </c>
      <c r="O6166" t="s">
        <v>109</v>
      </c>
      <c r="P6166" t="s">
        <v>26</v>
      </c>
      <c r="Q6166" t="s">
        <v>27</v>
      </c>
      <c r="R6166" t="s">
        <v>28</v>
      </c>
    </row>
    <row r="6167" spans="1:18" x14ac:dyDescent="0.35">
      <c r="A6167" t="s">
        <v>6252</v>
      </c>
      <c r="B6167" s="1">
        <v>45628</v>
      </c>
      <c r="C6167" s="1">
        <v>45692</v>
      </c>
      <c r="D6167" t="s">
        <v>116</v>
      </c>
      <c r="E6167" t="s">
        <v>20</v>
      </c>
      <c r="F6167" t="s">
        <v>53</v>
      </c>
      <c r="G6167" t="s">
        <v>43</v>
      </c>
      <c r="H6167" t="s">
        <v>108</v>
      </c>
      <c r="I6167" t="s">
        <v>72</v>
      </c>
      <c r="J6167">
        <v>6</v>
      </c>
      <c r="K6167" s="2">
        <v>3420</v>
      </c>
      <c r="L6167" s="2">
        <v>2214.7399999999998</v>
      </c>
      <c r="M6167" s="2">
        <v>1205.26</v>
      </c>
      <c r="N6167" s="3">
        <v>0.15</v>
      </c>
      <c r="O6167" t="s">
        <v>83</v>
      </c>
      <c r="P6167" t="s">
        <v>26</v>
      </c>
      <c r="Q6167" t="s">
        <v>35</v>
      </c>
      <c r="R6167" t="s">
        <v>65</v>
      </c>
    </row>
    <row r="6168" spans="1:18" x14ac:dyDescent="0.35">
      <c r="A6168" t="s">
        <v>6253</v>
      </c>
      <c r="B6168" s="1">
        <v>45905</v>
      </c>
      <c r="C6168" s="1">
        <v>45935</v>
      </c>
      <c r="D6168" t="s">
        <v>94</v>
      </c>
      <c r="E6168" t="s">
        <v>20</v>
      </c>
      <c r="F6168" t="s">
        <v>79</v>
      </c>
      <c r="G6168" t="s">
        <v>43</v>
      </c>
      <c r="H6168" t="s">
        <v>118</v>
      </c>
      <c r="I6168" t="s">
        <v>24</v>
      </c>
      <c r="J6168">
        <v>1</v>
      </c>
      <c r="K6168" s="2">
        <v>305</v>
      </c>
      <c r="L6168" s="2">
        <v>204.1</v>
      </c>
      <c r="M6168" s="2">
        <v>100.9</v>
      </c>
      <c r="N6168" s="3">
        <v>0.1</v>
      </c>
      <c r="O6168" t="s">
        <v>34</v>
      </c>
      <c r="P6168" t="s">
        <v>26</v>
      </c>
      <c r="Q6168" t="s">
        <v>35</v>
      </c>
      <c r="R6168" t="s">
        <v>65</v>
      </c>
    </row>
    <row r="6169" spans="1:18" x14ac:dyDescent="0.35">
      <c r="A6169" t="s">
        <v>6254</v>
      </c>
      <c r="B6169" s="1">
        <v>45396</v>
      </c>
      <c r="C6169" s="1">
        <v>45416</v>
      </c>
      <c r="D6169" t="s">
        <v>104</v>
      </c>
      <c r="E6169" t="s">
        <v>20</v>
      </c>
      <c r="F6169" t="s">
        <v>53</v>
      </c>
      <c r="G6169" t="s">
        <v>43</v>
      </c>
      <c r="H6169" t="s">
        <v>80</v>
      </c>
      <c r="I6169" t="s">
        <v>45</v>
      </c>
      <c r="J6169">
        <v>2</v>
      </c>
      <c r="K6169" s="2">
        <v>1901</v>
      </c>
      <c r="L6169" s="2">
        <v>1233.97</v>
      </c>
      <c r="M6169" s="2">
        <v>667.03</v>
      </c>
      <c r="N6169" s="3">
        <v>0</v>
      </c>
      <c r="O6169" t="s">
        <v>34</v>
      </c>
      <c r="P6169" t="s">
        <v>26</v>
      </c>
      <c r="Q6169" t="s">
        <v>27</v>
      </c>
      <c r="R6169" t="s">
        <v>65</v>
      </c>
    </row>
    <row r="6170" spans="1:18" x14ac:dyDescent="0.35">
      <c r="A6170" t="s">
        <v>6255</v>
      </c>
      <c r="B6170" s="1">
        <v>45954</v>
      </c>
      <c r="C6170" s="1">
        <v>45967</v>
      </c>
      <c r="D6170" t="s">
        <v>19</v>
      </c>
      <c r="E6170" t="s">
        <v>20</v>
      </c>
      <c r="F6170" t="s">
        <v>82</v>
      </c>
      <c r="G6170" t="s">
        <v>59</v>
      </c>
      <c r="H6170" t="s">
        <v>60</v>
      </c>
      <c r="I6170" t="s">
        <v>61</v>
      </c>
      <c r="J6170">
        <v>1</v>
      </c>
      <c r="K6170" s="2">
        <v>3563</v>
      </c>
      <c r="L6170" s="2">
        <v>2561.0100000000002</v>
      </c>
      <c r="M6170" s="2">
        <v>1001.99</v>
      </c>
      <c r="N6170" s="3">
        <v>0.15</v>
      </c>
      <c r="O6170" t="s">
        <v>50</v>
      </c>
      <c r="P6170" t="s">
        <v>26</v>
      </c>
      <c r="Q6170" t="s">
        <v>27</v>
      </c>
      <c r="R6170" t="s">
        <v>28</v>
      </c>
    </row>
    <row r="6171" spans="1:18" x14ac:dyDescent="0.35">
      <c r="A6171" t="s">
        <v>6256</v>
      </c>
      <c r="B6171" s="1">
        <v>46021</v>
      </c>
      <c r="C6171" s="1">
        <v>46035</v>
      </c>
      <c r="D6171" t="s">
        <v>57</v>
      </c>
      <c r="E6171" t="s">
        <v>20</v>
      </c>
      <c r="F6171" t="s">
        <v>53</v>
      </c>
      <c r="G6171" t="s">
        <v>22</v>
      </c>
      <c r="H6171" t="s">
        <v>23</v>
      </c>
      <c r="I6171" t="s">
        <v>24</v>
      </c>
      <c r="J6171">
        <v>1</v>
      </c>
      <c r="K6171" s="2">
        <v>1005</v>
      </c>
      <c r="L6171" s="2">
        <v>647.12</v>
      </c>
      <c r="M6171" s="2">
        <v>357.88</v>
      </c>
      <c r="N6171" s="3">
        <v>0.1</v>
      </c>
      <c r="O6171" t="s">
        <v>83</v>
      </c>
      <c r="P6171" t="s">
        <v>26</v>
      </c>
      <c r="Q6171" t="s">
        <v>27</v>
      </c>
      <c r="R6171" t="s">
        <v>65</v>
      </c>
    </row>
    <row r="6172" spans="1:18" x14ac:dyDescent="0.35">
      <c r="A6172" t="s">
        <v>6257</v>
      </c>
      <c r="B6172" s="1">
        <v>45997</v>
      </c>
      <c r="C6172" s="1">
        <v>46074</v>
      </c>
      <c r="D6172" t="s">
        <v>116</v>
      </c>
      <c r="E6172" t="s">
        <v>20</v>
      </c>
      <c r="F6172" t="s">
        <v>89</v>
      </c>
      <c r="G6172" t="s">
        <v>22</v>
      </c>
      <c r="H6172" t="s">
        <v>106</v>
      </c>
      <c r="I6172" t="s">
        <v>61</v>
      </c>
      <c r="J6172">
        <v>5</v>
      </c>
      <c r="K6172" s="2">
        <v>4538</v>
      </c>
      <c r="L6172" s="2">
        <v>2930.78</v>
      </c>
      <c r="M6172" s="2">
        <v>1607.22</v>
      </c>
      <c r="N6172" s="3">
        <v>0.05</v>
      </c>
      <c r="O6172" t="s">
        <v>62</v>
      </c>
      <c r="P6172" t="s">
        <v>26</v>
      </c>
      <c r="Q6172" t="s">
        <v>35</v>
      </c>
      <c r="R6172" t="s">
        <v>28</v>
      </c>
    </row>
    <row r="6173" spans="1:18" x14ac:dyDescent="0.35">
      <c r="A6173" t="s">
        <v>6258</v>
      </c>
      <c r="B6173" s="1">
        <v>45890</v>
      </c>
      <c r="C6173" s="1">
        <v>45921</v>
      </c>
      <c r="D6173" t="s">
        <v>37</v>
      </c>
      <c r="E6173" t="s">
        <v>20</v>
      </c>
      <c r="F6173" t="s">
        <v>85</v>
      </c>
      <c r="G6173" t="s">
        <v>59</v>
      </c>
      <c r="H6173" t="s">
        <v>71</v>
      </c>
      <c r="I6173" t="s">
        <v>72</v>
      </c>
      <c r="J6173">
        <v>8</v>
      </c>
      <c r="K6173" s="2">
        <v>3097</v>
      </c>
      <c r="L6173" s="2">
        <v>1997.84</v>
      </c>
      <c r="M6173" s="2">
        <v>1099.1600000000001</v>
      </c>
      <c r="N6173" s="3">
        <v>0.05</v>
      </c>
      <c r="O6173" t="s">
        <v>75</v>
      </c>
      <c r="P6173" t="s">
        <v>26</v>
      </c>
      <c r="Q6173" t="s">
        <v>27</v>
      </c>
      <c r="R6173" t="s">
        <v>40</v>
      </c>
    </row>
    <row r="6174" spans="1:18" x14ac:dyDescent="0.35">
      <c r="A6174" t="s">
        <v>6259</v>
      </c>
      <c r="B6174" s="1">
        <v>45564</v>
      </c>
      <c r="C6174" s="1">
        <v>45598</v>
      </c>
      <c r="D6174" t="s">
        <v>19</v>
      </c>
      <c r="E6174" t="s">
        <v>20</v>
      </c>
      <c r="F6174" t="s">
        <v>89</v>
      </c>
      <c r="G6174" t="s">
        <v>38</v>
      </c>
      <c r="H6174" t="s">
        <v>60</v>
      </c>
      <c r="I6174" t="s">
        <v>61</v>
      </c>
      <c r="J6174">
        <v>8</v>
      </c>
      <c r="K6174" s="2">
        <v>4328</v>
      </c>
      <c r="L6174" s="2">
        <v>2558.92</v>
      </c>
      <c r="M6174" s="2">
        <v>1769.08</v>
      </c>
      <c r="N6174" s="3">
        <v>0.1</v>
      </c>
      <c r="O6174" t="s">
        <v>62</v>
      </c>
      <c r="P6174" t="s">
        <v>26</v>
      </c>
      <c r="Q6174" t="s">
        <v>27</v>
      </c>
      <c r="R6174" t="s">
        <v>40</v>
      </c>
    </row>
    <row r="6175" spans="1:18" x14ac:dyDescent="0.35">
      <c r="A6175" t="s">
        <v>6260</v>
      </c>
      <c r="B6175" s="1">
        <v>45830</v>
      </c>
      <c r="C6175" s="1">
        <v>45867</v>
      </c>
      <c r="D6175" t="s">
        <v>67</v>
      </c>
      <c r="E6175" t="s">
        <v>20</v>
      </c>
      <c r="F6175" t="s">
        <v>91</v>
      </c>
      <c r="G6175" t="s">
        <v>43</v>
      </c>
      <c r="H6175" t="s">
        <v>95</v>
      </c>
      <c r="I6175" t="s">
        <v>55</v>
      </c>
      <c r="J6175">
        <v>6</v>
      </c>
      <c r="K6175" s="2">
        <v>4959</v>
      </c>
      <c r="L6175" s="2">
        <v>4099.55</v>
      </c>
      <c r="M6175" s="2">
        <v>859.45</v>
      </c>
      <c r="N6175" s="3">
        <v>0.2</v>
      </c>
      <c r="O6175" t="s">
        <v>34</v>
      </c>
      <c r="P6175" t="s">
        <v>26</v>
      </c>
      <c r="Q6175" t="s">
        <v>35</v>
      </c>
      <c r="R6175" t="s">
        <v>65</v>
      </c>
    </row>
    <row r="6176" spans="1:18" x14ac:dyDescent="0.35">
      <c r="A6176" t="s">
        <v>6261</v>
      </c>
      <c r="B6176" s="1">
        <v>45335</v>
      </c>
      <c r="C6176" s="1">
        <v>45379</v>
      </c>
      <c r="D6176" t="s">
        <v>52</v>
      </c>
      <c r="E6176" t="s">
        <v>20</v>
      </c>
      <c r="F6176" t="s">
        <v>21</v>
      </c>
      <c r="G6176" t="s">
        <v>43</v>
      </c>
      <c r="H6176" t="s">
        <v>108</v>
      </c>
      <c r="I6176" t="s">
        <v>72</v>
      </c>
      <c r="J6176">
        <v>6</v>
      </c>
      <c r="K6176" s="2">
        <v>2516</v>
      </c>
      <c r="L6176" s="2">
        <v>1842.69</v>
      </c>
      <c r="M6176" s="2">
        <v>673.31</v>
      </c>
      <c r="N6176" s="3">
        <v>0.2</v>
      </c>
      <c r="O6176" t="s">
        <v>34</v>
      </c>
      <c r="P6176" t="s">
        <v>26</v>
      </c>
      <c r="Q6176" t="s">
        <v>27</v>
      </c>
      <c r="R6176" t="s">
        <v>65</v>
      </c>
    </row>
    <row r="6177" spans="1:18" x14ac:dyDescent="0.35">
      <c r="A6177" t="s">
        <v>6262</v>
      </c>
      <c r="B6177" s="1">
        <v>45553</v>
      </c>
      <c r="C6177" s="1">
        <v>45570</v>
      </c>
      <c r="D6177" t="s">
        <v>94</v>
      </c>
      <c r="E6177" t="s">
        <v>20</v>
      </c>
      <c r="F6177" t="s">
        <v>85</v>
      </c>
      <c r="G6177" t="s">
        <v>32</v>
      </c>
      <c r="H6177" t="s">
        <v>39</v>
      </c>
      <c r="I6177" t="s">
        <v>24</v>
      </c>
      <c r="J6177">
        <v>1</v>
      </c>
      <c r="K6177" s="2">
        <v>4825</v>
      </c>
      <c r="L6177" s="2">
        <v>3715.58</v>
      </c>
      <c r="M6177" s="2">
        <v>1109.42</v>
      </c>
      <c r="N6177" s="3">
        <v>0.2</v>
      </c>
      <c r="O6177" t="s">
        <v>62</v>
      </c>
      <c r="P6177" t="s">
        <v>26</v>
      </c>
      <c r="Q6177" t="s">
        <v>27</v>
      </c>
      <c r="R6177" t="s">
        <v>40</v>
      </c>
    </row>
    <row r="6178" spans="1:18" x14ac:dyDescent="0.35">
      <c r="A6178" t="s">
        <v>6263</v>
      </c>
      <c r="B6178" s="1">
        <v>45924</v>
      </c>
      <c r="C6178" s="1">
        <v>45966</v>
      </c>
      <c r="D6178" t="s">
        <v>19</v>
      </c>
      <c r="E6178" t="s">
        <v>20</v>
      </c>
      <c r="F6178" t="s">
        <v>85</v>
      </c>
      <c r="G6178" t="s">
        <v>22</v>
      </c>
      <c r="H6178" t="s">
        <v>106</v>
      </c>
      <c r="I6178" t="s">
        <v>61</v>
      </c>
      <c r="J6178">
        <v>4</v>
      </c>
      <c r="K6178" s="2">
        <v>4342</v>
      </c>
      <c r="L6178" s="2">
        <v>3159.13</v>
      </c>
      <c r="M6178" s="2">
        <v>1182.8699999999999</v>
      </c>
      <c r="N6178" s="3">
        <v>0.05</v>
      </c>
      <c r="O6178" t="s">
        <v>62</v>
      </c>
      <c r="P6178" t="s">
        <v>73</v>
      </c>
      <c r="Q6178" t="s">
        <v>35</v>
      </c>
      <c r="R6178" t="s">
        <v>65</v>
      </c>
    </row>
    <row r="6179" spans="1:18" x14ac:dyDescent="0.35">
      <c r="A6179" t="s">
        <v>6264</v>
      </c>
      <c r="B6179" s="1">
        <v>45917</v>
      </c>
      <c r="C6179" s="1">
        <v>45985</v>
      </c>
      <c r="D6179" t="s">
        <v>19</v>
      </c>
      <c r="E6179" t="s">
        <v>20</v>
      </c>
      <c r="F6179" t="s">
        <v>58</v>
      </c>
      <c r="G6179" t="s">
        <v>32</v>
      </c>
      <c r="H6179" t="s">
        <v>33</v>
      </c>
      <c r="I6179" t="s">
        <v>24</v>
      </c>
      <c r="J6179">
        <v>8</v>
      </c>
      <c r="K6179" s="2">
        <v>334</v>
      </c>
      <c r="L6179" s="2">
        <v>241.77</v>
      </c>
      <c r="M6179" s="2">
        <v>92.23</v>
      </c>
      <c r="N6179" s="3">
        <v>0.05</v>
      </c>
      <c r="O6179" t="s">
        <v>34</v>
      </c>
      <c r="P6179" t="s">
        <v>26</v>
      </c>
      <c r="Q6179" t="s">
        <v>27</v>
      </c>
      <c r="R6179" t="s">
        <v>65</v>
      </c>
    </row>
    <row r="6180" spans="1:18" x14ac:dyDescent="0.35">
      <c r="A6180" t="s">
        <v>6265</v>
      </c>
      <c r="B6180" s="1">
        <v>45629</v>
      </c>
      <c r="C6180" s="1">
        <v>45667</v>
      </c>
      <c r="D6180" t="s">
        <v>57</v>
      </c>
      <c r="E6180" t="s">
        <v>20</v>
      </c>
      <c r="F6180" t="s">
        <v>53</v>
      </c>
      <c r="G6180" t="s">
        <v>22</v>
      </c>
      <c r="H6180" t="s">
        <v>64</v>
      </c>
      <c r="I6180" t="s">
        <v>55</v>
      </c>
      <c r="J6180">
        <v>1</v>
      </c>
      <c r="K6180" s="2">
        <v>4359</v>
      </c>
      <c r="L6180" s="2">
        <v>2522.3200000000002</v>
      </c>
      <c r="M6180" s="2">
        <v>1836.68</v>
      </c>
      <c r="N6180" s="3">
        <v>0.1</v>
      </c>
      <c r="O6180" t="s">
        <v>109</v>
      </c>
      <c r="P6180" t="s">
        <v>26</v>
      </c>
      <c r="Q6180" t="s">
        <v>27</v>
      </c>
      <c r="R6180" t="s">
        <v>65</v>
      </c>
    </row>
    <row r="6181" spans="1:18" x14ac:dyDescent="0.35">
      <c r="A6181" t="s">
        <v>6266</v>
      </c>
      <c r="B6181" s="1">
        <v>45707</v>
      </c>
      <c r="C6181" s="1">
        <v>45772</v>
      </c>
      <c r="D6181" t="s">
        <v>88</v>
      </c>
      <c r="E6181" t="s">
        <v>20</v>
      </c>
      <c r="F6181" t="s">
        <v>31</v>
      </c>
      <c r="G6181" t="s">
        <v>38</v>
      </c>
      <c r="H6181" t="s">
        <v>44</v>
      </c>
      <c r="I6181" t="s">
        <v>45</v>
      </c>
      <c r="J6181">
        <v>2</v>
      </c>
      <c r="K6181" s="2">
        <v>3701</v>
      </c>
      <c r="L6181" s="2">
        <v>3062.64</v>
      </c>
      <c r="M6181" s="2">
        <v>638.36</v>
      </c>
      <c r="N6181" s="3">
        <v>0</v>
      </c>
      <c r="O6181" t="s">
        <v>50</v>
      </c>
      <c r="P6181" t="s">
        <v>73</v>
      </c>
      <c r="Q6181" t="s">
        <v>35</v>
      </c>
      <c r="R6181" t="s">
        <v>28</v>
      </c>
    </row>
    <row r="6182" spans="1:18" x14ac:dyDescent="0.35">
      <c r="A6182" t="s">
        <v>6267</v>
      </c>
      <c r="B6182" s="1">
        <v>45568</v>
      </c>
      <c r="C6182" s="1">
        <v>45631</v>
      </c>
      <c r="D6182" t="s">
        <v>48</v>
      </c>
      <c r="E6182" t="s">
        <v>20</v>
      </c>
      <c r="F6182" t="s">
        <v>68</v>
      </c>
      <c r="G6182" t="s">
        <v>32</v>
      </c>
      <c r="H6182" t="s">
        <v>95</v>
      </c>
      <c r="I6182" t="s">
        <v>55</v>
      </c>
      <c r="J6182">
        <v>3</v>
      </c>
      <c r="K6182" s="2">
        <v>3072</v>
      </c>
      <c r="L6182" s="2">
        <v>2044.83</v>
      </c>
      <c r="M6182" s="2">
        <v>1027.17</v>
      </c>
      <c r="N6182" s="3">
        <v>0.1</v>
      </c>
      <c r="O6182" t="s">
        <v>50</v>
      </c>
      <c r="P6182" t="s">
        <v>26</v>
      </c>
      <c r="Q6182" t="s">
        <v>27</v>
      </c>
      <c r="R6182" t="s">
        <v>40</v>
      </c>
    </row>
    <row r="6183" spans="1:18" x14ac:dyDescent="0.35">
      <c r="A6183" t="s">
        <v>6268</v>
      </c>
      <c r="B6183" s="1">
        <v>45342</v>
      </c>
      <c r="C6183" s="1">
        <v>45411</v>
      </c>
      <c r="D6183" t="s">
        <v>88</v>
      </c>
      <c r="E6183" t="s">
        <v>20</v>
      </c>
      <c r="F6183" t="s">
        <v>77</v>
      </c>
      <c r="G6183" t="s">
        <v>38</v>
      </c>
      <c r="H6183" t="s">
        <v>71</v>
      </c>
      <c r="I6183" t="s">
        <v>72</v>
      </c>
      <c r="J6183">
        <v>8</v>
      </c>
      <c r="K6183" s="2">
        <v>1387</v>
      </c>
      <c r="L6183" s="2">
        <v>1028.58</v>
      </c>
      <c r="M6183" s="2">
        <v>358.42</v>
      </c>
      <c r="N6183" s="3">
        <v>0.15</v>
      </c>
      <c r="O6183" t="s">
        <v>62</v>
      </c>
      <c r="P6183" t="s">
        <v>26</v>
      </c>
      <c r="Q6183" t="s">
        <v>27</v>
      </c>
      <c r="R6183" t="s">
        <v>65</v>
      </c>
    </row>
    <row r="6184" spans="1:18" x14ac:dyDescent="0.35">
      <c r="A6184" t="s">
        <v>6269</v>
      </c>
      <c r="B6184" s="1">
        <v>45830</v>
      </c>
      <c r="C6184" s="1">
        <v>45890</v>
      </c>
      <c r="D6184" t="s">
        <v>30</v>
      </c>
      <c r="E6184" t="s">
        <v>20</v>
      </c>
      <c r="F6184" t="s">
        <v>128</v>
      </c>
      <c r="G6184" t="s">
        <v>32</v>
      </c>
      <c r="H6184" t="s">
        <v>23</v>
      </c>
      <c r="I6184" t="s">
        <v>24</v>
      </c>
      <c r="J6184">
        <v>5</v>
      </c>
      <c r="K6184" s="2">
        <v>4989</v>
      </c>
      <c r="L6184" s="2">
        <v>3709.98</v>
      </c>
      <c r="M6184" s="2">
        <v>1279.02</v>
      </c>
      <c r="N6184" s="3">
        <v>0</v>
      </c>
      <c r="O6184" t="s">
        <v>25</v>
      </c>
      <c r="P6184" t="s">
        <v>46</v>
      </c>
      <c r="Q6184" t="s">
        <v>35</v>
      </c>
      <c r="R6184" t="s">
        <v>65</v>
      </c>
    </row>
    <row r="6185" spans="1:18" x14ac:dyDescent="0.35">
      <c r="A6185" t="s">
        <v>6270</v>
      </c>
      <c r="B6185" s="1">
        <v>45663</v>
      </c>
      <c r="C6185" s="1">
        <v>45748</v>
      </c>
      <c r="D6185" t="s">
        <v>88</v>
      </c>
      <c r="E6185" t="s">
        <v>20</v>
      </c>
      <c r="F6185" t="s">
        <v>79</v>
      </c>
      <c r="G6185" t="s">
        <v>38</v>
      </c>
      <c r="H6185" t="s">
        <v>64</v>
      </c>
      <c r="I6185" t="s">
        <v>55</v>
      </c>
      <c r="J6185">
        <v>5</v>
      </c>
      <c r="K6185" s="2">
        <v>1866</v>
      </c>
      <c r="L6185" s="2">
        <v>1441.69</v>
      </c>
      <c r="M6185" s="2">
        <v>424.31</v>
      </c>
      <c r="N6185" s="3">
        <v>0.05</v>
      </c>
      <c r="O6185" t="s">
        <v>25</v>
      </c>
      <c r="P6185" t="s">
        <v>46</v>
      </c>
      <c r="Q6185" t="s">
        <v>35</v>
      </c>
      <c r="R6185" t="s">
        <v>65</v>
      </c>
    </row>
    <row r="6186" spans="1:18" x14ac:dyDescent="0.35">
      <c r="A6186" t="s">
        <v>6271</v>
      </c>
      <c r="B6186" s="1">
        <v>45514</v>
      </c>
      <c r="C6186" s="1">
        <v>45566</v>
      </c>
      <c r="D6186" t="s">
        <v>94</v>
      </c>
      <c r="E6186" t="s">
        <v>20</v>
      </c>
      <c r="F6186" t="s">
        <v>82</v>
      </c>
      <c r="G6186" t="s">
        <v>32</v>
      </c>
      <c r="H6186" t="s">
        <v>44</v>
      </c>
      <c r="I6186" t="s">
        <v>45</v>
      </c>
      <c r="J6186">
        <v>7</v>
      </c>
      <c r="K6186" s="2">
        <v>315</v>
      </c>
      <c r="L6186" s="2">
        <v>205.13</v>
      </c>
      <c r="M6186" s="2">
        <v>109.87</v>
      </c>
      <c r="N6186" s="3">
        <v>0.15</v>
      </c>
      <c r="O6186" t="s">
        <v>83</v>
      </c>
      <c r="P6186" t="s">
        <v>26</v>
      </c>
      <c r="Q6186" t="s">
        <v>35</v>
      </c>
      <c r="R6186" t="s">
        <v>28</v>
      </c>
    </row>
    <row r="6187" spans="1:18" x14ac:dyDescent="0.35">
      <c r="A6187" t="s">
        <v>6272</v>
      </c>
      <c r="B6187" s="1">
        <v>45718</v>
      </c>
      <c r="C6187" s="1">
        <v>45796</v>
      </c>
      <c r="D6187" t="s">
        <v>104</v>
      </c>
      <c r="E6187" t="s">
        <v>20</v>
      </c>
      <c r="F6187" t="s">
        <v>21</v>
      </c>
      <c r="G6187" t="s">
        <v>32</v>
      </c>
      <c r="H6187" t="s">
        <v>49</v>
      </c>
      <c r="I6187" t="s">
        <v>45</v>
      </c>
      <c r="J6187">
        <v>5</v>
      </c>
      <c r="K6187" s="2">
        <v>3932</v>
      </c>
      <c r="L6187" s="2">
        <v>2852.49</v>
      </c>
      <c r="M6187" s="2">
        <v>1079.51</v>
      </c>
      <c r="N6187" s="3">
        <v>0.05</v>
      </c>
      <c r="O6187" t="s">
        <v>83</v>
      </c>
      <c r="P6187" t="s">
        <v>73</v>
      </c>
      <c r="Q6187" t="s">
        <v>35</v>
      </c>
      <c r="R6187" t="s">
        <v>28</v>
      </c>
    </row>
    <row r="6188" spans="1:18" x14ac:dyDescent="0.35">
      <c r="A6188" t="s">
        <v>6273</v>
      </c>
      <c r="B6188" s="1">
        <v>45879</v>
      </c>
      <c r="C6188" s="1">
        <v>45956</v>
      </c>
      <c r="D6188" t="s">
        <v>94</v>
      </c>
      <c r="E6188" t="s">
        <v>20</v>
      </c>
      <c r="F6188" t="s">
        <v>85</v>
      </c>
      <c r="G6188" t="s">
        <v>43</v>
      </c>
      <c r="H6188" t="s">
        <v>44</v>
      </c>
      <c r="I6188" t="s">
        <v>45</v>
      </c>
      <c r="J6188">
        <v>7</v>
      </c>
      <c r="K6188" s="2">
        <v>946</v>
      </c>
      <c r="L6188" s="2">
        <v>698.03</v>
      </c>
      <c r="M6188" s="2">
        <v>247.97</v>
      </c>
      <c r="N6188" s="3">
        <v>0.15</v>
      </c>
      <c r="O6188" t="s">
        <v>50</v>
      </c>
      <c r="P6188" t="s">
        <v>26</v>
      </c>
      <c r="Q6188" t="s">
        <v>27</v>
      </c>
      <c r="R6188" t="s">
        <v>65</v>
      </c>
    </row>
    <row r="6189" spans="1:18" x14ac:dyDescent="0.35">
      <c r="A6189" t="s">
        <v>6274</v>
      </c>
      <c r="B6189" s="1">
        <v>45815</v>
      </c>
      <c r="C6189" s="1">
        <v>45835</v>
      </c>
      <c r="D6189" t="s">
        <v>42</v>
      </c>
      <c r="E6189" t="s">
        <v>20</v>
      </c>
      <c r="F6189" t="s">
        <v>77</v>
      </c>
      <c r="G6189" t="s">
        <v>43</v>
      </c>
      <c r="H6189" t="s">
        <v>124</v>
      </c>
      <c r="I6189" t="s">
        <v>61</v>
      </c>
      <c r="J6189">
        <v>1</v>
      </c>
      <c r="K6189" s="2">
        <v>2353</v>
      </c>
      <c r="L6189" s="2">
        <v>1790.45</v>
      </c>
      <c r="M6189" s="2">
        <v>562.54999999999995</v>
      </c>
      <c r="N6189" s="3">
        <v>0</v>
      </c>
      <c r="O6189" t="s">
        <v>62</v>
      </c>
      <c r="P6189" t="s">
        <v>26</v>
      </c>
      <c r="Q6189" t="s">
        <v>35</v>
      </c>
      <c r="R6189" t="s">
        <v>28</v>
      </c>
    </row>
    <row r="6190" spans="1:18" x14ac:dyDescent="0.35">
      <c r="A6190" t="s">
        <v>6275</v>
      </c>
      <c r="B6190" s="1">
        <v>45511</v>
      </c>
      <c r="C6190" s="1">
        <v>45518</v>
      </c>
      <c r="D6190" t="s">
        <v>30</v>
      </c>
      <c r="E6190" t="s">
        <v>20</v>
      </c>
      <c r="F6190" t="s">
        <v>91</v>
      </c>
      <c r="G6190" t="s">
        <v>38</v>
      </c>
      <c r="H6190" t="s">
        <v>108</v>
      </c>
      <c r="I6190" t="s">
        <v>72</v>
      </c>
      <c r="J6190">
        <v>6</v>
      </c>
      <c r="K6190" s="2">
        <v>4711</v>
      </c>
      <c r="L6190" s="2">
        <v>3766.56</v>
      </c>
      <c r="M6190" s="2">
        <v>944.44</v>
      </c>
      <c r="N6190" s="3">
        <v>0.1</v>
      </c>
      <c r="O6190" t="s">
        <v>50</v>
      </c>
      <c r="P6190" t="s">
        <v>26</v>
      </c>
      <c r="Q6190" t="s">
        <v>35</v>
      </c>
      <c r="R6190" t="s">
        <v>28</v>
      </c>
    </row>
    <row r="6191" spans="1:18" x14ac:dyDescent="0.35">
      <c r="A6191" t="s">
        <v>6276</v>
      </c>
      <c r="B6191" s="1">
        <v>45947</v>
      </c>
      <c r="C6191" s="1">
        <v>46005</v>
      </c>
      <c r="D6191" t="s">
        <v>48</v>
      </c>
      <c r="E6191" t="s">
        <v>20</v>
      </c>
      <c r="F6191" t="s">
        <v>68</v>
      </c>
      <c r="G6191" t="s">
        <v>59</v>
      </c>
      <c r="H6191" t="s">
        <v>124</v>
      </c>
      <c r="I6191" t="s">
        <v>61</v>
      </c>
      <c r="J6191">
        <v>5</v>
      </c>
      <c r="K6191" s="2">
        <v>4338</v>
      </c>
      <c r="L6191" s="2">
        <v>2818.92</v>
      </c>
      <c r="M6191" s="2">
        <v>1519.08</v>
      </c>
      <c r="N6191" s="3">
        <v>0</v>
      </c>
      <c r="O6191" t="s">
        <v>50</v>
      </c>
      <c r="P6191" t="s">
        <v>26</v>
      </c>
      <c r="Q6191" t="s">
        <v>27</v>
      </c>
      <c r="R6191" t="s">
        <v>65</v>
      </c>
    </row>
    <row r="6192" spans="1:18" x14ac:dyDescent="0.35">
      <c r="A6192" t="s">
        <v>6277</v>
      </c>
      <c r="B6192" s="1">
        <v>45988</v>
      </c>
      <c r="C6192" s="1">
        <v>46077</v>
      </c>
      <c r="D6192" t="s">
        <v>116</v>
      </c>
      <c r="E6192" t="s">
        <v>20</v>
      </c>
      <c r="F6192" t="s">
        <v>79</v>
      </c>
      <c r="G6192" t="s">
        <v>59</v>
      </c>
      <c r="H6192" t="s">
        <v>118</v>
      </c>
      <c r="I6192" t="s">
        <v>24</v>
      </c>
      <c r="J6192">
        <v>6</v>
      </c>
      <c r="K6192" s="2">
        <v>4238</v>
      </c>
      <c r="L6192" s="2">
        <v>2930.13</v>
      </c>
      <c r="M6192" s="2">
        <v>1307.8699999999999</v>
      </c>
      <c r="N6192" s="3">
        <v>0</v>
      </c>
      <c r="O6192" t="s">
        <v>25</v>
      </c>
      <c r="P6192" t="s">
        <v>46</v>
      </c>
      <c r="Q6192" t="s">
        <v>35</v>
      </c>
      <c r="R6192" t="s">
        <v>65</v>
      </c>
    </row>
    <row r="6193" spans="1:18" x14ac:dyDescent="0.35">
      <c r="A6193" t="s">
        <v>6278</v>
      </c>
      <c r="B6193" s="1">
        <v>45619</v>
      </c>
      <c r="C6193" s="1">
        <v>45642</v>
      </c>
      <c r="D6193" t="s">
        <v>48</v>
      </c>
      <c r="E6193" t="s">
        <v>20</v>
      </c>
      <c r="F6193" t="s">
        <v>21</v>
      </c>
      <c r="G6193" t="s">
        <v>43</v>
      </c>
      <c r="H6193" t="s">
        <v>60</v>
      </c>
      <c r="I6193" t="s">
        <v>61</v>
      </c>
      <c r="J6193">
        <v>3</v>
      </c>
      <c r="K6193" s="2">
        <v>2486</v>
      </c>
      <c r="L6193" s="2">
        <v>2082.02</v>
      </c>
      <c r="M6193" s="2">
        <v>403.98</v>
      </c>
      <c r="N6193" s="3">
        <v>0.1</v>
      </c>
      <c r="O6193" t="s">
        <v>83</v>
      </c>
      <c r="P6193" t="s">
        <v>46</v>
      </c>
      <c r="Q6193" t="s">
        <v>27</v>
      </c>
      <c r="R6193" t="s">
        <v>40</v>
      </c>
    </row>
    <row r="6194" spans="1:18" x14ac:dyDescent="0.35">
      <c r="A6194" t="s">
        <v>6279</v>
      </c>
      <c r="B6194" s="1">
        <v>45374</v>
      </c>
      <c r="C6194" s="1">
        <v>45436</v>
      </c>
      <c r="D6194" t="s">
        <v>104</v>
      </c>
      <c r="E6194" t="s">
        <v>20</v>
      </c>
      <c r="F6194" t="s">
        <v>128</v>
      </c>
      <c r="G6194" t="s">
        <v>32</v>
      </c>
      <c r="H6194" t="s">
        <v>39</v>
      </c>
      <c r="I6194" t="s">
        <v>24</v>
      </c>
      <c r="J6194">
        <v>3</v>
      </c>
      <c r="K6194" s="2">
        <v>1471</v>
      </c>
      <c r="L6194" s="2">
        <v>1221.6500000000001</v>
      </c>
      <c r="M6194" s="2">
        <v>249.35</v>
      </c>
      <c r="N6194" s="3">
        <v>0</v>
      </c>
      <c r="O6194" t="s">
        <v>83</v>
      </c>
      <c r="P6194" t="s">
        <v>26</v>
      </c>
      <c r="Q6194" t="s">
        <v>27</v>
      </c>
      <c r="R6194" t="s">
        <v>28</v>
      </c>
    </row>
    <row r="6195" spans="1:18" x14ac:dyDescent="0.35">
      <c r="A6195" t="s">
        <v>6280</v>
      </c>
      <c r="B6195" s="1">
        <v>45420</v>
      </c>
      <c r="C6195" s="1">
        <v>45505</v>
      </c>
      <c r="D6195" t="s">
        <v>30</v>
      </c>
      <c r="E6195" t="s">
        <v>20</v>
      </c>
      <c r="F6195" t="s">
        <v>77</v>
      </c>
      <c r="G6195" t="s">
        <v>38</v>
      </c>
      <c r="H6195" t="s">
        <v>54</v>
      </c>
      <c r="I6195" t="s">
        <v>55</v>
      </c>
      <c r="J6195">
        <v>1</v>
      </c>
      <c r="K6195" s="2">
        <v>674</v>
      </c>
      <c r="L6195" s="2">
        <v>492.03</v>
      </c>
      <c r="M6195" s="2">
        <v>181.97</v>
      </c>
      <c r="N6195" s="3">
        <v>0</v>
      </c>
      <c r="O6195" t="s">
        <v>50</v>
      </c>
      <c r="P6195" t="s">
        <v>26</v>
      </c>
      <c r="Q6195" t="s">
        <v>35</v>
      </c>
      <c r="R6195" t="s">
        <v>40</v>
      </c>
    </row>
    <row r="6196" spans="1:18" x14ac:dyDescent="0.35">
      <c r="A6196" t="s">
        <v>6281</v>
      </c>
      <c r="B6196" s="1">
        <v>45927</v>
      </c>
      <c r="C6196" s="1">
        <v>45975</v>
      </c>
      <c r="D6196" t="s">
        <v>19</v>
      </c>
      <c r="E6196" t="s">
        <v>20</v>
      </c>
      <c r="F6196" t="s">
        <v>128</v>
      </c>
      <c r="G6196" t="s">
        <v>22</v>
      </c>
      <c r="H6196" t="s">
        <v>33</v>
      </c>
      <c r="I6196" t="s">
        <v>24</v>
      </c>
      <c r="J6196">
        <v>4</v>
      </c>
      <c r="K6196" s="2">
        <v>2382</v>
      </c>
      <c r="L6196" s="2">
        <v>1627.26</v>
      </c>
      <c r="M6196" s="2">
        <v>754.74</v>
      </c>
      <c r="N6196" s="3">
        <v>0.15</v>
      </c>
      <c r="O6196" t="s">
        <v>83</v>
      </c>
      <c r="P6196" t="s">
        <v>26</v>
      </c>
      <c r="Q6196" t="s">
        <v>35</v>
      </c>
      <c r="R6196" t="s">
        <v>28</v>
      </c>
    </row>
    <row r="6197" spans="1:18" x14ac:dyDescent="0.35">
      <c r="A6197" t="s">
        <v>6282</v>
      </c>
      <c r="B6197" s="1">
        <v>45581</v>
      </c>
      <c r="C6197" s="1">
        <v>45591</v>
      </c>
      <c r="D6197" t="s">
        <v>94</v>
      </c>
      <c r="E6197" t="s">
        <v>20</v>
      </c>
      <c r="F6197" t="s">
        <v>58</v>
      </c>
      <c r="G6197" t="s">
        <v>38</v>
      </c>
      <c r="H6197" t="s">
        <v>86</v>
      </c>
      <c r="I6197" t="s">
        <v>72</v>
      </c>
      <c r="J6197">
        <v>7</v>
      </c>
      <c r="K6197" s="2">
        <v>3153</v>
      </c>
      <c r="L6197" s="2">
        <v>2496.44</v>
      </c>
      <c r="M6197" s="2">
        <v>656.56</v>
      </c>
      <c r="N6197" s="3">
        <v>0.15</v>
      </c>
      <c r="O6197" t="s">
        <v>50</v>
      </c>
      <c r="P6197" t="s">
        <v>26</v>
      </c>
      <c r="Q6197" t="s">
        <v>35</v>
      </c>
      <c r="R6197" t="s">
        <v>65</v>
      </c>
    </row>
    <row r="6198" spans="1:18" x14ac:dyDescent="0.35">
      <c r="A6198" t="s">
        <v>6283</v>
      </c>
      <c r="B6198" s="1">
        <v>45948</v>
      </c>
      <c r="C6198" s="1">
        <v>46001</v>
      </c>
      <c r="D6198" t="s">
        <v>48</v>
      </c>
      <c r="E6198" t="s">
        <v>20</v>
      </c>
      <c r="F6198" t="s">
        <v>21</v>
      </c>
      <c r="G6198" t="s">
        <v>59</v>
      </c>
      <c r="H6198" t="s">
        <v>39</v>
      </c>
      <c r="I6198" t="s">
        <v>24</v>
      </c>
      <c r="J6198">
        <v>3</v>
      </c>
      <c r="K6198" s="2">
        <v>4610</v>
      </c>
      <c r="L6198" s="2">
        <v>2741.28</v>
      </c>
      <c r="M6198" s="2">
        <v>1868.72</v>
      </c>
      <c r="N6198" s="3">
        <v>0.2</v>
      </c>
      <c r="O6198" t="s">
        <v>50</v>
      </c>
      <c r="P6198" t="s">
        <v>46</v>
      </c>
      <c r="Q6198" t="s">
        <v>27</v>
      </c>
      <c r="R6198" t="s">
        <v>40</v>
      </c>
    </row>
    <row r="6199" spans="1:18" x14ac:dyDescent="0.35">
      <c r="A6199" t="s">
        <v>6284</v>
      </c>
      <c r="B6199" s="1">
        <v>45772</v>
      </c>
      <c r="C6199" s="1">
        <v>45791</v>
      </c>
      <c r="D6199" t="s">
        <v>104</v>
      </c>
      <c r="E6199" t="s">
        <v>20</v>
      </c>
      <c r="F6199" t="s">
        <v>77</v>
      </c>
      <c r="G6199" t="s">
        <v>38</v>
      </c>
      <c r="H6199" t="s">
        <v>39</v>
      </c>
      <c r="I6199" t="s">
        <v>24</v>
      </c>
      <c r="J6199">
        <v>4</v>
      </c>
      <c r="K6199" s="2">
        <v>873</v>
      </c>
      <c r="L6199" s="2">
        <v>734.72</v>
      </c>
      <c r="M6199" s="2">
        <v>138.28</v>
      </c>
      <c r="N6199" s="3">
        <v>0.2</v>
      </c>
      <c r="O6199" t="s">
        <v>34</v>
      </c>
      <c r="P6199" t="s">
        <v>26</v>
      </c>
      <c r="Q6199" t="s">
        <v>27</v>
      </c>
      <c r="R6199" t="s">
        <v>28</v>
      </c>
    </row>
    <row r="6200" spans="1:18" x14ac:dyDescent="0.35">
      <c r="A6200" t="s">
        <v>6285</v>
      </c>
      <c r="B6200" s="1">
        <v>45928</v>
      </c>
      <c r="C6200" s="1">
        <v>46013</v>
      </c>
      <c r="D6200" t="s">
        <v>48</v>
      </c>
      <c r="E6200" t="s">
        <v>20</v>
      </c>
      <c r="F6200" t="s">
        <v>31</v>
      </c>
      <c r="G6200" t="s">
        <v>59</v>
      </c>
      <c r="H6200" t="s">
        <v>106</v>
      </c>
      <c r="I6200" t="s">
        <v>61</v>
      </c>
      <c r="J6200">
        <v>1</v>
      </c>
      <c r="K6200" s="2">
        <v>2419</v>
      </c>
      <c r="L6200" s="2">
        <v>1843.77</v>
      </c>
      <c r="M6200" s="2">
        <v>575.23</v>
      </c>
      <c r="N6200" s="3">
        <v>0.2</v>
      </c>
      <c r="O6200" t="s">
        <v>25</v>
      </c>
      <c r="P6200" t="s">
        <v>26</v>
      </c>
      <c r="Q6200" t="s">
        <v>27</v>
      </c>
      <c r="R6200" t="s">
        <v>40</v>
      </c>
    </row>
    <row r="6201" spans="1:18" x14ac:dyDescent="0.35">
      <c r="A6201" t="s">
        <v>6286</v>
      </c>
      <c r="B6201" s="1">
        <v>45364</v>
      </c>
      <c r="C6201" s="1">
        <v>45383</v>
      </c>
      <c r="D6201" t="s">
        <v>88</v>
      </c>
      <c r="E6201" t="s">
        <v>20</v>
      </c>
      <c r="F6201" t="s">
        <v>89</v>
      </c>
      <c r="G6201" t="s">
        <v>38</v>
      </c>
      <c r="H6201" t="s">
        <v>95</v>
      </c>
      <c r="I6201" t="s">
        <v>55</v>
      </c>
      <c r="J6201">
        <v>3</v>
      </c>
      <c r="K6201" s="2">
        <v>3005</v>
      </c>
      <c r="L6201" s="2">
        <v>2522.36</v>
      </c>
      <c r="M6201" s="2">
        <v>482.64</v>
      </c>
      <c r="N6201" s="3">
        <v>0</v>
      </c>
      <c r="O6201" t="s">
        <v>75</v>
      </c>
      <c r="P6201" t="s">
        <v>26</v>
      </c>
      <c r="Q6201" t="s">
        <v>35</v>
      </c>
      <c r="R6201" t="s">
        <v>40</v>
      </c>
    </row>
    <row r="6202" spans="1:18" x14ac:dyDescent="0.35">
      <c r="A6202" t="s">
        <v>6287</v>
      </c>
      <c r="B6202" s="1">
        <v>45968</v>
      </c>
      <c r="C6202" s="1">
        <v>46051</v>
      </c>
      <c r="D6202" t="s">
        <v>57</v>
      </c>
      <c r="E6202" t="s">
        <v>20</v>
      </c>
      <c r="F6202" t="s">
        <v>31</v>
      </c>
      <c r="G6202" t="s">
        <v>38</v>
      </c>
      <c r="H6202" t="s">
        <v>60</v>
      </c>
      <c r="I6202" t="s">
        <v>61</v>
      </c>
      <c r="J6202">
        <v>7</v>
      </c>
      <c r="K6202" s="2">
        <v>2065</v>
      </c>
      <c r="L6202" s="2">
        <v>1327.52</v>
      </c>
      <c r="M6202" s="2">
        <v>737.48</v>
      </c>
      <c r="N6202" s="3">
        <v>0</v>
      </c>
      <c r="O6202" t="s">
        <v>109</v>
      </c>
      <c r="P6202" t="s">
        <v>26</v>
      </c>
      <c r="Q6202" t="s">
        <v>27</v>
      </c>
      <c r="R6202" t="s">
        <v>28</v>
      </c>
    </row>
    <row r="6203" spans="1:18" x14ac:dyDescent="0.35">
      <c r="A6203" t="s">
        <v>6288</v>
      </c>
      <c r="B6203" s="1">
        <v>45664</v>
      </c>
      <c r="C6203" s="1">
        <v>45682</v>
      </c>
      <c r="D6203" t="s">
        <v>57</v>
      </c>
      <c r="E6203" t="s">
        <v>20</v>
      </c>
      <c r="F6203" t="s">
        <v>31</v>
      </c>
      <c r="G6203" t="s">
        <v>38</v>
      </c>
      <c r="H6203" t="s">
        <v>60</v>
      </c>
      <c r="I6203" t="s">
        <v>61</v>
      </c>
      <c r="J6203">
        <v>7</v>
      </c>
      <c r="K6203" s="2">
        <v>3069</v>
      </c>
      <c r="L6203" s="2">
        <v>1871.33</v>
      </c>
      <c r="M6203" s="2">
        <v>1197.67</v>
      </c>
      <c r="N6203" s="3">
        <v>0.1</v>
      </c>
      <c r="O6203" t="s">
        <v>50</v>
      </c>
      <c r="P6203" t="s">
        <v>26</v>
      </c>
      <c r="Q6203" t="s">
        <v>27</v>
      </c>
      <c r="R6203" t="s">
        <v>65</v>
      </c>
    </row>
    <row r="6204" spans="1:18" x14ac:dyDescent="0.35">
      <c r="A6204" t="s">
        <v>6289</v>
      </c>
      <c r="B6204" s="1">
        <v>45430</v>
      </c>
      <c r="C6204" s="1">
        <v>45469</v>
      </c>
      <c r="D6204" t="s">
        <v>42</v>
      </c>
      <c r="E6204" t="s">
        <v>20</v>
      </c>
      <c r="F6204" t="s">
        <v>128</v>
      </c>
      <c r="G6204" t="s">
        <v>38</v>
      </c>
      <c r="H6204" t="s">
        <v>124</v>
      </c>
      <c r="I6204" t="s">
        <v>61</v>
      </c>
      <c r="J6204">
        <v>1</v>
      </c>
      <c r="K6204" s="2">
        <v>3987</v>
      </c>
      <c r="L6204" s="2">
        <v>3232.94</v>
      </c>
      <c r="M6204" s="2">
        <v>754.06</v>
      </c>
      <c r="N6204" s="3">
        <v>0.2</v>
      </c>
      <c r="O6204" t="s">
        <v>75</v>
      </c>
      <c r="P6204" t="s">
        <v>26</v>
      </c>
      <c r="Q6204" t="s">
        <v>27</v>
      </c>
      <c r="R6204" t="s">
        <v>28</v>
      </c>
    </row>
    <row r="6205" spans="1:18" x14ac:dyDescent="0.35">
      <c r="A6205" t="s">
        <v>6290</v>
      </c>
      <c r="B6205" s="1">
        <v>45883</v>
      </c>
      <c r="C6205" s="1">
        <v>45957</v>
      </c>
      <c r="D6205" t="s">
        <v>94</v>
      </c>
      <c r="E6205" t="s">
        <v>20</v>
      </c>
      <c r="F6205" t="s">
        <v>138</v>
      </c>
      <c r="G6205" t="s">
        <v>38</v>
      </c>
      <c r="H6205" t="s">
        <v>71</v>
      </c>
      <c r="I6205" t="s">
        <v>72</v>
      </c>
      <c r="J6205">
        <v>3</v>
      </c>
      <c r="K6205" s="2">
        <v>1754</v>
      </c>
      <c r="L6205" s="2">
        <v>1241.73</v>
      </c>
      <c r="M6205" s="2">
        <v>512.27</v>
      </c>
      <c r="N6205" s="3">
        <v>0.05</v>
      </c>
      <c r="O6205" t="s">
        <v>83</v>
      </c>
      <c r="P6205" t="s">
        <v>26</v>
      </c>
      <c r="Q6205" t="s">
        <v>35</v>
      </c>
      <c r="R6205" t="s">
        <v>28</v>
      </c>
    </row>
    <row r="6206" spans="1:18" x14ac:dyDescent="0.35">
      <c r="A6206" t="s">
        <v>6291</v>
      </c>
      <c r="B6206" s="1">
        <v>45492</v>
      </c>
      <c r="C6206" s="1">
        <v>45529</v>
      </c>
      <c r="D6206" t="s">
        <v>30</v>
      </c>
      <c r="E6206" t="s">
        <v>20</v>
      </c>
      <c r="F6206" t="s">
        <v>77</v>
      </c>
      <c r="G6206" t="s">
        <v>32</v>
      </c>
      <c r="H6206" t="s">
        <v>64</v>
      </c>
      <c r="I6206" t="s">
        <v>55</v>
      </c>
      <c r="J6206">
        <v>2</v>
      </c>
      <c r="K6206" s="2">
        <v>4049</v>
      </c>
      <c r="L6206" s="2">
        <v>2914.75</v>
      </c>
      <c r="M6206" s="2">
        <v>1134.25</v>
      </c>
      <c r="N6206" s="3">
        <v>0</v>
      </c>
      <c r="O6206" t="s">
        <v>109</v>
      </c>
      <c r="P6206" t="s">
        <v>26</v>
      </c>
      <c r="Q6206" t="s">
        <v>27</v>
      </c>
      <c r="R6206" t="s">
        <v>40</v>
      </c>
    </row>
    <row r="6207" spans="1:18" x14ac:dyDescent="0.35">
      <c r="A6207" t="s">
        <v>6292</v>
      </c>
      <c r="B6207" s="1">
        <v>45755</v>
      </c>
      <c r="C6207" s="1">
        <v>45834</v>
      </c>
      <c r="D6207" t="s">
        <v>42</v>
      </c>
      <c r="E6207" t="s">
        <v>20</v>
      </c>
      <c r="F6207" t="s">
        <v>58</v>
      </c>
      <c r="G6207" t="s">
        <v>22</v>
      </c>
      <c r="H6207" t="s">
        <v>23</v>
      </c>
      <c r="I6207" t="s">
        <v>24</v>
      </c>
      <c r="J6207">
        <v>1</v>
      </c>
      <c r="K6207" s="2">
        <v>3575</v>
      </c>
      <c r="L6207" s="2">
        <v>2083.48</v>
      </c>
      <c r="M6207" s="2">
        <v>1491.52</v>
      </c>
      <c r="N6207" s="3">
        <v>0.1</v>
      </c>
      <c r="O6207" t="s">
        <v>83</v>
      </c>
      <c r="P6207" t="s">
        <v>26</v>
      </c>
      <c r="Q6207" t="s">
        <v>27</v>
      </c>
      <c r="R6207" t="s">
        <v>40</v>
      </c>
    </row>
    <row r="6208" spans="1:18" x14ac:dyDescent="0.35">
      <c r="A6208" t="s">
        <v>6293</v>
      </c>
      <c r="B6208" s="1">
        <v>45304</v>
      </c>
      <c r="C6208" s="1">
        <v>45368</v>
      </c>
      <c r="D6208" t="s">
        <v>52</v>
      </c>
      <c r="E6208" t="s">
        <v>20</v>
      </c>
      <c r="F6208" t="s">
        <v>31</v>
      </c>
      <c r="G6208" t="s">
        <v>43</v>
      </c>
      <c r="H6208" t="s">
        <v>23</v>
      </c>
      <c r="I6208" t="s">
        <v>24</v>
      </c>
      <c r="J6208">
        <v>8</v>
      </c>
      <c r="K6208" s="2">
        <v>609</v>
      </c>
      <c r="L6208" s="2">
        <v>417.61</v>
      </c>
      <c r="M6208" s="2">
        <v>191.39</v>
      </c>
      <c r="N6208" s="3">
        <v>0.05</v>
      </c>
      <c r="O6208" t="s">
        <v>109</v>
      </c>
      <c r="P6208" t="s">
        <v>26</v>
      </c>
      <c r="Q6208" t="s">
        <v>35</v>
      </c>
      <c r="R6208" t="s">
        <v>65</v>
      </c>
    </row>
    <row r="6209" spans="1:18" x14ac:dyDescent="0.35">
      <c r="A6209" t="s">
        <v>6294</v>
      </c>
      <c r="B6209" s="1">
        <v>45769</v>
      </c>
      <c r="C6209" s="1">
        <v>45827</v>
      </c>
      <c r="D6209" t="s">
        <v>42</v>
      </c>
      <c r="E6209" t="s">
        <v>20</v>
      </c>
      <c r="F6209" t="s">
        <v>21</v>
      </c>
      <c r="G6209" t="s">
        <v>59</v>
      </c>
      <c r="H6209" t="s">
        <v>86</v>
      </c>
      <c r="I6209" t="s">
        <v>72</v>
      </c>
      <c r="J6209">
        <v>5</v>
      </c>
      <c r="K6209" s="2">
        <v>1285</v>
      </c>
      <c r="L6209" s="2">
        <v>966.73</v>
      </c>
      <c r="M6209" s="2">
        <v>318.27</v>
      </c>
      <c r="N6209" s="3">
        <v>0.05</v>
      </c>
      <c r="O6209" t="s">
        <v>75</v>
      </c>
      <c r="P6209" t="s">
        <v>26</v>
      </c>
      <c r="Q6209" t="s">
        <v>27</v>
      </c>
      <c r="R6209" t="s">
        <v>65</v>
      </c>
    </row>
    <row r="6210" spans="1:18" x14ac:dyDescent="0.35">
      <c r="A6210" t="s">
        <v>6295</v>
      </c>
      <c r="B6210" s="1">
        <v>45524</v>
      </c>
      <c r="C6210" s="1">
        <v>45601</v>
      </c>
      <c r="D6210" t="s">
        <v>19</v>
      </c>
      <c r="E6210" t="s">
        <v>20</v>
      </c>
      <c r="F6210" t="s">
        <v>79</v>
      </c>
      <c r="G6210" t="s">
        <v>43</v>
      </c>
      <c r="H6210" t="s">
        <v>44</v>
      </c>
      <c r="I6210" t="s">
        <v>45</v>
      </c>
      <c r="J6210">
        <v>8</v>
      </c>
      <c r="K6210" s="2">
        <v>4672</v>
      </c>
      <c r="L6210" s="2">
        <v>3724.16</v>
      </c>
      <c r="M6210" s="2">
        <v>947.84</v>
      </c>
      <c r="N6210" s="3">
        <v>0</v>
      </c>
      <c r="O6210" t="s">
        <v>25</v>
      </c>
      <c r="P6210" t="s">
        <v>73</v>
      </c>
      <c r="Q6210" t="s">
        <v>35</v>
      </c>
      <c r="R6210" t="s">
        <v>40</v>
      </c>
    </row>
    <row r="6211" spans="1:18" x14ac:dyDescent="0.35">
      <c r="A6211" t="s">
        <v>6296</v>
      </c>
      <c r="B6211" s="1">
        <v>45409</v>
      </c>
      <c r="C6211" s="1">
        <v>45458</v>
      </c>
      <c r="D6211" t="s">
        <v>42</v>
      </c>
      <c r="E6211" t="s">
        <v>20</v>
      </c>
      <c r="F6211" t="s">
        <v>53</v>
      </c>
      <c r="G6211" t="s">
        <v>59</v>
      </c>
      <c r="H6211" t="s">
        <v>60</v>
      </c>
      <c r="I6211" t="s">
        <v>61</v>
      </c>
      <c r="J6211">
        <v>7</v>
      </c>
      <c r="K6211" s="2">
        <v>2021</v>
      </c>
      <c r="L6211" s="2">
        <v>1434.45</v>
      </c>
      <c r="M6211" s="2">
        <v>586.54999999999995</v>
      </c>
      <c r="N6211" s="3">
        <v>0.15</v>
      </c>
      <c r="O6211" t="s">
        <v>50</v>
      </c>
      <c r="P6211" t="s">
        <v>26</v>
      </c>
      <c r="Q6211" t="s">
        <v>27</v>
      </c>
      <c r="R6211" t="s">
        <v>28</v>
      </c>
    </row>
    <row r="6212" spans="1:18" x14ac:dyDescent="0.35">
      <c r="A6212" t="s">
        <v>6297</v>
      </c>
      <c r="B6212" s="1">
        <v>45884</v>
      </c>
      <c r="C6212" s="1">
        <v>45967</v>
      </c>
      <c r="D6212" t="s">
        <v>19</v>
      </c>
      <c r="E6212" t="s">
        <v>20</v>
      </c>
      <c r="F6212" t="s">
        <v>21</v>
      </c>
      <c r="G6212" t="s">
        <v>38</v>
      </c>
      <c r="H6212" t="s">
        <v>95</v>
      </c>
      <c r="I6212" t="s">
        <v>55</v>
      </c>
      <c r="J6212">
        <v>8</v>
      </c>
      <c r="K6212" s="2">
        <v>1981</v>
      </c>
      <c r="L6212" s="2">
        <v>1407.02</v>
      </c>
      <c r="M6212" s="2">
        <v>573.98</v>
      </c>
      <c r="N6212" s="3">
        <v>0.1</v>
      </c>
      <c r="O6212" t="s">
        <v>109</v>
      </c>
      <c r="P6212" t="s">
        <v>26</v>
      </c>
      <c r="Q6212" t="s">
        <v>35</v>
      </c>
      <c r="R6212" t="s">
        <v>40</v>
      </c>
    </row>
    <row r="6213" spans="1:18" x14ac:dyDescent="0.35">
      <c r="A6213" t="s">
        <v>6298</v>
      </c>
      <c r="B6213" s="1">
        <v>45508</v>
      </c>
      <c r="C6213" s="1">
        <v>45527</v>
      </c>
      <c r="D6213" t="s">
        <v>30</v>
      </c>
      <c r="E6213" t="s">
        <v>20</v>
      </c>
      <c r="F6213" t="s">
        <v>138</v>
      </c>
      <c r="G6213" t="s">
        <v>43</v>
      </c>
      <c r="H6213" t="s">
        <v>60</v>
      </c>
      <c r="I6213" t="s">
        <v>61</v>
      </c>
      <c r="J6213">
        <v>7</v>
      </c>
      <c r="K6213" s="2">
        <v>1926</v>
      </c>
      <c r="L6213" s="2">
        <v>1266.4000000000001</v>
      </c>
      <c r="M6213" s="2">
        <v>659.6</v>
      </c>
      <c r="N6213" s="3">
        <v>0</v>
      </c>
      <c r="O6213" t="s">
        <v>34</v>
      </c>
      <c r="P6213" t="s">
        <v>26</v>
      </c>
      <c r="Q6213" t="s">
        <v>27</v>
      </c>
      <c r="R6213" t="s">
        <v>28</v>
      </c>
    </row>
    <row r="6214" spans="1:18" x14ac:dyDescent="0.35">
      <c r="A6214" t="s">
        <v>6299</v>
      </c>
      <c r="B6214" s="1">
        <v>45500</v>
      </c>
      <c r="C6214" s="1">
        <v>45564</v>
      </c>
      <c r="D6214" t="s">
        <v>37</v>
      </c>
      <c r="E6214" t="s">
        <v>20</v>
      </c>
      <c r="F6214" t="s">
        <v>70</v>
      </c>
      <c r="G6214" t="s">
        <v>59</v>
      </c>
      <c r="H6214" t="s">
        <v>39</v>
      </c>
      <c r="I6214" t="s">
        <v>24</v>
      </c>
      <c r="J6214">
        <v>5</v>
      </c>
      <c r="K6214" s="2">
        <v>2846</v>
      </c>
      <c r="L6214" s="2">
        <v>2132.2399999999998</v>
      </c>
      <c r="M6214" s="2">
        <v>713.76</v>
      </c>
      <c r="N6214" s="3">
        <v>0.05</v>
      </c>
      <c r="O6214" t="s">
        <v>83</v>
      </c>
      <c r="P6214" t="s">
        <v>26</v>
      </c>
      <c r="Q6214" t="s">
        <v>35</v>
      </c>
      <c r="R6214" t="s">
        <v>28</v>
      </c>
    </row>
    <row r="6215" spans="1:18" x14ac:dyDescent="0.35">
      <c r="A6215" t="s">
        <v>6300</v>
      </c>
      <c r="B6215" s="1">
        <v>45587</v>
      </c>
      <c r="C6215" s="1">
        <v>45666</v>
      </c>
      <c r="D6215" t="s">
        <v>57</v>
      </c>
      <c r="E6215" t="s">
        <v>20</v>
      </c>
      <c r="F6215" t="s">
        <v>128</v>
      </c>
      <c r="G6215" t="s">
        <v>32</v>
      </c>
      <c r="H6215" t="s">
        <v>60</v>
      </c>
      <c r="I6215" t="s">
        <v>61</v>
      </c>
      <c r="J6215">
        <v>1</v>
      </c>
      <c r="K6215" s="2">
        <v>1188</v>
      </c>
      <c r="L6215" s="2">
        <v>726.17</v>
      </c>
      <c r="M6215" s="2">
        <v>461.83</v>
      </c>
      <c r="N6215" s="3">
        <v>0.05</v>
      </c>
      <c r="O6215" t="s">
        <v>62</v>
      </c>
      <c r="P6215" t="s">
        <v>26</v>
      </c>
      <c r="Q6215" t="s">
        <v>27</v>
      </c>
      <c r="R6215" t="s">
        <v>65</v>
      </c>
    </row>
    <row r="6216" spans="1:18" x14ac:dyDescent="0.35">
      <c r="A6216" t="s">
        <v>6301</v>
      </c>
      <c r="B6216" s="1">
        <v>45759</v>
      </c>
      <c r="C6216" s="1">
        <v>45806</v>
      </c>
      <c r="D6216" t="s">
        <v>104</v>
      </c>
      <c r="E6216" t="s">
        <v>20</v>
      </c>
      <c r="F6216" t="s">
        <v>85</v>
      </c>
      <c r="G6216" t="s">
        <v>43</v>
      </c>
      <c r="H6216" t="s">
        <v>23</v>
      </c>
      <c r="I6216" t="s">
        <v>24</v>
      </c>
      <c r="J6216">
        <v>6</v>
      </c>
      <c r="K6216" s="2">
        <v>2205</v>
      </c>
      <c r="L6216" s="2">
        <v>1805.85</v>
      </c>
      <c r="M6216" s="2">
        <v>399.15</v>
      </c>
      <c r="N6216" s="3">
        <v>0.05</v>
      </c>
      <c r="O6216" t="s">
        <v>50</v>
      </c>
      <c r="P6216" t="s">
        <v>26</v>
      </c>
      <c r="Q6216" t="s">
        <v>27</v>
      </c>
      <c r="R6216" t="s">
        <v>28</v>
      </c>
    </row>
    <row r="6217" spans="1:18" x14ac:dyDescent="0.35">
      <c r="A6217" t="s">
        <v>6302</v>
      </c>
      <c r="B6217" s="1">
        <v>45626</v>
      </c>
      <c r="C6217" s="1">
        <v>45687</v>
      </c>
      <c r="D6217" t="s">
        <v>57</v>
      </c>
      <c r="E6217" t="s">
        <v>20</v>
      </c>
      <c r="F6217" t="s">
        <v>89</v>
      </c>
      <c r="G6217" t="s">
        <v>43</v>
      </c>
      <c r="H6217" t="s">
        <v>60</v>
      </c>
      <c r="I6217" t="s">
        <v>61</v>
      </c>
      <c r="J6217">
        <v>6</v>
      </c>
      <c r="K6217" s="2">
        <v>4499</v>
      </c>
      <c r="L6217" s="2">
        <v>2734.02</v>
      </c>
      <c r="M6217" s="2">
        <v>1764.98</v>
      </c>
      <c r="N6217" s="3">
        <v>0.2</v>
      </c>
      <c r="O6217" t="s">
        <v>25</v>
      </c>
      <c r="P6217" t="s">
        <v>46</v>
      </c>
      <c r="Q6217" t="s">
        <v>35</v>
      </c>
      <c r="R6217" t="s">
        <v>40</v>
      </c>
    </row>
    <row r="6218" spans="1:18" x14ac:dyDescent="0.35">
      <c r="A6218" t="s">
        <v>6303</v>
      </c>
      <c r="B6218" s="1">
        <v>45596</v>
      </c>
      <c r="C6218" s="1">
        <v>45610</v>
      </c>
      <c r="D6218" t="s">
        <v>19</v>
      </c>
      <c r="E6218" t="s">
        <v>20</v>
      </c>
      <c r="F6218" t="s">
        <v>138</v>
      </c>
      <c r="G6218" t="s">
        <v>43</v>
      </c>
      <c r="H6218" t="s">
        <v>106</v>
      </c>
      <c r="I6218" t="s">
        <v>61</v>
      </c>
      <c r="J6218">
        <v>6</v>
      </c>
      <c r="K6218" s="2">
        <v>3325</v>
      </c>
      <c r="L6218" s="2">
        <v>2758.14</v>
      </c>
      <c r="M6218" s="2">
        <v>566.86</v>
      </c>
      <c r="N6218" s="3">
        <v>0</v>
      </c>
      <c r="O6218" t="s">
        <v>83</v>
      </c>
      <c r="P6218" t="s">
        <v>26</v>
      </c>
      <c r="Q6218" t="s">
        <v>35</v>
      </c>
      <c r="R6218" t="s">
        <v>40</v>
      </c>
    </row>
    <row r="6219" spans="1:18" x14ac:dyDescent="0.35">
      <c r="A6219" t="s">
        <v>6304</v>
      </c>
      <c r="B6219" s="1">
        <v>45499</v>
      </c>
      <c r="C6219" s="1">
        <v>45537</v>
      </c>
      <c r="D6219" t="s">
        <v>37</v>
      </c>
      <c r="E6219" t="s">
        <v>20</v>
      </c>
      <c r="F6219" t="s">
        <v>53</v>
      </c>
      <c r="G6219" t="s">
        <v>38</v>
      </c>
      <c r="H6219" t="s">
        <v>49</v>
      </c>
      <c r="I6219" t="s">
        <v>45</v>
      </c>
      <c r="J6219">
        <v>4</v>
      </c>
      <c r="K6219" s="2">
        <v>4599</v>
      </c>
      <c r="L6219" s="2">
        <v>2762.95</v>
      </c>
      <c r="M6219" s="2">
        <v>1836.05</v>
      </c>
      <c r="N6219" s="3">
        <v>0.1</v>
      </c>
      <c r="O6219" t="s">
        <v>25</v>
      </c>
      <c r="P6219" t="s">
        <v>73</v>
      </c>
      <c r="Q6219" t="s">
        <v>27</v>
      </c>
      <c r="R6219" t="s">
        <v>28</v>
      </c>
    </row>
    <row r="6220" spans="1:18" x14ac:dyDescent="0.35">
      <c r="A6220" t="s">
        <v>6305</v>
      </c>
      <c r="B6220" s="1">
        <v>45669</v>
      </c>
      <c r="C6220" s="1">
        <v>45716</v>
      </c>
      <c r="D6220" t="s">
        <v>116</v>
      </c>
      <c r="E6220" t="s">
        <v>20</v>
      </c>
      <c r="F6220" t="s">
        <v>31</v>
      </c>
      <c r="G6220" t="s">
        <v>43</v>
      </c>
      <c r="H6220" t="s">
        <v>95</v>
      </c>
      <c r="I6220" t="s">
        <v>55</v>
      </c>
      <c r="J6220">
        <v>8</v>
      </c>
      <c r="K6220" s="2">
        <v>4956</v>
      </c>
      <c r="L6220" s="2">
        <v>3000.49</v>
      </c>
      <c r="M6220" s="2">
        <v>1955.51</v>
      </c>
      <c r="N6220" s="3">
        <v>0.1</v>
      </c>
      <c r="O6220" t="s">
        <v>25</v>
      </c>
      <c r="P6220" t="s">
        <v>26</v>
      </c>
      <c r="Q6220" t="s">
        <v>35</v>
      </c>
      <c r="R6220" t="s">
        <v>28</v>
      </c>
    </row>
    <row r="6221" spans="1:18" x14ac:dyDescent="0.35">
      <c r="A6221" t="s">
        <v>6306</v>
      </c>
      <c r="B6221" s="1">
        <v>45715</v>
      </c>
      <c r="C6221" s="1">
        <v>45739</v>
      </c>
      <c r="D6221" t="s">
        <v>52</v>
      </c>
      <c r="E6221" t="s">
        <v>20</v>
      </c>
      <c r="F6221" t="s">
        <v>53</v>
      </c>
      <c r="G6221" t="s">
        <v>43</v>
      </c>
      <c r="H6221" t="s">
        <v>95</v>
      </c>
      <c r="I6221" t="s">
        <v>55</v>
      </c>
      <c r="J6221">
        <v>4</v>
      </c>
      <c r="K6221" s="2">
        <v>3379</v>
      </c>
      <c r="L6221" s="2">
        <v>1975.04</v>
      </c>
      <c r="M6221" s="2">
        <v>1403.96</v>
      </c>
      <c r="N6221" s="3">
        <v>0.1</v>
      </c>
      <c r="O6221" t="s">
        <v>34</v>
      </c>
      <c r="P6221" t="s">
        <v>26</v>
      </c>
      <c r="Q6221" t="s">
        <v>35</v>
      </c>
      <c r="R6221" t="s">
        <v>28</v>
      </c>
    </row>
    <row r="6222" spans="1:18" x14ac:dyDescent="0.35">
      <c r="A6222" t="s">
        <v>6307</v>
      </c>
      <c r="B6222" s="1">
        <v>45523</v>
      </c>
      <c r="C6222" s="1">
        <v>45570</v>
      </c>
      <c r="D6222" t="s">
        <v>94</v>
      </c>
      <c r="E6222" t="s">
        <v>20</v>
      </c>
      <c r="F6222" t="s">
        <v>31</v>
      </c>
      <c r="G6222" t="s">
        <v>43</v>
      </c>
      <c r="H6222" t="s">
        <v>124</v>
      </c>
      <c r="I6222" t="s">
        <v>61</v>
      </c>
      <c r="J6222">
        <v>2</v>
      </c>
      <c r="K6222" s="2">
        <v>4337</v>
      </c>
      <c r="L6222" s="2">
        <v>3134.65</v>
      </c>
      <c r="M6222" s="2">
        <v>1202.3499999999999</v>
      </c>
      <c r="N6222" s="3">
        <v>0.05</v>
      </c>
      <c r="O6222" t="s">
        <v>25</v>
      </c>
      <c r="P6222" t="s">
        <v>26</v>
      </c>
      <c r="Q6222" t="s">
        <v>35</v>
      </c>
      <c r="R6222" t="s">
        <v>65</v>
      </c>
    </row>
    <row r="6223" spans="1:18" x14ac:dyDescent="0.35">
      <c r="A6223" t="s">
        <v>6308</v>
      </c>
      <c r="B6223" s="1">
        <v>45933</v>
      </c>
      <c r="C6223" s="1">
        <v>46021</v>
      </c>
      <c r="D6223" t="s">
        <v>48</v>
      </c>
      <c r="E6223" t="s">
        <v>20</v>
      </c>
      <c r="F6223" t="s">
        <v>21</v>
      </c>
      <c r="G6223" t="s">
        <v>38</v>
      </c>
      <c r="H6223" t="s">
        <v>80</v>
      </c>
      <c r="I6223" t="s">
        <v>45</v>
      </c>
      <c r="J6223">
        <v>1</v>
      </c>
      <c r="K6223" s="2">
        <v>4261</v>
      </c>
      <c r="L6223" s="2">
        <v>3575.97</v>
      </c>
      <c r="M6223" s="2">
        <v>685.03</v>
      </c>
      <c r="N6223" s="3">
        <v>0.15</v>
      </c>
      <c r="O6223" t="s">
        <v>83</v>
      </c>
      <c r="P6223" t="s">
        <v>26</v>
      </c>
      <c r="Q6223" t="s">
        <v>27</v>
      </c>
      <c r="R6223" t="s">
        <v>28</v>
      </c>
    </row>
    <row r="6224" spans="1:18" x14ac:dyDescent="0.35">
      <c r="A6224" t="s">
        <v>6309</v>
      </c>
      <c r="B6224" s="1">
        <v>45668</v>
      </c>
      <c r="C6224" s="1">
        <v>45736</v>
      </c>
      <c r="D6224" t="s">
        <v>52</v>
      </c>
      <c r="E6224" t="s">
        <v>20</v>
      </c>
      <c r="F6224" t="s">
        <v>31</v>
      </c>
      <c r="G6224" t="s">
        <v>59</v>
      </c>
      <c r="H6224" t="s">
        <v>124</v>
      </c>
      <c r="I6224" t="s">
        <v>61</v>
      </c>
      <c r="J6224">
        <v>4</v>
      </c>
      <c r="K6224" s="2">
        <v>4263</v>
      </c>
      <c r="L6224" s="2">
        <v>2570.64</v>
      </c>
      <c r="M6224" s="2">
        <v>1692.36</v>
      </c>
      <c r="N6224" s="3">
        <v>0</v>
      </c>
      <c r="O6224" t="s">
        <v>34</v>
      </c>
      <c r="P6224" t="s">
        <v>26</v>
      </c>
      <c r="Q6224" t="s">
        <v>27</v>
      </c>
      <c r="R6224" t="s">
        <v>65</v>
      </c>
    </row>
    <row r="6225" spans="1:18" x14ac:dyDescent="0.35">
      <c r="A6225" t="s">
        <v>6310</v>
      </c>
      <c r="B6225" s="1">
        <v>45358</v>
      </c>
      <c r="C6225" s="1">
        <v>45380</v>
      </c>
      <c r="D6225" t="s">
        <v>52</v>
      </c>
      <c r="E6225" t="s">
        <v>20</v>
      </c>
      <c r="F6225" t="s">
        <v>91</v>
      </c>
      <c r="G6225" t="s">
        <v>32</v>
      </c>
      <c r="H6225" t="s">
        <v>124</v>
      </c>
      <c r="I6225" t="s">
        <v>61</v>
      </c>
      <c r="J6225">
        <v>8</v>
      </c>
      <c r="K6225" s="2">
        <v>1198</v>
      </c>
      <c r="L6225" s="2">
        <v>736.98</v>
      </c>
      <c r="M6225" s="2">
        <v>461.02</v>
      </c>
      <c r="N6225" s="3">
        <v>0.15</v>
      </c>
      <c r="O6225" t="s">
        <v>62</v>
      </c>
      <c r="P6225" t="s">
        <v>26</v>
      </c>
      <c r="Q6225" t="s">
        <v>27</v>
      </c>
      <c r="R6225" t="s">
        <v>28</v>
      </c>
    </row>
    <row r="6226" spans="1:18" x14ac:dyDescent="0.35">
      <c r="A6226" t="s">
        <v>6311</v>
      </c>
      <c r="B6226" s="1">
        <v>45316</v>
      </c>
      <c r="C6226" s="1">
        <v>45339</v>
      </c>
      <c r="D6226" t="s">
        <v>116</v>
      </c>
      <c r="E6226" t="s">
        <v>20</v>
      </c>
      <c r="F6226" t="s">
        <v>89</v>
      </c>
      <c r="G6226" t="s">
        <v>22</v>
      </c>
      <c r="H6226" t="s">
        <v>106</v>
      </c>
      <c r="I6226" t="s">
        <v>61</v>
      </c>
      <c r="J6226">
        <v>6</v>
      </c>
      <c r="K6226" s="2">
        <v>1023</v>
      </c>
      <c r="L6226" s="2">
        <v>831.04</v>
      </c>
      <c r="M6226" s="2">
        <v>191.96</v>
      </c>
      <c r="N6226" s="3">
        <v>0.05</v>
      </c>
      <c r="O6226" t="s">
        <v>50</v>
      </c>
      <c r="P6226" t="s">
        <v>26</v>
      </c>
      <c r="Q6226" t="s">
        <v>35</v>
      </c>
      <c r="R6226" t="s">
        <v>65</v>
      </c>
    </row>
    <row r="6227" spans="1:18" x14ac:dyDescent="0.35">
      <c r="A6227" t="s">
        <v>6312</v>
      </c>
      <c r="B6227" s="1">
        <v>45487</v>
      </c>
      <c r="C6227" s="1">
        <v>45543</v>
      </c>
      <c r="D6227" t="s">
        <v>37</v>
      </c>
      <c r="E6227" t="s">
        <v>20</v>
      </c>
      <c r="F6227" t="s">
        <v>79</v>
      </c>
      <c r="G6227" t="s">
        <v>59</v>
      </c>
      <c r="H6227" t="s">
        <v>108</v>
      </c>
      <c r="I6227" t="s">
        <v>72</v>
      </c>
      <c r="J6227">
        <v>7</v>
      </c>
      <c r="K6227" s="2">
        <v>1764</v>
      </c>
      <c r="L6227" s="2">
        <v>1376.8</v>
      </c>
      <c r="M6227" s="2">
        <v>387.2</v>
      </c>
      <c r="N6227" s="3">
        <v>0.15</v>
      </c>
      <c r="O6227" t="s">
        <v>34</v>
      </c>
      <c r="P6227" t="s">
        <v>26</v>
      </c>
      <c r="Q6227" t="s">
        <v>27</v>
      </c>
      <c r="R6227" t="s">
        <v>28</v>
      </c>
    </row>
    <row r="6228" spans="1:18" x14ac:dyDescent="0.35">
      <c r="A6228" t="s">
        <v>6313</v>
      </c>
      <c r="B6228" s="1">
        <v>45396</v>
      </c>
      <c r="C6228" s="1">
        <v>45478</v>
      </c>
      <c r="D6228" t="s">
        <v>67</v>
      </c>
      <c r="E6228" t="s">
        <v>20</v>
      </c>
      <c r="F6228" t="s">
        <v>138</v>
      </c>
      <c r="G6228" t="s">
        <v>22</v>
      </c>
      <c r="H6228" t="s">
        <v>33</v>
      </c>
      <c r="I6228" t="s">
        <v>24</v>
      </c>
      <c r="J6228">
        <v>5</v>
      </c>
      <c r="K6228" s="2">
        <v>934</v>
      </c>
      <c r="L6228" s="2">
        <v>694.05</v>
      </c>
      <c r="M6228" s="2">
        <v>239.95</v>
      </c>
      <c r="N6228" s="3">
        <v>0.15</v>
      </c>
      <c r="O6228" t="s">
        <v>50</v>
      </c>
      <c r="P6228" t="s">
        <v>73</v>
      </c>
      <c r="Q6228" t="s">
        <v>27</v>
      </c>
      <c r="R6228" t="s">
        <v>40</v>
      </c>
    </row>
    <row r="6229" spans="1:18" x14ac:dyDescent="0.35">
      <c r="A6229" t="s">
        <v>6314</v>
      </c>
      <c r="B6229" s="1">
        <v>45850</v>
      </c>
      <c r="C6229" s="1">
        <v>45929</v>
      </c>
      <c r="D6229" t="s">
        <v>37</v>
      </c>
      <c r="E6229" t="s">
        <v>20</v>
      </c>
      <c r="F6229" t="s">
        <v>85</v>
      </c>
      <c r="G6229" t="s">
        <v>59</v>
      </c>
      <c r="H6229" t="s">
        <v>86</v>
      </c>
      <c r="I6229" t="s">
        <v>72</v>
      </c>
      <c r="J6229">
        <v>4</v>
      </c>
      <c r="K6229" s="2">
        <v>968</v>
      </c>
      <c r="L6229" s="2">
        <v>815.86</v>
      </c>
      <c r="M6229" s="2">
        <v>152.13999999999999</v>
      </c>
      <c r="N6229" s="3">
        <v>0.15</v>
      </c>
      <c r="O6229" t="s">
        <v>34</v>
      </c>
      <c r="P6229" t="s">
        <v>26</v>
      </c>
      <c r="Q6229" t="s">
        <v>35</v>
      </c>
      <c r="R6229" t="s">
        <v>65</v>
      </c>
    </row>
    <row r="6230" spans="1:18" x14ac:dyDescent="0.35">
      <c r="A6230" t="s">
        <v>6315</v>
      </c>
      <c r="B6230" s="1">
        <v>45561</v>
      </c>
      <c r="C6230" s="1">
        <v>45578</v>
      </c>
      <c r="D6230" t="s">
        <v>94</v>
      </c>
      <c r="E6230" t="s">
        <v>20</v>
      </c>
      <c r="F6230" t="s">
        <v>70</v>
      </c>
      <c r="G6230" t="s">
        <v>43</v>
      </c>
      <c r="H6230" t="s">
        <v>49</v>
      </c>
      <c r="I6230" t="s">
        <v>45</v>
      </c>
      <c r="J6230">
        <v>1</v>
      </c>
      <c r="K6230" s="2">
        <v>2008</v>
      </c>
      <c r="L6230" s="2">
        <v>1699.17</v>
      </c>
      <c r="M6230" s="2">
        <v>308.83</v>
      </c>
      <c r="N6230" s="3">
        <v>0</v>
      </c>
      <c r="O6230" t="s">
        <v>34</v>
      </c>
      <c r="P6230" t="s">
        <v>26</v>
      </c>
      <c r="Q6230" t="s">
        <v>27</v>
      </c>
      <c r="R6230" t="s">
        <v>40</v>
      </c>
    </row>
    <row r="6231" spans="1:18" x14ac:dyDescent="0.35">
      <c r="A6231" t="s">
        <v>6316</v>
      </c>
      <c r="B6231" s="1">
        <v>45379</v>
      </c>
      <c r="C6231" s="1">
        <v>45442</v>
      </c>
      <c r="D6231" t="s">
        <v>104</v>
      </c>
      <c r="E6231" t="s">
        <v>20</v>
      </c>
      <c r="F6231" t="s">
        <v>21</v>
      </c>
      <c r="G6231" t="s">
        <v>43</v>
      </c>
      <c r="H6231" t="s">
        <v>80</v>
      </c>
      <c r="I6231" t="s">
        <v>45</v>
      </c>
      <c r="J6231">
        <v>4</v>
      </c>
      <c r="K6231" s="2">
        <v>4514</v>
      </c>
      <c r="L6231" s="2">
        <v>3480.41</v>
      </c>
      <c r="M6231" s="2">
        <v>1033.5899999999999</v>
      </c>
      <c r="N6231" s="3">
        <v>0.05</v>
      </c>
      <c r="O6231" t="s">
        <v>62</v>
      </c>
      <c r="P6231" t="s">
        <v>26</v>
      </c>
      <c r="Q6231" t="s">
        <v>27</v>
      </c>
      <c r="R6231" t="s">
        <v>40</v>
      </c>
    </row>
    <row r="6232" spans="1:18" x14ac:dyDescent="0.35">
      <c r="A6232" t="s">
        <v>6317</v>
      </c>
      <c r="B6232" s="1">
        <v>45579</v>
      </c>
      <c r="C6232" s="1">
        <v>45660</v>
      </c>
      <c r="D6232" t="s">
        <v>57</v>
      </c>
      <c r="E6232" t="s">
        <v>20</v>
      </c>
      <c r="F6232" t="s">
        <v>70</v>
      </c>
      <c r="G6232" t="s">
        <v>32</v>
      </c>
      <c r="H6232" t="s">
        <v>95</v>
      </c>
      <c r="I6232" t="s">
        <v>55</v>
      </c>
      <c r="J6232">
        <v>6</v>
      </c>
      <c r="K6232" s="2">
        <v>3434</v>
      </c>
      <c r="L6232" s="2">
        <v>2366.29</v>
      </c>
      <c r="M6232" s="2">
        <v>1067.71</v>
      </c>
      <c r="N6232" s="3">
        <v>0.1</v>
      </c>
      <c r="O6232" t="s">
        <v>75</v>
      </c>
      <c r="P6232" t="s">
        <v>26</v>
      </c>
      <c r="Q6232" t="s">
        <v>35</v>
      </c>
      <c r="R6232" t="s">
        <v>65</v>
      </c>
    </row>
    <row r="6233" spans="1:18" x14ac:dyDescent="0.35">
      <c r="A6233" t="s">
        <v>6318</v>
      </c>
      <c r="B6233" s="1">
        <v>45993</v>
      </c>
      <c r="C6233" s="1">
        <v>46043</v>
      </c>
      <c r="D6233" t="s">
        <v>57</v>
      </c>
      <c r="E6233" t="s">
        <v>20</v>
      </c>
      <c r="F6233" t="s">
        <v>91</v>
      </c>
      <c r="G6233" t="s">
        <v>59</v>
      </c>
      <c r="H6233" t="s">
        <v>80</v>
      </c>
      <c r="I6233" t="s">
        <v>45</v>
      </c>
      <c r="J6233">
        <v>1</v>
      </c>
      <c r="K6233" s="2">
        <v>3091</v>
      </c>
      <c r="L6233" s="2">
        <v>2399.33</v>
      </c>
      <c r="M6233" s="2">
        <v>691.67</v>
      </c>
      <c r="N6233" s="3">
        <v>0.2</v>
      </c>
      <c r="O6233" t="s">
        <v>50</v>
      </c>
      <c r="P6233" t="s">
        <v>26</v>
      </c>
      <c r="Q6233" t="s">
        <v>35</v>
      </c>
      <c r="R6233" t="s">
        <v>28</v>
      </c>
    </row>
    <row r="6234" spans="1:18" x14ac:dyDescent="0.35">
      <c r="A6234" t="s">
        <v>6319</v>
      </c>
      <c r="B6234" s="1">
        <v>45721</v>
      </c>
      <c r="C6234" s="1">
        <v>45798</v>
      </c>
      <c r="D6234" t="s">
        <v>104</v>
      </c>
      <c r="E6234" t="s">
        <v>20</v>
      </c>
      <c r="F6234" t="s">
        <v>68</v>
      </c>
      <c r="G6234" t="s">
        <v>32</v>
      </c>
      <c r="H6234" t="s">
        <v>33</v>
      </c>
      <c r="I6234" t="s">
        <v>24</v>
      </c>
      <c r="J6234">
        <v>1</v>
      </c>
      <c r="K6234" s="2">
        <v>3709</v>
      </c>
      <c r="L6234" s="2">
        <v>3128.38</v>
      </c>
      <c r="M6234" s="2">
        <v>580.62</v>
      </c>
      <c r="N6234" s="3">
        <v>0.2</v>
      </c>
      <c r="O6234" t="s">
        <v>50</v>
      </c>
      <c r="P6234" t="s">
        <v>26</v>
      </c>
      <c r="Q6234" t="s">
        <v>35</v>
      </c>
      <c r="R6234" t="s">
        <v>28</v>
      </c>
    </row>
    <row r="6235" spans="1:18" x14ac:dyDescent="0.35">
      <c r="A6235" t="s">
        <v>6320</v>
      </c>
      <c r="B6235" s="1">
        <v>45536</v>
      </c>
      <c r="C6235" s="1">
        <v>45571</v>
      </c>
      <c r="D6235" t="s">
        <v>94</v>
      </c>
      <c r="E6235" t="s">
        <v>20</v>
      </c>
      <c r="F6235" t="s">
        <v>128</v>
      </c>
      <c r="G6235" t="s">
        <v>38</v>
      </c>
      <c r="H6235" t="s">
        <v>33</v>
      </c>
      <c r="I6235" t="s">
        <v>24</v>
      </c>
      <c r="J6235">
        <v>6</v>
      </c>
      <c r="K6235" s="2">
        <v>600</v>
      </c>
      <c r="L6235" s="2">
        <v>464.29</v>
      </c>
      <c r="M6235" s="2">
        <v>135.71</v>
      </c>
      <c r="N6235" s="3">
        <v>0.15</v>
      </c>
      <c r="O6235" t="s">
        <v>109</v>
      </c>
      <c r="P6235" t="s">
        <v>26</v>
      </c>
      <c r="Q6235" t="s">
        <v>27</v>
      </c>
      <c r="R6235" t="s">
        <v>40</v>
      </c>
    </row>
    <row r="6236" spans="1:18" x14ac:dyDescent="0.35">
      <c r="A6236" t="s">
        <v>6321</v>
      </c>
      <c r="B6236" s="1">
        <v>46012</v>
      </c>
      <c r="C6236" s="1">
        <v>46085</v>
      </c>
      <c r="D6236" t="s">
        <v>52</v>
      </c>
      <c r="E6236" t="s">
        <v>20</v>
      </c>
      <c r="F6236" t="s">
        <v>77</v>
      </c>
      <c r="G6236" t="s">
        <v>59</v>
      </c>
      <c r="H6236" t="s">
        <v>106</v>
      </c>
      <c r="I6236" t="s">
        <v>61</v>
      </c>
      <c r="J6236">
        <v>2</v>
      </c>
      <c r="K6236" s="2">
        <v>4306</v>
      </c>
      <c r="L6236" s="2">
        <v>2387.48</v>
      </c>
      <c r="M6236" s="2">
        <v>1918.52</v>
      </c>
      <c r="N6236" s="3">
        <v>0</v>
      </c>
      <c r="O6236" t="s">
        <v>25</v>
      </c>
      <c r="P6236" t="s">
        <v>26</v>
      </c>
      <c r="Q6236" t="s">
        <v>27</v>
      </c>
      <c r="R6236" t="s">
        <v>65</v>
      </c>
    </row>
    <row r="6237" spans="1:18" x14ac:dyDescent="0.35">
      <c r="A6237" t="s">
        <v>6322</v>
      </c>
      <c r="B6237" s="1">
        <v>45891</v>
      </c>
      <c r="C6237" s="1">
        <v>45904</v>
      </c>
      <c r="D6237" t="s">
        <v>37</v>
      </c>
      <c r="E6237" t="s">
        <v>20</v>
      </c>
      <c r="F6237" t="s">
        <v>21</v>
      </c>
      <c r="G6237" t="s">
        <v>59</v>
      </c>
      <c r="H6237" t="s">
        <v>39</v>
      </c>
      <c r="I6237" t="s">
        <v>24</v>
      </c>
      <c r="J6237">
        <v>2</v>
      </c>
      <c r="K6237" s="2">
        <v>4683</v>
      </c>
      <c r="L6237" s="2">
        <v>3928.6</v>
      </c>
      <c r="M6237" s="2">
        <v>754.4</v>
      </c>
      <c r="N6237" s="3">
        <v>0.05</v>
      </c>
      <c r="O6237" t="s">
        <v>34</v>
      </c>
      <c r="P6237" t="s">
        <v>26</v>
      </c>
      <c r="Q6237" t="s">
        <v>35</v>
      </c>
      <c r="R6237" t="s">
        <v>65</v>
      </c>
    </row>
    <row r="6238" spans="1:18" x14ac:dyDescent="0.35">
      <c r="A6238" t="s">
        <v>6323</v>
      </c>
      <c r="B6238" s="1">
        <v>45805</v>
      </c>
      <c r="C6238" s="1">
        <v>45825</v>
      </c>
      <c r="D6238" t="s">
        <v>42</v>
      </c>
      <c r="E6238" t="s">
        <v>20</v>
      </c>
      <c r="F6238" t="s">
        <v>70</v>
      </c>
      <c r="G6238" t="s">
        <v>59</v>
      </c>
      <c r="H6238" t="s">
        <v>106</v>
      </c>
      <c r="I6238" t="s">
        <v>61</v>
      </c>
      <c r="J6238">
        <v>5</v>
      </c>
      <c r="K6238" s="2">
        <v>3306</v>
      </c>
      <c r="L6238" s="2">
        <v>2423.35</v>
      </c>
      <c r="M6238" s="2">
        <v>882.65</v>
      </c>
      <c r="N6238" s="3">
        <v>0.2</v>
      </c>
      <c r="O6238" t="s">
        <v>50</v>
      </c>
      <c r="P6238" t="s">
        <v>26</v>
      </c>
      <c r="Q6238" t="s">
        <v>27</v>
      </c>
      <c r="R6238" t="s">
        <v>65</v>
      </c>
    </row>
    <row r="6239" spans="1:18" x14ac:dyDescent="0.35">
      <c r="A6239" t="s">
        <v>6324</v>
      </c>
      <c r="B6239" s="1">
        <v>45351</v>
      </c>
      <c r="C6239" s="1">
        <v>45424</v>
      </c>
      <c r="D6239" t="s">
        <v>104</v>
      </c>
      <c r="E6239" t="s">
        <v>20</v>
      </c>
      <c r="F6239" t="s">
        <v>77</v>
      </c>
      <c r="G6239" t="s">
        <v>32</v>
      </c>
      <c r="H6239" t="s">
        <v>44</v>
      </c>
      <c r="I6239" t="s">
        <v>45</v>
      </c>
      <c r="J6239">
        <v>3</v>
      </c>
      <c r="K6239" s="2">
        <v>2496</v>
      </c>
      <c r="L6239" s="2">
        <v>1969.99</v>
      </c>
      <c r="M6239" s="2">
        <v>526.01</v>
      </c>
      <c r="N6239" s="3">
        <v>0.1</v>
      </c>
      <c r="O6239" t="s">
        <v>34</v>
      </c>
      <c r="P6239" t="s">
        <v>26</v>
      </c>
      <c r="Q6239" t="s">
        <v>27</v>
      </c>
      <c r="R6239" t="s">
        <v>28</v>
      </c>
    </row>
    <row r="6240" spans="1:18" x14ac:dyDescent="0.35">
      <c r="A6240" t="s">
        <v>6325</v>
      </c>
      <c r="B6240" s="1">
        <v>45787</v>
      </c>
      <c r="C6240" s="1">
        <v>45820</v>
      </c>
      <c r="D6240" t="s">
        <v>42</v>
      </c>
      <c r="E6240" t="s">
        <v>20</v>
      </c>
      <c r="F6240" t="s">
        <v>58</v>
      </c>
      <c r="G6240" t="s">
        <v>43</v>
      </c>
      <c r="H6240" t="s">
        <v>108</v>
      </c>
      <c r="I6240" t="s">
        <v>72</v>
      </c>
      <c r="J6240">
        <v>6</v>
      </c>
      <c r="K6240" s="2">
        <v>4020</v>
      </c>
      <c r="L6240" s="2">
        <v>2298.1999999999998</v>
      </c>
      <c r="M6240" s="2">
        <v>1721.8</v>
      </c>
      <c r="N6240" s="3">
        <v>0.1</v>
      </c>
      <c r="O6240" t="s">
        <v>75</v>
      </c>
      <c r="P6240" t="s">
        <v>26</v>
      </c>
      <c r="Q6240" t="s">
        <v>35</v>
      </c>
      <c r="R6240" t="s">
        <v>65</v>
      </c>
    </row>
    <row r="6241" spans="1:18" x14ac:dyDescent="0.35">
      <c r="A6241" t="s">
        <v>6326</v>
      </c>
      <c r="B6241" s="1">
        <v>45892</v>
      </c>
      <c r="C6241" s="1">
        <v>45961</v>
      </c>
      <c r="D6241" t="s">
        <v>94</v>
      </c>
      <c r="E6241" t="s">
        <v>20</v>
      </c>
      <c r="F6241" t="s">
        <v>85</v>
      </c>
      <c r="G6241" t="s">
        <v>38</v>
      </c>
      <c r="H6241" t="s">
        <v>44</v>
      </c>
      <c r="I6241" t="s">
        <v>45</v>
      </c>
      <c r="J6241">
        <v>3</v>
      </c>
      <c r="K6241" s="2">
        <v>4804</v>
      </c>
      <c r="L6241" s="2">
        <v>3610.65</v>
      </c>
      <c r="M6241" s="2">
        <v>1193.3499999999999</v>
      </c>
      <c r="N6241" s="3">
        <v>0.05</v>
      </c>
      <c r="O6241" t="s">
        <v>34</v>
      </c>
      <c r="P6241" t="s">
        <v>26</v>
      </c>
      <c r="Q6241" t="s">
        <v>27</v>
      </c>
      <c r="R6241" t="s">
        <v>28</v>
      </c>
    </row>
    <row r="6242" spans="1:18" x14ac:dyDescent="0.35">
      <c r="A6242" t="s">
        <v>6327</v>
      </c>
      <c r="B6242" s="1">
        <v>45967</v>
      </c>
      <c r="C6242" s="1">
        <v>46027</v>
      </c>
      <c r="D6242" t="s">
        <v>57</v>
      </c>
      <c r="E6242" t="s">
        <v>20</v>
      </c>
      <c r="F6242" t="s">
        <v>102</v>
      </c>
      <c r="G6242" t="s">
        <v>38</v>
      </c>
      <c r="H6242" t="s">
        <v>39</v>
      </c>
      <c r="I6242" t="s">
        <v>24</v>
      </c>
      <c r="J6242">
        <v>2</v>
      </c>
      <c r="K6242" s="2">
        <v>3138</v>
      </c>
      <c r="L6242" s="2">
        <v>1934.57</v>
      </c>
      <c r="M6242" s="2">
        <v>1203.43</v>
      </c>
      <c r="N6242" s="3">
        <v>0.15</v>
      </c>
      <c r="O6242" t="s">
        <v>34</v>
      </c>
      <c r="P6242" t="s">
        <v>46</v>
      </c>
      <c r="Q6242" t="s">
        <v>35</v>
      </c>
      <c r="R6242" t="s">
        <v>65</v>
      </c>
    </row>
    <row r="6243" spans="1:18" x14ac:dyDescent="0.35">
      <c r="A6243" t="s">
        <v>6328</v>
      </c>
      <c r="B6243" s="1">
        <v>45933</v>
      </c>
      <c r="C6243" s="1">
        <v>45999</v>
      </c>
      <c r="D6243" t="s">
        <v>48</v>
      </c>
      <c r="E6243" t="s">
        <v>20</v>
      </c>
      <c r="F6243" t="s">
        <v>89</v>
      </c>
      <c r="G6243" t="s">
        <v>59</v>
      </c>
      <c r="H6243" t="s">
        <v>60</v>
      </c>
      <c r="I6243" t="s">
        <v>61</v>
      </c>
      <c r="J6243">
        <v>5</v>
      </c>
      <c r="K6243" s="2">
        <v>2657</v>
      </c>
      <c r="L6243" s="2">
        <v>1624.11</v>
      </c>
      <c r="M6243" s="2">
        <v>1032.8900000000001</v>
      </c>
      <c r="N6243" s="3">
        <v>0.2</v>
      </c>
      <c r="O6243" t="s">
        <v>75</v>
      </c>
      <c r="P6243" t="s">
        <v>26</v>
      </c>
      <c r="Q6243" t="s">
        <v>27</v>
      </c>
      <c r="R6243" t="s">
        <v>65</v>
      </c>
    </row>
    <row r="6244" spans="1:18" x14ac:dyDescent="0.35">
      <c r="A6244" t="s">
        <v>6329</v>
      </c>
      <c r="B6244" s="1">
        <v>45803</v>
      </c>
      <c r="C6244" s="1">
        <v>45845</v>
      </c>
      <c r="D6244" t="s">
        <v>67</v>
      </c>
      <c r="E6244" t="s">
        <v>20</v>
      </c>
      <c r="F6244" t="s">
        <v>82</v>
      </c>
      <c r="G6244" t="s">
        <v>59</v>
      </c>
      <c r="H6244" t="s">
        <v>86</v>
      </c>
      <c r="I6244" t="s">
        <v>72</v>
      </c>
      <c r="J6244">
        <v>3</v>
      </c>
      <c r="K6244" s="2">
        <v>4800</v>
      </c>
      <c r="L6244" s="2">
        <v>2991.91</v>
      </c>
      <c r="M6244" s="2">
        <v>1808.09</v>
      </c>
      <c r="N6244" s="3">
        <v>0.2</v>
      </c>
      <c r="O6244" t="s">
        <v>75</v>
      </c>
      <c r="P6244" t="s">
        <v>73</v>
      </c>
      <c r="Q6244" t="s">
        <v>27</v>
      </c>
      <c r="R6244" t="s">
        <v>40</v>
      </c>
    </row>
    <row r="6245" spans="1:18" x14ac:dyDescent="0.35">
      <c r="A6245" t="s">
        <v>6330</v>
      </c>
      <c r="B6245" s="1">
        <v>45870</v>
      </c>
      <c r="C6245" s="1">
        <v>45911</v>
      </c>
      <c r="D6245" t="s">
        <v>37</v>
      </c>
      <c r="E6245" t="s">
        <v>20</v>
      </c>
      <c r="F6245" t="s">
        <v>53</v>
      </c>
      <c r="G6245" t="s">
        <v>22</v>
      </c>
      <c r="H6245" t="s">
        <v>49</v>
      </c>
      <c r="I6245" t="s">
        <v>45</v>
      </c>
      <c r="J6245">
        <v>7</v>
      </c>
      <c r="K6245" s="2">
        <v>1951</v>
      </c>
      <c r="L6245" s="2">
        <v>1154.01</v>
      </c>
      <c r="M6245" s="2">
        <v>796.99</v>
      </c>
      <c r="N6245" s="3">
        <v>0.15</v>
      </c>
      <c r="O6245" t="s">
        <v>75</v>
      </c>
      <c r="P6245" t="s">
        <v>26</v>
      </c>
      <c r="Q6245" t="s">
        <v>27</v>
      </c>
      <c r="R6245" t="s">
        <v>65</v>
      </c>
    </row>
    <row r="6246" spans="1:18" x14ac:dyDescent="0.35">
      <c r="A6246" t="s">
        <v>6331</v>
      </c>
      <c r="B6246" s="1">
        <v>45672</v>
      </c>
      <c r="C6246" s="1">
        <v>45752</v>
      </c>
      <c r="D6246" t="s">
        <v>88</v>
      </c>
      <c r="E6246" t="s">
        <v>20</v>
      </c>
      <c r="F6246" t="s">
        <v>102</v>
      </c>
      <c r="G6246" t="s">
        <v>32</v>
      </c>
      <c r="H6246" t="s">
        <v>71</v>
      </c>
      <c r="I6246" t="s">
        <v>72</v>
      </c>
      <c r="J6246">
        <v>3</v>
      </c>
      <c r="K6246" s="2">
        <v>1783</v>
      </c>
      <c r="L6246" s="2">
        <v>1295.5999999999999</v>
      </c>
      <c r="M6246" s="2">
        <v>487.4</v>
      </c>
      <c r="N6246" s="3">
        <v>0.1</v>
      </c>
      <c r="O6246" t="s">
        <v>109</v>
      </c>
      <c r="P6246" t="s">
        <v>46</v>
      </c>
      <c r="Q6246" t="s">
        <v>35</v>
      </c>
      <c r="R6246" t="s">
        <v>28</v>
      </c>
    </row>
    <row r="6247" spans="1:18" x14ac:dyDescent="0.35">
      <c r="A6247" t="s">
        <v>6332</v>
      </c>
      <c r="B6247" s="1">
        <v>45719</v>
      </c>
      <c r="C6247" s="1">
        <v>45798</v>
      </c>
      <c r="D6247" t="s">
        <v>104</v>
      </c>
      <c r="E6247" t="s">
        <v>20</v>
      </c>
      <c r="F6247" t="s">
        <v>91</v>
      </c>
      <c r="G6247" t="s">
        <v>32</v>
      </c>
      <c r="H6247" t="s">
        <v>54</v>
      </c>
      <c r="I6247" t="s">
        <v>55</v>
      </c>
      <c r="J6247">
        <v>8</v>
      </c>
      <c r="K6247" s="2">
        <v>2905</v>
      </c>
      <c r="L6247" s="2">
        <v>2181.79</v>
      </c>
      <c r="M6247" s="2">
        <v>723.21</v>
      </c>
      <c r="N6247" s="3">
        <v>0.1</v>
      </c>
      <c r="O6247" t="s">
        <v>25</v>
      </c>
      <c r="P6247" t="s">
        <v>26</v>
      </c>
      <c r="Q6247" t="s">
        <v>35</v>
      </c>
      <c r="R6247" t="s">
        <v>65</v>
      </c>
    </row>
    <row r="6248" spans="1:18" x14ac:dyDescent="0.35">
      <c r="A6248" t="s">
        <v>6333</v>
      </c>
      <c r="B6248" s="1">
        <v>45361</v>
      </c>
      <c r="C6248" s="1">
        <v>45372</v>
      </c>
      <c r="D6248" t="s">
        <v>52</v>
      </c>
      <c r="E6248" t="s">
        <v>20</v>
      </c>
      <c r="F6248" t="s">
        <v>102</v>
      </c>
      <c r="G6248" t="s">
        <v>59</v>
      </c>
      <c r="H6248" t="s">
        <v>86</v>
      </c>
      <c r="I6248" t="s">
        <v>72</v>
      </c>
      <c r="J6248">
        <v>1</v>
      </c>
      <c r="K6248" s="2">
        <v>957</v>
      </c>
      <c r="L6248" s="2">
        <v>792.01</v>
      </c>
      <c r="M6248" s="2">
        <v>164.99</v>
      </c>
      <c r="N6248" s="3">
        <v>0</v>
      </c>
      <c r="O6248" t="s">
        <v>34</v>
      </c>
      <c r="P6248" t="s">
        <v>26</v>
      </c>
      <c r="Q6248" t="s">
        <v>27</v>
      </c>
      <c r="R6248" t="s">
        <v>28</v>
      </c>
    </row>
    <row r="6249" spans="1:18" x14ac:dyDescent="0.35">
      <c r="A6249" t="s">
        <v>6334</v>
      </c>
      <c r="B6249" s="1">
        <v>45551</v>
      </c>
      <c r="C6249" s="1">
        <v>45586</v>
      </c>
      <c r="D6249" t="s">
        <v>94</v>
      </c>
      <c r="E6249" t="s">
        <v>20</v>
      </c>
      <c r="F6249" t="s">
        <v>70</v>
      </c>
      <c r="G6249" t="s">
        <v>22</v>
      </c>
      <c r="H6249" t="s">
        <v>108</v>
      </c>
      <c r="I6249" t="s">
        <v>72</v>
      </c>
      <c r="J6249">
        <v>3</v>
      </c>
      <c r="K6249" s="2">
        <v>2356</v>
      </c>
      <c r="L6249" s="2">
        <v>1764.46</v>
      </c>
      <c r="M6249" s="2">
        <v>591.54</v>
      </c>
      <c r="N6249" s="3">
        <v>0.2</v>
      </c>
      <c r="O6249" t="s">
        <v>25</v>
      </c>
      <c r="P6249" t="s">
        <v>26</v>
      </c>
      <c r="Q6249" t="s">
        <v>35</v>
      </c>
      <c r="R6249" t="s">
        <v>40</v>
      </c>
    </row>
    <row r="6250" spans="1:18" x14ac:dyDescent="0.35">
      <c r="A6250" t="s">
        <v>6335</v>
      </c>
      <c r="B6250" s="1">
        <v>45685</v>
      </c>
      <c r="C6250" s="1">
        <v>45736</v>
      </c>
      <c r="D6250" t="s">
        <v>52</v>
      </c>
      <c r="E6250" t="s">
        <v>20</v>
      </c>
      <c r="F6250" t="s">
        <v>70</v>
      </c>
      <c r="G6250" t="s">
        <v>22</v>
      </c>
      <c r="H6250" t="s">
        <v>71</v>
      </c>
      <c r="I6250" t="s">
        <v>72</v>
      </c>
      <c r="J6250">
        <v>1</v>
      </c>
      <c r="K6250" s="2">
        <v>3913</v>
      </c>
      <c r="L6250" s="2">
        <v>3108.1</v>
      </c>
      <c r="M6250" s="2">
        <v>804.9</v>
      </c>
      <c r="N6250" s="3">
        <v>0.05</v>
      </c>
      <c r="O6250" t="s">
        <v>109</v>
      </c>
      <c r="P6250" t="s">
        <v>26</v>
      </c>
      <c r="Q6250" t="s">
        <v>27</v>
      </c>
      <c r="R6250" t="s">
        <v>65</v>
      </c>
    </row>
    <row r="6251" spans="1:18" x14ac:dyDescent="0.35">
      <c r="A6251" t="s">
        <v>6336</v>
      </c>
      <c r="B6251" s="1">
        <v>45366</v>
      </c>
      <c r="C6251" s="1">
        <v>45380</v>
      </c>
      <c r="D6251" t="s">
        <v>52</v>
      </c>
      <c r="E6251" t="s">
        <v>20</v>
      </c>
      <c r="F6251" t="s">
        <v>89</v>
      </c>
      <c r="G6251" t="s">
        <v>22</v>
      </c>
      <c r="H6251" t="s">
        <v>71</v>
      </c>
      <c r="I6251" t="s">
        <v>72</v>
      </c>
      <c r="J6251">
        <v>5</v>
      </c>
      <c r="K6251" s="2">
        <v>340</v>
      </c>
      <c r="L6251" s="2">
        <v>263.33</v>
      </c>
      <c r="M6251" s="2">
        <v>76.67</v>
      </c>
      <c r="N6251" s="3">
        <v>0.1</v>
      </c>
      <c r="O6251" t="s">
        <v>83</v>
      </c>
      <c r="P6251" t="s">
        <v>73</v>
      </c>
      <c r="Q6251" t="s">
        <v>35</v>
      </c>
      <c r="R6251" t="s">
        <v>65</v>
      </c>
    </row>
    <row r="6252" spans="1:18" x14ac:dyDescent="0.35">
      <c r="A6252" t="s">
        <v>6337</v>
      </c>
      <c r="B6252" s="1">
        <v>45406</v>
      </c>
      <c r="C6252" s="1">
        <v>45487</v>
      </c>
      <c r="D6252" t="s">
        <v>67</v>
      </c>
      <c r="E6252" t="s">
        <v>20</v>
      </c>
      <c r="F6252" t="s">
        <v>91</v>
      </c>
      <c r="G6252" t="s">
        <v>32</v>
      </c>
      <c r="H6252" t="s">
        <v>124</v>
      </c>
      <c r="I6252" t="s">
        <v>61</v>
      </c>
      <c r="J6252">
        <v>1</v>
      </c>
      <c r="K6252" s="2">
        <v>1542</v>
      </c>
      <c r="L6252" s="2">
        <v>1105.52</v>
      </c>
      <c r="M6252" s="2">
        <v>436.48</v>
      </c>
      <c r="N6252" s="3">
        <v>0.2</v>
      </c>
      <c r="O6252" t="s">
        <v>50</v>
      </c>
      <c r="P6252" t="s">
        <v>26</v>
      </c>
      <c r="Q6252" t="s">
        <v>35</v>
      </c>
      <c r="R6252" t="s">
        <v>40</v>
      </c>
    </row>
    <row r="6253" spans="1:18" x14ac:dyDescent="0.35">
      <c r="A6253" t="s">
        <v>6338</v>
      </c>
      <c r="B6253" s="1">
        <v>45603</v>
      </c>
      <c r="C6253" s="1">
        <v>45684</v>
      </c>
      <c r="D6253" t="s">
        <v>57</v>
      </c>
      <c r="E6253" t="s">
        <v>20</v>
      </c>
      <c r="F6253" t="s">
        <v>128</v>
      </c>
      <c r="G6253" t="s">
        <v>22</v>
      </c>
      <c r="H6253" t="s">
        <v>95</v>
      </c>
      <c r="I6253" t="s">
        <v>55</v>
      </c>
      <c r="J6253">
        <v>6</v>
      </c>
      <c r="K6253" s="2">
        <v>3686</v>
      </c>
      <c r="L6253" s="2">
        <v>3083.19</v>
      </c>
      <c r="M6253" s="2">
        <v>602.80999999999995</v>
      </c>
      <c r="N6253" s="3">
        <v>0.05</v>
      </c>
      <c r="O6253" t="s">
        <v>62</v>
      </c>
      <c r="P6253" t="s">
        <v>26</v>
      </c>
      <c r="Q6253" t="s">
        <v>27</v>
      </c>
      <c r="R6253" t="s">
        <v>28</v>
      </c>
    </row>
    <row r="6254" spans="1:18" x14ac:dyDescent="0.35">
      <c r="A6254" t="s">
        <v>6339</v>
      </c>
      <c r="B6254" s="1">
        <v>45365</v>
      </c>
      <c r="C6254" s="1">
        <v>45449</v>
      </c>
      <c r="D6254" t="s">
        <v>42</v>
      </c>
      <c r="E6254" t="s">
        <v>20</v>
      </c>
      <c r="F6254" t="s">
        <v>89</v>
      </c>
      <c r="G6254" t="s">
        <v>22</v>
      </c>
      <c r="H6254" t="s">
        <v>95</v>
      </c>
      <c r="I6254" t="s">
        <v>55</v>
      </c>
      <c r="J6254">
        <v>7</v>
      </c>
      <c r="K6254" s="2">
        <v>4009</v>
      </c>
      <c r="L6254" s="2">
        <v>2451.6</v>
      </c>
      <c r="M6254" s="2">
        <v>1557.4</v>
      </c>
      <c r="N6254" s="3">
        <v>0.05</v>
      </c>
      <c r="O6254" t="s">
        <v>109</v>
      </c>
      <c r="P6254" t="s">
        <v>46</v>
      </c>
      <c r="Q6254" t="s">
        <v>27</v>
      </c>
      <c r="R6254" t="s">
        <v>40</v>
      </c>
    </row>
    <row r="6255" spans="1:18" x14ac:dyDescent="0.35">
      <c r="A6255" t="s">
        <v>6340</v>
      </c>
      <c r="B6255" s="1">
        <v>45465</v>
      </c>
      <c r="C6255" s="1">
        <v>45474</v>
      </c>
      <c r="D6255" t="s">
        <v>67</v>
      </c>
      <c r="E6255" t="s">
        <v>20</v>
      </c>
      <c r="F6255" t="s">
        <v>85</v>
      </c>
      <c r="G6255" t="s">
        <v>59</v>
      </c>
      <c r="H6255" t="s">
        <v>23</v>
      </c>
      <c r="I6255" t="s">
        <v>24</v>
      </c>
      <c r="J6255">
        <v>6</v>
      </c>
      <c r="K6255" s="2">
        <v>832</v>
      </c>
      <c r="L6255" s="2">
        <v>651.37</v>
      </c>
      <c r="M6255" s="2">
        <v>180.63</v>
      </c>
      <c r="N6255" s="3">
        <v>0.15</v>
      </c>
      <c r="O6255" t="s">
        <v>25</v>
      </c>
      <c r="P6255" t="s">
        <v>26</v>
      </c>
      <c r="Q6255" t="s">
        <v>35</v>
      </c>
      <c r="R6255" t="s">
        <v>65</v>
      </c>
    </row>
    <row r="6256" spans="1:18" x14ac:dyDescent="0.35">
      <c r="A6256" t="s">
        <v>6341</v>
      </c>
      <c r="B6256" s="1">
        <v>45846</v>
      </c>
      <c r="C6256" s="1">
        <v>45867</v>
      </c>
      <c r="D6256" t="s">
        <v>67</v>
      </c>
      <c r="E6256" t="s">
        <v>20</v>
      </c>
      <c r="F6256" t="s">
        <v>89</v>
      </c>
      <c r="G6256" t="s">
        <v>38</v>
      </c>
      <c r="H6256" t="s">
        <v>106</v>
      </c>
      <c r="I6256" t="s">
        <v>61</v>
      </c>
      <c r="J6256">
        <v>4</v>
      </c>
      <c r="K6256" s="2">
        <v>3077</v>
      </c>
      <c r="L6256" s="2">
        <v>1865.4</v>
      </c>
      <c r="M6256" s="2">
        <v>1211.5999999999999</v>
      </c>
      <c r="N6256" s="3">
        <v>0</v>
      </c>
      <c r="O6256" t="s">
        <v>62</v>
      </c>
      <c r="P6256" t="s">
        <v>26</v>
      </c>
      <c r="Q6256" t="s">
        <v>27</v>
      </c>
      <c r="R6256" t="s">
        <v>28</v>
      </c>
    </row>
    <row r="6257" spans="1:18" x14ac:dyDescent="0.35">
      <c r="A6257" t="s">
        <v>6342</v>
      </c>
      <c r="B6257" s="1">
        <v>46004</v>
      </c>
      <c r="C6257" s="1">
        <v>46063</v>
      </c>
      <c r="D6257" t="s">
        <v>116</v>
      </c>
      <c r="E6257" t="s">
        <v>20</v>
      </c>
      <c r="F6257" t="s">
        <v>82</v>
      </c>
      <c r="G6257" t="s">
        <v>32</v>
      </c>
      <c r="H6257" t="s">
        <v>86</v>
      </c>
      <c r="I6257" t="s">
        <v>72</v>
      </c>
      <c r="J6257">
        <v>5</v>
      </c>
      <c r="K6257" s="2">
        <v>1383</v>
      </c>
      <c r="L6257" s="2">
        <v>819.61</v>
      </c>
      <c r="M6257" s="2">
        <v>563.39</v>
      </c>
      <c r="N6257" s="3">
        <v>0.2</v>
      </c>
      <c r="O6257" t="s">
        <v>50</v>
      </c>
      <c r="P6257" t="s">
        <v>26</v>
      </c>
      <c r="Q6257" t="s">
        <v>35</v>
      </c>
      <c r="R6257" t="s">
        <v>28</v>
      </c>
    </row>
    <row r="6258" spans="1:18" x14ac:dyDescent="0.35">
      <c r="A6258" t="s">
        <v>6343</v>
      </c>
      <c r="B6258" s="1">
        <v>45470</v>
      </c>
      <c r="C6258" s="1">
        <v>45491</v>
      </c>
      <c r="D6258" t="s">
        <v>67</v>
      </c>
      <c r="E6258" t="s">
        <v>20</v>
      </c>
      <c r="F6258" t="s">
        <v>31</v>
      </c>
      <c r="G6258" t="s">
        <v>22</v>
      </c>
      <c r="H6258" t="s">
        <v>86</v>
      </c>
      <c r="I6258" t="s">
        <v>72</v>
      </c>
      <c r="J6258">
        <v>3</v>
      </c>
      <c r="K6258" s="2">
        <v>3071</v>
      </c>
      <c r="L6258" s="2">
        <v>2305.4699999999998</v>
      </c>
      <c r="M6258" s="2">
        <v>765.53</v>
      </c>
      <c r="N6258" s="3">
        <v>0.05</v>
      </c>
      <c r="O6258" t="s">
        <v>83</v>
      </c>
      <c r="P6258" t="s">
        <v>26</v>
      </c>
      <c r="Q6258" t="s">
        <v>27</v>
      </c>
      <c r="R6258" t="s">
        <v>40</v>
      </c>
    </row>
    <row r="6259" spans="1:18" x14ac:dyDescent="0.35">
      <c r="A6259" t="s">
        <v>6344</v>
      </c>
      <c r="B6259" s="1">
        <v>45851</v>
      </c>
      <c r="C6259" s="1">
        <v>45935</v>
      </c>
      <c r="D6259" t="s">
        <v>94</v>
      </c>
      <c r="E6259" t="s">
        <v>20</v>
      </c>
      <c r="F6259" t="s">
        <v>91</v>
      </c>
      <c r="G6259" t="s">
        <v>22</v>
      </c>
      <c r="H6259" t="s">
        <v>80</v>
      </c>
      <c r="I6259" t="s">
        <v>45</v>
      </c>
      <c r="J6259">
        <v>5</v>
      </c>
      <c r="K6259" s="2">
        <v>2578</v>
      </c>
      <c r="L6259" s="2">
        <v>2121.41</v>
      </c>
      <c r="M6259" s="2">
        <v>456.59</v>
      </c>
      <c r="N6259" s="3">
        <v>0</v>
      </c>
      <c r="O6259" t="s">
        <v>75</v>
      </c>
      <c r="P6259" t="s">
        <v>26</v>
      </c>
      <c r="Q6259" t="s">
        <v>35</v>
      </c>
      <c r="R6259" t="s">
        <v>28</v>
      </c>
    </row>
    <row r="6260" spans="1:18" x14ac:dyDescent="0.35">
      <c r="A6260" t="s">
        <v>6345</v>
      </c>
      <c r="B6260" s="1">
        <v>45658</v>
      </c>
      <c r="C6260" s="1">
        <v>45704</v>
      </c>
      <c r="D6260" t="s">
        <v>116</v>
      </c>
      <c r="E6260" t="s">
        <v>20</v>
      </c>
      <c r="F6260" t="s">
        <v>85</v>
      </c>
      <c r="G6260" t="s">
        <v>43</v>
      </c>
      <c r="H6260" t="s">
        <v>44</v>
      </c>
      <c r="I6260" t="s">
        <v>45</v>
      </c>
      <c r="J6260">
        <v>1</v>
      </c>
      <c r="K6260" s="2">
        <v>672</v>
      </c>
      <c r="L6260" s="2">
        <v>463.99</v>
      </c>
      <c r="M6260" s="2">
        <v>208.01</v>
      </c>
      <c r="N6260" s="3">
        <v>0.1</v>
      </c>
      <c r="O6260" t="s">
        <v>75</v>
      </c>
      <c r="P6260" t="s">
        <v>26</v>
      </c>
      <c r="Q6260" t="s">
        <v>35</v>
      </c>
      <c r="R6260" t="s">
        <v>40</v>
      </c>
    </row>
    <row r="6261" spans="1:18" x14ac:dyDescent="0.35">
      <c r="A6261" t="s">
        <v>6346</v>
      </c>
      <c r="B6261" s="1">
        <v>45922</v>
      </c>
      <c r="C6261" s="1">
        <v>45954</v>
      </c>
      <c r="D6261" t="s">
        <v>94</v>
      </c>
      <c r="E6261" t="s">
        <v>20</v>
      </c>
      <c r="F6261" t="s">
        <v>91</v>
      </c>
      <c r="G6261" t="s">
        <v>32</v>
      </c>
      <c r="H6261" t="s">
        <v>33</v>
      </c>
      <c r="I6261" t="s">
        <v>24</v>
      </c>
      <c r="J6261">
        <v>4</v>
      </c>
      <c r="K6261" s="2">
        <v>1913</v>
      </c>
      <c r="L6261" s="2">
        <v>1562.93</v>
      </c>
      <c r="M6261" s="2">
        <v>350.07</v>
      </c>
      <c r="N6261" s="3">
        <v>0.05</v>
      </c>
      <c r="O6261" t="s">
        <v>50</v>
      </c>
      <c r="P6261" t="s">
        <v>46</v>
      </c>
      <c r="Q6261" t="s">
        <v>27</v>
      </c>
      <c r="R6261" t="s">
        <v>28</v>
      </c>
    </row>
    <row r="6262" spans="1:18" x14ac:dyDescent="0.35">
      <c r="A6262" t="s">
        <v>6347</v>
      </c>
      <c r="B6262" s="1">
        <v>45541</v>
      </c>
      <c r="C6262" s="1">
        <v>45563</v>
      </c>
      <c r="D6262" t="s">
        <v>37</v>
      </c>
      <c r="E6262" t="s">
        <v>20</v>
      </c>
      <c r="F6262" t="s">
        <v>70</v>
      </c>
      <c r="G6262" t="s">
        <v>22</v>
      </c>
      <c r="H6262" t="s">
        <v>39</v>
      </c>
      <c r="I6262" t="s">
        <v>24</v>
      </c>
      <c r="J6262">
        <v>7</v>
      </c>
      <c r="K6262" s="2">
        <v>1183</v>
      </c>
      <c r="L6262" s="2">
        <v>711.64</v>
      </c>
      <c r="M6262" s="2">
        <v>471.36</v>
      </c>
      <c r="N6262" s="3">
        <v>0.15</v>
      </c>
      <c r="O6262" t="s">
        <v>25</v>
      </c>
      <c r="P6262" t="s">
        <v>26</v>
      </c>
      <c r="Q6262" t="s">
        <v>27</v>
      </c>
      <c r="R6262" t="s">
        <v>40</v>
      </c>
    </row>
    <row r="6263" spans="1:18" x14ac:dyDescent="0.35">
      <c r="A6263" t="s">
        <v>6348</v>
      </c>
      <c r="B6263" s="1">
        <v>45825</v>
      </c>
      <c r="C6263" s="1">
        <v>45884</v>
      </c>
      <c r="D6263" t="s">
        <v>30</v>
      </c>
      <c r="E6263" t="s">
        <v>20</v>
      </c>
      <c r="F6263" t="s">
        <v>128</v>
      </c>
      <c r="G6263" t="s">
        <v>38</v>
      </c>
      <c r="H6263" t="s">
        <v>71</v>
      </c>
      <c r="I6263" t="s">
        <v>72</v>
      </c>
      <c r="J6263">
        <v>2</v>
      </c>
      <c r="K6263" s="2">
        <v>823</v>
      </c>
      <c r="L6263" s="2">
        <v>614.58000000000004</v>
      </c>
      <c r="M6263" s="2">
        <v>208.42</v>
      </c>
      <c r="N6263" s="3">
        <v>0.05</v>
      </c>
      <c r="O6263" t="s">
        <v>109</v>
      </c>
      <c r="P6263" t="s">
        <v>26</v>
      </c>
      <c r="Q6263" t="s">
        <v>27</v>
      </c>
      <c r="R6263" t="s">
        <v>40</v>
      </c>
    </row>
    <row r="6264" spans="1:18" x14ac:dyDescent="0.35">
      <c r="A6264" t="s">
        <v>6349</v>
      </c>
      <c r="B6264" s="1">
        <v>45560</v>
      </c>
      <c r="C6264" s="1">
        <v>45642</v>
      </c>
      <c r="D6264" t="s">
        <v>48</v>
      </c>
      <c r="E6264" t="s">
        <v>20</v>
      </c>
      <c r="F6264" t="s">
        <v>77</v>
      </c>
      <c r="G6264" t="s">
        <v>43</v>
      </c>
      <c r="H6264" t="s">
        <v>86</v>
      </c>
      <c r="I6264" t="s">
        <v>72</v>
      </c>
      <c r="J6264">
        <v>1</v>
      </c>
      <c r="K6264" s="2">
        <v>2176</v>
      </c>
      <c r="L6264" s="2">
        <v>1630.54</v>
      </c>
      <c r="M6264" s="2">
        <v>545.46</v>
      </c>
      <c r="N6264" s="3">
        <v>0.2</v>
      </c>
      <c r="O6264" t="s">
        <v>83</v>
      </c>
      <c r="P6264" t="s">
        <v>26</v>
      </c>
      <c r="Q6264" t="s">
        <v>27</v>
      </c>
      <c r="R6264" t="s">
        <v>28</v>
      </c>
    </row>
    <row r="6265" spans="1:18" x14ac:dyDescent="0.35">
      <c r="A6265" t="s">
        <v>6350</v>
      </c>
      <c r="B6265" s="1">
        <v>45647</v>
      </c>
      <c r="C6265" s="1">
        <v>45709</v>
      </c>
      <c r="D6265" t="s">
        <v>116</v>
      </c>
      <c r="E6265" t="s">
        <v>20</v>
      </c>
      <c r="F6265" t="s">
        <v>128</v>
      </c>
      <c r="G6265" t="s">
        <v>22</v>
      </c>
      <c r="H6265" t="s">
        <v>108</v>
      </c>
      <c r="I6265" t="s">
        <v>72</v>
      </c>
      <c r="J6265">
        <v>1</v>
      </c>
      <c r="K6265" s="2">
        <v>2123</v>
      </c>
      <c r="L6265" s="2">
        <v>1622.47</v>
      </c>
      <c r="M6265" s="2">
        <v>500.53</v>
      </c>
      <c r="N6265" s="3">
        <v>0.2</v>
      </c>
      <c r="O6265" t="s">
        <v>83</v>
      </c>
      <c r="P6265" t="s">
        <v>26</v>
      </c>
      <c r="Q6265" t="s">
        <v>35</v>
      </c>
      <c r="R6265" t="s">
        <v>28</v>
      </c>
    </row>
    <row r="6266" spans="1:18" x14ac:dyDescent="0.35">
      <c r="A6266" t="s">
        <v>6351</v>
      </c>
      <c r="B6266" s="1">
        <v>45501</v>
      </c>
      <c r="C6266" s="1">
        <v>45531</v>
      </c>
      <c r="D6266" t="s">
        <v>30</v>
      </c>
      <c r="E6266" t="s">
        <v>20</v>
      </c>
      <c r="F6266" t="s">
        <v>31</v>
      </c>
      <c r="G6266" t="s">
        <v>22</v>
      </c>
      <c r="H6266" t="s">
        <v>108</v>
      </c>
      <c r="I6266" t="s">
        <v>72</v>
      </c>
      <c r="J6266">
        <v>1</v>
      </c>
      <c r="K6266" s="2">
        <v>3764</v>
      </c>
      <c r="L6266" s="2">
        <v>2459.5500000000002</v>
      </c>
      <c r="M6266" s="2">
        <v>1304.45</v>
      </c>
      <c r="N6266" s="3">
        <v>0.05</v>
      </c>
      <c r="O6266" t="s">
        <v>62</v>
      </c>
      <c r="P6266" t="s">
        <v>26</v>
      </c>
      <c r="Q6266" t="s">
        <v>27</v>
      </c>
      <c r="R6266" t="s">
        <v>28</v>
      </c>
    </row>
    <row r="6267" spans="1:18" x14ac:dyDescent="0.35">
      <c r="A6267" t="s">
        <v>6352</v>
      </c>
      <c r="B6267" s="1">
        <v>45517</v>
      </c>
      <c r="C6267" s="1">
        <v>45532</v>
      </c>
      <c r="D6267" t="s">
        <v>30</v>
      </c>
      <c r="E6267" t="s">
        <v>20</v>
      </c>
      <c r="F6267" t="s">
        <v>70</v>
      </c>
      <c r="G6267" t="s">
        <v>32</v>
      </c>
      <c r="H6267" t="s">
        <v>124</v>
      </c>
      <c r="I6267" t="s">
        <v>61</v>
      </c>
      <c r="J6267">
        <v>1</v>
      </c>
      <c r="K6267" s="2">
        <v>4618</v>
      </c>
      <c r="L6267" s="2">
        <v>2562.62</v>
      </c>
      <c r="M6267" s="2">
        <v>2055.38</v>
      </c>
      <c r="N6267" s="3">
        <v>0</v>
      </c>
      <c r="O6267" t="s">
        <v>75</v>
      </c>
      <c r="P6267" t="s">
        <v>26</v>
      </c>
      <c r="Q6267" t="s">
        <v>27</v>
      </c>
      <c r="R6267" t="s">
        <v>28</v>
      </c>
    </row>
    <row r="6268" spans="1:18" x14ac:dyDescent="0.35">
      <c r="A6268" t="s">
        <v>6353</v>
      </c>
      <c r="B6268" s="1">
        <v>45882</v>
      </c>
      <c r="C6268" s="1">
        <v>45937</v>
      </c>
      <c r="D6268" t="s">
        <v>94</v>
      </c>
      <c r="E6268" t="s">
        <v>20</v>
      </c>
      <c r="F6268" t="s">
        <v>82</v>
      </c>
      <c r="G6268" t="s">
        <v>43</v>
      </c>
      <c r="H6268" t="s">
        <v>49</v>
      </c>
      <c r="I6268" t="s">
        <v>45</v>
      </c>
      <c r="J6268">
        <v>3</v>
      </c>
      <c r="K6268" s="2">
        <v>1151</v>
      </c>
      <c r="L6268" s="2">
        <v>962.11</v>
      </c>
      <c r="M6268" s="2">
        <v>188.89</v>
      </c>
      <c r="N6268" s="3">
        <v>0</v>
      </c>
      <c r="O6268" t="s">
        <v>62</v>
      </c>
      <c r="P6268" t="s">
        <v>26</v>
      </c>
      <c r="Q6268" t="s">
        <v>27</v>
      </c>
      <c r="R6268" t="s">
        <v>40</v>
      </c>
    </row>
    <row r="6269" spans="1:18" x14ac:dyDescent="0.35">
      <c r="A6269" t="s">
        <v>6354</v>
      </c>
      <c r="B6269" s="1">
        <v>45378</v>
      </c>
      <c r="C6269" s="1">
        <v>45447</v>
      </c>
      <c r="D6269" t="s">
        <v>42</v>
      </c>
      <c r="E6269" t="s">
        <v>20</v>
      </c>
      <c r="F6269" t="s">
        <v>53</v>
      </c>
      <c r="G6269" t="s">
        <v>32</v>
      </c>
      <c r="H6269" t="s">
        <v>33</v>
      </c>
      <c r="I6269" t="s">
        <v>24</v>
      </c>
      <c r="J6269">
        <v>2</v>
      </c>
      <c r="K6269" s="2">
        <v>3380</v>
      </c>
      <c r="L6269" s="2">
        <v>2831.84</v>
      </c>
      <c r="M6269" s="2">
        <v>548.16</v>
      </c>
      <c r="N6269" s="3">
        <v>0.2</v>
      </c>
      <c r="O6269" t="s">
        <v>109</v>
      </c>
      <c r="P6269" t="s">
        <v>46</v>
      </c>
      <c r="Q6269" t="s">
        <v>35</v>
      </c>
      <c r="R6269" t="s">
        <v>65</v>
      </c>
    </row>
    <row r="6270" spans="1:18" x14ac:dyDescent="0.35">
      <c r="A6270" t="s">
        <v>6355</v>
      </c>
      <c r="B6270" s="1">
        <v>45365</v>
      </c>
      <c r="C6270" s="1">
        <v>45394</v>
      </c>
      <c r="D6270" t="s">
        <v>88</v>
      </c>
      <c r="E6270" t="s">
        <v>20</v>
      </c>
      <c r="F6270" t="s">
        <v>128</v>
      </c>
      <c r="G6270" t="s">
        <v>22</v>
      </c>
      <c r="H6270" t="s">
        <v>54</v>
      </c>
      <c r="I6270" t="s">
        <v>55</v>
      </c>
      <c r="J6270">
        <v>5</v>
      </c>
      <c r="K6270" s="2">
        <v>4510</v>
      </c>
      <c r="L6270" s="2">
        <v>3191.71</v>
      </c>
      <c r="M6270" s="2">
        <v>1318.29</v>
      </c>
      <c r="N6270" s="3">
        <v>0.15</v>
      </c>
      <c r="O6270" t="s">
        <v>62</v>
      </c>
      <c r="P6270" t="s">
        <v>26</v>
      </c>
      <c r="Q6270" t="s">
        <v>27</v>
      </c>
      <c r="R6270" t="s">
        <v>65</v>
      </c>
    </row>
    <row r="6271" spans="1:18" x14ac:dyDescent="0.35">
      <c r="A6271" t="s">
        <v>6356</v>
      </c>
      <c r="B6271" s="1">
        <v>45337</v>
      </c>
      <c r="C6271" s="1">
        <v>45427</v>
      </c>
      <c r="D6271" t="s">
        <v>104</v>
      </c>
      <c r="E6271" t="s">
        <v>20</v>
      </c>
      <c r="F6271" t="s">
        <v>138</v>
      </c>
      <c r="G6271" t="s">
        <v>22</v>
      </c>
      <c r="H6271" t="s">
        <v>54</v>
      </c>
      <c r="I6271" t="s">
        <v>55</v>
      </c>
      <c r="J6271">
        <v>4</v>
      </c>
      <c r="K6271" s="2">
        <v>1624</v>
      </c>
      <c r="L6271" s="2">
        <v>1354.29</v>
      </c>
      <c r="M6271" s="2">
        <v>269.70999999999998</v>
      </c>
      <c r="N6271" s="3">
        <v>0</v>
      </c>
      <c r="O6271" t="s">
        <v>83</v>
      </c>
      <c r="P6271" t="s">
        <v>26</v>
      </c>
      <c r="Q6271" t="s">
        <v>35</v>
      </c>
      <c r="R6271" t="s">
        <v>28</v>
      </c>
    </row>
    <row r="6272" spans="1:18" x14ac:dyDescent="0.35">
      <c r="A6272" t="s">
        <v>6357</v>
      </c>
      <c r="B6272" s="1">
        <v>45380</v>
      </c>
      <c r="C6272" s="1">
        <v>45432</v>
      </c>
      <c r="D6272" t="s">
        <v>104</v>
      </c>
      <c r="E6272" t="s">
        <v>20</v>
      </c>
      <c r="F6272" t="s">
        <v>77</v>
      </c>
      <c r="G6272" t="s">
        <v>22</v>
      </c>
      <c r="H6272" t="s">
        <v>64</v>
      </c>
      <c r="I6272" t="s">
        <v>55</v>
      </c>
      <c r="J6272">
        <v>7</v>
      </c>
      <c r="K6272" s="2">
        <v>1533</v>
      </c>
      <c r="L6272" s="2">
        <v>991.06</v>
      </c>
      <c r="M6272" s="2">
        <v>541.94000000000005</v>
      </c>
      <c r="N6272" s="3">
        <v>0.2</v>
      </c>
      <c r="O6272" t="s">
        <v>50</v>
      </c>
      <c r="P6272" t="s">
        <v>26</v>
      </c>
      <c r="Q6272" t="s">
        <v>27</v>
      </c>
      <c r="R6272" t="s">
        <v>28</v>
      </c>
    </row>
    <row r="6273" spans="1:18" x14ac:dyDescent="0.35">
      <c r="A6273" t="s">
        <v>6358</v>
      </c>
      <c r="B6273" s="1">
        <v>45927</v>
      </c>
      <c r="C6273" s="1">
        <v>45941</v>
      </c>
      <c r="D6273" t="s">
        <v>94</v>
      </c>
      <c r="E6273" t="s">
        <v>20</v>
      </c>
      <c r="F6273" t="s">
        <v>102</v>
      </c>
      <c r="G6273" t="s">
        <v>38</v>
      </c>
      <c r="H6273" t="s">
        <v>39</v>
      </c>
      <c r="I6273" t="s">
        <v>24</v>
      </c>
      <c r="J6273">
        <v>4</v>
      </c>
      <c r="K6273" s="2">
        <v>3808</v>
      </c>
      <c r="L6273" s="2">
        <v>2628.63</v>
      </c>
      <c r="M6273" s="2">
        <v>1179.3699999999999</v>
      </c>
      <c r="N6273" s="3">
        <v>0.15</v>
      </c>
      <c r="O6273" t="s">
        <v>34</v>
      </c>
      <c r="P6273" t="s">
        <v>26</v>
      </c>
      <c r="Q6273" t="s">
        <v>35</v>
      </c>
      <c r="R6273" t="s">
        <v>28</v>
      </c>
    </row>
    <row r="6274" spans="1:18" x14ac:dyDescent="0.35">
      <c r="A6274" t="s">
        <v>6359</v>
      </c>
      <c r="B6274" s="1">
        <v>45517</v>
      </c>
      <c r="C6274" s="1">
        <v>45582</v>
      </c>
      <c r="D6274" t="s">
        <v>94</v>
      </c>
      <c r="E6274" t="s">
        <v>20</v>
      </c>
      <c r="F6274" t="s">
        <v>53</v>
      </c>
      <c r="G6274" t="s">
        <v>43</v>
      </c>
      <c r="H6274" t="s">
        <v>60</v>
      </c>
      <c r="I6274" t="s">
        <v>61</v>
      </c>
      <c r="J6274">
        <v>8</v>
      </c>
      <c r="K6274" s="2">
        <v>1973</v>
      </c>
      <c r="L6274" s="2">
        <v>1501.56</v>
      </c>
      <c r="M6274" s="2">
        <v>471.44</v>
      </c>
      <c r="N6274" s="3">
        <v>0</v>
      </c>
      <c r="O6274" t="s">
        <v>62</v>
      </c>
      <c r="P6274" t="s">
        <v>26</v>
      </c>
      <c r="Q6274" t="s">
        <v>35</v>
      </c>
      <c r="R6274" t="s">
        <v>65</v>
      </c>
    </row>
    <row r="6275" spans="1:18" x14ac:dyDescent="0.35">
      <c r="A6275" t="s">
        <v>6360</v>
      </c>
      <c r="B6275" s="1">
        <v>45706</v>
      </c>
      <c r="C6275" s="1">
        <v>45775</v>
      </c>
      <c r="D6275" t="s">
        <v>88</v>
      </c>
      <c r="E6275" t="s">
        <v>20</v>
      </c>
      <c r="F6275" t="s">
        <v>77</v>
      </c>
      <c r="G6275" t="s">
        <v>43</v>
      </c>
      <c r="H6275" t="s">
        <v>44</v>
      </c>
      <c r="I6275" t="s">
        <v>45</v>
      </c>
      <c r="J6275">
        <v>8</v>
      </c>
      <c r="K6275" s="2">
        <v>2168</v>
      </c>
      <c r="L6275" s="2">
        <v>1430.02</v>
      </c>
      <c r="M6275" s="2">
        <v>737.98</v>
      </c>
      <c r="N6275" s="3">
        <v>0.05</v>
      </c>
      <c r="O6275" t="s">
        <v>83</v>
      </c>
      <c r="P6275" t="s">
        <v>26</v>
      </c>
      <c r="Q6275" t="s">
        <v>35</v>
      </c>
      <c r="R6275" t="s">
        <v>65</v>
      </c>
    </row>
    <row r="6276" spans="1:18" x14ac:dyDescent="0.35">
      <c r="A6276" t="s">
        <v>6361</v>
      </c>
      <c r="B6276" s="1">
        <v>45450</v>
      </c>
      <c r="C6276" s="1">
        <v>45477</v>
      </c>
      <c r="D6276" t="s">
        <v>67</v>
      </c>
      <c r="E6276" t="s">
        <v>20</v>
      </c>
      <c r="F6276" t="s">
        <v>68</v>
      </c>
      <c r="G6276" t="s">
        <v>59</v>
      </c>
      <c r="H6276" t="s">
        <v>49</v>
      </c>
      <c r="I6276" t="s">
        <v>45</v>
      </c>
      <c r="J6276">
        <v>5</v>
      </c>
      <c r="K6276" s="2">
        <v>1504</v>
      </c>
      <c r="L6276" s="2">
        <v>924.54</v>
      </c>
      <c r="M6276" s="2">
        <v>579.46</v>
      </c>
      <c r="N6276" s="3">
        <v>0.2</v>
      </c>
      <c r="O6276" t="s">
        <v>34</v>
      </c>
      <c r="P6276" t="s">
        <v>26</v>
      </c>
      <c r="Q6276" t="s">
        <v>35</v>
      </c>
      <c r="R6276" t="s">
        <v>28</v>
      </c>
    </row>
    <row r="6277" spans="1:18" x14ac:dyDescent="0.35">
      <c r="A6277" t="s">
        <v>6362</v>
      </c>
      <c r="B6277" s="1">
        <v>45407</v>
      </c>
      <c r="C6277" s="1">
        <v>45422</v>
      </c>
      <c r="D6277" t="s">
        <v>104</v>
      </c>
      <c r="E6277" t="s">
        <v>20</v>
      </c>
      <c r="F6277" t="s">
        <v>58</v>
      </c>
      <c r="G6277" t="s">
        <v>32</v>
      </c>
      <c r="H6277" t="s">
        <v>108</v>
      </c>
      <c r="I6277" t="s">
        <v>72</v>
      </c>
      <c r="J6277">
        <v>6</v>
      </c>
      <c r="K6277" s="2">
        <v>3810</v>
      </c>
      <c r="L6277" s="2">
        <v>2667.64</v>
      </c>
      <c r="M6277" s="2">
        <v>1142.3599999999999</v>
      </c>
      <c r="N6277" s="3">
        <v>0.1</v>
      </c>
      <c r="O6277" t="s">
        <v>25</v>
      </c>
      <c r="P6277" t="s">
        <v>26</v>
      </c>
      <c r="Q6277" t="s">
        <v>35</v>
      </c>
      <c r="R6277" t="s">
        <v>65</v>
      </c>
    </row>
    <row r="6278" spans="1:18" x14ac:dyDescent="0.35">
      <c r="A6278" t="s">
        <v>6363</v>
      </c>
      <c r="B6278" s="1">
        <v>45463</v>
      </c>
      <c r="C6278" s="1">
        <v>45491</v>
      </c>
      <c r="D6278" t="s">
        <v>67</v>
      </c>
      <c r="E6278" t="s">
        <v>20</v>
      </c>
      <c r="F6278" t="s">
        <v>138</v>
      </c>
      <c r="G6278" t="s">
        <v>59</v>
      </c>
      <c r="H6278" t="s">
        <v>64</v>
      </c>
      <c r="I6278" t="s">
        <v>55</v>
      </c>
      <c r="J6278">
        <v>3</v>
      </c>
      <c r="K6278" s="2">
        <v>4497</v>
      </c>
      <c r="L6278" s="2">
        <v>3166.04</v>
      </c>
      <c r="M6278" s="2">
        <v>1330.96</v>
      </c>
      <c r="N6278" s="3">
        <v>0</v>
      </c>
      <c r="O6278" t="s">
        <v>34</v>
      </c>
      <c r="P6278" t="s">
        <v>26</v>
      </c>
      <c r="Q6278" t="s">
        <v>35</v>
      </c>
      <c r="R6278" t="s">
        <v>65</v>
      </c>
    </row>
    <row r="6279" spans="1:18" x14ac:dyDescent="0.35">
      <c r="A6279" t="s">
        <v>6364</v>
      </c>
      <c r="B6279" s="1">
        <v>45311</v>
      </c>
      <c r="C6279" s="1">
        <v>45321</v>
      </c>
      <c r="D6279" t="s">
        <v>57</v>
      </c>
      <c r="E6279" t="s">
        <v>20</v>
      </c>
      <c r="F6279" t="s">
        <v>31</v>
      </c>
      <c r="G6279" t="s">
        <v>59</v>
      </c>
      <c r="H6279" t="s">
        <v>39</v>
      </c>
      <c r="I6279" t="s">
        <v>24</v>
      </c>
      <c r="J6279">
        <v>4</v>
      </c>
      <c r="K6279" s="2">
        <v>4595</v>
      </c>
      <c r="L6279" s="2">
        <v>2665.19</v>
      </c>
      <c r="M6279" s="2">
        <v>1929.81</v>
      </c>
      <c r="N6279" s="3">
        <v>0</v>
      </c>
      <c r="O6279" t="s">
        <v>83</v>
      </c>
      <c r="P6279" t="s">
        <v>46</v>
      </c>
      <c r="Q6279" t="s">
        <v>35</v>
      </c>
      <c r="R6279" t="s">
        <v>40</v>
      </c>
    </row>
    <row r="6280" spans="1:18" x14ac:dyDescent="0.35">
      <c r="A6280" t="s">
        <v>6365</v>
      </c>
      <c r="B6280" s="1">
        <v>45505</v>
      </c>
      <c r="C6280" s="1">
        <v>45533</v>
      </c>
      <c r="D6280" t="s">
        <v>30</v>
      </c>
      <c r="E6280" t="s">
        <v>20</v>
      </c>
      <c r="F6280" t="s">
        <v>21</v>
      </c>
      <c r="G6280" t="s">
        <v>59</v>
      </c>
      <c r="H6280" t="s">
        <v>33</v>
      </c>
      <c r="I6280" t="s">
        <v>24</v>
      </c>
      <c r="J6280">
        <v>8</v>
      </c>
      <c r="K6280" s="2">
        <v>2166</v>
      </c>
      <c r="L6280" s="2">
        <v>1707.39</v>
      </c>
      <c r="M6280" s="2">
        <v>458.61</v>
      </c>
      <c r="N6280" s="3">
        <v>0.2</v>
      </c>
      <c r="O6280" t="s">
        <v>34</v>
      </c>
      <c r="P6280" t="s">
        <v>26</v>
      </c>
      <c r="Q6280" t="s">
        <v>35</v>
      </c>
      <c r="R6280" t="s">
        <v>65</v>
      </c>
    </row>
    <row r="6281" spans="1:18" x14ac:dyDescent="0.35">
      <c r="A6281" t="s">
        <v>6366</v>
      </c>
      <c r="B6281" s="1">
        <v>45604</v>
      </c>
      <c r="C6281" s="1">
        <v>45612</v>
      </c>
      <c r="D6281" t="s">
        <v>19</v>
      </c>
      <c r="E6281" t="s">
        <v>20</v>
      </c>
      <c r="F6281" t="s">
        <v>85</v>
      </c>
      <c r="G6281" t="s">
        <v>59</v>
      </c>
      <c r="H6281" t="s">
        <v>86</v>
      </c>
      <c r="I6281" t="s">
        <v>72</v>
      </c>
      <c r="J6281">
        <v>3</v>
      </c>
      <c r="K6281" s="2">
        <v>892</v>
      </c>
      <c r="L6281" s="2">
        <v>531.15</v>
      </c>
      <c r="M6281" s="2">
        <v>360.85</v>
      </c>
      <c r="N6281" s="3">
        <v>0.05</v>
      </c>
      <c r="O6281" t="s">
        <v>75</v>
      </c>
      <c r="P6281" t="s">
        <v>26</v>
      </c>
      <c r="Q6281" t="s">
        <v>27</v>
      </c>
      <c r="R6281" t="s">
        <v>40</v>
      </c>
    </row>
    <row r="6282" spans="1:18" x14ac:dyDescent="0.35">
      <c r="A6282" t="s">
        <v>6367</v>
      </c>
      <c r="B6282" s="1">
        <v>46007</v>
      </c>
      <c r="C6282" s="1">
        <v>46078</v>
      </c>
      <c r="D6282" t="s">
        <v>116</v>
      </c>
      <c r="E6282" t="s">
        <v>20</v>
      </c>
      <c r="F6282" t="s">
        <v>21</v>
      </c>
      <c r="G6282" t="s">
        <v>32</v>
      </c>
      <c r="H6282" t="s">
        <v>49</v>
      </c>
      <c r="I6282" t="s">
        <v>45</v>
      </c>
      <c r="J6282">
        <v>1</v>
      </c>
      <c r="K6282" s="2">
        <v>2909</v>
      </c>
      <c r="L6282" s="2">
        <v>1885.04</v>
      </c>
      <c r="M6282" s="2">
        <v>1023.96</v>
      </c>
      <c r="N6282" s="3">
        <v>0</v>
      </c>
      <c r="O6282" t="s">
        <v>109</v>
      </c>
      <c r="P6282" t="s">
        <v>26</v>
      </c>
      <c r="Q6282" t="s">
        <v>27</v>
      </c>
      <c r="R6282" t="s">
        <v>28</v>
      </c>
    </row>
    <row r="6283" spans="1:18" x14ac:dyDescent="0.35">
      <c r="A6283" t="s">
        <v>6368</v>
      </c>
      <c r="B6283" s="1">
        <v>45530</v>
      </c>
      <c r="C6283" s="1">
        <v>45610</v>
      </c>
      <c r="D6283" t="s">
        <v>19</v>
      </c>
      <c r="E6283" t="s">
        <v>20</v>
      </c>
      <c r="F6283" t="s">
        <v>138</v>
      </c>
      <c r="G6283" t="s">
        <v>38</v>
      </c>
      <c r="H6283" t="s">
        <v>64</v>
      </c>
      <c r="I6283" t="s">
        <v>55</v>
      </c>
      <c r="J6283">
        <v>3</v>
      </c>
      <c r="K6283" s="2">
        <v>649</v>
      </c>
      <c r="L6283" s="2">
        <v>393.84</v>
      </c>
      <c r="M6283" s="2">
        <v>255.16</v>
      </c>
      <c r="N6283" s="3">
        <v>0</v>
      </c>
      <c r="O6283" t="s">
        <v>83</v>
      </c>
      <c r="P6283" t="s">
        <v>46</v>
      </c>
      <c r="Q6283" t="s">
        <v>35</v>
      </c>
      <c r="R6283" t="s">
        <v>28</v>
      </c>
    </row>
    <row r="6284" spans="1:18" x14ac:dyDescent="0.35">
      <c r="A6284" t="s">
        <v>6369</v>
      </c>
      <c r="B6284" s="1">
        <v>45465</v>
      </c>
      <c r="C6284" s="1">
        <v>45537</v>
      </c>
      <c r="D6284" t="s">
        <v>37</v>
      </c>
      <c r="E6284" t="s">
        <v>20</v>
      </c>
      <c r="F6284" t="s">
        <v>85</v>
      </c>
      <c r="G6284" t="s">
        <v>43</v>
      </c>
      <c r="H6284" t="s">
        <v>95</v>
      </c>
      <c r="I6284" t="s">
        <v>55</v>
      </c>
      <c r="J6284">
        <v>6</v>
      </c>
      <c r="K6284" s="2">
        <v>1075</v>
      </c>
      <c r="L6284" s="2">
        <v>804.64</v>
      </c>
      <c r="M6284" s="2">
        <v>270.36</v>
      </c>
      <c r="N6284" s="3">
        <v>0.2</v>
      </c>
      <c r="O6284" t="s">
        <v>83</v>
      </c>
      <c r="P6284" t="s">
        <v>26</v>
      </c>
      <c r="Q6284" t="s">
        <v>35</v>
      </c>
      <c r="R6284" t="s">
        <v>40</v>
      </c>
    </row>
    <row r="6285" spans="1:18" x14ac:dyDescent="0.35">
      <c r="A6285" t="s">
        <v>6370</v>
      </c>
      <c r="B6285" s="1">
        <v>45307</v>
      </c>
      <c r="C6285" s="1">
        <v>45383</v>
      </c>
      <c r="D6285" t="s">
        <v>88</v>
      </c>
      <c r="E6285" t="s">
        <v>20</v>
      </c>
      <c r="F6285" t="s">
        <v>70</v>
      </c>
      <c r="G6285" t="s">
        <v>22</v>
      </c>
      <c r="H6285" t="s">
        <v>44</v>
      </c>
      <c r="I6285" t="s">
        <v>45</v>
      </c>
      <c r="J6285">
        <v>5</v>
      </c>
      <c r="K6285" s="2">
        <v>3653</v>
      </c>
      <c r="L6285" s="2">
        <v>2879.48</v>
      </c>
      <c r="M6285" s="2">
        <v>773.52</v>
      </c>
      <c r="N6285" s="3">
        <v>0.1</v>
      </c>
      <c r="O6285" t="s">
        <v>50</v>
      </c>
      <c r="P6285" t="s">
        <v>26</v>
      </c>
      <c r="Q6285" t="s">
        <v>27</v>
      </c>
      <c r="R6285" t="s">
        <v>28</v>
      </c>
    </row>
    <row r="6286" spans="1:18" x14ac:dyDescent="0.35">
      <c r="A6286" t="s">
        <v>6371</v>
      </c>
      <c r="B6286" s="1">
        <v>45491</v>
      </c>
      <c r="C6286" s="1">
        <v>45545</v>
      </c>
      <c r="D6286" t="s">
        <v>37</v>
      </c>
      <c r="E6286" t="s">
        <v>20</v>
      </c>
      <c r="F6286" t="s">
        <v>82</v>
      </c>
      <c r="G6286" t="s">
        <v>32</v>
      </c>
      <c r="H6286" t="s">
        <v>80</v>
      </c>
      <c r="I6286" t="s">
        <v>45</v>
      </c>
      <c r="J6286">
        <v>6</v>
      </c>
      <c r="K6286" s="2">
        <v>2308</v>
      </c>
      <c r="L6286" s="2">
        <v>1710.64</v>
      </c>
      <c r="M6286" s="2">
        <v>597.36</v>
      </c>
      <c r="N6286" s="3">
        <v>0</v>
      </c>
      <c r="O6286" t="s">
        <v>109</v>
      </c>
      <c r="P6286" t="s">
        <v>26</v>
      </c>
      <c r="Q6286" t="s">
        <v>35</v>
      </c>
      <c r="R6286" t="s">
        <v>40</v>
      </c>
    </row>
    <row r="6287" spans="1:18" x14ac:dyDescent="0.35">
      <c r="A6287" t="s">
        <v>6372</v>
      </c>
      <c r="B6287" s="1">
        <v>45721</v>
      </c>
      <c r="C6287" s="1">
        <v>45761</v>
      </c>
      <c r="D6287" t="s">
        <v>88</v>
      </c>
      <c r="E6287" t="s">
        <v>20</v>
      </c>
      <c r="F6287" t="s">
        <v>79</v>
      </c>
      <c r="G6287" t="s">
        <v>43</v>
      </c>
      <c r="H6287" t="s">
        <v>86</v>
      </c>
      <c r="I6287" t="s">
        <v>72</v>
      </c>
      <c r="J6287">
        <v>8</v>
      </c>
      <c r="K6287" s="2">
        <v>1966</v>
      </c>
      <c r="L6287" s="2">
        <v>1172.24</v>
      </c>
      <c r="M6287" s="2">
        <v>793.76</v>
      </c>
      <c r="N6287" s="3">
        <v>0.05</v>
      </c>
      <c r="O6287" t="s">
        <v>75</v>
      </c>
      <c r="P6287" t="s">
        <v>26</v>
      </c>
      <c r="Q6287" t="s">
        <v>27</v>
      </c>
      <c r="R6287" t="s">
        <v>65</v>
      </c>
    </row>
    <row r="6288" spans="1:18" x14ac:dyDescent="0.35">
      <c r="A6288" t="s">
        <v>6373</v>
      </c>
      <c r="B6288" s="1">
        <v>45725</v>
      </c>
      <c r="C6288" s="1">
        <v>45743</v>
      </c>
      <c r="D6288" t="s">
        <v>52</v>
      </c>
      <c r="E6288" t="s">
        <v>20</v>
      </c>
      <c r="F6288" t="s">
        <v>128</v>
      </c>
      <c r="G6288" t="s">
        <v>59</v>
      </c>
      <c r="H6288" t="s">
        <v>33</v>
      </c>
      <c r="I6288" t="s">
        <v>24</v>
      </c>
      <c r="J6288">
        <v>2</v>
      </c>
      <c r="K6288" s="2">
        <v>4026</v>
      </c>
      <c r="L6288" s="2">
        <v>2541.2199999999998</v>
      </c>
      <c r="M6288" s="2">
        <v>1484.78</v>
      </c>
      <c r="N6288" s="3">
        <v>0</v>
      </c>
      <c r="O6288" t="s">
        <v>62</v>
      </c>
      <c r="P6288" t="s">
        <v>46</v>
      </c>
      <c r="Q6288" t="s">
        <v>27</v>
      </c>
      <c r="R6288" t="s">
        <v>65</v>
      </c>
    </row>
    <row r="6289" spans="1:18" x14ac:dyDescent="0.35">
      <c r="A6289" t="s">
        <v>6374</v>
      </c>
      <c r="B6289" s="1">
        <v>45580</v>
      </c>
      <c r="C6289" s="1">
        <v>45608</v>
      </c>
      <c r="D6289" t="s">
        <v>19</v>
      </c>
      <c r="E6289" t="s">
        <v>20</v>
      </c>
      <c r="F6289" t="s">
        <v>82</v>
      </c>
      <c r="G6289" t="s">
        <v>59</v>
      </c>
      <c r="H6289" t="s">
        <v>108</v>
      </c>
      <c r="I6289" t="s">
        <v>72</v>
      </c>
      <c r="J6289">
        <v>3</v>
      </c>
      <c r="K6289" s="2">
        <v>2351</v>
      </c>
      <c r="L6289" s="2">
        <v>1751.25</v>
      </c>
      <c r="M6289" s="2">
        <v>599.75</v>
      </c>
      <c r="N6289" s="3">
        <v>0</v>
      </c>
      <c r="O6289" t="s">
        <v>25</v>
      </c>
      <c r="P6289" t="s">
        <v>26</v>
      </c>
      <c r="Q6289" t="s">
        <v>35</v>
      </c>
      <c r="R6289" t="s">
        <v>65</v>
      </c>
    </row>
    <row r="6290" spans="1:18" x14ac:dyDescent="0.35">
      <c r="A6290" t="s">
        <v>6375</v>
      </c>
      <c r="B6290" s="1">
        <v>45458</v>
      </c>
      <c r="C6290" s="1">
        <v>45522</v>
      </c>
      <c r="D6290" t="s">
        <v>30</v>
      </c>
      <c r="E6290" t="s">
        <v>20</v>
      </c>
      <c r="F6290" t="s">
        <v>89</v>
      </c>
      <c r="G6290" t="s">
        <v>38</v>
      </c>
      <c r="H6290" t="s">
        <v>60</v>
      </c>
      <c r="I6290" t="s">
        <v>61</v>
      </c>
      <c r="J6290">
        <v>2</v>
      </c>
      <c r="K6290" s="2">
        <v>4238</v>
      </c>
      <c r="L6290" s="2">
        <v>3165.98</v>
      </c>
      <c r="M6290" s="2">
        <v>1072.02</v>
      </c>
      <c r="N6290" s="3">
        <v>0</v>
      </c>
      <c r="O6290" t="s">
        <v>34</v>
      </c>
      <c r="P6290" t="s">
        <v>26</v>
      </c>
      <c r="Q6290" t="s">
        <v>35</v>
      </c>
      <c r="R6290" t="s">
        <v>40</v>
      </c>
    </row>
    <row r="6291" spans="1:18" x14ac:dyDescent="0.35">
      <c r="A6291" t="s">
        <v>6376</v>
      </c>
      <c r="B6291" s="1">
        <v>45523</v>
      </c>
      <c r="C6291" s="1">
        <v>45585</v>
      </c>
      <c r="D6291" t="s">
        <v>94</v>
      </c>
      <c r="E6291" t="s">
        <v>20</v>
      </c>
      <c r="F6291" t="s">
        <v>89</v>
      </c>
      <c r="G6291" t="s">
        <v>43</v>
      </c>
      <c r="H6291" t="s">
        <v>44</v>
      </c>
      <c r="I6291" t="s">
        <v>45</v>
      </c>
      <c r="J6291">
        <v>2</v>
      </c>
      <c r="K6291" s="2">
        <v>4070</v>
      </c>
      <c r="L6291" s="2">
        <v>2837.75</v>
      </c>
      <c r="M6291" s="2">
        <v>1232.25</v>
      </c>
      <c r="N6291" s="3">
        <v>0.15</v>
      </c>
      <c r="O6291" t="s">
        <v>25</v>
      </c>
      <c r="P6291" t="s">
        <v>26</v>
      </c>
      <c r="Q6291" t="s">
        <v>27</v>
      </c>
      <c r="R6291" t="s">
        <v>40</v>
      </c>
    </row>
    <row r="6292" spans="1:18" x14ac:dyDescent="0.35">
      <c r="A6292" t="s">
        <v>6377</v>
      </c>
      <c r="B6292" s="1">
        <v>45639</v>
      </c>
      <c r="C6292" s="1">
        <v>45725</v>
      </c>
      <c r="D6292" t="s">
        <v>52</v>
      </c>
      <c r="E6292" t="s">
        <v>20</v>
      </c>
      <c r="F6292" t="s">
        <v>77</v>
      </c>
      <c r="G6292" t="s">
        <v>22</v>
      </c>
      <c r="H6292" t="s">
        <v>95</v>
      </c>
      <c r="I6292" t="s">
        <v>55</v>
      </c>
      <c r="J6292">
        <v>8</v>
      </c>
      <c r="K6292" s="2">
        <v>4880</v>
      </c>
      <c r="L6292" s="2">
        <v>2796.23</v>
      </c>
      <c r="M6292" s="2">
        <v>2083.77</v>
      </c>
      <c r="N6292" s="3">
        <v>0.15</v>
      </c>
      <c r="O6292" t="s">
        <v>109</v>
      </c>
      <c r="P6292" t="s">
        <v>26</v>
      </c>
      <c r="Q6292" t="s">
        <v>35</v>
      </c>
      <c r="R6292" t="s">
        <v>40</v>
      </c>
    </row>
    <row r="6293" spans="1:18" x14ac:dyDescent="0.35">
      <c r="A6293" t="s">
        <v>6378</v>
      </c>
      <c r="B6293" s="1">
        <v>45513</v>
      </c>
      <c r="C6293" s="1">
        <v>45526</v>
      </c>
      <c r="D6293" t="s">
        <v>30</v>
      </c>
      <c r="E6293" t="s">
        <v>20</v>
      </c>
      <c r="F6293" t="s">
        <v>85</v>
      </c>
      <c r="G6293" t="s">
        <v>59</v>
      </c>
      <c r="H6293" t="s">
        <v>106</v>
      </c>
      <c r="I6293" t="s">
        <v>61</v>
      </c>
      <c r="J6293">
        <v>8</v>
      </c>
      <c r="K6293" s="2">
        <v>4235</v>
      </c>
      <c r="L6293" s="2">
        <v>2876.75</v>
      </c>
      <c r="M6293" s="2">
        <v>1358.25</v>
      </c>
      <c r="N6293" s="3">
        <v>0</v>
      </c>
      <c r="O6293" t="s">
        <v>50</v>
      </c>
      <c r="P6293" t="s">
        <v>26</v>
      </c>
      <c r="Q6293" t="s">
        <v>35</v>
      </c>
      <c r="R6293" t="s">
        <v>40</v>
      </c>
    </row>
    <row r="6294" spans="1:18" x14ac:dyDescent="0.35">
      <c r="A6294" t="s">
        <v>6379</v>
      </c>
      <c r="B6294" s="1">
        <v>45378</v>
      </c>
      <c r="C6294" s="1">
        <v>45424</v>
      </c>
      <c r="D6294" t="s">
        <v>104</v>
      </c>
      <c r="E6294" t="s">
        <v>20</v>
      </c>
      <c r="F6294" t="s">
        <v>89</v>
      </c>
      <c r="G6294" t="s">
        <v>43</v>
      </c>
      <c r="H6294" t="s">
        <v>49</v>
      </c>
      <c r="I6294" t="s">
        <v>45</v>
      </c>
      <c r="J6294">
        <v>4</v>
      </c>
      <c r="K6294" s="2">
        <v>1538</v>
      </c>
      <c r="L6294" s="2">
        <v>1131.8399999999999</v>
      </c>
      <c r="M6294" s="2">
        <v>406.16</v>
      </c>
      <c r="N6294" s="3">
        <v>0.2</v>
      </c>
      <c r="O6294" t="s">
        <v>62</v>
      </c>
      <c r="P6294" t="s">
        <v>26</v>
      </c>
      <c r="Q6294" t="s">
        <v>35</v>
      </c>
      <c r="R6294" t="s">
        <v>40</v>
      </c>
    </row>
    <row r="6295" spans="1:18" x14ac:dyDescent="0.35">
      <c r="A6295" t="s">
        <v>6380</v>
      </c>
      <c r="B6295" s="1">
        <v>45707</v>
      </c>
      <c r="C6295" s="1">
        <v>45781</v>
      </c>
      <c r="D6295" t="s">
        <v>104</v>
      </c>
      <c r="E6295" t="s">
        <v>20</v>
      </c>
      <c r="F6295" t="s">
        <v>70</v>
      </c>
      <c r="G6295" t="s">
        <v>43</v>
      </c>
      <c r="H6295" t="s">
        <v>33</v>
      </c>
      <c r="I6295" t="s">
        <v>24</v>
      </c>
      <c r="J6295">
        <v>5</v>
      </c>
      <c r="K6295" s="2">
        <v>3655</v>
      </c>
      <c r="L6295" s="2">
        <v>2770.19</v>
      </c>
      <c r="M6295" s="2">
        <v>884.81</v>
      </c>
      <c r="N6295" s="3">
        <v>0</v>
      </c>
      <c r="O6295" t="s">
        <v>109</v>
      </c>
      <c r="P6295" t="s">
        <v>46</v>
      </c>
      <c r="Q6295" t="s">
        <v>27</v>
      </c>
      <c r="R6295" t="s">
        <v>65</v>
      </c>
    </row>
    <row r="6296" spans="1:18" x14ac:dyDescent="0.35">
      <c r="A6296" t="s">
        <v>6381</v>
      </c>
      <c r="B6296" s="1">
        <v>45790</v>
      </c>
      <c r="C6296" s="1">
        <v>45836</v>
      </c>
      <c r="D6296" t="s">
        <v>42</v>
      </c>
      <c r="E6296" t="s">
        <v>20</v>
      </c>
      <c r="F6296" t="s">
        <v>68</v>
      </c>
      <c r="G6296" t="s">
        <v>43</v>
      </c>
      <c r="H6296" t="s">
        <v>44</v>
      </c>
      <c r="I6296" t="s">
        <v>45</v>
      </c>
      <c r="J6296">
        <v>6</v>
      </c>
      <c r="K6296" s="2">
        <v>4521</v>
      </c>
      <c r="L6296" s="2">
        <v>3825.57</v>
      </c>
      <c r="M6296" s="2">
        <v>695.43</v>
      </c>
      <c r="N6296" s="3">
        <v>0.05</v>
      </c>
      <c r="O6296" t="s">
        <v>62</v>
      </c>
      <c r="P6296" t="s">
        <v>26</v>
      </c>
      <c r="Q6296" t="s">
        <v>35</v>
      </c>
      <c r="R6296" t="s">
        <v>65</v>
      </c>
    </row>
    <row r="6297" spans="1:18" x14ac:dyDescent="0.35">
      <c r="A6297" t="s">
        <v>6382</v>
      </c>
      <c r="B6297" s="1">
        <v>45723</v>
      </c>
      <c r="C6297" s="1">
        <v>45765</v>
      </c>
      <c r="D6297" t="s">
        <v>88</v>
      </c>
      <c r="E6297" t="s">
        <v>20</v>
      </c>
      <c r="F6297" t="s">
        <v>102</v>
      </c>
      <c r="G6297" t="s">
        <v>43</v>
      </c>
      <c r="H6297" t="s">
        <v>106</v>
      </c>
      <c r="I6297" t="s">
        <v>61</v>
      </c>
      <c r="J6297">
        <v>6</v>
      </c>
      <c r="K6297" s="2">
        <v>3600</v>
      </c>
      <c r="L6297" s="2">
        <v>2179.0300000000002</v>
      </c>
      <c r="M6297" s="2">
        <v>1420.97</v>
      </c>
      <c r="N6297" s="3">
        <v>0.15</v>
      </c>
      <c r="O6297" t="s">
        <v>109</v>
      </c>
      <c r="P6297" t="s">
        <v>26</v>
      </c>
      <c r="Q6297" t="s">
        <v>35</v>
      </c>
      <c r="R6297" t="s">
        <v>28</v>
      </c>
    </row>
    <row r="6298" spans="1:18" x14ac:dyDescent="0.35">
      <c r="A6298" t="s">
        <v>6383</v>
      </c>
      <c r="B6298" s="1">
        <v>45713</v>
      </c>
      <c r="C6298" s="1">
        <v>45754</v>
      </c>
      <c r="D6298" t="s">
        <v>88</v>
      </c>
      <c r="E6298" t="s">
        <v>20</v>
      </c>
      <c r="F6298" t="s">
        <v>21</v>
      </c>
      <c r="G6298" t="s">
        <v>38</v>
      </c>
      <c r="H6298" t="s">
        <v>44</v>
      </c>
      <c r="I6298" t="s">
        <v>45</v>
      </c>
      <c r="J6298">
        <v>4</v>
      </c>
      <c r="K6298" s="2">
        <v>4208</v>
      </c>
      <c r="L6298" s="2">
        <v>3557.86</v>
      </c>
      <c r="M6298" s="2">
        <v>650.14</v>
      </c>
      <c r="N6298" s="3">
        <v>0.1</v>
      </c>
      <c r="O6298" t="s">
        <v>34</v>
      </c>
      <c r="P6298" t="s">
        <v>26</v>
      </c>
      <c r="Q6298" t="s">
        <v>35</v>
      </c>
      <c r="R6298" t="s">
        <v>65</v>
      </c>
    </row>
    <row r="6299" spans="1:18" x14ac:dyDescent="0.35">
      <c r="A6299" t="s">
        <v>6384</v>
      </c>
      <c r="B6299" s="1">
        <v>46021</v>
      </c>
      <c r="C6299" s="1">
        <v>46078</v>
      </c>
      <c r="D6299" t="s">
        <v>116</v>
      </c>
      <c r="E6299" t="s">
        <v>20</v>
      </c>
      <c r="F6299" t="s">
        <v>53</v>
      </c>
      <c r="G6299" t="s">
        <v>59</v>
      </c>
      <c r="H6299" t="s">
        <v>95</v>
      </c>
      <c r="I6299" t="s">
        <v>55</v>
      </c>
      <c r="J6299">
        <v>4</v>
      </c>
      <c r="K6299" s="2">
        <v>4506</v>
      </c>
      <c r="L6299" s="2">
        <v>3613.87</v>
      </c>
      <c r="M6299" s="2">
        <v>892.13</v>
      </c>
      <c r="N6299" s="3">
        <v>0.1</v>
      </c>
      <c r="O6299" t="s">
        <v>62</v>
      </c>
      <c r="P6299" t="s">
        <v>26</v>
      </c>
      <c r="Q6299" t="s">
        <v>35</v>
      </c>
      <c r="R6299" t="s">
        <v>40</v>
      </c>
    </row>
    <row r="6300" spans="1:18" x14ac:dyDescent="0.35">
      <c r="A6300" t="s">
        <v>6385</v>
      </c>
      <c r="B6300" s="1">
        <v>46011</v>
      </c>
      <c r="C6300" s="1">
        <v>46064</v>
      </c>
      <c r="D6300" t="s">
        <v>116</v>
      </c>
      <c r="E6300" t="s">
        <v>20</v>
      </c>
      <c r="F6300" t="s">
        <v>58</v>
      </c>
      <c r="G6300" t="s">
        <v>32</v>
      </c>
      <c r="H6300" t="s">
        <v>71</v>
      </c>
      <c r="I6300" t="s">
        <v>72</v>
      </c>
      <c r="J6300">
        <v>5</v>
      </c>
      <c r="K6300" s="2">
        <v>4860</v>
      </c>
      <c r="L6300" s="2">
        <v>3253.36</v>
      </c>
      <c r="M6300" s="2">
        <v>1606.64</v>
      </c>
      <c r="N6300" s="3">
        <v>0</v>
      </c>
      <c r="O6300" t="s">
        <v>109</v>
      </c>
      <c r="P6300" t="s">
        <v>26</v>
      </c>
      <c r="Q6300" t="s">
        <v>27</v>
      </c>
      <c r="R6300" t="s">
        <v>65</v>
      </c>
    </row>
    <row r="6301" spans="1:18" x14ac:dyDescent="0.35">
      <c r="A6301" t="s">
        <v>6386</v>
      </c>
      <c r="B6301" s="1">
        <v>45722</v>
      </c>
      <c r="C6301" s="1">
        <v>45743</v>
      </c>
      <c r="D6301" t="s">
        <v>52</v>
      </c>
      <c r="E6301" t="s">
        <v>20</v>
      </c>
      <c r="F6301" t="s">
        <v>21</v>
      </c>
      <c r="G6301" t="s">
        <v>32</v>
      </c>
      <c r="H6301" t="s">
        <v>124</v>
      </c>
      <c r="I6301" t="s">
        <v>61</v>
      </c>
      <c r="J6301">
        <v>8</v>
      </c>
      <c r="K6301" s="2">
        <v>4312</v>
      </c>
      <c r="L6301" s="2">
        <v>3587.39</v>
      </c>
      <c r="M6301" s="2">
        <v>724.61</v>
      </c>
      <c r="N6301" s="3">
        <v>0.2</v>
      </c>
      <c r="O6301" t="s">
        <v>34</v>
      </c>
      <c r="P6301" t="s">
        <v>46</v>
      </c>
      <c r="Q6301" t="s">
        <v>35</v>
      </c>
      <c r="R6301" t="s">
        <v>40</v>
      </c>
    </row>
    <row r="6302" spans="1:18" x14ac:dyDescent="0.35">
      <c r="A6302" t="s">
        <v>6387</v>
      </c>
      <c r="B6302" s="1">
        <v>45683</v>
      </c>
      <c r="C6302" s="1">
        <v>45739</v>
      </c>
      <c r="D6302" t="s">
        <v>52</v>
      </c>
      <c r="E6302" t="s">
        <v>20</v>
      </c>
      <c r="F6302" t="s">
        <v>89</v>
      </c>
      <c r="G6302" t="s">
        <v>32</v>
      </c>
      <c r="H6302" t="s">
        <v>118</v>
      </c>
      <c r="I6302" t="s">
        <v>24</v>
      </c>
      <c r="J6302">
        <v>8</v>
      </c>
      <c r="K6302" s="2">
        <v>1725</v>
      </c>
      <c r="L6302" s="2">
        <v>1274.3599999999999</v>
      </c>
      <c r="M6302" s="2">
        <v>450.64</v>
      </c>
      <c r="N6302" s="3">
        <v>0</v>
      </c>
      <c r="O6302" t="s">
        <v>34</v>
      </c>
      <c r="P6302" t="s">
        <v>46</v>
      </c>
      <c r="Q6302" t="s">
        <v>27</v>
      </c>
      <c r="R6302" t="s">
        <v>65</v>
      </c>
    </row>
    <row r="6303" spans="1:18" x14ac:dyDescent="0.35">
      <c r="A6303" t="s">
        <v>6388</v>
      </c>
      <c r="B6303" s="1">
        <v>45533</v>
      </c>
      <c r="C6303" s="1">
        <v>45613</v>
      </c>
      <c r="D6303" t="s">
        <v>19</v>
      </c>
      <c r="E6303" t="s">
        <v>20</v>
      </c>
      <c r="F6303" t="s">
        <v>70</v>
      </c>
      <c r="G6303" t="s">
        <v>38</v>
      </c>
      <c r="H6303" t="s">
        <v>33</v>
      </c>
      <c r="I6303" t="s">
        <v>24</v>
      </c>
      <c r="J6303">
        <v>1</v>
      </c>
      <c r="K6303" s="2">
        <v>479</v>
      </c>
      <c r="L6303" s="2">
        <v>377.88</v>
      </c>
      <c r="M6303" s="2">
        <v>101.12</v>
      </c>
      <c r="N6303" s="3">
        <v>0</v>
      </c>
      <c r="O6303" t="s">
        <v>25</v>
      </c>
      <c r="P6303" t="s">
        <v>46</v>
      </c>
      <c r="Q6303" t="s">
        <v>35</v>
      </c>
      <c r="R6303" t="s">
        <v>28</v>
      </c>
    </row>
    <row r="6304" spans="1:18" x14ac:dyDescent="0.35">
      <c r="A6304" t="s">
        <v>6389</v>
      </c>
      <c r="B6304" s="1">
        <v>45581</v>
      </c>
      <c r="C6304" s="1">
        <v>45622</v>
      </c>
      <c r="D6304" t="s">
        <v>19</v>
      </c>
      <c r="E6304" t="s">
        <v>20</v>
      </c>
      <c r="F6304" t="s">
        <v>82</v>
      </c>
      <c r="G6304" t="s">
        <v>22</v>
      </c>
      <c r="H6304" t="s">
        <v>49</v>
      </c>
      <c r="I6304" t="s">
        <v>45</v>
      </c>
      <c r="J6304">
        <v>1</v>
      </c>
      <c r="K6304" s="2">
        <v>559</v>
      </c>
      <c r="L6304" s="2">
        <v>385.91</v>
      </c>
      <c r="M6304" s="2">
        <v>173.09</v>
      </c>
      <c r="N6304" s="3">
        <v>0.05</v>
      </c>
      <c r="O6304" t="s">
        <v>83</v>
      </c>
      <c r="P6304" t="s">
        <v>26</v>
      </c>
      <c r="Q6304" t="s">
        <v>35</v>
      </c>
      <c r="R6304" t="s">
        <v>28</v>
      </c>
    </row>
    <row r="6305" spans="1:18" x14ac:dyDescent="0.35">
      <c r="A6305" t="s">
        <v>6390</v>
      </c>
      <c r="B6305" s="1">
        <v>45346</v>
      </c>
      <c r="C6305" s="1">
        <v>45394</v>
      </c>
      <c r="D6305" t="s">
        <v>88</v>
      </c>
      <c r="E6305" t="s">
        <v>20</v>
      </c>
      <c r="F6305" t="s">
        <v>102</v>
      </c>
      <c r="G6305" t="s">
        <v>32</v>
      </c>
      <c r="H6305" t="s">
        <v>60</v>
      </c>
      <c r="I6305" t="s">
        <v>61</v>
      </c>
      <c r="J6305">
        <v>7</v>
      </c>
      <c r="K6305" s="2">
        <v>461</v>
      </c>
      <c r="L6305" s="2">
        <v>342.85</v>
      </c>
      <c r="M6305" s="2">
        <v>118.15</v>
      </c>
      <c r="N6305" s="3">
        <v>0.1</v>
      </c>
      <c r="O6305" t="s">
        <v>75</v>
      </c>
      <c r="P6305" t="s">
        <v>26</v>
      </c>
      <c r="Q6305" t="s">
        <v>27</v>
      </c>
      <c r="R6305" t="s">
        <v>28</v>
      </c>
    </row>
    <row r="6306" spans="1:18" x14ac:dyDescent="0.35">
      <c r="A6306" t="s">
        <v>6391</v>
      </c>
      <c r="B6306" s="1">
        <v>45700</v>
      </c>
      <c r="C6306" s="1">
        <v>45762</v>
      </c>
      <c r="D6306" t="s">
        <v>88</v>
      </c>
      <c r="E6306" t="s">
        <v>20</v>
      </c>
      <c r="F6306" t="s">
        <v>77</v>
      </c>
      <c r="G6306" t="s">
        <v>43</v>
      </c>
      <c r="H6306" t="s">
        <v>95</v>
      </c>
      <c r="I6306" t="s">
        <v>55</v>
      </c>
      <c r="J6306">
        <v>3</v>
      </c>
      <c r="K6306" s="2">
        <v>4417</v>
      </c>
      <c r="L6306" s="2">
        <v>2949.8</v>
      </c>
      <c r="M6306" s="2">
        <v>1467.2</v>
      </c>
      <c r="N6306" s="3">
        <v>0.1</v>
      </c>
      <c r="O6306" t="s">
        <v>109</v>
      </c>
      <c r="P6306" t="s">
        <v>26</v>
      </c>
      <c r="Q6306" t="s">
        <v>27</v>
      </c>
      <c r="R6306" t="s">
        <v>28</v>
      </c>
    </row>
    <row r="6307" spans="1:18" x14ac:dyDescent="0.35">
      <c r="A6307" t="s">
        <v>6392</v>
      </c>
      <c r="B6307" s="1">
        <v>45692</v>
      </c>
      <c r="C6307" s="1">
        <v>45695</v>
      </c>
      <c r="D6307" t="s">
        <v>116</v>
      </c>
      <c r="E6307" t="s">
        <v>20</v>
      </c>
      <c r="F6307" t="s">
        <v>68</v>
      </c>
      <c r="G6307" t="s">
        <v>38</v>
      </c>
      <c r="H6307" t="s">
        <v>54</v>
      </c>
      <c r="I6307" t="s">
        <v>55</v>
      </c>
      <c r="J6307">
        <v>8</v>
      </c>
      <c r="K6307" s="2">
        <v>3339</v>
      </c>
      <c r="L6307" s="2">
        <v>2299.14</v>
      </c>
      <c r="M6307" s="2">
        <v>1039.8599999999999</v>
      </c>
      <c r="N6307" s="3">
        <v>0.2</v>
      </c>
      <c r="O6307" t="s">
        <v>50</v>
      </c>
      <c r="P6307" t="s">
        <v>26</v>
      </c>
      <c r="Q6307" t="s">
        <v>27</v>
      </c>
      <c r="R6307" t="s">
        <v>40</v>
      </c>
    </row>
    <row r="6308" spans="1:18" x14ac:dyDescent="0.35">
      <c r="A6308" t="s">
        <v>6393</v>
      </c>
      <c r="B6308" s="1">
        <v>45760</v>
      </c>
      <c r="C6308" s="1">
        <v>45839</v>
      </c>
      <c r="D6308" t="s">
        <v>67</v>
      </c>
      <c r="E6308" t="s">
        <v>20</v>
      </c>
      <c r="F6308" t="s">
        <v>102</v>
      </c>
      <c r="G6308" t="s">
        <v>59</v>
      </c>
      <c r="H6308" t="s">
        <v>44</v>
      </c>
      <c r="I6308" t="s">
        <v>45</v>
      </c>
      <c r="J6308">
        <v>1</v>
      </c>
      <c r="K6308" s="2">
        <v>3208</v>
      </c>
      <c r="L6308" s="2">
        <v>2717.72</v>
      </c>
      <c r="M6308" s="2">
        <v>490.28</v>
      </c>
      <c r="N6308" s="3">
        <v>0</v>
      </c>
      <c r="O6308" t="s">
        <v>50</v>
      </c>
      <c r="P6308" t="s">
        <v>26</v>
      </c>
      <c r="Q6308" t="s">
        <v>35</v>
      </c>
      <c r="R6308" t="s">
        <v>65</v>
      </c>
    </row>
    <row r="6309" spans="1:18" x14ac:dyDescent="0.35">
      <c r="A6309" t="s">
        <v>6394</v>
      </c>
      <c r="B6309" s="1">
        <v>46010</v>
      </c>
      <c r="C6309" s="1">
        <v>46021</v>
      </c>
      <c r="D6309" t="s">
        <v>48</v>
      </c>
      <c r="E6309" t="s">
        <v>20</v>
      </c>
      <c r="F6309" t="s">
        <v>138</v>
      </c>
      <c r="G6309" t="s">
        <v>38</v>
      </c>
      <c r="H6309" t="s">
        <v>71</v>
      </c>
      <c r="I6309" t="s">
        <v>72</v>
      </c>
      <c r="J6309">
        <v>1</v>
      </c>
      <c r="K6309" s="2">
        <v>1828</v>
      </c>
      <c r="L6309" s="2">
        <v>1095.2</v>
      </c>
      <c r="M6309" s="2">
        <v>732.8</v>
      </c>
      <c r="N6309" s="3">
        <v>0.15</v>
      </c>
      <c r="O6309" t="s">
        <v>109</v>
      </c>
      <c r="P6309" t="s">
        <v>26</v>
      </c>
      <c r="Q6309" t="s">
        <v>35</v>
      </c>
      <c r="R6309" t="s">
        <v>28</v>
      </c>
    </row>
    <row r="6310" spans="1:18" x14ac:dyDescent="0.35">
      <c r="A6310" t="s">
        <v>6395</v>
      </c>
      <c r="B6310" s="1">
        <v>45704</v>
      </c>
      <c r="C6310" s="1">
        <v>45751</v>
      </c>
      <c r="D6310" t="s">
        <v>88</v>
      </c>
      <c r="E6310" t="s">
        <v>20</v>
      </c>
      <c r="F6310" t="s">
        <v>70</v>
      </c>
      <c r="G6310" t="s">
        <v>43</v>
      </c>
      <c r="H6310" t="s">
        <v>106</v>
      </c>
      <c r="I6310" t="s">
        <v>61</v>
      </c>
      <c r="J6310">
        <v>2</v>
      </c>
      <c r="K6310" s="2">
        <v>2180</v>
      </c>
      <c r="L6310" s="2">
        <v>1550.76</v>
      </c>
      <c r="M6310" s="2">
        <v>629.24</v>
      </c>
      <c r="N6310" s="3">
        <v>0.05</v>
      </c>
      <c r="O6310" t="s">
        <v>83</v>
      </c>
      <c r="P6310" t="s">
        <v>26</v>
      </c>
      <c r="Q6310" t="s">
        <v>35</v>
      </c>
      <c r="R6310" t="s">
        <v>65</v>
      </c>
    </row>
    <row r="6311" spans="1:18" x14ac:dyDescent="0.35">
      <c r="A6311" t="s">
        <v>6396</v>
      </c>
      <c r="B6311" s="1">
        <v>45426</v>
      </c>
      <c r="C6311" s="1">
        <v>45495</v>
      </c>
      <c r="D6311" t="s">
        <v>67</v>
      </c>
      <c r="E6311" t="s">
        <v>20</v>
      </c>
      <c r="F6311" t="s">
        <v>89</v>
      </c>
      <c r="G6311" t="s">
        <v>32</v>
      </c>
      <c r="H6311" t="s">
        <v>124</v>
      </c>
      <c r="I6311" t="s">
        <v>61</v>
      </c>
      <c r="J6311">
        <v>8</v>
      </c>
      <c r="K6311" s="2">
        <v>4135</v>
      </c>
      <c r="L6311" s="2">
        <v>3073.58</v>
      </c>
      <c r="M6311" s="2">
        <v>1061.42</v>
      </c>
      <c r="N6311" s="3">
        <v>0</v>
      </c>
      <c r="O6311" t="s">
        <v>83</v>
      </c>
      <c r="P6311" t="s">
        <v>46</v>
      </c>
      <c r="Q6311" t="s">
        <v>35</v>
      </c>
      <c r="R6311" t="s">
        <v>65</v>
      </c>
    </row>
    <row r="6312" spans="1:18" x14ac:dyDescent="0.35">
      <c r="A6312" t="s">
        <v>6397</v>
      </c>
      <c r="B6312" s="1">
        <v>45444</v>
      </c>
      <c r="C6312" s="1">
        <v>45517</v>
      </c>
      <c r="D6312" t="s">
        <v>30</v>
      </c>
      <c r="E6312" t="s">
        <v>20</v>
      </c>
      <c r="F6312" t="s">
        <v>138</v>
      </c>
      <c r="G6312" t="s">
        <v>59</v>
      </c>
      <c r="H6312" t="s">
        <v>60</v>
      </c>
      <c r="I6312" t="s">
        <v>61</v>
      </c>
      <c r="J6312">
        <v>1</v>
      </c>
      <c r="K6312" s="2">
        <v>4782</v>
      </c>
      <c r="L6312" s="2">
        <v>3289.93</v>
      </c>
      <c r="M6312" s="2">
        <v>1492.07</v>
      </c>
      <c r="N6312" s="3">
        <v>0.2</v>
      </c>
      <c r="O6312" t="s">
        <v>109</v>
      </c>
      <c r="P6312" t="s">
        <v>26</v>
      </c>
      <c r="Q6312" t="s">
        <v>27</v>
      </c>
      <c r="R6312" t="s">
        <v>40</v>
      </c>
    </row>
    <row r="6313" spans="1:18" x14ac:dyDescent="0.35">
      <c r="A6313" t="s">
        <v>6398</v>
      </c>
      <c r="B6313" s="1">
        <v>45428</v>
      </c>
      <c r="C6313" s="1">
        <v>45506</v>
      </c>
      <c r="D6313" t="s">
        <v>30</v>
      </c>
      <c r="E6313" t="s">
        <v>20</v>
      </c>
      <c r="F6313" t="s">
        <v>85</v>
      </c>
      <c r="G6313" t="s">
        <v>59</v>
      </c>
      <c r="H6313" t="s">
        <v>118</v>
      </c>
      <c r="I6313" t="s">
        <v>24</v>
      </c>
      <c r="J6313">
        <v>8</v>
      </c>
      <c r="K6313" s="2">
        <v>3184</v>
      </c>
      <c r="L6313" s="2">
        <v>2266.2399999999998</v>
      </c>
      <c r="M6313" s="2">
        <v>917.76</v>
      </c>
      <c r="N6313" s="3">
        <v>0</v>
      </c>
      <c r="O6313" t="s">
        <v>83</v>
      </c>
      <c r="P6313" t="s">
        <v>26</v>
      </c>
      <c r="Q6313" t="s">
        <v>35</v>
      </c>
      <c r="R6313" t="s">
        <v>65</v>
      </c>
    </row>
    <row r="6314" spans="1:18" x14ac:dyDescent="0.35">
      <c r="A6314" t="s">
        <v>6399</v>
      </c>
      <c r="B6314" s="1">
        <v>45945</v>
      </c>
      <c r="C6314" s="1">
        <v>46019</v>
      </c>
      <c r="D6314" t="s">
        <v>48</v>
      </c>
      <c r="E6314" t="s">
        <v>20</v>
      </c>
      <c r="F6314" t="s">
        <v>21</v>
      </c>
      <c r="G6314" t="s">
        <v>59</v>
      </c>
      <c r="H6314" t="s">
        <v>44</v>
      </c>
      <c r="I6314" t="s">
        <v>45</v>
      </c>
      <c r="J6314">
        <v>4</v>
      </c>
      <c r="K6314" s="2">
        <v>1316</v>
      </c>
      <c r="L6314" s="2">
        <v>789.2</v>
      </c>
      <c r="M6314" s="2">
        <v>526.79999999999995</v>
      </c>
      <c r="N6314" s="3">
        <v>0</v>
      </c>
      <c r="O6314" t="s">
        <v>34</v>
      </c>
      <c r="P6314" t="s">
        <v>46</v>
      </c>
      <c r="Q6314" t="s">
        <v>27</v>
      </c>
      <c r="R6314" t="s">
        <v>65</v>
      </c>
    </row>
    <row r="6315" spans="1:18" x14ac:dyDescent="0.35">
      <c r="A6315" t="s">
        <v>6400</v>
      </c>
      <c r="B6315" s="1">
        <v>45549</v>
      </c>
      <c r="C6315" s="1">
        <v>45583</v>
      </c>
      <c r="D6315" t="s">
        <v>94</v>
      </c>
      <c r="E6315" t="s">
        <v>20</v>
      </c>
      <c r="F6315" t="s">
        <v>102</v>
      </c>
      <c r="G6315" t="s">
        <v>43</v>
      </c>
      <c r="H6315" t="s">
        <v>124</v>
      </c>
      <c r="I6315" t="s">
        <v>61</v>
      </c>
      <c r="J6315">
        <v>6</v>
      </c>
      <c r="K6315" s="2">
        <v>4343</v>
      </c>
      <c r="L6315" s="2">
        <v>2758.71</v>
      </c>
      <c r="M6315" s="2">
        <v>1584.29</v>
      </c>
      <c r="N6315" s="3">
        <v>0</v>
      </c>
      <c r="O6315" t="s">
        <v>83</v>
      </c>
      <c r="P6315" t="s">
        <v>26</v>
      </c>
      <c r="Q6315" t="s">
        <v>35</v>
      </c>
      <c r="R6315" t="s">
        <v>28</v>
      </c>
    </row>
    <row r="6316" spans="1:18" x14ac:dyDescent="0.35">
      <c r="A6316" t="s">
        <v>6401</v>
      </c>
      <c r="B6316" s="1">
        <v>45525</v>
      </c>
      <c r="C6316" s="1">
        <v>45537</v>
      </c>
      <c r="D6316" t="s">
        <v>37</v>
      </c>
      <c r="E6316" t="s">
        <v>20</v>
      </c>
      <c r="F6316" t="s">
        <v>31</v>
      </c>
      <c r="G6316" t="s">
        <v>43</v>
      </c>
      <c r="H6316" t="s">
        <v>124</v>
      </c>
      <c r="I6316" t="s">
        <v>61</v>
      </c>
      <c r="J6316">
        <v>3</v>
      </c>
      <c r="K6316" s="2">
        <v>1301</v>
      </c>
      <c r="L6316" s="2">
        <v>1040.6600000000001</v>
      </c>
      <c r="M6316" s="2">
        <v>260.33999999999997</v>
      </c>
      <c r="N6316" s="3">
        <v>0.2</v>
      </c>
      <c r="O6316" t="s">
        <v>62</v>
      </c>
      <c r="P6316" t="s">
        <v>26</v>
      </c>
      <c r="Q6316" t="s">
        <v>27</v>
      </c>
      <c r="R6316" t="s">
        <v>28</v>
      </c>
    </row>
    <row r="6317" spans="1:18" x14ac:dyDescent="0.35">
      <c r="A6317" t="s">
        <v>6402</v>
      </c>
      <c r="B6317" s="1">
        <v>45984</v>
      </c>
      <c r="C6317" s="1">
        <v>46072</v>
      </c>
      <c r="D6317" t="s">
        <v>116</v>
      </c>
      <c r="E6317" t="s">
        <v>20</v>
      </c>
      <c r="F6317" t="s">
        <v>102</v>
      </c>
      <c r="G6317" t="s">
        <v>22</v>
      </c>
      <c r="H6317" t="s">
        <v>64</v>
      </c>
      <c r="I6317" t="s">
        <v>55</v>
      </c>
      <c r="J6317">
        <v>6</v>
      </c>
      <c r="K6317" s="2">
        <v>4939</v>
      </c>
      <c r="L6317" s="2">
        <v>3300.87</v>
      </c>
      <c r="M6317" s="2">
        <v>1638.13</v>
      </c>
      <c r="N6317" s="3">
        <v>0.2</v>
      </c>
      <c r="O6317" t="s">
        <v>83</v>
      </c>
      <c r="P6317" t="s">
        <v>73</v>
      </c>
      <c r="Q6317" t="s">
        <v>27</v>
      </c>
      <c r="R6317" t="s">
        <v>28</v>
      </c>
    </row>
    <row r="6318" spans="1:18" x14ac:dyDescent="0.35">
      <c r="A6318" t="s">
        <v>6403</v>
      </c>
      <c r="B6318" s="1">
        <v>45582</v>
      </c>
      <c r="C6318" s="1">
        <v>45589</v>
      </c>
      <c r="D6318" t="s">
        <v>94</v>
      </c>
      <c r="E6318" t="s">
        <v>20</v>
      </c>
      <c r="F6318" t="s">
        <v>102</v>
      </c>
      <c r="G6318" t="s">
        <v>32</v>
      </c>
      <c r="H6318" t="s">
        <v>80</v>
      </c>
      <c r="I6318" t="s">
        <v>45</v>
      </c>
      <c r="J6318">
        <v>3</v>
      </c>
      <c r="K6318" s="2">
        <v>3458</v>
      </c>
      <c r="L6318" s="2">
        <v>2046.67</v>
      </c>
      <c r="M6318" s="2">
        <v>1411.33</v>
      </c>
      <c r="N6318" s="3">
        <v>0.2</v>
      </c>
      <c r="O6318" t="s">
        <v>62</v>
      </c>
      <c r="P6318" t="s">
        <v>46</v>
      </c>
      <c r="Q6318" t="s">
        <v>27</v>
      </c>
      <c r="R6318" t="s">
        <v>40</v>
      </c>
    </row>
    <row r="6319" spans="1:18" x14ac:dyDescent="0.35">
      <c r="A6319" t="s">
        <v>6404</v>
      </c>
      <c r="B6319" s="1">
        <v>45345</v>
      </c>
      <c r="C6319" s="1">
        <v>45398</v>
      </c>
      <c r="D6319" t="s">
        <v>88</v>
      </c>
      <c r="E6319" t="s">
        <v>20</v>
      </c>
      <c r="F6319" t="s">
        <v>128</v>
      </c>
      <c r="G6319" t="s">
        <v>32</v>
      </c>
      <c r="H6319" t="s">
        <v>23</v>
      </c>
      <c r="I6319" t="s">
        <v>24</v>
      </c>
      <c r="J6319">
        <v>1</v>
      </c>
      <c r="K6319" s="2">
        <v>2038</v>
      </c>
      <c r="L6319" s="2">
        <v>1170.97</v>
      </c>
      <c r="M6319" s="2">
        <v>867.03</v>
      </c>
      <c r="N6319" s="3">
        <v>0.1</v>
      </c>
      <c r="O6319" t="s">
        <v>25</v>
      </c>
      <c r="P6319" t="s">
        <v>26</v>
      </c>
      <c r="Q6319" t="s">
        <v>35</v>
      </c>
      <c r="R6319" t="s">
        <v>40</v>
      </c>
    </row>
    <row r="6320" spans="1:18" x14ac:dyDescent="0.35">
      <c r="A6320" t="s">
        <v>6405</v>
      </c>
      <c r="B6320" s="1">
        <v>45713</v>
      </c>
      <c r="C6320" s="1">
        <v>45762</v>
      </c>
      <c r="D6320" t="s">
        <v>88</v>
      </c>
      <c r="E6320" t="s">
        <v>20</v>
      </c>
      <c r="F6320" t="s">
        <v>68</v>
      </c>
      <c r="G6320" t="s">
        <v>43</v>
      </c>
      <c r="H6320" t="s">
        <v>108</v>
      </c>
      <c r="I6320" t="s">
        <v>72</v>
      </c>
      <c r="J6320">
        <v>4</v>
      </c>
      <c r="K6320" s="2">
        <v>2751</v>
      </c>
      <c r="L6320" s="2">
        <v>1671.58</v>
      </c>
      <c r="M6320" s="2">
        <v>1079.42</v>
      </c>
      <c r="N6320" s="3">
        <v>0.2</v>
      </c>
      <c r="O6320" t="s">
        <v>109</v>
      </c>
      <c r="P6320" t="s">
        <v>26</v>
      </c>
      <c r="Q6320" t="s">
        <v>35</v>
      </c>
      <c r="R6320" t="s">
        <v>40</v>
      </c>
    </row>
    <row r="6321" spans="1:18" x14ac:dyDescent="0.35">
      <c r="A6321" t="s">
        <v>6406</v>
      </c>
      <c r="B6321" s="1">
        <v>45614</v>
      </c>
      <c r="C6321" s="1">
        <v>45646</v>
      </c>
      <c r="D6321" t="s">
        <v>48</v>
      </c>
      <c r="E6321" t="s">
        <v>20</v>
      </c>
      <c r="F6321" t="s">
        <v>79</v>
      </c>
      <c r="G6321" t="s">
        <v>38</v>
      </c>
      <c r="H6321" t="s">
        <v>108</v>
      </c>
      <c r="I6321" t="s">
        <v>72</v>
      </c>
      <c r="J6321">
        <v>6</v>
      </c>
      <c r="K6321" s="2">
        <v>3639</v>
      </c>
      <c r="L6321" s="2">
        <v>3085.46</v>
      </c>
      <c r="M6321" s="2">
        <v>553.54</v>
      </c>
      <c r="N6321" s="3">
        <v>0.2</v>
      </c>
      <c r="O6321" t="s">
        <v>83</v>
      </c>
      <c r="P6321" t="s">
        <v>26</v>
      </c>
      <c r="Q6321" t="s">
        <v>35</v>
      </c>
      <c r="R6321" t="s">
        <v>65</v>
      </c>
    </row>
    <row r="6322" spans="1:18" x14ac:dyDescent="0.35">
      <c r="A6322" t="s">
        <v>6407</v>
      </c>
      <c r="B6322" s="1">
        <v>45864</v>
      </c>
      <c r="C6322" s="1">
        <v>45922</v>
      </c>
      <c r="D6322" t="s">
        <v>37</v>
      </c>
      <c r="E6322" t="s">
        <v>20</v>
      </c>
      <c r="F6322" t="s">
        <v>77</v>
      </c>
      <c r="G6322" t="s">
        <v>32</v>
      </c>
      <c r="H6322" t="s">
        <v>80</v>
      </c>
      <c r="I6322" t="s">
        <v>45</v>
      </c>
      <c r="J6322">
        <v>5</v>
      </c>
      <c r="K6322" s="2">
        <v>4567</v>
      </c>
      <c r="L6322" s="2">
        <v>3473.38</v>
      </c>
      <c r="M6322" s="2">
        <v>1093.6199999999999</v>
      </c>
      <c r="N6322" s="3">
        <v>0</v>
      </c>
      <c r="O6322" t="s">
        <v>75</v>
      </c>
      <c r="P6322" t="s">
        <v>26</v>
      </c>
      <c r="Q6322" t="s">
        <v>27</v>
      </c>
      <c r="R6322" t="s">
        <v>40</v>
      </c>
    </row>
    <row r="6323" spans="1:18" x14ac:dyDescent="0.35">
      <c r="A6323" t="s">
        <v>6408</v>
      </c>
      <c r="B6323" s="1">
        <v>45818</v>
      </c>
      <c r="C6323" s="1">
        <v>45882</v>
      </c>
      <c r="D6323" t="s">
        <v>30</v>
      </c>
      <c r="E6323" t="s">
        <v>20</v>
      </c>
      <c r="F6323" t="s">
        <v>138</v>
      </c>
      <c r="G6323" t="s">
        <v>59</v>
      </c>
      <c r="H6323" t="s">
        <v>44</v>
      </c>
      <c r="I6323" t="s">
        <v>45</v>
      </c>
      <c r="J6323">
        <v>4</v>
      </c>
      <c r="K6323" s="2">
        <v>1464</v>
      </c>
      <c r="L6323" s="2">
        <v>986.27</v>
      </c>
      <c r="M6323" s="2">
        <v>477.73</v>
      </c>
      <c r="N6323" s="3">
        <v>0.05</v>
      </c>
      <c r="O6323" t="s">
        <v>50</v>
      </c>
      <c r="P6323" t="s">
        <v>26</v>
      </c>
      <c r="Q6323" t="s">
        <v>35</v>
      </c>
      <c r="R6323" t="s">
        <v>65</v>
      </c>
    </row>
    <row r="6324" spans="1:18" x14ac:dyDescent="0.35">
      <c r="A6324" t="s">
        <v>6409</v>
      </c>
      <c r="B6324" s="1">
        <v>45930</v>
      </c>
      <c r="C6324" s="1">
        <v>45975</v>
      </c>
      <c r="D6324" t="s">
        <v>19</v>
      </c>
      <c r="E6324" t="s">
        <v>20</v>
      </c>
      <c r="F6324" t="s">
        <v>31</v>
      </c>
      <c r="G6324" t="s">
        <v>38</v>
      </c>
      <c r="H6324" t="s">
        <v>49</v>
      </c>
      <c r="I6324" t="s">
        <v>45</v>
      </c>
      <c r="J6324">
        <v>2</v>
      </c>
      <c r="K6324" s="2">
        <v>2560</v>
      </c>
      <c r="L6324" s="2">
        <v>1696.92</v>
      </c>
      <c r="M6324" s="2">
        <v>863.08</v>
      </c>
      <c r="N6324" s="3">
        <v>0</v>
      </c>
      <c r="O6324" t="s">
        <v>25</v>
      </c>
      <c r="P6324" t="s">
        <v>46</v>
      </c>
      <c r="Q6324" t="s">
        <v>27</v>
      </c>
      <c r="R6324" t="s">
        <v>40</v>
      </c>
    </row>
    <row r="6325" spans="1:18" x14ac:dyDescent="0.35">
      <c r="A6325" t="s">
        <v>6410</v>
      </c>
      <c r="B6325" s="1">
        <v>45777</v>
      </c>
      <c r="C6325" s="1">
        <v>45856</v>
      </c>
      <c r="D6325" t="s">
        <v>67</v>
      </c>
      <c r="E6325" t="s">
        <v>20</v>
      </c>
      <c r="F6325" t="s">
        <v>79</v>
      </c>
      <c r="G6325" t="s">
        <v>38</v>
      </c>
      <c r="H6325" t="s">
        <v>80</v>
      </c>
      <c r="I6325" t="s">
        <v>45</v>
      </c>
      <c r="J6325">
        <v>2</v>
      </c>
      <c r="K6325" s="2">
        <v>4993</v>
      </c>
      <c r="L6325" s="2">
        <v>2851.66</v>
      </c>
      <c r="M6325" s="2">
        <v>2141.34</v>
      </c>
      <c r="N6325" s="3">
        <v>0.2</v>
      </c>
      <c r="O6325" t="s">
        <v>25</v>
      </c>
      <c r="P6325" t="s">
        <v>46</v>
      </c>
      <c r="Q6325" t="s">
        <v>35</v>
      </c>
      <c r="R6325" t="s">
        <v>65</v>
      </c>
    </row>
    <row r="6326" spans="1:18" x14ac:dyDescent="0.35">
      <c r="A6326" t="s">
        <v>6411</v>
      </c>
      <c r="B6326" s="1">
        <v>45441</v>
      </c>
      <c r="C6326" s="1">
        <v>45510</v>
      </c>
      <c r="D6326" t="s">
        <v>30</v>
      </c>
      <c r="E6326" t="s">
        <v>20</v>
      </c>
      <c r="F6326" t="s">
        <v>68</v>
      </c>
      <c r="G6326" t="s">
        <v>59</v>
      </c>
      <c r="H6326" t="s">
        <v>71</v>
      </c>
      <c r="I6326" t="s">
        <v>72</v>
      </c>
      <c r="J6326">
        <v>1</v>
      </c>
      <c r="K6326" s="2">
        <v>3152</v>
      </c>
      <c r="L6326" s="2">
        <v>2432.33</v>
      </c>
      <c r="M6326" s="2">
        <v>719.67</v>
      </c>
      <c r="N6326" s="3">
        <v>0.1</v>
      </c>
      <c r="O6326" t="s">
        <v>34</v>
      </c>
      <c r="P6326" t="s">
        <v>26</v>
      </c>
      <c r="Q6326" t="s">
        <v>27</v>
      </c>
      <c r="R6326" t="s">
        <v>65</v>
      </c>
    </row>
    <row r="6327" spans="1:18" x14ac:dyDescent="0.35">
      <c r="A6327" t="s">
        <v>6412</v>
      </c>
      <c r="B6327" s="1">
        <v>46011</v>
      </c>
      <c r="C6327" s="1">
        <v>46043</v>
      </c>
      <c r="D6327" t="s">
        <v>57</v>
      </c>
      <c r="E6327" t="s">
        <v>20</v>
      </c>
      <c r="F6327" t="s">
        <v>82</v>
      </c>
      <c r="G6327" t="s">
        <v>59</v>
      </c>
      <c r="H6327" t="s">
        <v>95</v>
      </c>
      <c r="I6327" t="s">
        <v>55</v>
      </c>
      <c r="J6327">
        <v>8</v>
      </c>
      <c r="K6327" s="2">
        <v>378</v>
      </c>
      <c r="L6327" s="2">
        <v>262.17</v>
      </c>
      <c r="M6327" s="2">
        <v>115.83</v>
      </c>
      <c r="N6327" s="3">
        <v>0.2</v>
      </c>
      <c r="O6327" t="s">
        <v>83</v>
      </c>
      <c r="P6327" t="s">
        <v>26</v>
      </c>
      <c r="Q6327" t="s">
        <v>27</v>
      </c>
      <c r="R6327" t="s">
        <v>40</v>
      </c>
    </row>
    <row r="6328" spans="1:18" x14ac:dyDescent="0.35">
      <c r="A6328" t="s">
        <v>6413</v>
      </c>
      <c r="B6328" s="1">
        <v>45714</v>
      </c>
      <c r="C6328" s="1">
        <v>45725</v>
      </c>
      <c r="D6328" t="s">
        <v>52</v>
      </c>
      <c r="E6328" t="s">
        <v>20</v>
      </c>
      <c r="F6328" t="s">
        <v>128</v>
      </c>
      <c r="G6328" t="s">
        <v>38</v>
      </c>
      <c r="H6328" t="s">
        <v>86</v>
      </c>
      <c r="I6328" t="s">
        <v>72</v>
      </c>
      <c r="J6328">
        <v>8</v>
      </c>
      <c r="K6328" s="2">
        <v>3157</v>
      </c>
      <c r="L6328" s="2">
        <v>2080.31</v>
      </c>
      <c r="M6328" s="2">
        <v>1076.69</v>
      </c>
      <c r="N6328" s="3">
        <v>0.05</v>
      </c>
      <c r="O6328" t="s">
        <v>62</v>
      </c>
      <c r="P6328" t="s">
        <v>26</v>
      </c>
      <c r="Q6328" t="s">
        <v>27</v>
      </c>
      <c r="R6328" t="s">
        <v>40</v>
      </c>
    </row>
    <row r="6329" spans="1:18" x14ac:dyDescent="0.35">
      <c r="A6329" t="s">
        <v>6414</v>
      </c>
      <c r="B6329" s="1">
        <v>45928</v>
      </c>
      <c r="C6329" s="1">
        <v>46006</v>
      </c>
      <c r="D6329" t="s">
        <v>48</v>
      </c>
      <c r="E6329" t="s">
        <v>20</v>
      </c>
      <c r="F6329" t="s">
        <v>58</v>
      </c>
      <c r="G6329" t="s">
        <v>38</v>
      </c>
      <c r="H6329" t="s">
        <v>80</v>
      </c>
      <c r="I6329" t="s">
        <v>45</v>
      </c>
      <c r="J6329">
        <v>8</v>
      </c>
      <c r="K6329" s="2">
        <v>1346</v>
      </c>
      <c r="L6329" s="2">
        <v>780.06</v>
      </c>
      <c r="M6329" s="2">
        <v>565.94000000000005</v>
      </c>
      <c r="N6329" s="3">
        <v>0.1</v>
      </c>
      <c r="O6329" t="s">
        <v>75</v>
      </c>
      <c r="P6329" t="s">
        <v>26</v>
      </c>
      <c r="Q6329" t="s">
        <v>35</v>
      </c>
      <c r="R6329" t="s">
        <v>65</v>
      </c>
    </row>
    <row r="6330" spans="1:18" x14ac:dyDescent="0.35">
      <c r="A6330" t="s">
        <v>6415</v>
      </c>
      <c r="B6330" s="1">
        <v>45662</v>
      </c>
      <c r="C6330" s="1">
        <v>45706</v>
      </c>
      <c r="D6330" t="s">
        <v>116</v>
      </c>
      <c r="E6330" t="s">
        <v>20</v>
      </c>
      <c r="F6330" t="s">
        <v>79</v>
      </c>
      <c r="G6330" t="s">
        <v>43</v>
      </c>
      <c r="H6330" t="s">
        <v>39</v>
      </c>
      <c r="I6330" t="s">
        <v>24</v>
      </c>
      <c r="J6330">
        <v>8</v>
      </c>
      <c r="K6330" s="2">
        <v>615</v>
      </c>
      <c r="L6330" s="2">
        <v>452</v>
      </c>
      <c r="M6330" s="2">
        <v>163</v>
      </c>
      <c r="N6330" s="3">
        <v>0</v>
      </c>
      <c r="O6330" t="s">
        <v>34</v>
      </c>
      <c r="P6330" t="s">
        <v>73</v>
      </c>
      <c r="Q6330" t="s">
        <v>35</v>
      </c>
      <c r="R6330" t="s">
        <v>40</v>
      </c>
    </row>
    <row r="6331" spans="1:18" x14ac:dyDescent="0.35">
      <c r="A6331" t="s">
        <v>6416</v>
      </c>
      <c r="B6331" s="1">
        <v>45378</v>
      </c>
      <c r="C6331" s="1">
        <v>45432</v>
      </c>
      <c r="D6331" t="s">
        <v>104</v>
      </c>
      <c r="E6331" t="s">
        <v>20</v>
      </c>
      <c r="F6331" t="s">
        <v>53</v>
      </c>
      <c r="G6331" t="s">
        <v>38</v>
      </c>
      <c r="H6331" t="s">
        <v>108</v>
      </c>
      <c r="I6331" t="s">
        <v>72</v>
      </c>
      <c r="J6331">
        <v>5</v>
      </c>
      <c r="K6331" s="2">
        <v>1284</v>
      </c>
      <c r="L6331" s="2">
        <v>747.41</v>
      </c>
      <c r="M6331" s="2">
        <v>536.59</v>
      </c>
      <c r="N6331" s="3">
        <v>0.1</v>
      </c>
      <c r="O6331" t="s">
        <v>75</v>
      </c>
      <c r="P6331" t="s">
        <v>26</v>
      </c>
      <c r="Q6331" t="s">
        <v>35</v>
      </c>
      <c r="R6331" t="s">
        <v>28</v>
      </c>
    </row>
    <row r="6332" spans="1:18" x14ac:dyDescent="0.35">
      <c r="A6332" t="s">
        <v>6417</v>
      </c>
      <c r="B6332" s="1">
        <v>45499</v>
      </c>
      <c r="C6332" s="1">
        <v>45556</v>
      </c>
      <c r="D6332" t="s">
        <v>37</v>
      </c>
      <c r="E6332" t="s">
        <v>20</v>
      </c>
      <c r="F6332" t="s">
        <v>21</v>
      </c>
      <c r="G6332" t="s">
        <v>38</v>
      </c>
      <c r="H6332" t="s">
        <v>39</v>
      </c>
      <c r="I6332" t="s">
        <v>24</v>
      </c>
      <c r="J6332">
        <v>3</v>
      </c>
      <c r="K6332" s="2">
        <v>4148</v>
      </c>
      <c r="L6332" s="2">
        <v>2506.9899999999998</v>
      </c>
      <c r="M6332" s="2">
        <v>1641.01</v>
      </c>
      <c r="N6332" s="3">
        <v>0.2</v>
      </c>
      <c r="O6332" t="s">
        <v>62</v>
      </c>
      <c r="P6332" t="s">
        <v>26</v>
      </c>
      <c r="Q6332" t="s">
        <v>27</v>
      </c>
      <c r="R6332" t="s">
        <v>65</v>
      </c>
    </row>
    <row r="6333" spans="1:18" x14ac:dyDescent="0.35">
      <c r="A6333" t="s">
        <v>6418</v>
      </c>
      <c r="B6333" s="1">
        <v>45548</v>
      </c>
      <c r="C6333" s="1">
        <v>45552</v>
      </c>
      <c r="D6333" t="s">
        <v>37</v>
      </c>
      <c r="E6333" t="s">
        <v>20</v>
      </c>
      <c r="F6333" t="s">
        <v>21</v>
      </c>
      <c r="G6333" t="s">
        <v>43</v>
      </c>
      <c r="H6333" t="s">
        <v>71</v>
      </c>
      <c r="I6333" t="s">
        <v>72</v>
      </c>
      <c r="J6333">
        <v>7</v>
      </c>
      <c r="K6333" s="2">
        <v>2234</v>
      </c>
      <c r="L6333" s="2">
        <v>1744.33</v>
      </c>
      <c r="M6333" s="2">
        <v>489.67</v>
      </c>
      <c r="N6333" s="3">
        <v>0.1</v>
      </c>
      <c r="O6333" t="s">
        <v>109</v>
      </c>
      <c r="P6333" t="s">
        <v>26</v>
      </c>
      <c r="Q6333" t="s">
        <v>27</v>
      </c>
      <c r="R6333" t="s">
        <v>28</v>
      </c>
    </row>
    <row r="6334" spans="1:18" x14ac:dyDescent="0.35">
      <c r="A6334" t="s">
        <v>6419</v>
      </c>
      <c r="B6334" s="1">
        <v>45350</v>
      </c>
      <c r="C6334" s="1">
        <v>45404</v>
      </c>
      <c r="D6334" t="s">
        <v>88</v>
      </c>
      <c r="E6334" t="s">
        <v>20</v>
      </c>
      <c r="F6334" t="s">
        <v>77</v>
      </c>
      <c r="G6334" t="s">
        <v>38</v>
      </c>
      <c r="H6334" t="s">
        <v>71</v>
      </c>
      <c r="I6334" t="s">
        <v>72</v>
      </c>
      <c r="J6334">
        <v>2</v>
      </c>
      <c r="K6334" s="2">
        <v>3771</v>
      </c>
      <c r="L6334" s="2">
        <v>3074.66</v>
      </c>
      <c r="M6334" s="2">
        <v>696.34</v>
      </c>
      <c r="N6334" s="3">
        <v>0.2</v>
      </c>
      <c r="O6334" t="s">
        <v>50</v>
      </c>
      <c r="P6334" t="s">
        <v>26</v>
      </c>
      <c r="Q6334" t="s">
        <v>27</v>
      </c>
      <c r="R6334" t="s">
        <v>65</v>
      </c>
    </row>
    <row r="6335" spans="1:18" x14ac:dyDescent="0.35">
      <c r="A6335" t="s">
        <v>6420</v>
      </c>
      <c r="B6335" s="1">
        <v>45760</v>
      </c>
      <c r="C6335" s="1">
        <v>45833</v>
      </c>
      <c r="D6335" t="s">
        <v>42</v>
      </c>
      <c r="E6335" t="s">
        <v>20</v>
      </c>
      <c r="F6335" t="s">
        <v>31</v>
      </c>
      <c r="G6335" t="s">
        <v>38</v>
      </c>
      <c r="H6335" t="s">
        <v>108</v>
      </c>
      <c r="I6335" t="s">
        <v>72</v>
      </c>
      <c r="J6335">
        <v>1</v>
      </c>
      <c r="K6335" s="2">
        <v>4786</v>
      </c>
      <c r="L6335" s="2">
        <v>3607.1</v>
      </c>
      <c r="M6335" s="2">
        <v>1178.9000000000001</v>
      </c>
      <c r="N6335" s="3">
        <v>0.05</v>
      </c>
      <c r="O6335" t="s">
        <v>25</v>
      </c>
      <c r="P6335" t="s">
        <v>46</v>
      </c>
      <c r="Q6335" t="s">
        <v>27</v>
      </c>
      <c r="R6335" t="s">
        <v>40</v>
      </c>
    </row>
    <row r="6336" spans="1:18" x14ac:dyDescent="0.35">
      <c r="A6336" t="s">
        <v>6421</v>
      </c>
      <c r="B6336" s="1">
        <v>45751</v>
      </c>
      <c r="C6336" s="1">
        <v>45805</v>
      </c>
      <c r="D6336" t="s">
        <v>104</v>
      </c>
      <c r="E6336" t="s">
        <v>20</v>
      </c>
      <c r="F6336" t="s">
        <v>53</v>
      </c>
      <c r="G6336" t="s">
        <v>38</v>
      </c>
      <c r="H6336" t="s">
        <v>49</v>
      </c>
      <c r="I6336" t="s">
        <v>45</v>
      </c>
      <c r="J6336">
        <v>1</v>
      </c>
      <c r="K6336" s="2">
        <v>2340</v>
      </c>
      <c r="L6336" s="2">
        <v>1352.16</v>
      </c>
      <c r="M6336" s="2">
        <v>987.84</v>
      </c>
      <c r="N6336" s="3">
        <v>0.2</v>
      </c>
      <c r="O6336" t="s">
        <v>83</v>
      </c>
      <c r="P6336" t="s">
        <v>26</v>
      </c>
      <c r="Q6336" t="s">
        <v>27</v>
      </c>
      <c r="R6336" t="s">
        <v>28</v>
      </c>
    </row>
    <row r="6337" spans="1:18" x14ac:dyDescent="0.35">
      <c r="A6337" t="s">
        <v>6422</v>
      </c>
      <c r="B6337" s="1">
        <v>45551</v>
      </c>
      <c r="C6337" s="1">
        <v>45587</v>
      </c>
      <c r="D6337" t="s">
        <v>94</v>
      </c>
      <c r="E6337" t="s">
        <v>20</v>
      </c>
      <c r="F6337" t="s">
        <v>53</v>
      </c>
      <c r="G6337" t="s">
        <v>59</v>
      </c>
      <c r="H6337" t="s">
        <v>86</v>
      </c>
      <c r="I6337" t="s">
        <v>72</v>
      </c>
      <c r="J6337">
        <v>8</v>
      </c>
      <c r="K6337" s="2">
        <v>2825</v>
      </c>
      <c r="L6337" s="2">
        <v>2345.17</v>
      </c>
      <c r="M6337" s="2">
        <v>479.83</v>
      </c>
      <c r="N6337" s="3">
        <v>0.2</v>
      </c>
      <c r="O6337" t="s">
        <v>50</v>
      </c>
      <c r="P6337" t="s">
        <v>46</v>
      </c>
      <c r="Q6337" t="s">
        <v>35</v>
      </c>
      <c r="R6337" t="s">
        <v>65</v>
      </c>
    </row>
    <row r="6338" spans="1:18" x14ac:dyDescent="0.35">
      <c r="A6338" t="s">
        <v>6423</v>
      </c>
      <c r="B6338" s="1">
        <v>45461</v>
      </c>
      <c r="C6338" s="1">
        <v>45525</v>
      </c>
      <c r="D6338" t="s">
        <v>30</v>
      </c>
      <c r="E6338" t="s">
        <v>20</v>
      </c>
      <c r="F6338" t="s">
        <v>53</v>
      </c>
      <c r="G6338" t="s">
        <v>32</v>
      </c>
      <c r="H6338" t="s">
        <v>108</v>
      </c>
      <c r="I6338" t="s">
        <v>72</v>
      </c>
      <c r="J6338">
        <v>8</v>
      </c>
      <c r="K6338" s="2">
        <v>652</v>
      </c>
      <c r="L6338" s="2">
        <v>385.85</v>
      </c>
      <c r="M6338" s="2">
        <v>266.14999999999998</v>
      </c>
      <c r="N6338" s="3">
        <v>0.15</v>
      </c>
      <c r="O6338" t="s">
        <v>109</v>
      </c>
      <c r="P6338" t="s">
        <v>26</v>
      </c>
      <c r="Q6338" t="s">
        <v>35</v>
      </c>
      <c r="R6338" t="s">
        <v>65</v>
      </c>
    </row>
    <row r="6339" spans="1:18" x14ac:dyDescent="0.35">
      <c r="A6339" t="s">
        <v>6424</v>
      </c>
      <c r="B6339" s="1">
        <v>45821</v>
      </c>
      <c r="C6339" s="1">
        <v>45896</v>
      </c>
      <c r="D6339" t="s">
        <v>30</v>
      </c>
      <c r="E6339" t="s">
        <v>20</v>
      </c>
      <c r="F6339" t="s">
        <v>79</v>
      </c>
      <c r="G6339" t="s">
        <v>22</v>
      </c>
      <c r="H6339" t="s">
        <v>60</v>
      </c>
      <c r="I6339" t="s">
        <v>61</v>
      </c>
      <c r="J6339">
        <v>7</v>
      </c>
      <c r="K6339" s="2">
        <v>1375</v>
      </c>
      <c r="L6339" s="2">
        <v>895.22</v>
      </c>
      <c r="M6339" s="2">
        <v>479.78</v>
      </c>
      <c r="N6339" s="3">
        <v>0</v>
      </c>
      <c r="O6339" t="s">
        <v>62</v>
      </c>
      <c r="P6339" t="s">
        <v>26</v>
      </c>
      <c r="Q6339" t="s">
        <v>27</v>
      </c>
      <c r="R6339" t="s">
        <v>28</v>
      </c>
    </row>
    <row r="6340" spans="1:18" x14ac:dyDescent="0.35">
      <c r="A6340" t="s">
        <v>6425</v>
      </c>
      <c r="B6340" s="1">
        <v>45689</v>
      </c>
      <c r="C6340" s="1">
        <v>45693</v>
      </c>
      <c r="D6340" t="s">
        <v>116</v>
      </c>
      <c r="E6340" t="s">
        <v>20</v>
      </c>
      <c r="F6340" t="s">
        <v>21</v>
      </c>
      <c r="G6340" t="s">
        <v>59</v>
      </c>
      <c r="H6340" t="s">
        <v>54</v>
      </c>
      <c r="I6340" t="s">
        <v>55</v>
      </c>
      <c r="J6340">
        <v>6</v>
      </c>
      <c r="K6340" s="2">
        <v>1704</v>
      </c>
      <c r="L6340" s="2">
        <v>1387.85</v>
      </c>
      <c r="M6340" s="2">
        <v>316.14999999999998</v>
      </c>
      <c r="N6340" s="3">
        <v>0.05</v>
      </c>
      <c r="O6340" t="s">
        <v>75</v>
      </c>
      <c r="P6340" t="s">
        <v>73</v>
      </c>
      <c r="Q6340" t="s">
        <v>35</v>
      </c>
      <c r="R6340" t="s">
        <v>28</v>
      </c>
    </row>
    <row r="6341" spans="1:18" x14ac:dyDescent="0.35">
      <c r="A6341" t="s">
        <v>6426</v>
      </c>
      <c r="B6341" s="1">
        <v>45959</v>
      </c>
      <c r="C6341" s="1">
        <v>46049</v>
      </c>
      <c r="D6341" t="s">
        <v>57</v>
      </c>
      <c r="E6341" t="s">
        <v>20</v>
      </c>
      <c r="F6341" t="s">
        <v>77</v>
      </c>
      <c r="G6341" t="s">
        <v>59</v>
      </c>
      <c r="H6341" t="s">
        <v>60</v>
      </c>
      <c r="I6341" t="s">
        <v>61</v>
      </c>
      <c r="J6341">
        <v>8</v>
      </c>
      <c r="K6341" s="2">
        <v>552</v>
      </c>
      <c r="L6341" s="2">
        <v>395.67</v>
      </c>
      <c r="M6341" s="2">
        <v>156.33000000000001</v>
      </c>
      <c r="N6341" s="3">
        <v>0.05</v>
      </c>
      <c r="O6341" t="s">
        <v>75</v>
      </c>
      <c r="P6341" t="s">
        <v>46</v>
      </c>
      <c r="Q6341" t="s">
        <v>27</v>
      </c>
      <c r="R6341" t="s">
        <v>65</v>
      </c>
    </row>
    <row r="6342" spans="1:18" x14ac:dyDescent="0.35">
      <c r="A6342" t="s">
        <v>6427</v>
      </c>
      <c r="B6342" s="1">
        <v>46017</v>
      </c>
      <c r="C6342" s="1">
        <v>46043</v>
      </c>
      <c r="D6342" t="s">
        <v>57</v>
      </c>
      <c r="E6342" t="s">
        <v>20</v>
      </c>
      <c r="F6342" t="s">
        <v>89</v>
      </c>
      <c r="G6342" t="s">
        <v>32</v>
      </c>
      <c r="H6342" t="s">
        <v>86</v>
      </c>
      <c r="I6342" t="s">
        <v>72</v>
      </c>
      <c r="J6342">
        <v>4</v>
      </c>
      <c r="K6342" s="2">
        <v>949</v>
      </c>
      <c r="L6342" s="2">
        <v>780.26</v>
      </c>
      <c r="M6342" s="2">
        <v>168.74</v>
      </c>
      <c r="N6342" s="3">
        <v>0.2</v>
      </c>
      <c r="O6342" t="s">
        <v>25</v>
      </c>
      <c r="P6342" t="s">
        <v>26</v>
      </c>
      <c r="Q6342" t="s">
        <v>35</v>
      </c>
      <c r="R6342" t="s">
        <v>65</v>
      </c>
    </row>
    <row r="6343" spans="1:18" x14ac:dyDescent="0.35">
      <c r="A6343" t="s">
        <v>6428</v>
      </c>
      <c r="B6343" s="1">
        <v>45647</v>
      </c>
      <c r="C6343" s="1">
        <v>45674</v>
      </c>
      <c r="D6343" t="s">
        <v>57</v>
      </c>
      <c r="E6343" t="s">
        <v>20</v>
      </c>
      <c r="F6343" t="s">
        <v>85</v>
      </c>
      <c r="G6343" t="s">
        <v>22</v>
      </c>
      <c r="H6343" t="s">
        <v>108</v>
      </c>
      <c r="I6343" t="s">
        <v>72</v>
      </c>
      <c r="J6343">
        <v>2</v>
      </c>
      <c r="K6343" s="2">
        <v>3974</v>
      </c>
      <c r="L6343" s="2">
        <v>2881.48</v>
      </c>
      <c r="M6343" s="2">
        <v>1092.52</v>
      </c>
      <c r="N6343" s="3">
        <v>0.1</v>
      </c>
      <c r="O6343" t="s">
        <v>50</v>
      </c>
      <c r="P6343" t="s">
        <v>26</v>
      </c>
      <c r="Q6343" t="s">
        <v>35</v>
      </c>
      <c r="R6343" t="s">
        <v>40</v>
      </c>
    </row>
    <row r="6344" spans="1:18" x14ac:dyDescent="0.35">
      <c r="A6344" t="s">
        <v>6429</v>
      </c>
      <c r="B6344" s="1">
        <v>45399</v>
      </c>
      <c r="C6344" s="1">
        <v>45479</v>
      </c>
      <c r="D6344" t="s">
        <v>67</v>
      </c>
      <c r="E6344" t="s">
        <v>20</v>
      </c>
      <c r="F6344" t="s">
        <v>68</v>
      </c>
      <c r="G6344" t="s">
        <v>22</v>
      </c>
      <c r="H6344" t="s">
        <v>80</v>
      </c>
      <c r="I6344" t="s">
        <v>45</v>
      </c>
      <c r="J6344">
        <v>2</v>
      </c>
      <c r="K6344" s="2">
        <v>2789</v>
      </c>
      <c r="L6344" s="2">
        <v>2085.44</v>
      </c>
      <c r="M6344" s="2">
        <v>703.56</v>
      </c>
      <c r="N6344" s="3">
        <v>0.05</v>
      </c>
      <c r="O6344" t="s">
        <v>25</v>
      </c>
      <c r="P6344" t="s">
        <v>26</v>
      </c>
      <c r="Q6344" t="s">
        <v>35</v>
      </c>
      <c r="R6344" t="s">
        <v>28</v>
      </c>
    </row>
    <row r="6345" spans="1:18" x14ac:dyDescent="0.35">
      <c r="A6345" t="s">
        <v>6430</v>
      </c>
      <c r="B6345" s="1">
        <v>45564</v>
      </c>
      <c r="C6345" s="1">
        <v>45567</v>
      </c>
      <c r="D6345" t="s">
        <v>94</v>
      </c>
      <c r="E6345" t="s">
        <v>20</v>
      </c>
      <c r="F6345" t="s">
        <v>85</v>
      </c>
      <c r="G6345" t="s">
        <v>38</v>
      </c>
      <c r="H6345" t="s">
        <v>49</v>
      </c>
      <c r="I6345" t="s">
        <v>45</v>
      </c>
      <c r="J6345">
        <v>5</v>
      </c>
      <c r="K6345" s="2">
        <v>4045</v>
      </c>
      <c r="L6345" s="2">
        <v>2401.42</v>
      </c>
      <c r="M6345" s="2">
        <v>1643.58</v>
      </c>
      <c r="N6345" s="3">
        <v>0.15</v>
      </c>
      <c r="O6345" t="s">
        <v>83</v>
      </c>
      <c r="P6345" t="s">
        <v>26</v>
      </c>
      <c r="Q6345" t="s">
        <v>27</v>
      </c>
      <c r="R6345" t="s">
        <v>40</v>
      </c>
    </row>
    <row r="6346" spans="1:18" x14ac:dyDescent="0.35">
      <c r="A6346" t="s">
        <v>6431</v>
      </c>
      <c r="B6346" s="1">
        <v>45393</v>
      </c>
      <c r="C6346" s="1">
        <v>45432</v>
      </c>
      <c r="D6346" t="s">
        <v>104</v>
      </c>
      <c r="E6346" t="s">
        <v>20</v>
      </c>
      <c r="F6346" t="s">
        <v>128</v>
      </c>
      <c r="G6346" t="s">
        <v>38</v>
      </c>
      <c r="H6346" t="s">
        <v>108</v>
      </c>
      <c r="I6346" t="s">
        <v>72</v>
      </c>
      <c r="J6346">
        <v>6</v>
      </c>
      <c r="K6346" s="2">
        <v>3819</v>
      </c>
      <c r="L6346" s="2">
        <v>2710.48</v>
      </c>
      <c r="M6346" s="2">
        <v>1108.52</v>
      </c>
      <c r="N6346" s="3">
        <v>0.1</v>
      </c>
      <c r="O6346" t="s">
        <v>34</v>
      </c>
      <c r="P6346" t="s">
        <v>73</v>
      </c>
      <c r="Q6346" t="s">
        <v>35</v>
      </c>
      <c r="R6346" t="s">
        <v>28</v>
      </c>
    </row>
    <row r="6347" spans="1:18" x14ac:dyDescent="0.35">
      <c r="A6347" t="s">
        <v>6432</v>
      </c>
      <c r="B6347" s="1">
        <v>45897</v>
      </c>
      <c r="C6347" s="1">
        <v>45947</v>
      </c>
      <c r="D6347" t="s">
        <v>94</v>
      </c>
      <c r="E6347" t="s">
        <v>20</v>
      </c>
      <c r="F6347" t="s">
        <v>53</v>
      </c>
      <c r="G6347" t="s">
        <v>38</v>
      </c>
      <c r="H6347" t="s">
        <v>106</v>
      </c>
      <c r="I6347" t="s">
        <v>61</v>
      </c>
      <c r="J6347">
        <v>1</v>
      </c>
      <c r="K6347" s="2">
        <v>1973</v>
      </c>
      <c r="L6347" s="2">
        <v>1237.1099999999999</v>
      </c>
      <c r="M6347" s="2">
        <v>735.89</v>
      </c>
      <c r="N6347" s="3">
        <v>0.05</v>
      </c>
      <c r="O6347" t="s">
        <v>109</v>
      </c>
      <c r="P6347" t="s">
        <v>46</v>
      </c>
      <c r="Q6347" t="s">
        <v>35</v>
      </c>
      <c r="R6347" t="s">
        <v>28</v>
      </c>
    </row>
    <row r="6348" spans="1:18" x14ac:dyDescent="0.35">
      <c r="A6348" t="s">
        <v>6433</v>
      </c>
      <c r="B6348" s="1">
        <v>45888</v>
      </c>
      <c r="C6348" s="1">
        <v>45897</v>
      </c>
      <c r="D6348" t="s">
        <v>30</v>
      </c>
      <c r="E6348" t="s">
        <v>20</v>
      </c>
      <c r="F6348" t="s">
        <v>128</v>
      </c>
      <c r="G6348" t="s">
        <v>43</v>
      </c>
      <c r="H6348" t="s">
        <v>106</v>
      </c>
      <c r="I6348" t="s">
        <v>61</v>
      </c>
      <c r="J6348">
        <v>6</v>
      </c>
      <c r="K6348" s="2">
        <v>611</v>
      </c>
      <c r="L6348" s="2">
        <v>476</v>
      </c>
      <c r="M6348" s="2">
        <v>135</v>
      </c>
      <c r="N6348" s="3">
        <v>0</v>
      </c>
      <c r="O6348" t="s">
        <v>109</v>
      </c>
      <c r="P6348" t="s">
        <v>26</v>
      </c>
      <c r="Q6348" t="s">
        <v>27</v>
      </c>
      <c r="R6348" t="s">
        <v>40</v>
      </c>
    </row>
    <row r="6349" spans="1:18" x14ac:dyDescent="0.35">
      <c r="A6349" t="s">
        <v>6434</v>
      </c>
      <c r="B6349" s="1">
        <v>45532</v>
      </c>
      <c r="C6349" s="1">
        <v>45581</v>
      </c>
      <c r="D6349" t="s">
        <v>94</v>
      </c>
      <c r="E6349" t="s">
        <v>20</v>
      </c>
      <c r="F6349" t="s">
        <v>53</v>
      </c>
      <c r="G6349" t="s">
        <v>32</v>
      </c>
      <c r="H6349" t="s">
        <v>49</v>
      </c>
      <c r="I6349" t="s">
        <v>45</v>
      </c>
      <c r="J6349">
        <v>6</v>
      </c>
      <c r="K6349" s="2">
        <v>4379</v>
      </c>
      <c r="L6349" s="2">
        <v>2516.25</v>
      </c>
      <c r="M6349" s="2">
        <v>1862.75</v>
      </c>
      <c r="N6349" s="3">
        <v>0</v>
      </c>
      <c r="O6349" t="s">
        <v>83</v>
      </c>
      <c r="P6349" t="s">
        <v>73</v>
      </c>
      <c r="Q6349" t="s">
        <v>27</v>
      </c>
      <c r="R6349" t="s">
        <v>65</v>
      </c>
    </row>
    <row r="6350" spans="1:18" x14ac:dyDescent="0.35">
      <c r="A6350" t="s">
        <v>6435</v>
      </c>
      <c r="B6350" s="1">
        <v>45935</v>
      </c>
      <c r="C6350" s="1">
        <v>46022</v>
      </c>
      <c r="D6350" t="s">
        <v>48</v>
      </c>
      <c r="E6350" t="s">
        <v>20</v>
      </c>
      <c r="F6350" t="s">
        <v>31</v>
      </c>
      <c r="G6350" t="s">
        <v>22</v>
      </c>
      <c r="H6350" t="s">
        <v>44</v>
      </c>
      <c r="I6350" t="s">
        <v>45</v>
      </c>
      <c r="J6350">
        <v>6</v>
      </c>
      <c r="K6350" s="2">
        <v>4088</v>
      </c>
      <c r="L6350" s="2">
        <v>2704.36</v>
      </c>
      <c r="M6350" s="2">
        <v>1383.64</v>
      </c>
      <c r="N6350" s="3">
        <v>0</v>
      </c>
      <c r="O6350" t="s">
        <v>34</v>
      </c>
      <c r="P6350" t="s">
        <v>26</v>
      </c>
      <c r="Q6350" t="s">
        <v>27</v>
      </c>
      <c r="R6350" t="s">
        <v>40</v>
      </c>
    </row>
    <row r="6351" spans="1:18" x14ac:dyDescent="0.35">
      <c r="A6351" t="s">
        <v>6436</v>
      </c>
      <c r="B6351" s="1">
        <v>45892</v>
      </c>
      <c r="C6351" s="1">
        <v>45965</v>
      </c>
      <c r="D6351" t="s">
        <v>19</v>
      </c>
      <c r="E6351" t="s">
        <v>20</v>
      </c>
      <c r="F6351" t="s">
        <v>68</v>
      </c>
      <c r="G6351" t="s">
        <v>22</v>
      </c>
      <c r="H6351" t="s">
        <v>108</v>
      </c>
      <c r="I6351" t="s">
        <v>72</v>
      </c>
      <c r="J6351">
        <v>1</v>
      </c>
      <c r="K6351" s="2">
        <v>2441</v>
      </c>
      <c r="L6351" s="2">
        <v>1400.86</v>
      </c>
      <c r="M6351" s="2">
        <v>1040.1400000000001</v>
      </c>
      <c r="N6351" s="3">
        <v>0.15</v>
      </c>
      <c r="O6351" t="s">
        <v>25</v>
      </c>
      <c r="P6351" t="s">
        <v>26</v>
      </c>
      <c r="Q6351" t="s">
        <v>35</v>
      </c>
      <c r="R6351" t="s">
        <v>28</v>
      </c>
    </row>
    <row r="6352" spans="1:18" x14ac:dyDescent="0.35">
      <c r="A6352" t="s">
        <v>6437</v>
      </c>
      <c r="B6352" s="1">
        <v>45575</v>
      </c>
      <c r="C6352" s="1">
        <v>45640</v>
      </c>
      <c r="D6352" t="s">
        <v>48</v>
      </c>
      <c r="E6352" t="s">
        <v>20</v>
      </c>
      <c r="F6352" t="s">
        <v>53</v>
      </c>
      <c r="G6352" t="s">
        <v>59</v>
      </c>
      <c r="H6352" t="s">
        <v>39</v>
      </c>
      <c r="I6352" t="s">
        <v>24</v>
      </c>
      <c r="J6352">
        <v>6</v>
      </c>
      <c r="K6352" s="2">
        <v>3488</v>
      </c>
      <c r="L6352" s="2">
        <v>2926.62</v>
      </c>
      <c r="M6352" s="2">
        <v>561.38</v>
      </c>
      <c r="N6352" s="3">
        <v>0.05</v>
      </c>
      <c r="O6352" t="s">
        <v>25</v>
      </c>
      <c r="P6352" t="s">
        <v>26</v>
      </c>
      <c r="Q6352" t="s">
        <v>35</v>
      </c>
      <c r="R6352" t="s">
        <v>65</v>
      </c>
    </row>
    <row r="6353" spans="1:18" x14ac:dyDescent="0.35">
      <c r="A6353" t="s">
        <v>6438</v>
      </c>
      <c r="B6353" s="1">
        <v>45378</v>
      </c>
      <c r="C6353" s="1">
        <v>45405</v>
      </c>
      <c r="D6353" t="s">
        <v>88</v>
      </c>
      <c r="E6353" t="s">
        <v>20</v>
      </c>
      <c r="F6353" t="s">
        <v>82</v>
      </c>
      <c r="G6353" t="s">
        <v>22</v>
      </c>
      <c r="H6353" t="s">
        <v>33</v>
      </c>
      <c r="I6353" t="s">
        <v>24</v>
      </c>
      <c r="J6353">
        <v>2</v>
      </c>
      <c r="K6353" s="2">
        <v>1354</v>
      </c>
      <c r="L6353" s="2">
        <v>970.68</v>
      </c>
      <c r="M6353" s="2">
        <v>383.32</v>
      </c>
      <c r="N6353" s="3">
        <v>0.2</v>
      </c>
      <c r="O6353" t="s">
        <v>34</v>
      </c>
      <c r="P6353" t="s">
        <v>26</v>
      </c>
      <c r="Q6353" t="s">
        <v>27</v>
      </c>
      <c r="R6353" t="s">
        <v>40</v>
      </c>
    </row>
    <row r="6354" spans="1:18" x14ac:dyDescent="0.35">
      <c r="A6354" t="s">
        <v>6439</v>
      </c>
      <c r="B6354" s="1">
        <v>45396</v>
      </c>
      <c r="C6354" s="1">
        <v>45447</v>
      </c>
      <c r="D6354" t="s">
        <v>42</v>
      </c>
      <c r="E6354" t="s">
        <v>20</v>
      </c>
      <c r="F6354" t="s">
        <v>21</v>
      </c>
      <c r="G6354" t="s">
        <v>32</v>
      </c>
      <c r="H6354" t="s">
        <v>33</v>
      </c>
      <c r="I6354" t="s">
        <v>24</v>
      </c>
      <c r="J6354">
        <v>4</v>
      </c>
      <c r="K6354" s="2">
        <v>2616</v>
      </c>
      <c r="L6354" s="2">
        <v>1998.47</v>
      </c>
      <c r="M6354" s="2">
        <v>617.53</v>
      </c>
      <c r="N6354" s="3">
        <v>0.15</v>
      </c>
      <c r="O6354" t="s">
        <v>62</v>
      </c>
      <c r="P6354" t="s">
        <v>26</v>
      </c>
      <c r="Q6354" t="s">
        <v>27</v>
      </c>
      <c r="R6354" t="s">
        <v>28</v>
      </c>
    </row>
    <row r="6355" spans="1:18" x14ac:dyDescent="0.35">
      <c r="A6355" t="s">
        <v>6440</v>
      </c>
      <c r="B6355" s="1">
        <v>45887</v>
      </c>
      <c r="C6355" s="1">
        <v>45894</v>
      </c>
      <c r="D6355" t="s">
        <v>30</v>
      </c>
      <c r="E6355" t="s">
        <v>20</v>
      </c>
      <c r="F6355" t="s">
        <v>85</v>
      </c>
      <c r="G6355" t="s">
        <v>38</v>
      </c>
      <c r="H6355" t="s">
        <v>60</v>
      </c>
      <c r="I6355" t="s">
        <v>61</v>
      </c>
      <c r="J6355">
        <v>6</v>
      </c>
      <c r="K6355" s="2">
        <v>4563</v>
      </c>
      <c r="L6355" s="2">
        <v>2717.47</v>
      </c>
      <c r="M6355" s="2">
        <v>1845.53</v>
      </c>
      <c r="N6355" s="3">
        <v>0.05</v>
      </c>
      <c r="O6355" t="s">
        <v>25</v>
      </c>
      <c r="P6355" t="s">
        <v>26</v>
      </c>
      <c r="Q6355" t="s">
        <v>35</v>
      </c>
      <c r="R6355" t="s">
        <v>40</v>
      </c>
    </row>
    <row r="6356" spans="1:18" x14ac:dyDescent="0.35">
      <c r="A6356" t="s">
        <v>6441</v>
      </c>
      <c r="B6356" s="1">
        <v>45519</v>
      </c>
      <c r="C6356" s="1">
        <v>45560</v>
      </c>
      <c r="D6356" t="s">
        <v>37</v>
      </c>
      <c r="E6356" t="s">
        <v>20</v>
      </c>
      <c r="F6356" t="s">
        <v>77</v>
      </c>
      <c r="G6356" t="s">
        <v>38</v>
      </c>
      <c r="H6356" t="s">
        <v>54</v>
      </c>
      <c r="I6356" t="s">
        <v>55</v>
      </c>
      <c r="J6356">
        <v>7</v>
      </c>
      <c r="K6356" s="2">
        <v>3240</v>
      </c>
      <c r="L6356" s="2">
        <v>2347.44</v>
      </c>
      <c r="M6356" s="2">
        <v>892.56</v>
      </c>
      <c r="N6356" s="3">
        <v>0.1</v>
      </c>
      <c r="O6356" t="s">
        <v>62</v>
      </c>
      <c r="P6356" t="s">
        <v>26</v>
      </c>
      <c r="Q6356" t="s">
        <v>27</v>
      </c>
      <c r="R6356" t="s">
        <v>40</v>
      </c>
    </row>
    <row r="6357" spans="1:18" x14ac:dyDescent="0.35">
      <c r="A6357" t="s">
        <v>6442</v>
      </c>
      <c r="B6357" s="1">
        <v>45875</v>
      </c>
      <c r="C6357" s="1">
        <v>45883</v>
      </c>
      <c r="D6357" t="s">
        <v>30</v>
      </c>
      <c r="E6357" t="s">
        <v>20</v>
      </c>
      <c r="F6357" t="s">
        <v>58</v>
      </c>
      <c r="G6357" t="s">
        <v>38</v>
      </c>
      <c r="H6357" t="s">
        <v>95</v>
      </c>
      <c r="I6357" t="s">
        <v>55</v>
      </c>
      <c r="J6357">
        <v>3</v>
      </c>
      <c r="K6357" s="2">
        <v>816</v>
      </c>
      <c r="L6357" s="2">
        <v>654.91</v>
      </c>
      <c r="M6357" s="2">
        <v>161.09</v>
      </c>
      <c r="N6357" s="3">
        <v>0.05</v>
      </c>
      <c r="O6357" t="s">
        <v>50</v>
      </c>
      <c r="P6357" t="s">
        <v>26</v>
      </c>
      <c r="Q6357" t="s">
        <v>35</v>
      </c>
      <c r="R6357" t="s">
        <v>28</v>
      </c>
    </row>
    <row r="6358" spans="1:18" x14ac:dyDescent="0.35">
      <c r="A6358" t="s">
        <v>6443</v>
      </c>
      <c r="B6358" s="1">
        <v>45731</v>
      </c>
      <c r="C6358" s="1">
        <v>45759</v>
      </c>
      <c r="D6358" t="s">
        <v>88</v>
      </c>
      <c r="E6358" t="s">
        <v>20</v>
      </c>
      <c r="F6358" t="s">
        <v>70</v>
      </c>
      <c r="G6358" t="s">
        <v>43</v>
      </c>
      <c r="H6358" t="s">
        <v>124</v>
      </c>
      <c r="I6358" t="s">
        <v>61</v>
      </c>
      <c r="J6358">
        <v>7</v>
      </c>
      <c r="K6358" s="2">
        <v>4161</v>
      </c>
      <c r="L6358" s="2">
        <v>2791.38</v>
      </c>
      <c r="M6358" s="2">
        <v>1369.62</v>
      </c>
      <c r="N6358" s="3">
        <v>0.1</v>
      </c>
      <c r="O6358" t="s">
        <v>83</v>
      </c>
      <c r="P6358" t="s">
        <v>26</v>
      </c>
      <c r="Q6358" t="s">
        <v>35</v>
      </c>
      <c r="R6358" t="s">
        <v>65</v>
      </c>
    </row>
    <row r="6359" spans="1:18" x14ac:dyDescent="0.35">
      <c r="A6359" t="s">
        <v>6444</v>
      </c>
      <c r="B6359" s="1">
        <v>45449</v>
      </c>
      <c r="C6359" s="1">
        <v>45472</v>
      </c>
      <c r="D6359" t="s">
        <v>42</v>
      </c>
      <c r="E6359" t="s">
        <v>20</v>
      </c>
      <c r="F6359" t="s">
        <v>31</v>
      </c>
      <c r="G6359" t="s">
        <v>22</v>
      </c>
      <c r="H6359" t="s">
        <v>60</v>
      </c>
      <c r="I6359" t="s">
        <v>61</v>
      </c>
      <c r="J6359">
        <v>6</v>
      </c>
      <c r="K6359" s="2">
        <v>361</v>
      </c>
      <c r="L6359" s="2">
        <v>229.67</v>
      </c>
      <c r="M6359" s="2">
        <v>131.33000000000001</v>
      </c>
      <c r="N6359" s="3">
        <v>0.1</v>
      </c>
      <c r="O6359" t="s">
        <v>62</v>
      </c>
      <c r="P6359" t="s">
        <v>26</v>
      </c>
      <c r="Q6359" t="s">
        <v>35</v>
      </c>
      <c r="R6359" t="s">
        <v>28</v>
      </c>
    </row>
    <row r="6360" spans="1:18" x14ac:dyDescent="0.35">
      <c r="A6360" t="s">
        <v>6445</v>
      </c>
      <c r="B6360" s="1">
        <v>45978</v>
      </c>
      <c r="C6360" s="1">
        <v>46058</v>
      </c>
      <c r="D6360" t="s">
        <v>116</v>
      </c>
      <c r="E6360" t="s">
        <v>20</v>
      </c>
      <c r="F6360" t="s">
        <v>53</v>
      </c>
      <c r="G6360" t="s">
        <v>43</v>
      </c>
      <c r="H6360" t="s">
        <v>95</v>
      </c>
      <c r="I6360" t="s">
        <v>55</v>
      </c>
      <c r="J6360">
        <v>6</v>
      </c>
      <c r="K6360" s="2">
        <v>4763</v>
      </c>
      <c r="L6360" s="2">
        <v>3499.69</v>
      </c>
      <c r="M6360" s="2">
        <v>1263.31</v>
      </c>
      <c r="N6360" s="3">
        <v>0.1</v>
      </c>
      <c r="O6360" t="s">
        <v>50</v>
      </c>
      <c r="P6360" t="s">
        <v>46</v>
      </c>
      <c r="Q6360" t="s">
        <v>35</v>
      </c>
      <c r="R6360" t="s">
        <v>65</v>
      </c>
    </row>
    <row r="6361" spans="1:18" x14ac:dyDescent="0.35">
      <c r="A6361" t="s">
        <v>6446</v>
      </c>
      <c r="B6361" s="1">
        <v>45356</v>
      </c>
      <c r="C6361" s="1">
        <v>45394</v>
      </c>
      <c r="D6361" t="s">
        <v>88</v>
      </c>
      <c r="E6361" t="s">
        <v>20</v>
      </c>
      <c r="F6361" t="s">
        <v>70</v>
      </c>
      <c r="G6361" t="s">
        <v>22</v>
      </c>
      <c r="H6361" t="s">
        <v>49</v>
      </c>
      <c r="I6361" t="s">
        <v>45</v>
      </c>
      <c r="J6361">
        <v>7</v>
      </c>
      <c r="K6361" s="2">
        <v>4612</v>
      </c>
      <c r="L6361" s="2">
        <v>2561.7399999999998</v>
      </c>
      <c r="M6361" s="2">
        <v>2050.2600000000002</v>
      </c>
      <c r="N6361" s="3">
        <v>0.15</v>
      </c>
      <c r="O6361" t="s">
        <v>83</v>
      </c>
      <c r="P6361" t="s">
        <v>26</v>
      </c>
      <c r="Q6361" t="s">
        <v>35</v>
      </c>
      <c r="R6361" t="s">
        <v>65</v>
      </c>
    </row>
    <row r="6362" spans="1:18" x14ac:dyDescent="0.35">
      <c r="A6362" t="s">
        <v>6447</v>
      </c>
      <c r="B6362" s="1">
        <v>45870</v>
      </c>
      <c r="C6362" s="1">
        <v>45938</v>
      </c>
      <c r="D6362" t="s">
        <v>94</v>
      </c>
      <c r="E6362" t="s">
        <v>20</v>
      </c>
      <c r="F6362" t="s">
        <v>82</v>
      </c>
      <c r="G6362" t="s">
        <v>43</v>
      </c>
      <c r="H6362" t="s">
        <v>49</v>
      </c>
      <c r="I6362" t="s">
        <v>45</v>
      </c>
      <c r="J6362">
        <v>4</v>
      </c>
      <c r="K6362" s="2">
        <v>634</v>
      </c>
      <c r="L6362" s="2">
        <v>388.06</v>
      </c>
      <c r="M6362" s="2">
        <v>245.94</v>
      </c>
      <c r="N6362" s="3">
        <v>0.2</v>
      </c>
      <c r="O6362" t="s">
        <v>75</v>
      </c>
      <c r="P6362" t="s">
        <v>26</v>
      </c>
      <c r="Q6362" t="s">
        <v>27</v>
      </c>
      <c r="R6362" t="s">
        <v>28</v>
      </c>
    </row>
    <row r="6363" spans="1:18" x14ac:dyDescent="0.35">
      <c r="A6363" t="s">
        <v>6448</v>
      </c>
      <c r="B6363" s="1">
        <v>45905</v>
      </c>
      <c r="C6363" s="1">
        <v>45916</v>
      </c>
      <c r="D6363" t="s">
        <v>37</v>
      </c>
      <c r="E6363" t="s">
        <v>20</v>
      </c>
      <c r="F6363" t="s">
        <v>91</v>
      </c>
      <c r="G6363" t="s">
        <v>32</v>
      </c>
      <c r="H6363" t="s">
        <v>44</v>
      </c>
      <c r="I6363" t="s">
        <v>45</v>
      </c>
      <c r="J6363">
        <v>5</v>
      </c>
      <c r="K6363" s="2">
        <v>1580</v>
      </c>
      <c r="L6363" s="2">
        <v>907.76</v>
      </c>
      <c r="M6363" s="2">
        <v>672.24</v>
      </c>
      <c r="N6363" s="3">
        <v>0.05</v>
      </c>
      <c r="O6363" t="s">
        <v>83</v>
      </c>
      <c r="P6363" t="s">
        <v>26</v>
      </c>
      <c r="Q6363" t="s">
        <v>27</v>
      </c>
      <c r="R6363" t="s">
        <v>40</v>
      </c>
    </row>
    <row r="6364" spans="1:18" x14ac:dyDescent="0.35">
      <c r="A6364" t="s">
        <v>6449</v>
      </c>
      <c r="B6364" s="1">
        <v>45573</v>
      </c>
      <c r="C6364" s="1">
        <v>45640</v>
      </c>
      <c r="D6364" t="s">
        <v>48</v>
      </c>
      <c r="E6364" t="s">
        <v>20</v>
      </c>
      <c r="F6364" t="s">
        <v>68</v>
      </c>
      <c r="G6364" t="s">
        <v>38</v>
      </c>
      <c r="H6364" t="s">
        <v>124</v>
      </c>
      <c r="I6364" t="s">
        <v>61</v>
      </c>
      <c r="J6364">
        <v>6</v>
      </c>
      <c r="K6364" s="2">
        <v>1837</v>
      </c>
      <c r="L6364" s="2">
        <v>1447.24</v>
      </c>
      <c r="M6364" s="2">
        <v>389.76</v>
      </c>
      <c r="N6364" s="3">
        <v>0.1</v>
      </c>
      <c r="O6364" t="s">
        <v>75</v>
      </c>
      <c r="P6364" t="s">
        <v>26</v>
      </c>
      <c r="Q6364" t="s">
        <v>35</v>
      </c>
      <c r="R6364" t="s">
        <v>65</v>
      </c>
    </row>
    <row r="6365" spans="1:18" x14ac:dyDescent="0.35">
      <c r="A6365" t="s">
        <v>6450</v>
      </c>
      <c r="B6365" s="1">
        <v>45588</v>
      </c>
      <c r="C6365" s="1">
        <v>45663</v>
      </c>
      <c r="D6365" t="s">
        <v>57</v>
      </c>
      <c r="E6365" t="s">
        <v>20</v>
      </c>
      <c r="F6365" t="s">
        <v>21</v>
      </c>
      <c r="G6365" t="s">
        <v>22</v>
      </c>
      <c r="H6365" t="s">
        <v>33</v>
      </c>
      <c r="I6365" t="s">
        <v>24</v>
      </c>
      <c r="J6365">
        <v>6</v>
      </c>
      <c r="K6365" s="2">
        <v>4338</v>
      </c>
      <c r="L6365" s="2">
        <v>3291.15</v>
      </c>
      <c r="M6365" s="2">
        <v>1046.8499999999999</v>
      </c>
      <c r="N6365" s="3">
        <v>0.05</v>
      </c>
      <c r="O6365" t="s">
        <v>34</v>
      </c>
      <c r="P6365" t="s">
        <v>26</v>
      </c>
      <c r="Q6365" t="s">
        <v>27</v>
      </c>
      <c r="R6365" t="s">
        <v>40</v>
      </c>
    </row>
    <row r="6366" spans="1:18" x14ac:dyDescent="0.35">
      <c r="A6366" t="s">
        <v>6451</v>
      </c>
      <c r="B6366" s="1">
        <v>45695</v>
      </c>
      <c r="C6366" s="1">
        <v>45750</v>
      </c>
      <c r="D6366" t="s">
        <v>88</v>
      </c>
      <c r="E6366" t="s">
        <v>20</v>
      </c>
      <c r="F6366" t="s">
        <v>70</v>
      </c>
      <c r="G6366" t="s">
        <v>38</v>
      </c>
      <c r="H6366" t="s">
        <v>124</v>
      </c>
      <c r="I6366" t="s">
        <v>61</v>
      </c>
      <c r="J6366">
        <v>7</v>
      </c>
      <c r="K6366" s="2">
        <v>2716</v>
      </c>
      <c r="L6366" s="2">
        <v>2233.04</v>
      </c>
      <c r="M6366" s="2">
        <v>482.96</v>
      </c>
      <c r="N6366" s="3">
        <v>0.2</v>
      </c>
      <c r="O6366" t="s">
        <v>62</v>
      </c>
      <c r="P6366" t="s">
        <v>26</v>
      </c>
      <c r="Q6366" t="s">
        <v>35</v>
      </c>
      <c r="R6366" t="s">
        <v>40</v>
      </c>
    </row>
    <row r="6367" spans="1:18" x14ac:dyDescent="0.35">
      <c r="A6367" t="s">
        <v>6452</v>
      </c>
      <c r="B6367" s="1">
        <v>45480</v>
      </c>
      <c r="C6367" s="1">
        <v>45546</v>
      </c>
      <c r="D6367" t="s">
        <v>37</v>
      </c>
      <c r="E6367" t="s">
        <v>20</v>
      </c>
      <c r="F6367" t="s">
        <v>102</v>
      </c>
      <c r="G6367" t="s">
        <v>22</v>
      </c>
      <c r="H6367" t="s">
        <v>39</v>
      </c>
      <c r="I6367" t="s">
        <v>24</v>
      </c>
      <c r="J6367">
        <v>8</v>
      </c>
      <c r="K6367" s="2">
        <v>1584</v>
      </c>
      <c r="L6367" s="2">
        <v>1284.8</v>
      </c>
      <c r="M6367" s="2">
        <v>299.2</v>
      </c>
      <c r="N6367" s="3">
        <v>0.05</v>
      </c>
      <c r="O6367" t="s">
        <v>50</v>
      </c>
      <c r="P6367" t="s">
        <v>46</v>
      </c>
      <c r="Q6367" t="s">
        <v>27</v>
      </c>
      <c r="R6367" t="s">
        <v>40</v>
      </c>
    </row>
    <row r="6368" spans="1:18" x14ac:dyDescent="0.35">
      <c r="A6368" t="s">
        <v>6453</v>
      </c>
      <c r="B6368" s="1">
        <v>45737</v>
      </c>
      <c r="C6368" s="1">
        <v>45792</v>
      </c>
      <c r="D6368" t="s">
        <v>104</v>
      </c>
      <c r="E6368" t="s">
        <v>20</v>
      </c>
      <c r="F6368" t="s">
        <v>91</v>
      </c>
      <c r="G6368" t="s">
        <v>38</v>
      </c>
      <c r="H6368" t="s">
        <v>80</v>
      </c>
      <c r="I6368" t="s">
        <v>45</v>
      </c>
      <c r="J6368">
        <v>3</v>
      </c>
      <c r="K6368" s="2">
        <v>2475</v>
      </c>
      <c r="L6368" s="2">
        <v>1778.74</v>
      </c>
      <c r="M6368" s="2">
        <v>696.26</v>
      </c>
      <c r="N6368" s="3">
        <v>0.2</v>
      </c>
      <c r="O6368" t="s">
        <v>83</v>
      </c>
      <c r="P6368" t="s">
        <v>26</v>
      </c>
      <c r="Q6368" t="s">
        <v>35</v>
      </c>
      <c r="R6368" t="s">
        <v>65</v>
      </c>
    </row>
    <row r="6369" spans="1:18" x14ac:dyDescent="0.35">
      <c r="A6369" t="s">
        <v>6454</v>
      </c>
      <c r="B6369" s="1">
        <v>45752</v>
      </c>
      <c r="C6369" s="1">
        <v>45781</v>
      </c>
      <c r="D6369" t="s">
        <v>104</v>
      </c>
      <c r="E6369" t="s">
        <v>20</v>
      </c>
      <c r="F6369" t="s">
        <v>53</v>
      </c>
      <c r="G6369" t="s">
        <v>43</v>
      </c>
      <c r="H6369" t="s">
        <v>23</v>
      </c>
      <c r="I6369" t="s">
        <v>24</v>
      </c>
      <c r="J6369">
        <v>1</v>
      </c>
      <c r="K6369" s="2">
        <v>362</v>
      </c>
      <c r="L6369" s="2">
        <v>266.88</v>
      </c>
      <c r="M6369" s="2">
        <v>95.12</v>
      </c>
      <c r="N6369" s="3">
        <v>0</v>
      </c>
      <c r="O6369" t="s">
        <v>75</v>
      </c>
      <c r="P6369" t="s">
        <v>26</v>
      </c>
      <c r="Q6369" t="s">
        <v>35</v>
      </c>
      <c r="R6369" t="s">
        <v>28</v>
      </c>
    </row>
    <row r="6370" spans="1:18" x14ac:dyDescent="0.35">
      <c r="A6370" t="s">
        <v>6455</v>
      </c>
      <c r="B6370" s="1">
        <v>45802</v>
      </c>
      <c r="C6370" s="1">
        <v>45828</v>
      </c>
      <c r="D6370" t="s">
        <v>42</v>
      </c>
      <c r="E6370" t="s">
        <v>20</v>
      </c>
      <c r="F6370" t="s">
        <v>31</v>
      </c>
      <c r="G6370" t="s">
        <v>59</v>
      </c>
      <c r="H6370" t="s">
        <v>54</v>
      </c>
      <c r="I6370" t="s">
        <v>55</v>
      </c>
      <c r="J6370">
        <v>7</v>
      </c>
      <c r="K6370" s="2">
        <v>4432</v>
      </c>
      <c r="L6370" s="2">
        <v>2949.75</v>
      </c>
      <c r="M6370" s="2">
        <v>1482.25</v>
      </c>
      <c r="N6370" s="3">
        <v>0.15</v>
      </c>
      <c r="O6370" t="s">
        <v>75</v>
      </c>
      <c r="P6370" t="s">
        <v>26</v>
      </c>
      <c r="Q6370" t="s">
        <v>35</v>
      </c>
      <c r="R6370" t="s">
        <v>28</v>
      </c>
    </row>
    <row r="6371" spans="1:18" x14ac:dyDescent="0.35">
      <c r="A6371" t="s">
        <v>6456</v>
      </c>
      <c r="B6371" s="1">
        <v>45610</v>
      </c>
      <c r="C6371" s="1">
        <v>45629</v>
      </c>
      <c r="D6371" t="s">
        <v>48</v>
      </c>
      <c r="E6371" t="s">
        <v>20</v>
      </c>
      <c r="F6371" t="s">
        <v>21</v>
      </c>
      <c r="G6371" t="s">
        <v>38</v>
      </c>
      <c r="H6371" t="s">
        <v>49</v>
      </c>
      <c r="I6371" t="s">
        <v>45</v>
      </c>
      <c r="J6371">
        <v>4</v>
      </c>
      <c r="K6371" s="2">
        <v>3740</v>
      </c>
      <c r="L6371" s="2">
        <v>3078.83</v>
      </c>
      <c r="M6371" s="2">
        <v>661.17</v>
      </c>
      <c r="N6371" s="3">
        <v>0</v>
      </c>
      <c r="O6371" t="s">
        <v>34</v>
      </c>
      <c r="P6371" t="s">
        <v>26</v>
      </c>
      <c r="Q6371" t="s">
        <v>35</v>
      </c>
      <c r="R6371" t="s">
        <v>40</v>
      </c>
    </row>
    <row r="6372" spans="1:18" x14ac:dyDescent="0.35">
      <c r="A6372" t="s">
        <v>6457</v>
      </c>
      <c r="B6372" s="1">
        <v>45615</v>
      </c>
      <c r="C6372" s="1">
        <v>45681</v>
      </c>
      <c r="D6372" t="s">
        <v>57</v>
      </c>
      <c r="E6372" t="s">
        <v>20</v>
      </c>
      <c r="F6372" t="s">
        <v>53</v>
      </c>
      <c r="G6372" t="s">
        <v>32</v>
      </c>
      <c r="H6372" t="s">
        <v>64</v>
      </c>
      <c r="I6372" t="s">
        <v>55</v>
      </c>
      <c r="J6372">
        <v>4</v>
      </c>
      <c r="K6372" s="2">
        <v>3360</v>
      </c>
      <c r="L6372" s="2">
        <v>2705.43</v>
      </c>
      <c r="M6372" s="2">
        <v>654.57000000000005</v>
      </c>
      <c r="N6372" s="3">
        <v>0.2</v>
      </c>
      <c r="O6372" t="s">
        <v>109</v>
      </c>
      <c r="P6372" t="s">
        <v>26</v>
      </c>
      <c r="Q6372" t="s">
        <v>35</v>
      </c>
      <c r="R6372" t="s">
        <v>28</v>
      </c>
    </row>
    <row r="6373" spans="1:18" x14ac:dyDescent="0.35">
      <c r="A6373" t="s">
        <v>6458</v>
      </c>
      <c r="B6373" s="1">
        <v>45651</v>
      </c>
      <c r="C6373" s="1">
        <v>45714</v>
      </c>
      <c r="D6373" t="s">
        <v>116</v>
      </c>
      <c r="E6373" t="s">
        <v>20</v>
      </c>
      <c r="F6373" t="s">
        <v>89</v>
      </c>
      <c r="G6373" t="s">
        <v>22</v>
      </c>
      <c r="H6373" t="s">
        <v>80</v>
      </c>
      <c r="I6373" t="s">
        <v>45</v>
      </c>
      <c r="J6373">
        <v>3</v>
      </c>
      <c r="K6373" s="2">
        <v>693</v>
      </c>
      <c r="L6373" s="2">
        <v>566.84</v>
      </c>
      <c r="M6373" s="2">
        <v>126.16</v>
      </c>
      <c r="N6373" s="3">
        <v>0.15</v>
      </c>
      <c r="O6373" t="s">
        <v>83</v>
      </c>
      <c r="P6373" t="s">
        <v>26</v>
      </c>
      <c r="Q6373" t="s">
        <v>35</v>
      </c>
      <c r="R6373" t="s">
        <v>40</v>
      </c>
    </row>
    <row r="6374" spans="1:18" x14ac:dyDescent="0.35">
      <c r="A6374" t="s">
        <v>6459</v>
      </c>
      <c r="B6374" s="1">
        <v>45656</v>
      </c>
      <c r="C6374" s="1">
        <v>45678</v>
      </c>
      <c r="D6374" t="s">
        <v>57</v>
      </c>
      <c r="E6374" t="s">
        <v>20</v>
      </c>
      <c r="F6374" t="s">
        <v>21</v>
      </c>
      <c r="G6374" t="s">
        <v>22</v>
      </c>
      <c r="H6374" t="s">
        <v>95</v>
      </c>
      <c r="I6374" t="s">
        <v>55</v>
      </c>
      <c r="J6374">
        <v>1</v>
      </c>
      <c r="K6374" s="2">
        <v>724</v>
      </c>
      <c r="L6374" s="2">
        <v>592</v>
      </c>
      <c r="M6374" s="2">
        <v>132</v>
      </c>
      <c r="N6374" s="3">
        <v>0</v>
      </c>
      <c r="O6374" t="s">
        <v>62</v>
      </c>
      <c r="P6374" t="s">
        <v>46</v>
      </c>
      <c r="Q6374" t="s">
        <v>35</v>
      </c>
      <c r="R6374" t="s">
        <v>65</v>
      </c>
    </row>
    <row r="6375" spans="1:18" x14ac:dyDescent="0.35">
      <c r="A6375" t="s">
        <v>6460</v>
      </c>
      <c r="B6375" s="1">
        <v>45419</v>
      </c>
      <c r="C6375" s="1">
        <v>45463</v>
      </c>
      <c r="D6375" t="s">
        <v>42</v>
      </c>
      <c r="E6375" t="s">
        <v>20</v>
      </c>
      <c r="F6375" t="s">
        <v>21</v>
      </c>
      <c r="G6375" t="s">
        <v>32</v>
      </c>
      <c r="H6375" t="s">
        <v>60</v>
      </c>
      <c r="I6375" t="s">
        <v>61</v>
      </c>
      <c r="J6375">
        <v>4</v>
      </c>
      <c r="K6375" s="2">
        <v>452</v>
      </c>
      <c r="L6375" s="2">
        <v>369.2</v>
      </c>
      <c r="M6375" s="2">
        <v>82.8</v>
      </c>
      <c r="N6375" s="3">
        <v>0.15</v>
      </c>
      <c r="O6375" t="s">
        <v>109</v>
      </c>
      <c r="P6375" t="s">
        <v>46</v>
      </c>
      <c r="Q6375" t="s">
        <v>35</v>
      </c>
      <c r="R6375" t="s">
        <v>40</v>
      </c>
    </row>
    <row r="6376" spans="1:18" x14ac:dyDescent="0.35">
      <c r="A6376" t="s">
        <v>6461</v>
      </c>
      <c r="B6376" s="1">
        <v>45955</v>
      </c>
      <c r="C6376" s="1">
        <v>46007</v>
      </c>
      <c r="D6376" t="s">
        <v>48</v>
      </c>
      <c r="E6376" t="s">
        <v>20</v>
      </c>
      <c r="F6376" t="s">
        <v>31</v>
      </c>
      <c r="G6376" t="s">
        <v>38</v>
      </c>
      <c r="H6376" t="s">
        <v>60</v>
      </c>
      <c r="I6376" t="s">
        <v>61</v>
      </c>
      <c r="J6376">
        <v>1</v>
      </c>
      <c r="K6376" s="2">
        <v>577</v>
      </c>
      <c r="L6376" s="2">
        <v>346.8</v>
      </c>
      <c r="M6376" s="2">
        <v>230.2</v>
      </c>
      <c r="N6376" s="3">
        <v>0</v>
      </c>
      <c r="O6376" t="s">
        <v>83</v>
      </c>
      <c r="P6376" t="s">
        <v>26</v>
      </c>
      <c r="Q6376" t="s">
        <v>35</v>
      </c>
      <c r="R6376" t="s">
        <v>40</v>
      </c>
    </row>
    <row r="6377" spans="1:18" x14ac:dyDescent="0.35">
      <c r="A6377" t="s">
        <v>6462</v>
      </c>
      <c r="B6377" s="1">
        <v>45364</v>
      </c>
      <c r="C6377" s="1">
        <v>45384</v>
      </c>
      <c r="D6377" t="s">
        <v>88</v>
      </c>
      <c r="E6377" t="s">
        <v>20</v>
      </c>
      <c r="F6377" t="s">
        <v>77</v>
      </c>
      <c r="G6377" t="s">
        <v>32</v>
      </c>
      <c r="H6377" t="s">
        <v>80</v>
      </c>
      <c r="I6377" t="s">
        <v>45</v>
      </c>
      <c r="J6377">
        <v>6</v>
      </c>
      <c r="K6377" s="2">
        <v>4144</v>
      </c>
      <c r="L6377" s="2">
        <v>2998.37</v>
      </c>
      <c r="M6377" s="2">
        <v>1145.6300000000001</v>
      </c>
      <c r="N6377" s="3">
        <v>0.2</v>
      </c>
      <c r="O6377" t="s">
        <v>83</v>
      </c>
      <c r="P6377" t="s">
        <v>26</v>
      </c>
      <c r="Q6377" t="s">
        <v>27</v>
      </c>
      <c r="R6377" t="s">
        <v>28</v>
      </c>
    </row>
    <row r="6378" spans="1:18" x14ac:dyDescent="0.35">
      <c r="A6378" t="s">
        <v>6463</v>
      </c>
      <c r="B6378" s="1">
        <v>45998</v>
      </c>
      <c r="C6378" s="1">
        <v>46011</v>
      </c>
      <c r="D6378" t="s">
        <v>48</v>
      </c>
      <c r="E6378" t="s">
        <v>20</v>
      </c>
      <c r="F6378" t="s">
        <v>21</v>
      </c>
      <c r="G6378" t="s">
        <v>22</v>
      </c>
      <c r="H6378" t="s">
        <v>39</v>
      </c>
      <c r="I6378" t="s">
        <v>24</v>
      </c>
      <c r="J6378">
        <v>7</v>
      </c>
      <c r="K6378" s="2">
        <v>2644</v>
      </c>
      <c r="L6378" s="2">
        <v>2155.77</v>
      </c>
      <c r="M6378" s="2">
        <v>488.23</v>
      </c>
      <c r="N6378" s="3">
        <v>0.05</v>
      </c>
      <c r="O6378" t="s">
        <v>62</v>
      </c>
      <c r="P6378" t="s">
        <v>26</v>
      </c>
      <c r="Q6378" t="s">
        <v>35</v>
      </c>
      <c r="R6378" t="s">
        <v>40</v>
      </c>
    </row>
    <row r="6379" spans="1:18" x14ac:dyDescent="0.35">
      <c r="A6379" t="s">
        <v>6464</v>
      </c>
      <c r="B6379" s="1">
        <v>45757</v>
      </c>
      <c r="C6379" s="1">
        <v>45844</v>
      </c>
      <c r="D6379" t="s">
        <v>67</v>
      </c>
      <c r="E6379" t="s">
        <v>20</v>
      </c>
      <c r="F6379" t="s">
        <v>102</v>
      </c>
      <c r="G6379" t="s">
        <v>32</v>
      </c>
      <c r="H6379" t="s">
        <v>124</v>
      </c>
      <c r="I6379" t="s">
        <v>61</v>
      </c>
      <c r="J6379">
        <v>3</v>
      </c>
      <c r="K6379" s="2">
        <v>659</v>
      </c>
      <c r="L6379" s="2">
        <v>370.08</v>
      </c>
      <c r="M6379" s="2">
        <v>288.92</v>
      </c>
      <c r="N6379" s="3">
        <v>0.1</v>
      </c>
      <c r="O6379" t="s">
        <v>62</v>
      </c>
      <c r="P6379" t="s">
        <v>46</v>
      </c>
      <c r="Q6379" t="s">
        <v>35</v>
      </c>
      <c r="R6379" t="s">
        <v>65</v>
      </c>
    </row>
    <row r="6380" spans="1:18" x14ac:dyDescent="0.35">
      <c r="A6380" t="s">
        <v>6465</v>
      </c>
      <c r="B6380" s="1">
        <v>45969</v>
      </c>
      <c r="C6380" s="1">
        <v>46057</v>
      </c>
      <c r="D6380" t="s">
        <v>116</v>
      </c>
      <c r="E6380" t="s">
        <v>20</v>
      </c>
      <c r="F6380" t="s">
        <v>68</v>
      </c>
      <c r="G6380" t="s">
        <v>38</v>
      </c>
      <c r="H6380" t="s">
        <v>86</v>
      </c>
      <c r="I6380" t="s">
        <v>72</v>
      </c>
      <c r="J6380">
        <v>2</v>
      </c>
      <c r="K6380" s="2">
        <v>3817</v>
      </c>
      <c r="L6380" s="2">
        <v>2916.12</v>
      </c>
      <c r="M6380" s="2">
        <v>900.88</v>
      </c>
      <c r="N6380" s="3">
        <v>0.15</v>
      </c>
      <c r="O6380" t="s">
        <v>50</v>
      </c>
      <c r="P6380" t="s">
        <v>26</v>
      </c>
      <c r="Q6380" t="s">
        <v>35</v>
      </c>
      <c r="R6380" t="s">
        <v>40</v>
      </c>
    </row>
    <row r="6381" spans="1:18" x14ac:dyDescent="0.35">
      <c r="A6381" t="s">
        <v>6466</v>
      </c>
      <c r="B6381" s="1">
        <v>45908</v>
      </c>
      <c r="C6381" s="1">
        <v>45942</v>
      </c>
      <c r="D6381" t="s">
        <v>94</v>
      </c>
      <c r="E6381" t="s">
        <v>20</v>
      </c>
      <c r="F6381" t="s">
        <v>77</v>
      </c>
      <c r="G6381" t="s">
        <v>22</v>
      </c>
      <c r="H6381" t="s">
        <v>95</v>
      </c>
      <c r="I6381" t="s">
        <v>55</v>
      </c>
      <c r="J6381">
        <v>1</v>
      </c>
      <c r="K6381" s="2">
        <v>1345</v>
      </c>
      <c r="L6381" s="2">
        <v>819.28</v>
      </c>
      <c r="M6381" s="2">
        <v>525.72</v>
      </c>
      <c r="N6381" s="3">
        <v>0.2</v>
      </c>
      <c r="O6381" t="s">
        <v>75</v>
      </c>
      <c r="P6381" t="s">
        <v>26</v>
      </c>
      <c r="Q6381" t="s">
        <v>35</v>
      </c>
      <c r="R6381" t="s">
        <v>65</v>
      </c>
    </row>
    <row r="6382" spans="1:18" x14ac:dyDescent="0.35">
      <c r="A6382" t="s">
        <v>6467</v>
      </c>
      <c r="B6382" s="1">
        <v>45887</v>
      </c>
      <c r="C6382" s="1">
        <v>45935</v>
      </c>
      <c r="D6382" t="s">
        <v>94</v>
      </c>
      <c r="E6382" t="s">
        <v>20</v>
      </c>
      <c r="F6382" t="s">
        <v>82</v>
      </c>
      <c r="G6382" t="s">
        <v>43</v>
      </c>
      <c r="H6382" t="s">
        <v>108</v>
      </c>
      <c r="I6382" t="s">
        <v>72</v>
      </c>
      <c r="J6382">
        <v>7</v>
      </c>
      <c r="K6382" s="2">
        <v>301</v>
      </c>
      <c r="L6382" s="2">
        <v>168.3</v>
      </c>
      <c r="M6382" s="2">
        <v>132.69999999999999</v>
      </c>
      <c r="N6382" s="3">
        <v>0.05</v>
      </c>
      <c r="O6382" t="s">
        <v>25</v>
      </c>
      <c r="P6382" t="s">
        <v>26</v>
      </c>
      <c r="Q6382" t="s">
        <v>35</v>
      </c>
      <c r="R6382" t="s">
        <v>65</v>
      </c>
    </row>
    <row r="6383" spans="1:18" x14ac:dyDescent="0.35">
      <c r="A6383" t="s">
        <v>6468</v>
      </c>
      <c r="B6383" s="1">
        <v>45983</v>
      </c>
      <c r="C6383" s="1">
        <v>46062</v>
      </c>
      <c r="D6383" t="s">
        <v>116</v>
      </c>
      <c r="E6383" t="s">
        <v>20</v>
      </c>
      <c r="F6383" t="s">
        <v>77</v>
      </c>
      <c r="G6383" t="s">
        <v>38</v>
      </c>
      <c r="H6383" t="s">
        <v>118</v>
      </c>
      <c r="I6383" t="s">
        <v>24</v>
      </c>
      <c r="J6383">
        <v>8</v>
      </c>
      <c r="K6383" s="2">
        <v>1061</v>
      </c>
      <c r="L6383" s="2">
        <v>607.45000000000005</v>
      </c>
      <c r="M6383" s="2">
        <v>453.55</v>
      </c>
      <c r="N6383" s="3">
        <v>0.15</v>
      </c>
      <c r="O6383" t="s">
        <v>25</v>
      </c>
      <c r="P6383" t="s">
        <v>26</v>
      </c>
      <c r="Q6383" t="s">
        <v>27</v>
      </c>
      <c r="R6383" t="s">
        <v>28</v>
      </c>
    </row>
    <row r="6384" spans="1:18" x14ac:dyDescent="0.35">
      <c r="A6384" t="s">
        <v>6469</v>
      </c>
      <c r="B6384" s="1">
        <v>45315</v>
      </c>
      <c r="C6384" s="1">
        <v>45374</v>
      </c>
      <c r="D6384" t="s">
        <v>52</v>
      </c>
      <c r="E6384" t="s">
        <v>20</v>
      </c>
      <c r="F6384" t="s">
        <v>58</v>
      </c>
      <c r="G6384" t="s">
        <v>38</v>
      </c>
      <c r="H6384" t="s">
        <v>108</v>
      </c>
      <c r="I6384" t="s">
        <v>72</v>
      </c>
      <c r="J6384">
        <v>6</v>
      </c>
      <c r="K6384" s="2">
        <v>1690</v>
      </c>
      <c r="L6384" s="2">
        <v>1190.18</v>
      </c>
      <c r="M6384" s="2">
        <v>499.82</v>
      </c>
      <c r="N6384" s="3">
        <v>0.15</v>
      </c>
      <c r="O6384" t="s">
        <v>83</v>
      </c>
      <c r="P6384" t="s">
        <v>26</v>
      </c>
      <c r="Q6384" t="s">
        <v>27</v>
      </c>
      <c r="R6384" t="s">
        <v>28</v>
      </c>
    </row>
    <row r="6385" spans="1:18" x14ac:dyDescent="0.35">
      <c r="A6385" t="s">
        <v>6470</v>
      </c>
      <c r="B6385" s="1">
        <v>45671</v>
      </c>
      <c r="C6385" s="1">
        <v>45758</v>
      </c>
      <c r="D6385" t="s">
        <v>88</v>
      </c>
      <c r="E6385" t="s">
        <v>20</v>
      </c>
      <c r="F6385" t="s">
        <v>138</v>
      </c>
      <c r="G6385" t="s">
        <v>22</v>
      </c>
      <c r="H6385" t="s">
        <v>71</v>
      </c>
      <c r="I6385" t="s">
        <v>72</v>
      </c>
      <c r="J6385">
        <v>4</v>
      </c>
      <c r="K6385" s="2">
        <v>2827</v>
      </c>
      <c r="L6385" s="2">
        <v>2129.56</v>
      </c>
      <c r="M6385" s="2">
        <v>697.44</v>
      </c>
      <c r="N6385" s="3">
        <v>0.2</v>
      </c>
      <c r="O6385" t="s">
        <v>50</v>
      </c>
      <c r="P6385" t="s">
        <v>26</v>
      </c>
      <c r="Q6385" t="s">
        <v>35</v>
      </c>
      <c r="R6385" t="s">
        <v>28</v>
      </c>
    </row>
    <row r="6386" spans="1:18" x14ac:dyDescent="0.35">
      <c r="A6386" t="s">
        <v>6471</v>
      </c>
      <c r="B6386" s="1">
        <v>45647</v>
      </c>
      <c r="C6386" s="1">
        <v>45699</v>
      </c>
      <c r="D6386" t="s">
        <v>116</v>
      </c>
      <c r="E6386" t="s">
        <v>20</v>
      </c>
      <c r="F6386" t="s">
        <v>128</v>
      </c>
      <c r="G6386" t="s">
        <v>22</v>
      </c>
      <c r="H6386" t="s">
        <v>60</v>
      </c>
      <c r="I6386" t="s">
        <v>61</v>
      </c>
      <c r="J6386">
        <v>8</v>
      </c>
      <c r="K6386" s="2">
        <v>4540</v>
      </c>
      <c r="L6386" s="2">
        <v>3186.36</v>
      </c>
      <c r="M6386" s="2">
        <v>1353.64</v>
      </c>
      <c r="N6386" s="3">
        <v>0</v>
      </c>
      <c r="O6386" t="s">
        <v>83</v>
      </c>
      <c r="P6386" t="s">
        <v>26</v>
      </c>
      <c r="Q6386" t="s">
        <v>35</v>
      </c>
      <c r="R6386" t="s">
        <v>40</v>
      </c>
    </row>
    <row r="6387" spans="1:18" x14ac:dyDescent="0.35">
      <c r="A6387" t="s">
        <v>6472</v>
      </c>
      <c r="B6387" s="1">
        <v>45461</v>
      </c>
      <c r="C6387" s="1">
        <v>45495</v>
      </c>
      <c r="D6387" t="s">
        <v>67</v>
      </c>
      <c r="E6387" t="s">
        <v>20</v>
      </c>
      <c r="F6387" t="s">
        <v>77</v>
      </c>
      <c r="G6387" t="s">
        <v>22</v>
      </c>
      <c r="H6387" t="s">
        <v>108</v>
      </c>
      <c r="I6387" t="s">
        <v>72</v>
      </c>
      <c r="J6387">
        <v>7</v>
      </c>
      <c r="K6387" s="2">
        <v>896</v>
      </c>
      <c r="L6387" s="2">
        <v>630.32000000000005</v>
      </c>
      <c r="M6387" s="2">
        <v>265.68</v>
      </c>
      <c r="N6387" s="3">
        <v>0.15</v>
      </c>
      <c r="O6387" t="s">
        <v>62</v>
      </c>
      <c r="P6387" t="s">
        <v>26</v>
      </c>
      <c r="Q6387" t="s">
        <v>27</v>
      </c>
      <c r="R6387" t="s">
        <v>28</v>
      </c>
    </row>
    <row r="6388" spans="1:18" x14ac:dyDescent="0.35">
      <c r="A6388" t="s">
        <v>6473</v>
      </c>
      <c r="B6388" s="1">
        <v>45503</v>
      </c>
      <c r="C6388" s="1">
        <v>45568</v>
      </c>
      <c r="D6388" t="s">
        <v>94</v>
      </c>
      <c r="E6388" t="s">
        <v>20</v>
      </c>
      <c r="F6388" t="s">
        <v>128</v>
      </c>
      <c r="G6388" t="s">
        <v>43</v>
      </c>
      <c r="H6388" t="s">
        <v>64</v>
      </c>
      <c r="I6388" t="s">
        <v>55</v>
      </c>
      <c r="J6388">
        <v>5</v>
      </c>
      <c r="K6388" s="2">
        <v>1197</v>
      </c>
      <c r="L6388" s="2">
        <v>853.2</v>
      </c>
      <c r="M6388" s="2">
        <v>343.8</v>
      </c>
      <c r="N6388" s="3">
        <v>0</v>
      </c>
      <c r="O6388" t="s">
        <v>62</v>
      </c>
      <c r="P6388" t="s">
        <v>26</v>
      </c>
      <c r="Q6388" t="s">
        <v>27</v>
      </c>
      <c r="R6388" t="s">
        <v>65</v>
      </c>
    </row>
    <row r="6389" spans="1:18" x14ac:dyDescent="0.35">
      <c r="A6389" t="s">
        <v>6474</v>
      </c>
      <c r="B6389" s="1">
        <v>45835</v>
      </c>
      <c r="C6389" s="1">
        <v>45889</v>
      </c>
      <c r="D6389" t="s">
        <v>30</v>
      </c>
      <c r="E6389" t="s">
        <v>20</v>
      </c>
      <c r="F6389" t="s">
        <v>82</v>
      </c>
      <c r="G6389" t="s">
        <v>22</v>
      </c>
      <c r="H6389" t="s">
        <v>64</v>
      </c>
      <c r="I6389" t="s">
        <v>55</v>
      </c>
      <c r="J6389">
        <v>8</v>
      </c>
      <c r="K6389" s="2">
        <v>4711</v>
      </c>
      <c r="L6389" s="2">
        <v>3657.39</v>
      </c>
      <c r="M6389" s="2">
        <v>1053.6099999999999</v>
      </c>
      <c r="N6389" s="3">
        <v>0.15</v>
      </c>
      <c r="O6389" t="s">
        <v>50</v>
      </c>
      <c r="P6389" t="s">
        <v>26</v>
      </c>
      <c r="Q6389" t="s">
        <v>27</v>
      </c>
      <c r="R6389" t="s">
        <v>65</v>
      </c>
    </row>
    <row r="6390" spans="1:18" x14ac:dyDescent="0.35">
      <c r="A6390" t="s">
        <v>6475</v>
      </c>
      <c r="B6390" s="1">
        <v>45712</v>
      </c>
      <c r="C6390" s="1">
        <v>45783</v>
      </c>
      <c r="D6390" t="s">
        <v>104</v>
      </c>
      <c r="E6390" t="s">
        <v>20</v>
      </c>
      <c r="F6390" t="s">
        <v>91</v>
      </c>
      <c r="G6390" t="s">
        <v>38</v>
      </c>
      <c r="H6390" t="s">
        <v>80</v>
      </c>
      <c r="I6390" t="s">
        <v>45</v>
      </c>
      <c r="J6390">
        <v>2</v>
      </c>
      <c r="K6390" s="2">
        <v>2134</v>
      </c>
      <c r="L6390" s="2">
        <v>1278.3499999999999</v>
      </c>
      <c r="M6390" s="2">
        <v>855.65</v>
      </c>
      <c r="N6390" s="3">
        <v>0</v>
      </c>
      <c r="O6390" t="s">
        <v>109</v>
      </c>
      <c r="P6390" t="s">
        <v>46</v>
      </c>
      <c r="Q6390" t="s">
        <v>27</v>
      </c>
      <c r="R6390" t="s">
        <v>65</v>
      </c>
    </row>
    <row r="6391" spans="1:18" x14ac:dyDescent="0.35">
      <c r="A6391" t="s">
        <v>6476</v>
      </c>
      <c r="B6391" s="1">
        <v>45380</v>
      </c>
      <c r="C6391" s="1">
        <v>45428</v>
      </c>
      <c r="D6391" t="s">
        <v>104</v>
      </c>
      <c r="E6391" t="s">
        <v>20</v>
      </c>
      <c r="F6391" t="s">
        <v>21</v>
      </c>
      <c r="G6391" t="s">
        <v>38</v>
      </c>
      <c r="H6391" t="s">
        <v>54</v>
      </c>
      <c r="I6391" t="s">
        <v>55</v>
      </c>
      <c r="J6391">
        <v>5</v>
      </c>
      <c r="K6391" s="2">
        <v>1868</v>
      </c>
      <c r="L6391" s="2">
        <v>1385.96</v>
      </c>
      <c r="M6391" s="2">
        <v>482.04</v>
      </c>
      <c r="N6391" s="3">
        <v>0.15</v>
      </c>
      <c r="O6391" t="s">
        <v>34</v>
      </c>
      <c r="P6391" t="s">
        <v>26</v>
      </c>
      <c r="Q6391" t="s">
        <v>27</v>
      </c>
      <c r="R6391" t="s">
        <v>65</v>
      </c>
    </row>
    <row r="6392" spans="1:18" x14ac:dyDescent="0.35">
      <c r="A6392" t="s">
        <v>6477</v>
      </c>
      <c r="B6392" s="1">
        <v>45688</v>
      </c>
      <c r="C6392" s="1">
        <v>45718</v>
      </c>
      <c r="D6392" t="s">
        <v>52</v>
      </c>
      <c r="E6392" t="s">
        <v>20</v>
      </c>
      <c r="F6392" t="s">
        <v>58</v>
      </c>
      <c r="G6392" t="s">
        <v>59</v>
      </c>
      <c r="H6392" t="s">
        <v>95</v>
      </c>
      <c r="I6392" t="s">
        <v>55</v>
      </c>
      <c r="J6392">
        <v>5</v>
      </c>
      <c r="K6392" s="2">
        <v>3088</v>
      </c>
      <c r="L6392" s="2">
        <v>2327.5100000000002</v>
      </c>
      <c r="M6392" s="2">
        <v>760.49</v>
      </c>
      <c r="N6392" s="3">
        <v>0</v>
      </c>
      <c r="O6392" t="s">
        <v>50</v>
      </c>
      <c r="P6392" t="s">
        <v>73</v>
      </c>
      <c r="Q6392" t="s">
        <v>27</v>
      </c>
      <c r="R6392" t="s">
        <v>28</v>
      </c>
    </row>
    <row r="6393" spans="1:18" x14ac:dyDescent="0.35">
      <c r="A6393" t="s">
        <v>6478</v>
      </c>
      <c r="B6393" s="1">
        <v>45805</v>
      </c>
      <c r="C6393" s="1">
        <v>45884</v>
      </c>
      <c r="D6393" t="s">
        <v>30</v>
      </c>
      <c r="E6393" t="s">
        <v>20</v>
      </c>
      <c r="F6393" t="s">
        <v>21</v>
      </c>
      <c r="G6393" t="s">
        <v>59</v>
      </c>
      <c r="H6393" t="s">
        <v>54</v>
      </c>
      <c r="I6393" t="s">
        <v>55</v>
      </c>
      <c r="J6393">
        <v>8</v>
      </c>
      <c r="K6393" s="2">
        <v>1125</v>
      </c>
      <c r="L6393" s="2">
        <v>905.53</v>
      </c>
      <c r="M6393" s="2">
        <v>219.47</v>
      </c>
      <c r="N6393" s="3">
        <v>0</v>
      </c>
      <c r="O6393" t="s">
        <v>62</v>
      </c>
      <c r="P6393" t="s">
        <v>26</v>
      </c>
      <c r="Q6393" t="s">
        <v>35</v>
      </c>
      <c r="R6393" t="s">
        <v>65</v>
      </c>
    </row>
    <row r="6394" spans="1:18" x14ac:dyDescent="0.35">
      <c r="A6394" t="s">
        <v>6479</v>
      </c>
      <c r="B6394" s="1">
        <v>45507</v>
      </c>
      <c r="C6394" s="1">
        <v>45547</v>
      </c>
      <c r="D6394" t="s">
        <v>37</v>
      </c>
      <c r="E6394" t="s">
        <v>20</v>
      </c>
      <c r="F6394" t="s">
        <v>68</v>
      </c>
      <c r="G6394" t="s">
        <v>32</v>
      </c>
      <c r="H6394" t="s">
        <v>86</v>
      </c>
      <c r="I6394" t="s">
        <v>72</v>
      </c>
      <c r="J6394">
        <v>7</v>
      </c>
      <c r="K6394" s="2">
        <v>4152</v>
      </c>
      <c r="L6394" s="2">
        <v>2365.0300000000002</v>
      </c>
      <c r="M6394" s="2">
        <v>1786.97</v>
      </c>
      <c r="N6394" s="3">
        <v>0.1</v>
      </c>
      <c r="O6394" t="s">
        <v>83</v>
      </c>
      <c r="P6394" t="s">
        <v>26</v>
      </c>
      <c r="Q6394" t="s">
        <v>27</v>
      </c>
      <c r="R6394" t="s">
        <v>28</v>
      </c>
    </row>
    <row r="6395" spans="1:18" x14ac:dyDescent="0.35">
      <c r="A6395" t="s">
        <v>6480</v>
      </c>
      <c r="B6395" s="1">
        <v>46016</v>
      </c>
      <c r="C6395" s="1">
        <v>46096</v>
      </c>
      <c r="D6395" t="s">
        <v>52</v>
      </c>
      <c r="E6395" t="s">
        <v>20</v>
      </c>
      <c r="F6395" t="s">
        <v>31</v>
      </c>
      <c r="G6395" t="s">
        <v>32</v>
      </c>
      <c r="H6395" t="s">
        <v>64</v>
      </c>
      <c r="I6395" t="s">
        <v>55</v>
      </c>
      <c r="J6395">
        <v>7</v>
      </c>
      <c r="K6395" s="2">
        <v>4651</v>
      </c>
      <c r="L6395" s="2">
        <v>3230.14</v>
      </c>
      <c r="M6395" s="2">
        <v>1420.86</v>
      </c>
      <c r="N6395" s="3">
        <v>0.2</v>
      </c>
      <c r="O6395" t="s">
        <v>75</v>
      </c>
      <c r="P6395" t="s">
        <v>26</v>
      </c>
      <c r="Q6395" t="s">
        <v>35</v>
      </c>
      <c r="R6395" t="s">
        <v>28</v>
      </c>
    </row>
    <row r="6396" spans="1:18" x14ac:dyDescent="0.35">
      <c r="A6396" t="s">
        <v>6481</v>
      </c>
      <c r="B6396" s="1">
        <v>45609</v>
      </c>
      <c r="C6396" s="1">
        <v>45693</v>
      </c>
      <c r="D6396" t="s">
        <v>116</v>
      </c>
      <c r="E6396" t="s">
        <v>20</v>
      </c>
      <c r="F6396" t="s">
        <v>31</v>
      </c>
      <c r="G6396" t="s">
        <v>22</v>
      </c>
      <c r="H6396" t="s">
        <v>108</v>
      </c>
      <c r="I6396" t="s">
        <v>72</v>
      </c>
      <c r="J6396">
        <v>8</v>
      </c>
      <c r="K6396" s="2">
        <v>3056</v>
      </c>
      <c r="L6396" s="2">
        <v>1866.66</v>
      </c>
      <c r="M6396" s="2">
        <v>1189.3399999999999</v>
      </c>
      <c r="N6396" s="3">
        <v>0.05</v>
      </c>
      <c r="O6396" t="s">
        <v>83</v>
      </c>
      <c r="P6396" t="s">
        <v>73</v>
      </c>
      <c r="Q6396" t="s">
        <v>27</v>
      </c>
      <c r="R6396" t="s">
        <v>28</v>
      </c>
    </row>
    <row r="6397" spans="1:18" x14ac:dyDescent="0.35">
      <c r="A6397" t="s">
        <v>6482</v>
      </c>
      <c r="B6397" s="1">
        <v>45971</v>
      </c>
      <c r="C6397" s="1">
        <v>46055</v>
      </c>
      <c r="D6397" t="s">
        <v>116</v>
      </c>
      <c r="E6397" t="s">
        <v>20</v>
      </c>
      <c r="F6397" t="s">
        <v>68</v>
      </c>
      <c r="G6397" t="s">
        <v>32</v>
      </c>
      <c r="H6397" t="s">
        <v>95</v>
      </c>
      <c r="I6397" t="s">
        <v>55</v>
      </c>
      <c r="J6397">
        <v>8</v>
      </c>
      <c r="K6397" s="2">
        <v>1863</v>
      </c>
      <c r="L6397" s="2">
        <v>1484.45</v>
      </c>
      <c r="M6397" s="2">
        <v>378.55</v>
      </c>
      <c r="N6397" s="3">
        <v>0.05</v>
      </c>
      <c r="O6397" t="s">
        <v>34</v>
      </c>
      <c r="P6397" t="s">
        <v>73</v>
      </c>
      <c r="Q6397" t="s">
        <v>27</v>
      </c>
      <c r="R6397" t="s">
        <v>65</v>
      </c>
    </row>
    <row r="6398" spans="1:18" x14ac:dyDescent="0.35">
      <c r="A6398" t="s">
        <v>6483</v>
      </c>
      <c r="B6398" s="1">
        <v>45633</v>
      </c>
      <c r="C6398" s="1">
        <v>45654</v>
      </c>
      <c r="D6398" t="s">
        <v>48</v>
      </c>
      <c r="E6398" t="s">
        <v>20</v>
      </c>
      <c r="F6398" t="s">
        <v>79</v>
      </c>
      <c r="G6398" t="s">
        <v>22</v>
      </c>
      <c r="H6398" t="s">
        <v>80</v>
      </c>
      <c r="I6398" t="s">
        <v>45</v>
      </c>
      <c r="J6398">
        <v>2</v>
      </c>
      <c r="K6398" s="2">
        <v>3365</v>
      </c>
      <c r="L6398" s="2">
        <v>2204.56</v>
      </c>
      <c r="M6398" s="2">
        <v>1160.44</v>
      </c>
      <c r="N6398" s="3">
        <v>0.05</v>
      </c>
      <c r="O6398" t="s">
        <v>62</v>
      </c>
      <c r="P6398" t="s">
        <v>46</v>
      </c>
      <c r="Q6398" t="s">
        <v>27</v>
      </c>
      <c r="R6398" t="s">
        <v>65</v>
      </c>
    </row>
    <row r="6399" spans="1:18" x14ac:dyDescent="0.35">
      <c r="A6399" t="s">
        <v>6484</v>
      </c>
      <c r="B6399" s="1">
        <v>45769</v>
      </c>
      <c r="C6399" s="1">
        <v>45785</v>
      </c>
      <c r="D6399" t="s">
        <v>104</v>
      </c>
      <c r="E6399" t="s">
        <v>20</v>
      </c>
      <c r="F6399" t="s">
        <v>85</v>
      </c>
      <c r="G6399" t="s">
        <v>59</v>
      </c>
      <c r="H6399" t="s">
        <v>60</v>
      </c>
      <c r="I6399" t="s">
        <v>61</v>
      </c>
      <c r="J6399">
        <v>4</v>
      </c>
      <c r="K6399" s="2">
        <v>2692</v>
      </c>
      <c r="L6399" s="2">
        <v>2180.86</v>
      </c>
      <c r="M6399" s="2">
        <v>511.14</v>
      </c>
      <c r="N6399" s="3">
        <v>0.1</v>
      </c>
      <c r="O6399" t="s">
        <v>109</v>
      </c>
      <c r="P6399" t="s">
        <v>26</v>
      </c>
      <c r="Q6399" t="s">
        <v>35</v>
      </c>
      <c r="R6399" t="s">
        <v>40</v>
      </c>
    </row>
    <row r="6400" spans="1:18" x14ac:dyDescent="0.35">
      <c r="A6400" t="s">
        <v>6485</v>
      </c>
      <c r="B6400" s="1">
        <v>45412</v>
      </c>
      <c r="C6400" s="1">
        <v>45442</v>
      </c>
      <c r="D6400" t="s">
        <v>104</v>
      </c>
      <c r="E6400" t="s">
        <v>20</v>
      </c>
      <c r="F6400" t="s">
        <v>53</v>
      </c>
      <c r="G6400" t="s">
        <v>59</v>
      </c>
      <c r="H6400" t="s">
        <v>49</v>
      </c>
      <c r="I6400" t="s">
        <v>45</v>
      </c>
      <c r="J6400">
        <v>2</v>
      </c>
      <c r="K6400" s="2">
        <v>1366</v>
      </c>
      <c r="L6400" s="2">
        <v>1030.3800000000001</v>
      </c>
      <c r="M6400" s="2">
        <v>335.62</v>
      </c>
      <c r="N6400" s="3">
        <v>0.05</v>
      </c>
      <c r="O6400" t="s">
        <v>83</v>
      </c>
      <c r="P6400" t="s">
        <v>73</v>
      </c>
      <c r="Q6400" t="s">
        <v>35</v>
      </c>
      <c r="R6400" t="s">
        <v>65</v>
      </c>
    </row>
    <row r="6401" spans="1:18" x14ac:dyDescent="0.35">
      <c r="A6401" t="s">
        <v>6486</v>
      </c>
      <c r="B6401" s="1">
        <v>45523</v>
      </c>
      <c r="C6401" s="1">
        <v>45582</v>
      </c>
      <c r="D6401" t="s">
        <v>94</v>
      </c>
      <c r="E6401" t="s">
        <v>20</v>
      </c>
      <c r="F6401" t="s">
        <v>85</v>
      </c>
      <c r="G6401" t="s">
        <v>38</v>
      </c>
      <c r="H6401" t="s">
        <v>39</v>
      </c>
      <c r="I6401" t="s">
        <v>24</v>
      </c>
      <c r="J6401">
        <v>3</v>
      </c>
      <c r="K6401" s="2">
        <v>2594</v>
      </c>
      <c r="L6401" s="2">
        <v>2204.14</v>
      </c>
      <c r="M6401" s="2">
        <v>389.86</v>
      </c>
      <c r="N6401" s="3">
        <v>0.15</v>
      </c>
      <c r="O6401" t="s">
        <v>25</v>
      </c>
      <c r="P6401" t="s">
        <v>73</v>
      </c>
      <c r="Q6401" t="s">
        <v>27</v>
      </c>
      <c r="R6401" t="s">
        <v>65</v>
      </c>
    </row>
    <row r="6402" spans="1:18" x14ac:dyDescent="0.35">
      <c r="A6402" t="s">
        <v>6487</v>
      </c>
      <c r="B6402" s="1">
        <v>45512</v>
      </c>
      <c r="C6402" s="1">
        <v>45543</v>
      </c>
      <c r="D6402" t="s">
        <v>37</v>
      </c>
      <c r="E6402" t="s">
        <v>20</v>
      </c>
      <c r="F6402" t="s">
        <v>85</v>
      </c>
      <c r="G6402" t="s">
        <v>43</v>
      </c>
      <c r="H6402" t="s">
        <v>39</v>
      </c>
      <c r="I6402" t="s">
        <v>24</v>
      </c>
      <c r="J6402">
        <v>3</v>
      </c>
      <c r="K6402" s="2">
        <v>3979</v>
      </c>
      <c r="L6402" s="2">
        <v>2746.98</v>
      </c>
      <c r="M6402" s="2">
        <v>1232.02</v>
      </c>
      <c r="N6402" s="3">
        <v>0.2</v>
      </c>
      <c r="O6402" t="s">
        <v>109</v>
      </c>
      <c r="P6402" t="s">
        <v>26</v>
      </c>
      <c r="Q6402" t="s">
        <v>35</v>
      </c>
      <c r="R6402" t="s">
        <v>65</v>
      </c>
    </row>
    <row r="6403" spans="1:18" x14ac:dyDescent="0.35">
      <c r="A6403" t="s">
        <v>6488</v>
      </c>
      <c r="B6403" s="1">
        <v>45909</v>
      </c>
      <c r="C6403" s="1">
        <v>45964</v>
      </c>
      <c r="D6403" t="s">
        <v>19</v>
      </c>
      <c r="E6403" t="s">
        <v>20</v>
      </c>
      <c r="F6403" t="s">
        <v>128</v>
      </c>
      <c r="G6403" t="s">
        <v>22</v>
      </c>
      <c r="H6403" t="s">
        <v>60</v>
      </c>
      <c r="I6403" t="s">
        <v>61</v>
      </c>
      <c r="J6403">
        <v>3</v>
      </c>
      <c r="K6403" s="2">
        <v>2788</v>
      </c>
      <c r="L6403" s="2">
        <v>1958.6</v>
      </c>
      <c r="M6403" s="2">
        <v>829.4</v>
      </c>
      <c r="N6403" s="3">
        <v>0.05</v>
      </c>
      <c r="O6403" t="s">
        <v>62</v>
      </c>
      <c r="P6403" t="s">
        <v>26</v>
      </c>
      <c r="Q6403" t="s">
        <v>27</v>
      </c>
      <c r="R6403" t="s">
        <v>28</v>
      </c>
    </row>
    <row r="6404" spans="1:18" x14ac:dyDescent="0.35">
      <c r="A6404" t="s">
        <v>6489</v>
      </c>
      <c r="B6404" s="1">
        <v>45520</v>
      </c>
      <c r="C6404" s="1">
        <v>45527</v>
      </c>
      <c r="D6404" t="s">
        <v>30</v>
      </c>
      <c r="E6404" t="s">
        <v>20</v>
      </c>
      <c r="F6404" t="s">
        <v>102</v>
      </c>
      <c r="G6404" t="s">
        <v>22</v>
      </c>
      <c r="H6404" t="s">
        <v>124</v>
      </c>
      <c r="I6404" t="s">
        <v>61</v>
      </c>
      <c r="J6404">
        <v>8</v>
      </c>
      <c r="K6404" s="2">
        <v>1140</v>
      </c>
      <c r="L6404" s="2">
        <v>843.49</v>
      </c>
      <c r="M6404" s="2">
        <v>296.51</v>
      </c>
      <c r="N6404" s="3">
        <v>0.05</v>
      </c>
      <c r="O6404" t="s">
        <v>50</v>
      </c>
      <c r="P6404" t="s">
        <v>26</v>
      </c>
      <c r="Q6404" t="s">
        <v>27</v>
      </c>
      <c r="R6404" t="s">
        <v>28</v>
      </c>
    </row>
    <row r="6405" spans="1:18" x14ac:dyDescent="0.35">
      <c r="A6405" t="s">
        <v>6490</v>
      </c>
      <c r="B6405" s="1">
        <v>45867</v>
      </c>
      <c r="C6405" s="1">
        <v>45894</v>
      </c>
      <c r="D6405" t="s">
        <v>30</v>
      </c>
      <c r="E6405" t="s">
        <v>20</v>
      </c>
      <c r="F6405" t="s">
        <v>128</v>
      </c>
      <c r="G6405" t="s">
        <v>32</v>
      </c>
      <c r="H6405" t="s">
        <v>60</v>
      </c>
      <c r="I6405" t="s">
        <v>61</v>
      </c>
      <c r="J6405">
        <v>5</v>
      </c>
      <c r="K6405" s="2">
        <v>3217</v>
      </c>
      <c r="L6405" s="2">
        <v>2446.4299999999998</v>
      </c>
      <c r="M6405" s="2">
        <v>770.57</v>
      </c>
      <c r="N6405" s="3">
        <v>0.1</v>
      </c>
      <c r="O6405" t="s">
        <v>34</v>
      </c>
      <c r="P6405" t="s">
        <v>26</v>
      </c>
      <c r="Q6405" t="s">
        <v>35</v>
      </c>
      <c r="R6405" t="s">
        <v>65</v>
      </c>
    </row>
    <row r="6406" spans="1:18" x14ac:dyDescent="0.35">
      <c r="A6406" t="s">
        <v>6491</v>
      </c>
      <c r="B6406" s="1">
        <v>45977</v>
      </c>
      <c r="C6406" s="1">
        <v>46063</v>
      </c>
      <c r="D6406" t="s">
        <v>116</v>
      </c>
      <c r="E6406" t="s">
        <v>20</v>
      </c>
      <c r="F6406" t="s">
        <v>85</v>
      </c>
      <c r="G6406" t="s">
        <v>38</v>
      </c>
      <c r="H6406" t="s">
        <v>118</v>
      </c>
      <c r="I6406" t="s">
        <v>24</v>
      </c>
      <c r="J6406">
        <v>7</v>
      </c>
      <c r="K6406" s="2">
        <v>1070</v>
      </c>
      <c r="L6406" s="2">
        <v>769.31</v>
      </c>
      <c r="M6406" s="2">
        <v>300.69</v>
      </c>
      <c r="N6406" s="3">
        <v>0.1</v>
      </c>
      <c r="O6406" t="s">
        <v>25</v>
      </c>
      <c r="P6406" t="s">
        <v>26</v>
      </c>
      <c r="Q6406" t="s">
        <v>27</v>
      </c>
      <c r="R6406" t="s">
        <v>65</v>
      </c>
    </row>
    <row r="6407" spans="1:18" x14ac:dyDescent="0.35">
      <c r="A6407" t="s">
        <v>6492</v>
      </c>
      <c r="B6407" s="1">
        <v>45925</v>
      </c>
      <c r="C6407" s="1">
        <v>45983</v>
      </c>
      <c r="D6407" t="s">
        <v>19</v>
      </c>
      <c r="E6407" t="s">
        <v>20</v>
      </c>
      <c r="F6407" t="s">
        <v>21</v>
      </c>
      <c r="G6407" t="s">
        <v>38</v>
      </c>
      <c r="H6407" t="s">
        <v>95</v>
      </c>
      <c r="I6407" t="s">
        <v>55</v>
      </c>
      <c r="J6407">
        <v>3</v>
      </c>
      <c r="K6407" s="2">
        <v>1342</v>
      </c>
      <c r="L6407" s="2">
        <v>999.3</v>
      </c>
      <c r="M6407" s="2">
        <v>342.7</v>
      </c>
      <c r="N6407" s="3">
        <v>0.1</v>
      </c>
      <c r="O6407" t="s">
        <v>50</v>
      </c>
      <c r="P6407" t="s">
        <v>26</v>
      </c>
      <c r="Q6407" t="s">
        <v>27</v>
      </c>
      <c r="R6407" t="s">
        <v>28</v>
      </c>
    </row>
    <row r="6408" spans="1:18" x14ac:dyDescent="0.35">
      <c r="A6408" t="s">
        <v>6493</v>
      </c>
      <c r="B6408" s="1">
        <v>45642</v>
      </c>
      <c r="C6408" s="1">
        <v>45689</v>
      </c>
      <c r="D6408" t="s">
        <v>116</v>
      </c>
      <c r="E6408" t="s">
        <v>20</v>
      </c>
      <c r="F6408" t="s">
        <v>138</v>
      </c>
      <c r="G6408" t="s">
        <v>59</v>
      </c>
      <c r="H6408" t="s">
        <v>106</v>
      </c>
      <c r="I6408" t="s">
        <v>61</v>
      </c>
      <c r="J6408">
        <v>3</v>
      </c>
      <c r="K6408" s="2">
        <v>3065</v>
      </c>
      <c r="L6408" s="2">
        <v>2029.45</v>
      </c>
      <c r="M6408" s="2">
        <v>1035.55</v>
      </c>
      <c r="N6408" s="3">
        <v>0.05</v>
      </c>
      <c r="O6408" t="s">
        <v>83</v>
      </c>
      <c r="P6408" t="s">
        <v>46</v>
      </c>
      <c r="Q6408" t="s">
        <v>27</v>
      </c>
      <c r="R6408" t="s">
        <v>65</v>
      </c>
    </row>
    <row r="6409" spans="1:18" x14ac:dyDescent="0.35">
      <c r="A6409" t="s">
        <v>6494</v>
      </c>
      <c r="B6409" s="1">
        <v>45587</v>
      </c>
      <c r="C6409" s="1">
        <v>45597</v>
      </c>
      <c r="D6409" t="s">
        <v>19</v>
      </c>
      <c r="E6409" t="s">
        <v>20</v>
      </c>
      <c r="F6409" t="s">
        <v>21</v>
      </c>
      <c r="G6409" t="s">
        <v>38</v>
      </c>
      <c r="H6409" t="s">
        <v>86</v>
      </c>
      <c r="I6409" t="s">
        <v>72</v>
      </c>
      <c r="J6409">
        <v>2</v>
      </c>
      <c r="K6409" s="2">
        <v>2349</v>
      </c>
      <c r="L6409" s="2">
        <v>1845.43</v>
      </c>
      <c r="M6409" s="2">
        <v>503.57</v>
      </c>
      <c r="N6409" s="3">
        <v>0</v>
      </c>
      <c r="O6409" t="s">
        <v>50</v>
      </c>
      <c r="P6409" t="s">
        <v>26</v>
      </c>
      <c r="Q6409" t="s">
        <v>27</v>
      </c>
      <c r="R6409" t="s">
        <v>28</v>
      </c>
    </row>
    <row r="6410" spans="1:18" x14ac:dyDescent="0.35">
      <c r="A6410" t="s">
        <v>6495</v>
      </c>
      <c r="B6410" s="1">
        <v>45524</v>
      </c>
      <c r="C6410" s="1">
        <v>45552</v>
      </c>
      <c r="D6410" t="s">
        <v>37</v>
      </c>
      <c r="E6410" t="s">
        <v>20</v>
      </c>
      <c r="F6410" t="s">
        <v>91</v>
      </c>
      <c r="G6410" t="s">
        <v>43</v>
      </c>
      <c r="H6410" t="s">
        <v>33</v>
      </c>
      <c r="I6410" t="s">
        <v>24</v>
      </c>
      <c r="J6410">
        <v>6</v>
      </c>
      <c r="K6410" s="2">
        <v>3692</v>
      </c>
      <c r="L6410" s="2">
        <v>2034.63</v>
      </c>
      <c r="M6410" s="2">
        <v>1657.37</v>
      </c>
      <c r="N6410" s="3">
        <v>0.2</v>
      </c>
      <c r="O6410" t="s">
        <v>50</v>
      </c>
      <c r="P6410" t="s">
        <v>26</v>
      </c>
      <c r="Q6410" t="s">
        <v>35</v>
      </c>
      <c r="R6410" t="s">
        <v>40</v>
      </c>
    </row>
    <row r="6411" spans="1:18" x14ac:dyDescent="0.35">
      <c r="A6411" t="s">
        <v>6496</v>
      </c>
      <c r="B6411" s="1">
        <v>45881</v>
      </c>
      <c r="C6411" s="1">
        <v>45921</v>
      </c>
      <c r="D6411" t="s">
        <v>37</v>
      </c>
      <c r="E6411" t="s">
        <v>20</v>
      </c>
      <c r="F6411" t="s">
        <v>89</v>
      </c>
      <c r="G6411" t="s">
        <v>22</v>
      </c>
      <c r="H6411" t="s">
        <v>44</v>
      </c>
      <c r="I6411" t="s">
        <v>45</v>
      </c>
      <c r="J6411">
        <v>6</v>
      </c>
      <c r="K6411" s="2">
        <v>4152</v>
      </c>
      <c r="L6411" s="2">
        <v>2383.38</v>
      </c>
      <c r="M6411" s="2">
        <v>1768.62</v>
      </c>
      <c r="N6411" s="3">
        <v>0</v>
      </c>
      <c r="O6411" t="s">
        <v>50</v>
      </c>
      <c r="P6411" t="s">
        <v>46</v>
      </c>
      <c r="Q6411" t="s">
        <v>27</v>
      </c>
      <c r="R6411" t="s">
        <v>65</v>
      </c>
    </row>
    <row r="6412" spans="1:18" x14ac:dyDescent="0.35">
      <c r="A6412" t="s">
        <v>6497</v>
      </c>
      <c r="B6412" s="1">
        <v>45833</v>
      </c>
      <c r="C6412" s="1">
        <v>45895</v>
      </c>
      <c r="D6412" t="s">
        <v>30</v>
      </c>
      <c r="E6412" t="s">
        <v>20</v>
      </c>
      <c r="F6412" t="s">
        <v>82</v>
      </c>
      <c r="G6412" t="s">
        <v>38</v>
      </c>
      <c r="H6412" t="s">
        <v>44</v>
      </c>
      <c r="I6412" t="s">
        <v>45</v>
      </c>
      <c r="J6412">
        <v>6</v>
      </c>
      <c r="K6412" s="2">
        <v>4377</v>
      </c>
      <c r="L6412" s="2">
        <v>3712.81</v>
      </c>
      <c r="M6412" s="2">
        <v>664.19</v>
      </c>
      <c r="N6412" s="3">
        <v>0.05</v>
      </c>
      <c r="O6412" t="s">
        <v>109</v>
      </c>
      <c r="P6412" t="s">
        <v>26</v>
      </c>
      <c r="Q6412" t="s">
        <v>35</v>
      </c>
      <c r="R6412" t="s">
        <v>40</v>
      </c>
    </row>
    <row r="6413" spans="1:18" x14ac:dyDescent="0.35">
      <c r="A6413" t="s">
        <v>6498</v>
      </c>
      <c r="B6413" s="1">
        <v>45968</v>
      </c>
      <c r="C6413" s="1">
        <v>45971</v>
      </c>
      <c r="D6413" t="s">
        <v>19</v>
      </c>
      <c r="E6413" t="s">
        <v>20</v>
      </c>
      <c r="F6413" t="s">
        <v>89</v>
      </c>
      <c r="G6413" t="s">
        <v>38</v>
      </c>
      <c r="H6413" t="s">
        <v>39</v>
      </c>
      <c r="I6413" t="s">
        <v>24</v>
      </c>
      <c r="J6413">
        <v>1</v>
      </c>
      <c r="K6413" s="2">
        <v>964</v>
      </c>
      <c r="L6413" s="2">
        <v>698.91</v>
      </c>
      <c r="M6413" s="2">
        <v>265.08999999999997</v>
      </c>
      <c r="N6413" s="3">
        <v>0.05</v>
      </c>
      <c r="O6413" t="s">
        <v>25</v>
      </c>
      <c r="P6413" t="s">
        <v>26</v>
      </c>
      <c r="Q6413" t="s">
        <v>35</v>
      </c>
      <c r="R6413" t="s">
        <v>65</v>
      </c>
    </row>
    <row r="6414" spans="1:18" x14ac:dyDescent="0.35">
      <c r="A6414" t="s">
        <v>6499</v>
      </c>
      <c r="B6414" s="1">
        <v>45541</v>
      </c>
      <c r="C6414" s="1">
        <v>45592</v>
      </c>
      <c r="D6414" t="s">
        <v>94</v>
      </c>
      <c r="E6414" t="s">
        <v>20</v>
      </c>
      <c r="F6414" t="s">
        <v>21</v>
      </c>
      <c r="G6414" t="s">
        <v>32</v>
      </c>
      <c r="H6414" t="s">
        <v>60</v>
      </c>
      <c r="I6414" t="s">
        <v>61</v>
      </c>
      <c r="J6414">
        <v>1</v>
      </c>
      <c r="K6414" s="2">
        <v>1395</v>
      </c>
      <c r="L6414" s="2">
        <v>907.32</v>
      </c>
      <c r="M6414" s="2">
        <v>487.68</v>
      </c>
      <c r="N6414" s="3">
        <v>0</v>
      </c>
      <c r="O6414" t="s">
        <v>83</v>
      </c>
      <c r="P6414" t="s">
        <v>26</v>
      </c>
      <c r="Q6414" t="s">
        <v>27</v>
      </c>
      <c r="R6414" t="s">
        <v>28</v>
      </c>
    </row>
    <row r="6415" spans="1:18" x14ac:dyDescent="0.35">
      <c r="A6415" t="s">
        <v>6500</v>
      </c>
      <c r="B6415" s="1">
        <v>45473</v>
      </c>
      <c r="C6415" s="1">
        <v>45521</v>
      </c>
      <c r="D6415" t="s">
        <v>30</v>
      </c>
      <c r="E6415" t="s">
        <v>20</v>
      </c>
      <c r="F6415" t="s">
        <v>77</v>
      </c>
      <c r="G6415" t="s">
        <v>32</v>
      </c>
      <c r="H6415" t="s">
        <v>71</v>
      </c>
      <c r="I6415" t="s">
        <v>72</v>
      </c>
      <c r="J6415">
        <v>6</v>
      </c>
      <c r="K6415" s="2">
        <v>3237</v>
      </c>
      <c r="L6415" s="2">
        <v>2503.92</v>
      </c>
      <c r="M6415" s="2">
        <v>733.08</v>
      </c>
      <c r="N6415" s="3">
        <v>0.05</v>
      </c>
      <c r="O6415" t="s">
        <v>75</v>
      </c>
      <c r="P6415" t="s">
        <v>26</v>
      </c>
      <c r="Q6415" t="s">
        <v>27</v>
      </c>
      <c r="R6415" t="s">
        <v>28</v>
      </c>
    </row>
    <row r="6416" spans="1:18" x14ac:dyDescent="0.35">
      <c r="A6416" t="s">
        <v>6501</v>
      </c>
      <c r="B6416" s="1">
        <v>45635</v>
      </c>
      <c r="C6416" s="1">
        <v>45655</v>
      </c>
      <c r="D6416" t="s">
        <v>48</v>
      </c>
      <c r="E6416" t="s">
        <v>20</v>
      </c>
      <c r="F6416" t="s">
        <v>70</v>
      </c>
      <c r="G6416" t="s">
        <v>22</v>
      </c>
      <c r="H6416" t="s">
        <v>95</v>
      </c>
      <c r="I6416" t="s">
        <v>55</v>
      </c>
      <c r="J6416">
        <v>4</v>
      </c>
      <c r="K6416" s="2">
        <v>2314</v>
      </c>
      <c r="L6416" s="2">
        <v>1641.3</v>
      </c>
      <c r="M6416" s="2">
        <v>672.7</v>
      </c>
      <c r="N6416" s="3">
        <v>0.2</v>
      </c>
      <c r="O6416" t="s">
        <v>50</v>
      </c>
      <c r="P6416" t="s">
        <v>46</v>
      </c>
      <c r="Q6416" t="s">
        <v>35</v>
      </c>
      <c r="R6416" t="s">
        <v>65</v>
      </c>
    </row>
    <row r="6417" spans="1:18" x14ac:dyDescent="0.35">
      <c r="A6417" t="s">
        <v>6502</v>
      </c>
      <c r="B6417" s="1">
        <v>45688</v>
      </c>
      <c r="C6417" s="1">
        <v>45716</v>
      </c>
      <c r="D6417" t="s">
        <v>116</v>
      </c>
      <c r="E6417" t="s">
        <v>20</v>
      </c>
      <c r="F6417" t="s">
        <v>79</v>
      </c>
      <c r="G6417" t="s">
        <v>38</v>
      </c>
      <c r="H6417" t="s">
        <v>33</v>
      </c>
      <c r="I6417" t="s">
        <v>24</v>
      </c>
      <c r="J6417">
        <v>4</v>
      </c>
      <c r="K6417" s="2">
        <v>3200</v>
      </c>
      <c r="L6417" s="2">
        <v>2258.65</v>
      </c>
      <c r="M6417" s="2">
        <v>941.35</v>
      </c>
      <c r="N6417" s="3">
        <v>0.2</v>
      </c>
      <c r="O6417" t="s">
        <v>25</v>
      </c>
      <c r="P6417" t="s">
        <v>26</v>
      </c>
      <c r="Q6417" t="s">
        <v>35</v>
      </c>
      <c r="R6417" t="s">
        <v>65</v>
      </c>
    </row>
    <row r="6418" spans="1:18" x14ac:dyDescent="0.35">
      <c r="A6418" t="s">
        <v>6503</v>
      </c>
      <c r="B6418" s="1">
        <v>45695</v>
      </c>
      <c r="C6418" s="1">
        <v>45764</v>
      </c>
      <c r="D6418" t="s">
        <v>88</v>
      </c>
      <c r="E6418" t="s">
        <v>20</v>
      </c>
      <c r="F6418" t="s">
        <v>128</v>
      </c>
      <c r="G6418" t="s">
        <v>22</v>
      </c>
      <c r="H6418" t="s">
        <v>108</v>
      </c>
      <c r="I6418" t="s">
        <v>72</v>
      </c>
      <c r="J6418">
        <v>3</v>
      </c>
      <c r="K6418" s="2">
        <v>2788</v>
      </c>
      <c r="L6418" s="2">
        <v>2072.15</v>
      </c>
      <c r="M6418" s="2">
        <v>715.85</v>
      </c>
      <c r="N6418" s="3">
        <v>0</v>
      </c>
      <c r="O6418" t="s">
        <v>109</v>
      </c>
      <c r="P6418" t="s">
        <v>26</v>
      </c>
      <c r="Q6418" t="s">
        <v>27</v>
      </c>
      <c r="R6418" t="s">
        <v>65</v>
      </c>
    </row>
    <row r="6419" spans="1:18" x14ac:dyDescent="0.35">
      <c r="A6419" t="s">
        <v>6504</v>
      </c>
      <c r="B6419" s="1">
        <v>45498</v>
      </c>
      <c r="C6419" s="1">
        <v>45541</v>
      </c>
      <c r="D6419" t="s">
        <v>37</v>
      </c>
      <c r="E6419" t="s">
        <v>20</v>
      </c>
      <c r="F6419" t="s">
        <v>21</v>
      </c>
      <c r="G6419" t="s">
        <v>59</v>
      </c>
      <c r="H6419" t="s">
        <v>106</v>
      </c>
      <c r="I6419" t="s">
        <v>61</v>
      </c>
      <c r="J6419">
        <v>2</v>
      </c>
      <c r="K6419" s="2">
        <v>1136</v>
      </c>
      <c r="L6419" s="2">
        <v>733.82</v>
      </c>
      <c r="M6419" s="2">
        <v>402.18</v>
      </c>
      <c r="N6419" s="3">
        <v>0.15</v>
      </c>
      <c r="O6419" t="s">
        <v>34</v>
      </c>
      <c r="P6419" t="s">
        <v>26</v>
      </c>
      <c r="Q6419" t="s">
        <v>35</v>
      </c>
      <c r="R6419" t="s">
        <v>28</v>
      </c>
    </row>
    <row r="6420" spans="1:18" x14ac:dyDescent="0.35">
      <c r="A6420" t="s">
        <v>6505</v>
      </c>
      <c r="B6420" s="1">
        <v>45650</v>
      </c>
      <c r="C6420" s="1">
        <v>45670</v>
      </c>
      <c r="D6420" t="s">
        <v>57</v>
      </c>
      <c r="E6420" t="s">
        <v>20</v>
      </c>
      <c r="F6420" t="s">
        <v>89</v>
      </c>
      <c r="G6420" t="s">
        <v>59</v>
      </c>
      <c r="H6420" t="s">
        <v>106</v>
      </c>
      <c r="I6420" t="s">
        <v>61</v>
      </c>
      <c r="J6420">
        <v>2</v>
      </c>
      <c r="K6420" s="2">
        <v>1546</v>
      </c>
      <c r="L6420" s="2">
        <v>978.33</v>
      </c>
      <c r="M6420" s="2">
        <v>567.66999999999996</v>
      </c>
      <c r="N6420" s="3">
        <v>0.15</v>
      </c>
      <c r="O6420" t="s">
        <v>75</v>
      </c>
      <c r="P6420" t="s">
        <v>26</v>
      </c>
      <c r="Q6420" t="s">
        <v>35</v>
      </c>
      <c r="R6420" t="s">
        <v>40</v>
      </c>
    </row>
    <row r="6421" spans="1:18" x14ac:dyDescent="0.35">
      <c r="A6421" t="s">
        <v>6506</v>
      </c>
      <c r="B6421" s="1">
        <v>45564</v>
      </c>
      <c r="C6421" s="1">
        <v>45584</v>
      </c>
      <c r="D6421" t="s">
        <v>94</v>
      </c>
      <c r="E6421" t="s">
        <v>20</v>
      </c>
      <c r="F6421" t="s">
        <v>21</v>
      </c>
      <c r="G6421" t="s">
        <v>32</v>
      </c>
      <c r="H6421" t="s">
        <v>44</v>
      </c>
      <c r="I6421" t="s">
        <v>45</v>
      </c>
      <c r="J6421">
        <v>6</v>
      </c>
      <c r="K6421" s="2">
        <v>2761</v>
      </c>
      <c r="L6421" s="2">
        <v>1860.55</v>
      </c>
      <c r="M6421" s="2">
        <v>900.45</v>
      </c>
      <c r="N6421" s="3">
        <v>0.15</v>
      </c>
      <c r="O6421" t="s">
        <v>75</v>
      </c>
      <c r="P6421" t="s">
        <v>46</v>
      </c>
      <c r="Q6421" t="s">
        <v>35</v>
      </c>
      <c r="R6421" t="s">
        <v>40</v>
      </c>
    </row>
    <row r="6422" spans="1:18" x14ac:dyDescent="0.35">
      <c r="A6422" t="s">
        <v>6507</v>
      </c>
      <c r="B6422" s="1">
        <v>45845</v>
      </c>
      <c r="C6422" s="1">
        <v>45867</v>
      </c>
      <c r="D6422" t="s">
        <v>67</v>
      </c>
      <c r="E6422" t="s">
        <v>20</v>
      </c>
      <c r="F6422" t="s">
        <v>85</v>
      </c>
      <c r="G6422" t="s">
        <v>22</v>
      </c>
      <c r="H6422" t="s">
        <v>86</v>
      </c>
      <c r="I6422" t="s">
        <v>72</v>
      </c>
      <c r="J6422">
        <v>4</v>
      </c>
      <c r="K6422" s="2">
        <v>1442</v>
      </c>
      <c r="L6422" s="2">
        <v>1028.92</v>
      </c>
      <c r="M6422" s="2">
        <v>413.08</v>
      </c>
      <c r="N6422" s="3">
        <v>0.1</v>
      </c>
      <c r="O6422" t="s">
        <v>62</v>
      </c>
      <c r="P6422" t="s">
        <v>26</v>
      </c>
      <c r="Q6422" t="s">
        <v>27</v>
      </c>
      <c r="R6422" t="s">
        <v>65</v>
      </c>
    </row>
    <row r="6423" spans="1:18" x14ac:dyDescent="0.35">
      <c r="A6423" t="s">
        <v>6508</v>
      </c>
      <c r="B6423" s="1">
        <v>45424</v>
      </c>
      <c r="C6423" s="1">
        <v>45488</v>
      </c>
      <c r="D6423" t="s">
        <v>67</v>
      </c>
      <c r="E6423" t="s">
        <v>20</v>
      </c>
      <c r="F6423" t="s">
        <v>89</v>
      </c>
      <c r="G6423" t="s">
        <v>38</v>
      </c>
      <c r="H6423" t="s">
        <v>118</v>
      </c>
      <c r="I6423" t="s">
        <v>24</v>
      </c>
      <c r="J6423">
        <v>6</v>
      </c>
      <c r="K6423" s="2">
        <v>2142</v>
      </c>
      <c r="L6423" s="2">
        <v>1775.5</v>
      </c>
      <c r="M6423" s="2">
        <v>366.5</v>
      </c>
      <c r="N6423" s="3">
        <v>0.15</v>
      </c>
      <c r="O6423" t="s">
        <v>25</v>
      </c>
      <c r="P6423" t="s">
        <v>46</v>
      </c>
      <c r="Q6423" t="s">
        <v>27</v>
      </c>
      <c r="R6423" t="s">
        <v>40</v>
      </c>
    </row>
    <row r="6424" spans="1:18" x14ac:dyDescent="0.35">
      <c r="A6424" t="s">
        <v>6509</v>
      </c>
      <c r="B6424" s="1">
        <v>45905</v>
      </c>
      <c r="C6424" s="1">
        <v>45927</v>
      </c>
      <c r="D6424" t="s">
        <v>37</v>
      </c>
      <c r="E6424" t="s">
        <v>20</v>
      </c>
      <c r="F6424" t="s">
        <v>58</v>
      </c>
      <c r="G6424" t="s">
        <v>43</v>
      </c>
      <c r="H6424" t="s">
        <v>54</v>
      </c>
      <c r="I6424" t="s">
        <v>55</v>
      </c>
      <c r="J6424">
        <v>5</v>
      </c>
      <c r="K6424" s="2">
        <v>4580</v>
      </c>
      <c r="L6424" s="2">
        <v>2732.27</v>
      </c>
      <c r="M6424" s="2">
        <v>1847.73</v>
      </c>
      <c r="N6424" s="3">
        <v>0</v>
      </c>
      <c r="O6424" t="s">
        <v>34</v>
      </c>
      <c r="P6424" t="s">
        <v>26</v>
      </c>
      <c r="Q6424" t="s">
        <v>35</v>
      </c>
      <c r="R6424" t="s">
        <v>40</v>
      </c>
    </row>
    <row r="6425" spans="1:18" x14ac:dyDescent="0.35">
      <c r="A6425" t="s">
        <v>6510</v>
      </c>
      <c r="B6425" s="1">
        <v>45596</v>
      </c>
      <c r="C6425" s="1">
        <v>45633</v>
      </c>
      <c r="D6425" t="s">
        <v>48</v>
      </c>
      <c r="E6425" t="s">
        <v>20</v>
      </c>
      <c r="F6425" t="s">
        <v>89</v>
      </c>
      <c r="G6425" t="s">
        <v>59</v>
      </c>
      <c r="H6425" t="s">
        <v>33</v>
      </c>
      <c r="I6425" t="s">
        <v>24</v>
      </c>
      <c r="J6425">
        <v>5</v>
      </c>
      <c r="K6425" s="2">
        <v>429</v>
      </c>
      <c r="L6425" s="2">
        <v>267.66000000000003</v>
      </c>
      <c r="M6425" s="2">
        <v>161.34</v>
      </c>
      <c r="N6425" s="3">
        <v>0.1</v>
      </c>
      <c r="O6425" t="s">
        <v>34</v>
      </c>
      <c r="P6425" t="s">
        <v>46</v>
      </c>
      <c r="Q6425" t="s">
        <v>27</v>
      </c>
      <c r="R6425" t="s">
        <v>28</v>
      </c>
    </row>
    <row r="6426" spans="1:18" x14ac:dyDescent="0.35">
      <c r="A6426" t="s">
        <v>6511</v>
      </c>
      <c r="B6426" s="1">
        <v>45649</v>
      </c>
      <c r="C6426" s="1">
        <v>45737</v>
      </c>
      <c r="D6426" t="s">
        <v>52</v>
      </c>
      <c r="E6426" t="s">
        <v>20</v>
      </c>
      <c r="F6426" t="s">
        <v>89</v>
      </c>
      <c r="G6426" t="s">
        <v>43</v>
      </c>
      <c r="H6426" t="s">
        <v>39</v>
      </c>
      <c r="I6426" t="s">
        <v>24</v>
      </c>
      <c r="J6426">
        <v>6</v>
      </c>
      <c r="K6426" s="2">
        <v>4745</v>
      </c>
      <c r="L6426" s="2">
        <v>3286.67</v>
      </c>
      <c r="M6426" s="2">
        <v>1458.33</v>
      </c>
      <c r="N6426" s="3">
        <v>0.05</v>
      </c>
      <c r="O6426" t="s">
        <v>34</v>
      </c>
      <c r="P6426" t="s">
        <v>46</v>
      </c>
      <c r="Q6426" t="s">
        <v>35</v>
      </c>
      <c r="R6426" t="s">
        <v>28</v>
      </c>
    </row>
    <row r="6427" spans="1:18" x14ac:dyDescent="0.35">
      <c r="A6427" t="s">
        <v>6512</v>
      </c>
      <c r="B6427" s="1">
        <v>45826</v>
      </c>
      <c r="C6427" s="1">
        <v>45876</v>
      </c>
      <c r="D6427" t="s">
        <v>30</v>
      </c>
      <c r="E6427" t="s">
        <v>20</v>
      </c>
      <c r="F6427" t="s">
        <v>58</v>
      </c>
      <c r="G6427" t="s">
        <v>32</v>
      </c>
      <c r="H6427" t="s">
        <v>54</v>
      </c>
      <c r="I6427" t="s">
        <v>55</v>
      </c>
      <c r="J6427">
        <v>4</v>
      </c>
      <c r="K6427" s="2">
        <v>2669</v>
      </c>
      <c r="L6427" s="2">
        <v>1804.82</v>
      </c>
      <c r="M6427" s="2">
        <v>864.18</v>
      </c>
      <c r="N6427" s="3">
        <v>0.1</v>
      </c>
      <c r="O6427" t="s">
        <v>83</v>
      </c>
      <c r="P6427" t="s">
        <v>26</v>
      </c>
      <c r="Q6427" t="s">
        <v>27</v>
      </c>
      <c r="R6427" t="s">
        <v>65</v>
      </c>
    </row>
    <row r="6428" spans="1:18" x14ac:dyDescent="0.35">
      <c r="A6428" t="s">
        <v>6513</v>
      </c>
      <c r="B6428" s="1">
        <v>45551</v>
      </c>
      <c r="C6428" s="1">
        <v>45615</v>
      </c>
      <c r="D6428" t="s">
        <v>19</v>
      </c>
      <c r="E6428" t="s">
        <v>20</v>
      </c>
      <c r="F6428" t="s">
        <v>77</v>
      </c>
      <c r="G6428" t="s">
        <v>59</v>
      </c>
      <c r="H6428" t="s">
        <v>39</v>
      </c>
      <c r="I6428" t="s">
        <v>24</v>
      </c>
      <c r="J6428">
        <v>2</v>
      </c>
      <c r="K6428" s="2">
        <v>4353</v>
      </c>
      <c r="L6428" s="2">
        <v>3252.33</v>
      </c>
      <c r="M6428" s="2">
        <v>1100.67</v>
      </c>
      <c r="N6428" s="3">
        <v>0.05</v>
      </c>
      <c r="O6428" t="s">
        <v>62</v>
      </c>
      <c r="P6428" t="s">
        <v>26</v>
      </c>
      <c r="Q6428" t="s">
        <v>27</v>
      </c>
      <c r="R6428" t="s">
        <v>65</v>
      </c>
    </row>
    <row r="6429" spans="1:18" x14ac:dyDescent="0.35">
      <c r="A6429" t="s">
        <v>6514</v>
      </c>
      <c r="B6429" s="1">
        <v>45897</v>
      </c>
      <c r="C6429" s="1">
        <v>45983</v>
      </c>
      <c r="D6429" t="s">
        <v>19</v>
      </c>
      <c r="E6429" t="s">
        <v>20</v>
      </c>
      <c r="F6429" t="s">
        <v>77</v>
      </c>
      <c r="G6429" t="s">
        <v>59</v>
      </c>
      <c r="H6429" t="s">
        <v>39</v>
      </c>
      <c r="I6429" t="s">
        <v>24</v>
      </c>
      <c r="J6429">
        <v>1</v>
      </c>
      <c r="K6429" s="2">
        <v>4052</v>
      </c>
      <c r="L6429" s="2">
        <v>2414.2600000000002</v>
      </c>
      <c r="M6429" s="2">
        <v>1637.74</v>
      </c>
      <c r="N6429" s="3">
        <v>0.15</v>
      </c>
      <c r="O6429" t="s">
        <v>109</v>
      </c>
      <c r="P6429" t="s">
        <v>26</v>
      </c>
      <c r="Q6429" t="s">
        <v>35</v>
      </c>
      <c r="R6429" t="s">
        <v>28</v>
      </c>
    </row>
    <row r="6430" spans="1:18" x14ac:dyDescent="0.35">
      <c r="A6430" t="s">
        <v>6515</v>
      </c>
      <c r="B6430" s="1">
        <v>45467</v>
      </c>
      <c r="C6430" s="1">
        <v>45497</v>
      </c>
      <c r="D6430" t="s">
        <v>67</v>
      </c>
      <c r="E6430" t="s">
        <v>20</v>
      </c>
      <c r="F6430" t="s">
        <v>79</v>
      </c>
      <c r="G6430" t="s">
        <v>32</v>
      </c>
      <c r="H6430" t="s">
        <v>39</v>
      </c>
      <c r="I6430" t="s">
        <v>24</v>
      </c>
      <c r="J6430">
        <v>7</v>
      </c>
      <c r="K6430" s="2">
        <v>4378</v>
      </c>
      <c r="L6430" s="2">
        <v>3635.52</v>
      </c>
      <c r="M6430" s="2">
        <v>742.48</v>
      </c>
      <c r="N6430" s="3">
        <v>0.1</v>
      </c>
      <c r="O6430" t="s">
        <v>25</v>
      </c>
      <c r="P6430" t="s">
        <v>46</v>
      </c>
      <c r="Q6430" t="s">
        <v>27</v>
      </c>
      <c r="R6430" t="s">
        <v>40</v>
      </c>
    </row>
    <row r="6431" spans="1:18" x14ac:dyDescent="0.35">
      <c r="A6431" t="s">
        <v>6516</v>
      </c>
      <c r="B6431" s="1">
        <v>45705</v>
      </c>
      <c r="C6431" s="1">
        <v>45738</v>
      </c>
      <c r="D6431" t="s">
        <v>52</v>
      </c>
      <c r="E6431" t="s">
        <v>20</v>
      </c>
      <c r="F6431" t="s">
        <v>102</v>
      </c>
      <c r="G6431" t="s">
        <v>32</v>
      </c>
      <c r="H6431" t="s">
        <v>71</v>
      </c>
      <c r="I6431" t="s">
        <v>72</v>
      </c>
      <c r="J6431">
        <v>7</v>
      </c>
      <c r="K6431" s="2">
        <v>4002</v>
      </c>
      <c r="L6431" s="2">
        <v>2906.16</v>
      </c>
      <c r="M6431" s="2">
        <v>1095.8399999999999</v>
      </c>
      <c r="N6431" s="3">
        <v>0.05</v>
      </c>
      <c r="O6431" t="s">
        <v>83</v>
      </c>
      <c r="P6431" t="s">
        <v>26</v>
      </c>
      <c r="Q6431" t="s">
        <v>35</v>
      </c>
      <c r="R6431" t="s">
        <v>40</v>
      </c>
    </row>
    <row r="6432" spans="1:18" x14ac:dyDescent="0.35">
      <c r="A6432" t="s">
        <v>6517</v>
      </c>
      <c r="B6432" s="1">
        <v>45999</v>
      </c>
      <c r="C6432" s="1">
        <v>46054</v>
      </c>
      <c r="D6432" t="s">
        <v>116</v>
      </c>
      <c r="E6432" t="s">
        <v>20</v>
      </c>
      <c r="F6432" t="s">
        <v>21</v>
      </c>
      <c r="G6432" t="s">
        <v>22</v>
      </c>
      <c r="H6432" t="s">
        <v>49</v>
      </c>
      <c r="I6432" t="s">
        <v>45</v>
      </c>
      <c r="J6432">
        <v>3</v>
      </c>
      <c r="K6432" s="2">
        <v>3484</v>
      </c>
      <c r="L6432" s="2">
        <v>2175.62</v>
      </c>
      <c r="M6432" s="2">
        <v>1308.3800000000001</v>
      </c>
      <c r="N6432" s="3">
        <v>0.15</v>
      </c>
      <c r="O6432" t="s">
        <v>50</v>
      </c>
      <c r="P6432" t="s">
        <v>26</v>
      </c>
      <c r="Q6432" t="s">
        <v>27</v>
      </c>
      <c r="R6432" t="s">
        <v>65</v>
      </c>
    </row>
    <row r="6433" spans="1:18" x14ac:dyDescent="0.35">
      <c r="A6433" t="s">
        <v>6518</v>
      </c>
      <c r="B6433" s="1">
        <v>45447</v>
      </c>
      <c r="C6433" s="1">
        <v>45479</v>
      </c>
      <c r="D6433" t="s">
        <v>67</v>
      </c>
      <c r="E6433" t="s">
        <v>20</v>
      </c>
      <c r="F6433" t="s">
        <v>58</v>
      </c>
      <c r="G6433" t="s">
        <v>43</v>
      </c>
      <c r="H6433" t="s">
        <v>86</v>
      </c>
      <c r="I6433" t="s">
        <v>72</v>
      </c>
      <c r="J6433">
        <v>8</v>
      </c>
      <c r="K6433" s="2">
        <v>4168</v>
      </c>
      <c r="L6433" s="2">
        <v>3373.75</v>
      </c>
      <c r="M6433" s="2">
        <v>794.25</v>
      </c>
      <c r="N6433" s="3">
        <v>0.15</v>
      </c>
      <c r="O6433" t="s">
        <v>75</v>
      </c>
      <c r="P6433" t="s">
        <v>26</v>
      </c>
      <c r="Q6433" t="s">
        <v>27</v>
      </c>
      <c r="R6433" t="s">
        <v>28</v>
      </c>
    </row>
    <row r="6434" spans="1:18" x14ac:dyDescent="0.35">
      <c r="A6434" t="s">
        <v>6519</v>
      </c>
      <c r="B6434" s="1">
        <v>45616</v>
      </c>
      <c r="C6434" s="1">
        <v>45652</v>
      </c>
      <c r="D6434" t="s">
        <v>48</v>
      </c>
      <c r="E6434" t="s">
        <v>20</v>
      </c>
      <c r="F6434" t="s">
        <v>128</v>
      </c>
      <c r="G6434" t="s">
        <v>59</v>
      </c>
      <c r="H6434" t="s">
        <v>60</v>
      </c>
      <c r="I6434" t="s">
        <v>61</v>
      </c>
      <c r="J6434">
        <v>2</v>
      </c>
      <c r="K6434" s="2">
        <v>4176</v>
      </c>
      <c r="L6434" s="2">
        <v>3330.78</v>
      </c>
      <c r="M6434" s="2">
        <v>845.22</v>
      </c>
      <c r="N6434" s="3">
        <v>0.1</v>
      </c>
      <c r="O6434" t="s">
        <v>109</v>
      </c>
      <c r="P6434" t="s">
        <v>26</v>
      </c>
      <c r="Q6434" t="s">
        <v>27</v>
      </c>
      <c r="R6434" t="s">
        <v>40</v>
      </c>
    </row>
    <row r="6435" spans="1:18" x14ac:dyDescent="0.35">
      <c r="A6435" t="s">
        <v>6520</v>
      </c>
      <c r="B6435" s="1">
        <v>45678</v>
      </c>
      <c r="C6435" s="1">
        <v>45745</v>
      </c>
      <c r="D6435" t="s">
        <v>52</v>
      </c>
      <c r="E6435" t="s">
        <v>20</v>
      </c>
      <c r="F6435" t="s">
        <v>128</v>
      </c>
      <c r="G6435" t="s">
        <v>43</v>
      </c>
      <c r="H6435" t="s">
        <v>124</v>
      </c>
      <c r="I6435" t="s">
        <v>61</v>
      </c>
      <c r="J6435">
        <v>1</v>
      </c>
      <c r="K6435" s="2">
        <v>3490</v>
      </c>
      <c r="L6435" s="2">
        <v>2682.03</v>
      </c>
      <c r="M6435" s="2">
        <v>807.97</v>
      </c>
      <c r="N6435" s="3">
        <v>0.2</v>
      </c>
      <c r="O6435" t="s">
        <v>62</v>
      </c>
      <c r="P6435" t="s">
        <v>73</v>
      </c>
      <c r="Q6435" t="s">
        <v>35</v>
      </c>
      <c r="R6435" t="s">
        <v>28</v>
      </c>
    </row>
    <row r="6436" spans="1:18" x14ac:dyDescent="0.35">
      <c r="A6436" t="s">
        <v>6521</v>
      </c>
      <c r="B6436" s="1">
        <v>45840</v>
      </c>
      <c r="C6436" s="1">
        <v>45893</v>
      </c>
      <c r="D6436" t="s">
        <v>30</v>
      </c>
      <c r="E6436" t="s">
        <v>20</v>
      </c>
      <c r="F6436" t="s">
        <v>138</v>
      </c>
      <c r="G6436" t="s">
        <v>38</v>
      </c>
      <c r="H6436" t="s">
        <v>86</v>
      </c>
      <c r="I6436" t="s">
        <v>72</v>
      </c>
      <c r="J6436">
        <v>4</v>
      </c>
      <c r="K6436" s="2">
        <v>4676</v>
      </c>
      <c r="L6436" s="2">
        <v>2949.4</v>
      </c>
      <c r="M6436" s="2">
        <v>1726.6</v>
      </c>
      <c r="N6436" s="3">
        <v>0.2</v>
      </c>
      <c r="O6436" t="s">
        <v>62</v>
      </c>
      <c r="P6436" t="s">
        <v>26</v>
      </c>
      <c r="Q6436" t="s">
        <v>35</v>
      </c>
      <c r="R6436" t="s">
        <v>65</v>
      </c>
    </row>
    <row r="6437" spans="1:18" x14ac:dyDescent="0.35">
      <c r="A6437" t="s">
        <v>6522</v>
      </c>
      <c r="B6437" s="1">
        <v>45297</v>
      </c>
      <c r="C6437" s="1">
        <v>45335</v>
      </c>
      <c r="D6437" t="s">
        <v>116</v>
      </c>
      <c r="E6437" t="s">
        <v>20</v>
      </c>
      <c r="F6437" t="s">
        <v>58</v>
      </c>
      <c r="G6437" t="s">
        <v>32</v>
      </c>
      <c r="H6437" t="s">
        <v>64</v>
      </c>
      <c r="I6437" t="s">
        <v>55</v>
      </c>
      <c r="J6437">
        <v>7</v>
      </c>
      <c r="K6437" s="2">
        <v>3727</v>
      </c>
      <c r="L6437" s="2">
        <v>2293.63</v>
      </c>
      <c r="M6437" s="2">
        <v>1433.37</v>
      </c>
      <c r="N6437" s="3">
        <v>0</v>
      </c>
      <c r="O6437" t="s">
        <v>83</v>
      </c>
      <c r="P6437" t="s">
        <v>26</v>
      </c>
      <c r="Q6437" t="s">
        <v>27</v>
      </c>
      <c r="R6437" t="s">
        <v>28</v>
      </c>
    </row>
    <row r="6438" spans="1:18" x14ac:dyDescent="0.35">
      <c r="A6438" t="s">
        <v>6523</v>
      </c>
      <c r="B6438" s="1">
        <v>45639</v>
      </c>
      <c r="C6438" s="1">
        <v>45683</v>
      </c>
      <c r="D6438" t="s">
        <v>57</v>
      </c>
      <c r="E6438" t="s">
        <v>20</v>
      </c>
      <c r="F6438" t="s">
        <v>91</v>
      </c>
      <c r="G6438" t="s">
        <v>32</v>
      </c>
      <c r="H6438" t="s">
        <v>80</v>
      </c>
      <c r="I6438" t="s">
        <v>45</v>
      </c>
      <c r="J6438">
        <v>2</v>
      </c>
      <c r="K6438" s="2">
        <v>4252</v>
      </c>
      <c r="L6438" s="2">
        <v>2703.52</v>
      </c>
      <c r="M6438" s="2">
        <v>1548.48</v>
      </c>
      <c r="N6438" s="3">
        <v>0.2</v>
      </c>
      <c r="O6438" t="s">
        <v>34</v>
      </c>
      <c r="P6438" t="s">
        <v>26</v>
      </c>
      <c r="Q6438" t="s">
        <v>27</v>
      </c>
      <c r="R6438" t="s">
        <v>40</v>
      </c>
    </row>
    <row r="6439" spans="1:18" x14ac:dyDescent="0.35">
      <c r="A6439" t="s">
        <v>6524</v>
      </c>
      <c r="B6439" s="1">
        <v>45968</v>
      </c>
      <c r="C6439" s="1">
        <v>46023</v>
      </c>
      <c r="D6439" t="s">
        <v>57</v>
      </c>
      <c r="E6439" t="s">
        <v>20</v>
      </c>
      <c r="F6439" t="s">
        <v>70</v>
      </c>
      <c r="G6439" t="s">
        <v>22</v>
      </c>
      <c r="H6439" t="s">
        <v>124</v>
      </c>
      <c r="I6439" t="s">
        <v>61</v>
      </c>
      <c r="J6439">
        <v>8</v>
      </c>
      <c r="K6439" s="2">
        <v>748</v>
      </c>
      <c r="L6439" s="2">
        <v>630.85</v>
      </c>
      <c r="M6439" s="2">
        <v>117.15</v>
      </c>
      <c r="N6439" s="3">
        <v>0.05</v>
      </c>
      <c r="O6439" t="s">
        <v>34</v>
      </c>
      <c r="P6439" t="s">
        <v>73</v>
      </c>
      <c r="Q6439" t="s">
        <v>27</v>
      </c>
      <c r="R6439" t="s">
        <v>40</v>
      </c>
    </row>
    <row r="6440" spans="1:18" x14ac:dyDescent="0.35">
      <c r="A6440" t="s">
        <v>6525</v>
      </c>
      <c r="B6440" s="1">
        <v>45480</v>
      </c>
      <c r="C6440" s="1">
        <v>45518</v>
      </c>
      <c r="D6440" t="s">
        <v>30</v>
      </c>
      <c r="E6440" t="s">
        <v>20</v>
      </c>
      <c r="F6440" t="s">
        <v>53</v>
      </c>
      <c r="G6440" t="s">
        <v>22</v>
      </c>
      <c r="H6440" t="s">
        <v>44</v>
      </c>
      <c r="I6440" t="s">
        <v>45</v>
      </c>
      <c r="J6440">
        <v>7</v>
      </c>
      <c r="K6440" s="2">
        <v>1334</v>
      </c>
      <c r="L6440" s="2">
        <v>1032.52</v>
      </c>
      <c r="M6440" s="2">
        <v>301.48</v>
      </c>
      <c r="N6440" s="3">
        <v>0.1</v>
      </c>
      <c r="O6440" t="s">
        <v>109</v>
      </c>
      <c r="P6440" t="s">
        <v>26</v>
      </c>
      <c r="Q6440" t="s">
        <v>35</v>
      </c>
      <c r="R6440" t="s">
        <v>65</v>
      </c>
    </row>
    <row r="6441" spans="1:18" x14ac:dyDescent="0.35">
      <c r="A6441" t="s">
        <v>6526</v>
      </c>
      <c r="B6441" s="1">
        <v>45911</v>
      </c>
      <c r="C6441" s="1">
        <v>45993</v>
      </c>
      <c r="D6441" t="s">
        <v>48</v>
      </c>
      <c r="E6441" t="s">
        <v>20</v>
      </c>
      <c r="F6441" t="s">
        <v>77</v>
      </c>
      <c r="G6441" t="s">
        <v>59</v>
      </c>
      <c r="H6441" t="s">
        <v>44</v>
      </c>
      <c r="I6441" t="s">
        <v>45</v>
      </c>
      <c r="J6441">
        <v>4</v>
      </c>
      <c r="K6441" s="2">
        <v>4924</v>
      </c>
      <c r="L6441" s="2">
        <v>2772.74</v>
      </c>
      <c r="M6441" s="2">
        <v>2151.2600000000002</v>
      </c>
      <c r="N6441" s="3">
        <v>0.15</v>
      </c>
      <c r="O6441" t="s">
        <v>83</v>
      </c>
      <c r="P6441" t="s">
        <v>46</v>
      </c>
      <c r="Q6441" t="s">
        <v>27</v>
      </c>
      <c r="R6441" t="s">
        <v>65</v>
      </c>
    </row>
    <row r="6442" spans="1:18" x14ac:dyDescent="0.35">
      <c r="A6442" t="s">
        <v>6527</v>
      </c>
      <c r="B6442" s="1">
        <v>45432</v>
      </c>
      <c r="C6442" s="1">
        <v>45443</v>
      </c>
      <c r="D6442" t="s">
        <v>104</v>
      </c>
      <c r="E6442" t="s">
        <v>20</v>
      </c>
      <c r="F6442" t="s">
        <v>68</v>
      </c>
      <c r="G6442" t="s">
        <v>59</v>
      </c>
      <c r="H6442" t="s">
        <v>39</v>
      </c>
      <c r="I6442" t="s">
        <v>24</v>
      </c>
      <c r="J6442">
        <v>5</v>
      </c>
      <c r="K6442" s="2">
        <v>4547</v>
      </c>
      <c r="L6442" s="2">
        <v>2544.23</v>
      </c>
      <c r="M6442" s="2">
        <v>2002.77</v>
      </c>
      <c r="N6442" s="3">
        <v>0.1</v>
      </c>
      <c r="O6442" t="s">
        <v>62</v>
      </c>
      <c r="P6442" t="s">
        <v>26</v>
      </c>
      <c r="Q6442" t="s">
        <v>35</v>
      </c>
      <c r="R6442" t="s">
        <v>28</v>
      </c>
    </row>
    <row r="6443" spans="1:18" x14ac:dyDescent="0.35">
      <c r="A6443" t="s">
        <v>6528</v>
      </c>
      <c r="B6443" s="1">
        <v>45551</v>
      </c>
      <c r="C6443" s="1">
        <v>45638</v>
      </c>
      <c r="D6443" t="s">
        <v>48</v>
      </c>
      <c r="E6443" t="s">
        <v>20</v>
      </c>
      <c r="F6443" t="s">
        <v>128</v>
      </c>
      <c r="G6443" t="s">
        <v>59</v>
      </c>
      <c r="H6443" t="s">
        <v>49</v>
      </c>
      <c r="I6443" t="s">
        <v>45</v>
      </c>
      <c r="J6443">
        <v>7</v>
      </c>
      <c r="K6443" s="2">
        <v>604</v>
      </c>
      <c r="L6443" s="2">
        <v>433.8</v>
      </c>
      <c r="M6443" s="2">
        <v>170.2</v>
      </c>
      <c r="N6443" s="3">
        <v>0.2</v>
      </c>
      <c r="O6443" t="s">
        <v>75</v>
      </c>
      <c r="P6443" t="s">
        <v>46</v>
      </c>
      <c r="Q6443" t="s">
        <v>27</v>
      </c>
      <c r="R6443" t="s">
        <v>28</v>
      </c>
    </row>
    <row r="6444" spans="1:18" x14ac:dyDescent="0.35">
      <c r="A6444" t="s">
        <v>6529</v>
      </c>
      <c r="B6444" s="1">
        <v>45920</v>
      </c>
      <c r="C6444" s="1">
        <v>45986</v>
      </c>
      <c r="D6444" t="s">
        <v>19</v>
      </c>
      <c r="E6444" t="s">
        <v>20</v>
      </c>
      <c r="F6444" t="s">
        <v>138</v>
      </c>
      <c r="G6444" t="s">
        <v>32</v>
      </c>
      <c r="H6444" t="s">
        <v>54</v>
      </c>
      <c r="I6444" t="s">
        <v>55</v>
      </c>
      <c r="J6444">
        <v>1</v>
      </c>
      <c r="K6444" s="2">
        <v>982</v>
      </c>
      <c r="L6444" s="2">
        <v>817.33</v>
      </c>
      <c r="M6444" s="2">
        <v>164.67</v>
      </c>
      <c r="N6444" s="3">
        <v>0.15</v>
      </c>
      <c r="O6444" t="s">
        <v>34</v>
      </c>
      <c r="P6444" t="s">
        <v>26</v>
      </c>
      <c r="Q6444" t="s">
        <v>27</v>
      </c>
      <c r="R6444" t="s">
        <v>65</v>
      </c>
    </row>
    <row r="6445" spans="1:18" x14ac:dyDescent="0.35">
      <c r="A6445" t="s">
        <v>6530</v>
      </c>
      <c r="B6445" s="1">
        <v>45984</v>
      </c>
      <c r="C6445" s="1">
        <v>46061</v>
      </c>
      <c r="D6445" t="s">
        <v>116</v>
      </c>
      <c r="E6445" t="s">
        <v>20</v>
      </c>
      <c r="F6445" t="s">
        <v>85</v>
      </c>
      <c r="G6445" t="s">
        <v>32</v>
      </c>
      <c r="H6445" t="s">
        <v>95</v>
      </c>
      <c r="I6445" t="s">
        <v>55</v>
      </c>
      <c r="J6445">
        <v>1</v>
      </c>
      <c r="K6445" s="2">
        <v>4495</v>
      </c>
      <c r="L6445" s="2">
        <v>3535.97</v>
      </c>
      <c r="M6445" s="2">
        <v>959.03</v>
      </c>
      <c r="N6445" s="3">
        <v>0.1</v>
      </c>
      <c r="O6445" t="s">
        <v>83</v>
      </c>
      <c r="P6445" t="s">
        <v>26</v>
      </c>
      <c r="Q6445" t="s">
        <v>35</v>
      </c>
      <c r="R6445" t="s">
        <v>40</v>
      </c>
    </row>
    <row r="6446" spans="1:18" x14ac:dyDescent="0.35">
      <c r="A6446" t="s">
        <v>6531</v>
      </c>
      <c r="B6446" s="1">
        <v>45325</v>
      </c>
      <c r="C6446" s="1">
        <v>45373</v>
      </c>
      <c r="D6446" t="s">
        <v>52</v>
      </c>
      <c r="E6446" t="s">
        <v>20</v>
      </c>
      <c r="F6446" t="s">
        <v>31</v>
      </c>
      <c r="G6446" t="s">
        <v>59</v>
      </c>
      <c r="H6446" t="s">
        <v>44</v>
      </c>
      <c r="I6446" t="s">
        <v>45</v>
      </c>
      <c r="J6446">
        <v>1</v>
      </c>
      <c r="K6446" s="2">
        <v>2021</v>
      </c>
      <c r="L6446" s="2">
        <v>1166.82</v>
      </c>
      <c r="M6446" s="2">
        <v>854.18</v>
      </c>
      <c r="N6446" s="3">
        <v>0.15</v>
      </c>
      <c r="O6446" t="s">
        <v>62</v>
      </c>
      <c r="P6446" t="s">
        <v>26</v>
      </c>
      <c r="Q6446" t="s">
        <v>35</v>
      </c>
      <c r="R6446" t="s">
        <v>40</v>
      </c>
    </row>
    <row r="6447" spans="1:18" x14ac:dyDescent="0.35">
      <c r="A6447" t="s">
        <v>6532</v>
      </c>
      <c r="B6447" s="1">
        <v>45709</v>
      </c>
      <c r="C6447" s="1">
        <v>45799</v>
      </c>
      <c r="D6447" t="s">
        <v>104</v>
      </c>
      <c r="E6447" t="s">
        <v>20</v>
      </c>
      <c r="F6447" t="s">
        <v>70</v>
      </c>
      <c r="G6447" t="s">
        <v>22</v>
      </c>
      <c r="H6447" t="s">
        <v>44</v>
      </c>
      <c r="I6447" t="s">
        <v>45</v>
      </c>
      <c r="J6447">
        <v>1</v>
      </c>
      <c r="K6447" s="2">
        <v>3072</v>
      </c>
      <c r="L6447" s="2">
        <v>1936.14</v>
      </c>
      <c r="M6447" s="2">
        <v>1135.8599999999999</v>
      </c>
      <c r="N6447" s="3">
        <v>0.05</v>
      </c>
      <c r="O6447" t="s">
        <v>109</v>
      </c>
      <c r="P6447" t="s">
        <v>26</v>
      </c>
      <c r="Q6447" t="s">
        <v>27</v>
      </c>
      <c r="R6447" t="s">
        <v>28</v>
      </c>
    </row>
    <row r="6448" spans="1:18" x14ac:dyDescent="0.35">
      <c r="A6448" t="s">
        <v>6533</v>
      </c>
      <c r="B6448" s="1">
        <v>45402</v>
      </c>
      <c r="C6448" s="1">
        <v>45485</v>
      </c>
      <c r="D6448" t="s">
        <v>67</v>
      </c>
      <c r="E6448" t="s">
        <v>20</v>
      </c>
      <c r="F6448" t="s">
        <v>77</v>
      </c>
      <c r="G6448" t="s">
        <v>22</v>
      </c>
      <c r="H6448" t="s">
        <v>44</v>
      </c>
      <c r="I6448" t="s">
        <v>45</v>
      </c>
      <c r="J6448">
        <v>5</v>
      </c>
      <c r="K6448" s="2">
        <v>3084</v>
      </c>
      <c r="L6448" s="2">
        <v>2018.72</v>
      </c>
      <c r="M6448" s="2">
        <v>1065.28</v>
      </c>
      <c r="N6448" s="3">
        <v>0.1</v>
      </c>
      <c r="O6448" t="s">
        <v>83</v>
      </c>
      <c r="P6448" t="s">
        <v>26</v>
      </c>
      <c r="Q6448" t="s">
        <v>27</v>
      </c>
      <c r="R6448" t="s">
        <v>40</v>
      </c>
    </row>
    <row r="6449" spans="1:18" x14ac:dyDescent="0.35">
      <c r="A6449" t="s">
        <v>6534</v>
      </c>
      <c r="B6449" s="1">
        <v>45875</v>
      </c>
      <c r="C6449" s="1">
        <v>45890</v>
      </c>
      <c r="D6449" t="s">
        <v>30</v>
      </c>
      <c r="E6449" t="s">
        <v>20</v>
      </c>
      <c r="F6449" t="s">
        <v>91</v>
      </c>
      <c r="G6449" t="s">
        <v>43</v>
      </c>
      <c r="H6449" t="s">
        <v>44</v>
      </c>
      <c r="I6449" t="s">
        <v>45</v>
      </c>
      <c r="J6449">
        <v>1</v>
      </c>
      <c r="K6449" s="2">
        <v>1149</v>
      </c>
      <c r="L6449" s="2">
        <v>855.01</v>
      </c>
      <c r="M6449" s="2">
        <v>293.99</v>
      </c>
      <c r="N6449" s="3">
        <v>0.2</v>
      </c>
      <c r="O6449" t="s">
        <v>34</v>
      </c>
      <c r="P6449" t="s">
        <v>26</v>
      </c>
      <c r="Q6449" t="s">
        <v>35</v>
      </c>
      <c r="R6449" t="s">
        <v>28</v>
      </c>
    </row>
    <row r="6450" spans="1:18" x14ac:dyDescent="0.35">
      <c r="A6450" t="s">
        <v>6535</v>
      </c>
      <c r="B6450" s="1">
        <v>45802</v>
      </c>
      <c r="C6450" s="1">
        <v>45806</v>
      </c>
      <c r="D6450" t="s">
        <v>104</v>
      </c>
      <c r="E6450" t="s">
        <v>20</v>
      </c>
      <c r="F6450" t="s">
        <v>85</v>
      </c>
      <c r="G6450" t="s">
        <v>32</v>
      </c>
      <c r="H6450" t="s">
        <v>71</v>
      </c>
      <c r="I6450" t="s">
        <v>72</v>
      </c>
      <c r="J6450">
        <v>8</v>
      </c>
      <c r="K6450" s="2">
        <v>1764</v>
      </c>
      <c r="L6450" s="2">
        <v>1459.31</v>
      </c>
      <c r="M6450" s="2">
        <v>304.69</v>
      </c>
      <c r="N6450" s="3">
        <v>0.15</v>
      </c>
      <c r="O6450" t="s">
        <v>50</v>
      </c>
      <c r="P6450" t="s">
        <v>26</v>
      </c>
      <c r="Q6450" t="s">
        <v>35</v>
      </c>
      <c r="R6450" t="s">
        <v>65</v>
      </c>
    </row>
    <row r="6451" spans="1:18" x14ac:dyDescent="0.35">
      <c r="A6451" t="s">
        <v>6536</v>
      </c>
      <c r="B6451" s="1">
        <v>45587</v>
      </c>
      <c r="C6451" s="1">
        <v>45645</v>
      </c>
      <c r="D6451" t="s">
        <v>48</v>
      </c>
      <c r="E6451" t="s">
        <v>20</v>
      </c>
      <c r="F6451" t="s">
        <v>82</v>
      </c>
      <c r="G6451" t="s">
        <v>43</v>
      </c>
      <c r="H6451" t="s">
        <v>95</v>
      </c>
      <c r="I6451" t="s">
        <v>55</v>
      </c>
      <c r="J6451">
        <v>8</v>
      </c>
      <c r="K6451" s="2">
        <v>1709</v>
      </c>
      <c r="L6451" s="2">
        <v>984.99</v>
      </c>
      <c r="M6451" s="2">
        <v>724.01</v>
      </c>
      <c r="N6451" s="3">
        <v>0.15</v>
      </c>
      <c r="O6451" t="s">
        <v>50</v>
      </c>
      <c r="P6451" t="s">
        <v>26</v>
      </c>
      <c r="Q6451" t="s">
        <v>35</v>
      </c>
      <c r="R6451" t="s">
        <v>28</v>
      </c>
    </row>
    <row r="6452" spans="1:18" x14ac:dyDescent="0.35">
      <c r="A6452" t="s">
        <v>6537</v>
      </c>
      <c r="B6452" s="1">
        <v>45755</v>
      </c>
      <c r="C6452" s="1">
        <v>45804</v>
      </c>
      <c r="D6452" t="s">
        <v>104</v>
      </c>
      <c r="E6452" t="s">
        <v>20</v>
      </c>
      <c r="F6452" t="s">
        <v>138</v>
      </c>
      <c r="G6452" t="s">
        <v>32</v>
      </c>
      <c r="H6452" t="s">
        <v>106</v>
      </c>
      <c r="I6452" t="s">
        <v>61</v>
      </c>
      <c r="J6452">
        <v>4</v>
      </c>
      <c r="K6452" s="2">
        <v>712</v>
      </c>
      <c r="L6452" s="2">
        <v>522.70000000000005</v>
      </c>
      <c r="M6452" s="2">
        <v>189.3</v>
      </c>
      <c r="N6452" s="3">
        <v>0.2</v>
      </c>
      <c r="O6452" t="s">
        <v>34</v>
      </c>
      <c r="P6452" t="s">
        <v>26</v>
      </c>
      <c r="Q6452" t="s">
        <v>35</v>
      </c>
      <c r="R6452" t="s">
        <v>40</v>
      </c>
    </row>
    <row r="6453" spans="1:18" x14ac:dyDescent="0.35">
      <c r="A6453" t="s">
        <v>6538</v>
      </c>
      <c r="B6453" s="1">
        <v>45684</v>
      </c>
      <c r="C6453" s="1">
        <v>45731</v>
      </c>
      <c r="D6453" t="s">
        <v>52</v>
      </c>
      <c r="E6453" t="s">
        <v>20</v>
      </c>
      <c r="F6453" t="s">
        <v>89</v>
      </c>
      <c r="G6453" t="s">
        <v>32</v>
      </c>
      <c r="H6453" t="s">
        <v>49</v>
      </c>
      <c r="I6453" t="s">
        <v>45</v>
      </c>
      <c r="J6453">
        <v>8</v>
      </c>
      <c r="K6453" s="2">
        <v>2072</v>
      </c>
      <c r="L6453" s="2">
        <v>1223.04</v>
      </c>
      <c r="M6453" s="2">
        <v>848.96</v>
      </c>
      <c r="N6453" s="3">
        <v>0.15</v>
      </c>
      <c r="O6453" t="s">
        <v>50</v>
      </c>
      <c r="P6453" t="s">
        <v>26</v>
      </c>
      <c r="Q6453" t="s">
        <v>27</v>
      </c>
      <c r="R6453" t="s">
        <v>40</v>
      </c>
    </row>
    <row r="6454" spans="1:18" x14ac:dyDescent="0.35">
      <c r="A6454" t="s">
        <v>6539</v>
      </c>
      <c r="B6454" s="1">
        <v>45710</v>
      </c>
      <c r="C6454" s="1">
        <v>45756</v>
      </c>
      <c r="D6454" t="s">
        <v>88</v>
      </c>
      <c r="E6454" t="s">
        <v>20</v>
      </c>
      <c r="F6454" t="s">
        <v>58</v>
      </c>
      <c r="G6454" t="s">
        <v>59</v>
      </c>
      <c r="H6454" t="s">
        <v>64</v>
      </c>
      <c r="I6454" t="s">
        <v>55</v>
      </c>
      <c r="J6454">
        <v>7</v>
      </c>
      <c r="K6454" s="2">
        <v>3418</v>
      </c>
      <c r="L6454" s="2">
        <v>2374.17</v>
      </c>
      <c r="M6454" s="2">
        <v>1043.83</v>
      </c>
      <c r="N6454" s="3">
        <v>0.05</v>
      </c>
      <c r="O6454" t="s">
        <v>75</v>
      </c>
      <c r="P6454" t="s">
        <v>26</v>
      </c>
      <c r="Q6454" t="s">
        <v>35</v>
      </c>
      <c r="R6454" t="s">
        <v>40</v>
      </c>
    </row>
    <row r="6455" spans="1:18" x14ac:dyDescent="0.35">
      <c r="A6455" t="s">
        <v>6540</v>
      </c>
      <c r="B6455" s="1">
        <v>45953</v>
      </c>
      <c r="C6455" s="1">
        <v>45975</v>
      </c>
      <c r="D6455" t="s">
        <v>19</v>
      </c>
      <c r="E6455" t="s">
        <v>20</v>
      </c>
      <c r="F6455" t="s">
        <v>21</v>
      </c>
      <c r="G6455" t="s">
        <v>38</v>
      </c>
      <c r="H6455" t="s">
        <v>44</v>
      </c>
      <c r="I6455" t="s">
        <v>45</v>
      </c>
      <c r="J6455">
        <v>5</v>
      </c>
      <c r="K6455" s="2">
        <v>1926</v>
      </c>
      <c r="L6455" s="2">
        <v>1584.08</v>
      </c>
      <c r="M6455" s="2">
        <v>341.92</v>
      </c>
      <c r="N6455" s="3">
        <v>0.15</v>
      </c>
      <c r="O6455" t="s">
        <v>75</v>
      </c>
      <c r="P6455" t="s">
        <v>26</v>
      </c>
      <c r="Q6455" t="s">
        <v>35</v>
      </c>
      <c r="R6455" t="s">
        <v>65</v>
      </c>
    </row>
    <row r="6456" spans="1:18" x14ac:dyDescent="0.35">
      <c r="A6456" t="s">
        <v>6541</v>
      </c>
      <c r="B6456" s="1">
        <v>45293</v>
      </c>
      <c r="C6456" s="1">
        <v>45360</v>
      </c>
      <c r="D6456" t="s">
        <v>52</v>
      </c>
      <c r="E6456" t="s">
        <v>20</v>
      </c>
      <c r="F6456" t="s">
        <v>128</v>
      </c>
      <c r="G6456" t="s">
        <v>32</v>
      </c>
      <c r="H6456" t="s">
        <v>44</v>
      </c>
      <c r="I6456" t="s">
        <v>45</v>
      </c>
      <c r="J6456">
        <v>5</v>
      </c>
      <c r="K6456" s="2">
        <v>4322</v>
      </c>
      <c r="L6456" s="2">
        <v>3192.28</v>
      </c>
      <c r="M6456" s="2">
        <v>1129.72</v>
      </c>
      <c r="N6456" s="3">
        <v>0.15</v>
      </c>
      <c r="O6456" t="s">
        <v>50</v>
      </c>
      <c r="P6456" t="s">
        <v>26</v>
      </c>
      <c r="Q6456" t="s">
        <v>35</v>
      </c>
      <c r="R6456" t="s">
        <v>65</v>
      </c>
    </row>
    <row r="6457" spans="1:18" x14ac:dyDescent="0.35">
      <c r="A6457" t="s">
        <v>6542</v>
      </c>
      <c r="B6457" s="1">
        <v>45847</v>
      </c>
      <c r="C6457" s="1">
        <v>45902</v>
      </c>
      <c r="D6457" t="s">
        <v>37</v>
      </c>
      <c r="E6457" t="s">
        <v>20</v>
      </c>
      <c r="F6457" t="s">
        <v>85</v>
      </c>
      <c r="G6457" t="s">
        <v>59</v>
      </c>
      <c r="H6457" t="s">
        <v>108</v>
      </c>
      <c r="I6457" t="s">
        <v>72</v>
      </c>
      <c r="J6457">
        <v>3</v>
      </c>
      <c r="K6457" s="2">
        <v>1786</v>
      </c>
      <c r="L6457" s="2">
        <v>1430.32</v>
      </c>
      <c r="M6457" s="2">
        <v>355.68</v>
      </c>
      <c r="N6457" s="3">
        <v>0</v>
      </c>
      <c r="O6457" t="s">
        <v>83</v>
      </c>
      <c r="P6457" t="s">
        <v>26</v>
      </c>
      <c r="Q6457" t="s">
        <v>35</v>
      </c>
      <c r="R6457" t="s">
        <v>65</v>
      </c>
    </row>
    <row r="6458" spans="1:18" x14ac:dyDescent="0.35">
      <c r="A6458" t="s">
        <v>6543</v>
      </c>
      <c r="B6458" s="1">
        <v>45945</v>
      </c>
      <c r="C6458" s="1">
        <v>45972</v>
      </c>
      <c r="D6458" t="s">
        <v>19</v>
      </c>
      <c r="E6458" t="s">
        <v>20</v>
      </c>
      <c r="F6458" t="s">
        <v>91</v>
      </c>
      <c r="G6458" t="s">
        <v>22</v>
      </c>
      <c r="H6458" t="s">
        <v>106</v>
      </c>
      <c r="I6458" t="s">
        <v>61</v>
      </c>
      <c r="J6458">
        <v>5</v>
      </c>
      <c r="K6458" s="2">
        <v>1967</v>
      </c>
      <c r="L6458" s="2">
        <v>1567.74</v>
      </c>
      <c r="M6458" s="2">
        <v>399.26</v>
      </c>
      <c r="N6458" s="3">
        <v>0.05</v>
      </c>
      <c r="O6458" t="s">
        <v>75</v>
      </c>
      <c r="P6458" t="s">
        <v>26</v>
      </c>
      <c r="Q6458" t="s">
        <v>27</v>
      </c>
      <c r="R6458" t="s">
        <v>40</v>
      </c>
    </row>
    <row r="6459" spans="1:18" x14ac:dyDescent="0.35">
      <c r="A6459" t="s">
        <v>6544</v>
      </c>
      <c r="B6459" s="1">
        <v>45347</v>
      </c>
      <c r="C6459" s="1">
        <v>45428</v>
      </c>
      <c r="D6459" t="s">
        <v>104</v>
      </c>
      <c r="E6459" t="s">
        <v>20</v>
      </c>
      <c r="F6459" t="s">
        <v>128</v>
      </c>
      <c r="G6459" t="s">
        <v>38</v>
      </c>
      <c r="H6459" t="s">
        <v>23</v>
      </c>
      <c r="I6459" t="s">
        <v>24</v>
      </c>
      <c r="J6459">
        <v>2</v>
      </c>
      <c r="K6459" s="2">
        <v>1691</v>
      </c>
      <c r="L6459" s="2">
        <v>1225.4000000000001</v>
      </c>
      <c r="M6459" s="2">
        <v>465.6</v>
      </c>
      <c r="N6459" s="3">
        <v>0.05</v>
      </c>
      <c r="O6459" t="s">
        <v>83</v>
      </c>
      <c r="P6459" t="s">
        <v>26</v>
      </c>
      <c r="Q6459" t="s">
        <v>27</v>
      </c>
      <c r="R6459" t="s">
        <v>28</v>
      </c>
    </row>
    <row r="6460" spans="1:18" x14ac:dyDescent="0.35">
      <c r="A6460" t="s">
        <v>6545</v>
      </c>
      <c r="B6460" s="1">
        <v>45893</v>
      </c>
      <c r="C6460" s="1">
        <v>45919</v>
      </c>
      <c r="D6460" t="s">
        <v>37</v>
      </c>
      <c r="E6460" t="s">
        <v>20</v>
      </c>
      <c r="F6460" t="s">
        <v>77</v>
      </c>
      <c r="G6460" t="s">
        <v>38</v>
      </c>
      <c r="H6460" t="s">
        <v>60</v>
      </c>
      <c r="I6460" t="s">
        <v>61</v>
      </c>
      <c r="J6460">
        <v>5</v>
      </c>
      <c r="K6460" s="2">
        <v>1652</v>
      </c>
      <c r="L6460" s="2">
        <v>1282.77</v>
      </c>
      <c r="M6460" s="2">
        <v>369.23</v>
      </c>
      <c r="N6460" s="3">
        <v>0.2</v>
      </c>
      <c r="O6460" t="s">
        <v>62</v>
      </c>
      <c r="P6460" t="s">
        <v>26</v>
      </c>
      <c r="Q6460" t="s">
        <v>35</v>
      </c>
      <c r="R6460" t="s">
        <v>65</v>
      </c>
    </row>
    <row r="6461" spans="1:18" x14ac:dyDescent="0.35">
      <c r="A6461" t="s">
        <v>6546</v>
      </c>
      <c r="B6461" s="1">
        <v>45563</v>
      </c>
      <c r="C6461" s="1">
        <v>45611</v>
      </c>
      <c r="D6461" t="s">
        <v>19</v>
      </c>
      <c r="E6461" t="s">
        <v>20</v>
      </c>
      <c r="F6461" t="s">
        <v>58</v>
      </c>
      <c r="G6461" t="s">
        <v>38</v>
      </c>
      <c r="H6461" t="s">
        <v>95</v>
      </c>
      <c r="I6461" t="s">
        <v>55</v>
      </c>
      <c r="J6461">
        <v>7</v>
      </c>
      <c r="K6461" s="2">
        <v>4255</v>
      </c>
      <c r="L6461" s="2">
        <v>3425.53</v>
      </c>
      <c r="M6461" s="2">
        <v>829.47</v>
      </c>
      <c r="N6461" s="3">
        <v>0.05</v>
      </c>
      <c r="O6461" t="s">
        <v>25</v>
      </c>
      <c r="P6461" t="s">
        <v>26</v>
      </c>
      <c r="Q6461" t="s">
        <v>35</v>
      </c>
      <c r="R6461" t="s">
        <v>28</v>
      </c>
    </row>
    <row r="6462" spans="1:18" x14ac:dyDescent="0.35">
      <c r="A6462" t="s">
        <v>6547</v>
      </c>
      <c r="B6462" s="1">
        <v>45825</v>
      </c>
      <c r="C6462" s="1">
        <v>45887</v>
      </c>
      <c r="D6462" t="s">
        <v>30</v>
      </c>
      <c r="E6462" t="s">
        <v>20</v>
      </c>
      <c r="F6462" t="s">
        <v>128</v>
      </c>
      <c r="G6462" t="s">
        <v>38</v>
      </c>
      <c r="H6462" t="s">
        <v>71</v>
      </c>
      <c r="I6462" t="s">
        <v>72</v>
      </c>
      <c r="J6462">
        <v>1</v>
      </c>
      <c r="K6462" s="2">
        <v>789</v>
      </c>
      <c r="L6462" s="2">
        <v>437.15</v>
      </c>
      <c r="M6462" s="2">
        <v>351.85</v>
      </c>
      <c r="N6462" s="3">
        <v>0</v>
      </c>
      <c r="O6462" t="s">
        <v>50</v>
      </c>
      <c r="P6462" t="s">
        <v>26</v>
      </c>
      <c r="Q6462" t="s">
        <v>27</v>
      </c>
      <c r="R6462" t="s">
        <v>65</v>
      </c>
    </row>
    <row r="6463" spans="1:18" x14ac:dyDescent="0.35">
      <c r="A6463" t="s">
        <v>6548</v>
      </c>
      <c r="B6463" s="1">
        <v>45603</v>
      </c>
      <c r="C6463" s="1">
        <v>45639</v>
      </c>
      <c r="D6463" t="s">
        <v>48</v>
      </c>
      <c r="E6463" t="s">
        <v>20</v>
      </c>
      <c r="F6463" t="s">
        <v>79</v>
      </c>
      <c r="G6463" t="s">
        <v>43</v>
      </c>
      <c r="H6463" t="s">
        <v>60</v>
      </c>
      <c r="I6463" t="s">
        <v>61</v>
      </c>
      <c r="J6463">
        <v>8</v>
      </c>
      <c r="K6463" s="2">
        <v>3119</v>
      </c>
      <c r="L6463" s="2">
        <v>2615.9899999999998</v>
      </c>
      <c r="M6463" s="2">
        <v>503.01</v>
      </c>
      <c r="N6463" s="3">
        <v>0</v>
      </c>
      <c r="O6463" t="s">
        <v>62</v>
      </c>
      <c r="P6463" t="s">
        <v>46</v>
      </c>
      <c r="Q6463" t="s">
        <v>27</v>
      </c>
      <c r="R6463" t="s">
        <v>65</v>
      </c>
    </row>
    <row r="6464" spans="1:18" x14ac:dyDescent="0.35">
      <c r="A6464" t="s">
        <v>6549</v>
      </c>
      <c r="B6464" s="1">
        <v>45420</v>
      </c>
      <c r="C6464" s="1">
        <v>45455</v>
      </c>
      <c r="D6464" t="s">
        <v>42</v>
      </c>
      <c r="E6464" t="s">
        <v>20</v>
      </c>
      <c r="F6464" t="s">
        <v>31</v>
      </c>
      <c r="G6464" t="s">
        <v>59</v>
      </c>
      <c r="H6464" t="s">
        <v>106</v>
      </c>
      <c r="I6464" t="s">
        <v>61</v>
      </c>
      <c r="J6464">
        <v>5</v>
      </c>
      <c r="K6464" s="2">
        <v>964</v>
      </c>
      <c r="L6464" s="2">
        <v>645.99</v>
      </c>
      <c r="M6464" s="2">
        <v>318.01</v>
      </c>
      <c r="N6464" s="3">
        <v>0</v>
      </c>
      <c r="O6464" t="s">
        <v>34</v>
      </c>
      <c r="P6464" t="s">
        <v>46</v>
      </c>
      <c r="Q6464" t="s">
        <v>35</v>
      </c>
      <c r="R6464" t="s">
        <v>65</v>
      </c>
    </row>
    <row r="6465" spans="1:18" x14ac:dyDescent="0.35">
      <c r="A6465" t="s">
        <v>6550</v>
      </c>
      <c r="B6465" s="1">
        <v>45605</v>
      </c>
      <c r="C6465" s="1">
        <v>45651</v>
      </c>
      <c r="D6465" t="s">
        <v>48</v>
      </c>
      <c r="E6465" t="s">
        <v>20</v>
      </c>
      <c r="F6465" t="s">
        <v>31</v>
      </c>
      <c r="G6465" t="s">
        <v>38</v>
      </c>
      <c r="H6465" t="s">
        <v>118</v>
      </c>
      <c r="I6465" t="s">
        <v>24</v>
      </c>
      <c r="J6465">
        <v>8</v>
      </c>
      <c r="K6465" s="2">
        <v>3843</v>
      </c>
      <c r="L6465" s="2">
        <v>3214.17</v>
      </c>
      <c r="M6465" s="2">
        <v>628.83000000000004</v>
      </c>
      <c r="N6465" s="3">
        <v>0</v>
      </c>
      <c r="O6465" t="s">
        <v>25</v>
      </c>
      <c r="P6465" t="s">
        <v>26</v>
      </c>
      <c r="Q6465" t="s">
        <v>35</v>
      </c>
      <c r="R6465" t="s">
        <v>40</v>
      </c>
    </row>
    <row r="6466" spans="1:18" x14ac:dyDescent="0.35">
      <c r="A6466" t="s">
        <v>6551</v>
      </c>
      <c r="B6466" s="1">
        <v>45876</v>
      </c>
      <c r="C6466" s="1">
        <v>45927</v>
      </c>
      <c r="D6466" t="s">
        <v>37</v>
      </c>
      <c r="E6466" t="s">
        <v>20</v>
      </c>
      <c r="F6466" t="s">
        <v>58</v>
      </c>
      <c r="G6466" t="s">
        <v>59</v>
      </c>
      <c r="H6466" t="s">
        <v>54</v>
      </c>
      <c r="I6466" t="s">
        <v>55</v>
      </c>
      <c r="J6466">
        <v>2</v>
      </c>
      <c r="K6466" s="2">
        <v>1220</v>
      </c>
      <c r="L6466" s="2">
        <v>894.5</v>
      </c>
      <c r="M6466" s="2">
        <v>325.5</v>
      </c>
      <c r="N6466" s="3">
        <v>0</v>
      </c>
      <c r="O6466" t="s">
        <v>75</v>
      </c>
      <c r="P6466" t="s">
        <v>26</v>
      </c>
      <c r="Q6466" t="s">
        <v>27</v>
      </c>
      <c r="R6466" t="s">
        <v>65</v>
      </c>
    </row>
    <row r="6467" spans="1:18" x14ac:dyDescent="0.35">
      <c r="A6467" t="s">
        <v>6552</v>
      </c>
      <c r="B6467" s="1">
        <v>45637</v>
      </c>
      <c r="C6467" s="1">
        <v>45659</v>
      </c>
      <c r="D6467" t="s">
        <v>57</v>
      </c>
      <c r="E6467" t="s">
        <v>20</v>
      </c>
      <c r="F6467" t="s">
        <v>58</v>
      </c>
      <c r="G6467" t="s">
        <v>43</v>
      </c>
      <c r="H6467" t="s">
        <v>106</v>
      </c>
      <c r="I6467" t="s">
        <v>61</v>
      </c>
      <c r="J6467">
        <v>7</v>
      </c>
      <c r="K6467" s="2">
        <v>4236</v>
      </c>
      <c r="L6467" s="2">
        <v>2451.64</v>
      </c>
      <c r="M6467" s="2">
        <v>1784.36</v>
      </c>
      <c r="N6467" s="3">
        <v>0.1</v>
      </c>
      <c r="O6467" t="s">
        <v>75</v>
      </c>
      <c r="P6467" t="s">
        <v>26</v>
      </c>
      <c r="Q6467" t="s">
        <v>35</v>
      </c>
      <c r="R6467" t="s">
        <v>40</v>
      </c>
    </row>
    <row r="6468" spans="1:18" x14ac:dyDescent="0.35">
      <c r="A6468" t="s">
        <v>6553</v>
      </c>
      <c r="B6468" s="1">
        <v>45551</v>
      </c>
      <c r="C6468" s="1">
        <v>45589</v>
      </c>
      <c r="D6468" t="s">
        <v>94</v>
      </c>
      <c r="E6468" t="s">
        <v>20</v>
      </c>
      <c r="F6468" t="s">
        <v>21</v>
      </c>
      <c r="G6468" t="s">
        <v>38</v>
      </c>
      <c r="H6468" t="s">
        <v>108</v>
      </c>
      <c r="I6468" t="s">
        <v>72</v>
      </c>
      <c r="J6468">
        <v>4</v>
      </c>
      <c r="K6468" s="2">
        <v>4596</v>
      </c>
      <c r="L6468" s="2">
        <v>3727.25</v>
      </c>
      <c r="M6468" s="2">
        <v>868.75</v>
      </c>
      <c r="N6468" s="3">
        <v>0.05</v>
      </c>
      <c r="O6468" t="s">
        <v>75</v>
      </c>
      <c r="P6468" t="s">
        <v>26</v>
      </c>
      <c r="Q6468" t="s">
        <v>27</v>
      </c>
      <c r="R6468" t="s">
        <v>40</v>
      </c>
    </row>
    <row r="6469" spans="1:18" x14ac:dyDescent="0.35">
      <c r="A6469" t="s">
        <v>6554</v>
      </c>
      <c r="B6469" s="1">
        <v>45417</v>
      </c>
      <c r="C6469" s="1">
        <v>45504</v>
      </c>
      <c r="D6469" t="s">
        <v>67</v>
      </c>
      <c r="E6469" t="s">
        <v>20</v>
      </c>
      <c r="F6469" t="s">
        <v>102</v>
      </c>
      <c r="G6469" t="s">
        <v>32</v>
      </c>
      <c r="H6469" t="s">
        <v>108</v>
      </c>
      <c r="I6469" t="s">
        <v>72</v>
      </c>
      <c r="J6469">
        <v>6</v>
      </c>
      <c r="K6469" s="2">
        <v>1237</v>
      </c>
      <c r="L6469" s="2">
        <v>1037.6600000000001</v>
      </c>
      <c r="M6469" s="2">
        <v>199.34</v>
      </c>
      <c r="N6469" s="3">
        <v>0</v>
      </c>
      <c r="O6469" t="s">
        <v>109</v>
      </c>
      <c r="P6469" t="s">
        <v>46</v>
      </c>
      <c r="Q6469" t="s">
        <v>35</v>
      </c>
      <c r="R6469" t="s">
        <v>65</v>
      </c>
    </row>
    <row r="6470" spans="1:18" x14ac:dyDescent="0.35">
      <c r="A6470" t="s">
        <v>6555</v>
      </c>
      <c r="B6470" s="1">
        <v>45738</v>
      </c>
      <c r="C6470" s="1">
        <v>45815</v>
      </c>
      <c r="D6470" t="s">
        <v>42</v>
      </c>
      <c r="E6470" t="s">
        <v>20</v>
      </c>
      <c r="F6470" t="s">
        <v>85</v>
      </c>
      <c r="G6470" t="s">
        <v>32</v>
      </c>
      <c r="H6470" t="s">
        <v>80</v>
      </c>
      <c r="I6470" t="s">
        <v>45</v>
      </c>
      <c r="J6470">
        <v>8</v>
      </c>
      <c r="K6470" s="2">
        <v>1222</v>
      </c>
      <c r="L6470" s="2">
        <v>845.33</v>
      </c>
      <c r="M6470" s="2">
        <v>376.67</v>
      </c>
      <c r="N6470" s="3">
        <v>0</v>
      </c>
      <c r="O6470" t="s">
        <v>75</v>
      </c>
      <c r="P6470" t="s">
        <v>26</v>
      </c>
      <c r="Q6470" t="s">
        <v>35</v>
      </c>
      <c r="R6470" t="s">
        <v>40</v>
      </c>
    </row>
    <row r="6471" spans="1:18" x14ac:dyDescent="0.35">
      <c r="A6471" t="s">
        <v>6556</v>
      </c>
      <c r="B6471" s="1">
        <v>45413</v>
      </c>
      <c r="C6471" s="1">
        <v>45422</v>
      </c>
      <c r="D6471" t="s">
        <v>104</v>
      </c>
      <c r="E6471" t="s">
        <v>20</v>
      </c>
      <c r="F6471" t="s">
        <v>89</v>
      </c>
      <c r="G6471" t="s">
        <v>22</v>
      </c>
      <c r="H6471" t="s">
        <v>106</v>
      </c>
      <c r="I6471" t="s">
        <v>61</v>
      </c>
      <c r="J6471">
        <v>6</v>
      </c>
      <c r="K6471" s="2">
        <v>2387</v>
      </c>
      <c r="L6471" s="2">
        <v>1638.45</v>
      </c>
      <c r="M6471" s="2">
        <v>748.55</v>
      </c>
      <c r="N6471" s="3">
        <v>0.1</v>
      </c>
      <c r="O6471" t="s">
        <v>34</v>
      </c>
      <c r="P6471" t="s">
        <v>26</v>
      </c>
      <c r="Q6471" t="s">
        <v>27</v>
      </c>
      <c r="R6471" t="s">
        <v>65</v>
      </c>
    </row>
    <row r="6472" spans="1:18" x14ac:dyDescent="0.35">
      <c r="A6472" t="s">
        <v>6557</v>
      </c>
      <c r="B6472" s="1">
        <v>45968</v>
      </c>
      <c r="C6472" s="1">
        <v>46046</v>
      </c>
      <c r="D6472" t="s">
        <v>57</v>
      </c>
      <c r="E6472" t="s">
        <v>20</v>
      </c>
      <c r="F6472" t="s">
        <v>58</v>
      </c>
      <c r="G6472" t="s">
        <v>43</v>
      </c>
      <c r="H6472" t="s">
        <v>86</v>
      </c>
      <c r="I6472" t="s">
        <v>72</v>
      </c>
      <c r="J6472">
        <v>5</v>
      </c>
      <c r="K6472" s="2">
        <v>4033</v>
      </c>
      <c r="L6472" s="2">
        <v>2375.16</v>
      </c>
      <c r="M6472" s="2">
        <v>1657.84</v>
      </c>
      <c r="N6472" s="3">
        <v>0.15</v>
      </c>
      <c r="O6472" t="s">
        <v>83</v>
      </c>
      <c r="P6472" t="s">
        <v>26</v>
      </c>
      <c r="Q6472" t="s">
        <v>27</v>
      </c>
      <c r="R6472" t="s">
        <v>28</v>
      </c>
    </row>
    <row r="6473" spans="1:18" x14ac:dyDescent="0.35">
      <c r="A6473" t="s">
        <v>6558</v>
      </c>
      <c r="B6473" s="1">
        <v>45953</v>
      </c>
      <c r="C6473" s="1">
        <v>45961</v>
      </c>
      <c r="D6473" t="s">
        <v>94</v>
      </c>
      <c r="E6473" t="s">
        <v>20</v>
      </c>
      <c r="F6473" t="s">
        <v>53</v>
      </c>
      <c r="G6473" t="s">
        <v>43</v>
      </c>
      <c r="H6473" t="s">
        <v>64</v>
      </c>
      <c r="I6473" t="s">
        <v>55</v>
      </c>
      <c r="J6473">
        <v>7</v>
      </c>
      <c r="K6473" s="2">
        <v>1276</v>
      </c>
      <c r="L6473" s="2">
        <v>835.18</v>
      </c>
      <c r="M6473" s="2">
        <v>440.82</v>
      </c>
      <c r="N6473" s="3">
        <v>0.15</v>
      </c>
      <c r="O6473" t="s">
        <v>50</v>
      </c>
      <c r="P6473" t="s">
        <v>26</v>
      </c>
      <c r="Q6473" t="s">
        <v>35</v>
      </c>
      <c r="R6473" t="s">
        <v>65</v>
      </c>
    </row>
    <row r="6474" spans="1:18" x14ac:dyDescent="0.35">
      <c r="A6474" t="s">
        <v>6559</v>
      </c>
      <c r="B6474" s="1">
        <v>45815</v>
      </c>
      <c r="C6474" s="1">
        <v>45886</v>
      </c>
      <c r="D6474" t="s">
        <v>30</v>
      </c>
      <c r="E6474" t="s">
        <v>20</v>
      </c>
      <c r="F6474" t="s">
        <v>53</v>
      </c>
      <c r="G6474" t="s">
        <v>22</v>
      </c>
      <c r="H6474" t="s">
        <v>64</v>
      </c>
      <c r="I6474" t="s">
        <v>55</v>
      </c>
      <c r="J6474">
        <v>3</v>
      </c>
      <c r="K6474" s="2">
        <v>4778</v>
      </c>
      <c r="L6474" s="2">
        <v>3370.42</v>
      </c>
      <c r="M6474" s="2">
        <v>1407.58</v>
      </c>
      <c r="N6474" s="3">
        <v>0</v>
      </c>
      <c r="O6474" t="s">
        <v>75</v>
      </c>
      <c r="P6474" t="s">
        <v>26</v>
      </c>
      <c r="Q6474" t="s">
        <v>35</v>
      </c>
      <c r="R6474" t="s">
        <v>28</v>
      </c>
    </row>
    <row r="6475" spans="1:18" x14ac:dyDescent="0.35">
      <c r="A6475" t="s">
        <v>6560</v>
      </c>
      <c r="B6475" s="1">
        <v>45820</v>
      </c>
      <c r="C6475" s="1">
        <v>45864</v>
      </c>
      <c r="D6475" t="s">
        <v>67</v>
      </c>
      <c r="E6475" t="s">
        <v>20</v>
      </c>
      <c r="F6475" t="s">
        <v>102</v>
      </c>
      <c r="G6475" t="s">
        <v>38</v>
      </c>
      <c r="H6475" t="s">
        <v>39</v>
      </c>
      <c r="I6475" t="s">
        <v>24</v>
      </c>
      <c r="J6475">
        <v>5</v>
      </c>
      <c r="K6475" s="2">
        <v>3770</v>
      </c>
      <c r="L6475" s="2">
        <v>3116.94</v>
      </c>
      <c r="M6475" s="2">
        <v>653.05999999999995</v>
      </c>
      <c r="N6475" s="3">
        <v>0.05</v>
      </c>
      <c r="O6475" t="s">
        <v>109</v>
      </c>
      <c r="P6475" t="s">
        <v>26</v>
      </c>
      <c r="Q6475" t="s">
        <v>27</v>
      </c>
      <c r="R6475" t="s">
        <v>40</v>
      </c>
    </row>
    <row r="6476" spans="1:18" x14ac:dyDescent="0.35">
      <c r="A6476" t="s">
        <v>6561</v>
      </c>
      <c r="B6476" s="1">
        <v>45502</v>
      </c>
      <c r="C6476" s="1">
        <v>45535</v>
      </c>
      <c r="D6476" t="s">
        <v>30</v>
      </c>
      <c r="E6476" t="s">
        <v>20</v>
      </c>
      <c r="F6476" t="s">
        <v>89</v>
      </c>
      <c r="G6476" t="s">
        <v>43</v>
      </c>
      <c r="H6476" t="s">
        <v>54</v>
      </c>
      <c r="I6476" t="s">
        <v>55</v>
      </c>
      <c r="J6476">
        <v>3</v>
      </c>
      <c r="K6476" s="2">
        <v>4598</v>
      </c>
      <c r="L6476" s="2">
        <v>2631.11</v>
      </c>
      <c r="M6476" s="2">
        <v>1966.89</v>
      </c>
      <c r="N6476" s="3">
        <v>0</v>
      </c>
      <c r="O6476" t="s">
        <v>34</v>
      </c>
      <c r="P6476" t="s">
        <v>26</v>
      </c>
      <c r="Q6476" t="s">
        <v>27</v>
      </c>
      <c r="R6476" t="s">
        <v>65</v>
      </c>
    </row>
    <row r="6477" spans="1:18" x14ac:dyDescent="0.35">
      <c r="A6477" t="s">
        <v>6562</v>
      </c>
      <c r="B6477" s="1">
        <v>45389</v>
      </c>
      <c r="C6477" s="1">
        <v>45403</v>
      </c>
      <c r="D6477" t="s">
        <v>88</v>
      </c>
      <c r="E6477" t="s">
        <v>20</v>
      </c>
      <c r="F6477" t="s">
        <v>85</v>
      </c>
      <c r="G6477" t="s">
        <v>38</v>
      </c>
      <c r="H6477" t="s">
        <v>54</v>
      </c>
      <c r="I6477" t="s">
        <v>55</v>
      </c>
      <c r="J6477">
        <v>4</v>
      </c>
      <c r="K6477" s="2">
        <v>4623</v>
      </c>
      <c r="L6477" s="2">
        <v>3007.6</v>
      </c>
      <c r="M6477" s="2">
        <v>1615.4</v>
      </c>
      <c r="N6477" s="3">
        <v>0.15</v>
      </c>
      <c r="O6477" t="s">
        <v>62</v>
      </c>
      <c r="P6477" t="s">
        <v>26</v>
      </c>
      <c r="Q6477" t="s">
        <v>35</v>
      </c>
      <c r="R6477" t="s">
        <v>40</v>
      </c>
    </row>
    <row r="6478" spans="1:18" x14ac:dyDescent="0.35">
      <c r="A6478" t="s">
        <v>6563</v>
      </c>
      <c r="B6478" s="1">
        <v>45958</v>
      </c>
      <c r="C6478" s="1">
        <v>46004</v>
      </c>
      <c r="D6478" t="s">
        <v>48</v>
      </c>
      <c r="E6478" t="s">
        <v>20</v>
      </c>
      <c r="F6478" t="s">
        <v>91</v>
      </c>
      <c r="G6478" t="s">
        <v>59</v>
      </c>
      <c r="H6478" t="s">
        <v>80</v>
      </c>
      <c r="I6478" t="s">
        <v>45</v>
      </c>
      <c r="J6478">
        <v>6</v>
      </c>
      <c r="K6478" s="2">
        <v>1100</v>
      </c>
      <c r="L6478" s="2">
        <v>912.19</v>
      </c>
      <c r="M6478" s="2">
        <v>187.81</v>
      </c>
      <c r="N6478" s="3">
        <v>0.2</v>
      </c>
      <c r="O6478" t="s">
        <v>75</v>
      </c>
      <c r="P6478" t="s">
        <v>26</v>
      </c>
      <c r="Q6478" t="s">
        <v>27</v>
      </c>
      <c r="R6478" t="s">
        <v>40</v>
      </c>
    </row>
    <row r="6479" spans="1:18" x14ac:dyDescent="0.35">
      <c r="A6479" t="s">
        <v>6564</v>
      </c>
      <c r="B6479" s="1">
        <v>45923</v>
      </c>
      <c r="C6479" s="1">
        <v>45928</v>
      </c>
      <c r="D6479" t="s">
        <v>37</v>
      </c>
      <c r="E6479" t="s">
        <v>20</v>
      </c>
      <c r="F6479" t="s">
        <v>89</v>
      </c>
      <c r="G6479" t="s">
        <v>43</v>
      </c>
      <c r="H6479" t="s">
        <v>118</v>
      </c>
      <c r="I6479" t="s">
        <v>24</v>
      </c>
      <c r="J6479">
        <v>7</v>
      </c>
      <c r="K6479" s="2">
        <v>3685</v>
      </c>
      <c r="L6479" s="2">
        <v>3096.19</v>
      </c>
      <c r="M6479" s="2">
        <v>588.80999999999995</v>
      </c>
      <c r="N6479" s="3">
        <v>0.05</v>
      </c>
      <c r="O6479" t="s">
        <v>50</v>
      </c>
      <c r="P6479" t="s">
        <v>26</v>
      </c>
      <c r="Q6479" t="s">
        <v>35</v>
      </c>
      <c r="R6479" t="s">
        <v>28</v>
      </c>
    </row>
    <row r="6480" spans="1:18" x14ac:dyDescent="0.35">
      <c r="A6480" t="s">
        <v>6565</v>
      </c>
      <c r="B6480" s="1">
        <v>45423</v>
      </c>
      <c r="C6480" s="1">
        <v>45445</v>
      </c>
      <c r="D6480" t="s">
        <v>42</v>
      </c>
      <c r="E6480" t="s">
        <v>20</v>
      </c>
      <c r="F6480" t="s">
        <v>31</v>
      </c>
      <c r="G6480" t="s">
        <v>43</v>
      </c>
      <c r="H6480" t="s">
        <v>108</v>
      </c>
      <c r="I6480" t="s">
        <v>72</v>
      </c>
      <c r="J6480">
        <v>8</v>
      </c>
      <c r="K6480" s="2">
        <v>2463</v>
      </c>
      <c r="L6480" s="2">
        <v>2070.4</v>
      </c>
      <c r="M6480" s="2">
        <v>392.6</v>
      </c>
      <c r="N6480" s="3">
        <v>0.1</v>
      </c>
      <c r="O6480" t="s">
        <v>34</v>
      </c>
      <c r="P6480" t="s">
        <v>46</v>
      </c>
      <c r="Q6480" t="s">
        <v>35</v>
      </c>
      <c r="R6480" t="s">
        <v>28</v>
      </c>
    </row>
    <row r="6481" spans="1:18" x14ac:dyDescent="0.35">
      <c r="A6481" t="s">
        <v>6566</v>
      </c>
      <c r="B6481" s="1">
        <v>46014</v>
      </c>
      <c r="C6481" s="1">
        <v>46036</v>
      </c>
      <c r="D6481" t="s">
        <v>57</v>
      </c>
      <c r="E6481" t="s">
        <v>20</v>
      </c>
      <c r="F6481" t="s">
        <v>89</v>
      </c>
      <c r="G6481" t="s">
        <v>38</v>
      </c>
      <c r="H6481" t="s">
        <v>108</v>
      </c>
      <c r="I6481" t="s">
        <v>72</v>
      </c>
      <c r="J6481">
        <v>7</v>
      </c>
      <c r="K6481" s="2">
        <v>4091</v>
      </c>
      <c r="L6481" s="2">
        <v>3048.03</v>
      </c>
      <c r="M6481" s="2">
        <v>1042.97</v>
      </c>
      <c r="N6481" s="3">
        <v>0.2</v>
      </c>
      <c r="O6481" t="s">
        <v>109</v>
      </c>
      <c r="P6481" t="s">
        <v>26</v>
      </c>
      <c r="Q6481" t="s">
        <v>35</v>
      </c>
      <c r="R6481" t="s">
        <v>65</v>
      </c>
    </row>
    <row r="6482" spans="1:18" x14ac:dyDescent="0.35">
      <c r="A6482" t="s">
        <v>6567</v>
      </c>
      <c r="B6482" s="1">
        <v>45464</v>
      </c>
      <c r="C6482" s="1">
        <v>45529</v>
      </c>
      <c r="D6482" t="s">
        <v>30</v>
      </c>
      <c r="E6482" t="s">
        <v>20</v>
      </c>
      <c r="F6482" t="s">
        <v>138</v>
      </c>
      <c r="G6482" t="s">
        <v>22</v>
      </c>
      <c r="H6482" t="s">
        <v>124</v>
      </c>
      <c r="I6482" t="s">
        <v>61</v>
      </c>
      <c r="J6482">
        <v>2</v>
      </c>
      <c r="K6482" s="2">
        <v>2201</v>
      </c>
      <c r="L6482" s="2">
        <v>1635.44</v>
      </c>
      <c r="M6482" s="2">
        <v>565.55999999999995</v>
      </c>
      <c r="N6482" s="3">
        <v>0</v>
      </c>
      <c r="O6482" t="s">
        <v>83</v>
      </c>
      <c r="P6482" t="s">
        <v>26</v>
      </c>
      <c r="Q6482" t="s">
        <v>35</v>
      </c>
      <c r="R6482" t="s">
        <v>28</v>
      </c>
    </row>
    <row r="6483" spans="1:18" x14ac:dyDescent="0.35">
      <c r="A6483" t="s">
        <v>6568</v>
      </c>
      <c r="B6483" s="1">
        <v>45871</v>
      </c>
      <c r="C6483" s="1">
        <v>45885</v>
      </c>
      <c r="D6483" t="s">
        <v>30</v>
      </c>
      <c r="E6483" t="s">
        <v>20</v>
      </c>
      <c r="F6483" t="s">
        <v>102</v>
      </c>
      <c r="G6483" t="s">
        <v>38</v>
      </c>
      <c r="H6483" t="s">
        <v>49</v>
      </c>
      <c r="I6483" t="s">
        <v>45</v>
      </c>
      <c r="J6483">
        <v>3</v>
      </c>
      <c r="K6483" s="2">
        <v>1524</v>
      </c>
      <c r="L6483" s="2">
        <v>1222.95</v>
      </c>
      <c r="M6483" s="2">
        <v>301.05</v>
      </c>
      <c r="N6483" s="3">
        <v>0.15</v>
      </c>
      <c r="O6483" t="s">
        <v>109</v>
      </c>
      <c r="P6483" t="s">
        <v>46</v>
      </c>
      <c r="Q6483" t="s">
        <v>27</v>
      </c>
      <c r="R6483" t="s">
        <v>40</v>
      </c>
    </row>
    <row r="6484" spans="1:18" x14ac:dyDescent="0.35">
      <c r="A6484" t="s">
        <v>6569</v>
      </c>
      <c r="B6484" s="1">
        <v>45629</v>
      </c>
      <c r="C6484" s="1">
        <v>45634</v>
      </c>
      <c r="D6484" t="s">
        <v>48</v>
      </c>
      <c r="E6484" t="s">
        <v>20</v>
      </c>
      <c r="F6484" t="s">
        <v>21</v>
      </c>
      <c r="G6484" t="s">
        <v>38</v>
      </c>
      <c r="H6484" t="s">
        <v>60</v>
      </c>
      <c r="I6484" t="s">
        <v>61</v>
      </c>
      <c r="J6484">
        <v>7</v>
      </c>
      <c r="K6484" s="2">
        <v>3783</v>
      </c>
      <c r="L6484" s="2">
        <v>2402.0700000000002</v>
      </c>
      <c r="M6484" s="2">
        <v>1380.93</v>
      </c>
      <c r="N6484" s="3">
        <v>0.1</v>
      </c>
      <c r="O6484" t="s">
        <v>83</v>
      </c>
      <c r="P6484" t="s">
        <v>46</v>
      </c>
      <c r="Q6484" t="s">
        <v>35</v>
      </c>
      <c r="R6484" t="s">
        <v>28</v>
      </c>
    </row>
    <row r="6485" spans="1:18" x14ac:dyDescent="0.35">
      <c r="A6485" t="s">
        <v>6570</v>
      </c>
      <c r="B6485" s="1">
        <v>45634</v>
      </c>
      <c r="C6485" s="1">
        <v>45697</v>
      </c>
      <c r="D6485" t="s">
        <v>116</v>
      </c>
      <c r="E6485" t="s">
        <v>20</v>
      </c>
      <c r="F6485" t="s">
        <v>85</v>
      </c>
      <c r="G6485" t="s">
        <v>32</v>
      </c>
      <c r="H6485" t="s">
        <v>39</v>
      </c>
      <c r="I6485" t="s">
        <v>24</v>
      </c>
      <c r="J6485">
        <v>4</v>
      </c>
      <c r="K6485" s="2">
        <v>1658</v>
      </c>
      <c r="L6485" s="2">
        <v>1235.71</v>
      </c>
      <c r="M6485" s="2">
        <v>422.29</v>
      </c>
      <c r="N6485" s="3">
        <v>0.15</v>
      </c>
      <c r="O6485" t="s">
        <v>109</v>
      </c>
      <c r="P6485" t="s">
        <v>73</v>
      </c>
      <c r="Q6485" t="s">
        <v>35</v>
      </c>
      <c r="R6485" t="s">
        <v>28</v>
      </c>
    </row>
    <row r="6486" spans="1:18" x14ac:dyDescent="0.35">
      <c r="A6486" t="s">
        <v>6571</v>
      </c>
      <c r="B6486" s="1">
        <v>45938</v>
      </c>
      <c r="C6486" s="1">
        <v>45982</v>
      </c>
      <c r="D6486" t="s">
        <v>19</v>
      </c>
      <c r="E6486" t="s">
        <v>20</v>
      </c>
      <c r="F6486" t="s">
        <v>102</v>
      </c>
      <c r="G6486" t="s">
        <v>43</v>
      </c>
      <c r="H6486" t="s">
        <v>60</v>
      </c>
      <c r="I6486" t="s">
        <v>61</v>
      </c>
      <c r="J6486">
        <v>4</v>
      </c>
      <c r="K6486" s="2">
        <v>1819</v>
      </c>
      <c r="L6486" s="2">
        <v>1415.12</v>
      </c>
      <c r="M6486" s="2">
        <v>403.88</v>
      </c>
      <c r="N6486" s="3">
        <v>0</v>
      </c>
      <c r="O6486" t="s">
        <v>109</v>
      </c>
      <c r="P6486" t="s">
        <v>26</v>
      </c>
      <c r="Q6486" t="s">
        <v>35</v>
      </c>
      <c r="R6486" t="s">
        <v>40</v>
      </c>
    </row>
    <row r="6487" spans="1:18" x14ac:dyDescent="0.35">
      <c r="A6487" t="s">
        <v>6572</v>
      </c>
      <c r="B6487" s="1">
        <v>45624</v>
      </c>
      <c r="C6487" s="1">
        <v>45646</v>
      </c>
      <c r="D6487" t="s">
        <v>48</v>
      </c>
      <c r="E6487" t="s">
        <v>20</v>
      </c>
      <c r="F6487" t="s">
        <v>31</v>
      </c>
      <c r="G6487" t="s">
        <v>32</v>
      </c>
      <c r="H6487" t="s">
        <v>39</v>
      </c>
      <c r="I6487" t="s">
        <v>24</v>
      </c>
      <c r="J6487">
        <v>4</v>
      </c>
      <c r="K6487" s="2">
        <v>1929</v>
      </c>
      <c r="L6487" s="2">
        <v>1062.1400000000001</v>
      </c>
      <c r="M6487" s="2">
        <v>866.86</v>
      </c>
      <c r="N6487" s="3">
        <v>0.05</v>
      </c>
      <c r="O6487" t="s">
        <v>62</v>
      </c>
      <c r="P6487" t="s">
        <v>26</v>
      </c>
      <c r="Q6487" t="s">
        <v>35</v>
      </c>
      <c r="R6487" t="s">
        <v>28</v>
      </c>
    </row>
    <row r="6488" spans="1:18" x14ac:dyDescent="0.35">
      <c r="A6488" t="s">
        <v>6573</v>
      </c>
      <c r="B6488" s="1">
        <v>45469</v>
      </c>
      <c r="C6488" s="1">
        <v>45476</v>
      </c>
      <c r="D6488" t="s">
        <v>67</v>
      </c>
      <c r="E6488" t="s">
        <v>20</v>
      </c>
      <c r="F6488" t="s">
        <v>21</v>
      </c>
      <c r="G6488" t="s">
        <v>38</v>
      </c>
      <c r="H6488" t="s">
        <v>106</v>
      </c>
      <c r="I6488" t="s">
        <v>61</v>
      </c>
      <c r="J6488">
        <v>3</v>
      </c>
      <c r="K6488" s="2">
        <v>4236</v>
      </c>
      <c r="L6488" s="2">
        <v>2960.5</v>
      </c>
      <c r="M6488" s="2">
        <v>1275.5</v>
      </c>
      <c r="N6488" s="3">
        <v>0.15</v>
      </c>
      <c r="O6488" t="s">
        <v>25</v>
      </c>
      <c r="P6488" t="s">
        <v>26</v>
      </c>
      <c r="Q6488" t="s">
        <v>35</v>
      </c>
      <c r="R6488" t="s">
        <v>65</v>
      </c>
    </row>
    <row r="6489" spans="1:18" x14ac:dyDescent="0.35">
      <c r="A6489" t="s">
        <v>6574</v>
      </c>
      <c r="B6489" s="1">
        <v>45691</v>
      </c>
      <c r="C6489" s="1">
        <v>45699</v>
      </c>
      <c r="D6489" t="s">
        <v>116</v>
      </c>
      <c r="E6489" t="s">
        <v>20</v>
      </c>
      <c r="F6489" t="s">
        <v>77</v>
      </c>
      <c r="G6489" t="s">
        <v>22</v>
      </c>
      <c r="H6489" t="s">
        <v>54</v>
      </c>
      <c r="I6489" t="s">
        <v>55</v>
      </c>
      <c r="J6489">
        <v>3</v>
      </c>
      <c r="K6489" s="2">
        <v>1215</v>
      </c>
      <c r="L6489" s="2">
        <v>729.56</v>
      </c>
      <c r="M6489" s="2">
        <v>485.44</v>
      </c>
      <c r="N6489" s="3">
        <v>0.2</v>
      </c>
      <c r="O6489" t="s">
        <v>109</v>
      </c>
      <c r="P6489" t="s">
        <v>26</v>
      </c>
      <c r="Q6489" t="s">
        <v>35</v>
      </c>
      <c r="R6489" t="s">
        <v>40</v>
      </c>
    </row>
    <row r="6490" spans="1:18" x14ac:dyDescent="0.35">
      <c r="A6490" t="s">
        <v>6575</v>
      </c>
      <c r="B6490" s="1">
        <v>45664</v>
      </c>
      <c r="C6490" s="1">
        <v>45689</v>
      </c>
      <c r="D6490" t="s">
        <v>116</v>
      </c>
      <c r="E6490" t="s">
        <v>20</v>
      </c>
      <c r="F6490" t="s">
        <v>138</v>
      </c>
      <c r="G6490" t="s">
        <v>38</v>
      </c>
      <c r="H6490" t="s">
        <v>54</v>
      </c>
      <c r="I6490" t="s">
        <v>55</v>
      </c>
      <c r="J6490">
        <v>3</v>
      </c>
      <c r="K6490" s="2">
        <v>4308</v>
      </c>
      <c r="L6490" s="2">
        <v>3008</v>
      </c>
      <c r="M6490" s="2">
        <v>1300</v>
      </c>
      <c r="N6490" s="3">
        <v>0.15</v>
      </c>
      <c r="O6490" t="s">
        <v>83</v>
      </c>
      <c r="P6490" t="s">
        <v>73</v>
      </c>
      <c r="Q6490" t="s">
        <v>27</v>
      </c>
      <c r="R6490" t="s">
        <v>28</v>
      </c>
    </row>
    <row r="6491" spans="1:18" x14ac:dyDescent="0.35">
      <c r="A6491" t="s">
        <v>6576</v>
      </c>
      <c r="B6491" s="1">
        <v>45856</v>
      </c>
      <c r="C6491" s="1">
        <v>45896</v>
      </c>
      <c r="D6491" t="s">
        <v>30</v>
      </c>
      <c r="E6491" t="s">
        <v>20</v>
      </c>
      <c r="F6491" t="s">
        <v>138</v>
      </c>
      <c r="G6491" t="s">
        <v>32</v>
      </c>
      <c r="H6491" t="s">
        <v>64</v>
      </c>
      <c r="I6491" t="s">
        <v>55</v>
      </c>
      <c r="J6491">
        <v>2</v>
      </c>
      <c r="K6491" s="2">
        <v>1030</v>
      </c>
      <c r="L6491" s="2">
        <v>690.96</v>
      </c>
      <c r="M6491" s="2">
        <v>339.04</v>
      </c>
      <c r="N6491" s="3">
        <v>0</v>
      </c>
      <c r="O6491" t="s">
        <v>75</v>
      </c>
      <c r="P6491" t="s">
        <v>46</v>
      </c>
      <c r="Q6491" t="s">
        <v>35</v>
      </c>
      <c r="R6491" t="s">
        <v>40</v>
      </c>
    </row>
    <row r="6492" spans="1:18" x14ac:dyDescent="0.35">
      <c r="A6492" t="s">
        <v>6577</v>
      </c>
      <c r="B6492" s="1">
        <v>45916</v>
      </c>
      <c r="C6492" s="1">
        <v>45954</v>
      </c>
      <c r="D6492" t="s">
        <v>94</v>
      </c>
      <c r="E6492" t="s">
        <v>20</v>
      </c>
      <c r="F6492" t="s">
        <v>89</v>
      </c>
      <c r="G6492" t="s">
        <v>43</v>
      </c>
      <c r="H6492" t="s">
        <v>86</v>
      </c>
      <c r="I6492" t="s">
        <v>72</v>
      </c>
      <c r="J6492">
        <v>3</v>
      </c>
      <c r="K6492" s="2">
        <v>3946</v>
      </c>
      <c r="L6492" s="2">
        <v>2254.1799999999998</v>
      </c>
      <c r="M6492" s="2">
        <v>1691.82</v>
      </c>
      <c r="N6492" s="3">
        <v>0.2</v>
      </c>
      <c r="O6492" t="s">
        <v>83</v>
      </c>
      <c r="P6492" t="s">
        <v>26</v>
      </c>
      <c r="Q6492" t="s">
        <v>35</v>
      </c>
      <c r="R6492" t="s">
        <v>28</v>
      </c>
    </row>
    <row r="6493" spans="1:18" x14ac:dyDescent="0.35">
      <c r="A6493" t="s">
        <v>6578</v>
      </c>
      <c r="B6493" s="1">
        <v>45396</v>
      </c>
      <c r="C6493" s="1">
        <v>45462</v>
      </c>
      <c r="D6493" t="s">
        <v>42</v>
      </c>
      <c r="E6493" t="s">
        <v>20</v>
      </c>
      <c r="F6493" t="s">
        <v>53</v>
      </c>
      <c r="G6493" t="s">
        <v>22</v>
      </c>
      <c r="H6493" t="s">
        <v>108</v>
      </c>
      <c r="I6493" t="s">
        <v>72</v>
      </c>
      <c r="J6493">
        <v>3</v>
      </c>
      <c r="K6493" s="2">
        <v>964</v>
      </c>
      <c r="L6493" s="2">
        <v>716.77</v>
      </c>
      <c r="M6493" s="2">
        <v>247.23</v>
      </c>
      <c r="N6493" s="3">
        <v>0.1</v>
      </c>
      <c r="O6493" t="s">
        <v>34</v>
      </c>
      <c r="P6493" t="s">
        <v>26</v>
      </c>
      <c r="Q6493" t="s">
        <v>27</v>
      </c>
      <c r="R6493" t="s">
        <v>28</v>
      </c>
    </row>
    <row r="6494" spans="1:18" x14ac:dyDescent="0.35">
      <c r="A6494" t="s">
        <v>6579</v>
      </c>
      <c r="B6494" s="1">
        <v>45369</v>
      </c>
      <c r="C6494" s="1">
        <v>45395</v>
      </c>
      <c r="D6494" t="s">
        <v>88</v>
      </c>
      <c r="E6494" t="s">
        <v>20</v>
      </c>
      <c r="F6494" t="s">
        <v>82</v>
      </c>
      <c r="G6494" t="s">
        <v>43</v>
      </c>
      <c r="H6494" t="s">
        <v>44</v>
      </c>
      <c r="I6494" t="s">
        <v>45</v>
      </c>
      <c r="J6494">
        <v>5</v>
      </c>
      <c r="K6494" s="2">
        <v>2805</v>
      </c>
      <c r="L6494" s="2">
        <v>1915.03</v>
      </c>
      <c r="M6494" s="2">
        <v>889.97</v>
      </c>
      <c r="N6494" s="3">
        <v>0</v>
      </c>
      <c r="O6494" t="s">
        <v>75</v>
      </c>
      <c r="P6494" t="s">
        <v>46</v>
      </c>
      <c r="Q6494" t="s">
        <v>35</v>
      </c>
      <c r="R6494" t="s">
        <v>28</v>
      </c>
    </row>
    <row r="6495" spans="1:18" x14ac:dyDescent="0.35">
      <c r="A6495" t="s">
        <v>6580</v>
      </c>
      <c r="B6495" s="1">
        <v>45839</v>
      </c>
      <c r="C6495" s="1">
        <v>45917</v>
      </c>
      <c r="D6495" t="s">
        <v>37</v>
      </c>
      <c r="E6495" t="s">
        <v>20</v>
      </c>
      <c r="F6495" t="s">
        <v>21</v>
      </c>
      <c r="G6495" t="s">
        <v>59</v>
      </c>
      <c r="H6495" t="s">
        <v>118</v>
      </c>
      <c r="I6495" t="s">
        <v>24</v>
      </c>
      <c r="J6495">
        <v>4</v>
      </c>
      <c r="K6495" s="2">
        <v>850</v>
      </c>
      <c r="L6495" s="2">
        <v>507.03</v>
      </c>
      <c r="M6495" s="2">
        <v>342.97</v>
      </c>
      <c r="N6495" s="3">
        <v>0.1</v>
      </c>
      <c r="O6495" t="s">
        <v>75</v>
      </c>
      <c r="P6495" t="s">
        <v>73</v>
      </c>
      <c r="Q6495" t="s">
        <v>27</v>
      </c>
      <c r="R6495" t="s">
        <v>65</v>
      </c>
    </row>
    <row r="6496" spans="1:18" x14ac:dyDescent="0.35">
      <c r="A6496" t="s">
        <v>6581</v>
      </c>
      <c r="B6496" s="1">
        <v>45953</v>
      </c>
      <c r="C6496" s="1">
        <v>46039</v>
      </c>
      <c r="D6496" t="s">
        <v>57</v>
      </c>
      <c r="E6496" t="s">
        <v>20</v>
      </c>
      <c r="F6496" t="s">
        <v>85</v>
      </c>
      <c r="G6496" t="s">
        <v>59</v>
      </c>
      <c r="H6496" t="s">
        <v>60</v>
      </c>
      <c r="I6496" t="s">
        <v>61</v>
      </c>
      <c r="J6496">
        <v>3</v>
      </c>
      <c r="K6496" s="2">
        <v>3676</v>
      </c>
      <c r="L6496" s="2">
        <v>2684.06</v>
      </c>
      <c r="M6496" s="2">
        <v>991.94</v>
      </c>
      <c r="N6496" s="3">
        <v>0.2</v>
      </c>
      <c r="O6496" t="s">
        <v>34</v>
      </c>
      <c r="P6496" t="s">
        <v>46</v>
      </c>
      <c r="Q6496" t="s">
        <v>27</v>
      </c>
      <c r="R6496" t="s">
        <v>28</v>
      </c>
    </row>
    <row r="6497" spans="1:18" x14ac:dyDescent="0.35">
      <c r="A6497" t="s">
        <v>6582</v>
      </c>
      <c r="B6497" s="1">
        <v>45483</v>
      </c>
      <c r="C6497" s="1">
        <v>45487</v>
      </c>
      <c r="D6497" t="s">
        <v>67</v>
      </c>
      <c r="E6497" t="s">
        <v>20</v>
      </c>
      <c r="F6497" t="s">
        <v>102</v>
      </c>
      <c r="G6497" t="s">
        <v>38</v>
      </c>
      <c r="H6497" t="s">
        <v>44</v>
      </c>
      <c r="I6497" t="s">
        <v>45</v>
      </c>
      <c r="J6497">
        <v>6</v>
      </c>
      <c r="K6497" s="2">
        <v>2051</v>
      </c>
      <c r="L6497" s="2">
        <v>1289.29</v>
      </c>
      <c r="M6497" s="2">
        <v>761.71</v>
      </c>
      <c r="N6497" s="3">
        <v>0.15</v>
      </c>
      <c r="O6497" t="s">
        <v>109</v>
      </c>
      <c r="P6497" t="s">
        <v>26</v>
      </c>
      <c r="Q6497" t="s">
        <v>35</v>
      </c>
      <c r="R6497" t="s">
        <v>40</v>
      </c>
    </row>
    <row r="6498" spans="1:18" x14ac:dyDescent="0.35">
      <c r="A6498" t="s">
        <v>6583</v>
      </c>
      <c r="B6498" s="1">
        <v>45946</v>
      </c>
      <c r="C6498" s="1">
        <v>45985</v>
      </c>
      <c r="D6498" t="s">
        <v>19</v>
      </c>
      <c r="E6498" t="s">
        <v>20</v>
      </c>
      <c r="F6498" t="s">
        <v>85</v>
      </c>
      <c r="G6498" t="s">
        <v>59</v>
      </c>
      <c r="H6498" t="s">
        <v>86</v>
      </c>
      <c r="I6498" t="s">
        <v>72</v>
      </c>
      <c r="J6498">
        <v>4</v>
      </c>
      <c r="K6498" s="2">
        <v>3640</v>
      </c>
      <c r="L6498" s="2">
        <v>2226.25</v>
      </c>
      <c r="M6498" s="2">
        <v>1413.75</v>
      </c>
      <c r="N6498" s="3">
        <v>0.2</v>
      </c>
      <c r="O6498" t="s">
        <v>25</v>
      </c>
      <c r="P6498" t="s">
        <v>26</v>
      </c>
      <c r="Q6498" t="s">
        <v>35</v>
      </c>
      <c r="R6498" t="s">
        <v>28</v>
      </c>
    </row>
    <row r="6499" spans="1:18" x14ac:dyDescent="0.35">
      <c r="A6499" t="s">
        <v>6584</v>
      </c>
      <c r="B6499" s="1">
        <v>45316</v>
      </c>
      <c r="C6499" s="1">
        <v>45320</v>
      </c>
      <c r="D6499" t="s">
        <v>57</v>
      </c>
      <c r="E6499" t="s">
        <v>20</v>
      </c>
      <c r="F6499" t="s">
        <v>138</v>
      </c>
      <c r="G6499" t="s">
        <v>59</v>
      </c>
      <c r="H6499" t="s">
        <v>54</v>
      </c>
      <c r="I6499" t="s">
        <v>55</v>
      </c>
      <c r="J6499">
        <v>2</v>
      </c>
      <c r="K6499" s="2">
        <v>1420</v>
      </c>
      <c r="L6499" s="2">
        <v>975.13</v>
      </c>
      <c r="M6499" s="2">
        <v>444.87</v>
      </c>
      <c r="N6499" s="3">
        <v>0.1</v>
      </c>
      <c r="O6499" t="s">
        <v>83</v>
      </c>
      <c r="P6499" t="s">
        <v>26</v>
      </c>
      <c r="Q6499" t="s">
        <v>35</v>
      </c>
      <c r="R6499" t="s">
        <v>40</v>
      </c>
    </row>
    <row r="6500" spans="1:18" x14ac:dyDescent="0.35">
      <c r="A6500" t="s">
        <v>6585</v>
      </c>
      <c r="B6500" s="1">
        <v>45762</v>
      </c>
      <c r="C6500" s="1">
        <v>45794</v>
      </c>
      <c r="D6500" t="s">
        <v>104</v>
      </c>
      <c r="E6500" t="s">
        <v>20</v>
      </c>
      <c r="F6500" t="s">
        <v>53</v>
      </c>
      <c r="G6500" t="s">
        <v>22</v>
      </c>
      <c r="H6500" t="s">
        <v>71</v>
      </c>
      <c r="I6500" t="s">
        <v>72</v>
      </c>
      <c r="J6500">
        <v>1</v>
      </c>
      <c r="K6500" s="2">
        <v>3738</v>
      </c>
      <c r="L6500" s="2">
        <v>2428.04</v>
      </c>
      <c r="M6500" s="2">
        <v>1309.96</v>
      </c>
      <c r="N6500" s="3">
        <v>0.15</v>
      </c>
      <c r="O6500" t="s">
        <v>25</v>
      </c>
      <c r="P6500" t="s">
        <v>26</v>
      </c>
      <c r="Q6500" t="s">
        <v>35</v>
      </c>
      <c r="R6500" t="s">
        <v>28</v>
      </c>
    </row>
    <row r="6501" spans="1:18" x14ac:dyDescent="0.35">
      <c r="A6501" t="s">
        <v>6586</v>
      </c>
      <c r="B6501" s="1">
        <v>45593</v>
      </c>
      <c r="C6501" s="1">
        <v>45620</v>
      </c>
      <c r="D6501" t="s">
        <v>19</v>
      </c>
      <c r="E6501" t="s">
        <v>20</v>
      </c>
      <c r="F6501" t="s">
        <v>128</v>
      </c>
      <c r="G6501" t="s">
        <v>38</v>
      </c>
      <c r="H6501" t="s">
        <v>49</v>
      </c>
      <c r="I6501" t="s">
        <v>45</v>
      </c>
      <c r="J6501">
        <v>6</v>
      </c>
      <c r="K6501" s="2">
        <v>3564</v>
      </c>
      <c r="L6501" s="2">
        <v>2024.47</v>
      </c>
      <c r="M6501" s="2">
        <v>1539.53</v>
      </c>
      <c r="N6501" s="3">
        <v>0.1</v>
      </c>
      <c r="O6501" t="s">
        <v>109</v>
      </c>
      <c r="P6501" t="s">
        <v>26</v>
      </c>
      <c r="Q6501" t="s">
        <v>35</v>
      </c>
      <c r="R6501" t="s">
        <v>65</v>
      </c>
    </row>
    <row r="6502" spans="1:18" x14ac:dyDescent="0.35">
      <c r="A6502" t="s">
        <v>6587</v>
      </c>
      <c r="B6502" s="1">
        <v>45613</v>
      </c>
      <c r="C6502" s="1">
        <v>45658</v>
      </c>
      <c r="D6502" t="s">
        <v>57</v>
      </c>
      <c r="E6502" t="s">
        <v>20</v>
      </c>
      <c r="F6502" t="s">
        <v>128</v>
      </c>
      <c r="G6502" t="s">
        <v>38</v>
      </c>
      <c r="H6502" t="s">
        <v>60</v>
      </c>
      <c r="I6502" t="s">
        <v>61</v>
      </c>
      <c r="J6502">
        <v>5</v>
      </c>
      <c r="K6502" s="2">
        <v>356</v>
      </c>
      <c r="L6502" s="2">
        <v>291.8</v>
      </c>
      <c r="M6502" s="2">
        <v>64.2</v>
      </c>
      <c r="N6502" s="3">
        <v>0.1</v>
      </c>
      <c r="O6502" t="s">
        <v>25</v>
      </c>
      <c r="P6502" t="s">
        <v>26</v>
      </c>
      <c r="Q6502" t="s">
        <v>27</v>
      </c>
      <c r="R6502" t="s">
        <v>40</v>
      </c>
    </row>
    <row r="6503" spans="1:18" x14ac:dyDescent="0.35">
      <c r="A6503" t="s">
        <v>6588</v>
      </c>
      <c r="B6503" s="1">
        <v>45871</v>
      </c>
      <c r="C6503" s="1">
        <v>45881</v>
      </c>
      <c r="D6503" t="s">
        <v>30</v>
      </c>
      <c r="E6503" t="s">
        <v>20</v>
      </c>
      <c r="F6503" t="s">
        <v>70</v>
      </c>
      <c r="G6503" t="s">
        <v>22</v>
      </c>
      <c r="H6503" t="s">
        <v>64</v>
      </c>
      <c r="I6503" t="s">
        <v>55</v>
      </c>
      <c r="J6503">
        <v>1</v>
      </c>
      <c r="K6503" s="2">
        <v>2453</v>
      </c>
      <c r="L6503" s="2">
        <v>1836.67</v>
      </c>
      <c r="M6503" s="2">
        <v>616.33000000000004</v>
      </c>
      <c r="N6503" s="3">
        <v>0</v>
      </c>
      <c r="O6503" t="s">
        <v>62</v>
      </c>
      <c r="P6503" t="s">
        <v>26</v>
      </c>
      <c r="Q6503" t="s">
        <v>35</v>
      </c>
      <c r="R6503" t="s">
        <v>40</v>
      </c>
    </row>
    <row r="6504" spans="1:18" x14ac:dyDescent="0.35">
      <c r="A6504" t="s">
        <v>6589</v>
      </c>
      <c r="B6504" s="1">
        <v>45599</v>
      </c>
      <c r="C6504" s="1">
        <v>45687</v>
      </c>
      <c r="D6504" t="s">
        <v>57</v>
      </c>
      <c r="E6504" t="s">
        <v>20</v>
      </c>
      <c r="F6504" t="s">
        <v>58</v>
      </c>
      <c r="G6504" t="s">
        <v>32</v>
      </c>
      <c r="H6504" t="s">
        <v>95</v>
      </c>
      <c r="I6504" t="s">
        <v>55</v>
      </c>
      <c r="J6504">
        <v>1</v>
      </c>
      <c r="K6504" s="2">
        <v>499</v>
      </c>
      <c r="L6504" s="2">
        <v>374.35</v>
      </c>
      <c r="M6504" s="2">
        <v>124.65</v>
      </c>
      <c r="N6504" s="3">
        <v>0</v>
      </c>
      <c r="O6504" t="s">
        <v>50</v>
      </c>
      <c r="P6504" t="s">
        <v>73</v>
      </c>
      <c r="Q6504" t="s">
        <v>27</v>
      </c>
      <c r="R6504" t="s">
        <v>40</v>
      </c>
    </row>
    <row r="6505" spans="1:18" x14ac:dyDescent="0.35">
      <c r="A6505" t="s">
        <v>6590</v>
      </c>
      <c r="B6505" s="1">
        <v>45515</v>
      </c>
      <c r="C6505" s="1">
        <v>45541</v>
      </c>
      <c r="D6505" t="s">
        <v>37</v>
      </c>
      <c r="E6505" t="s">
        <v>20</v>
      </c>
      <c r="F6505" t="s">
        <v>79</v>
      </c>
      <c r="G6505" t="s">
        <v>32</v>
      </c>
      <c r="H6505" t="s">
        <v>23</v>
      </c>
      <c r="I6505" t="s">
        <v>24</v>
      </c>
      <c r="J6505">
        <v>7</v>
      </c>
      <c r="K6505" s="2">
        <v>1901</v>
      </c>
      <c r="L6505" s="2">
        <v>1061.95</v>
      </c>
      <c r="M6505" s="2">
        <v>839.05</v>
      </c>
      <c r="N6505" s="3">
        <v>0.15</v>
      </c>
      <c r="O6505" t="s">
        <v>109</v>
      </c>
      <c r="P6505" t="s">
        <v>73</v>
      </c>
      <c r="Q6505" t="s">
        <v>27</v>
      </c>
      <c r="R6505" t="s">
        <v>40</v>
      </c>
    </row>
    <row r="6506" spans="1:18" x14ac:dyDescent="0.35">
      <c r="A6506" t="s">
        <v>6591</v>
      </c>
      <c r="B6506" s="1">
        <v>45378</v>
      </c>
      <c r="C6506" s="1">
        <v>45456</v>
      </c>
      <c r="D6506" t="s">
        <v>42</v>
      </c>
      <c r="E6506" t="s">
        <v>20</v>
      </c>
      <c r="F6506" t="s">
        <v>58</v>
      </c>
      <c r="G6506" t="s">
        <v>38</v>
      </c>
      <c r="H6506" t="s">
        <v>44</v>
      </c>
      <c r="I6506" t="s">
        <v>45</v>
      </c>
      <c r="J6506">
        <v>5</v>
      </c>
      <c r="K6506" s="2">
        <v>2905</v>
      </c>
      <c r="L6506" s="2">
        <v>2035.27</v>
      </c>
      <c r="M6506" s="2">
        <v>869.73</v>
      </c>
      <c r="N6506" s="3">
        <v>0.05</v>
      </c>
      <c r="O6506" t="s">
        <v>109</v>
      </c>
      <c r="P6506" t="s">
        <v>26</v>
      </c>
      <c r="Q6506" t="s">
        <v>27</v>
      </c>
      <c r="R6506" t="s">
        <v>65</v>
      </c>
    </row>
    <row r="6507" spans="1:18" x14ac:dyDescent="0.35">
      <c r="A6507" t="s">
        <v>6592</v>
      </c>
      <c r="B6507" s="1">
        <v>45900</v>
      </c>
      <c r="C6507" s="1">
        <v>45955</v>
      </c>
      <c r="D6507" t="s">
        <v>94</v>
      </c>
      <c r="E6507" t="s">
        <v>20</v>
      </c>
      <c r="F6507" t="s">
        <v>128</v>
      </c>
      <c r="G6507" t="s">
        <v>43</v>
      </c>
      <c r="H6507" t="s">
        <v>39</v>
      </c>
      <c r="I6507" t="s">
        <v>24</v>
      </c>
      <c r="J6507">
        <v>1</v>
      </c>
      <c r="K6507" s="2">
        <v>3370</v>
      </c>
      <c r="L6507" s="2">
        <v>2409.16</v>
      </c>
      <c r="M6507" s="2">
        <v>960.84</v>
      </c>
      <c r="N6507" s="3">
        <v>0.05</v>
      </c>
      <c r="O6507" t="s">
        <v>83</v>
      </c>
      <c r="P6507" t="s">
        <v>26</v>
      </c>
      <c r="Q6507" t="s">
        <v>35</v>
      </c>
      <c r="R6507" t="s">
        <v>65</v>
      </c>
    </row>
    <row r="6508" spans="1:18" x14ac:dyDescent="0.35">
      <c r="A6508" t="s">
        <v>6593</v>
      </c>
      <c r="B6508" s="1">
        <v>45977</v>
      </c>
      <c r="C6508" s="1">
        <v>46041</v>
      </c>
      <c r="D6508" t="s">
        <v>57</v>
      </c>
      <c r="E6508" t="s">
        <v>20</v>
      </c>
      <c r="F6508" t="s">
        <v>91</v>
      </c>
      <c r="G6508" t="s">
        <v>32</v>
      </c>
      <c r="H6508" t="s">
        <v>80</v>
      </c>
      <c r="I6508" t="s">
        <v>45</v>
      </c>
      <c r="J6508">
        <v>8</v>
      </c>
      <c r="K6508" s="2">
        <v>2830</v>
      </c>
      <c r="L6508" s="2">
        <v>2098.66</v>
      </c>
      <c r="M6508" s="2">
        <v>731.34</v>
      </c>
      <c r="N6508" s="3">
        <v>0.1</v>
      </c>
      <c r="O6508" t="s">
        <v>83</v>
      </c>
      <c r="P6508" t="s">
        <v>46</v>
      </c>
      <c r="Q6508" t="s">
        <v>27</v>
      </c>
      <c r="R6508" t="s">
        <v>28</v>
      </c>
    </row>
    <row r="6509" spans="1:18" x14ac:dyDescent="0.35">
      <c r="A6509" t="s">
        <v>6594</v>
      </c>
      <c r="B6509" s="1">
        <v>45439</v>
      </c>
      <c r="C6509" s="1">
        <v>45479</v>
      </c>
      <c r="D6509" t="s">
        <v>67</v>
      </c>
      <c r="E6509" t="s">
        <v>20</v>
      </c>
      <c r="F6509" t="s">
        <v>58</v>
      </c>
      <c r="G6509" t="s">
        <v>32</v>
      </c>
      <c r="H6509" t="s">
        <v>124</v>
      </c>
      <c r="I6509" t="s">
        <v>61</v>
      </c>
      <c r="J6509">
        <v>8</v>
      </c>
      <c r="K6509" s="2">
        <v>4497</v>
      </c>
      <c r="L6509" s="2">
        <v>3147.77</v>
      </c>
      <c r="M6509" s="2">
        <v>1349.23</v>
      </c>
      <c r="N6509" s="3">
        <v>0</v>
      </c>
      <c r="O6509" t="s">
        <v>83</v>
      </c>
      <c r="P6509" t="s">
        <v>46</v>
      </c>
      <c r="Q6509" t="s">
        <v>35</v>
      </c>
      <c r="R6509" t="s">
        <v>40</v>
      </c>
    </row>
    <row r="6510" spans="1:18" x14ac:dyDescent="0.35">
      <c r="A6510" t="s">
        <v>6595</v>
      </c>
      <c r="B6510" s="1">
        <v>45375</v>
      </c>
      <c r="C6510" s="1">
        <v>45388</v>
      </c>
      <c r="D6510" t="s">
        <v>88</v>
      </c>
      <c r="E6510" t="s">
        <v>20</v>
      </c>
      <c r="F6510" t="s">
        <v>128</v>
      </c>
      <c r="G6510" t="s">
        <v>22</v>
      </c>
      <c r="H6510" t="s">
        <v>49</v>
      </c>
      <c r="I6510" t="s">
        <v>45</v>
      </c>
      <c r="J6510">
        <v>8</v>
      </c>
      <c r="K6510" s="2">
        <v>2005</v>
      </c>
      <c r="L6510" s="2">
        <v>1553.07</v>
      </c>
      <c r="M6510" s="2">
        <v>451.93</v>
      </c>
      <c r="N6510" s="3">
        <v>0.1</v>
      </c>
      <c r="O6510" t="s">
        <v>50</v>
      </c>
      <c r="P6510" t="s">
        <v>26</v>
      </c>
      <c r="Q6510" t="s">
        <v>35</v>
      </c>
      <c r="R6510" t="s">
        <v>40</v>
      </c>
    </row>
    <row r="6511" spans="1:18" x14ac:dyDescent="0.35">
      <c r="A6511" t="s">
        <v>6596</v>
      </c>
      <c r="B6511" s="1">
        <v>45886</v>
      </c>
      <c r="C6511" s="1">
        <v>45948</v>
      </c>
      <c r="D6511" t="s">
        <v>94</v>
      </c>
      <c r="E6511" t="s">
        <v>20</v>
      </c>
      <c r="F6511" t="s">
        <v>68</v>
      </c>
      <c r="G6511" t="s">
        <v>22</v>
      </c>
      <c r="H6511" t="s">
        <v>95</v>
      </c>
      <c r="I6511" t="s">
        <v>55</v>
      </c>
      <c r="J6511">
        <v>5</v>
      </c>
      <c r="K6511" s="2">
        <v>2159</v>
      </c>
      <c r="L6511" s="2">
        <v>1689.24</v>
      </c>
      <c r="M6511" s="2">
        <v>469.76</v>
      </c>
      <c r="N6511" s="3">
        <v>0.15</v>
      </c>
      <c r="O6511" t="s">
        <v>75</v>
      </c>
      <c r="P6511" t="s">
        <v>26</v>
      </c>
      <c r="Q6511" t="s">
        <v>27</v>
      </c>
      <c r="R6511" t="s">
        <v>28</v>
      </c>
    </row>
    <row r="6512" spans="1:18" x14ac:dyDescent="0.35">
      <c r="A6512" t="s">
        <v>6597</v>
      </c>
      <c r="B6512" s="1">
        <v>45554</v>
      </c>
      <c r="C6512" s="1">
        <v>45580</v>
      </c>
      <c r="D6512" t="s">
        <v>94</v>
      </c>
      <c r="E6512" t="s">
        <v>20</v>
      </c>
      <c r="F6512" t="s">
        <v>89</v>
      </c>
      <c r="G6512" t="s">
        <v>22</v>
      </c>
      <c r="H6512" t="s">
        <v>86</v>
      </c>
      <c r="I6512" t="s">
        <v>72</v>
      </c>
      <c r="J6512">
        <v>2</v>
      </c>
      <c r="K6512" s="2">
        <v>4860</v>
      </c>
      <c r="L6512" s="2">
        <v>3725.76</v>
      </c>
      <c r="M6512" s="2">
        <v>1134.24</v>
      </c>
      <c r="N6512" s="3">
        <v>0.05</v>
      </c>
      <c r="O6512" t="s">
        <v>25</v>
      </c>
      <c r="P6512" t="s">
        <v>26</v>
      </c>
      <c r="Q6512" t="s">
        <v>27</v>
      </c>
      <c r="R6512" t="s">
        <v>65</v>
      </c>
    </row>
    <row r="6513" spans="1:18" x14ac:dyDescent="0.35">
      <c r="A6513" t="s">
        <v>6598</v>
      </c>
      <c r="B6513" s="1">
        <v>45602</v>
      </c>
      <c r="C6513" s="1">
        <v>45656</v>
      </c>
      <c r="D6513" t="s">
        <v>48</v>
      </c>
      <c r="E6513" t="s">
        <v>20</v>
      </c>
      <c r="F6513" t="s">
        <v>53</v>
      </c>
      <c r="G6513" t="s">
        <v>22</v>
      </c>
      <c r="H6513" t="s">
        <v>86</v>
      </c>
      <c r="I6513" t="s">
        <v>72</v>
      </c>
      <c r="J6513">
        <v>8</v>
      </c>
      <c r="K6513" s="2">
        <v>4518</v>
      </c>
      <c r="L6513" s="2">
        <v>2488.6999999999998</v>
      </c>
      <c r="M6513" s="2">
        <v>2029.3</v>
      </c>
      <c r="N6513" s="3">
        <v>0.2</v>
      </c>
      <c r="O6513" t="s">
        <v>83</v>
      </c>
      <c r="P6513" t="s">
        <v>26</v>
      </c>
      <c r="Q6513" t="s">
        <v>35</v>
      </c>
      <c r="R6513" t="s">
        <v>28</v>
      </c>
    </row>
    <row r="6514" spans="1:18" x14ac:dyDescent="0.35">
      <c r="A6514" t="s">
        <v>6599</v>
      </c>
      <c r="B6514" s="1">
        <v>45737</v>
      </c>
      <c r="C6514" s="1">
        <v>45814</v>
      </c>
      <c r="D6514" t="s">
        <v>42</v>
      </c>
      <c r="E6514" t="s">
        <v>20</v>
      </c>
      <c r="F6514" t="s">
        <v>79</v>
      </c>
      <c r="G6514" t="s">
        <v>38</v>
      </c>
      <c r="H6514" t="s">
        <v>64</v>
      </c>
      <c r="I6514" t="s">
        <v>55</v>
      </c>
      <c r="J6514">
        <v>2</v>
      </c>
      <c r="K6514" s="2">
        <v>3913</v>
      </c>
      <c r="L6514" s="2">
        <v>2680.07</v>
      </c>
      <c r="M6514" s="2">
        <v>1232.93</v>
      </c>
      <c r="N6514" s="3">
        <v>0.2</v>
      </c>
      <c r="O6514" t="s">
        <v>62</v>
      </c>
      <c r="P6514" t="s">
        <v>26</v>
      </c>
      <c r="Q6514" t="s">
        <v>35</v>
      </c>
      <c r="R6514" t="s">
        <v>28</v>
      </c>
    </row>
    <row r="6515" spans="1:18" x14ac:dyDescent="0.35">
      <c r="A6515" t="s">
        <v>6600</v>
      </c>
      <c r="B6515" s="1">
        <v>45842</v>
      </c>
      <c r="C6515" s="1">
        <v>45912</v>
      </c>
      <c r="D6515" t="s">
        <v>37</v>
      </c>
      <c r="E6515" t="s">
        <v>20</v>
      </c>
      <c r="F6515" t="s">
        <v>79</v>
      </c>
      <c r="G6515" t="s">
        <v>32</v>
      </c>
      <c r="H6515" t="s">
        <v>86</v>
      </c>
      <c r="I6515" t="s">
        <v>72</v>
      </c>
      <c r="J6515">
        <v>3</v>
      </c>
      <c r="K6515" s="2">
        <v>1060</v>
      </c>
      <c r="L6515" s="2">
        <v>733.64</v>
      </c>
      <c r="M6515" s="2">
        <v>326.36</v>
      </c>
      <c r="N6515" s="3">
        <v>0.2</v>
      </c>
      <c r="O6515" t="s">
        <v>50</v>
      </c>
      <c r="P6515" t="s">
        <v>73</v>
      </c>
      <c r="Q6515" t="s">
        <v>27</v>
      </c>
      <c r="R6515" t="s">
        <v>28</v>
      </c>
    </row>
    <row r="6516" spans="1:18" x14ac:dyDescent="0.35">
      <c r="A6516" t="s">
        <v>6601</v>
      </c>
      <c r="B6516" s="1">
        <v>45704</v>
      </c>
      <c r="C6516" s="1">
        <v>45741</v>
      </c>
      <c r="D6516" t="s">
        <v>52</v>
      </c>
      <c r="E6516" t="s">
        <v>20</v>
      </c>
      <c r="F6516" t="s">
        <v>102</v>
      </c>
      <c r="G6516" t="s">
        <v>38</v>
      </c>
      <c r="H6516" t="s">
        <v>86</v>
      </c>
      <c r="I6516" t="s">
        <v>72</v>
      </c>
      <c r="J6516">
        <v>4</v>
      </c>
      <c r="K6516" s="2">
        <v>3180</v>
      </c>
      <c r="L6516" s="2">
        <v>1805.39</v>
      </c>
      <c r="M6516" s="2">
        <v>1374.61</v>
      </c>
      <c r="N6516" s="3">
        <v>0.2</v>
      </c>
      <c r="O6516" t="s">
        <v>25</v>
      </c>
      <c r="P6516" t="s">
        <v>26</v>
      </c>
      <c r="Q6516" t="s">
        <v>27</v>
      </c>
      <c r="R6516" t="s">
        <v>65</v>
      </c>
    </row>
    <row r="6517" spans="1:18" x14ac:dyDescent="0.35">
      <c r="A6517" t="s">
        <v>6602</v>
      </c>
      <c r="B6517" s="1">
        <v>45343</v>
      </c>
      <c r="C6517" s="1">
        <v>45390</v>
      </c>
      <c r="D6517" t="s">
        <v>88</v>
      </c>
      <c r="E6517" t="s">
        <v>20</v>
      </c>
      <c r="F6517" t="s">
        <v>85</v>
      </c>
      <c r="G6517" t="s">
        <v>43</v>
      </c>
      <c r="H6517" t="s">
        <v>33</v>
      </c>
      <c r="I6517" t="s">
        <v>24</v>
      </c>
      <c r="J6517">
        <v>6</v>
      </c>
      <c r="K6517" s="2">
        <v>2332</v>
      </c>
      <c r="L6517" s="2">
        <v>1331.79</v>
      </c>
      <c r="M6517" s="2">
        <v>1000.21</v>
      </c>
      <c r="N6517" s="3">
        <v>0.2</v>
      </c>
      <c r="O6517" t="s">
        <v>109</v>
      </c>
      <c r="P6517" t="s">
        <v>26</v>
      </c>
      <c r="Q6517" t="s">
        <v>35</v>
      </c>
      <c r="R6517" t="s">
        <v>65</v>
      </c>
    </row>
    <row r="6518" spans="1:18" x14ac:dyDescent="0.35">
      <c r="A6518" t="s">
        <v>6603</v>
      </c>
      <c r="B6518" s="1">
        <v>45655</v>
      </c>
      <c r="C6518" s="1">
        <v>45739</v>
      </c>
      <c r="D6518" t="s">
        <v>52</v>
      </c>
      <c r="E6518" t="s">
        <v>20</v>
      </c>
      <c r="F6518" t="s">
        <v>70</v>
      </c>
      <c r="G6518" t="s">
        <v>32</v>
      </c>
      <c r="H6518" t="s">
        <v>44</v>
      </c>
      <c r="I6518" t="s">
        <v>45</v>
      </c>
      <c r="J6518">
        <v>4</v>
      </c>
      <c r="K6518" s="2">
        <v>3555</v>
      </c>
      <c r="L6518" s="2">
        <v>2313.59</v>
      </c>
      <c r="M6518" s="2">
        <v>1241.4100000000001</v>
      </c>
      <c r="N6518" s="3">
        <v>0.15</v>
      </c>
      <c r="O6518" t="s">
        <v>75</v>
      </c>
      <c r="P6518" t="s">
        <v>26</v>
      </c>
      <c r="Q6518" t="s">
        <v>27</v>
      </c>
      <c r="R6518" t="s">
        <v>65</v>
      </c>
    </row>
    <row r="6519" spans="1:18" x14ac:dyDescent="0.35">
      <c r="A6519" t="s">
        <v>6604</v>
      </c>
      <c r="B6519" s="1">
        <v>46022</v>
      </c>
      <c r="C6519" s="1">
        <v>46065</v>
      </c>
      <c r="D6519" t="s">
        <v>116</v>
      </c>
      <c r="E6519" t="s">
        <v>20</v>
      </c>
      <c r="F6519" t="s">
        <v>102</v>
      </c>
      <c r="G6519" t="s">
        <v>22</v>
      </c>
      <c r="H6519" t="s">
        <v>64</v>
      </c>
      <c r="I6519" t="s">
        <v>55</v>
      </c>
      <c r="J6519">
        <v>5</v>
      </c>
      <c r="K6519" s="2">
        <v>2474</v>
      </c>
      <c r="L6519" s="2">
        <v>1682.82</v>
      </c>
      <c r="M6519" s="2">
        <v>791.18</v>
      </c>
      <c r="N6519" s="3">
        <v>0.2</v>
      </c>
      <c r="O6519" t="s">
        <v>25</v>
      </c>
      <c r="P6519" t="s">
        <v>26</v>
      </c>
      <c r="Q6519" t="s">
        <v>27</v>
      </c>
      <c r="R6519" t="s">
        <v>65</v>
      </c>
    </row>
    <row r="6520" spans="1:18" x14ac:dyDescent="0.35">
      <c r="A6520" t="s">
        <v>6605</v>
      </c>
      <c r="B6520" s="1">
        <v>45632</v>
      </c>
      <c r="C6520" s="1">
        <v>45639</v>
      </c>
      <c r="D6520" t="s">
        <v>48</v>
      </c>
      <c r="E6520" t="s">
        <v>20</v>
      </c>
      <c r="F6520" t="s">
        <v>21</v>
      </c>
      <c r="G6520" t="s">
        <v>59</v>
      </c>
      <c r="H6520" t="s">
        <v>60</v>
      </c>
      <c r="I6520" t="s">
        <v>61</v>
      </c>
      <c r="J6520">
        <v>1</v>
      </c>
      <c r="K6520" s="2">
        <v>4661</v>
      </c>
      <c r="L6520" s="2">
        <v>3799.8</v>
      </c>
      <c r="M6520" s="2">
        <v>861.2</v>
      </c>
      <c r="N6520" s="3">
        <v>0</v>
      </c>
      <c r="O6520" t="s">
        <v>50</v>
      </c>
      <c r="P6520" t="s">
        <v>26</v>
      </c>
      <c r="Q6520" t="s">
        <v>35</v>
      </c>
      <c r="R6520" t="s">
        <v>28</v>
      </c>
    </row>
    <row r="6521" spans="1:18" x14ac:dyDescent="0.35">
      <c r="A6521" t="s">
        <v>6606</v>
      </c>
      <c r="B6521" s="1">
        <v>46004</v>
      </c>
      <c r="C6521" s="1">
        <v>46068</v>
      </c>
      <c r="D6521" t="s">
        <v>116</v>
      </c>
      <c r="E6521" t="s">
        <v>20</v>
      </c>
      <c r="F6521" t="s">
        <v>77</v>
      </c>
      <c r="G6521" t="s">
        <v>22</v>
      </c>
      <c r="H6521" t="s">
        <v>106</v>
      </c>
      <c r="I6521" t="s">
        <v>61</v>
      </c>
      <c r="J6521">
        <v>1</v>
      </c>
      <c r="K6521" s="2">
        <v>1722</v>
      </c>
      <c r="L6521" s="2">
        <v>1395.65</v>
      </c>
      <c r="M6521" s="2">
        <v>326.35000000000002</v>
      </c>
      <c r="N6521" s="3">
        <v>0.1</v>
      </c>
      <c r="O6521" t="s">
        <v>109</v>
      </c>
      <c r="P6521" t="s">
        <v>26</v>
      </c>
      <c r="Q6521" t="s">
        <v>27</v>
      </c>
      <c r="R6521" t="s">
        <v>65</v>
      </c>
    </row>
    <row r="6522" spans="1:18" x14ac:dyDescent="0.35">
      <c r="A6522" t="s">
        <v>6607</v>
      </c>
      <c r="B6522" s="1">
        <v>45830</v>
      </c>
      <c r="C6522" s="1">
        <v>45866</v>
      </c>
      <c r="D6522" t="s">
        <v>67</v>
      </c>
      <c r="E6522" t="s">
        <v>20</v>
      </c>
      <c r="F6522" t="s">
        <v>77</v>
      </c>
      <c r="G6522" t="s">
        <v>43</v>
      </c>
      <c r="H6522" t="s">
        <v>108</v>
      </c>
      <c r="I6522" t="s">
        <v>72</v>
      </c>
      <c r="J6522">
        <v>4</v>
      </c>
      <c r="K6522" s="2">
        <v>2956</v>
      </c>
      <c r="L6522" s="2">
        <v>2329.0500000000002</v>
      </c>
      <c r="M6522" s="2">
        <v>626.95000000000005</v>
      </c>
      <c r="N6522" s="3">
        <v>0</v>
      </c>
      <c r="O6522" t="s">
        <v>50</v>
      </c>
      <c r="P6522" t="s">
        <v>26</v>
      </c>
      <c r="Q6522" t="s">
        <v>35</v>
      </c>
      <c r="R6522" t="s">
        <v>65</v>
      </c>
    </row>
    <row r="6523" spans="1:18" x14ac:dyDescent="0.35">
      <c r="A6523" t="s">
        <v>6608</v>
      </c>
      <c r="B6523" s="1">
        <v>45494</v>
      </c>
      <c r="C6523" s="1">
        <v>45507</v>
      </c>
      <c r="D6523" t="s">
        <v>30</v>
      </c>
      <c r="E6523" t="s">
        <v>20</v>
      </c>
      <c r="F6523" t="s">
        <v>128</v>
      </c>
      <c r="G6523" t="s">
        <v>32</v>
      </c>
      <c r="H6523" t="s">
        <v>64</v>
      </c>
      <c r="I6523" t="s">
        <v>55</v>
      </c>
      <c r="J6523">
        <v>3</v>
      </c>
      <c r="K6523" s="2">
        <v>2590</v>
      </c>
      <c r="L6523" s="2">
        <v>1919.05</v>
      </c>
      <c r="M6523" s="2">
        <v>670.95</v>
      </c>
      <c r="N6523" s="3">
        <v>0.2</v>
      </c>
      <c r="O6523" t="s">
        <v>62</v>
      </c>
      <c r="P6523" t="s">
        <v>26</v>
      </c>
      <c r="Q6523" t="s">
        <v>35</v>
      </c>
      <c r="R6523" t="s">
        <v>40</v>
      </c>
    </row>
    <row r="6524" spans="1:18" x14ac:dyDescent="0.35">
      <c r="A6524" t="s">
        <v>6609</v>
      </c>
      <c r="B6524" s="1">
        <v>45493</v>
      </c>
      <c r="C6524" s="1">
        <v>45498</v>
      </c>
      <c r="D6524" t="s">
        <v>67</v>
      </c>
      <c r="E6524" t="s">
        <v>20</v>
      </c>
      <c r="F6524" t="s">
        <v>102</v>
      </c>
      <c r="G6524" t="s">
        <v>38</v>
      </c>
      <c r="H6524" t="s">
        <v>106</v>
      </c>
      <c r="I6524" t="s">
        <v>61</v>
      </c>
      <c r="J6524">
        <v>6</v>
      </c>
      <c r="K6524" s="2">
        <v>3275</v>
      </c>
      <c r="L6524" s="2">
        <v>1868.17</v>
      </c>
      <c r="M6524" s="2">
        <v>1406.83</v>
      </c>
      <c r="N6524" s="3">
        <v>0.15</v>
      </c>
      <c r="O6524" t="s">
        <v>62</v>
      </c>
      <c r="P6524" t="s">
        <v>26</v>
      </c>
      <c r="Q6524" t="s">
        <v>35</v>
      </c>
      <c r="R6524" t="s">
        <v>28</v>
      </c>
    </row>
    <row r="6525" spans="1:18" x14ac:dyDescent="0.35">
      <c r="A6525" t="s">
        <v>6610</v>
      </c>
      <c r="B6525" s="1">
        <v>46020</v>
      </c>
      <c r="C6525" s="1">
        <v>46066</v>
      </c>
      <c r="D6525" t="s">
        <v>116</v>
      </c>
      <c r="E6525" t="s">
        <v>20</v>
      </c>
      <c r="F6525" t="s">
        <v>138</v>
      </c>
      <c r="G6525" t="s">
        <v>22</v>
      </c>
      <c r="H6525" t="s">
        <v>64</v>
      </c>
      <c r="I6525" t="s">
        <v>55</v>
      </c>
      <c r="J6525">
        <v>8</v>
      </c>
      <c r="K6525" s="2">
        <v>3895</v>
      </c>
      <c r="L6525" s="2">
        <v>2582.39</v>
      </c>
      <c r="M6525" s="2">
        <v>1312.61</v>
      </c>
      <c r="N6525" s="3">
        <v>0.05</v>
      </c>
      <c r="O6525" t="s">
        <v>62</v>
      </c>
      <c r="P6525" t="s">
        <v>26</v>
      </c>
      <c r="Q6525" t="s">
        <v>35</v>
      </c>
      <c r="R6525" t="s">
        <v>65</v>
      </c>
    </row>
    <row r="6526" spans="1:18" x14ac:dyDescent="0.35">
      <c r="A6526" t="s">
        <v>6611</v>
      </c>
      <c r="B6526" s="1">
        <v>45458</v>
      </c>
      <c r="C6526" s="1">
        <v>45496</v>
      </c>
      <c r="D6526" t="s">
        <v>67</v>
      </c>
      <c r="E6526" t="s">
        <v>20</v>
      </c>
      <c r="F6526" t="s">
        <v>70</v>
      </c>
      <c r="G6526" t="s">
        <v>32</v>
      </c>
      <c r="H6526" t="s">
        <v>95</v>
      </c>
      <c r="I6526" t="s">
        <v>55</v>
      </c>
      <c r="J6526">
        <v>2</v>
      </c>
      <c r="K6526" s="2">
        <v>4806</v>
      </c>
      <c r="L6526" s="2">
        <v>3933.22</v>
      </c>
      <c r="M6526" s="2">
        <v>872.78</v>
      </c>
      <c r="N6526" s="3">
        <v>0.05</v>
      </c>
      <c r="O6526" t="s">
        <v>34</v>
      </c>
      <c r="P6526" t="s">
        <v>46</v>
      </c>
      <c r="Q6526" t="s">
        <v>35</v>
      </c>
      <c r="R6526" t="s">
        <v>28</v>
      </c>
    </row>
    <row r="6527" spans="1:18" x14ac:dyDescent="0.35">
      <c r="A6527" t="s">
        <v>6612</v>
      </c>
      <c r="B6527" s="1">
        <v>45579</v>
      </c>
      <c r="C6527" s="1">
        <v>45601</v>
      </c>
      <c r="D6527" t="s">
        <v>19</v>
      </c>
      <c r="E6527" t="s">
        <v>20</v>
      </c>
      <c r="F6527" t="s">
        <v>128</v>
      </c>
      <c r="G6527" t="s">
        <v>38</v>
      </c>
      <c r="H6527" t="s">
        <v>39</v>
      </c>
      <c r="I6527" t="s">
        <v>24</v>
      </c>
      <c r="J6527">
        <v>3</v>
      </c>
      <c r="K6527" s="2">
        <v>3686</v>
      </c>
      <c r="L6527" s="2">
        <v>2408.64</v>
      </c>
      <c r="M6527" s="2">
        <v>1277.3599999999999</v>
      </c>
      <c r="N6527" s="3">
        <v>0.2</v>
      </c>
      <c r="O6527" t="s">
        <v>62</v>
      </c>
      <c r="P6527" t="s">
        <v>26</v>
      </c>
      <c r="Q6527" t="s">
        <v>35</v>
      </c>
      <c r="R6527" t="s">
        <v>28</v>
      </c>
    </row>
    <row r="6528" spans="1:18" x14ac:dyDescent="0.35">
      <c r="A6528" t="s">
        <v>6613</v>
      </c>
      <c r="B6528" s="1">
        <v>45825</v>
      </c>
      <c r="C6528" s="1">
        <v>45895</v>
      </c>
      <c r="D6528" t="s">
        <v>30</v>
      </c>
      <c r="E6528" t="s">
        <v>20</v>
      </c>
      <c r="F6528" t="s">
        <v>21</v>
      </c>
      <c r="G6528" t="s">
        <v>32</v>
      </c>
      <c r="H6528" t="s">
        <v>23</v>
      </c>
      <c r="I6528" t="s">
        <v>24</v>
      </c>
      <c r="J6528">
        <v>6</v>
      </c>
      <c r="K6528" s="2">
        <v>4750</v>
      </c>
      <c r="L6528" s="2">
        <v>2823.02</v>
      </c>
      <c r="M6528" s="2">
        <v>1926.98</v>
      </c>
      <c r="N6528" s="3">
        <v>0.05</v>
      </c>
      <c r="O6528" t="s">
        <v>109</v>
      </c>
      <c r="P6528" t="s">
        <v>26</v>
      </c>
      <c r="Q6528" t="s">
        <v>35</v>
      </c>
      <c r="R6528" t="s">
        <v>40</v>
      </c>
    </row>
    <row r="6529" spans="1:18" x14ac:dyDescent="0.35">
      <c r="A6529" t="s">
        <v>6614</v>
      </c>
      <c r="B6529" s="1">
        <v>45896</v>
      </c>
      <c r="C6529" s="1">
        <v>45910</v>
      </c>
      <c r="D6529" t="s">
        <v>37</v>
      </c>
      <c r="E6529" t="s">
        <v>20</v>
      </c>
      <c r="F6529" t="s">
        <v>128</v>
      </c>
      <c r="G6529" t="s">
        <v>38</v>
      </c>
      <c r="H6529" t="s">
        <v>124</v>
      </c>
      <c r="I6529" t="s">
        <v>61</v>
      </c>
      <c r="J6529">
        <v>5</v>
      </c>
      <c r="K6529" s="2">
        <v>1868</v>
      </c>
      <c r="L6529" s="2">
        <v>1370.83</v>
      </c>
      <c r="M6529" s="2">
        <v>497.17</v>
      </c>
      <c r="N6529" s="3">
        <v>0.1</v>
      </c>
      <c r="O6529" t="s">
        <v>50</v>
      </c>
      <c r="P6529" t="s">
        <v>46</v>
      </c>
      <c r="Q6529" t="s">
        <v>35</v>
      </c>
      <c r="R6529" t="s">
        <v>28</v>
      </c>
    </row>
    <row r="6530" spans="1:18" x14ac:dyDescent="0.35">
      <c r="A6530" t="s">
        <v>6615</v>
      </c>
      <c r="B6530" s="1">
        <v>45810</v>
      </c>
      <c r="C6530" s="1">
        <v>45890</v>
      </c>
      <c r="D6530" t="s">
        <v>30</v>
      </c>
      <c r="E6530" t="s">
        <v>20</v>
      </c>
      <c r="F6530" t="s">
        <v>68</v>
      </c>
      <c r="G6530" t="s">
        <v>38</v>
      </c>
      <c r="H6530" t="s">
        <v>71</v>
      </c>
      <c r="I6530" t="s">
        <v>72</v>
      </c>
      <c r="J6530">
        <v>2</v>
      </c>
      <c r="K6530" s="2">
        <v>1051</v>
      </c>
      <c r="L6530" s="2">
        <v>831.99</v>
      </c>
      <c r="M6530" s="2">
        <v>219.01</v>
      </c>
      <c r="N6530" s="3">
        <v>0.05</v>
      </c>
      <c r="O6530" t="s">
        <v>25</v>
      </c>
      <c r="P6530" t="s">
        <v>26</v>
      </c>
      <c r="Q6530" t="s">
        <v>27</v>
      </c>
      <c r="R6530" t="s">
        <v>28</v>
      </c>
    </row>
    <row r="6531" spans="1:18" x14ac:dyDescent="0.35">
      <c r="A6531" t="s">
        <v>6616</v>
      </c>
      <c r="B6531" s="1">
        <v>45531</v>
      </c>
      <c r="C6531" s="1">
        <v>45620</v>
      </c>
      <c r="D6531" t="s">
        <v>19</v>
      </c>
      <c r="E6531" t="s">
        <v>20</v>
      </c>
      <c r="F6531" t="s">
        <v>70</v>
      </c>
      <c r="G6531" t="s">
        <v>22</v>
      </c>
      <c r="H6531" t="s">
        <v>95</v>
      </c>
      <c r="I6531" t="s">
        <v>55</v>
      </c>
      <c r="J6531">
        <v>1</v>
      </c>
      <c r="K6531" s="2">
        <v>3265</v>
      </c>
      <c r="L6531" s="2">
        <v>1811.04</v>
      </c>
      <c r="M6531" s="2">
        <v>1453.96</v>
      </c>
      <c r="N6531" s="3">
        <v>0.05</v>
      </c>
      <c r="O6531" t="s">
        <v>83</v>
      </c>
      <c r="P6531" t="s">
        <v>26</v>
      </c>
      <c r="Q6531" t="s">
        <v>35</v>
      </c>
      <c r="R6531" t="s">
        <v>28</v>
      </c>
    </row>
    <row r="6532" spans="1:18" x14ac:dyDescent="0.35">
      <c r="A6532" t="s">
        <v>6617</v>
      </c>
      <c r="B6532" s="1">
        <v>45592</v>
      </c>
      <c r="C6532" s="1">
        <v>45629</v>
      </c>
      <c r="D6532" t="s">
        <v>48</v>
      </c>
      <c r="E6532" t="s">
        <v>20</v>
      </c>
      <c r="F6532" t="s">
        <v>89</v>
      </c>
      <c r="G6532" t="s">
        <v>38</v>
      </c>
      <c r="H6532" t="s">
        <v>23</v>
      </c>
      <c r="I6532" t="s">
        <v>24</v>
      </c>
      <c r="J6532">
        <v>1</v>
      </c>
      <c r="K6532" s="2">
        <v>1760</v>
      </c>
      <c r="L6532" s="2">
        <v>1205.69</v>
      </c>
      <c r="M6532" s="2">
        <v>554.30999999999995</v>
      </c>
      <c r="N6532" s="3">
        <v>0</v>
      </c>
      <c r="O6532" t="s">
        <v>62</v>
      </c>
      <c r="P6532" t="s">
        <v>26</v>
      </c>
      <c r="Q6532" t="s">
        <v>35</v>
      </c>
      <c r="R6532" t="s">
        <v>40</v>
      </c>
    </row>
    <row r="6533" spans="1:18" x14ac:dyDescent="0.35">
      <c r="A6533" t="s">
        <v>6618</v>
      </c>
      <c r="B6533" s="1">
        <v>45425</v>
      </c>
      <c r="C6533" s="1">
        <v>45511</v>
      </c>
      <c r="D6533" t="s">
        <v>30</v>
      </c>
      <c r="E6533" t="s">
        <v>20</v>
      </c>
      <c r="F6533" t="s">
        <v>128</v>
      </c>
      <c r="G6533" t="s">
        <v>32</v>
      </c>
      <c r="H6533" t="s">
        <v>108</v>
      </c>
      <c r="I6533" t="s">
        <v>72</v>
      </c>
      <c r="J6533">
        <v>7</v>
      </c>
      <c r="K6533" s="2">
        <v>2416</v>
      </c>
      <c r="L6533" s="2">
        <v>1743.87</v>
      </c>
      <c r="M6533" s="2">
        <v>672.13</v>
      </c>
      <c r="N6533" s="3">
        <v>0.05</v>
      </c>
      <c r="O6533" t="s">
        <v>83</v>
      </c>
      <c r="P6533" t="s">
        <v>26</v>
      </c>
      <c r="Q6533" t="s">
        <v>35</v>
      </c>
      <c r="R6533" t="s">
        <v>40</v>
      </c>
    </row>
    <row r="6534" spans="1:18" x14ac:dyDescent="0.35">
      <c r="A6534" t="s">
        <v>6619</v>
      </c>
      <c r="B6534" s="1">
        <v>45414</v>
      </c>
      <c r="C6534" s="1">
        <v>45491</v>
      </c>
      <c r="D6534" t="s">
        <v>67</v>
      </c>
      <c r="E6534" t="s">
        <v>20</v>
      </c>
      <c r="F6534" t="s">
        <v>102</v>
      </c>
      <c r="G6534" t="s">
        <v>43</v>
      </c>
      <c r="H6534" t="s">
        <v>95</v>
      </c>
      <c r="I6534" t="s">
        <v>55</v>
      </c>
      <c r="J6534">
        <v>3</v>
      </c>
      <c r="K6534" s="2">
        <v>4479</v>
      </c>
      <c r="L6534" s="2">
        <v>2474.04</v>
      </c>
      <c r="M6534" s="2">
        <v>2004.96</v>
      </c>
      <c r="N6534" s="3">
        <v>0.15</v>
      </c>
      <c r="O6534" t="s">
        <v>50</v>
      </c>
      <c r="P6534" t="s">
        <v>26</v>
      </c>
      <c r="Q6534" t="s">
        <v>27</v>
      </c>
      <c r="R6534" t="s">
        <v>65</v>
      </c>
    </row>
    <row r="6535" spans="1:18" x14ac:dyDescent="0.35">
      <c r="A6535" t="s">
        <v>6620</v>
      </c>
      <c r="B6535" s="1">
        <v>45869</v>
      </c>
      <c r="C6535" s="1">
        <v>45935</v>
      </c>
      <c r="D6535" t="s">
        <v>94</v>
      </c>
      <c r="E6535" t="s">
        <v>20</v>
      </c>
      <c r="F6535" t="s">
        <v>77</v>
      </c>
      <c r="G6535" t="s">
        <v>59</v>
      </c>
      <c r="H6535" t="s">
        <v>64</v>
      </c>
      <c r="I6535" t="s">
        <v>55</v>
      </c>
      <c r="J6535">
        <v>3</v>
      </c>
      <c r="K6535" s="2">
        <v>3372</v>
      </c>
      <c r="L6535" s="2">
        <v>2470.0500000000002</v>
      </c>
      <c r="M6535" s="2">
        <v>901.95</v>
      </c>
      <c r="N6535" s="3">
        <v>0</v>
      </c>
      <c r="O6535" t="s">
        <v>62</v>
      </c>
      <c r="P6535" t="s">
        <v>26</v>
      </c>
      <c r="Q6535" t="s">
        <v>27</v>
      </c>
      <c r="R6535" t="s">
        <v>65</v>
      </c>
    </row>
    <row r="6536" spans="1:18" x14ac:dyDescent="0.35">
      <c r="A6536" t="s">
        <v>6621</v>
      </c>
      <c r="B6536" s="1">
        <v>45701</v>
      </c>
      <c r="C6536" s="1">
        <v>45771</v>
      </c>
      <c r="D6536" t="s">
        <v>88</v>
      </c>
      <c r="E6536" t="s">
        <v>20</v>
      </c>
      <c r="F6536" t="s">
        <v>68</v>
      </c>
      <c r="G6536" t="s">
        <v>59</v>
      </c>
      <c r="H6536" t="s">
        <v>60</v>
      </c>
      <c r="I6536" t="s">
        <v>61</v>
      </c>
      <c r="J6536">
        <v>8</v>
      </c>
      <c r="K6536" s="2">
        <v>3117</v>
      </c>
      <c r="L6536" s="2">
        <v>2602.88</v>
      </c>
      <c r="M6536" s="2">
        <v>514.12</v>
      </c>
      <c r="N6536" s="3">
        <v>0.1</v>
      </c>
      <c r="O6536" t="s">
        <v>109</v>
      </c>
      <c r="P6536" t="s">
        <v>26</v>
      </c>
      <c r="Q6536" t="s">
        <v>35</v>
      </c>
      <c r="R6536" t="s">
        <v>40</v>
      </c>
    </row>
    <row r="6537" spans="1:18" x14ac:dyDescent="0.35">
      <c r="A6537" t="s">
        <v>6622</v>
      </c>
      <c r="B6537" s="1">
        <v>45463</v>
      </c>
      <c r="C6537" s="1">
        <v>45541</v>
      </c>
      <c r="D6537" t="s">
        <v>37</v>
      </c>
      <c r="E6537" t="s">
        <v>20</v>
      </c>
      <c r="F6537" t="s">
        <v>53</v>
      </c>
      <c r="G6537" t="s">
        <v>38</v>
      </c>
      <c r="H6537" t="s">
        <v>60</v>
      </c>
      <c r="I6537" t="s">
        <v>61</v>
      </c>
      <c r="J6537">
        <v>5</v>
      </c>
      <c r="K6537" s="2">
        <v>4994</v>
      </c>
      <c r="L6537" s="2">
        <v>3682.85</v>
      </c>
      <c r="M6537" s="2">
        <v>1311.15</v>
      </c>
      <c r="N6537" s="3">
        <v>0.1</v>
      </c>
      <c r="O6537" t="s">
        <v>62</v>
      </c>
      <c r="P6537" t="s">
        <v>46</v>
      </c>
      <c r="Q6537" t="s">
        <v>27</v>
      </c>
      <c r="R6537" t="s">
        <v>28</v>
      </c>
    </row>
    <row r="6538" spans="1:18" x14ac:dyDescent="0.35">
      <c r="A6538" t="s">
        <v>6623</v>
      </c>
      <c r="B6538" s="1">
        <v>46008</v>
      </c>
      <c r="C6538" s="1">
        <v>46067</v>
      </c>
      <c r="D6538" t="s">
        <v>116</v>
      </c>
      <c r="E6538" t="s">
        <v>20</v>
      </c>
      <c r="F6538" t="s">
        <v>31</v>
      </c>
      <c r="G6538" t="s">
        <v>43</v>
      </c>
      <c r="H6538" t="s">
        <v>60</v>
      </c>
      <c r="I6538" t="s">
        <v>61</v>
      </c>
      <c r="J6538">
        <v>4</v>
      </c>
      <c r="K6538" s="2">
        <v>422</v>
      </c>
      <c r="L6538" s="2">
        <v>334.38</v>
      </c>
      <c r="M6538" s="2">
        <v>87.62</v>
      </c>
      <c r="N6538" s="3">
        <v>0.2</v>
      </c>
      <c r="O6538" t="s">
        <v>62</v>
      </c>
      <c r="P6538" t="s">
        <v>26</v>
      </c>
      <c r="Q6538" t="s">
        <v>27</v>
      </c>
      <c r="R6538" t="s">
        <v>40</v>
      </c>
    </row>
    <row r="6539" spans="1:18" x14ac:dyDescent="0.35">
      <c r="A6539" t="s">
        <v>6624</v>
      </c>
      <c r="B6539" s="1">
        <v>45659</v>
      </c>
      <c r="C6539" s="1">
        <v>45680</v>
      </c>
      <c r="D6539" t="s">
        <v>57</v>
      </c>
      <c r="E6539" t="s">
        <v>20</v>
      </c>
      <c r="F6539" t="s">
        <v>70</v>
      </c>
      <c r="G6539" t="s">
        <v>22</v>
      </c>
      <c r="H6539" t="s">
        <v>86</v>
      </c>
      <c r="I6539" t="s">
        <v>72</v>
      </c>
      <c r="J6539">
        <v>2</v>
      </c>
      <c r="K6539" s="2">
        <v>1946</v>
      </c>
      <c r="L6539" s="2">
        <v>1457.05</v>
      </c>
      <c r="M6539" s="2">
        <v>488.95</v>
      </c>
      <c r="N6539" s="3">
        <v>0.1</v>
      </c>
      <c r="O6539" t="s">
        <v>109</v>
      </c>
      <c r="P6539" t="s">
        <v>26</v>
      </c>
      <c r="Q6539" t="s">
        <v>35</v>
      </c>
      <c r="R6539" t="s">
        <v>40</v>
      </c>
    </row>
    <row r="6540" spans="1:18" x14ac:dyDescent="0.35">
      <c r="A6540" t="s">
        <v>6625</v>
      </c>
      <c r="B6540" s="1">
        <v>45680</v>
      </c>
      <c r="C6540" s="1">
        <v>45723</v>
      </c>
      <c r="D6540" t="s">
        <v>52</v>
      </c>
      <c r="E6540" t="s">
        <v>20</v>
      </c>
      <c r="F6540" t="s">
        <v>70</v>
      </c>
      <c r="G6540" t="s">
        <v>38</v>
      </c>
      <c r="H6540" t="s">
        <v>49</v>
      </c>
      <c r="I6540" t="s">
        <v>45</v>
      </c>
      <c r="J6540">
        <v>1</v>
      </c>
      <c r="K6540" s="2">
        <v>4681</v>
      </c>
      <c r="L6540" s="2">
        <v>3105.06</v>
      </c>
      <c r="M6540" s="2">
        <v>1575.94</v>
      </c>
      <c r="N6540" s="3">
        <v>0.15</v>
      </c>
      <c r="O6540" t="s">
        <v>62</v>
      </c>
      <c r="P6540" t="s">
        <v>26</v>
      </c>
      <c r="Q6540" t="s">
        <v>27</v>
      </c>
      <c r="R6540" t="s">
        <v>28</v>
      </c>
    </row>
    <row r="6541" spans="1:18" x14ac:dyDescent="0.35">
      <c r="A6541" t="s">
        <v>6626</v>
      </c>
      <c r="B6541" s="1">
        <v>45817</v>
      </c>
      <c r="C6541" s="1">
        <v>45828</v>
      </c>
      <c r="D6541" t="s">
        <v>42</v>
      </c>
      <c r="E6541" t="s">
        <v>20</v>
      </c>
      <c r="F6541" t="s">
        <v>21</v>
      </c>
      <c r="G6541" t="s">
        <v>38</v>
      </c>
      <c r="H6541" t="s">
        <v>80</v>
      </c>
      <c r="I6541" t="s">
        <v>45</v>
      </c>
      <c r="J6541">
        <v>3</v>
      </c>
      <c r="K6541" s="2">
        <v>886</v>
      </c>
      <c r="L6541" s="2">
        <v>529.54999999999995</v>
      </c>
      <c r="M6541" s="2">
        <v>356.45</v>
      </c>
      <c r="N6541" s="3">
        <v>0</v>
      </c>
      <c r="O6541" t="s">
        <v>34</v>
      </c>
      <c r="P6541" t="s">
        <v>26</v>
      </c>
      <c r="Q6541" t="s">
        <v>35</v>
      </c>
      <c r="R6541" t="s">
        <v>40</v>
      </c>
    </row>
    <row r="6542" spans="1:18" x14ac:dyDescent="0.35">
      <c r="A6542" t="s">
        <v>6627</v>
      </c>
      <c r="B6542" s="1">
        <v>45605</v>
      </c>
      <c r="C6542" s="1">
        <v>45634</v>
      </c>
      <c r="D6542" t="s">
        <v>48</v>
      </c>
      <c r="E6542" t="s">
        <v>20</v>
      </c>
      <c r="F6542" t="s">
        <v>102</v>
      </c>
      <c r="G6542" t="s">
        <v>32</v>
      </c>
      <c r="H6542" t="s">
        <v>60</v>
      </c>
      <c r="I6542" t="s">
        <v>61</v>
      </c>
      <c r="J6542">
        <v>2</v>
      </c>
      <c r="K6542" s="2">
        <v>2145</v>
      </c>
      <c r="L6542" s="2">
        <v>1307.54</v>
      </c>
      <c r="M6542" s="2">
        <v>837.46</v>
      </c>
      <c r="N6542" s="3">
        <v>0.1</v>
      </c>
      <c r="O6542" t="s">
        <v>109</v>
      </c>
      <c r="P6542" t="s">
        <v>26</v>
      </c>
      <c r="Q6542" t="s">
        <v>35</v>
      </c>
      <c r="R6542" t="s">
        <v>65</v>
      </c>
    </row>
    <row r="6543" spans="1:18" x14ac:dyDescent="0.35">
      <c r="A6543" t="s">
        <v>6628</v>
      </c>
      <c r="B6543" s="1">
        <v>45867</v>
      </c>
      <c r="C6543" s="1">
        <v>45944</v>
      </c>
      <c r="D6543" t="s">
        <v>94</v>
      </c>
      <c r="E6543" t="s">
        <v>20</v>
      </c>
      <c r="F6543" t="s">
        <v>31</v>
      </c>
      <c r="G6543" t="s">
        <v>43</v>
      </c>
      <c r="H6543" t="s">
        <v>71</v>
      </c>
      <c r="I6543" t="s">
        <v>72</v>
      </c>
      <c r="J6543">
        <v>2</v>
      </c>
      <c r="K6543" s="2">
        <v>1957</v>
      </c>
      <c r="L6543" s="2">
        <v>1617.62</v>
      </c>
      <c r="M6543" s="2">
        <v>339.38</v>
      </c>
      <c r="N6543" s="3">
        <v>0.1</v>
      </c>
      <c r="O6543" t="s">
        <v>62</v>
      </c>
      <c r="P6543" t="s">
        <v>26</v>
      </c>
      <c r="Q6543" t="s">
        <v>35</v>
      </c>
      <c r="R6543" t="s">
        <v>40</v>
      </c>
    </row>
    <row r="6544" spans="1:18" x14ac:dyDescent="0.35">
      <c r="A6544" t="s">
        <v>6629</v>
      </c>
      <c r="B6544" s="1">
        <v>45333</v>
      </c>
      <c r="C6544" s="1">
        <v>45359</v>
      </c>
      <c r="D6544" t="s">
        <v>52</v>
      </c>
      <c r="E6544" t="s">
        <v>20</v>
      </c>
      <c r="F6544" t="s">
        <v>102</v>
      </c>
      <c r="G6544" t="s">
        <v>32</v>
      </c>
      <c r="H6544" t="s">
        <v>118</v>
      </c>
      <c r="I6544" t="s">
        <v>24</v>
      </c>
      <c r="J6544">
        <v>8</v>
      </c>
      <c r="K6544" s="2">
        <v>774</v>
      </c>
      <c r="L6544" s="2">
        <v>502.63</v>
      </c>
      <c r="M6544" s="2">
        <v>271.37</v>
      </c>
      <c r="N6544" s="3">
        <v>0.05</v>
      </c>
      <c r="O6544" t="s">
        <v>34</v>
      </c>
      <c r="P6544" t="s">
        <v>26</v>
      </c>
      <c r="Q6544" t="s">
        <v>35</v>
      </c>
      <c r="R6544" t="s">
        <v>40</v>
      </c>
    </row>
    <row r="6545" spans="1:18" x14ac:dyDescent="0.35">
      <c r="A6545" t="s">
        <v>6630</v>
      </c>
      <c r="B6545" s="1">
        <v>45898</v>
      </c>
      <c r="C6545" s="1">
        <v>45913</v>
      </c>
      <c r="D6545" t="s">
        <v>37</v>
      </c>
      <c r="E6545" t="s">
        <v>20</v>
      </c>
      <c r="F6545" t="s">
        <v>102</v>
      </c>
      <c r="G6545" t="s">
        <v>32</v>
      </c>
      <c r="H6545" t="s">
        <v>33</v>
      </c>
      <c r="I6545" t="s">
        <v>24</v>
      </c>
      <c r="J6545">
        <v>3</v>
      </c>
      <c r="K6545" s="2">
        <v>372</v>
      </c>
      <c r="L6545" s="2">
        <v>271.77999999999997</v>
      </c>
      <c r="M6545" s="2">
        <v>100.22</v>
      </c>
      <c r="N6545" s="3">
        <v>0.2</v>
      </c>
      <c r="O6545" t="s">
        <v>75</v>
      </c>
      <c r="P6545" t="s">
        <v>26</v>
      </c>
      <c r="Q6545" t="s">
        <v>27</v>
      </c>
      <c r="R6545" t="s">
        <v>40</v>
      </c>
    </row>
    <row r="6546" spans="1:18" x14ac:dyDescent="0.35">
      <c r="A6546" t="s">
        <v>6631</v>
      </c>
      <c r="B6546" s="1">
        <v>46012</v>
      </c>
      <c r="C6546" s="1">
        <v>46051</v>
      </c>
      <c r="D6546" t="s">
        <v>57</v>
      </c>
      <c r="E6546" t="s">
        <v>20</v>
      </c>
      <c r="F6546" t="s">
        <v>70</v>
      </c>
      <c r="G6546" t="s">
        <v>32</v>
      </c>
      <c r="H6546" t="s">
        <v>54</v>
      </c>
      <c r="I6546" t="s">
        <v>55</v>
      </c>
      <c r="J6546">
        <v>5</v>
      </c>
      <c r="K6546" s="2">
        <v>3328</v>
      </c>
      <c r="L6546" s="2">
        <v>2813.31</v>
      </c>
      <c r="M6546" s="2">
        <v>514.69000000000005</v>
      </c>
      <c r="N6546" s="3">
        <v>0.1</v>
      </c>
      <c r="O6546" t="s">
        <v>34</v>
      </c>
      <c r="P6546" t="s">
        <v>26</v>
      </c>
      <c r="Q6546" t="s">
        <v>27</v>
      </c>
      <c r="R6546" t="s">
        <v>40</v>
      </c>
    </row>
    <row r="6547" spans="1:18" x14ac:dyDescent="0.35">
      <c r="A6547" t="s">
        <v>6632</v>
      </c>
      <c r="B6547" s="1">
        <v>45846</v>
      </c>
      <c r="C6547" s="1">
        <v>45933</v>
      </c>
      <c r="D6547" t="s">
        <v>94</v>
      </c>
      <c r="E6547" t="s">
        <v>20</v>
      </c>
      <c r="F6547" t="s">
        <v>91</v>
      </c>
      <c r="G6547" t="s">
        <v>22</v>
      </c>
      <c r="H6547" t="s">
        <v>39</v>
      </c>
      <c r="I6547" t="s">
        <v>24</v>
      </c>
      <c r="J6547">
        <v>6</v>
      </c>
      <c r="K6547" s="2">
        <v>1435</v>
      </c>
      <c r="L6547" s="2">
        <v>1100.8499999999999</v>
      </c>
      <c r="M6547" s="2">
        <v>334.15</v>
      </c>
      <c r="N6547" s="3">
        <v>0.05</v>
      </c>
      <c r="O6547" t="s">
        <v>75</v>
      </c>
      <c r="P6547" t="s">
        <v>26</v>
      </c>
      <c r="Q6547" t="s">
        <v>27</v>
      </c>
      <c r="R6547" t="s">
        <v>40</v>
      </c>
    </row>
    <row r="6548" spans="1:18" x14ac:dyDescent="0.35">
      <c r="A6548" t="s">
        <v>6633</v>
      </c>
      <c r="B6548" s="1">
        <v>45479</v>
      </c>
      <c r="C6548" s="1">
        <v>45514</v>
      </c>
      <c r="D6548" t="s">
        <v>30</v>
      </c>
      <c r="E6548" t="s">
        <v>20</v>
      </c>
      <c r="F6548" t="s">
        <v>58</v>
      </c>
      <c r="G6548" t="s">
        <v>22</v>
      </c>
      <c r="H6548" t="s">
        <v>44</v>
      </c>
      <c r="I6548" t="s">
        <v>45</v>
      </c>
      <c r="J6548">
        <v>2</v>
      </c>
      <c r="K6548" s="2">
        <v>1515</v>
      </c>
      <c r="L6548" s="2">
        <v>1193.81</v>
      </c>
      <c r="M6548" s="2">
        <v>321.19</v>
      </c>
      <c r="N6548" s="3">
        <v>0.1</v>
      </c>
      <c r="O6548" t="s">
        <v>50</v>
      </c>
      <c r="P6548" t="s">
        <v>26</v>
      </c>
      <c r="Q6548" t="s">
        <v>35</v>
      </c>
      <c r="R6548" t="s">
        <v>65</v>
      </c>
    </row>
    <row r="6549" spans="1:18" x14ac:dyDescent="0.35">
      <c r="A6549" t="s">
        <v>6634</v>
      </c>
      <c r="B6549" s="1">
        <v>45566</v>
      </c>
      <c r="C6549" s="1">
        <v>45594</v>
      </c>
      <c r="D6549" t="s">
        <v>94</v>
      </c>
      <c r="E6549" t="s">
        <v>20</v>
      </c>
      <c r="F6549" t="s">
        <v>21</v>
      </c>
      <c r="G6549" t="s">
        <v>32</v>
      </c>
      <c r="H6549" t="s">
        <v>86</v>
      </c>
      <c r="I6549" t="s">
        <v>72</v>
      </c>
      <c r="J6549">
        <v>2</v>
      </c>
      <c r="K6549" s="2">
        <v>2493</v>
      </c>
      <c r="L6549" s="2">
        <v>1963.15</v>
      </c>
      <c r="M6549" s="2">
        <v>529.85</v>
      </c>
      <c r="N6549" s="3">
        <v>0.1</v>
      </c>
      <c r="O6549" t="s">
        <v>34</v>
      </c>
      <c r="P6549" t="s">
        <v>26</v>
      </c>
      <c r="Q6549" t="s">
        <v>35</v>
      </c>
      <c r="R6549" t="s">
        <v>40</v>
      </c>
    </row>
    <row r="6550" spans="1:18" x14ac:dyDescent="0.35">
      <c r="A6550" t="s">
        <v>6635</v>
      </c>
      <c r="B6550" s="1">
        <v>45355</v>
      </c>
      <c r="C6550" s="1">
        <v>45425</v>
      </c>
      <c r="D6550" t="s">
        <v>104</v>
      </c>
      <c r="E6550" t="s">
        <v>20</v>
      </c>
      <c r="F6550" t="s">
        <v>68</v>
      </c>
      <c r="G6550" t="s">
        <v>22</v>
      </c>
      <c r="H6550" t="s">
        <v>71</v>
      </c>
      <c r="I6550" t="s">
        <v>72</v>
      </c>
      <c r="J6550">
        <v>6</v>
      </c>
      <c r="K6550" s="2">
        <v>2561</v>
      </c>
      <c r="L6550" s="2">
        <v>1740.22</v>
      </c>
      <c r="M6550" s="2">
        <v>820.78</v>
      </c>
      <c r="N6550" s="3">
        <v>0</v>
      </c>
      <c r="O6550" t="s">
        <v>25</v>
      </c>
      <c r="P6550" t="s">
        <v>26</v>
      </c>
      <c r="Q6550" t="s">
        <v>35</v>
      </c>
      <c r="R6550" t="s">
        <v>65</v>
      </c>
    </row>
    <row r="6551" spans="1:18" x14ac:dyDescent="0.35">
      <c r="A6551" t="s">
        <v>6636</v>
      </c>
      <c r="B6551" s="1">
        <v>45385</v>
      </c>
      <c r="C6551" s="1">
        <v>45469</v>
      </c>
      <c r="D6551" t="s">
        <v>42</v>
      </c>
      <c r="E6551" t="s">
        <v>20</v>
      </c>
      <c r="F6551" t="s">
        <v>102</v>
      </c>
      <c r="G6551" t="s">
        <v>22</v>
      </c>
      <c r="H6551" t="s">
        <v>80</v>
      </c>
      <c r="I6551" t="s">
        <v>45</v>
      </c>
      <c r="J6551">
        <v>5</v>
      </c>
      <c r="K6551" s="2">
        <v>4870</v>
      </c>
      <c r="L6551" s="2">
        <v>2754.98</v>
      </c>
      <c r="M6551" s="2">
        <v>2115.02</v>
      </c>
      <c r="N6551" s="3">
        <v>0.05</v>
      </c>
      <c r="O6551" t="s">
        <v>25</v>
      </c>
      <c r="P6551" t="s">
        <v>26</v>
      </c>
      <c r="Q6551" t="s">
        <v>35</v>
      </c>
      <c r="R6551" t="s">
        <v>65</v>
      </c>
    </row>
    <row r="6552" spans="1:18" x14ac:dyDescent="0.35">
      <c r="A6552" t="s">
        <v>6637</v>
      </c>
      <c r="B6552" s="1">
        <v>45675</v>
      </c>
      <c r="C6552" s="1">
        <v>45689</v>
      </c>
      <c r="D6552" t="s">
        <v>116</v>
      </c>
      <c r="E6552" t="s">
        <v>20</v>
      </c>
      <c r="F6552" t="s">
        <v>79</v>
      </c>
      <c r="G6552" t="s">
        <v>22</v>
      </c>
      <c r="H6552" t="s">
        <v>71</v>
      </c>
      <c r="I6552" t="s">
        <v>72</v>
      </c>
      <c r="J6552">
        <v>2</v>
      </c>
      <c r="K6552" s="2">
        <v>1376</v>
      </c>
      <c r="L6552" s="2">
        <v>1150.94</v>
      </c>
      <c r="M6552" s="2">
        <v>225.06</v>
      </c>
      <c r="N6552" s="3">
        <v>0</v>
      </c>
      <c r="O6552" t="s">
        <v>62</v>
      </c>
      <c r="P6552" t="s">
        <v>26</v>
      </c>
      <c r="Q6552" t="s">
        <v>27</v>
      </c>
      <c r="R6552" t="s">
        <v>65</v>
      </c>
    </row>
    <row r="6553" spans="1:18" x14ac:dyDescent="0.35">
      <c r="A6553" t="s">
        <v>6638</v>
      </c>
      <c r="B6553" s="1">
        <v>45875</v>
      </c>
      <c r="C6553" s="1">
        <v>45882</v>
      </c>
      <c r="D6553" t="s">
        <v>30</v>
      </c>
      <c r="E6553" t="s">
        <v>20</v>
      </c>
      <c r="F6553" t="s">
        <v>82</v>
      </c>
      <c r="G6553" t="s">
        <v>32</v>
      </c>
      <c r="H6553" t="s">
        <v>44</v>
      </c>
      <c r="I6553" t="s">
        <v>45</v>
      </c>
      <c r="J6553">
        <v>1</v>
      </c>
      <c r="K6553" s="2">
        <v>3967</v>
      </c>
      <c r="L6553" s="2">
        <v>3243.59</v>
      </c>
      <c r="M6553" s="2">
        <v>723.41</v>
      </c>
      <c r="N6553" s="3">
        <v>0.2</v>
      </c>
      <c r="O6553" t="s">
        <v>83</v>
      </c>
      <c r="P6553" t="s">
        <v>26</v>
      </c>
      <c r="Q6553" t="s">
        <v>27</v>
      </c>
      <c r="R6553" t="s">
        <v>40</v>
      </c>
    </row>
    <row r="6554" spans="1:18" x14ac:dyDescent="0.35">
      <c r="A6554" t="s">
        <v>6639</v>
      </c>
      <c r="B6554" s="1">
        <v>45293</v>
      </c>
      <c r="C6554" s="1">
        <v>45350</v>
      </c>
      <c r="D6554" t="s">
        <v>116</v>
      </c>
      <c r="E6554" t="s">
        <v>20</v>
      </c>
      <c r="F6554" t="s">
        <v>85</v>
      </c>
      <c r="G6554" t="s">
        <v>22</v>
      </c>
      <c r="H6554" t="s">
        <v>86</v>
      </c>
      <c r="I6554" t="s">
        <v>72</v>
      </c>
      <c r="J6554">
        <v>3</v>
      </c>
      <c r="K6554" s="2">
        <v>3260</v>
      </c>
      <c r="L6554" s="2">
        <v>2588.6</v>
      </c>
      <c r="M6554" s="2">
        <v>671.4</v>
      </c>
      <c r="N6554" s="3">
        <v>0.2</v>
      </c>
      <c r="O6554" t="s">
        <v>75</v>
      </c>
      <c r="P6554" t="s">
        <v>26</v>
      </c>
      <c r="Q6554" t="s">
        <v>27</v>
      </c>
      <c r="R6554" t="s">
        <v>65</v>
      </c>
    </row>
    <row r="6555" spans="1:18" x14ac:dyDescent="0.35">
      <c r="A6555" t="s">
        <v>6640</v>
      </c>
      <c r="B6555" s="1">
        <v>45583</v>
      </c>
      <c r="C6555" s="1">
        <v>45593</v>
      </c>
      <c r="D6555" t="s">
        <v>94</v>
      </c>
      <c r="E6555" t="s">
        <v>20</v>
      </c>
      <c r="F6555" t="s">
        <v>68</v>
      </c>
      <c r="G6555" t="s">
        <v>22</v>
      </c>
      <c r="H6555" t="s">
        <v>106</v>
      </c>
      <c r="I6555" t="s">
        <v>61</v>
      </c>
      <c r="J6555">
        <v>4</v>
      </c>
      <c r="K6555" s="2">
        <v>2640</v>
      </c>
      <c r="L6555" s="2">
        <v>2216.06</v>
      </c>
      <c r="M6555" s="2">
        <v>423.94</v>
      </c>
      <c r="N6555" s="3">
        <v>0.15</v>
      </c>
      <c r="O6555" t="s">
        <v>109</v>
      </c>
      <c r="P6555" t="s">
        <v>73</v>
      </c>
      <c r="Q6555" t="s">
        <v>35</v>
      </c>
      <c r="R6555" t="s">
        <v>28</v>
      </c>
    </row>
    <row r="6556" spans="1:18" x14ac:dyDescent="0.35">
      <c r="A6556" t="s">
        <v>6641</v>
      </c>
      <c r="B6556" s="1">
        <v>45829</v>
      </c>
      <c r="C6556" s="1">
        <v>45888</v>
      </c>
      <c r="D6556" t="s">
        <v>30</v>
      </c>
      <c r="E6556" t="s">
        <v>20</v>
      </c>
      <c r="F6556" t="s">
        <v>68</v>
      </c>
      <c r="G6556" t="s">
        <v>32</v>
      </c>
      <c r="H6556" t="s">
        <v>124</v>
      </c>
      <c r="I6556" t="s">
        <v>61</v>
      </c>
      <c r="J6556">
        <v>8</v>
      </c>
      <c r="K6556" s="2">
        <v>3662</v>
      </c>
      <c r="L6556" s="2">
        <v>2325.4</v>
      </c>
      <c r="M6556" s="2">
        <v>1336.6</v>
      </c>
      <c r="N6556" s="3">
        <v>0.1</v>
      </c>
      <c r="O6556" t="s">
        <v>109</v>
      </c>
      <c r="P6556" t="s">
        <v>26</v>
      </c>
      <c r="Q6556" t="s">
        <v>35</v>
      </c>
      <c r="R6556" t="s">
        <v>40</v>
      </c>
    </row>
    <row r="6557" spans="1:18" x14ac:dyDescent="0.35">
      <c r="A6557" t="s">
        <v>6642</v>
      </c>
      <c r="B6557" s="1">
        <v>45310</v>
      </c>
      <c r="C6557" s="1">
        <v>45383</v>
      </c>
      <c r="D6557" t="s">
        <v>88</v>
      </c>
      <c r="E6557" t="s">
        <v>20</v>
      </c>
      <c r="F6557" t="s">
        <v>82</v>
      </c>
      <c r="G6557" t="s">
        <v>38</v>
      </c>
      <c r="H6557" t="s">
        <v>39</v>
      </c>
      <c r="I6557" t="s">
        <v>24</v>
      </c>
      <c r="J6557">
        <v>8</v>
      </c>
      <c r="K6557" s="2">
        <v>2138</v>
      </c>
      <c r="L6557" s="2">
        <v>1429.85</v>
      </c>
      <c r="M6557" s="2">
        <v>708.15</v>
      </c>
      <c r="N6557" s="3">
        <v>0.15</v>
      </c>
      <c r="O6557" t="s">
        <v>109</v>
      </c>
      <c r="P6557" t="s">
        <v>73</v>
      </c>
      <c r="Q6557" t="s">
        <v>27</v>
      </c>
      <c r="R6557" t="s">
        <v>65</v>
      </c>
    </row>
    <row r="6558" spans="1:18" x14ac:dyDescent="0.35">
      <c r="A6558" t="s">
        <v>6643</v>
      </c>
      <c r="B6558" s="1">
        <v>45843</v>
      </c>
      <c r="C6558" s="1">
        <v>45859</v>
      </c>
      <c r="D6558" t="s">
        <v>67</v>
      </c>
      <c r="E6558" t="s">
        <v>20</v>
      </c>
      <c r="F6558" t="s">
        <v>91</v>
      </c>
      <c r="G6558" t="s">
        <v>22</v>
      </c>
      <c r="H6558" t="s">
        <v>33</v>
      </c>
      <c r="I6558" t="s">
        <v>24</v>
      </c>
      <c r="J6558">
        <v>6</v>
      </c>
      <c r="K6558" s="2">
        <v>439</v>
      </c>
      <c r="L6558" s="2">
        <v>344.48</v>
      </c>
      <c r="M6558" s="2">
        <v>94.52</v>
      </c>
      <c r="N6558" s="3">
        <v>0.15</v>
      </c>
      <c r="O6558" t="s">
        <v>83</v>
      </c>
      <c r="P6558" t="s">
        <v>26</v>
      </c>
      <c r="Q6558" t="s">
        <v>27</v>
      </c>
      <c r="R6558" t="s">
        <v>40</v>
      </c>
    </row>
    <row r="6559" spans="1:18" x14ac:dyDescent="0.35">
      <c r="A6559" t="s">
        <v>6644</v>
      </c>
      <c r="B6559" s="1">
        <v>45296</v>
      </c>
      <c r="C6559" s="1">
        <v>45322</v>
      </c>
      <c r="D6559" t="s">
        <v>57</v>
      </c>
      <c r="E6559" t="s">
        <v>20</v>
      </c>
      <c r="F6559" t="s">
        <v>77</v>
      </c>
      <c r="G6559" t="s">
        <v>22</v>
      </c>
      <c r="H6559" t="s">
        <v>118</v>
      </c>
      <c r="I6559" t="s">
        <v>24</v>
      </c>
      <c r="J6559">
        <v>8</v>
      </c>
      <c r="K6559" s="2">
        <v>1555</v>
      </c>
      <c r="L6559" s="2">
        <v>1167.8599999999999</v>
      </c>
      <c r="M6559" s="2">
        <v>387.14</v>
      </c>
      <c r="N6559" s="3">
        <v>0.05</v>
      </c>
      <c r="O6559" t="s">
        <v>50</v>
      </c>
      <c r="P6559" t="s">
        <v>26</v>
      </c>
      <c r="Q6559" t="s">
        <v>35</v>
      </c>
      <c r="R6559" t="s">
        <v>65</v>
      </c>
    </row>
    <row r="6560" spans="1:18" x14ac:dyDescent="0.35">
      <c r="A6560" t="s">
        <v>6645</v>
      </c>
      <c r="B6560" s="1">
        <v>45689</v>
      </c>
      <c r="C6560" s="1">
        <v>45754</v>
      </c>
      <c r="D6560" t="s">
        <v>88</v>
      </c>
      <c r="E6560" t="s">
        <v>20</v>
      </c>
      <c r="F6560" t="s">
        <v>82</v>
      </c>
      <c r="G6560" t="s">
        <v>59</v>
      </c>
      <c r="H6560" t="s">
        <v>124</v>
      </c>
      <c r="I6560" t="s">
        <v>61</v>
      </c>
      <c r="J6560">
        <v>2</v>
      </c>
      <c r="K6560" s="2">
        <v>2745</v>
      </c>
      <c r="L6560" s="2">
        <v>1943.26</v>
      </c>
      <c r="M6560" s="2">
        <v>801.74</v>
      </c>
      <c r="N6560" s="3">
        <v>0.2</v>
      </c>
      <c r="O6560" t="s">
        <v>50</v>
      </c>
      <c r="P6560" t="s">
        <v>46</v>
      </c>
      <c r="Q6560" t="s">
        <v>35</v>
      </c>
      <c r="R6560" t="s">
        <v>65</v>
      </c>
    </row>
    <row r="6561" spans="1:18" x14ac:dyDescent="0.35">
      <c r="A6561" t="s">
        <v>6646</v>
      </c>
      <c r="B6561" s="1">
        <v>45997</v>
      </c>
      <c r="C6561" s="1">
        <v>46082</v>
      </c>
      <c r="D6561" t="s">
        <v>52</v>
      </c>
      <c r="E6561" t="s">
        <v>20</v>
      </c>
      <c r="F6561" t="s">
        <v>21</v>
      </c>
      <c r="G6561" t="s">
        <v>43</v>
      </c>
      <c r="H6561" t="s">
        <v>95</v>
      </c>
      <c r="I6561" t="s">
        <v>55</v>
      </c>
      <c r="J6561">
        <v>8</v>
      </c>
      <c r="K6561" s="2">
        <v>1905</v>
      </c>
      <c r="L6561" s="2">
        <v>1084.7</v>
      </c>
      <c r="M6561" s="2">
        <v>820.3</v>
      </c>
      <c r="N6561" s="3">
        <v>0.2</v>
      </c>
      <c r="O6561" t="s">
        <v>62</v>
      </c>
      <c r="P6561" t="s">
        <v>26</v>
      </c>
      <c r="Q6561" t="s">
        <v>35</v>
      </c>
      <c r="R6561" t="s">
        <v>40</v>
      </c>
    </row>
    <row r="6562" spans="1:18" x14ac:dyDescent="0.35">
      <c r="A6562" t="s">
        <v>6647</v>
      </c>
      <c r="B6562" s="1">
        <v>45968</v>
      </c>
      <c r="C6562" s="1">
        <v>45975</v>
      </c>
      <c r="D6562" t="s">
        <v>19</v>
      </c>
      <c r="E6562" t="s">
        <v>20</v>
      </c>
      <c r="F6562" t="s">
        <v>89</v>
      </c>
      <c r="G6562" t="s">
        <v>43</v>
      </c>
      <c r="H6562" t="s">
        <v>108</v>
      </c>
      <c r="I6562" t="s">
        <v>72</v>
      </c>
      <c r="J6562">
        <v>2</v>
      </c>
      <c r="K6562" s="2">
        <v>1342</v>
      </c>
      <c r="L6562" s="2">
        <v>902.56</v>
      </c>
      <c r="M6562" s="2">
        <v>439.44</v>
      </c>
      <c r="N6562" s="3">
        <v>0.1</v>
      </c>
      <c r="O6562" t="s">
        <v>50</v>
      </c>
      <c r="P6562" t="s">
        <v>26</v>
      </c>
      <c r="Q6562" t="s">
        <v>27</v>
      </c>
      <c r="R6562" t="s">
        <v>40</v>
      </c>
    </row>
    <row r="6563" spans="1:18" x14ac:dyDescent="0.35">
      <c r="A6563" t="s">
        <v>6648</v>
      </c>
      <c r="B6563" s="1">
        <v>45727</v>
      </c>
      <c r="C6563" s="1">
        <v>45768</v>
      </c>
      <c r="D6563" t="s">
        <v>88</v>
      </c>
      <c r="E6563" t="s">
        <v>20</v>
      </c>
      <c r="F6563" t="s">
        <v>68</v>
      </c>
      <c r="G6563" t="s">
        <v>32</v>
      </c>
      <c r="H6563" t="s">
        <v>39</v>
      </c>
      <c r="I6563" t="s">
        <v>24</v>
      </c>
      <c r="J6563">
        <v>8</v>
      </c>
      <c r="K6563" s="2">
        <v>2487</v>
      </c>
      <c r="L6563" s="2">
        <v>1805.54</v>
      </c>
      <c r="M6563" s="2">
        <v>681.46</v>
      </c>
      <c r="N6563" s="3">
        <v>0.2</v>
      </c>
      <c r="O6563" t="s">
        <v>25</v>
      </c>
      <c r="P6563" t="s">
        <v>26</v>
      </c>
      <c r="Q6563" t="s">
        <v>35</v>
      </c>
      <c r="R6563" t="s">
        <v>65</v>
      </c>
    </row>
    <row r="6564" spans="1:18" x14ac:dyDescent="0.35">
      <c r="A6564" t="s">
        <v>6649</v>
      </c>
      <c r="B6564" s="1">
        <v>45813</v>
      </c>
      <c r="C6564" s="1">
        <v>45844</v>
      </c>
      <c r="D6564" t="s">
        <v>67</v>
      </c>
      <c r="E6564" t="s">
        <v>20</v>
      </c>
      <c r="F6564" t="s">
        <v>82</v>
      </c>
      <c r="G6564" t="s">
        <v>22</v>
      </c>
      <c r="H6564" t="s">
        <v>86</v>
      </c>
      <c r="I6564" t="s">
        <v>72</v>
      </c>
      <c r="J6564">
        <v>1</v>
      </c>
      <c r="K6564" s="2">
        <v>3791</v>
      </c>
      <c r="L6564" s="2">
        <v>2885.74</v>
      </c>
      <c r="M6564" s="2">
        <v>905.26</v>
      </c>
      <c r="N6564" s="3">
        <v>0.15</v>
      </c>
      <c r="O6564" t="s">
        <v>75</v>
      </c>
      <c r="P6564" t="s">
        <v>46</v>
      </c>
      <c r="Q6564" t="s">
        <v>35</v>
      </c>
      <c r="R6564" t="s">
        <v>65</v>
      </c>
    </row>
    <row r="6565" spans="1:18" x14ac:dyDescent="0.35">
      <c r="A6565" t="s">
        <v>6650</v>
      </c>
      <c r="B6565" s="1">
        <v>45355</v>
      </c>
      <c r="C6565" s="1">
        <v>45382</v>
      </c>
      <c r="D6565" t="s">
        <v>52</v>
      </c>
      <c r="E6565" t="s">
        <v>20</v>
      </c>
      <c r="F6565" t="s">
        <v>82</v>
      </c>
      <c r="G6565" t="s">
        <v>22</v>
      </c>
      <c r="H6565" t="s">
        <v>33</v>
      </c>
      <c r="I6565" t="s">
        <v>24</v>
      </c>
      <c r="J6565">
        <v>7</v>
      </c>
      <c r="K6565" s="2">
        <v>993</v>
      </c>
      <c r="L6565" s="2">
        <v>768.55</v>
      </c>
      <c r="M6565" s="2">
        <v>224.45</v>
      </c>
      <c r="N6565" s="3">
        <v>0.05</v>
      </c>
      <c r="O6565" t="s">
        <v>34</v>
      </c>
      <c r="P6565" t="s">
        <v>26</v>
      </c>
      <c r="Q6565" t="s">
        <v>27</v>
      </c>
      <c r="R6565" t="s">
        <v>40</v>
      </c>
    </row>
    <row r="6566" spans="1:18" x14ac:dyDescent="0.35">
      <c r="A6566" t="s">
        <v>6651</v>
      </c>
      <c r="B6566" s="1">
        <v>45477</v>
      </c>
      <c r="C6566" s="1">
        <v>45545</v>
      </c>
      <c r="D6566" t="s">
        <v>37</v>
      </c>
      <c r="E6566" t="s">
        <v>20</v>
      </c>
      <c r="F6566" t="s">
        <v>77</v>
      </c>
      <c r="G6566" t="s">
        <v>32</v>
      </c>
      <c r="H6566" t="s">
        <v>49</v>
      </c>
      <c r="I6566" t="s">
        <v>45</v>
      </c>
      <c r="J6566">
        <v>7</v>
      </c>
      <c r="K6566" s="2">
        <v>1899</v>
      </c>
      <c r="L6566" s="2">
        <v>1533.94</v>
      </c>
      <c r="M6566" s="2">
        <v>365.06</v>
      </c>
      <c r="N6566" s="3">
        <v>0.05</v>
      </c>
      <c r="O6566" t="s">
        <v>25</v>
      </c>
      <c r="P6566" t="s">
        <v>73</v>
      </c>
      <c r="Q6566" t="s">
        <v>27</v>
      </c>
      <c r="R6566" t="s">
        <v>65</v>
      </c>
    </row>
    <row r="6567" spans="1:18" x14ac:dyDescent="0.35">
      <c r="A6567" t="s">
        <v>6652</v>
      </c>
      <c r="B6567" s="1">
        <v>45649</v>
      </c>
      <c r="C6567" s="1">
        <v>45658</v>
      </c>
      <c r="D6567" t="s">
        <v>57</v>
      </c>
      <c r="E6567" t="s">
        <v>20</v>
      </c>
      <c r="F6567" t="s">
        <v>68</v>
      </c>
      <c r="G6567" t="s">
        <v>32</v>
      </c>
      <c r="H6567" t="s">
        <v>124</v>
      </c>
      <c r="I6567" t="s">
        <v>61</v>
      </c>
      <c r="J6567">
        <v>8</v>
      </c>
      <c r="K6567" s="2">
        <v>4828</v>
      </c>
      <c r="L6567" s="2">
        <v>3042.02</v>
      </c>
      <c r="M6567" s="2">
        <v>1785.98</v>
      </c>
      <c r="N6567" s="3">
        <v>0</v>
      </c>
      <c r="O6567" t="s">
        <v>75</v>
      </c>
      <c r="P6567" t="s">
        <v>26</v>
      </c>
      <c r="Q6567" t="s">
        <v>27</v>
      </c>
      <c r="R6567" t="s">
        <v>65</v>
      </c>
    </row>
    <row r="6568" spans="1:18" x14ac:dyDescent="0.35">
      <c r="A6568" t="s">
        <v>6653</v>
      </c>
      <c r="B6568" s="1">
        <v>45826</v>
      </c>
      <c r="C6568" s="1">
        <v>45885</v>
      </c>
      <c r="D6568" t="s">
        <v>30</v>
      </c>
      <c r="E6568" t="s">
        <v>20</v>
      </c>
      <c r="F6568" t="s">
        <v>53</v>
      </c>
      <c r="G6568" t="s">
        <v>22</v>
      </c>
      <c r="H6568" t="s">
        <v>64</v>
      </c>
      <c r="I6568" t="s">
        <v>55</v>
      </c>
      <c r="J6568">
        <v>1</v>
      </c>
      <c r="K6568" s="2">
        <v>3309</v>
      </c>
      <c r="L6568" s="2">
        <v>1962.27</v>
      </c>
      <c r="M6568" s="2">
        <v>1346.73</v>
      </c>
      <c r="N6568" s="3">
        <v>0.05</v>
      </c>
      <c r="O6568" t="s">
        <v>50</v>
      </c>
      <c r="P6568" t="s">
        <v>26</v>
      </c>
      <c r="Q6568" t="s">
        <v>35</v>
      </c>
      <c r="R6568" t="s">
        <v>65</v>
      </c>
    </row>
    <row r="6569" spans="1:18" x14ac:dyDescent="0.35">
      <c r="A6569" t="s">
        <v>6654</v>
      </c>
      <c r="B6569" s="1">
        <v>46005</v>
      </c>
      <c r="C6569" s="1">
        <v>46057</v>
      </c>
      <c r="D6569" t="s">
        <v>116</v>
      </c>
      <c r="E6569" t="s">
        <v>20</v>
      </c>
      <c r="F6569" t="s">
        <v>89</v>
      </c>
      <c r="G6569" t="s">
        <v>38</v>
      </c>
      <c r="H6569" t="s">
        <v>39</v>
      </c>
      <c r="I6569" t="s">
        <v>24</v>
      </c>
      <c r="J6569">
        <v>5</v>
      </c>
      <c r="K6569" s="2">
        <v>4134</v>
      </c>
      <c r="L6569" s="2">
        <v>3318.64</v>
      </c>
      <c r="M6569" s="2">
        <v>815.36</v>
      </c>
      <c r="N6569" s="3">
        <v>0.15</v>
      </c>
      <c r="O6569" t="s">
        <v>109</v>
      </c>
      <c r="P6569" t="s">
        <v>46</v>
      </c>
      <c r="Q6569" t="s">
        <v>35</v>
      </c>
      <c r="R6569" t="s">
        <v>65</v>
      </c>
    </row>
    <row r="6570" spans="1:18" x14ac:dyDescent="0.35">
      <c r="A6570" t="s">
        <v>6655</v>
      </c>
      <c r="B6570" s="1">
        <v>45372</v>
      </c>
      <c r="C6570" s="1">
        <v>45388</v>
      </c>
      <c r="D6570" t="s">
        <v>88</v>
      </c>
      <c r="E6570" t="s">
        <v>20</v>
      </c>
      <c r="F6570" t="s">
        <v>79</v>
      </c>
      <c r="G6570" t="s">
        <v>22</v>
      </c>
      <c r="H6570" t="s">
        <v>64</v>
      </c>
      <c r="I6570" t="s">
        <v>55</v>
      </c>
      <c r="J6570">
        <v>3</v>
      </c>
      <c r="K6570" s="2">
        <v>3650</v>
      </c>
      <c r="L6570" s="2">
        <v>2388.5500000000002</v>
      </c>
      <c r="M6570" s="2">
        <v>1261.45</v>
      </c>
      <c r="N6570" s="3">
        <v>0.15</v>
      </c>
      <c r="O6570" t="s">
        <v>75</v>
      </c>
      <c r="P6570" t="s">
        <v>26</v>
      </c>
      <c r="Q6570" t="s">
        <v>35</v>
      </c>
      <c r="R6570" t="s">
        <v>28</v>
      </c>
    </row>
    <row r="6571" spans="1:18" x14ac:dyDescent="0.35">
      <c r="A6571" t="s">
        <v>6656</v>
      </c>
      <c r="B6571" s="1">
        <v>45926</v>
      </c>
      <c r="C6571" s="1">
        <v>45970</v>
      </c>
      <c r="D6571" t="s">
        <v>19</v>
      </c>
      <c r="E6571" t="s">
        <v>20</v>
      </c>
      <c r="F6571" t="s">
        <v>77</v>
      </c>
      <c r="G6571" t="s">
        <v>43</v>
      </c>
      <c r="H6571" t="s">
        <v>80</v>
      </c>
      <c r="I6571" t="s">
        <v>45</v>
      </c>
      <c r="J6571">
        <v>8</v>
      </c>
      <c r="K6571" s="2">
        <v>3020</v>
      </c>
      <c r="L6571" s="2">
        <v>2528.85</v>
      </c>
      <c r="M6571" s="2">
        <v>491.15</v>
      </c>
      <c r="N6571" s="3">
        <v>0.1</v>
      </c>
      <c r="O6571" t="s">
        <v>75</v>
      </c>
      <c r="P6571" t="s">
        <v>73</v>
      </c>
      <c r="Q6571" t="s">
        <v>27</v>
      </c>
      <c r="R6571" t="s">
        <v>40</v>
      </c>
    </row>
    <row r="6572" spans="1:18" x14ac:dyDescent="0.35">
      <c r="A6572" t="s">
        <v>6657</v>
      </c>
      <c r="B6572" s="1">
        <v>45978</v>
      </c>
      <c r="C6572" s="1">
        <v>46043</v>
      </c>
      <c r="D6572" t="s">
        <v>57</v>
      </c>
      <c r="E6572" t="s">
        <v>20</v>
      </c>
      <c r="F6572" t="s">
        <v>128</v>
      </c>
      <c r="G6572" t="s">
        <v>38</v>
      </c>
      <c r="H6572" t="s">
        <v>23</v>
      </c>
      <c r="I6572" t="s">
        <v>24</v>
      </c>
      <c r="J6572">
        <v>6</v>
      </c>
      <c r="K6572" s="2">
        <v>937</v>
      </c>
      <c r="L6572" s="2">
        <v>665.19</v>
      </c>
      <c r="M6572" s="2">
        <v>271.81</v>
      </c>
      <c r="N6572" s="3">
        <v>0.15</v>
      </c>
      <c r="O6572" t="s">
        <v>25</v>
      </c>
      <c r="P6572" t="s">
        <v>26</v>
      </c>
      <c r="Q6572" t="s">
        <v>35</v>
      </c>
      <c r="R6572" t="s">
        <v>65</v>
      </c>
    </row>
    <row r="6573" spans="1:18" x14ac:dyDescent="0.35">
      <c r="A6573" t="s">
        <v>6658</v>
      </c>
      <c r="B6573" s="1">
        <v>45579</v>
      </c>
      <c r="C6573" s="1">
        <v>45627</v>
      </c>
      <c r="D6573" t="s">
        <v>48</v>
      </c>
      <c r="E6573" t="s">
        <v>20</v>
      </c>
      <c r="F6573" t="s">
        <v>68</v>
      </c>
      <c r="G6573" t="s">
        <v>38</v>
      </c>
      <c r="H6573" t="s">
        <v>124</v>
      </c>
      <c r="I6573" t="s">
        <v>61</v>
      </c>
      <c r="J6573">
        <v>1</v>
      </c>
      <c r="K6573" s="2">
        <v>2132</v>
      </c>
      <c r="L6573" s="2">
        <v>1430.81</v>
      </c>
      <c r="M6573" s="2">
        <v>701.19</v>
      </c>
      <c r="N6573" s="3">
        <v>0.1</v>
      </c>
      <c r="O6573" t="s">
        <v>109</v>
      </c>
      <c r="P6573" t="s">
        <v>26</v>
      </c>
      <c r="Q6573" t="s">
        <v>27</v>
      </c>
      <c r="R6573" t="s">
        <v>40</v>
      </c>
    </row>
    <row r="6574" spans="1:18" x14ac:dyDescent="0.35">
      <c r="A6574" t="s">
        <v>6659</v>
      </c>
      <c r="B6574" s="1">
        <v>45842</v>
      </c>
      <c r="C6574" s="1">
        <v>45908</v>
      </c>
      <c r="D6574" t="s">
        <v>37</v>
      </c>
      <c r="E6574" t="s">
        <v>20</v>
      </c>
      <c r="F6574" t="s">
        <v>102</v>
      </c>
      <c r="G6574" t="s">
        <v>22</v>
      </c>
      <c r="H6574" t="s">
        <v>108</v>
      </c>
      <c r="I6574" t="s">
        <v>72</v>
      </c>
      <c r="J6574">
        <v>3</v>
      </c>
      <c r="K6574" s="2">
        <v>1629</v>
      </c>
      <c r="L6574" s="2">
        <v>1071.55</v>
      </c>
      <c r="M6574" s="2">
        <v>557.45000000000005</v>
      </c>
      <c r="N6574" s="3">
        <v>0.05</v>
      </c>
      <c r="O6574" t="s">
        <v>25</v>
      </c>
      <c r="P6574" t="s">
        <v>73</v>
      </c>
      <c r="Q6574" t="s">
        <v>27</v>
      </c>
      <c r="R6574" t="s">
        <v>40</v>
      </c>
    </row>
    <row r="6575" spans="1:18" x14ac:dyDescent="0.35">
      <c r="A6575" t="s">
        <v>6660</v>
      </c>
      <c r="B6575" s="1">
        <v>45544</v>
      </c>
      <c r="C6575" s="1">
        <v>45562</v>
      </c>
      <c r="D6575" t="s">
        <v>37</v>
      </c>
      <c r="E6575" t="s">
        <v>20</v>
      </c>
      <c r="F6575" t="s">
        <v>102</v>
      </c>
      <c r="G6575" t="s">
        <v>38</v>
      </c>
      <c r="H6575" t="s">
        <v>49</v>
      </c>
      <c r="I6575" t="s">
        <v>45</v>
      </c>
      <c r="J6575">
        <v>1</v>
      </c>
      <c r="K6575" s="2">
        <v>586</v>
      </c>
      <c r="L6575" s="2">
        <v>331.12</v>
      </c>
      <c r="M6575" s="2">
        <v>254.88</v>
      </c>
      <c r="N6575" s="3">
        <v>0.05</v>
      </c>
      <c r="O6575" t="s">
        <v>50</v>
      </c>
      <c r="P6575" t="s">
        <v>26</v>
      </c>
      <c r="Q6575" t="s">
        <v>27</v>
      </c>
      <c r="R6575" t="s">
        <v>28</v>
      </c>
    </row>
    <row r="6576" spans="1:18" x14ac:dyDescent="0.35">
      <c r="A6576" t="s">
        <v>6661</v>
      </c>
      <c r="B6576" s="1">
        <v>45548</v>
      </c>
      <c r="C6576" s="1">
        <v>45617</v>
      </c>
      <c r="D6576" t="s">
        <v>19</v>
      </c>
      <c r="E6576" t="s">
        <v>20</v>
      </c>
      <c r="F6576" t="s">
        <v>102</v>
      </c>
      <c r="G6576" t="s">
        <v>59</v>
      </c>
      <c r="H6576" t="s">
        <v>95</v>
      </c>
      <c r="I6576" t="s">
        <v>55</v>
      </c>
      <c r="J6576">
        <v>8</v>
      </c>
      <c r="K6576" s="2">
        <v>1115</v>
      </c>
      <c r="L6576" s="2">
        <v>868.55</v>
      </c>
      <c r="M6576" s="2">
        <v>246.45</v>
      </c>
      <c r="N6576" s="3">
        <v>0.05</v>
      </c>
      <c r="O6576" t="s">
        <v>34</v>
      </c>
      <c r="P6576" t="s">
        <v>26</v>
      </c>
      <c r="Q6576" t="s">
        <v>27</v>
      </c>
      <c r="R6576" t="s">
        <v>40</v>
      </c>
    </row>
    <row r="6577" spans="1:18" x14ac:dyDescent="0.35">
      <c r="A6577" t="s">
        <v>6662</v>
      </c>
      <c r="B6577" s="1">
        <v>45933</v>
      </c>
      <c r="C6577" s="1">
        <v>45941</v>
      </c>
      <c r="D6577" t="s">
        <v>94</v>
      </c>
      <c r="E6577" t="s">
        <v>20</v>
      </c>
      <c r="F6577" t="s">
        <v>79</v>
      </c>
      <c r="G6577" t="s">
        <v>43</v>
      </c>
      <c r="H6577" t="s">
        <v>33</v>
      </c>
      <c r="I6577" t="s">
        <v>24</v>
      </c>
      <c r="J6577">
        <v>5</v>
      </c>
      <c r="K6577" s="2">
        <v>2280</v>
      </c>
      <c r="L6577" s="2">
        <v>1429.82</v>
      </c>
      <c r="M6577" s="2">
        <v>850.18</v>
      </c>
      <c r="N6577" s="3">
        <v>0.05</v>
      </c>
      <c r="O6577" t="s">
        <v>50</v>
      </c>
      <c r="P6577" t="s">
        <v>26</v>
      </c>
      <c r="Q6577" t="s">
        <v>27</v>
      </c>
      <c r="R6577" t="s">
        <v>65</v>
      </c>
    </row>
    <row r="6578" spans="1:18" x14ac:dyDescent="0.35">
      <c r="A6578" t="s">
        <v>6663</v>
      </c>
      <c r="B6578" s="1">
        <v>45340</v>
      </c>
      <c r="C6578" s="1">
        <v>45412</v>
      </c>
      <c r="D6578" t="s">
        <v>88</v>
      </c>
      <c r="E6578" t="s">
        <v>20</v>
      </c>
      <c r="F6578" t="s">
        <v>82</v>
      </c>
      <c r="G6578" t="s">
        <v>38</v>
      </c>
      <c r="H6578" t="s">
        <v>39</v>
      </c>
      <c r="I6578" t="s">
        <v>24</v>
      </c>
      <c r="J6578">
        <v>4</v>
      </c>
      <c r="K6578" s="2">
        <v>4172</v>
      </c>
      <c r="L6578" s="2">
        <v>3516.57</v>
      </c>
      <c r="M6578" s="2">
        <v>655.43</v>
      </c>
      <c r="N6578" s="3">
        <v>0.2</v>
      </c>
      <c r="O6578" t="s">
        <v>62</v>
      </c>
      <c r="P6578" t="s">
        <v>26</v>
      </c>
      <c r="Q6578" t="s">
        <v>27</v>
      </c>
      <c r="R6578" t="s">
        <v>65</v>
      </c>
    </row>
    <row r="6579" spans="1:18" x14ac:dyDescent="0.35">
      <c r="A6579" t="s">
        <v>6664</v>
      </c>
      <c r="B6579" s="1">
        <v>45715</v>
      </c>
      <c r="C6579" s="1">
        <v>45758</v>
      </c>
      <c r="D6579" t="s">
        <v>88</v>
      </c>
      <c r="E6579" t="s">
        <v>20</v>
      </c>
      <c r="F6579" t="s">
        <v>68</v>
      </c>
      <c r="G6579" t="s">
        <v>38</v>
      </c>
      <c r="H6579" t="s">
        <v>44</v>
      </c>
      <c r="I6579" t="s">
        <v>45</v>
      </c>
      <c r="J6579">
        <v>6</v>
      </c>
      <c r="K6579" s="2">
        <v>1226</v>
      </c>
      <c r="L6579" s="2">
        <v>713.57</v>
      </c>
      <c r="M6579" s="2">
        <v>512.42999999999995</v>
      </c>
      <c r="N6579" s="3">
        <v>0</v>
      </c>
      <c r="O6579" t="s">
        <v>75</v>
      </c>
      <c r="P6579" t="s">
        <v>26</v>
      </c>
      <c r="Q6579" t="s">
        <v>27</v>
      </c>
      <c r="R6579" t="s">
        <v>40</v>
      </c>
    </row>
    <row r="6580" spans="1:18" x14ac:dyDescent="0.35">
      <c r="A6580" t="s">
        <v>6665</v>
      </c>
      <c r="B6580" s="1">
        <v>45333</v>
      </c>
      <c r="C6580" s="1">
        <v>45393</v>
      </c>
      <c r="D6580" t="s">
        <v>88</v>
      </c>
      <c r="E6580" t="s">
        <v>20</v>
      </c>
      <c r="F6580" t="s">
        <v>91</v>
      </c>
      <c r="G6580" t="s">
        <v>32</v>
      </c>
      <c r="H6580" t="s">
        <v>54</v>
      </c>
      <c r="I6580" t="s">
        <v>55</v>
      </c>
      <c r="J6580">
        <v>5</v>
      </c>
      <c r="K6580" s="2">
        <v>1768</v>
      </c>
      <c r="L6580" s="2">
        <v>1329.43</v>
      </c>
      <c r="M6580" s="2">
        <v>438.57</v>
      </c>
      <c r="N6580" s="3">
        <v>0.15</v>
      </c>
      <c r="O6580" t="s">
        <v>62</v>
      </c>
      <c r="P6580" t="s">
        <v>26</v>
      </c>
      <c r="Q6580" t="s">
        <v>27</v>
      </c>
      <c r="R6580" t="s">
        <v>40</v>
      </c>
    </row>
    <row r="6581" spans="1:18" x14ac:dyDescent="0.35">
      <c r="A6581" t="s">
        <v>6666</v>
      </c>
      <c r="B6581" s="1">
        <v>45817</v>
      </c>
      <c r="C6581" s="1">
        <v>45880</v>
      </c>
      <c r="D6581" t="s">
        <v>30</v>
      </c>
      <c r="E6581" t="s">
        <v>20</v>
      </c>
      <c r="F6581" t="s">
        <v>102</v>
      </c>
      <c r="G6581" t="s">
        <v>22</v>
      </c>
      <c r="H6581" t="s">
        <v>80</v>
      </c>
      <c r="I6581" t="s">
        <v>45</v>
      </c>
      <c r="J6581">
        <v>4</v>
      </c>
      <c r="K6581" s="2">
        <v>2968</v>
      </c>
      <c r="L6581" s="2">
        <v>2425.19</v>
      </c>
      <c r="M6581" s="2">
        <v>542.80999999999995</v>
      </c>
      <c r="N6581" s="3">
        <v>0.1</v>
      </c>
      <c r="O6581" t="s">
        <v>34</v>
      </c>
      <c r="P6581" t="s">
        <v>26</v>
      </c>
      <c r="Q6581" t="s">
        <v>35</v>
      </c>
      <c r="R6581" t="s">
        <v>28</v>
      </c>
    </row>
    <row r="6582" spans="1:18" x14ac:dyDescent="0.35">
      <c r="A6582" t="s">
        <v>6667</v>
      </c>
      <c r="B6582" s="1">
        <v>45454</v>
      </c>
      <c r="C6582" s="1">
        <v>45487</v>
      </c>
      <c r="D6582" t="s">
        <v>67</v>
      </c>
      <c r="E6582" t="s">
        <v>20</v>
      </c>
      <c r="F6582" t="s">
        <v>138</v>
      </c>
      <c r="G6582" t="s">
        <v>43</v>
      </c>
      <c r="H6582" t="s">
        <v>64</v>
      </c>
      <c r="I6582" t="s">
        <v>55</v>
      </c>
      <c r="J6582">
        <v>7</v>
      </c>
      <c r="K6582" s="2">
        <v>2763</v>
      </c>
      <c r="L6582" s="2">
        <v>1993.05</v>
      </c>
      <c r="M6582" s="2">
        <v>769.95</v>
      </c>
      <c r="N6582" s="3">
        <v>0.05</v>
      </c>
      <c r="O6582" t="s">
        <v>34</v>
      </c>
      <c r="P6582" t="s">
        <v>26</v>
      </c>
      <c r="Q6582" t="s">
        <v>27</v>
      </c>
      <c r="R6582" t="s">
        <v>40</v>
      </c>
    </row>
    <row r="6583" spans="1:18" x14ac:dyDescent="0.35">
      <c r="A6583" t="s">
        <v>6668</v>
      </c>
      <c r="B6583" s="1">
        <v>45610</v>
      </c>
      <c r="C6583" s="1">
        <v>45624</v>
      </c>
      <c r="D6583" t="s">
        <v>19</v>
      </c>
      <c r="E6583" t="s">
        <v>20</v>
      </c>
      <c r="F6583" t="s">
        <v>53</v>
      </c>
      <c r="G6583" t="s">
        <v>32</v>
      </c>
      <c r="H6583" t="s">
        <v>124</v>
      </c>
      <c r="I6583" t="s">
        <v>61</v>
      </c>
      <c r="J6583">
        <v>4</v>
      </c>
      <c r="K6583" s="2">
        <v>3776</v>
      </c>
      <c r="L6583" s="2">
        <v>2605.25</v>
      </c>
      <c r="M6583" s="2">
        <v>1170.75</v>
      </c>
      <c r="N6583" s="3">
        <v>0.15</v>
      </c>
      <c r="O6583" t="s">
        <v>75</v>
      </c>
      <c r="P6583" t="s">
        <v>26</v>
      </c>
      <c r="Q6583" t="s">
        <v>27</v>
      </c>
      <c r="R6583" t="s">
        <v>28</v>
      </c>
    </row>
    <row r="6584" spans="1:18" x14ac:dyDescent="0.35">
      <c r="A6584" t="s">
        <v>6669</v>
      </c>
      <c r="B6584" s="1">
        <v>45788</v>
      </c>
      <c r="C6584" s="1">
        <v>45820</v>
      </c>
      <c r="D6584" t="s">
        <v>42</v>
      </c>
      <c r="E6584" t="s">
        <v>20</v>
      </c>
      <c r="F6584" t="s">
        <v>89</v>
      </c>
      <c r="G6584" t="s">
        <v>43</v>
      </c>
      <c r="H6584" t="s">
        <v>44</v>
      </c>
      <c r="I6584" t="s">
        <v>45</v>
      </c>
      <c r="J6584">
        <v>2</v>
      </c>
      <c r="K6584" s="2">
        <v>794</v>
      </c>
      <c r="L6584" s="2">
        <v>628.59</v>
      </c>
      <c r="M6584" s="2">
        <v>165.41</v>
      </c>
      <c r="N6584" s="3">
        <v>0.15</v>
      </c>
      <c r="O6584" t="s">
        <v>62</v>
      </c>
      <c r="P6584" t="s">
        <v>46</v>
      </c>
      <c r="Q6584" t="s">
        <v>35</v>
      </c>
      <c r="R6584" t="s">
        <v>40</v>
      </c>
    </row>
    <row r="6585" spans="1:18" x14ac:dyDescent="0.35">
      <c r="A6585" t="s">
        <v>6670</v>
      </c>
      <c r="B6585" s="1">
        <v>45934</v>
      </c>
      <c r="C6585" s="1">
        <v>45937</v>
      </c>
      <c r="D6585" t="s">
        <v>94</v>
      </c>
      <c r="E6585" t="s">
        <v>20</v>
      </c>
      <c r="F6585" t="s">
        <v>128</v>
      </c>
      <c r="G6585" t="s">
        <v>43</v>
      </c>
      <c r="H6585" t="s">
        <v>60</v>
      </c>
      <c r="I6585" t="s">
        <v>61</v>
      </c>
      <c r="J6585">
        <v>8</v>
      </c>
      <c r="K6585" s="2">
        <v>597</v>
      </c>
      <c r="L6585" s="2">
        <v>467.62</v>
      </c>
      <c r="M6585" s="2">
        <v>129.38</v>
      </c>
      <c r="N6585" s="3">
        <v>0.05</v>
      </c>
      <c r="O6585" t="s">
        <v>75</v>
      </c>
      <c r="P6585" t="s">
        <v>26</v>
      </c>
      <c r="Q6585" t="s">
        <v>35</v>
      </c>
      <c r="R6585" t="s">
        <v>28</v>
      </c>
    </row>
    <row r="6586" spans="1:18" x14ac:dyDescent="0.35">
      <c r="A6586" t="s">
        <v>6671</v>
      </c>
      <c r="B6586" s="1">
        <v>45374</v>
      </c>
      <c r="C6586" s="1">
        <v>45460</v>
      </c>
      <c r="D6586" t="s">
        <v>42</v>
      </c>
      <c r="E6586" t="s">
        <v>20</v>
      </c>
      <c r="F6586" t="s">
        <v>68</v>
      </c>
      <c r="G6586" t="s">
        <v>59</v>
      </c>
      <c r="H6586" t="s">
        <v>44</v>
      </c>
      <c r="I6586" t="s">
        <v>45</v>
      </c>
      <c r="J6586">
        <v>3</v>
      </c>
      <c r="K6586" s="2">
        <v>1981</v>
      </c>
      <c r="L6586" s="2">
        <v>1479.95</v>
      </c>
      <c r="M6586" s="2">
        <v>501.05</v>
      </c>
      <c r="N6586" s="3">
        <v>0.1</v>
      </c>
      <c r="O6586" t="s">
        <v>109</v>
      </c>
      <c r="P6586" t="s">
        <v>73</v>
      </c>
      <c r="Q6586" t="s">
        <v>35</v>
      </c>
      <c r="R6586" t="s">
        <v>40</v>
      </c>
    </row>
    <row r="6587" spans="1:18" x14ac:dyDescent="0.35">
      <c r="A6587" t="s">
        <v>6672</v>
      </c>
      <c r="B6587" s="1">
        <v>45581</v>
      </c>
      <c r="C6587" s="1">
        <v>45608</v>
      </c>
      <c r="D6587" t="s">
        <v>19</v>
      </c>
      <c r="E6587" t="s">
        <v>20</v>
      </c>
      <c r="F6587" t="s">
        <v>53</v>
      </c>
      <c r="G6587" t="s">
        <v>22</v>
      </c>
      <c r="H6587" t="s">
        <v>118</v>
      </c>
      <c r="I6587" t="s">
        <v>24</v>
      </c>
      <c r="J6587">
        <v>1</v>
      </c>
      <c r="K6587" s="2">
        <v>3817</v>
      </c>
      <c r="L6587" s="2">
        <v>3005.39</v>
      </c>
      <c r="M6587" s="2">
        <v>811.61</v>
      </c>
      <c r="N6587" s="3">
        <v>0.15</v>
      </c>
      <c r="O6587" t="s">
        <v>75</v>
      </c>
      <c r="P6587" t="s">
        <v>73</v>
      </c>
      <c r="Q6587" t="s">
        <v>27</v>
      </c>
      <c r="R6587" t="s">
        <v>65</v>
      </c>
    </row>
    <row r="6588" spans="1:18" x14ac:dyDescent="0.35">
      <c r="A6588" t="s">
        <v>6673</v>
      </c>
      <c r="B6588" s="1">
        <v>45693</v>
      </c>
      <c r="C6588" s="1">
        <v>45769</v>
      </c>
      <c r="D6588" t="s">
        <v>88</v>
      </c>
      <c r="E6588" t="s">
        <v>20</v>
      </c>
      <c r="F6588" t="s">
        <v>102</v>
      </c>
      <c r="G6588" t="s">
        <v>32</v>
      </c>
      <c r="H6588" t="s">
        <v>60</v>
      </c>
      <c r="I6588" t="s">
        <v>61</v>
      </c>
      <c r="J6588">
        <v>8</v>
      </c>
      <c r="K6588" s="2">
        <v>1331</v>
      </c>
      <c r="L6588" s="2">
        <v>884.55</v>
      </c>
      <c r="M6588" s="2">
        <v>446.45</v>
      </c>
      <c r="N6588" s="3">
        <v>0.2</v>
      </c>
      <c r="O6588" t="s">
        <v>109</v>
      </c>
      <c r="P6588" t="s">
        <v>46</v>
      </c>
      <c r="Q6588" t="s">
        <v>27</v>
      </c>
      <c r="R6588" t="s">
        <v>65</v>
      </c>
    </row>
    <row r="6589" spans="1:18" x14ac:dyDescent="0.35">
      <c r="A6589" t="s">
        <v>6674</v>
      </c>
      <c r="B6589" s="1">
        <v>45927</v>
      </c>
      <c r="C6589" s="1">
        <v>45934</v>
      </c>
      <c r="D6589" t="s">
        <v>94</v>
      </c>
      <c r="E6589" t="s">
        <v>20</v>
      </c>
      <c r="F6589" t="s">
        <v>58</v>
      </c>
      <c r="G6589" t="s">
        <v>38</v>
      </c>
      <c r="H6589" t="s">
        <v>23</v>
      </c>
      <c r="I6589" t="s">
        <v>24</v>
      </c>
      <c r="J6589">
        <v>5</v>
      </c>
      <c r="K6589" s="2">
        <v>2108</v>
      </c>
      <c r="L6589" s="2">
        <v>1398.37</v>
      </c>
      <c r="M6589" s="2">
        <v>709.63</v>
      </c>
      <c r="N6589" s="3">
        <v>0</v>
      </c>
      <c r="O6589" t="s">
        <v>109</v>
      </c>
      <c r="P6589" t="s">
        <v>26</v>
      </c>
      <c r="Q6589" t="s">
        <v>27</v>
      </c>
      <c r="R6589" t="s">
        <v>28</v>
      </c>
    </row>
    <row r="6590" spans="1:18" x14ac:dyDescent="0.35">
      <c r="A6590" t="s">
        <v>6675</v>
      </c>
      <c r="B6590" s="1">
        <v>45460</v>
      </c>
      <c r="C6590" s="1">
        <v>45495</v>
      </c>
      <c r="D6590" t="s">
        <v>67</v>
      </c>
      <c r="E6590" t="s">
        <v>20</v>
      </c>
      <c r="F6590" t="s">
        <v>82</v>
      </c>
      <c r="G6590" t="s">
        <v>38</v>
      </c>
      <c r="H6590" t="s">
        <v>118</v>
      </c>
      <c r="I6590" t="s">
        <v>24</v>
      </c>
      <c r="J6590">
        <v>7</v>
      </c>
      <c r="K6590" s="2">
        <v>3742</v>
      </c>
      <c r="L6590" s="2">
        <v>2932.04</v>
      </c>
      <c r="M6590" s="2">
        <v>809.96</v>
      </c>
      <c r="N6590" s="3">
        <v>0</v>
      </c>
      <c r="O6590" t="s">
        <v>62</v>
      </c>
      <c r="P6590" t="s">
        <v>26</v>
      </c>
      <c r="Q6590" t="s">
        <v>27</v>
      </c>
      <c r="R6590" t="s">
        <v>40</v>
      </c>
    </row>
    <row r="6591" spans="1:18" x14ac:dyDescent="0.35">
      <c r="A6591" t="s">
        <v>6676</v>
      </c>
      <c r="B6591" s="1">
        <v>45831</v>
      </c>
      <c r="C6591" s="1">
        <v>45904</v>
      </c>
      <c r="D6591" t="s">
        <v>37</v>
      </c>
      <c r="E6591" t="s">
        <v>20</v>
      </c>
      <c r="F6591" t="s">
        <v>68</v>
      </c>
      <c r="G6591" t="s">
        <v>32</v>
      </c>
      <c r="H6591" t="s">
        <v>124</v>
      </c>
      <c r="I6591" t="s">
        <v>61</v>
      </c>
      <c r="J6591">
        <v>4</v>
      </c>
      <c r="K6591" s="2">
        <v>4526</v>
      </c>
      <c r="L6591" s="2">
        <v>2495.34</v>
      </c>
      <c r="M6591" s="2">
        <v>2030.66</v>
      </c>
      <c r="N6591" s="3">
        <v>0</v>
      </c>
      <c r="O6591" t="s">
        <v>75</v>
      </c>
      <c r="P6591" t="s">
        <v>46</v>
      </c>
      <c r="Q6591" t="s">
        <v>35</v>
      </c>
      <c r="R6591" t="s">
        <v>40</v>
      </c>
    </row>
    <row r="6592" spans="1:18" x14ac:dyDescent="0.35">
      <c r="A6592" t="s">
        <v>6677</v>
      </c>
      <c r="B6592" s="1">
        <v>45835</v>
      </c>
      <c r="C6592" s="1">
        <v>45896</v>
      </c>
      <c r="D6592" t="s">
        <v>30</v>
      </c>
      <c r="E6592" t="s">
        <v>20</v>
      </c>
      <c r="F6592" t="s">
        <v>102</v>
      </c>
      <c r="G6592" t="s">
        <v>32</v>
      </c>
      <c r="H6592" t="s">
        <v>54</v>
      </c>
      <c r="I6592" t="s">
        <v>55</v>
      </c>
      <c r="J6592">
        <v>8</v>
      </c>
      <c r="K6592" s="2">
        <v>4007</v>
      </c>
      <c r="L6592" s="2">
        <v>2738.26</v>
      </c>
      <c r="M6592" s="2">
        <v>1268.74</v>
      </c>
      <c r="N6592" s="3">
        <v>0.15</v>
      </c>
      <c r="O6592" t="s">
        <v>25</v>
      </c>
      <c r="P6592" t="s">
        <v>26</v>
      </c>
      <c r="Q6592" t="s">
        <v>27</v>
      </c>
      <c r="R6592" t="s">
        <v>28</v>
      </c>
    </row>
    <row r="6593" spans="1:18" x14ac:dyDescent="0.35">
      <c r="A6593" t="s">
        <v>6678</v>
      </c>
      <c r="B6593" s="1">
        <v>45894</v>
      </c>
      <c r="C6593" s="1">
        <v>45959</v>
      </c>
      <c r="D6593" t="s">
        <v>94</v>
      </c>
      <c r="E6593" t="s">
        <v>20</v>
      </c>
      <c r="F6593" t="s">
        <v>102</v>
      </c>
      <c r="G6593" t="s">
        <v>59</v>
      </c>
      <c r="H6593" t="s">
        <v>64</v>
      </c>
      <c r="I6593" t="s">
        <v>55</v>
      </c>
      <c r="J6593">
        <v>6</v>
      </c>
      <c r="K6593" s="2">
        <v>1548</v>
      </c>
      <c r="L6593" s="2">
        <v>1050.02</v>
      </c>
      <c r="M6593" s="2">
        <v>497.98</v>
      </c>
      <c r="N6593" s="3">
        <v>0.2</v>
      </c>
      <c r="O6593" t="s">
        <v>34</v>
      </c>
      <c r="P6593" t="s">
        <v>26</v>
      </c>
      <c r="Q6593" t="s">
        <v>35</v>
      </c>
      <c r="R6593" t="s">
        <v>28</v>
      </c>
    </row>
    <row r="6594" spans="1:18" x14ac:dyDescent="0.35">
      <c r="A6594" t="s">
        <v>6679</v>
      </c>
      <c r="B6594" s="1">
        <v>46015</v>
      </c>
      <c r="C6594" s="1">
        <v>46032</v>
      </c>
      <c r="D6594" t="s">
        <v>57</v>
      </c>
      <c r="E6594" t="s">
        <v>20</v>
      </c>
      <c r="F6594" t="s">
        <v>70</v>
      </c>
      <c r="G6594" t="s">
        <v>43</v>
      </c>
      <c r="H6594" t="s">
        <v>71</v>
      </c>
      <c r="I6594" t="s">
        <v>72</v>
      </c>
      <c r="J6594">
        <v>6</v>
      </c>
      <c r="K6594" s="2">
        <v>2943</v>
      </c>
      <c r="L6594" s="2">
        <v>1821.8</v>
      </c>
      <c r="M6594" s="2">
        <v>1121.2</v>
      </c>
      <c r="N6594" s="3">
        <v>0.1</v>
      </c>
      <c r="O6594" t="s">
        <v>34</v>
      </c>
      <c r="P6594" t="s">
        <v>26</v>
      </c>
      <c r="Q6594" t="s">
        <v>35</v>
      </c>
      <c r="R6594" t="s">
        <v>65</v>
      </c>
    </row>
    <row r="6595" spans="1:18" x14ac:dyDescent="0.35">
      <c r="A6595" t="s">
        <v>6680</v>
      </c>
      <c r="B6595" s="1">
        <v>45481</v>
      </c>
      <c r="C6595" s="1">
        <v>45525</v>
      </c>
      <c r="D6595" t="s">
        <v>30</v>
      </c>
      <c r="E6595" t="s">
        <v>20</v>
      </c>
      <c r="F6595" t="s">
        <v>85</v>
      </c>
      <c r="G6595" t="s">
        <v>59</v>
      </c>
      <c r="H6595" t="s">
        <v>44</v>
      </c>
      <c r="I6595" t="s">
        <v>45</v>
      </c>
      <c r="J6595">
        <v>1</v>
      </c>
      <c r="K6595" s="2">
        <v>4492</v>
      </c>
      <c r="L6595" s="2">
        <v>3800.61</v>
      </c>
      <c r="M6595" s="2">
        <v>691.39</v>
      </c>
      <c r="N6595" s="3">
        <v>0</v>
      </c>
      <c r="O6595" t="s">
        <v>62</v>
      </c>
      <c r="P6595" t="s">
        <v>26</v>
      </c>
      <c r="Q6595" t="s">
        <v>35</v>
      </c>
      <c r="R6595" t="s">
        <v>65</v>
      </c>
    </row>
    <row r="6596" spans="1:18" x14ac:dyDescent="0.35">
      <c r="A6596" t="s">
        <v>6681</v>
      </c>
      <c r="B6596" s="1">
        <v>45444</v>
      </c>
      <c r="C6596" s="1">
        <v>45517</v>
      </c>
      <c r="D6596" t="s">
        <v>30</v>
      </c>
      <c r="E6596" t="s">
        <v>20</v>
      </c>
      <c r="F6596" t="s">
        <v>79</v>
      </c>
      <c r="G6596" t="s">
        <v>32</v>
      </c>
      <c r="H6596" t="s">
        <v>64</v>
      </c>
      <c r="I6596" t="s">
        <v>55</v>
      </c>
      <c r="J6596">
        <v>4</v>
      </c>
      <c r="K6596" s="2">
        <v>3838</v>
      </c>
      <c r="L6596" s="2">
        <v>2529.96</v>
      </c>
      <c r="M6596" s="2">
        <v>1308.04</v>
      </c>
      <c r="N6596" s="3">
        <v>0</v>
      </c>
      <c r="O6596" t="s">
        <v>109</v>
      </c>
      <c r="P6596" t="s">
        <v>73</v>
      </c>
      <c r="Q6596" t="s">
        <v>35</v>
      </c>
      <c r="R6596" t="s">
        <v>65</v>
      </c>
    </row>
    <row r="6597" spans="1:18" x14ac:dyDescent="0.35">
      <c r="A6597" t="s">
        <v>6682</v>
      </c>
      <c r="B6597" s="1">
        <v>45533</v>
      </c>
      <c r="C6597" s="1">
        <v>45614</v>
      </c>
      <c r="D6597" t="s">
        <v>19</v>
      </c>
      <c r="E6597" t="s">
        <v>20</v>
      </c>
      <c r="F6597" t="s">
        <v>77</v>
      </c>
      <c r="G6597" t="s">
        <v>59</v>
      </c>
      <c r="H6597" t="s">
        <v>64</v>
      </c>
      <c r="I6597" t="s">
        <v>55</v>
      </c>
      <c r="J6597">
        <v>3</v>
      </c>
      <c r="K6597" s="2">
        <v>2948</v>
      </c>
      <c r="L6597" s="2">
        <v>1675.46</v>
      </c>
      <c r="M6597" s="2">
        <v>1272.54</v>
      </c>
      <c r="N6597" s="3">
        <v>0.2</v>
      </c>
      <c r="O6597" t="s">
        <v>62</v>
      </c>
      <c r="P6597" t="s">
        <v>26</v>
      </c>
      <c r="Q6597" t="s">
        <v>27</v>
      </c>
      <c r="R6597" t="s">
        <v>28</v>
      </c>
    </row>
    <row r="6598" spans="1:18" x14ac:dyDescent="0.35">
      <c r="A6598" t="s">
        <v>6683</v>
      </c>
      <c r="B6598" s="1">
        <v>45878</v>
      </c>
      <c r="C6598" s="1">
        <v>45949</v>
      </c>
      <c r="D6598" t="s">
        <v>94</v>
      </c>
      <c r="E6598" t="s">
        <v>20</v>
      </c>
      <c r="F6598" t="s">
        <v>21</v>
      </c>
      <c r="G6598" t="s">
        <v>32</v>
      </c>
      <c r="H6598" t="s">
        <v>106</v>
      </c>
      <c r="I6598" t="s">
        <v>61</v>
      </c>
      <c r="J6598">
        <v>4</v>
      </c>
      <c r="K6598" s="2">
        <v>933</v>
      </c>
      <c r="L6598" s="2">
        <v>622.29999999999995</v>
      </c>
      <c r="M6598" s="2">
        <v>310.7</v>
      </c>
      <c r="N6598" s="3">
        <v>0.15</v>
      </c>
      <c r="O6598" t="s">
        <v>62</v>
      </c>
      <c r="P6598" t="s">
        <v>26</v>
      </c>
      <c r="Q6598" t="s">
        <v>35</v>
      </c>
      <c r="R6598" t="s">
        <v>28</v>
      </c>
    </row>
    <row r="6599" spans="1:18" x14ac:dyDescent="0.35">
      <c r="A6599" t="s">
        <v>6684</v>
      </c>
      <c r="B6599" s="1">
        <v>45385</v>
      </c>
      <c r="C6599" s="1">
        <v>45392</v>
      </c>
      <c r="D6599" t="s">
        <v>88</v>
      </c>
      <c r="E6599" t="s">
        <v>20</v>
      </c>
      <c r="F6599" t="s">
        <v>102</v>
      </c>
      <c r="G6599" t="s">
        <v>22</v>
      </c>
      <c r="H6599" t="s">
        <v>71</v>
      </c>
      <c r="I6599" t="s">
        <v>72</v>
      </c>
      <c r="J6599">
        <v>1</v>
      </c>
      <c r="K6599" s="2">
        <v>391</v>
      </c>
      <c r="L6599" s="2">
        <v>226.21</v>
      </c>
      <c r="M6599" s="2">
        <v>164.79</v>
      </c>
      <c r="N6599" s="3">
        <v>0.15</v>
      </c>
      <c r="O6599" t="s">
        <v>83</v>
      </c>
      <c r="P6599" t="s">
        <v>26</v>
      </c>
      <c r="Q6599" t="s">
        <v>27</v>
      </c>
      <c r="R6599" t="s">
        <v>40</v>
      </c>
    </row>
    <row r="6600" spans="1:18" x14ac:dyDescent="0.35">
      <c r="A6600" t="s">
        <v>6685</v>
      </c>
      <c r="B6600" s="1">
        <v>45967</v>
      </c>
      <c r="C6600" s="1">
        <v>46005</v>
      </c>
      <c r="D6600" t="s">
        <v>48</v>
      </c>
      <c r="E6600" t="s">
        <v>20</v>
      </c>
      <c r="F6600" t="s">
        <v>82</v>
      </c>
      <c r="G6600" t="s">
        <v>22</v>
      </c>
      <c r="H6600" t="s">
        <v>33</v>
      </c>
      <c r="I6600" t="s">
        <v>24</v>
      </c>
      <c r="J6600">
        <v>4</v>
      </c>
      <c r="K6600" s="2">
        <v>2587</v>
      </c>
      <c r="L6600" s="2">
        <v>1556.31</v>
      </c>
      <c r="M6600" s="2">
        <v>1030.69</v>
      </c>
      <c r="N6600" s="3">
        <v>0.2</v>
      </c>
      <c r="O6600" t="s">
        <v>25</v>
      </c>
      <c r="P6600" t="s">
        <v>26</v>
      </c>
      <c r="Q6600" t="s">
        <v>35</v>
      </c>
      <c r="R6600" t="s">
        <v>65</v>
      </c>
    </row>
    <row r="6601" spans="1:18" x14ac:dyDescent="0.35">
      <c r="A6601" t="s">
        <v>6686</v>
      </c>
      <c r="B6601" s="1">
        <v>45414</v>
      </c>
      <c r="C6601" s="1">
        <v>45457</v>
      </c>
      <c r="D6601" t="s">
        <v>42</v>
      </c>
      <c r="E6601" t="s">
        <v>20</v>
      </c>
      <c r="F6601" t="s">
        <v>21</v>
      </c>
      <c r="G6601" t="s">
        <v>59</v>
      </c>
      <c r="H6601" t="s">
        <v>23</v>
      </c>
      <c r="I6601" t="s">
        <v>24</v>
      </c>
      <c r="J6601">
        <v>3</v>
      </c>
      <c r="K6601" s="2">
        <v>4502</v>
      </c>
      <c r="L6601" s="2">
        <v>2859.74</v>
      </c>
      <c r="M6601" s="2">
        <v>1642.26</v>
      </c>
      <c r="N6601" s="3">
        <v>0.1</v>
      </c>
      <c r="O6601" t="s">
        <v>62</v>
      </c>
      <c r="P6601" t="s">
        <v>26</v>
      </c>
      <c r="Q6601" t="s">
        <v>27</v>
      </c>
      <c r="R6601" t="s">
        <v>65</v>
      </c>
    </row>
    <row r="6602" spans="1:18" x14ac:dyDescent="0.35">
      <c r="A6602" t="s">
        <v>6687</v>
      </c>
      <c r="B6602" s="1">
        <v>45711</v>
      </c>
      <c r="C6602" s="1">
        <v>45795</v>
      </c>
      <c r="D6602" t="s">
        <v>104</v>
      </c>
      <c r="E6602" t="s">
        <v>20</v>
      </c>
      <c r="F6602" t="s">
        <v>31</v>
      </c>
      <c r="G6602" t="s">
        <v>38</v>
      </c>
      <c r="H6602" t="s">
        <v>54</v>
      </c>
      <c r="I6602" t="s">
        <v>55</v>
      </c>
      <c r="J6602">
        <v>3</v>
      </c>
      <c r="K6602" s="2">
        <v>1260</v>
      </c>
      <c r="L6602" s="2">
        <v>890.44</v>
      </c>
      <c r="M6602" s="2">
        <v>369.56</v>
      </c>
      <c r="N6602" s="3">
        <v>0.05</v>
      </c>
      <c r="O6602" t="s">
        <v>34</v>
      </c>
      <c r="P6602" t="s">
        <v>46</v>
      </c>
      <c r="Q6602" t="s">
        <v>27</v>
      </c>
      <c r="R6602" t="s">
        <v>65</v>
      </c>
    </row>
    <row r="6603" spans="1:18" x14ac:dyDescent="0.35">
      <c r="A6603" t="s">
        <v>6688</v>
      </c>
      <c r="B6603" s="1">
        <v>46004</v>
      </c>
      <c r="C6603" s="1">
        <v>46076</v>
      </c>
      <c r="D6603" t="s">
        <v>116</v>
      </c>
      <c r="E6603" t="s">
        <v>20</v>
      </c>
      <c r="F6603" t="s">
        <v>138</v>
      </c>
      <c r="G6603" t="s">
        <v>38</v>
      </c>
      <c r="H6603" t="s">
        <v>71</v>
      </c>
      <c r="I6603" t="s">
        <v>72</v>
      </c>
      <c r="J6603">
        <v>5</v>
      </c>
      <c r="K6603" s="2">
        <v>4393</v>
      </c>
      <c r="L6603" s="2">
        <v>2607.81</v>
      </c>
      <c r="M6603" s="2">
        <v>1785.19</v>
      </c>
      <c r="N6603" s="3">
        <v>0.1</v>
      </c>
      <c r="O6603" t="s">
        <v>83</v>
      </c>
      <c r="P6603" t="s">
        <v>26</v>
      </c>
      <c r="Q6603" t="s">
        <v>27</v>
      </c>
      <c r="R6603" t="s">
        <v>40</v>
      </c>
    </row>
    <row r="6604" spans="1:18" x14ac:dyDescent="0.35">
      <c r="A6604" t="s">
        <v>6689</v>
      </c>
      <c r="B6604" s="1">
        <v>45453</v>
      </c>
      <c r="C6604" s="1">
        <v>45492</v>
      </c>
      <c r="D6604" t="s">
        <v>67</v>
      </c>
      <c r="E6604" t="s">
        <v>20</v>
      </c>
      <c r="F6604" t="s">
        <v>53</v>
      </c>
      <c r="G6604" t="s">
        <v>43</v>
      </c>
      <c r="H6604" t="s">
        <v>33</v>
      </c>
      <c r="I6604" t="s">
        <v>24</v>
      </c>
      <c r="J6604">
        <v>8</v>
      </c>
      <c r="K6604" s="2">
        <v>2632</v>
      </c>
      <c r="L6604" s="2">
        <v>1530.72</v>
      </c>
      <c r="M6604" s="2">
        <v>1101.28</v>
      </c>
      <c r="N6604" s="3">
        <v>0.15</v>
      </c>
      <c r="O6604" t="s">
        <v>109</v>
      </c>
      <c r="P6604" t="s">
        <v>26</v>
      </c>
      <c r="Q6604" t="s">
        <v>35</v>
      </c>
      <c r="R6604" t="s">
        <v>28</v>
      </c>
    </row>
    <row r="6605" spans="1:18" x14ac:dyDescent="0.35">
      <c r="A6605" t="s">
        <v>6690</v>
      </c>
      <c r="B6605" s="1">
        <v>45316</v>
      </c>
      <c r="C6605" s="1">
        <v>45396</v>
      </c>
      <c r="D6605" t="s">
        <v>88</v>
      </c>
      <c r="E6605" t="s">
        <v>20</v>
      </c>
      <c r="F6605" t="s">
        <v>85</v>
      </c>
      <c r="G6605" t="s">
        <v>32</v>
      </c>
      <c r="H6605" t="s">
        <v>39</v>
      </c>
      <c r="I6605" t="s">
        <v>24</v>
      </c>
      <c r="J6605">
        <v>1</v>
      </c>
      <c r="K6605" s="2">
        <v>3574</v>
      </c>
      <c r="L6605" s="2">
        <v>2629.18</v>
      </c>
      <c r="M6605" s="2">
        <v>944.82</v>
      </c>
      <c r="N6605" s="3">
        <v>0.05</v>
      </c>
      <c r="O6605" t="s">
        <v>50</v>
      </c>
      <c r="P6605" t="s">
        <v>26</v>
      </c>
      <c r="Q6605" t="s">
        <v>27</v>
      </c>
      <c r="R6605" t="s">
        <v>28</v>
      </c>
    </row>
    <row r="6606" spans="1:18" x14ac:dyDescent="0.35">
      <c r="A6606" t="s">
        <v>6691</v>
      </c>
      <c r="B6606" s="1">
        <v>45952</v>
      </c>
      <c r="C6606" s="1">
        <v>45990</v>
      </c>
      <c r="D6606" t="s">
        <v>19</v>
      </c>
      <c r="E6606" t="s">
        <v>20</v>
      </c>
      <c r="F6606" t="s">
        <v>128</v>
      </c>
      <c r="G6606" t="s">
        <v>32</v>
      </c>
      <c r="H6606" t="s">
        <v>118</v>
      </c>
      <c r="I6606" t="s">
        <v>24</v>
      </c>
      <c r="J6606">
        <v>4</v>
      </c>
      <c r="K6606" s="2">
        <v>2076</v>
      </c>
      <c r="L6606" s="2">
        <v>1316.64</v>
      </c>
      <c r="M6606" s="2">
        <v>759.36</v>
      </c>
      <c r="N6606" s="3">
        <v>0</v>
      </c>
      <c r="O6606" t="s">
        <v>25</v>
      </c>
      <c r="P6606" t="s">
        <v>26</v>
      </c>
      <c r="Q6606" t="s">
        <v>27</v>
      </c>
      <c r="R6606" t="s">
        <v>40</v>
      </c>
    </row>
    <row r="6607" spans="1:18" x14ac:dyDescent="0.35">
      <c r="A6607" t="s">
        <v>6692</v>
      </c>
      <c r="B6607" s="1">
        <v>45589</v>
      </c>
      <c r="C6607" s="1">
        <v>45640</v>
      </c>
      <c r="D6607" t="s">
        <v>48</v>
      </c>
      <c r="E6607" t="s">
        <v>20</v>
      </c>
      <c r="F6607" t="s">
        <v>102</v>
      </c>
      <c r="G6607" t="s">
        <v>59</v>
      </c>
      <c r="H6607" t="s">
        <v>39</v>
      </c>
      <c r="I6607" t="s">
        <v>24</v>
      </c>
      <c r="J6607">
        <v>6</v>
      </c>
      <c r="K6607" s="2">
        <v>4900</v>
      </c>
      <c r="L6607" s="2">
        <v>3006.28</v>
      </c>
      <c r="M6607" s="2">
        <v>1893.72</v>
      </c>
      <c r="N6607" s="3">
        <v>0.1</v>
      </c>
      <c r="O6607" t="s">
        <v>62</v>
      </c>
      <c r="P6607" t="s">
        <v>46</v>
      </c>
      <c r="Q6607" t="s">
        <v>35</v>
      </c>
      <c r="R6607" t="s">
        <v>40</v>
      </c>
    </row>
    <row r="6608" spans="1:18" x14ac:dyDescent="0.35">
      <c r="A6608" t="s">
        <v>6693</v>
      </c>
      <c r="B6608" s="1">
        <v>45692</v>
      </c>
      <c r="C6608" s="1">
        <v>45726</v>
      </c>
      <c r="D6608" t="s">
        <v>52</v>
      </c>
      <c r="E6608" t="s">
        <v>20</v>
      </c>
      <c r="F6608" t="s">
        <v>68</v>
      </c>
      <c r="G6608" t="s">
        <v>59</v>
      </c>
      <c r="H6608" t="s">
        <v>23</v>
      </c>
      <c r="I6608" t="s">
        <v>24</v>
      </c>
      <c r="J6608">
        <v>6</v>
      </c>
      <c r="K6608" s="2">
        <v>1573</v>
      </c>
      <c r="L6608" s="2">
        <v>1207.93</v>
      </c>
      <c r="M6608" s="2">
        <v>365.07</v>
      </c>
      <c r="N6608" s="3">
        <v>0.05</v>
      </c>
      <c r="O6608" t="s">
        <v>25</v>
      </c>
      <c r="P6608" t="s">
        <v>26</v>
      </c>
      <c r="Q6608" t="s">
        <v>35</v>
      </c>
      <c r="R6608" t="s">
        <v>28</v>
      </c>
    </row>
    <row r="6609" spans="1:18" x14ac:dyDescent="0.35">
      <c r="A6609" t="s">
        <v>6694</v>
      </c>
      <c r="B6609" s="1">
        <v>45689</v>
      </c>
      <c r="C6609" s="1">
        <v>45734</v>
      </c>
      <c r="D6609" t="s">
        <v>52</v>
      </c>
      <c r="E6609" t="s">
        <v>20</v>
      </c>
      <c r="F6609" t="s">
        <v>53</v>
      </c>
      <c r="G6609" t="s">
        <v>32</v>
      </c>
      <c r="H6609" t="s">
        <v>49</v>
      </c>
      <c r="I6609" t="s">
        <v>45</v>
      </c>
      <c r="J6609">
        <v>5</v>
      </c>
      <c r="K6609" s="2">
        <v>2376</v>
      </c>
      <c r="L6609" s="2">
        <v>1989.9</v>
      </c>
      <c r="M6609" s="2">
        <v>386.1</v>
      </c>
      <c r="N6609" s="3">
        <v>0</v>
      </c>
      <c r="O6609" t="s">
        <v>83</v>
      </c>
      <c r="P6609" t="s">
        <v>26</v>
      </c>
      <c r="Q6609" t="s">
        <v>35</v>
      </c>
      <c r="R6609" t="s">
        <v>28</v>
      </c>
    </row>
    <row r="6610" spans="1:18" x14ac:dyDescent="0.35">
      <c r="A6610" t="s">
        <v>6695</v>
      </c>
      <c r="B6610" s="1">
        <v>45528</v>
      </c>
      <c r="C6610" s="1">
        <v>45592</v>
      </c>
      <c r="D6610" t="s">
        <v>94</v>
      </c>
      <c r="E6610" t="s">
        <v>20</v>
      </c>
      <c r="F6610" t="s">
        <v>85</v>
      </c>
      <c r="G6610" t="s">
        <v>22</v>
      </c>
      <c r="H6610" t="s">
        <v>106</v>
      </c>
      <c r="I6610" t="s">
        <v>61</v>
      </c>
      <c r="J6610">
        <v>5</v>
      </c>
      <c r="K6610" s="2">
        <v>2976</v>
      </c>
      <c r="L6610" s="2">
        <v>1984.65</v>
      </c>
      <c r="M6610" s="2">
        <v>991.35</v>
      </c>
      <c r="N6610" s="3">
        <v>0.2</v>
      </c>
      <c r="O6610" t="s">
        <v>83</v>
      </c>
      <c r="P6610" t="s">
        <v>46</v>
      </c>
      <c r="Q6610" t="s">
        <v>27</v>
      </c>
      <c r="R6610" t="s">
        <v>40</v>
      </c>
    </row>
    <row r="6611" spans="1:18" x14ac:dyDescent="0.35">
      <c r="A6611" t="s">
        <v>6696</v>
      </c>
      <c r="B6611" s="1">
        <v>45420</v>
      </c>
      <c r="C6611" s="1">
        <v>45508</v>
      </c>
      <c r="D6611" t="s">
        <v>30</v>
      </c>
      <c r="E6611" t="s">
        <v>20</v>
      </c>
      <c r="F6611" t="s">
        <v>53</v>
      </c>
      <c r="G6611" t="s">
        <v>22</v>
      </c>
      <c r="H6611" t="s">
        <v>108</v>
      </c>
      <c r="I6611" t="s">
        <v>72</v>
      </c>
      <c r="J6611">
        <v>8</v>
      </c>
      <c r="K6611" s="2">
        <v>2444</v>
      </c>
      <c r="L6611" s="2">
        <v>1973.91</v>
      </c>
      <c r="M6611" s="2">
        <v>470.09</v>
      </c>
      <c r="N6611" s="3">
        <v>0.2</v>
      </c>
      <c r="O6611" t="s">
        <v>62</v>
      </c>
      <c r="P6611" t="s">
        <v>73</v>
      </c>
      <c r="Q6611" t="s">
        <v>27</v>
      </c>
      <c r="R6611" t="s">
        <v>65</v>
      </c>
    </row>
    <row r="6612" spans="1:18" x14ac:dyDescent="0.35">
      <c r="A6612" t="s">
        <v>6697</v>
      </c>
      <c r="B6612" s="1">
        <v>45709</v>
      </c>
      <c r="C6612" s="1">
        <v>45752</v>
      </c>
      <c r="D6612" t="s">
        <v>88</v>
      </c>
      <c r="E6612" t="s">
        <v>20</v>
      </c>
      <c r="F6612" t="s">
        <v>58</v>
      </c>
      <c r="G6612" t="s">
        <v>38</v>
      </c>
      <c r="H6612" t="s">
        <v>80</v>
      </c>
      <c r="I6612" t="s">
        <v>45</v>
      </c>
      <c r="J6612">
        <v>3</v>
      </c>
      <c r="K6612" s="2">
        <v>2907</v>
      </c>
      <c r="L6612" s="2">
        <v>1846.64</v>
      </c>
      <c r="M6612" s="2">
        <v>1060.3599999999999</v>
      </c>
      <c r="N6612" s="3">
        <v>0.1</v>
      </c>
      <c r="O6612" t="s">
        <v>62</v>
      </c>
      <c r="P6612" t="s">
        <v>73</v>
      </c>
      <c r="Q6612" t="s">
        <v>35</v>
      </c>
      <c r="R6612" t="s">
        <v>28</v>
      </c>
    </row>
    <row r="6613" spans="1:18" x14ac:dyDescent="0.35">
      <c r="A6613" t="s">
        <v>6698</v>
      </c>
      <c r="B6613" s="1">
        <v>45596</v>
      </c>
      <c r="C6613" s="1">
        <v>45674</v>
      </c>
      <c r="D6613" t="s">
        <v>57</v>
      </c>
      <c r="E6613" t="s">
        <v>20</v>
      </c>
      <c r="F6613" t="s">
        <v>53</v>
      </c>
      <c r="G6613" t="s">
        <v>38</v>
      </c>
      <c r="H6613" t="s">
        <v>86</v>
      </c>
      <c r="I6613" t="s">
        <v>72</v>
      </c>
      <c r="J6613">
        <v>8</v>
      </c>
      <c r="K6613" s="2">
        <v>2264</v>
      </c>
      <c r="L6613" s="2">
        <v>1419.71</v>
      </c>
      <c r="M6613" s="2">
        <v>844.29</v>
      </c>
      <c r="N6613" s="3">
        <v>0.2</v>
      </c>
      <c r="O6613" t="s">
        <v>25</v>
      </c>
      <c r="P6613" t="s">
        <v>46</v>
      </c>
      <c r="Q6613" t="s">
        <v>35</v>
      </c>
      <c r="R6613" t="s">
        <v>65</v>
      </c>
    </row>
    <row r="6614" spans="1:18" x14ac:dyDescent="0.35">
      <c r="A6614" t="s">
        <v>6699</v>
      </c>
      <c r="B6614" s="1">
        <v>45548</v>
      </c>
      <c r="C6614" s="1">
        <v>45619</v>
      </c>
      <c r="D6614" t="s">
        <v>19</v>
      </c>
      <c r="E6614" t="s">
        <v>20</v>
      </c>
      <c r="F6614" t="s">
        <v>138</v>
      </c>
      <c r="G6614" t="s">
        <v>38</v>
      </c>
      <c r="H6614" t="s">
        <v>108</v>
      </c>
      <c r="I6614" t="s">
        <v>72</v>
      </c>
      <c r="J6614">
        <v>1</v>
      </c>
      <c r="K6614" s="2">
        <v>3725</v>
      </c>
      <c r="L6614" s="2">
        <v>3120.44</v>
      </c>
      <c r="M6614" s="2">
        <v>604.55999999999995</v>
      </c>
      <c r="N6614" s="3">
        <v>0.2</v>
      </c>
      <c r="O6614" t="s">
        <v>83</v>
      </c>
      <c r="P6614" t="s">
        <v>26</v>
      </c>
      <c r="Q6614" t="s">
        <v>35</v>
      </c>
      <c r="R6614" t="s">
        <v>28</v>
      </c>
    </row>
    <row r="6615" spans="1:18" x14ac:dyDescent="0.35">
      <c r="A6615" t="s">
        <v>6700</v>
      </c>
      <c r="B6615" s="1">
        <v>45814</v>
      </c>
      <c r="C6615" s="1">
        <v>45861</v>
      </c>
      <c r="D6615" t="s">
        <v>67</v>
      </c>
      <c r="E6615" t="s">
        <v>20</v>
      </c>
      <c r="F6615" t="s">
        <v>82</v>
      </c>
      <c r="G6615" t="s">
        <v>22</v>
      </c>
      <c r="H6615" t="s">
        <v>54</v>
      </c>
      <c r="I6615" t="s">
        <v>55</v>
      </c>
      <c r="J6615">
        <v>3</v>
      </c>
      <c r="K6615" s="2">
        <v>307</v>
      </c>
      <c r="L6615" s="2">
        <v>183.45</v>
      </c>
      <c r="M6615" s="2">
        <v>123.55</v>
      </c>
      <c r="N6615" s="3">
        <v>0.2</v>
      </c>
      <c r="O6615" t="s">
        <v>25</v>
      </c>
      <c r="P6615" t="s">
        <v>73</v>
      </c>
      <c r="Q6615" t="s">
        <v>27</v>
      </c>
      <c r="R6615" t="s">
        <v>65</v>
      </c>
    </row>
    <row r="6616" spans="1:18" x14ac:dyDescent="0.35">
      <c r="A6616" t="s">
        <v>6701</v>
      </c>
      <c r="B6616" s="1">
        <v>45823</v>
      </c>
      <c r="C6616" s="1">
        <v>45913</v>
      </c>
      <c r="D6616" t="s">
        <v>37</v>
      </c>
      <c r="E6616" t="s">
        <v>20</v>
      </c>
      <c r="F6616" t="s">
        <v>70</v>
      </c>
      <c r="G6616" t="s">
        <v>59</v>
      </c>
      <c r="H6616" t="s">
        <v>108</v>
      </c>
      <c r="I6616" t="s">
        <v>72</v>
      </c>
      <c r="J6616">
        <v>6</v>
      </c>
      <c r="K6616" s="2">
        <v>4269</v>
      </c>
      <c r="L6616" s="2">
        <v>2873.74</v>
      </c>
      <c r="M6616" s="2">
        <v>1395.26</v>
      </c>
      <c r="N6616" s="3">
        <v>0.2</v>
      </c>
      <c r="O6616" t="s">
        <v>25</v>
      </c>
      <c r="P6616" t="s">
        <v>26</v>
      </c>
      <c r="Q6616" t="s">
        <v>27</v>
      </c>
      <c r="R6616" t="s">
        <v>65</v>
      </c>
    </row>
    <row r="6617" spans="1:18" x14ac:dyDescent="0.35">
      <c r="A6617" t="s">
        <v>6702</v>
      </c>
      <c r="B6617" s="1">
        <v>45837</v>
      </c>
      <c r="C6617" s="1">
        <v>45910</v>
      </c>
      <c r="D6617" t="s">
        <v>37</v>
      </c>
      <c r="E6617" t="s">
        <v>20</v>
      </c>
      <c r="F6617" t="s">
        <v>82</v>
      </c>
      <c r="G6617" t="s">
        <v>22</v>
      </c>
      <c r="H6617" t="s">
        <v>118</v>
      </c>
      <c r="I6617" t="s">
        <v>24</v>
      </c>
      <c r="J6617">
        <v>7</v>
      </c>
      <c r="K6617" s="2">
        <v>4148</v>
      </c>
      <c r="L6617" s="2">
        <v>3301.99</v>
      </c>
      <c r="M6617" s="2">
        <v>846.01</v>
      </c>
      <c r="N6617" s="3">
        <v>0.1</v>
      </c>
      <c r="O6617" t="s">
        <v>109</v>
      </c>
      <c r="P6617" t="s">
        <v>26</v>
      </c>
      <c r="Q6617" t="s">
        <v>27</v>
      </c>
      <c r="R6617" t="s">
        <v>65</v>
      </c>
    </row>
    <row r="6618" spans="1:18" x14ac:dyDescent="0.35">
      <c r="A6618" t="s">
        <v>6703</v>
      </c>
      <c r="B6618" s="1">
        <v>45344</v>
      </c>
      <c r="C6618" s="1">
        <v>45410</v>
      </c>
      <c r="D6618" t="s">
        <v>88</v>
      </c>
      <c r="E6618" t="s">
        <v>20</v>
      </c>
      <c r="F6618" t="s">
        <v>102</v>
      </c>
      <c r="G6618" t="s">
        <v>32</v>
      </c>
      <c r="H6618" t="s">
        <v>106</v>
      </c>
      <c r="I6618" t="s">
        <v>61</v>
      </c>
      <c r="J6618">
        <v>1</v>
      </c>
      <c r="K6618" s="2">
        <v>4125</v>
      </c>
      <c r="L6618" s="2">
        <v>2327.54</v>
      </c>
      <c r="M6618" s="2">
        <v>1797.46</v>
      </c>
      <c r="N6618" s="3">
        <v>0.2</v>
      </c>
      <c r="O6618" t="s">
        <v>34</v>
      </c>
      <c r="P6618" t="s">
        <v>26</v>
      </c>
      <c r="Q6618" t="s">
        <v>27</v>
      </c>
      <c r="R6618" t="s">
        <v>65</v>
      </c>
    </row>
    <row r="6619" spans="1:18" x14ac:dyDescent="0.35">
      <c r="A6619" t="s">
        <v>6704</v>
      </c>
      <c r="B6619" s="1">
        <v>45837</v>
      </c>
      <c r="C6619" s="1">
        <v>45845</v>
      </c>
      <c r="D6619" t="s">
        <v>67</v>
      </c>
      <c r="E6619" t="s">
        <v>20</v>
      </c>
      <c r="F6619" t="s">
        <v>58</v>
      </c>
      <c r="G6619" t="s">
        <v>22</v>
      </c>
      <c r="H6619" t="s">
        <v>95</v>
      </c>
      <c r="I6619" t="s">
        <v>55</v>
      </c>
      <c r="J6619">
        <v>6</v>
      </c>
      <c r="K6619" s="2">
        <v>2147</v>
      </c>
      <c r="L6619" s="2">
        <v>1475.84</v>
      </c>
      <c r="M6619" s="2">
        <v>671.16</v>
      </c>
      <c r="N6619" s="3">
        <v>0.15</v>
      </c>
      <c r="O6619" t="s">
        <v>50</v>
      </c>
      <c r="P6619" t="s">
        <v>26</v>
      </c>
      <c r="Q6619" t="s">
        <v>35</v>
      </c>
      <c r="R6619" t="s">
        <v>65</v>
      </c>
    </row>
    <row r="6620" spans="1:18" x14ac:dyDescent="0.35">
      <c r="A6620" t="s">
        <v>6705</v>
      </c>
      <c r="B6620" s="1">
        <v>45639</v>
      </c>
      <c r="C6620" s="1">
        <v>45651</v>
      </c>
      <c r="D6620" t="s">
        <v>48</v>
      </c>
      <c r="E6620" t="s">
        <v>20</v>
      </c>
      <c r="F6620" t="s">
        <v>79</v>
      </c>
      <c r="G6620" t="s">
        <v>38</v>
      </c>
      <c r="H6620" t="s">
        <v>23</v>
      </c>
      <c r="I6620" t="s">
        <v>24</v>
      </c>
      <c r="J6620">
        <v>4</v>
      </c>
      <c r="K6620" s="2">
        <v>4288</v>
      </c>
      <c r="L6620" s="2">
        <v>3458.88</v>
      </c>
      <c r="M6620" s="2">
        <v>829.12</v>
      </c>
      <c r="N6620" s="3">
        <v>0.2</v>
      </c>
      <c r="O6620" t="s">
        <v>109</v>
      </c>
      <c r="P6620" t="s">
        <v>46</v>
      </c>
      <c r="Q6620" t="s">
        <v>35</v>
      </c>
      <c r="R6620" t="s">
        <v>28</v>
      </c>
    </row>
    <row r="6621" spans="1:18" x14ac:dyDescent="0.35">
      <c r="A6621" t="s">
        <v>6706</v>
      </c>
      <c r="B6621" s="1">
        <v>45660</v>
      </c>
      <c r="C6621" s="1">
        <v>45672</v>
      </c>
      <c r="D6621" t="s">
        <v>57</v>
      </c>
      <c r="E6621" t="s">
        <v>20</v>
      </c>
      <c r="F6621" t="s">
        <v>70</v>
      </c>
      <c r="G6621" t="s">
        <v>38</v>
      </c>
      <c r="H6621" t="s">
        <v>95</v>
      </c>
      <c r="I6621" t="s">
        <v>55</v>
      </c>
      <c r="J6621">
        <v>7</v>
      </c>
      <c r="K6621" s="2">
        <v>4549</v>
      </c>
      <c r="L6621" s="2">
        <v>2571.02</v>
      </c>
      <c r="M6621" s="2">
        <v>1977.98</v>
      </c>
      <c r="N6621" s="3">
        <v>0.2</v>
      </c>
      <c r="O6621" t="s">
        <v>62</v>
      </c>
      <c r="P6621" t="s">
        <v>26</v>
      </c>
      <c r="Q6621" t="s">
        <v>35</v>
      </c>
      <c r="R6621" t="s">
        <v>28</v>
      </c>
    </row>
    <row r="6622" spans="1:18" x14ac:dyDescent="0.35">
      <c r="A6622" t="s">
        <v>6707</v>
      </c>
      <c r="B6622" s="1">
        <v>45886</v>
      </c>
      <c r="C6622" s="1">
        <v>45962</v>
      </c>
      <c r="D6622" t="s">
        <v>19</v>
      </c>
      <c r="E6622" t="s">
        <v>20</v>
      </c>
      <c r="F6622" t="s">
        <v>70</v>
      </c>
      <c r="G6622" t="s">
        <v>38</v>
      </c>
      <c r="H6622" t="s">
        <v>44</v>
      </c>
      <c r="I6622" t="s">
        <v>45</v>
      </c>
      <c r="J6622">
        <v>1</v>
      </c>
      <c r="K6622" s="2">
        <v>1131</v>
      </c>
      <c r="L6622" s="2">
        <v>649.09</v>
      </c>
      <c r="M6622" s="2">
        <v>481.91</v>
      </c>
      <c r="N6622" s="3">
        <v>0.2</v>
      </c>
      <c r="O6622" t="s">
        <v>75</v>
      </c>
      <c r="P6622" t="s">
        <v>46</v>
      </c>
      <c r="Q6622" t="s">
        <v>35</v>
      </c>
      <c r="R6622" t="s">
        <v>40</v>
      </c>
    </row>
    <row r="6623" spans="1:18" x14ac:dyDescent="0.35">
      <c r="A6623" t="s">
        <v>6708</v>
      </c>
      <c r="B6623" s="1">
        <v>45450</v>
      </c>
      <c r="C6623" s="1">
        <v>45520</v>
      </c>
      <c r="D6623" t="s">
        <v>30</v>
      </c>
      <c r="E6623" t="s">
        <v>20</v>
      </c>
      <c r="F6623" t="s">
        <v>58</v>
      </c>
      <c r="G6623" t="s">
        <v>22</v>
      </c>
      <c r="H6623" t="s">
        <v>60</v>
      </c>
      <c r="I6623" t="s">
        <v>61</v>
      </c>
      <c r="J6623">
        <v>1</v>
      </c>
      <c r="K6623" s="2">
        <v>2928</v>
      </c>
      <c r="L6623" s="2">
        <v>2004.3</v>
      </c>
      <c r="M6623" s="2">
        <v>923.7</v>
      </c>
      <c r="N6623" s="3">
        <v>0.2</v>
      </c>
      <c r="O6623" t="s">
        <v>34</v>
      </c>
      <c r="P6623" t="s">
        <v>26</v>
      </c>
      <c r="Q6623" t="s">
        <v>27</v>
      </c>
      <c r="R6623" t="s">
        <v>28</v>
      </c>
    </row>
    <row r="6624" spans="1:18" x14ac:dyDescent="0.35">
      <c r="A6624" t="s">
        <v>6709</v>
      </c>
      <c r="B6624" s="1">
        <v>45836</v>
      </c>
      <c r="C6624" s="1">
        <v>45909</v>
      </c>
      <c r="D6624" t="s">
        <v>37</v>
      </c>
      <c r="E6624" t="s">
        <v>20</v>
      </c>
      <c r="F6624" t="s">
        <v>68</v>
      </c>
      <c r="G6624" t="s">
        <v>38</v>
      </c>
      <c r="H6624" t="s">
        <v>33</v>
      </c>
      <c r="I6624" t="s">
        <v>24</v>
      </c>
      <c r="J6624">
        <v>1</v>
      </c>
      <c r="K6624" s="2">
        <v>3342</v>
      </c>
      <c r="L6624" s="2">
        <v>2179.5</v>
      </c>
      <c r="M6624" s="2">
        <v>1162.5</v>
      </c>
      <c r="N6624" s="3">
        <v>0.15</v>
      </c>
      <c r="O6624" t="s">
        <v>25</v>
      </c>
      <c r="P6624" t="s">
        <v>26</v>
      </c>
      <c r="Q6624" t="s">
        <v>35</v>
      </c>
      <c r="R6624" t="s">
        <v>65</v>
      </c>
    </row>
    <row r="6625" spans="1:18" x14ac:dyDescent="0.35">
      <c r="A6625" t="s">
        <v>6710</v>
      </c>
      <c r="B6625" s="1">
        <v>45912</v>
      </c>
      <c r="C6625" s="1">
        <v>45964</v>
      </c>
      <c r="D6625" t="s">
        <v>19</v>
      </c>
      <c r="E6625" t="s">
        <v>20</v>
      </c>
      <c r="F6625" t="s">
        <v>53</v>
      </c>
      <c r="G6625" t="s">
        <v>43</v>
      </c>
      <c r="H6625" t="s">
        <v>86</v>
      </c>
      <c r="I6625" t="s">
        <v>72</v>
      </c>
      <c r="J6625">
        <v>4</v>
      </c>
      <c r="K6625" s="2">
        <v>4997</v>
      </c>
      <c r="L6625" s="2">
        <v>3043.38</v>
      </c>
      <c r="M6625" s="2">
        <v>1953.62</v>
      </c>
      <c r="N6625" s="3">
        <v>0.05</v>
      </c>
      <c r="O6625" t="s">
        <v>25</v>
      </c>
      <c r="P6625" t="s">
        <v>26</v>
      </c>
      <c r="Q6625" t="s">
        <v>27</v>
      </c>
      <c r="R6625" t="s">
        <v>65</v>
      </c>
    </row>
    <row r="6626" spans="1:18" x14ac:dyDescent="0.35">
      <c r="A6626" t="s">
        <v>6711</v>
      </c>
      <c r="B6626" s="1">
        <v>45549</v>
      </c>
      <c r="C6626" s="1">
        <v>45579</v>
      </c>
      <c r="D6626" t="s">
        <v>94</v>
      </c>
      <c r="E6626" t="s">
        <v>20</v>
      </c>
      <c r="F6626" t="s">
        <v>79</v>
      </c>
      <c r="G6626" t="s">
        <v>22</v>
      </c>
      <c r="H6626" t="s">
        <v>71</v>
      </c>
      <c r="I6626" t="s">
        <v>72</v>
      </c>
      <c r="J6626">
        <v>5</v>
      </c>
      <c r="K6626" s="2">
        <v>1606</v>
      </c>
      <c r="L6626" s="2">
        <v>956.89</v>
      </c>
      <c r="M6626" s="2">
        <v>649.11</v>
      </c>
      <c r="N6626" s="3">
        <v>0.2</v>
      </c>
      <c r="O6626" t="s">
        <v>109</v>
      </c>
      <c r="P6626" t="s">
        <v>26</v>
      </c>
      <c r="Q6626" t="s">
        <v>27</v>
      </c>
      <c r="R6626" t="s">
        <v>65</v>
      </c>
    </row>
    <row r="6627" spans="1:18" x14ac:dyDescent="0.35">
      <c r="A6627" t="s">
        <v>6712</v>
      </c>
      <c r="B6627" s="1">
        <v>45605</v>
      </c>
      <c r="C6627" s="1">
        <v>45654</v>
      </c>
      <c r="D6627" t="s">
        <v>48</v>
      </c>
      <c r="E6627" t="s">
        <v>20</v>
      </c>
      <c r="F6627" t="s">
        <v>70</v>
      </c>
      <c r="G6627" t="s">
        <v>22</v>
      </c>
      <c r="H6627" t="s">
        <v>108</v>
      </c>
      <c r="I6627" t="s">
        <v>72</v>
      </c>
      <c r="J6627">
        <v>8</v>
      </c>
      <c r="K6627" s="2">
        <v>2445</v>
      </c>
      <c r="L6627" s="2">
        <v>1787.13</v>
      </c>
      <c r="M6627" s="2">
        <v>657.87</v>
      </c>
      <c r="N6627" s="3">
        <v>0</v>
      </c>
      <c r="O6627" t="s">
        <v>25</v>
      </c>
      <c r="P6627" t="s">
        <v>26</v>
      </c>
      <c r="Q6627" t="s">
        <v>27</v>
      </c>
      <c r="R6627" t="s">
        <v>65</v>
      </c>
    </row>
    <row r="6628" spans="1:18" x14ac:dyDescent="0.35">
      <c r="A6628" t="s">
        <v>6713</v>
      </c>
      <c r="B6628" s="1">
        <v>45671</v>
      </c>
      <c r="C6628" s="1">
        <v>45700</v>
      </c>
      <c r="D6628" t="s">
        <v>116</v>
      </c>
      <c r="E6628" t="s">
        <v>20</v>
      </c>
      <c r="F6628" t="s">
        <v>68</v>
      </c>
      <c r="G6628" t="s">
        <v>43</v>
      </c>
      <c r="H6628" t="s">
        <v>86</v>
      </c>
      <c r="I6628" t="s">
        <v>72</v>
      </c>
      <c r="J6628">
        <v>4</v>
      </c>
      <c r="K6628" s="2">
        <v>1139</v>
      </c>
      <c r="L6628" s="2">
        <v>745.29</v>
      </c>
      <c r="M6628" s="2">
        <v>393.71</v>
      </c>
      <c r="N6628" s="3">
        <v>0.2</v>
      </c>
      <c r="O6628" t="s">
        <v>109</v>
      </c>
      <c r="P6628" t="s">
        <v>46</v>
      </c>
      <c r="Q6628" t="s">
        <v>35</v>
      </c>
      <c r="R6628" t="s">
        <v>65</v>
      </c>
    </row>
    <row r="6629" spans="1:18" x14ac:dyDescent="0.35">
      <c r="A6629" t="s">
        <v>6714</v>
      </c>
      <c r="B6629" s="1">
        <v>45964</v>
      </c>
      <c r="C6629" s="1">
        <v>46044</v>
      </c>
      <c r="D6629" t="s">
        <v>57</v>
      </c>
      <c r="E6629" t="s">
        <v>20</v>
      </c>
      <c r="F6629" t="s">
        <v>79</v>
      </c>
      <c r="G6629" t="s">
        <v>59</v>
      </c>
      <c r="H6629" t="s">
        <v>106</v>
      </c>
      <c r="I6629" t="s">
        <v>61</v>
      </c>
      <c r="J6629">
        <v>8</v>
      </c>
      <c r="K6629" s="2">
        <v>2851</v>
      </c>
      <c r="L6629" s="2">
        <v>1985.42</v>
      </c>
      <c r="M6629" s="2">
        <v>865.58</v>
      </c>
      <c r="N6629" s="3">
        <v>0.15</v>
      </c>
      <c r="O6629" t="s">
        <v>25</v>
      </c>
      <c r="P6629" t="s">
        <v>26</v>
      </c>
      <c r="Q6629" t="s">
        <v>27</v>
      </c>
      <c r="R6629" t="s">
        <v>40</v>
      </c>
    </row>
    <row r="6630" spans="1:18" x14ac:dyDescent="0.35">
      <c r="A6630" t="s">
        <v>6715</v>
      </c>
      <c r="B6630" s="1">
        <v>45513</v>
      </c>
      <c r="C6630" s="1">
        <v>45556</v>
      </c>
      <c r="D6630" t="s">
        <v>37</v>
      </c>
      <c r="E6630" t="s">
        <v>20</v>
      </c>
      <c r="F6630" t="s">
        <v>89</v>
      </c>
      <c r="G6630" t="s">
        <v>38</v>
      </c>
      <c r="H6630" t="s">
        <v>60</v>
      </c>
      <c r="I6630" t="s">
        <v>61</v>
      </c>
      <c r="J6630">
        <v>4</v>
      </c>
      <c r="K6630" s="2">
        <v>824</v>
      </c>
      <c r="L6630" s="2">
        <v>586.04</v>
      </c>
      <c r="M6630" s="2">
        <v>237.96</v>
      </c>
      <c r="N6630" s="3">
        <v>0</v>
      </c>
      <c r="O6630" t="s">
        <v>25</v>
      </c>
      <c r="P6630" t="s">
        <v>26</v>
      </c>
      <c r="Q6630" t="s">
        <v>35</v>
      </c>
      <c r="R6630" t="s">
        <v>28</v>
      </c>
    </row>
    <row r="6631" spans="1:18" x14ac:dyDescent="0.35">
      <c r="A6631" t="s">
        <v>6716</v>
      </c>
      <c r="B6631" s="1">
        <v>45823</v>
      </c>
      <c r="C6631" s="1">
        <v>45849</v>
      </c>
      <c r="D6631" t="s">
        <v>67</v>
      </c>
      <c r="E6631" t="s">
        <v>20</v>
      </c>
      <c r="F6631" t="s">
        <v>91</v>
      </c>
      <c r="G6631" t="s">
        <v>43</v>
      </c>
      <c r="H6631" t="s">
        <v>44</v>
      </c>
      <c r="I6631" t="s">
        <v>45</v>
      </c>
      <c r="J6631">
        <v>7</v>
      </c>
      <c r="K6631" s="2">
        <v>1035</v>
      </c>
      <c r="L6631" s="2">
        <v>661.46</v>
      </c>
      <c r="M6631" s="2">
        <v>373.54</v>
      </c>
      <c r="N6631" s="3">
        <v>0</v>
      </c>
      <c r="O6631" t="s">
        <v>109</v>
      </c>
      <c r="P6631" t="s">
        <v>46</v>
      </c>
      <c r="Q6631" t="s">
        <v>35</v>
      </c>
      <c r="R6631" t="s">
        <v>40</v>
      </c>
    </row>
    <row r="6632" spans="1:18" x14ac:dyDescent="0.35">
      <c r="A6632" t="s">
        <v>6717</v>
      </c>
      <c r="B6632" s="1">
        <v>45807</v>
      </c>
      <c r="C6632" s="1">
        <v>45877</v>
      </c>
      <c r="D6632" t="s">
        <v>30</v>
      </c>
      <c r="E6632" t="s">
        <v>20</v>
      </c>
      <c r="F6632" t="s">
        <v>70</v>
      </c>
      <c r="G6632" t="s">
        <v>43</v>
      </c>
      <c r="H6632" t="s">
        <v>49</v>
      </c>
      <c r="I6632" t="s">
        <v>45</v>
      </c>
      <c r="J6632">
        <v>5</v>
      </c>
      <c r="K6632" s="2">
        <v>3143</v>
      </c>
      <c r="L6632" s="2">
        <v>1998.65</v>
      </c>
      <c r="M6632" s="2">
        <v>1144.3499999999999</v>
      </c>
      <c r="N6632" s="3">
        <v>0.15</v>
      </c>
      <c r="O6632" t="s">
        <v>50</v>
      </c>
      <c r="P6632" t="s">
        <v>73</v>
      </c>
      <c r="Q6632" t="s">
        <v>35</v>
      </c>
      <c r="R6632" t="s">
        <v>40</v>
      </c>
    </row>
    <row r="6633" spans="1:18" x14ac:dyDescent="0.35">
      <c r="A6633" t="s">
        <v>6718</v>
      </c>
      <c r="B6633" s="1">
        <v>45687</v>
      </c>
      <c r="C6633" s="1">
        <v>45751</v>
      </c>
      <c r="D6633" t="s">
        <v>88</v>
      </c>
      <c r="E6633" t="s">
        <v>20</v>
      </c>
      <c r="F6633" t="s">
        <v>91</v>
      </c>
      <c r="G6633" t="s">
        <v>32</v>
      </c>
      <c r="H6633" t="s">
        <v>118</v>
      </c>
      <c r="I6633" t="s">
        <v>24</v>
      </c>
      <c r="J6633">
        <v>4</v>
      </c>
      <c r="K6633" s="2">
        <v>2784</v>
      </c>
      <c r="L6633" s="2">
        <v>1948.42</v>
      </c>
      <c r="M6633" s="2">
        <v>835.58</v>
      </c>
      <c r="N6633" s="3">
        <v>0.1</v>
      </c>
      <c r="O6633" t="s">
        <v>25</v>
      </c>
      <c r="P6633" t="s">
        <v>46</v>
      </c>
      <c r="Q6633" t="s">
        <v>27</v>
      </c>
      <c r="R6633" t="s">
        <v>65</v>
      </c>
    </row>
    <row r="6634" spans="1:18" x14ac:dyDescent="0.35">
      <c r="A6634" t="s">
        <v>6719</v>
      </c>
      <c r="B6634" s="1">
        <v>45742</v>
      </c>
      <c r="C6634" s="1">
        <v>45789</v>
      </c>
      <c r="D6634" t="s">
        <v>104</v>
      </c>
      <c r="E6634" t="s">
        <v>20</v>
      </c>
      <c r="F6634" t="s">
        <v>128</v>
      </c>
      <c r="G6634" t="s">
        <v>38</v>
      </c>
      <c r="H6634" t="s">
        <v>124</v>
      </c>
      <c r="I6634" t="s">
        <v>61</v>
      </c>
      <c r="J6634">
        <v>4</v>
      </c>
      <c r="K6634" s="2">
        <v>810</v>
      </c>
      <c r="L6634" s="2">
        <v>647.26</v>
      </c>
      <c r="M6634" s="2">
        <v>162.74</v>
      </c>
      <c r="N6634" s="3">
        <v>0.1</v>
      </c>
      <c r="O6634" t="s">
        <v>75</v>
      </c>
      <c r="P6634" t="s">
        <v>26</v>
      </c>
      <c r="Q6634" t="s">
        <v>35</v>
      </c>
      <c r="R6634" t="s">
        <v>28</v>
      </c>
    </row>
    <row r="6635" spans="1:18" x14ac:dyDescent="0.35">
      <c r="A6635" t="s">
        <v>6720</v>
      </c>
      <c r="B6635" s="1">
        <v>45509</v>
      </c>
      <c r="C6635" s="1">
        <v>45521</v>
      </c>
      <c r="D6635" t="s">
        <v>30</v>
      </c>
      <c r="E6635" t="s">
        <v>20</v>
      </c>
      <c r="F6635" t="s">
        <v>21</v>
      </c>
      <c r="G6635" t="s">
        <v>32</v>
      </c>
      <c r="H6635" t="s">
        <v>49</v>
      </c>
      <c r="I6635" t="s">
        <v>45</v>
      </c>
      <c r="J6635">
        <v>7</v>
      </c>
      <c r="K6635" s="2">
        <v>4952</v>
      </c>
      <c r="L6635" s="2">
        <v>3976.09</v>
      </c>
      <c r="M6635" s="2">
        <v>975.91</v>
      </c>
      <c r="N6635" s="3">
        <v>0.05</v>
      </c>
      <c r="O6635" t="s">
        <v>50</v>
      </c>
      <c r="P6635" t="s">
        <v>73</v>
      </c>
      <c r="Q6635" t="s">
        <v>27</v>
      </c>
      <c r="R6635" t="s">
        <v>65</v>
      </c>
    </row>
    <row r="6636" spans="1:18" x14ac:dyDescent="0.35">
      <c r="A6636" t="s">
        <v>6721</v>
      </c>
      <c r="B6636" s="1">
        <v>45968</v>
      </c>
      <c r="C6636" s="1">
        <v>46030</v>
      </c>
      <c r="D6636" t="s">
        <v>57</v>
      </c>
      <c r="E6636" t="s">
        <v>20</v>
      </c>
      <c r="F6636" t="s">
        <v>82</v>
      </c>
      <c r="G6636" t="s">
        <v>22</v>
      </c>
      <c r="H6636" t="s">
        <v>95</v>
      </c>
      <c r="I6636" t="s">
        <v>55</v>
      </c>
      <c r="J6636">
        <v>4</v>
      </c>
      <c r="K6636" s="2">
        <v>608</v>
      </c>
      <c r="L6636" s="2">
        <v>456.09</v>
      </c>
      <c r="M6636" s="2">
        <v>151.91</v>
      </c>
      <c r="N6636" s="3">
        <v>0.15</v>
      </c>
      <c r="O6636" t="s">
        <v>109</v>
      </c>
      <c r="P6636" t="s">
        <v>26</v>
      </c>
      <c r="Q6636" t="s">
        <v>27</v>
      </c>
      <c r="R6636" t="s">
        <v>65</v>
      </c>
    </row>
    <row r="6637" spans="1:18" x14ac:dyDescent="0.35">
      <c r="A6637" t="s">
        <v>6722</v>
      </c>
      <c r="B6637" s="1">
        <v>45946</v>
      </c>
      <c r="C6637" s="1">
        <v>46005</v>
      </c>
      <c r="D6637" t="s">
        <v>48</v>
      </c>
      <c r="E6637" t="s">
        <v>20</v>
      </c>
      <c r="F6637" t="s">
        <v>79</v>
      </c>
      <c r="G6637" t="s">
        <v>38</v>
      </c>
      <c r="H6637" t="s">
        <v>44</v>
      </c>
      <c r="I6637" t="s">
        <v>45</v>
      </c>
      <c r="J6637">
        <v>2</v>
      </c>
      <c r="K6637" s="2">
        <v>2451</v>
      </c>
      <c r="L6637" s="2">
        <v>1712.16</v>
      </c>
      <c r="M6637" s="2">
        <v>738.84</v>
      </c>
      <c r="N6637" s="3">
        <v>0</v>
      </c>
      <c r="O6637" t="s">
        <v>34</v>
      </c>
      <c r="P6637" t="s">
        <v>46</v>
      </c>
      <c r="Q6637" t="s">
        <v>27</v>
      </c>
      <c r="R6637" t="s">
        <v>65</v>
      </c>
    </row>
    <row r="6638" spans="1:18" x14ac:dyDescent="0.35">
      <c r="A6638" t="s">
        <v>6723</v>
      </c>
      <c r="B6638" s="1">
        <v>45633</v>
      </c>
      <c r="C6638" s="1">
        <v>45712</v>
      </c>
      <c r="D6638" t="s">
        <v>116</v>
      </c>
      <c r="E6638" t="s">
        <v>20</v>
      </c>
      <c r="F6638" t="s">
        <v>21</v>
      </c>
      <c r="G6638" t="s">
        <v>22</v>
      </c>
      <c r="H6638" t="s">
        <v>44</v>
      </c>
      <c r="I6638" t="s">
        <v>45</v>
      </c>
      <c r="J6638">
        <v>4</v>
      </c>
      <c r="K6638" s="2">
        <v>888</v>
      </c>
      <c r="L6638" s="2">
        <v>587.38</v>
      </c>
      <c r="M6638" s="2">
        <v>300.62</v>
      </c>
      <c r="N6638" s="3">
        <v>0.2</v>
      </c>
      <c r="O6638" t="s">
        <v>109</v>
      </c>
      <c r="P6638" t="s">
        <v>46</v>
      </c>
      <c r="Q6638" t="s">
        <v>35</v>
      </c>
      <c r="R6638" t="s">
        <v>40</v>
      </c>
    </row>
    <row r="6639" spans="1:18" x14ac:dyDescent="0.35">
      <c r="A6639" t="s">
        <v>6724</v>
      </c>
      <c r="B6639" s="1">
        <v>45550</v>
      </c>
      <c r="C6639" s="1">
        <v>45610</v>
      </c>
      <c r="D6639" t="s">
        <v>19</v>
      </c>
      <c r="E6639" t="s">
        <v>20</v>
      </c>
      <c r="F6639" t="s">
        <v>89</v>
      </c>
      <c r="G6639" t="s">
        <v>38</v>
      </c>
      <c r="H6639" t="s">
        <v>64</v>
      </c>
      <c r="I6639" t="s">
        <v>55</v>
      </c>
      <c r="J6639">
        <v>5</v>
      </c>
      <c r="K6639" s="2">
        <v>2381</v>
      </c>
      <c r="L6639" s="2">
        <v>1747.03</v>
      </c>
      <c r="M6639" s="2">
        <v>633.97</v>
      </c>
      <c r="N6639" s="3">
        <v>0.05</v>
      </c>
      <c r="O6639" t="s">
        <v>34</v>
      </c>
      <c r="P6639" t="s">
        <v>46</v>
      </c>
      <c r="Q6639" t="s">
        <v>27</v>
      </c>
      <c r="R6639" t="s">
        <v>65</v>
      </c>
    </row>
    <row r="6640" spans="1:18" x14ac:dyDescent="0.35">
      <c r="A6640" t="s">
        <v>6725</v>
      </c>
      <c r="B6640" s="1">
        <v>45872</v>
      </c>
      <c r="C6640" s="1">
        <v>45937</v>
      </c>
      <c r="D6640" t="s">
        <v>94</v>
      </c>
      <c r="E6640" t="s">
        <v>20</v>
      </c>
      <c r="F6640" t="s">
        <v>58</v>
      </c>
      <c r="G6640" t="s">
        <v>59</v>
      </c>
      <c r="H6640" t="s">
        <v>44</v>
      </c>
      <c r="I6640" t="s">
        <v>45</v>
      </c>
      <c r="J6640">
        <v>6</v>
      </c>
      <c r="K6640" s="2">
        <v>2840</v>
      </c>
      <c r="L6640" s="2">
        <v>1599.69</v>
      </c>
      <c r="M6640" s="2">
        <v>1240.31</v>
      </c>
      <c r="N6640" s="3">
        <v>0.05</v>
      </c>
      <c r="O6640" t="s">
        <v>34</v>
      </c>
      <c r="P6640" t="s">
        <v>26</v>
      </c>
      <c r="Q6640" t="s">
        <v>35</v>
      </c>
      <c r="R6640" t="s">
        <v>28</v>
      </c>
    </row>
    <row r="6641" spans="1:18" x14ac:dyDescent="0.35">
      <c r="A6641" t="s">
        <v>6726</v>
      </c>
      <c r="B6641" s="1">
        <v>45912</v>
      </c>
      <c r="C6641" s="1">
        <v>45916</v>
      </c>
      <c r="D6641" t="s">
        <v>37</v>
      </c>
      <c r="E6641" t="s">
        <v>20</v>
      </c>
      <c r="F6641" t="s">
        <v>91</v>
      </c>
      <c r="G6641" t="s">
        <v>38</v>
      </c>
      <c r="H6641" t="s">
        <v>80</v>
      </c>
      <c r="I6641" t="s">
        <v>45</v>
      </c>
      <c r="J6641">
        <v>8</v>
      </c>
      <c r="K6641" s="2">
        <v>1307</v>
      </c>
      <c r="L6641" s="2">
        <v>888.49</v>
      </c>
      <c r="M6641" s="2">
        <v>418.51</v>
      </c>
      <c r="N6641" s="3">
        <v>0.2</v>
      </c>
      <c r="O6641" t="s">
        <v>50</v>
      </c>
      <c r="P6641" t="s">
        <v>26</v>
      </c>
      <c r="Q6641" t="s">
        <v>35</v>
      </c>
      <c r="R6641" t="s">
        <v>28</v>
      </c>
    </row>
    <row r="6642" spans="1:18" x14ac:dyDescent="0.35">
      <c r="A6642" t="s">
        <v>6727</v>
      </c>
      <c r="B6642" s="1">
        <v>45679</v>
      </c>
      <c r="C6642" s="1">
        <v>45704</v>
      </c>
      <c r="D6642" t="s">
        <v>116</v>
      </c>
      <c r="E6642" t="s">
        <v>20</v>
      </c>
      <c r="F6642" t="s">
        <v>91</v>
      </c>
      <c r="G6642" t="s">
        <v>43</v>
      </c>
      <c r="H6642" t="s">
        <v>71</v>
      </c>
      <c r="I6642" t="s">
        <v>72</v>
      </c>
      <c r="J6642">
        <v>3</v>
      </c>
      <c r="K6642" s="2">
        <v>2491</v>
      </c>
      <c r="L6642" s="2">
        <v>2074.9899999999998</v>
      </c>
      <c r="M6642" s="2">
        <v>416.01</v>
      </c>
      <c r="N6642" s="3">
        <v>0</v>
      </c>
      <c r="O6642" t="s">
        <v>34</v>
      </c>
      <c r="P6642" t="s">
        <v>26</v>
      </c>
      <c r="Q6642" t="s">
        <v>35</v>
      </c>
      <c r="R6642" t="s">
        <v>40</v>
      </c>
    </row>
    <row r="6643" spans="1:18" x14ac:dyDescent="0.35">
      <c r="A6643" t="s">
        <v>6728</v>
      </c>
      <c r="B6643" s="1">
        <v>45912</v>
      </c>
      <c r="C6643" s="1">
        <v>46000</v>
      </c>
      <c r="D6643" t="s">
        <v>48</v>
      </c>
      <c r="E6643" t="s">
        <v>20</v>
      </c>
      <c r="F6643" t="s">
        <v>58</v>
      </c>
      <c r="G6643" t="s">
        <v>43</v>
      </c>
      <c r="H6643" t="s">
        <v>106</v>
      </c>
      <c r="I6643" t="s">
        <v>61</v>
      </c>
      <c r="J6643">
        <v>4</v>
      </c>
      <c r="K6643" s="2">
        <v>3847</v>
      </c>
      <c r="L6643" s="2">
        <v>2205.0300000000002</v>
      </c>
      <c r="M6643" s="2">
        <v>1641.97</v>
      </c>
      <c r="N6643" s="3">
        <v>0.1</v>
      </c>
      <c r="O6643" t="s">
        <v>25</v>
      </c>
      <c r="P6643" t="s">
        <v>26</v>
      </c>
      <c r="Q6643" t="s">
        <v>35</v>
      </c>
      <c r="R6643" t="s">
        <v>28</v>
      </c>
    </row>
    <row r="6644" spans="1:18" x14ac:dyDescent="0.35">
      <c r="A6644" t="s">
        <v>6729</v>
      </c>
      <c r="B6644" s="1">
        <v>45827</v>
      </c>
      <c r="C6644" s="1">
        <v>45844</v>
      </c>
      <c r="D6644" t="s">
        <v>67</v>
      </c>
      <c r="E6644" t="s">
        <v>20</v>
      </c>
      <c r="F6644" t="s">
        <v>138</v>
      </c>
      <c r="G6644" t="s">
        <v>59</v>
      </c>
      <c r="H6644" t="s">
        <v>124</v>
      </c>
      <c r="I6644" t="s">
        <v>61</v>
      </c>
      <c r="J6644">
        <v>8</v>
      </c>
      <c r="K6644" s="2">
        <v>4178</v>
      </c>
      <c r="L6644" s="2">
        <v>3403.35</v>
      </c>
      <c r="M6644" s="2">
        <v>774.65</v>
      </c>
      <c r="N6644" s="3">
        <v>0.05</v>
      </c>
      <c r="O6644" t="s">
        <v>75</v>
      </c>
      <c r="P6644" t="s">
        <v>26</v>
      </c>
      <c r="Q6644" t="s">
        <v>27</v>
      </c>
      <c r="R6644" t="s">
        <v>40</v>
      </c>
    </row>
    <row r="6645" spans="1:18" x14ac:dyDescent="0.35">
      <c r="A6645" t="s">
        <v>6730</v>
      </c>
      <c r="B6645" s="1">
        <v>45880</v>
      </c>
      <c r="C6645" s="1">
        <v>45909</v>
      </c>
      <c r="D6645" t="s">
        <v>37</v>
      </c>
      <c r="E6645" t="s">
        <v>20</v>
      </c>
      <c r="F6645" t="s">
        <v>85</v>
      </c>
      <c r="G6645" t="s">
        <v>43</v>
      </c>
      <c r="H6645" t="s">
        <v>95</v>
      </c>
      <c r="I6645" t="s">
        <v>55</v>
      </c>
      <c r="J6645">
        <v>6</v>
      </c>
      <c r="K6645" s="2">
        <v>1438</v>
      </c>
      <c r="L6645" s="2">
        <v>853.02</v>
      </c>
      <c r="M6645" s="2">
        <v>584.98</v>
      </c>
      <c r="N6645" s="3">
        <v>0.1</v>
      </c>
      <c r="O6645" t="s">
        <v>34</v>
      </c>
      <c r="P6645" t="s">
        <v>26</v>
      </c>
      <c r="Q6645" t="s">
        <v>35</v>
      </c>
      <c r="R6645" t="s">
        <v>40</v>
      </c>
    </row>
    <row r="6646" spans="1:18" x14ac:dyDescent="0.35">
      <c r="A6646" t="s">
        <v>6731</v>
      </c>
      <c r="B6646" s="1">
        <v>45628</v>
      </c>
      <c r="C6646" s="1">
        <v>45688</v>
      </c>
      <c r="D6646" t="s">
        <v>57</v>
      </c>
      <c r="E6646" t="s">
        <v>20</v>
      </c>
      <c r="F6646" t="s">
        <v>70</v>
      </c>
      <c r="G6646" t="s">
        <v>22</v>
      </c>
      <c r="H6646" t="s">
        <v>118</v>
      </c>
      <c r="I6646" t="s">
        <v>24</v>
      </c>
      <c r="J6646">
        <v>4</v>
      </c>
      <c r="K6646" s="2">
        <v>3913</v>
      </c>
      <c r="L6646" s="2">
        <v>2897.06</v>
      </c>
      <c r="M6646" s="2">
        <v>1015.94</v>
      </c>
      <c r="N6646" s="3">
        <v>0.15</v>
      </c>
      <c r="O6646" t="s">
        <v>75</v>
      </c>
      <c r="P6646" t="s">
        <v>26</v>
      </c>
      <c r="Q6646" t="s">
        <v>35</v>
      </c>
      <c r="R6646" t="s">
        <v>28</v>
      </c>
    </row>
    <row r="6647" spans="1:18" x14ac:dyDescent="0.35">
      <c r="A6647" t="s">
        <v>6732</v>
      </c>
      <c r="B6647" s="1">
        <v>45875</v>
      </c>
      <c r="C6647" s="1">
        <v>45964</v>
      </c>
      <c r="D6647" t="s">
        <v>19</v>
      </c>
      <c r="E6647" t="s">
        <v>20</v>
      </c>
      <c r="F6647" t="s">
        <v>21</v>
      </c>
      <c r="G6647" t="s">
        <v>32</v>
      </c>
      <c r="H6647" t="s">
        <v>86</v>
      </c>
      <c r="I6647" t="s">
        <v>72</v>
      </c>
      <c r="J6647">
        <v>7</v>
      </c>
      <c r="K6647" s="2">
        <v>337</v>
      </c>
      <c r="L6647" s="2">
        <v>265.83999999999997</v>
      </c>
      <c r="M6647" s="2">
        <v>71.16</v>
      </c>
      <c r="N6647" s="3">
        <v>0.2</v>
      </c>
      <c r="O6647" t="s">
        <v>25</v>
      </c>
      <c r="P6647" t="s">
        <v>26</v>
      </c>
      <c r="Q6647" t="s">
        <v>27</v>
      </c>
      <c r="R6647" t="s">
        <v>65</v>
      </c>
    </row>
    <row r="6648" spans="1:18" x14ac:dyDescent="0.35">
      <c r="A6648" t="s">
        <v>6733</v>
      </c>
      <c r="B6648" s="1">
        <v>45465</v>
      </c>
      <c r="C6648" s="1">
        <v>45542</v>
      </c>
      <c r="D6648" t="s">
        <v>37</v>
      </c>
      <c r="E6648" t="s">
        <v>20</v>
      </c>
      <c r="F6648" t="s">
        <v>102</v>
      </c>
      <c r="G6648" t="s">
        <v>22</v>
      </c>
      <c r="H6648" t="s">
        <v>106</v>
      </c>
      <c r="I6648" t="s">
        <v>61</v>
      </c>
      <c r="J6648">
        <v>6</v>
      </c>
      <c r="K6648" s="2">
        <v>2861</v>
      </c>
      <c r="L6648" s="2">
        <v>1720.02</v>
      </c>
      <c r="M6648" s="2">
        <v>1140.98</v>
      </c>
      <c r="N6648" s="3">
        <v>0.05</v>
      </c>
      <c r="O6648" t="s">
        <v>50</v>
      </c>
      <c r="P6648" t="s">
        <v>73</v>
      </c>
      <c r="Q6648" t="s">
        <v>35</v>
      </c>
      <c r="R6648" t="s">
        <v>28</v>
      </c>
    </row>
    <row r="6649" spans="1:18" x14ac:dyDescent="0.35">
      <c r="A6649" t="s">
        <v>6734</v>
      </c>
      <c r="B6649" s="1">
        <v>45432</v>
      </c>
      <c r="C6649" s="1">
        <v>45452</v>
      </c>
      <c r="D6649" t="s">
        <v>42</v>
      </c>
      <c r="E6649" t="s">
        <v>20</v>
      </c>
      <c r="F6649" t="s">
        <v>68</v>
      </c>
      <c r="G6649" t="s">
        <v>22</v>
      </c>
      <c r="H6649" t="s">
        <v>33</v>
      </c>
      <c r="I6649" t="s">
        <v>24</v>
      </c>
      <c r="J6649">
        <v>5</v>
      </c>
      <c r="K6649" s="2">
        <v>2395</v>
      </c>
      <c r="L6649" s="2">
        <v>1926.86</v>
      </c>
      <c r="M6649" s="2">
        <v>468.14</v>
      </c>
      <c r="N6649" s="3">
        <v>0.15</v>
      </c>
      <c r="O6649" t="s">
        <v>75</v>
      </c>
      <c r="P6649" t="s">
        <v>26</v>
      </c>
      <c r="Q6649" t="s">
        <v>35</v>
      </c>
      <c r="R6649" t="s">
        <v>40</v>
      </c>
    </row>
    <row r="6650" spans="1:18" x14ac:dyDescent="0.35">
      <c r="A6650" t="s">
        <v>6735</v>
      </c>
      <c r="B6650" s="1">
        <v>45926</v>
      </c>
      <c r="C6650" s="1">
        <v>46012</v>
      </c>
      <c r="D6650" t="s">
        <v>48</v>
      </c>
      <c r="E6650" t="s">
        <v>20</v>
      </c>
      <c r="F6650" t="s">
        <v>128</v>
      </c>
      <c r="G6650" t="s">
        <v>43</v>
      </c>
      <c r="H6650" t="s">
        <v>80</v>
      </c>
      <c r="I6650" t="s">
        <v>45</v>
      </c>
      <c r="J6650">
        <v>5</v>
      </c>
      <c r="K6650" s="2">
        <v>4446</v>
      </c>
      <c r="L6650" s="2">
        <v>3455.94</v>
      </c>
      <c r="M6650" s="2">
        <v>990.06</v>
      </c>
      <c r="N6650" s="3">
        <v>0.05</v>
      </c>
      <c r="O6650" t="s">
        <v>25</v>
      </c>
      <c r="P6650" t="s">
        <v>26</v>
      </c>
      <c r="Q6650" t="s">
        <v>27</v>
      </c>
      <c r="R6650" t="s">
        <v>65</v>
      </c>
    </row>
    <row r="6651" spans="1:18" x14ac:dyDescent="0.35">
      <c r="A6651" t="s">
        <v>6736</v>
      </c>
      <c r="B6651" s="1">
        <v>45594</v>
      </c>
      <c r="C6651" s="1">
        <v>45684</v>
      </c>
      <c r="D6651" t="s">
        <v>57</v>
      </c>
      <c r="E6651" t="s">
        <v>20</v>
      </c>
      <c r="F6651" t="s">
        <v>91</v>
      </c>
      <c r="G6651" t="s">
        <v>43</v>
      </c>
      <c r="H6651" t="s">
        <v>80</v>
      </c>
      <c r="I6651" t="s">
        <v>45</v>
      </c>
      <c r="J6651">
        <v>3</v>
      </c>
      <c r="K6651" s="2">
        <v>1496</v>
      </c>
      <c r="L6651" s="2">
        <v>1084.24</v>
      </c>
      <c r="M6651" s="2">
        <v>411.76</v>
      </c>
      <c r="N6651" s="3">
        <v>0.2</v>
      </c>
      <c r="O6651" t="s">
        <v>62</v>
      </c>
      <c r="P6651" t="s">
        <v>26</v>
      </c>
      <c r="Q6651" t="s">
        <v>27</v>
      </c>
      <c r="R6651" t="s">
        <v>65</v>
      </c>
    </row>
    <row r="6652" spans="1:18" x14ac:dyDescent="0.35">
      <c r="A6652" t="s">
        <v>6737</v>
      </c>
      <c r="B6652" s="1">
        <v>45727</v>
      </c>
      <c r="C6652" s="1">
        <v>45742</v>
      </c>
      <c r="D6652" t="s">
        <v>52</v>
      </c>
      <c r="E6652" t="s">
        <v>20</v>
      </c>
      <c r="F6652" t="s">
        <v>85</v>
      </c>
      <c r="G6652" t="s">
        <v>59</v>
      </c>
      <c r="H6652" t="s">
        <v>118</v>
      </c>
      <c r="I6652" t="s">
        <v>24</v>
      </c>
      <c r="J6652">
        <v>2</v>
      </c>
      <c r="K6652" s="2">
        <v>2244</v>
      </c>
      <c r="L6652" s="2">
        <v>1497.23</v>
      </c>
      <c r="M6652" s="2">
        <v>746.77</v>
      </c>
      <c r="N6652" s="3">
        <v>0.2</v>
      </c>
      <c r="O6652" t="s">
        <v>50</v>
      </c>
      <c r="P6652" t="s">
        <v>26</v>
      </c>
      <c r="Q6652" t="s">
        <v>35</v>
      </c>
      <c r="R6652" t="s">
        <v>40</v>
      </c>
    </row>
    <row r="6653" spans="1:18" x14ac:dyDescent="0.35">
      <c r="A6653" t="s">
        <v>6738</v>
      </c>
      <c r="B6653" s="1">
        <v>45450</v>
      </c>
      <c r="C6653" s="1">
        <v>45469</v>
      </c>
      <c r="D6653" t="s">
        <v>42</v>
      </c>
      <c r="E6653" t="s">
        <v>20</v>
      </c>
      <c r="F6653" t="s">
        <v>102</v>
      </c>
      <c r="G6653" t="s">
        <v>22</v>
      </c>
      <c r="H6653" t="s">
        <v>49</v>
      </c>
      <c r="I6653" t="s">
        <v>45</v>
      </c>
      <c r="J6653">
        <v>7</v>
      </c>
      <c r="K6653" s="2">
        <v>3340</v>
      </c>
      <c r="L6653" s="2">
        <v>2745.86</v>
      </c>
      <c r="M6653" s="2">
        <v>594.14</v>
      </c>
      <c r="N6653" s="3">
        <v>0.15</v>
      </c>
      <c r="O6653" t="s">
        <v>50</v>
      </c>
      <c r="P6653" t="s">
        <v>26</v>
      </c>
      <c r="Q6653" t="s">
        <v>35</v>
      </c>
      <c r="R6653" t="s">
        <v>40</v>
      </c>
    </row>
    <row r="6654" spans="1:18" x14ac:dyDescent="0.35">
      <c r="A6654" t="s">
        <v>6739</v>
      </c>
      <c r="B6654" s="1">
        <v>45360</v>
      </c>
      <c r="C6654" s="1">
        <v>45364</v>
      </c>
      <c r="D6654" t="s">
        <v>52</v>
      </c>
      <c r="E6654" t="s">
        <v>20</v>
      </c>
      <c r="F6654" t="s">
        <v>21</v>
      </c>
      <c r="G6654" t="s">
        <v>32</v>
      </c>
      <c r="H6654" t="s">
        <v>106</v>
      </c>
      <c r="I6654" t="s">
        <v>61</v>
      </c>
      <c r="J6654">
        <v>2</v>
      </c>
      <c r="K6654" s="2">
        <v>4072</v>
      </c>
      <c r="L6654" s="2">
        <v>2751.24</v>
      </c>
      <c r="M6654" s="2">
        <v>1320.76</v>
      </c>
      <c r="N6654" s="3">
        <v>0.1</v>
      </c>
      <c r="O6654" t="s">
        <v>83</v>
      </c>
      <c r="P6654" t="s">
        <v>26</v>
      </c>
      <c r="Q6654" t="s">
        <v>27</v>
      </c>
      <c r="R6654" t="s">
        <v>65</v>
      </c>
    </row>
    <row r="6655" spans="1:18" x14ac:dyDescent="0.35">
      <c r="A6655" t="s">
        <v>6740</v>
      </c>
      <c r="B6655" s="1">
        <v>45544</v>
      </c>
      <c r="C6655" s="1">
        <v>45555</v>
      </c>
      <c r="D6655" t="s">
        <v>37</v>
      </c>
      <c r="E6655" t="s">
        <v>20</v>
      </c>
      <c r="F6655" t="s">
        <v>58</v>
      </c>
      <c r="G6655" t="s">
        <v>32</v>
      </c>
      <c r="H6655" t="s">
        <v>108</v>
      </c>
      <c r="I6655" t="s">
        <v>72</v>
      </c>
      <c r="J6655">
        <v>7</v>
      </c>
      <c r="K6655" s="2">
        <v>4258</v>
      </c>
      <c r="L6655" s="2">
        <v>3411.4</v>
      </c>
      <c r="M6655" s="2">
        <v>846.6</v>
      </c>
      <c r="N6655" s="3">
        <v>0.15</v>
      </c>
      <c r="O6655" t="s">
        <v>75</v>
      </c>
      <c r="P6655" t="s">
        <v>26</v>
      </c>
      <c r="Q6655" t="s">
        <v>27</v>
      </c>
      <c r="R6655" t="s">
        <v>28</v>
      </c>
    </row>
    <row r="6656" spans="1:18" x14ac:dyDescent="0.35">
      <c r="A6656" t="s">
        <v>6741</v>
      </c>
      <c r="B6656" s="1">
        <v>45973</v>
      </c>
      <c r="C6656" s="1">
        <v>46040</v>
      </c>
      <c r="D6656" t="s">
        <v>57</v>
      </c>
      <c r="E6656" t="s">
        <v>20</v>
      </c>
      <c r="F6656" t="s">
        <v>70</v>
      </c>
      <c r="G6656" t="s">
        <v>59</v>
      </c>
      <c r="H6656" t="s">
        <v>44</v>
      </c>
      <c r="I6656" t="s">
        <v>45</v>
      </c>
      <c r="J6656">
        <v>4</v>
      </c>
      <c r="K6656" s="2">
        <v>4504</v>
      </c>
      <c r="L6656" s="2">
        <v>3235.83</v>
      </c>
      <c r="M6656" s="2">
        <v>1268.17</v>
      </c>
      <c r="N6656" s="3">
        <v>0.1</v>
      </c>
      <c r="O6656" t="s">
        <v>62</v>
      </c>
      <c r="P6656" t="s">
        <v>26</v>
      </c>
      <c r="Q6656" t="s">
        <v>27</v>
      </c>
      <c r="R6656" t="s">
        <v>28</v>
      </c>
    </row>
    <row r="6657" spans="1:18" x14ac:dyDescent="0.35">
      <c r="A6657" t="s">
        <v>6742</v>
      </c>
      <c r="B6657" s="1">
        <v>45426</v>
      </c>
      <c r="C6657" s="1">
        <v>45450</v>
      </c>
      <c r="D6657" t="s">
        <v>42</v>
      </c>
      <c r="E6657" t="s">
        <v>20</v>
      </c>
      <c r="F6657" t="s">
        <v>21</v>
      </c>
      <c r="G6657" t="s">
        <v>59</v>
      </c>
      <c r="H6657" t="s">
        <v>33</v>
      </c>
      <c r="I6657" t="s">
        <v>24</v>
      </c>
      <c r="J6657">
        <v>5</v>
      </c>
      <c r="K6657" s="2">
        <v>4962</v>
      </c>
      <c r="L6657" s="2">
        <v>3136.85</v>
      </c>
      <c r="M6657" s="2">
        <v>1825.15</v>
      </c>
      <c r="N6657" s="3">
        <v>0.1</v>
      </c>
      <c r="O6657" t="s">
        <v>25</v>
      </c>
      <c r="P6657" t="s">
        <v>26</v>
      </c>
      <c r="Q6657" t="s">
        <v>35</v>
      </c>
      <c r="R6657" t="s">
        <v>28</v>
      </c>
    </row>
    <row r="6658" spans="1:18" x14ac:dyDescent="0.35">
      <c r="A6658" t="s">
        <v>6743</v>
      </c>
      <c r="B6658" s="1">
        <v>45722</v>
      </c>
      <c r="C6658" s="1">
        <v>45738</v>
      </c>
      <c r="D6658" t="s">
        <v>52</v>
      </c>
      <c r="E6658" t="s">
        <v>20</v>
      </c>
      <c r="F6658" t="s">
        <v>102</v>
      </c>
      <c r="G6658" t="s">
        <v>59</v>
      </c>
      <c r="H6658" t="s">
        <v>80</v>
      </c>
      <c r="I6658" t="s">
        <v>45</v>
      </c>
      <c r="J6658">
        <v>4</v>
      </c>
      <c r="K6658" s="2">
        <v>4585</v>
      </c>
      <c r="L6658" s="2">
        <v>2995.33</v>
      </c>
      <c r="M6658" s="2">
        <v>1589.67</v>
      </c>
      <c r="N6658" s="3">
        <v>0</v>
      </c>
      <c r="O6658" t="s">
        <v>109</v>
      </c>
      <c r="P6658" t="s">
        <v>46</v>
      </c>
      <c r="Q6658" t="s">
        <v>27</v>
      </c>
      <c r="R6658" t="s">
        <v>40</v>
      </c>
    </row>
    <row r="6659" spans="1:18" x14ac:dyDescent="0.35">
      <c r="A6659" t="s">
        <v>6744</v>
      </c>
      <c r="B6659" s="1">
        <v>45785</v>
      </c>
      <c r="C6659" s="1">
        <v>45854</v>
      </c>
      <c r="D6659" t="s">
        <v>67</v>
      </c>
      <c r="E6659" t="s">
        <v>20</v>
      </c>
      <c r="F6659" t="s">
        <v>79</v>
      </c>
      <c r="G6659" t="s">
        <v>43</v>
      </c>
      <c r="H6659" t="s">
        <v>108</v>
      </c>
      <c r="I6659" t="s">
        <v>72</v>
      </c>
      <c r="J6659">
        <v>1</v>
      </c>
      <c r="K6659" s="2">
        <v>2656</v>
      </c>
      <c r="L6659" s="2">
        <v>2214.56</v>
      </c>
      <c r="M6659" s="2">
        <v>441.44</v>
      </c>
      <c r="N6659" s="3">
        <v>0.15</v>
      </c>
      <c r="O6659" t="s">
        <v>75</v>
      </c>
      <c r="P6659" t="s">
        <v>26</v>
      </c>
      <c r="Q6659" t="s">
        <v>27</v>
      </c>
      <c r="R6659" t="s">
        <v>65</v>
      </c>
    </row>
    <row r="6660" spans="1:18" x14ac:dyDescent="0.35">
      <c r="A6660" t="s">
        <v>6745</v>
      </c>
      <c r="B6660" s="1">
        <v>45470</v>
      </c>
      <c r="C6660" s="1">
        <v>45540</v>
      </c>
      <c r="D6660" t="s">
        <v>37</v>
      </c>
      <c r="E6660" t="s">
        <v>20</v>
      </c>
      <c r="F6660" t="s">
        <v>53</v>
      </c>
      <c r="G6660" t="s">
        <v>32</v>
      </c>
      <c r="H6660" t="s">
        <v>86</v>
      </c>
      <c r="I6660" t="s">
        <v>72</v>
      </c>
      <c r="J6660">
        <v>3</v>
      </c>
      <c r="K6660" s="2">
        <v>3682</v>
      </c>
      <c r="L6660" s="2">
        <v>2617.58</v>
      </c>
      <c r="M6660" s="2">
        <v>1064.42</v>
      </c>
      <c r="N6660" s="3">
        <v>0.15</v>
      </c>
      <c r="O6660" t="s">
        <v>34</v>
      </c>
      <c r="P6660" t="s">
        <v>26</v>
      </c>
      <c r="Q6660" t="s">
        <v>27</v>
      </c>
      <c r="R6660" t="s">
        <v>65</v>
      </c>
    </row>
    <row r="6661" spans="1:18" x14ac:dyDescent="0.35">
      <c r="A6661" t="s">
        <v>6746</v>
      </c>
      <c r="B6661" s="1">
        <v>45789</v>
      </c>
      <c r="C6661" s="1">
        <v>45804</v>
      </c>
      <c r="D6661" t="s">
        <v>104</v>
      </c>
      <c r="E6661" t="s">
        <v>20</v>
      </c>
      <c r="F6661" t="s">
        <v>89</v>
      </c>
      <c r="G6661" t="s">
        <v>38</v>
      </c>
      <c r="H6661" t="s">
        <v>124</v>
      </c>
      <c r="I6661" t="s">
        <v>61</v>
      </c>
      <c r="J6661">
        <v>7</v>
      </c>
      <c r="K6661" s="2">
        <v>4019</v>
      </c>
      <c r="L6661" s="2">
        <v>2732.08</v>
      </c>
      <c r="M6661" s="2">
        <v>1286.92</v>
      </c>
      <c r="N6661" s="3">
        <v>0.1</v>
      </c>
      <c r="O6661" t="s">
        <v>83</v>
      </c>
      <c r="P6661" t="s">
        <v>26</v>
      </c>
      <c r="Q6661" t="s">
        <v>35</v>
      </c>
      <c r="R6661" t="s">
        <v>28</v>
      </c>
    </row>
    <row r="6662" spans="1:18" x14ac:dyDescent="0.35">
      <c r="A6662" t="s">
        <v>6747</v>
      </c>
      <c r="B6662" s="1">
        <v>45870</v>
      </c>
      <c r="C6662" s="1">
        <v>45906</v>
      </c>
      <c r="D6662" t="s">
        <v>37</v>
      </c>
      <c r="E6662" t="s">
        <v>20</v>
      </c>
      <c r="F6662" t="s">
        <v>79</v>
      </c>
      <c r="G6662" t="s">
        <v>38</v>
      </c>
      <c r="H6662" t="s">
        <v>80</v>
      </c>
      <c r="I6662" t="s">
        <v>45</v>
      </c>
      <c r="J6662">
        <v>8</v>
      </c>
      <c r="K6662" s="2">
        <v>4754</v>
      </c>
      <c r="L6662" s="2">
        <v>3142.22</v>
      </c>
      <c r="M6662" s="2">
        <v>1611.78</v>
      </c>
      <c r="N6662" s="3">
        <v>0.2</v>
      </c>
      <c r="O6662" t="s">
        <v>109</v>
      </c>
      <c r="P6662" t="s">
        <v>73</v>
      </c>
      <c r="Q6662" t="s">
        <v>35</v>
      </c>
      <c r="R6662" t="s">
        <v>65</v>
      </c>
    </row>
    <row r="6663" spans="1:18" x14ac:dyDescent="0.35">
      <c r="A6663" t="s">
        <v>6748</v>
      </c>
      <c r="B6663" s="1">
        <v>45714</v>
      </c>
      <c r="C6663" s="1">
        <v>45736</v>
      </c>
      <c r="D6663" t="s">
        <v>52</v>
      </c>
      <c r="E6663" t="s">
        <v>20</v>
      </c>
      <c r="F6663" t="s">
        <v>53</v>
      </c>
      <c r="G6663" t="s">
        <v>38</v>
      </c>
      <c r="H6663" t="s">
        <v>106</v>
      </c>
      <c r="I6663" t="s">
        <v>61</v>
      </c>
      <c r="J6663">
        <v>6</v>
      </c>
      <c r="K6663" s="2">
        <v>3975</v>
      </c>
      <c r="L6663" s="2">
        <v>3317.6</v>
      </c>
      <c r="M6663" s="2">
        <v>657.4</v>
      </c>
      <c r="N6663" s="3">
        <v>0.2</v>
      </c>
      <c r="O6663" t="s">
        <v>34</v>
      </c>
      <c r="P6663" t="s">
        <v>26</v>
      </c>
      <c r="Q6663" t="s">
        <v>27</v>
      </c>
      <c r="R6663" t="s">
        <v>65</v>
      </c>
    </row>
    <row r="6664" spans="1:18" x14ac:dyDescent="0.35">
      <c r="A6664" t="s">
        <v>6749</v>
      </c>
      <c r="B6664" s="1">
        <v>45707</v>
      </c>
      <c r="C6664" s="1">
        <v>45781</v>
      </c>
      <c r="D6664" t="s">
        <v>104</v>
      </c>
      <c r="E6664" t="s">
        <v>20</v>
      </c>
      <c r="F6664" t="s">
        <v>102</v>
      </c>
      <c r="G6664" t="s">
        <v>22</v>
      </c>
      <c r="H6664" t="s">
        <v>95</v>
      </c>
      <c r="I6664" t="s">
        <v>55</v>
      </c>
      <c r="J6664">
        <v>2</v>
      </c>
      <c r="K6664" s="2">
        <v>4923</v>
      </c>
      <c r="L6664" s="2">
        <v>3511.37</v>
      </c>
      <c r="M6664" s="2">
        <v>1411.63</v>
      </c>
      <c r="N6664" s="3">
        <v>0.05</v>
      </c>
      <c r="O6664" t="s">
        <v>75</v>
      </c>
      <c r="P6664" t="s">
        <v>26</v>
      </c>
      <c r="Q6664" t="s">
        <v>35</v>
      </c>
      <c r="R6664" t="s">
        <v>65</v>
      </c>
    </row>
    <row r="6665" spans="1:18" x14ac:dyDescent="0.35">
      <c r="A6665" t="s">
        <v>6750</v>
      </c>
      <c r="B6665" s="1">
        <v>45848</v>
      </c>
      <c r="C6665" s="1">
        <v>45870</v>
      </c>
      <c r="D6665" t="s">
        <v>30</v>
      </c>
      <c r="E6665" t="s">
        <v>20</v>
      </c>
      <c r="F6665" t="s">
        <v>89</v>
      </c>
      <c r="G6665" t="s">
        <v>32</v>
      </c>
      <c r="H6665" t="s">
        <v>23</v>
      </c>
      <c r="I6665" t="s">
        <v>24</v>
      </c>
      <c r="J6665">
        <v>7</v>
      </c>
      <c r="K6665" s="2">
        <v>2931</v>
      </c>
      <c r="L6665" s="2">
        <v>2093.52</v>
      </c>
      <c r="M6665" s="2">
        <v>837.48</v>
      </c>
      <c r="N6665" s="3">
        <v>0.2</v>
      </c>
      <c r="O6665" t="s">
        <v>62</v>
      </c>
      <c r="P6665" t="s">
        <v>26</v>
      </c>
      <c r="Q6665" t="s">
        <v>35</v>
      </c>
      <c r="R6665" t="s">
        <v>28</v>
      </c>
    </row>
    <row r="6666" spans="1:18" x14ac:dyDescent="0.35">
      <c r="A6666" t="s">
        <v>6751</v>
      </c>
      <c r="B6666" s="1">
        <v>45572</v>
      </c>
      <c r="C6666" s="1">
        <v>45659</v>
      </c>
      <c r="D6666" t="s">
        <v>57</v>
      </c>
      <c r="E6666" t="s">
        <v>20</v>
      </c>
      <c r="F6666" t="s">
        <v>128</v>
      </c>
      <c r="G6666" t="s">
        <v>22</v>
      </c>
      <c r="H6666" t="s">
        <v>39</v>
      </c>
      <c r="I6666" t="s">
        <v>24</v>
      </c>
      <c r="J6666">
        <v>4</v>
      </c>
      <c r="K6666" s="2">
        <v>3536</v>
      </c>
      <c r="L6666" s="2">
        <v>2029.31</v>
      </c>
      <c r="M6666" s="2">
        <v>1506.69</v>
      </c>
      <c r="N6666" s="3">
        <v>0.05</v>
      </c>
      <c r="O6666" t="s">
        <v>83</v>
      </c>
      <c r="P6666" t="s">
        <v>73</v>
      </c>
      <c r="Q6666" t="s">
        <v>35</v>
      </c>
      <c r="R6666" t="s">
        <v>28</v>
      </c>
    </row>
    <row r="6667" spans="1:18" x14ac:dyDescent="0.35">
      <c r="A6667" t="s">
        <v>6752</v>
      </c>
      <c r="B6667" s="1">
        <v>45390</v>
      </c>
      <c r="C6667" s="1">
        <v>45459</v>
      </c>
      <c r="D6667" t="s">
        <v>42</v>
      </c>
      <c r="E6667" t="s">
        <v>20</v>
      </c>
      <c r="F6667" t="s">
        <v>79</v>
      </c>
      <c r="G6667" t="s">
        <v>59</v>
      </c>
      <c r="H6667" t="s">
        <v>108</v>
      </c>
      <c r="I6667" t="s">
        <v>72</v>
      </c>
      <c r="J6667">
        <v>8</v>
      </c>
      <c r="K6667" s="2">
        <v>4894</v>
      </c>
      <c r="L6667" s="2">
        <v>4100.33</v>
      </c>
      <c r="M6667" s="2">
        <v>793.67</v>
      </c>
      <c r="N6667" s="3">
        <v>0.1</v>
      </c>
      <c r="O6667" t="s">
        <v>62</v>
      </c>
      <c r="P6667" t="s">
        <v>26</v>
      </c>
      <c r="Q6667" t="s">
        <v>35</v>
      </c>
      <c r="R6667" t="s">
        <v>40</v>
      </c>
    </row>
    <row r="6668" spans="1:18" x14ac:dyDescent="0.35">
      <c r="A6668" t="s">
        <v>6753</v>
      </c>
      <c r="B6668" s="1">
        <v>45300</v>
      </c>
      <c r="C6668" s="1">
        <v>45355</v>
      </c>
      <c r="D6668" t="s">
        <v>52</v>
      </c>
      <c r="E6668" t="s">
        <v>20</v>
      </c>
      <c r="F6668" t="s">
        <v>85</v>
      </c>
      <c r="G6668" t="s">
        <v>22</v>
      </c>
      <c r="H6668" t="s">
        <v>44</v>
      </c>
      <c r="I6668" t="s">
        <v>45</v>
      </c>
      <c r="J6668">
        <v>1</v>
      </c>
      <c r="K6668" s="2">
        <v>2627</v>
      </c>
      <c r="L6668" s="2">
        <v>2098.84</v>
      </c>
      <c r="M6668" s="2">
        <v>528.16</v>
      </c>
      <c r="N6668" s="3">
        <v>0.15</v>
      </c>
      <c r="O6668" t="s">
        <v>109</v>
      </c>
      <c r="P6668" t="s">
        <v>73</v>
      </c>
      <c r="Q6668" t="s">
        <v>35</v>
      </c>
      <c r="R6668" t="s">
        <v>28</v>
      </c>
    </row>
    <row r="6669" spans="1:18" x14ac:dyDescent="0.35">
      <c r="A6669" t="s">
        <v>6754</v>
      </c>
      <c r="B6669" s="1">
        <v>45680</v>
      </c>
      <c r="C6669" s="1">
        <v>45738</v>
      </c>
      <c r="D6669" t="s">
        <v>52</v>
      </c>
      <c r="E6669" t="s">
        <v>20</v>
      </c>
      <c r="F6669" t="s">
        <v>128</v>
      </c>
      <c r="G6669" t="s">
        <v>38</v>
      </c>
      <c r="H6669" t="s">
        <v>124</v>
      </c>
      <c r="I6669" t="s">
        <v>61</v>
      </c>
      <c r="J6669">
        <v>5</v>
      </c>
      <c r="K6669" s="2">
        <v>858</v>
      </c>
      <c r="L6669" s="2">
        <v>696.48</v>
      </c>
      <c r="M6669" s="2">
        <v>161.52000000000001</v>
      </c>
      <c r="N6669" s="3">
        <v>0.1</v>
      </c>
      <c r="O6669" t="s">
        <v>75</v>
      </c>
      <c r="P6669" t="s">
        <v>46</v>
      </c>
      <c r="Q6669" t="s">
        <v>27</v>
      </c>
      <c r="R6669" t="s">
        <v>65</v>
      </c>
    </row>
    <row r="6670" spans="1:18" x14ac:dyDescent="0.35">
      <c r="A6670" t="s">
        <v>6755</v>
      </c>
      <c r="B6670" s="1">
        <v>45344</v>
      </c>
      <c r="C6670" s="1">
        <v>45405</v>
      </c>
      <c r="D6670" t="s">
        <v>88</v>
      </c>
      <c r="E6670" t="s">
        <v>20</v>
      </c>
      <c r="F6670" t="s">
        <v>77</v>
      </c>
      <c r="G6670" t="s">
        <v>59</v>
      </c>
      <c r="H6670" t="s">
        <v>95</v>
      </c>
      <c r="I6670" t="s">
        <v>55</v>
      </c>
      <c r="J6670">
        <v>5</v>
      </c>
      <c r="K6670" s="2">
        <v>3140</v>
      </c>
      <c r="L6670" s="2">
        <v>2162.3000000000002</v>
      </c>
      <c r="M6670" s="2">
        <v>977.7</v>
      </c>
      <c r="N6670" s="3">
        <v>0</v>
      </c>
      <c r="O6670" t="s">
        <v>50</v>
      </c>
      <c r="P6670" t="s">
        <v>26</v>
      </c>
      <c r="Q6670" t="s">
        <v>27</v>
      </c>
      <c r="R6670" t="s">
        <v>40</v>
      </c>
    </row>
    <row r="6671" spans="1:18" x14ac:dyDescent="0.35">
      <c r="A6671" t="s">
        <v>6756</v>
      </c>
      <c r="B6671" s="1">
        <v>46016</v>
      </c>
      <c r="C6671" s="1">
        <v>46024</v>
      </c>
      <c r="D6671" t="s">
        <v>57</v>
      </c>
      <c r="E6671" t="s">
        <v>20</v>
      </c>
      <c r="F6671" t="s">
        <v>58</v>
      </c>
      <c r="G6671" t="s">
        <v>43</v>
      </c>
      <c r="H6671" t="s">
        <v>23</v>
      </c>
      <c r="I6671" t="s">
        <v>24</v>
      </c>
      <c r="J6671">
        <v>7</v>
      </c>
      <c r="K6671" s="2">
        <v>1981</v>
      </c>
      <c r="L6671" s="2">
        <v>1266.51</v>
      </c>
      <c r="M6671" s="2">
        <v>714.49</v>
      </c>
      <c r="N6671" s="3">
        <v>0.2</v>
      </c>
      <c r="O6671" t="s">
        <v>83</v>
      </c>
      <c r="P6671" t="s">
        <v>26</v>
      </c>
      <c r="Q6671" t="s">
        <v>27</v>
      </c>
      <c r="R6671" t="s">
        <v>28</v>
      </c>
    </row>
    <row r="6672" spans="1:18" x14ac:dyDescent="0.35">
      <c r="A6672" t="s">
        <v>6757</v>
      </c>
      <c r="B6672" s="1">
        <v>45797</v>
      </c>
      <c r="C6672" s="1">
        <v>45884</v>
      </c>
      <c r="D6672" t="s">
        <v>30</v>
      </c>
      <c r="E6672" t="s">
        <v>20</v>
      </c>
      <c r="F6672" t="s">
        <v>53</v>
      </c>
      <c r="G6672" t="s">
        <v>38</v>
      </c>
      <c r="H6672" t="s">
        <v>64</v>
      </c>
      <c r="I6672" t="s">
        <v>55</v>
      </c>
      <c r="J6672">
        <v>2</v>
      </c>
      <c r="K6672" s="2">
        <v>3091</v>
      </c>
      <c r="L6672" s="2">
        <v>2303.9499999999998</v>
      </c>
      <c r="M6672" s="2">
        <v>787.05</v>
      </c>
      <c r="N6672" s="3">
        <v>0</v>
      </c>
      <c r="O6672" t="s">
        <v>75</v>
      </c>
      <c r="P6672" t="s">
        <v>46</v>
      </c>
      <c r="Q6672" t="s">
        <v>35</v>
      </c>
      <c r="R6672" t="s">
        <v>65</v>
      </c>
    </row>
    <row r="6673" spans="1:18" x14ac:dyDescent="0.35">
      <c r="A6673" t="s">
        <v>6758</v>
      </c>
      <c r="B6673" s="1">
        <v>45732</v>
      </c>
      <c r="C6673" s="1">
        <v>45759</v>
      </c>
      <c r="D6673" t="s">
        <v>88</v>
      </c>
      <c r="E6673" t="s">
        <v>20</v>
      </c>
      <c r="F6673" t="s">
        <v>58</v>
      </c>
      <c r="G6673" t="s">
        <v>32</v>
      </c>
      <c r="H6673" t="s">
        <v>33</v>
      </c>
      <c r="I6673" t="s">
        <v>24</v>
      </c>
      <c r="J6673">
        <v>7</v>
      </c>
      <c r="K6673" s="2">
        <v>2550</v>
      </c>
      <c r="L6673" s="2">
        <v>1934.21</v>
      </c>
      <c r="M6673" s="2">
        <v>615.79</v>
      </c>
      <c r="N6673" s="3">
        <v>0.05</v>
      </c>
      <c r="O6673" t="s">
        <v>25</v>
      </c>
      <c r="P6673" t="s">
        <v>26</v>
      </c>
      <c r="Q6673" t="s">
        <v>35</v>
      </c>
      <c r="R6673" t="s">
        <v>40</v>
      </c>
    </row>
    <row r="6674" spans="1:18" x14ac:dyDescent="0.35">
      <c r="A6674" t="s">
        <v>6759</v>
      </c>
      <c r="B6674" s="1">
        <v>45561</v>
      </c>
      <c r="C6674" s="1">
        <v>45570</v>
      </c>
      <c r="D6674" t="s">
        <v>94</v>
      </c>
      <c r="E6674" t="s">
        <v>20</v>
      </c>
      <c r="F6674" t="s">
        <v>58</v>
      </c>
      <c r="G6674" t="s">
        <v>43</v>
      </c>
      <c r="H6674" t="s">
        <v>71</v>
      </c>
      <c r="I6674" t="s">
        <v>72</v>
      </c>
      <c r="J6674">
        <v>4</v>
      </c>
      <c r="K6674" s="2">
        <v>1498</v>
      </c>
      <c r="L6674" s="2">
        <v>1135.05</v>
      </c>
      <c r="M6674" s="2">
        <v>362.95</v>
      </c>
      <c r="N6674" s="3">
        <v>0.15</v>
      </c>
      <c r="O6674" t="s">
        <v>75</v>
      </c>
      <c r="P6674" t="s">
        <v>26</v>
      </c>
      <c r="Q6674" t="s">
        <v>27</v>
      </c>
      <c r="R6674" t="s">
        <v>28</v>
      </c>
    </row>
    <row r="6675" spans="1:18" x14ac:dyDescent="0.35">
      <c r="A6675" t="s">
        <v>6760</v>
      </c>
      <c r="B6675" s="1">
        <v>45552</v>
      </c>
      <c r="C6675" s="1">
        <v>45597</v>
      </c>
      <c r="D6675" t="s">
        <v>19</v>
      </c>
      <c r="E6675" t="s">
        <v>20</v>
      </c>
      <c r="F6675" t="s">
        <v>138</v>
      </c>
      <c r="G6675" t="s">
        <v>43</v>
      </c>
      <c r="H6675" t="s">
        <v>80</v>
      </c>
      <c r="I6675" t="s">
        <v>45</v>
      </c>
      <c r="J6675">
        <v>2</v>
      </c>
      <c r="K6675" s="2">
        <v>3787</v>
      </c>
      <c r="L6675" s="2">
        <v>2755.8</v>
      </c>
      <c r="M6675" s="2">
        <v>1031.2</v>
      </c>
      <c r="N6675" s="3">
        <v>0.2</v>
      </c>
      <c r="O6675" t="s">
        <v>109</v>
      </c>
      <c r="P6675" t="s">
        <v>26</v>
      </c>
      <c r="Q6675" t="s">
        <v>35</v>
      </c>
      <c r="R6675" t="s">
        <v>28</v>
      </c>
    </row>
    <row r="6676" spans="1:18" x14ac:dyDescent="0.35">
      <c r="A6676" t="s">
        <v>6761</v>
      </c>
      <c r="B6676" s="1">
        <v>45329</v>
      </c>
      <c r="C6676" s="1">
        <v>45389</v>
      </c>
      <c r="D6676" t="s">
        <v>88</v>
      </c>
      <c r="E6676" t="s">
        <v>20</v>
      </c>
      <c r="F6676" t="s">
        <v>138</v>
      </c>
      <c r="G6676" t="s">
        <v>38</v>
      </c>
      <c r="H6676" t="s">
        <v>124</v>
      </c>
      <c r="I6676" t="s">
        <v>61</v>
      </c>
      <c r="J6676">
        <v>5</v>
      </c>
      <c r="K6676" s="2">
        <v>1400</v>
      </c>
      <c r="L6676" s="2">
        <v>957.25</v>
      </c>
      <c r="M6676" s="2">
        <v>442.75</v>
      </c>
      <c r="N6676" s="3">
        <v>0</v>
      </c>
      <c r="O6676" t="s">
        <v>25</v>
      </c>
      <c r="P6676" t="s">
        <v>46</v>
      </c>
      <c r="Q6676" t="s">
        <v>35</v>
      </c>
      <c r="R6676" t="s">
        <v>40</v>
      </c>
    </row>
    <row r="6677" spans="1:18" x14ac:dyDescent="0.35">
      <c r="A6677" t="s">
        <v>6762</v>
      </c>
      <c r="B6677" s="1">
        <v>46012</v>
      </c>
      <c r="C6677" s="1">
        <v>46059</v>
      </c>
      <c r="D6677" t="s">
        <v>116</v>
      </c>
      <c r="E6677" t="s">
        <v>20</v>
      </c>
      <c r="F6677" t="s">
        <v>102</v>
      </c>
      <c r="G6677" t="s">
        <v>38</v>
      </c>
      <c r="H6677" t="s">
        <v>60</v>
      </c>
      <c r="I6677" t="s">
        <v>61</v>
      </c>
      <c r="J6677">
        <v>7</v>
      </c>
      <c r="K6677" s="2">
        <v>1630</v>
      </c>
      <c r="L6677" s="2">
        <v>1143.98</v>
      </c>
      <c r="M6677" s="2">
        <v>486.02</v>
      </c>
      <c r="N6677" s="3">
        <v>0</v>
      </c>
      <c r="O6677" t="s">
        <v>75</v>
      </c>
      <c r="P6677" t="s">
        <v>26</v>
      </c>
      <c r="Q6677" t="s">
        <v>27</v>
      </c>
      <c r="R6677" t="s">
        <v>40</v>
      </c>
    </row>
    <row r="6678" spans="1:18" x14ac:dyDescent="0.35">
      <c r="A6678" t="s">
        <v>6763</v>
      </c>
      <c r="B6678" s="1">
        <v>45330</v>
      </c>
      <c r="C6678" s="1">
        <v>45354</v>
      </c>
      <c r="D6678" t="s">
        <v>52</v>
      </c>
      <c r="E6678" t="s">
        <v>20</v>
      </c>
      <c r="F6678" t="s">
        <v>79</v>
      </c>
      <c r="G6678" t="s">
        <v>43</v>
      </c>
      <c r="H6678" t="s">
        <v>118</v>
      </c>
      <c r="I6678" t="s">
        <v>24</v>
      </c>
      <c r="J6678">
        <v>3</v>
      </c>
      <c r="K6678" s="2">
        <v>4796</v>
      </c>
      <c r="L6678" s="2">
        <v>3434.67</v>
      </c>
      <c r="M6678" s="2">
        <v>1361.33</v>
      </c>
      <c r="N6678" s="3">
        <v>0.15</v>
      </c>
      <c r="O6678" t="s">
        <v>75</v>
      </c>
      <c r="P6678" t="s">
        <v>26</v>
      </c>
      <c r="Q6678" t="s">
        <v>35</v>
      </c>
      <c r="R6678" t="s">
        <v>40</v>
      </c>
    </row>
    <row r="6679" spans="1:18" x14ac:dyDescent="0.35">
      <c r="A6679" t="s">
        <v>6764</v>
      </c>
      <c r="B6679" s="1">
        <v>45753</v>
      </c>
      <c r="C6679" s="1">
        <v>45763</v>
      </c>
      <c r="D6679" t="s">
        <v>88</v>
      </c>
      <c r="E6679" t="s">
        <v>20</v>
      </c>
      <c r="F6679" t="s">
        <v>89</v>
      </c>
      <c r="G6679" t="s">
        <v>38</v>
      </c>
      <c r="H6679" t="s">
        <v>106</v>
      </c>
      <c r="I6679" t="s">
        <v>61</v>
      </c>
      <c r="J6679">
        <v>6</v>
      </c>
      <c r="K6679" s="2">
        <v>1091</v>
      </c>
      <c r="L6679" s="2">
        <v>767.1</v>
      </c>
      <c r="M6679" s="2">
        <v>323.89999999999998</v>
      </c>
      <c r="N6679" s="3">
        <v>0.15</v>
      </c>
      <c r="O6679" t="s">
        <v>109</v>
      </c>
      <c r="P6679" t="s">
        <v>26</v>
      </c>
      <c r="Q6679" t="s">
        <v>35</v>
      </c>
      <c r="R6679" t="s">
        <v>65</v>
      </c>
    </row>
    <row r="6680" spans="1:18" x14ac:dyDescent="0.35">
      <c r="A6680" t="s">
        <v>6765</v>
      </c>
      <c r="B6680" s="1">
        <v>45819</v>
      </c>
      <c r="C6680" s="1">
        <v>45833</v>
      </c>
      <c r="D6680" t="s">
        <v>42</v>
      </c>
      <c r="E6680" t="s">
        <v>20</v>
      </c>
      <c r="F6680" t="s">
        <v>53</v>
      </c>
      <c r="G6680" t="s">
        <v>43</v>
      </c>
      <c r="H6680" t="s">
        <v>44</v>
      </c>
      <c r="I6680" t="s">
        <v>45</v>
      </c>
      <c r="J6680">
        <v>2</v>
      </c>
      <c r="K6680" s="2">
        <v>2718</v>
      </c>
      <c r="L6680" s="2">
        <v>2277.4299999999998</v>
      </c>
      <c r="M6680" s="2">
        <v>440.57</v>
      </c>
      <c r="N6680" s="3">
        <v>0</v>
      </c>
      <c r="O6680" t="s">
        <v>83</v>
      </c>
      <c r="P6680" t="s">
        <v>26</v>
      </c>
      <c r="Q6680" t="s">
        <v>35</v>
      </c>
      <c r="R6680" t="s">
        <v>40</v>
      </c>
    </row>
    <row r="6681" spans="1:18" x14ac:dyDescent="0.35">
      <c r="A6681" t="s">
        <v>6766</v>
      </c>
      <c r="B6681" s="1">
        <v>45659</v>
      </c>
      <c r="C6681" s="1">
        <v>45746</v>
      </c>
      <c r="D6681" t="s">
        <v>52</v>
      </c>
      <c r="E6681" t="s">
        <v>20</v>
      </c>
      <c r="F6681" t="s">
        <v>21</v>
      </c>
      <c r="G6681" t="s">
        <v>43</v>
      </c>
      <c r="H6681" t="s">
        <v>60</v>
      </c>
      <c r="I6681" t="s">
        <v>61</v>
      </c>
      <c r="J6681">
        <v>1</v>
      </c>
      <c r="K6681" s="2">
        <v>3936</v>
      </c>
      <c r="L6681" s="2">
        <v>2959.65</v>
      </c>
      <c r="M6681" s="2">
        <v>976.35</v>
      </c>
      <c r="N6681" s="3">
        <v>0.2</v>
      </c>
      <c r="O6681" t="s">
        <v>109</v>
      </c>
      <c r="P6681" t="s">
        <v>26</v>
      </c>
      <c r="Q6681" t="s">
        <v>27</v>
      </c>
      <c r="R6681" t="s">
        <v>65</v>
      </c>
    </row>
    <row r="6682" spans="1:18" x14ac:dyDescent="0.35">
      <c r="A6682" t="s">
        <v>6767</v>
      </c>
      <c r="B6682" s="1">
        <v>45554</v>
      </c>
      <c r="C6682" s="1">
        <v>45624</v>
      </c>
      <c r="D6682" t="s">
        <v>19</v>
      </c>
      <c r="E6682" t="s">
        <v>20</v>
      </c>
      <c r="F6682" t="s">
        <v>68</v>
      </c>
      <c r="G6682" t="s">
        <v>22</v>
      </c>
      <c r="H6682" t="s">
        <v>106</v>
      </c>
      <c r="I6682" t="s">
        <v>61</v>
      </c>
      <c r="J6682">
        <v>5</v>
      </c>
      <c r="K6682" s="2">
        <v>395</v>
      </c>
      <c r="L6682" s="2">
        <v>316.95999999999998</v>
      </c>
      <c r="M6682" s="2">
        <v>78.040000000000006</v>
      </c>
      <c r="N6682" s="3">
        <v>0.1</v>
      </c>
      <c r="O6682" t="s">
        <v>50</v>
      </c>
      <c r="P6682" t="s">
        <v>26</v>
      </c>
      <c r="Q6682" t="s">
        <v>35</v>
      </c>
      <c r="R6682" t="s">
        <v>40</v>
      </c>
    </row>
    <row r="6683" spans="1:18" x14ac:dyDescent="0.35">
      <c r="A6683" t="s">
        <v>6768</v>
      </c>
      <c r="B6683" s="1">
        <v>45642</v>
      </c>
      <c r="C6683" s="1">
        <v>45671</v>
      </c>
      <c r="D6683" t="s">
        <v>57</v>
      </c>
      <c r="E6683" t="s">
        <v>20</v>
      </c>
      <c r="F6683" t="s">
        <v>89</v>
      </c>
      <c r="G6683" t="s">
        <v>38</v>
      </c>
      <c r="H6683" t="s">
        <v>64</v>
      </c>
      <c r="I6683" t="s">
        <v>55</v>
      </c>
      <c r="J6683">
        <v>7</v>
      </c>
      <c r="K6683" s="2">
        <v>1937</v>
      </c>
      <c r="L6683" s="2">
        <v>1179.08</v>
      </c>
      <c r="M6683" s="2">
        <v>757.92</v>
      </c>
      <c r="N6683" s="3">
        <v>0.1</v>
      </c>
      <c r="O6683" t="s">
        <v>75</v>
      </c>
      <c r="P6683" t="s">
        <v>26</v>
      </c>
      <c r="Q6683" t="s">
        <v>27</v>
      </c>
      <c r="R6683" t="s">
        <v>40</v>
      </c>
    </row>
    <row r="6684" spans="1:18" x14ac:dyDescent="0.35">
      <c r="A6684" t="s">
        <v>6769</v>
      </c>
      <c r="B6684" s="1">
        <v>45813</v>
      </c>
      <c r="C6684" s="1">
        <v>45822</v>
      </c>
      <c r="D6684" t="s">
        <v>42</v>
      </c>
      <c r="E6684" t="s">
        <v>20</v>
      </c>
      <c r="F6684" t="s">
        <v>102</v>
      </c>
      <c r="G6684" t="s">
        <v>38</v>
      </c>
      <c r="H6684" t="s">
        <v>71</v>
      </c>
      <c r="I6684" t="s">
        <v>72</v>
      </c>
      <c r="J6684">
        <v>3</v>
      </c>
      <c r="K6684" s="2">
        <v>3012</v>
      </c>
      <c r="L6684" s="2">
        <v>2356.5700000000002</v>
      </c>
      <c r="M6684" s="2">
        <v>655.43</v>
      </c>
      <c r="N6684" s="3">
        <v>0</v>
      </c>
      <c r="O6684" t="s">
        <v>75</v>
      </c>
      <c r="P6684" t="s">
        <v>26</v>
      </c>
      <c r="Q6684" t="s">
        <v>27</v>
      </c>
      <c r="R6684" t="s">
        <v>65</v>
      </c>
    </row>
    <row r="6685" spans="1:18" x14ac:dyDescent="0.35">
      <c r="A6685" t="s">
        <v>6770</v>
      </c>
      <c r="B6685" s="1">
        <v>45978</v>
      </c>
      <c r="C6685" s="1">
        <v>46037</v>
      </c>
      <c r="D6685" t="s">
        <v>57</v>
      </c>
      <c r="E6685" t="s">
        <v>20</v>
      </c>
      <c r="F6685" t="s">
        <v>68</v>
      </c>
      <c r="G6685" t="s">
        <v>32</v>
      </c>
      <c r="H6685" t="s">
        <v>64</v>
      </c>
      <c r="I6685" t="s">
        <v>55</v>
      </c>
      <c r="J6685">
        <v>7</v>
      </c>
      <c r="K6685" s="2">
        <v>2555</v>
      </c>
      <c r="L6685" s="2">
        <v>2033.88</v>
      </c>
      <c r="M6685" s="2">
        <v>521.12</v>
      </c>
      <c r="N6685" s="3">
        <v>0</v>
      </c>
      <c r="O6685" t="s">
        <v>50</v>
      </c>
      <c r="P6685" t="s">
        <v>26</v>
      </c>
      <c r="Q6685" t="s">
        <v>35</v>
      </c>
      <c r="R6685" t="s">
        <v>40</v>
      </c>
    </row>
    <row r="6686" spans="1:18" x14ac:dyDescent="0.35">
      <c r="A6686" t="s">
        <v>6771</v>
      </c>
      <c r="B6686" s="1">
        <v>45925</v>
      </c>
      <c r="C6686" s="1">
        <v>45949</v>
      </c>
      <c r="D6686" t="s">
        <v>94</v>
      </c>
      <c r="E6686" t="s">
        <v>20</v>
      </c>
      <c r="F6686" t="s">
        <v>85</v>
      </c>
      <c r="G6686" t="s">
        <v>38</v>
      </c>
      <c r="H6686" t="s">
        <v>118</v>
      </c>
      <c r="I6686" t="s">
        <v>24</v>
      </c>
      <c r="J6686">
        <v>4</v>
      </c>
      <c r="K6686" s="2">
        <v>845</v>
      </c>
      <c r="L6686" s="2">
        <v>593.79</v>
      </c>
      <c r="M6686" s="2">
        <v>251.21</v>
      </c>
      <c r="N6686" s="3">
        <v>0</v>
      </c>
      <c r="O6686" t="s">
        <v>34</v>
      </c>
      <c r="P6686" t="s">
        <v>26</v>
      </c>
      <c r="Q6686" t="s">
        <v>27</v>
      </c>
      <c r="R6686" t="s">
        <v>40</v>
      </c>
    </row>
    <row r="6687" spans="1:18" x14ac:dyDescent="0.35">
      <c r="A6687" t="s">
        <v>6772</v>
      </c>
      <c r="B6687" s="1">
        <v>45504</v>
      </c>
      <c r="C6687" s="1">
        <v>45570</v>
      </c>
      <c r="D6687" t="s">
        <v>94</v>
      </c>
      <c r="E6687" t="s">
        <v>20</v>
      </c>
      <c r="F6687" t="s">
        <v>89</v>
      </c>
      <c r="G6687" t="s">
        <v>59</v>
      </c>
      <c r="H6687" t="s">
        <v>60</v>
      </c>
      <c r="I6687" t="s">
        <v>61</v>
      </c>
      <c r="J6687">
        <v>6</v>
      </c>
      <c r="K6687" s="2">
        <v>831</v>
      </c>
      <c r="L6687" s="2">
        <v>673.9</v>
      </c>
      <c r="M6687" s="2">
        <v>157.1</v>
      </c>
      <c r="N6687" s="3">
        <v>0.2</v>
      </c>
      <c r="O6687" t="s">
        <v>109</v>
      </c>
      <c r="P6687" t="s">
        <v>26</v>
      </c>
      <c r="Q6687" t="s">
        <v>35</v>
      </c>
      <c r="R6687" t="s">
        <v>28</v>
      </c>
    </row>
    <row r="6688" spans="1:18" x14ac:dyDescent="0.35">
      <c r="A6688" t="s">
        <v>6773</v>
      </c>
      <c r="B6688" s="1">
        <v>45683</v>
      </c>
      <c r="C6688" s="1">
        <v>45721</v>
      </c>
      <c r="D6688" t="s">
        <v>52</v>
      </c>
      <c r="E6688" t="s">
        <v>20</v>
      </c>
      <c r="F6688" t="s">
        <v>91</v>
      </c>
      <c r="G6688" t="s">
        <v>32</v>
      </c>
      <c r="H6688" t="s">
        <v>64</v>
      </c>
      <c r="I6688" t="s">
        <v>55</v>
      </c>
      <c r="J6688">
        <v>8</v>
      </c>
      <c r="K6688" s="2">
        <v>3871</v>
      </c>
      <c r="L6688" s="2">
        <v>2835.91</v>
      </c>
      <c r="M6688" s="2">
        <v>1035.0899999999999</v>
      </c>
      <c r="N6688" s="3">
        <v>0.2</v>
      </c>
      <c r="O6688" t="s">
        <v>34</v>
      </c>
      <c r="P6688" t="s">
        <v>26</v>
      </c>
      <c r="Q6688" t="s">
        <v>35</v>
      </c>
      <c r="R6688" t="s">
        <v>65</v>
      </c>
    </row>
    <row r="6689" spans="1:18" x14ac:dyDescent="0.35">
      <c r="A6689" t="s">
        <v>6774</v>
      </c>
      <c r="B6689" s="1">
        <v>45409</v>
      </c>
      <c r="C6689" s="1">
        <v>45486</v>
      </c>
      <c r="D6689" t="s">
        <v>67</v>
      </c>
      <c r="E6689" t="s">
        <v>20</v>
      </c>
      <c r="F6689" t="s">
        <v>21</v>
      </c>
      <c r="G6689" t="s">
        <v>32</v>
      </c>
      <c r="H6689" t="s">
        <v>49</v>
      </c>
      <c r="I6689" t="s">
        <v>45</v>
      </c>
      <c r="J6689">
        <v>1</v>
      </c>
      <c r="K6689" s="2">
        <v>378</v>
      </c>
      <c r="L6689" s="2">
        <v>295.27999999999997</v>
      </c>
      <c r="M6689" s="2">
        <v>82.72</v>
      </c>
      <c r="N6689" s="3">
        <v>0</v>
      </c>
      <c r="O6689" t="s">
        <v>34</v>
      </c>
      <c r="P6689" t="s">
        <v>26</v>
      </c>
      <c r="Q6689" t="s">
        <v>27</v>
      </c>
      <c r="R6689" t="s">
        <v>65</v>
      </c>
    </row>
    <row r="6690" spans="1:18" x14ac:dyDescent="0.35">
      <c r="A6690" t="s">
        <v>6775</v>
      </c>
      <c r="B6690" s="1">
        <v>45810</v>
      </c>
      <c r="C6690" s="1">
        <v>45886</v>
      </c>
      <c r="D6690" t="s">
        <v>30</v>
      </c>
      <c r="E6690" t="s">
        <v>20</v>
      </c>
      <c r="F6690" t="s">
        <v>31</v>
      </c>
      <c r="G6690" t="s">
        <v>43</v>
      </c>
      <c r="H6690" t="s">
        <v>86</v>
      </c>
      <c r="I6690" t="s">
        <v>72</v>
      </c>
      <c r="J6690">
        <v>1</v>
      </c>
      <c r="K6690" s="2">
        <v>4867</v>
      </c>
      <c r="L6690" s="2">
        <v>3545.26</v>
      </c>
      <c r="M6690" s="2">
        <v>1321.74</v>
      </c>
      <c r="N6690" s="3">
        <v>0.2</v>
      </c>
      <c r="O6690" t="s">
        <v>50</v>
      </c>
      <c r="P6690" t="s">
        <v>26</v>
      </c>
      <c r="Q6690" t="s">
        <v>27</v>
      </c>
      <c r="R6690" t="s">
        <v>28</v>
      </c>
    </row>
    <row r="6691" spans="1:18" x14ac:dyDescent="0.35">
      <c r="A6691" t="s">
        <v>6776</v>
      </c>
      <c r="B6691" s="1">
        <v>45676</v>
      </c>
      <c r="C6691" s="1">
        <v>45732</v>
      </c>
      <c r="D6691" t="s">
        <v>52</v>
      </c>
      <c r="E6691" t="s">
        <v>20</v>
      </c>
      <c r="F6691" t="s">
        <v>85</v>
      </c>
      <c r="G6691" t="s">
        <v>38</v>
      </c>
      <c r="H6691" t="s">
        <v>108</v>
      </c>
      <c r="I6691" t="s">
        <v>72</v>
      </c>
      <c r="J6691">
        <v>5</v>
      </c>
      <c r="K6691" s="2">
        <v>1932</v>
      </c>
      <c r="L6691" s="2">
        <v>1560.87</v>
      </c>
      <c r="M6691" s="2">
        <v>371.13</v>
      </c>
      <c r="N6691" s="3">
        <v>0.15</v>
      </c>
      <c r="O6691" t="s">
        <v>109</v>
      </c>
      <c r="P6691" t="s">
        <v>73</v>
      </c>
      <c r="Q6691" t="s">
        <v>35</v>
      </c>
      <c r="R6691" t="s">
        <v>65</v>
      </c>
    </row>
    <row r="6692" spans="1:18" x14ac:dyDescent="0.35">
      <c r="A6692" t="s">
        <v>6777</v>
      </c>
      <c r="B6692" s="1">
        <v>45840</v>
      </c>
      <c r="C6692" s="1">
        <v>45918</v>
      </c>
      <c r="D6692" t="s">
        <v>37</v>
      </c>
      <c r="E6692" t="s">
        <v>20</v>
      </c>
      <c r="F6692" t="s">
        <v>89</v>
      </c>
      <c r="G6692" t="s">
        <v>22</v>
      </c>
      <c r="H6692" t="s">
        <v>54</v>
      </c>
      <c r="I6692" t="s">
        <v>55</v>
      </c>
      <c r="J6692">
        <v>8</v>
      </c>
      <c r="K6692" s="2">
        <v>676</v>
      </c>
      <c r="L6692" s="2">
        <v>543.46</v>
      </c>
      <c r="M6692" s="2">
        <v>132.54</v>
      </c>
      <c r="N6692" s="3">
        <v>0.05</v>
      </c>
      <c r="O6692" t="s">
        <v>83</v>
      </c>
      <c r="P6692" t="s">
        <v>26</v>
      </c>
      <c r="Q6692" t="s">
        <v>35</v>
      </c>
      <c r="R6692" t="s">
        <v>65</v>
      </c>
    </row>
    <row r="6693" spans="1:18" x14ac:dyDescent="0.35">
      <c r="A6693" t="s">
        <v>6778</v>
      </c>
      <c r="B6693" s="1">
        <v>45824</v>
      </c>
      <c r="C6693" s="1">
        <v>45848</v>
      </c>
      <c r="D6693" t="s">
        <v>67</v>
      </c>
      <c r="E6693" t="s">
        <v>20</v>
      </c>
      <c r="F6693" t="s">
        <v>85</v>
      </c>
      <c r="G6693" t="s">
        <v>59</v>
      </c>
      <c r="H6693" t="s">
        <v>54</v>
      </c>
      <c r="I6693" t="s">
        <v>55</v>
      </c>
      <c r="J6693">
        <v>2</v>
      </c>
      <c r="K6693" s="2">
        <v>2506</v>
      </c>
      <c r="L6693" s="2">
        <v>1798.98</v>
      </c>
      <c r="M6693" s="2">
        <v>707.02</v>
      </c>
      <c r="N6693" s="3">
        <v>0.1</v>
      </c>
      <c r="O6693" t="s">
        <v>109</v>
      </c>
      <c r="P6693" t="s">
        <v>26</v>
      </c>
      <c r="Q6693" t="s">
        <v>35</v>
      </c>
      <c r="R6693" t="s">
        <v>65</v>
      </c>
    </row>
    <row r="6694" spans="1:18" x14ac:dyDescent="0.35">
      <c r="A6694" t="s">
        <v>6779</v>
      </c>
      <c r="B6694" s="1">
        <v>45966</v>
      </c>
      <c r="C6694" s="1">
        <v>45999</v>
      </c>
      <c r="D6694" t="s">
        <v>48</v>
      </c>
      <c r="E6694" t="s">
        <v>20</v>
      </c>
      <c r="F6694" t="s">
        <v>31</v>
      </c>
      <c r="G6694" t="s">
        <v>59</v>
      </c>
      <c r="H6694" t="s">
        <v>108</v>
      </c>
      <c r="I6694" t="s">
        <v>72</v>
      </c>
      <c r="J6694">
        <v>8</v>
      </c>
      <c r="K6694" s="2">
        <v>1792</v>
      </c>
      <c r="L6694" s="2">
        <v>1011.98</v>
      </c>
      <c r="M6694" s="2">
        <v>780.02</v>
      </c>
      <c r="N6694" s="3">
        <v>0.15</v>
      </c>
      <c r="O6694" t="s">
        <v>75</v>
      </c>
      <c r="P6694" t="s">
        <v>26</v>
      </c>
      <c r="Q6694" t="s">
        <v>27</v>
      </c>
      <c r="R6694" t="s">
        <v>40</v>
      </c>
    </row>
    <row r="6695" spans="1:18" x14ac:dyDescent="0.35">
      <c r="A6695" t="s">
        <v>6780</v>
      </c>
      <c r="B6695" s="1">
        <v>45982</v>
      </c>
      <c r="C6695" s="1">
        <v>46004</v>
      </c>
      <c r="D6695" t="s">
        <v>48</v>
      </c>
      <c r="E6695" t="s">
        <v>20</v>
      </c>
      <c r="F6695" t="s">
        <v>21</v>
      </c>
      <c r="G6695" t="s">
        <v>59</v>
      </c>
      <c r="H6695" t="s">
        <v>71</v>
      </c>
      <c r="I6695" t="s">
        <v>72</v>
      </c>
      <c r="J6695">
        <v>1</v>
      </c>
      <c r="K6695" s="2">
        <v>2177</v>
      </c>
      <c r="L6695" s="2">
        <v>1681.77</v>
      </c>
      <c r="M6695" s="2">
        <v>495.23</v>
      </c>
      <c r="N6695" s="3">
        <v>0.2</v>
      </c>
      <c r="O6695" t="s">
        <v>50</v>
      </c>
      <c r="P6695" t="s">
        <v>46</v>
      </c>
      <c r="Q6695" t="s">
        <v>27</v>
      </c>
      <c r="R6695" t="s">
        <v>28</v>
      </c>
    </row>
    <row r="6696" spans="1:18" x14ac:dyDescent="0.35">
      <c r="A6696" t="s">
        <v>6781</v>
      </c>
      <c r="B6696" s="1">
        <v>45642</v>
      </c>
      <c r="C6696" s="1">
        <v>45727</v>
      </c>
      <c r="D6696" t="s">
        <v>52</v>
      </c>
      <c r="E6696" t="s">
        <v>20</v>
      </c>
      <c r="F6696" t="s">
        <v>128</v>
      </c>
      <c r="G6696" t="s">
        <v>38</v>
      </c>
      <c r="H6696" t="s">
        <v>108</v>
      </c>
      <c r="I6696" t="s">
        <v>72</v>
      </c>
      <c r="J6696">
        <v>3</v>
      </c>
      <c r="K6696" s="2">
        <v>2341</v>
      </c>
      <c r="L6696" s="2">
        <v>1940.11</v>
      </c>
      <c r="M6696" s="2">
        <v>400.89</v>
      </c>
      <c r="N6696" s="3">
        <v>0.1</v>
      </c>
      <c r="O6696" t="s">
        <v>83</v>
      </c>
      <c r="P6696" t="s">
        <v>26</v>
      </c>
      <c r="Q6696" t="s">
        <v>35</v>
      </c>
      <c r="R6696" t="s">
        <v>40</v>
      </c>
    </row>
    <row r="6697" spans="1:18" x14ac:dyDescent="0.35">
      <c r="A6697" t="s">
        <v>6782</v>
      </c>
      <c r="B6697" s="1">
        <v>45844</v>
      </c>
      <c r="C6697" s="1">
        <v>45910</v>
      </c>
      <c r="D6697" t="s">
        <v>37</v>
      </c>
      <c r="E6697" t="s">
        <v>20</v>
      </c>
      <c r="F6697" t="s">
        <v>85</v>
      </c>
      <c r="G6697" t="s">
        <v>38</v>
      </c>
      <c r="H6697" t="s">
        <v>108</v>
      </c>
      <c r="I6697" t="s">
        <v>72</v>
      </c>
      <c r="J6697">
        <v>6</v>
      </c>
      <c r="K6697" s="2">
        <v>3665</v>
      </c>
      <c r="L6697" s="2">
        <v>3080.69</v>
      </c>
      <c r="M6697" s="2">
        <v>584.30999999999995</v>
      </c>
      <c r="N6697" s="3">
        <v>0.1</v>
      </c>
      <c r="O6697" t="s">
        <v>109</v>
      </c>
      <c r="P6697" t="s">
        <v>26</v>
      </c>
      <c r="Q6697" t="s">
        <v>35</v>
      </c>
      <c r="R6697" t="s">
        <v>28</v>
      </c>
    </row>
    <row r="6698" spans="1:18" x14ac:dyDescent="0.35">
      <c r="A6698" t="s">
        <v>6783</v>
      </c>
      <c r="B6698" s="1">
        <v>45301</v>
      </c>
      <c r="C6698" s="1">
        <v>45342</v>
      </c>
      <c r="D6698" t="s">
        <v>116</v>
      </c>
      <c r="E6698" t="s">
        <v>20</v>
      </c>
      <c r="F6698" t="s">
        <v>89</v>
      </c>
      <c r="G6698" t="s">
        <v>32</v>
      </c>
      <c r="H6698" t="s">
        <v>49</v>
      </c>
      <c r="I6698" t="s">
        <v>45</v>
      </c>
      <c r="J6698">
        <v>5</v>
      </c>
      <c r="K6698" s="2">
        <v>1529</v>
      </c>
      <c r="L6698" s="2">
        <v>1032.97</v>
      </c>
      <c r="M6698" s="2">
        <v>496.03</v>
      </c>
      <c r="N6698" s="3">
        <v>0.1</v>
      </c>
      <c r="O6698" t="s">
        <v>25</v>
      </c>
      <c r="P6698" t="s">
        <v>26</v>
      </c>
      <c r="Q6698" t="s">
        <v>35</v>
      </c>
      <c r="R6698" t="s">
        <v>65</v>
      </c>
    </row>
    <row r="6699" spans="1:18" x14ac:dyDescent="0.35">
      <c r="A6699" t="s">
        <v>6784</v>
      </c>
      <c r="B6699" s="1">
        <v>45334</v>
      </c>
      <c r="C6699" s="1">
        <v>45382</v>
      </c>
      <c r="D6699" t="s">
        <v>52</v>
      </c>
      <c r="E6699" t="s">
        <v>20</v>
      </c>
      <c r="F6699" t="s">
        <v>31</v>
      </c>
      <c r="G6699" t="s">
        <v>22</v>
      </c>
      <c r="H6699" t="s">
        <v>71</v>
      </c>
      <c r="I6699" t="s">
        <v>72</v>
      </c>
      <c r="J6699">
        <v>4</v>
      </c>
      <c r="K6699" s="2">
        <v>1139</v>
      </c>
      <c r="L6699" s="2">
        <v>754.36</v>
      </c>
      <c r="M6699" s="2">
        <v>384.64</v>
      </c>
      <c r="N6699" s="3">
        <v>0.2</v>
      </c>
      <c r="O6699" t="s">
        <v>50</v>
      </c>
      <c r="P6699" t="s">
        <v>46</v>
      </c>
      <c r="Q6699" t="s">
        <v>35</v>
      </c>
      <c r="R6699" t="s">
        <v>65</v>
      </c>
    </row>
    <row r="6700" spans="1:18" x14ac:dyDescent="0.35">
      <c r="A6700" t="s">
        <v>6785</v>
      </c>
      <c r="B6700" s="1">
        <v>45467</v>
      </c>
      <c r="C6700" s="1">
        <v>45511</v>
      </c>
      <c r="D6700" t="s">
        <v>30</v>
      </c>
      <c r="E6700" t="s">
        <v>20</v>
      </c>
      <c r="F6700" t="s">
        <v>85</v>
      </c>
      <c r="G6700" t="s">
        <v>32</v>
      </c>
      <c r="H6700" t="s">
        <v>64</v>
      </c>
      <c r="I6700" t="s">
        <v>55</v>
      </c>
      <c r="J6700">
        <v>6</v>
      </c>
      <c r="K6700" s="2">
        <v>4660</v>
      </c>
      <c r="L6700" s="2">
        <v>3315.65</v>
      </c>
      <c r="M6700" s="2">
        <v>1344.35</v>
      </c>
      <c r="N6700" s="3">
        <v>0.05</v>
      </c>
      <c r="O6700" t="s">
        <v>25</v>
      </c>
      <c r="P6700" t="s">
        <v>26</v>
      </c>
      <c r="Q6700" t="s">
        <v>35</v>
      </c>
      <c r="R6700" t="s">
        <v>40</v>
      </c>
    </row>
    <row r="6701" spans="1:18" x14ac:dyDescent="0.35">
      <c r="A6701" t="s">
        <v>6786</v>
      </c>
      <c r="B6701" s="1">
        <v>46004</v>
      </c>
      <c r="C6701" s="1">
        <v>46093</v>
      </c>
      <c r="D6701" t="s">
        <v>52</v>
      </c>
      <c r="E6701" t="s">
        <v>20</v>
      </c>
      <c r="F6701" t="s">
        <v>31</v>
      </c>
      <c r="G6701" t="s">
        <v>43</v>
      </c>
      <c r="H6701" t="s">
        <v>64</v>
      </c>
      <c r="I6701" t="s">
        <v>55</v>
      </c>
      <c r="J6701">
        <v>8</v>
      </c>
      <c r="K6701" s="2">
        <v>3520</v>
      </c>
      <c r="L6701" s="2">
        <v>2357.41</v>
      </c>
      <c r="M6701" s="2">
        <v>1162.5899999999999</v>
      </c>
      <c r="N6701" s="3">
        <v>0.15</v>
      </c>
      <c r="O6701" t="s">
        <v>109</v>
      </c>
      <c r="P6701" t="s">
        <v>26</v>
      </c>
      <c r="Q6701" t="s">
        <v>27</v>
      </c>
      <c r="R6701" t="s">
        <v>28</v>
      </c>
    </row>
    <row r="6702" spans="1:18" x14ac:dyDescent="0.35">
      <c r="A6702" t="s">
        <v>6787</v>
      </c>
      <c r="B6702" s="1">
        <v>45587</v>
      </c>
      <c r="C6702" s="1">
        <v>45614</v>
      </c>
      <c r="D6702" t="s">
        <v>19</v>
      </c>
      <c r="E6702" t="s">
        <v>20</v>
      </c>
      <c r="F6702" t="s">
        <v>77</v>
      </c>
      <c r="G6702" t="s">
        <v>22</v>
      </c>
      <c r="H6702" t="s">
        <v>86</v>
      </c>
      <c r="I6702" t="s">
        <v>72</v>
      </c>
      <c r="J6702">
        <v>6</v>
      </c>
      <c r="K6702" s="2">
        <v>2521</v>
      </c>
      <c r="L6702" s="2">
        <v>1775.12</v>
      </c>
      <c r="M6702" s="2">
        <v>745.88</v>
      </c>
      <c r="N6702" s="3">
        <v>0.2</v>
      </c>
      <c r="O6702" t="s">
        <v>83</v>
      </c>
      <c r="P6702" t="s">
        <v>73</v>
      </c>
      <c r="Q6702" t="s">
        <v>27</v>
      </c>
      <c r="R6702" t="s">
        <v>40</v>
      </c>
    </row>
    <row r="6703" spans="1:18" x14ac:dyDescent="0.35">
      <c r="A6703" t="s">
        <v>6788</v>
      </c>
      <c r="B6703" s="1">
        <v>45860</v>
      </c>
      <c r="C6703" s="1">
        <v>45929</v>
      </c>
      <c r="D6703" t="s">
        <v>37</v>
      </c>
      <c r="E6703" t="s">
        <v>20</v>
      </c>
      <c r="F6703" t="s">
        <v>70</v>
      </c>
      <c r="G6703" t="s">
        <v>22</v>
      </c>
      <c r="H6703" t="s">
        <v>60</v>
      </c>
      <c r="I6703" t="s">
        <v>61</v>
      </c>
      <c r="J6703">
        <v>5</v>
      </c>
      <c r="K6703" s="2">
        <v>2734</v>
      </c>
      <c r="L6703" s="2">
        <v>2116.6799999999998</v>
      </c>
      <c r="M6703" s="2">
        <v>617.32000000000005</v>
      </c>
      <c r="N6703" s="3">
        <v>0</v>
      </c>
      <c r="O6703" t="s">
        <v>50</v>
      </c>
      <c r="P6703" t="s">
        <v>26</v>
      </c>
      <c r="Q6703" t="s">
        <v>27</v>
      </c>
      <c r="R6703" t="s">
        <v>65</v>
      </c>
    </row>
    <row r="6704" spans="1:18" x14ac:dyDescent="0.35">
      <c r="A6704" t="s">
        <v>6789</v>
      </c>
      <c r="B6704" s="1">
        <v>45692</v>
      </c>
      <c r="C6704" s="1">
        <v>45701</v>
      </c>
      <c r="D6704" t="s">
        <v>116</v>
      </c>
      <c r="E6704" t="s">
        <v>20</v>
      </c>
      <c r="F6704" t="s">
        <v>31</v>
      </c>
      <c r="G6704" t="s">
        <v>43</v>
      </c>
      <c r="H6704" t="s">
        <v>124</v>
      </c>
      <c r="I6704" t="s">
        <v>61</v>
      </c>
      <c r="J6704">
        <v>6</v>
      </c>
      <c r="K6704" s="2">
        <v>1834</v>
      </c>
      <c r="L6704" s="2">
        <v>1289.24</v>
      </c>
      <c r="M6704" s="2">
        <v>544.76</v>
      </c>
      <c r="N6704" s="3">
        <v>0.2</v>
      </c>
      <c r="O6704" t="s">
        <v>109</v>
      </c>
      <c r="P6704" t="s">
        <v>26</v>
      </c>
      <c r="Q6704" t="s">
        <v>27</v>
      </c>
      <c r="R6704" t="s">
        <v>65</v>
      </c>
    </row>
    <row r="6705" spans="1:18" x14ac:dyDescent="0.35">
      <c r="A6705" t="s">
        <v>6790</v>
      </c>
      <c r="B6705" s="1">
        <v>45846</v>
      </c>
      <c r="C6705" s="1">
        <v>45879</v>
      </c>
      <c r="D6705" t="s">
        <v>30</v>
      </c>
      <c r="E6705" t="s">
        <v>20</v>
      </c>
      <c r="F6705" t="s">
        <v>58</v>
      </c>
      <c r="G6705" t="s">
        <v>59</v>
      </c>
      <c r="H6705" t="s">
        <v>54</v>
      </c>
      <c r="I6705" t="s">
        <v>55</v>
      </c>
      <c r="J6705">
        <v>5</v>
      </c>
      <c r="K6705" s="2">
        <v>4298</v>
      </c>
      <c r="L6705" s="2">
        <v>3578.77</v>
      </c>
      <c r="M6705" s="2">
        <v>719.23</v>
      </c>
      <c r="N6705" s="3">
        <v>0.05</v>
      </c>
      <c r="O6705" t="s">
        <v>25</v>
      </c>
      <c r="P6705" t="s">
        <v>26</v>
      </c>
      <c r="Q6705" t="s">
        <v>35</v>
      </c>
      <c r="R6705" t="s">
        <v>40</v>
      </c>
    </row>
    <row r="6706" spans="1:18" x14ac:dyDescent="0.35">
      <c r="A6706" t="s">
        <v>6791</v>
      </c>
      <c r="B6706" s="1">
        <v>45975</v>
      </c>
      <c r="C6706" s="1">
        <v>46022</v>
      </c>
      <c r="D6706" t="s">
        <v>48</v>
      </c>
      <c r="E6706" t="s">
        <v>20</v>
      </c>
      <c r="F6706" t="s">
        <v>89</v>
      </c>
      <c r="G6706" t="s">
        <v>32</v>
      </c>
      <c r="H6706" t="s">
        <v>108</v>
      </c>
      <c r="I6706" t="s">
        <v>72</v>
      </c>
      <c r="J6706">
        <v>4</v>
      </c>
      <c r="K6706" s="2">
        <v>2842</v>
      </c>
      <c r="L6706" s="2">
        <v>1856.05</v>
      </c>
      <c r="M6706" s="2">
        <v>985.95</v>
      </c>
      <c r="N6706" s="3">
        <v>0.05</v>
      </c>
      <c r="O6706" t="s">
        <v>62</v>
      </c>
      <c r="P6706" t="s">
        <v>26</v>
      </c>
      <c r="Q6706" t="s">
        <v>27</v>
      </c>
      <c r="R6706" t="s">
        <v>65</v>
      </c>
    </row>
    <row r="6707" spans="1:18" x14ac:dyDescent="0.35">
      <c r="A6707" t="s">
        <v>6792</v>
      </c>
      <c r="B6707" s="1">
        <v>45399</v>
      </c>
      <c r="C6707" s="1">
        <v>45425</v>
      </c>
      <c r="D6707" t="s">
        <v>104</v>
      </c>
      <c r="E6707" t="s">
        <v>20</v>
      </c>
      <c r="F6707" t="s">
        <v>128</v>
      </c>
      <c r="G6707" t="s">
        <v>43</v>
      </c>
      <c r="H6707" t="s">
        <v>33</v>
      </c>
      <c r="I6707" t="s">
        <v>24</v>
      </c>
      <c r="J6707">
        <v>6</v>
      </c>
      <c r="K6707" s="2">
        <v>1258</v>
      </c>
      <c r="L6707" s="2">
        <v>843.04</v>
      </c>
      <c r="M6707" s="2">
        <v>414.96</v>
      </c>
      <c r="N6707" s="3">
        <v>0</v>
      </c>
      <c r="O6707" t="s">
        <v>34</v>
      </c>
      <c r="P6707" t="s">
        <v>46</v>
      </c>
      <c r="Q6707" t="s">
        <v>35</v>
      </c>
      <c r="R6707" t="s">
        <v>40</v>
      </c>
    </row>
    <row r="6708" spans="1:18" x14ac:dyDescent="0.35">
      <c r="A6708" t="s">
        <v>6793</v>
      </c>
      <c r="B6708" s="1">
        <v>45472</v>
      </c>
      <c r="C6708" s="1">
        <v>45555</v>
      </c>
      <c r="D6708" t="s">
        <v>37</v>
      </c>
      <c r="E6708" t="s">
        <v>20</v>
      </c>
      <c r="F6708" t="s">
        <v>89</v>
      </c>
      <c r="G6708" t="s">
        <v>32</v>
      </c>
      <c r="H6708" t="s">
        <v>86</v>
      </c>
      <c r="I6708" t="s">
        <v>72</v>
      </c>
      <c r="J6708">
        <v>3</v>
      </c>
      <c r="K6708" s="2">
        <v>1077</v>
      </c>
      <c r="L6708" s="2">
        <v>679.19</v>
      </c>
      <c r="M6708" s="2">
        <v>397.81</v>
      </c>
      <c r="N6708" s="3">
        <v>0.1</v>
      </c>
      <c r="O6708" t="s">
        <v>50</v>
      </c>
      <c r="P6708" t="s">
        <v>26</v>
      </c>
      <c r="Q6708" t="s">
        <v>27</v>
      </c>
      <c r="R6708" t="s">
        <v>65</v>
      </c>
    </row>
    <row r="6709" spans="1:18" x14ac:dyDescent="0.35">
      <c r="A6709" t="s">
        <v>6794</v>
      </c>
      <c r="B6709" s="1">
        <v>45565</v>
      </c>
      <c r="C6709" s="1">
        <v>45655</v>
      </c>
      <c r="D6709" t="s">
        <v>48</v>
      </c>
      <c r="E6709" t="s">
        <v>20</v>
      </c>
      <c r="F6709" t="s">
        <v>138</v>
      </c>
      <c r="G6709" t="s">
        <v>22</v>
      </c>
      <c r="H6709" t="s">
        <v>124</v>
      </c>
      <c r="I6709" t="s">
        <v>61</v>
      </c>
      <c r="J6709">
        <v>5</v>
      </c>
      <c r="K6709" s="2">
        <v>1987</v>
      </c>
      <c r="L6709" s="2">
        <v>1259.43</v>
      </c>
      <c r="M6709" s="2">
        <v>727.57</v>
      </c>
      <c r="N6709" s="3">
        <v>0.15</v>
      </c>
      <c r="O6709" t="s">
        <v>34</v>
      </c>
      <c r="P6709" t="s">
        <v>46</v>
      </c>
      <c r="Q6709" t="s">
        <v>27</v>
      </c>
      <c r="R6709" t="s">
        <v>40</v>
      </c>
    </row>
    <row r="6710" spans="1:18" x14ac:dyDescent="0.35">
      <c r="A6710" t="s">
        <v>6795</v>
      </c>
      <c r="B6710" s="1">
        <v>45943</v>
      </c>
      <c r="C6710" s="1">
        <v>45962</v>
      </c>
      <c r="D6710" t="s">
        <v>19</v>
      </c>
      <c r="E6710" t="s">
        <v>20</v>
      </c>
      <c r="F6710" t="s">
        <v>58</v>
      </c>
      <c r="G6710" t="s">
        <v>43</v>
      </c>
      <c r="H6710" t="s">
        <v>33</v>
      </c>
      <c r="I6710" t="s">
        <v>24</v>
      </c>
      <c r="J6710">
        <v>3</v>
      </c>
      <c r="K6710" s="2">
        <v>3909</v>
      </c>
      <c r="L6710" s="2">
        <v>2268.12</v>
      </c>
      <c r="M6710" s="2">
        <v>1640.88</v>
      </c>
      <c r="N6710" s="3">
        <v>0.1</v>
      </c>
      <c r="O6710" t="s">
        <v>83</v>
      </c>
      <c r="P6710" t="s">
        <v>46</v>
      </c>
      <c r="Q6710" t="s">
        <v>27</v>
      </c>
      <c r="R6710" t="s">
        <v>28</v>
      </c>
    </row>
    <row r="6711" spans="1:18" x14ac:dyDescent="0.35">
      <c r="A6711" t="s">
        <v>6796</v>
      </c>
      <c r="B6711" s="1">
        <v>45556</v>
      </c>
      <c r="C6711" s="1">
        <v>45604</v>
      </c>
      <c r="D6711" t="s">
        <v>19</v>
      </c>
      <c r="E6711" t="s">
        <v>20</v>
      </c>
      <c r="F6711" t="s">
        <v>128</v>
      </c>
      <c r="G6711" t="s">
        <v>38</v>
      </c>
      <c r="H6711" t="s">
        <v>23</v>
      </c>
      <c r="I6711" t="s">
        <v>24</v>
      </c>
      <c r="J6711">
        <v>3</v>
      </c>
      <c r="K6711" s="2">
        <v>2755</v>
      </c>
      <c r="L6711" s="2">
        <v>1988.06</v>
      </c>
      <c r="M6711" s="2">
        <v>766.94</v>
      </c>
      <c r="N6711" s="3">
        <v>0.15</v>
      </c>
      <c r="O6711" t="s">
        <v>25</v>
      </c>
      <c r="P6711" t="s">
        <v>26</v>
      </c>
      <c r="Q6711" t="s">
        <v>35</v>
      </c>
      <c r="R6711" t="s">
        <v>40</v>
      </c>
    </row>
    <row r="6712" spans="1:18" x14ac:dyDescent="0.35">
      <c r="A6712" t="s">
        <v>6797</v>
      </c>
      <c r="B6712" s="1">
        <v>45384</v>
      </c>
      <c r="C6712" s="1">
        <v>45408</v>
      </c>
      <c r="D6712" t="s">
        <v>88</v>
      </c>
      <c r="E6712" t="s">
        <v>20</v>
      </c>
      <c r="F6712" t="s">
        <v>21</v>
      </c>
      <c r="G6712" t="s">
        <v>38</v>
      </c>
      <c r="H6712" t="s">
        <v>44</v>
      </c>
      <c r="I6712" t="s">
        <v>45</v>
      </c>
      <c r="J6712">
        <v>6</v>
      </c>
      <c r="K6712" s="2">
        <v>3483</v>
      </c>
      <c r="L6712" s="2">
        <v>2476.4</v>
      </c>
      <c r="M6712" s="2">
        <v>1006.6</v>
      </c>
      <c r="N6712" s="3">
        <v>0.2</v>
      </c>
      <c r="O6712" t="s">
        <v>25</v>
      </c>
      <c r="P6712" t="s">
        <v>26</v>
      </c>
      <c r="Q6712" t="s">
        <v>27</v>
      </c>
      <c r="R6712" t="s">
        <v>65</v>
      </c>
    </row>
    <row r="6713" spans="1:18" x14ac:dyDescent="0.35">
      <c r="A6713" t="s">
        <v>6798</v>
      </c>
      <c r="B6713" s="1">
        <v>45371</v>
      </c>
      <c r="C6713" s="1">
        <v>45449</v>
      </c>
      <c r="D6713" t="s">
        <v>42</v>
      </c>
      <c r="E6713" t="s">
        <v>20</v>
      </c>
      <c r="F6713" t="s">
        <v>31</v>
      </c>
      <c r="G6713" t="s">
        <v>38</v>
      </c>
      <c r="H6713" t="s">
        <v>124</v>
      </c>
      <c r="I6713" t="s">
        <v>61</v>
      </c>
      <c r="J6713">
        <v>3</v>
      </c>
      <c r="K6713" s="2">
        <v>3808</v>
      </c>
      <c r="L6713" s="2">
        <v>2403.36</v>
      </c>
      <c r="M6713" s="2">
        <v>1404.64</v>
      </c>
      <c r="N6713" s="3">
        <v>0.2</v>
      </c>
      <c r="O6713" t="s">
        <v>62</v>
      </c>
      <c r="P6713" t="s">
        <v>26</v>
      </c>
      <c r="Q6713" t="s">
        <v>27</v>
      </c>
      <c r="R6713" t="s">
        <v>40</v>
      </c>
    </row>
    <row r="6714" spans="1:18" x14ac:dyDescent="0.35">
      <c r="A6714" t="s">
        <v>6799</v>
      </c>
      <c r="B6714" s="1">
        <v>45962</v>
      </c>
      <c r="C6714" s="1">
        <v>46019</v>
      </c>
      <c r="D6714" t="s">
        <v>48</v>
      </c>
      <c r="E6714" t="s">
        <v>20</v>
      </c>
      <c r="F6714" t="s">
        <v>91</v>
      </c>
      <c r="G6714" t="s">
        <v>38</v>
      </c>
      <c r="H6714" t="s">
        <v>106</v>
      </c>
      <c r="I6714" t="s">
        <v>61</v>
      </c>
      <c r="J6714">
        <v>4</v>
      </c>
      <c r="K6714" s="2">
        <v>4566</v>
      </c>
      <c r="L6714" s="2">
        <v>3289.42</v>
      </c>
      <c r="M6714" s="2">
        <v>1276.58</v>
      </c>
      <c r="N6714" s="3">
        <v>0</v>
      </c>
      <c r="O6714" t="s">
        <v>62</v>
      </c>
      <c r="P6714" t="s">
        <v>26</v>
      </c>
      <c r="Q6714" t="s">
        <v>35</v>
      </c>
      <c r="R6714" t="s">
        <v>28</v>
      </c>
    </row>
    <row r="6715" spans="1:18" x14ac:dyDescent="0.35">
      <c r="A6715" t="s">
        <v>6800</v>
      </c>
      <c r="B6715" s="1">
        <v>45835</v>
      </c>
      <c r="C6715" s="1">
        <v>45845</v>
      </c>
      <c r="D6715" t="s">
        <v>67</v>
      </c>
      <c r="E6715" t="s">
        <v>20</v>
      </c>
      <c r="F6715" t="s">
        <v>21</v>
      </c>
      <c r="G6715" t="s">
        <v>32</v>
      </c>
      <c r="H6715" t="s">
        <v>108</v>
      </c>
      <c r="I6715" t="s">
        <v>72</v>
      </c>
      <c r="J6715">
        <v>4</v>
      </c>
      <c r="K6715" s="2">
        <v>908</v>
      </c>
      <c r="L6715" s="2">
        <v>693.03</v>
      </c>
      <c r="M6715" s="2">
        <v>214.97</v>
      </c>
      <c r="N6715" s="3">
        <v>0.05</v>
      </c>
      <c r="O6715" t="s">
        <v>25</v>
      </c>
      <c r="P6715" t="s">
        <v>46</v>
      </c>
      <c r="Q6715" t="s">
        <v>27</v>
      </c>
      <c r="R6715" t="s">
        <v>28</v>
      </c>
    </row>
    <row r="6716" spans="1:18" x14ac:dyDescent="0.35">
      <c r="A6716" t="s">
        <v>6801</v>
      </c>
      <c r="B6716" s="1">
        <v>46014</v>
      </c>
      <c r="C6716" s="1">
        <v>46035</v>
      </c>
      <c r="D6716" t="s">
        <v>57</v>
      </c>
      <c r="E6716" t="s">
        <v>20</v>
      </c>
      <c r="F6716" t="s">
        <v>102</v>
      </c>
      <c r="G6716" t="s">
        <v>43</v>
      </c>
      <c r="H6716" t="s">
        <v>95</v>
      </c>
      <c r="I6716" t="s">
        <v>55</v>
      </c>
      <c r="J6716">
        <v>8</v>
      </c>
      <c r="K6716" s="2">
        <v>1226</v>
      </c>
      <c r="L6716" s="2">
        <v>986.43</v>
      </c>
      <c r="M6716" s="2">
        <v>239.57</v>
      </c>
      <c r="N6716" s="3">
        <v>0.15</v>
      </c>
      <c r="O6716" t="s">
        <v>62</v>
      </c>
      <c r="P6716" t="s">
        <v>26</v>
      </c>
      <c r="Q6716" t="s">
        <v>35</v>
      </c>
      <c r="R6716" t="s">
        <v>28</v>
      </c>
    </row>
    <row r="6717" spans="1:18" x14ac:dyDescent="0.35">
      <c r="A6717" t="s">
        <v>6802</v>
      </c>
      <c r="B6717" s="1">
        <v>45573</v>
      </c>
      <c r="C6717" s="1">
        <v>45644</v>
      </c>
      <c r="D6717" t="s">
        <v>48</v>
      </c>
      <c r="E6717" t="s">
        <v>20</v>
      </c>
      <c r="F6717" t="s">
        <v>79</v>
      </c>
      <c r="G6717" t="s">
        <v>22</v>
      </c>
      <c r="H6717" t="s">
        <v>95</v>
      </c>
      <c r="I6717" t="s">
        <v>55</v>
      </c>
      <c r="J6717">
        <v>2</v>
      </c>
      <c r="K6717" s="2">
        <v>3288</v>
      </c>
      <c r="L6717" s="2">
        <v>1989.57</v>
      </c>
      <c r="M6717" s="2">
        <v>1298.43</v>
      </c>
      <c r="N6717" s="3">
        <v>0.05</v>
      </c>
      <c r="O6717" t="s">
        <v>34</v>
      </c>
      <c r="P6717" t="s">
        <v>26</v>
      </c>
      <c r="Q6717" t="s">
        <v>35</v>
      </c>
      <c r="R6717" t="s">
        <v>40</v>
      </c>
    </row>
    <row r="6718" spans="1:18" x14ac:dyDescent="0.35">
      <c r="A6718" t="s">
        <v>6803</v>
      </c>
      <c r="B6718" s="1">
        <v>45818</v>
      </c>
      <c r="C6718" s="1">
        <v>45846</v>
      </c>
      <c r="D6718" t="s">
        <v>67</v>
      </c>
      <c r="E6718" t="s">
        <v>20</v>
      </c>
      <c r="F6718" t="s">
        <v>53</v>
      </c>
      <c r="G6718" t="s">
        <v>59</v>
      </c>
      <c r="H6718" t="s">
        <v>39</v>
      </c>
      <c r="I6718" t="s">
        <v>24</v>
      </c>
      <c r="J6718">
        <v>7</v>
      </c>
      <c r="K6718" s="2">
        <v>1530</v>
      </c>
      <c r="L6718" s="2">
        <v>915.36</v>
      </c>
      <c r="M6718" s="2">
        <v>614.64</v>
      </c>
      <c r="N6718" s="3">
        <v>0</v>
      </c>
      <c r="O6718" t="s">
        <v>109</v>
      </c>
      <c r="P6718" t="s">
        <v>26</v>
      </c>
      <c r="Q6718" t="s">
        <v>35</v>
      </c>
      <c r="R6718" t="s">
        <v>28</v>
      </c>
    </row>
    <row r="6719" spans="1:18" x14ac:dyDescent="0.35">
      <c r="A6719" t="s">
        <v>6804</v>
      </c>
      <c r="B6719" s="1">
        <v>45715</v>
      </c>
      <c r="C6719" s="1">
        <v>45760</v>
      </c>
      <c r="D6719" t="s">
        <v>88</v>
      </c>
      <c r="E6719" t="s">
        <v>20</v>
      </c>
      <c r="F6719" t="s">
        <v>79</v>
      </c>
      <c r="G6719" t="s">
        <v>59</v>
      </c>
      <c r="H6719" t="s">
        <v>33</v>
      </c>
      <c r="I6719" t="s">
        <v>24</v>
      </c>
      <c r="J6719">
        <v>1</v>
      </c>
      <c r="K6719" s="2">
        <v>1994</v>
      </c>
      <c r="L6719" s="2">
        <v>1680.07</v>
      </c>
      <c r="M6719" s="2">
        <v>313.93</v>
      </c>
      <c r="N6719" s="3">
        <v>0</v>
      </c>
      <c r="O6719" t="s">
        <v>25</v>
      </c>
      <c r="P6719" t="s">
        <v>26</v>
      </c>
      <c r="Q6719" t="s">
        <v>27</v>
      </c>
      <c r="R6719" t="s">
        <v>40</v>
      </c>
    </row>
    <row r="6720" spans="1:18" x14ac:dyDescent="0.35">
      <c r="A6720" t="s">
        <v>6805</v>
      </c>
      <c r="B6720" s="1">
        <v>45691</v>
      </c>
      <c r="C6720" s="1">
        <v>45743</v>
      </c>
      <c r="D6720" t="s">
        <v>52</v>
      </c>
      <c r="E6720" t="s">
        <v>20</v>
      </c>
      <c r="F6720" t="s">
        <v>82</v>
      </c>
      <c r="G6720" t="s">
        <v>43</v>
      </c>
      <c r="H6720" t="s">
        <v>124</v>
      </c>
      <c r="I6720" t="s">
        <v>61</v>
      </c>
      <c r="J6720">
        <v>1</v>
      </c>
      <c r="K6720" s="2">
        <v>4868</v>
      </c>
      <c r="L6720" s="2">
        <v>3268.05</v>
      </c>
      <c r="M6720" s="2">
        <v>1599.95</v>
      </c>
      <c r="N6720" s="3">
        <v>0.1</v>
      </c>
      <c r="O6720" t="s">
        <v>109</v>
      </c>
      <c r="P6720" t="s">
        <v>26</v>
      </c>
      <c r="Q6720" t="s">
        <v>27</v>
      </c>
      <c r="R6720" t="s">
        <v>65</v>
      </c>
    </row>
    <row r="6721" spans="1:18" x14ac:dyDescent="0.35">
      <c r="A6721" t="s">
        <v>6806</v>
      </c>
      <c r="B6721" s="1">
        <v>45344</v>
      </c>
      <c r="C6721" s="1">
        <v>45425</v>
      </c>
      <c r="D6721" t="s">
        <v>104</v>
      </c>
      <c r="E6721" t="s">
        <v>20</v>
      </c>
      <c r="F6721" t="s">
        <v>102</v>
      </c>
      <c r="G6721" t="s">
        <v>43</v>
      </c>
      <c r="H6721" t="s">
        <v>23</v>
      </c>
      <c r="I6721" t="s">
        <v>24</v>
      </c>
      <c r="J6721">
        <v>3</v>
      </c>
      <c r="K6721" s="2">
        <v>4957</v>
      </c>
      <c r="L6721" s="2">
        <v>3265.63</v>
      </c>
      <c r="M6721" s="2">
        <v>1691.37</v>
      </c>
      <c r="N6721" s="3">
        <v>0.2</v>
      </c>
      <c r="O6721" t="s">
        <v>25</v>
      </c>
      <c r="P6721" t="s">
        <v>46</v>
      </c>
      <c r="Q6721" t="s">
        <v>35</v>
      </c>
      <c r="R6721" t="s">
        <v>65</v>
      </c>
    </row>
    <row r="6722" spans="1:18" x14ac:dyDescent="0.35">
      <c r="A6722" t="s">
        <v>6807</v>
      </c>
      <c r="B6722" s="1">
        <v>45788</v>
      </c>
      <c r="C6722" s="1">
        <v>45811</v>
      </c>
      <c r="D6722" t="s">
        <v>42</v>
      </c>
      <c r="E6722" t="s">
        <v>20</v>
      </c>
      <c r="F6722" t="s">
        <v>91</v>
      </c>
      <c r="G6722" t="s">
        <v>38</v>
      </c>
      <c r="H6722" t="s">
        <v>124</v>
      </c>
      <c r="I6722" t="s">
        <v>61</v>
      </c>
      <c r="J6722">
        <v>5</v>
      </c>
      <c r="K6722" s="2">
        <v>3206</v>
      </c>
      <c r="L6722" s="2">
        <v>2563.3000000000002</v>
      </c>
      <c r="M6722" s="2">
        <v>642.70000000000005</v>
      </c>
      <c r="N6722" s="3">
        <v>0.2</v>
      </c>
      <c r="O6722" t="s">
        <v>83</v>
      </c>
      <c r="P6722" t="s">
        <v>26</v>
      </c>
      <c r="Q6722" t="s">
        <v>35</v>
      </c>
      <c r="R6722" t="s">
        <v>40</v>
      </c>
    </row>
    <row r="6723" spans="1:18" x14ac:dyDescent="0.35">
      <c r="A6723" t="s">
        <v>6808</v>
      </c>
      <c r="B6723" s="1">
        <v>45915</v>
      </c>
      <c r="C6723" s="1">
        <v>45993</v>
      </c>
      <c r="D6723" t="s">
        <v>48</v>
      </c>
      <c r="E6723" t="s">
        <v>20</v>
      </c>
      <c r="F6723" t="s">
        <v>89</v>
      </c>
      <c r="G6723" t="s">
        <v>38</v>
      </c>
      <c r="H6723" t="s">
        <v>54</v>
      </c>
      <c r="I6723" t="s">
        <v>55</v>
      </c>
      <c r="J6723">
        <v>8</v>
      </c>
      <c r="K6723" s="2">
        <v>2532</v>
      </c>
      <c r="L6723" s="2">
        <v>1897.88</v>
      </c>
      <c r="M6723" s="2">
        <v>634.12</v>
      </c>
      <c r="N6723" s="3">
        <v>0.15</v>
      </c>
      <c r="O6723" t="s">
        <v>62</v>
      </c>
      <c r="P6723" t="s">
        <v>46</v>
      </c>
      <c r="Q6723" t="s">
        <v>35</v>
      </c>
      <c r="R6723" t="s">
        <v>65</v>
      </c>
    </row>
    <row r="6724" spans="1:18" x14ac:dyDescent="0.35">
      <c r="A6724" t="s">
        <v>6809</v>
      </c>
      <c r="B6724" s="1">
        <v>45616</v>
      </c>
      <c r="C6724" s="1">
        <v>45664</v>
      </c>
      <c r="D6724" t="s">
        <v>57</v>
      </c>
      <c r="E6724" t="s">
        <v>20</v>
      </c>
      <c r="F6724" t="s">
        <v>128</v>
      </c>
      <c r="G6724" t="s">
        <v>22</v>
      </c>
      <c r="H6724" t="s">
        <v>80</v>
      </c>
      <c r="I6724" t="s">
        <v>45</v>
      </c>
      <c r="J6724">
        <v>7</v>
      </c>
      <c r="K6724" s="2">
        <v>347</v>
      </c>
      <c r="L6724" s="2">
        <v>243.37</v>
      </c>
      <c r="M6724" s="2">
        <v>103.63</v>
      </c>
      <c r="N6724" s="3">
        <v>0.1</v>
      </c>
      <c r="O6724" t="s">
        <v>83</v>
      </c>
      <c r="P6724" t="s">
        <v>46</v>
      </c>
      <c r="Q6724" t="s">
        <v>27</v>
      </c>
      <c r="R6724" t="s">
        <v>28</v>
      </c>
    </row>
    <row r="6725" spans="1:18" x14ac:dyDescent="0.35">
      <c r="A6725" t="s">
        <v>6810</v>
      </c>
      <c r="B6725" s="1">
        <v>45910</v>
      </c>
      <c r="C6725" s="1">
        <v>45962</v>
      </c>
      <c r="D6725" t="s">
        <v>19</v>
      </c>
      <c r="E6725" t="s">
        <v>20</v>
      </c>
      <c r="F6725" t="s">
        <v>138</v>
      </c>
      <c r="G6725" t="s">
        <v>59</v>
      </c>
      <c r="H6725" t="s">
        <v>49</v>
      </c>
      <c r="I6725" t="s">
        <v>45</v>
      </c>
      <c r="J6725">
        <v>3</v>
      </c>
      <c r="K6725" s="2">
        <v>1075</v>
      </c>
      <c r="L6725" s="2">
        <v>681.46</v>
      </c>
      <c r="M6725" s="2">
        <v>393.54</v>
      </c>
      <c r="N6725" s="3">
        <v>0.2</v>
      </c>
      <c r="O6725" t="s">
        <v>75</v>
      </c>
      <c r="P6725" t="s">
        <v>46</v>
      </c>
      <c r="Q6725" t="s">
        <v>27</v>
      </c>
      <c r="R6725" t="s">
        <v>40</v>
      </c>
    </row>
    <row r="6726" spans="1:18" x14ac:dyDescent="0.35">
      <c r="A6726" t="s">
        <v>6811</v>
      </c>
      <c r="B6726" s="1">
        <v>45568</v>
      </c>
      <c r="C6726" s="1">
        <v>45613</v>
      </c>
      <c r="D6726" t="s">
        <v>19</v>
      </c>
      <c r="E6726" t="s">
        <v>20</v>
      </c>
      <c r="F6726" t="s">
        <v>138</v>
      </c>
      <c r="G6726" t="s">
        <v>38</v>
      </c>
      <c r="H6726" t="s">
        <v>95</v>
      </c>
      <c r="I6726" t="s">
        <v>55</v>
      </c>
      <c r="J6726">
        <v>7</v>
      </c>
      <c r="K6726" s="2">
        <v>2198</v>
      </c>
      <c r="L6726" s="2">
        <v>1837.41</v>
      </c>
      <c r="M6726" s="2">
        <v>360.59</v>
      </c>
      <c r="N6726" s="3">
        <v>0</v>
      </c>
      <c r="O6726" t="s">
        <v>34</v>
      </c>
      <c r="P6726" t="s">
        <v>26</v>
      </c>
      <c r="Q6726" t="s">
        <v>35</v>
      </c>
      <c r="R6726" t="s">
        <v>65</v>
      </c>
    </row>
    <row r="6727" spans="1:18" x14ac:dyDescent="0.35">
      <c r="A6727" t="s">
        <v>6812</v>
      </c>
      <c r="B6727" s="1">
        <v>45833</v>
      </c>
      <c r="C6727" s="1">
        <v>45901</v>
      </c>
      <c r="D6727" t="s">
        <v>37</v>
      </c>
      <c r="E6727" t="s">
        <v>20</v>
      </c>
      <c r="F6727" t="s">
        <v>31</v>
      </c>
      <c r="G6727" t="s">
        <v>59</v>
      </c>
      <c r="H6727" t="s">
        <v>86</v>
      </c>
      <c r="I6727" t="s">
        <v>72</v>
      </c>
      <c r="J6727">
        <v>6</v>
      </c>
      <c r="K6727" s="2">
        <v>1225</v>
      </c>
      <c r="L6727" s="2">
        <v>834.31</v>
      </c>
      <c r="M6727" s="2">
        <v>390.69</v>
      </c>
      <c r="N6727" s="3">
        <v>0.2</v>
      </c>
      <c r="O6727" t="s">
        <v>109</v>
      </c>
      <c r="P6727" t="s">
        <v>26</v>
      </c>
      <c r="Q6727" t="s">
        <v>27</v>
      </c>
      <c r="R6727" t="s">
        <v>40</v>
      </c>
    </row>
    <row r="6728" spans="1:18" x14ac:dyDescent="0.35">
      <c r="A6728" t="s">
        <v>6813</v>
      </c>
      <c r="B6728" s="1">
        <v>45982</v>
      </c>
      <c r="C6728" s="1">
        <v>45987</v>
      </c>
      <c r="D6728" t="s">
        <v>19</v>
      </c>
      <c r="E6728" t="s">
        <v>20</v>
      </c>
      <c r="F6728" t="s">
        <v>89</v>
      </c>
      <c r="G6728" t="s">
        <v>32</v>
      </c>
      <c r="H6728" t="s">
        <v>80</v>
      </c>
      <c r="I6728" t="s">
        <v>45</v>
      </c>
      <c r="J6728">
        <v>2</v>
      </c>
      <c r="K6728" s="2">
        <v>2751</v>
      </c>
      <c r="L6728" s="2">
        <v>1990.24</v>
      </c>
      <c r="M6728" s="2">
        <v>760.76</v>
      </c>
      <c r="N6728" s="3">
        <v>0.15</v>
      </c>
      <c r="O6728" t="s">
        <v>109</v>
      </c>
      <c r="P6728" t="s">
        <v>26</v>
      </c>
      <c r="Q6728" t="s">
        <v>35</v>
      </c>
      <c r="R6728" t="s">
        <v>40</v>
      </c>
    </row>
    <row r="6729" spans="1:18" x14ac:dyDescent="0.35">
      <c r="A6729" t="s">
        <v>6814</v>
      </c>
      <c r="B6729" s="1">
        <v>45514</v>
      </c>
      <c r="C6729" s="1">
        <v>45582</v>
      </c>
      <c r="D6729" t="s">
        <v>94</v>
      </c>
      <c r="E6729" t="s">
        <v>20</v>
      </c>
      <c r="F6729" t="s">
        <v>31</v>
      </c>
      <c r="G6729" t="s">
        <v>32</v>
      </c>
      <c r="H6729" t="s">
        <v>39</v>
      </c>
      <c r="I6729" t="s">
        <v>24</v>
      </c>
      <c r="J6729">
        <v>6</v>
      </c>
      <c r="K6729" s="2">
        <v>4720</v>
      </c>
      <c r="L6729" s="2">
        <v>2977.71</v>
      </c>
      <c r="M6729" s="2">
        <v>1742.29</v>
      </c>
      <c r="N6729" s="3">
        <v>0.2</v>
      </c>
      <c r="O6729" t="s">
        <v>50</v>
      </c>
      <c r="P6729" t="s">
        <v>26</v>
      </c>
      <c r="Q6729" t="s">
        <v>27</v>
      </c>
      <c r="R6729" t="s">
        <v>65</v>
      </c>
    </row>
    <row r="6730" spans="1:18" x14ac:dyDescent="0.35">
      <c r="A6730" t="s">
        <v>6815</v>
      </c>
      <c r="B6730" s="1">
        <v>45354</v>
      </c>
      <c r="C6730" s="1">
        <v>45389</v>
      </c>
      <c r="D6730" t="s">
        <v>88</v>
      </c>
      <c r="E6730" t="s">
        <v>20</v>
      </c>
      <c r="F6730" t="s">
        <v>21</v>
      </c>
      <c r="G6730" t="s">
        <v>32</v>
      </c>
      <c r="H6730" t="s">
        <v>39</v>
      </c>
      <c r="I6730" t="s">
        <v>24</v>
      </c>
      <c r="J6730">
        <v>1</v>
      </c>
      <c r="K6730" s="2">
        <v>4108</v>
      </c>
      <c r="L6730" s="2">
        <v>3082.72</v>
      </c>
      <c r="M6730" s="2">
        <v>1025.28</v>
      </c>
      <c r="N6730" s="3">
        <v>0.2</v>
      </c>
      <c r="O6730" t="s">
        <v>34</v>
      </c>
      <c r="P6730" t="s">
        <v>26</v>
      </c>
      <c r="Q6730" t="s">
        <v>27</v>
      </c>
      <c r="R6730" t="s">
        <v>40</v>
      </c>
    </row>
    <row r="6731" spans="1:18" x14ac:dyDescent="0.35">
      <c r="A6731" t="s">
        <v>6816</v>
      </c>
      <c r="B6731" s="1">
        <v>45865</v>
      </c>
      <c r="C6731" s="1">
        <v>45906</v>
      </c>
      <c r="D6731" t="s">
        <v>37</v>
      </c>
      <c r="E6731" t="s">
        <v>20</v>
      </c>
      <c r="F6731" t="s">
        <v>85</v>
      </c>
      <c r="G6731" t="s">
        <v>32</v>
      </c>
      <c r="H6731" t="s">
        <v>23</v>
      </c>
      <c r="I6731" t="s">
        <v>24</v>
      </c>
      <c r="J6731">
        <v>1</v>
      </c>
      <c r="K6731" s="2">
        <v>1960</v>
      </c>
      <c r="L6731" s="2">
        <v>1579.6</v>
      </c>
      <c r="M6731" s="2">
        <v>380.4</v>
      </c>
      <c r="N6731" s="3">
        <v>0.05</v>
      </c>
      <c r="O6731" t="s">
        <v>62</v>
      </c>
      <c r="P6731" t="s">
        <v>26</v>
      </c>
      <c r="Q6731" t="s">
        <v>27</v>
      </c>
      <c r="R6731" t="s">
        <v>65</v>
      </c>
    </row>
    <row r="6732" spans="1:18" x14ac:dyDescent="0.35">
      <c r="A6732" t="s">
        <v>6817</v>
      </c>
      <c r="B6732" s="1">
        <v>45472</v>
      </c>
      <c r="C6732" s="1">
        <v>45543</v>
      </c>
      <c r="D6732" t="s">
        <v>37</v>
      </c>
      <c r="E6732" t="s">
        <v>20</v>
      </c>
      <c r="F6732" t="s">
        <v>53</v>
      </c>
      <c r="G6732" t="s">
        <v>22</v>
      </c>
      <c r="H6732" t="s">
        <v>106</v>
      </c>
      <c r="I6732" t="s">
        <v>61</v>
      </c>
      <c r="J6732">
        <v>4</v>
      </c>
      <c r="K6732" s="2">
        <v>4691</v>
      </c>
      <c r="L6732" s="2">
        <v>3099.01</v>
      </c>
      <c r="M6732" s="2">
        <v>1591.99</v>
      </c>
      <c r="N6732" s="3">
        <v>0.2</v>
      </c>
      <c r="O6732" t="s">
        <v>109</v>
      </c>
      <c r="P6732" t="s">
        <v>26</v>
      </c>
      <c r="Q6732" t="s">
        <v>35</v>
      </c>
      <c r="R6732" t="s">
        <v>65</v>
      </c>
    </row>
    <row r="6733" spans="1:18" x14ac:dyDescent="0.35">
      <c r="A6733" t="s">
        <v>6818</v>
      </c>
      <c r="B6733" s="1">
        <v>45433</v>
      </c>
      <c r="C6733" s="1">
        <v>45443</v>
      </c>
      <c r="D6733" t="s">
        <v>104</v>
      </c>
      <c r="E6733" t="s">
        <v>20</v>
      </c>
      <c r="F6733" t="s">
        <v>102</v>
      </c>
      <c r="G6733" t="s">
        <v>38</v>
      </c>
      <c r="H6733" t="s">
        <v>71</v>
      </c>
      <c r="I6733" t="s">
        <v>72</v>
      </c>
      <c r="J6733">
        <v>7</v>
      </c>
      <c r="K6733" s="2">
        <v>2080</v>
      </c>
      <c r="L6733" s="2">
        <v>1613.58</v>
      </c>
      <c r="M6733" s="2">
        <v>466.42</v>
      </c>
      <c r="N6733" s="3">
        <v>0.15</v>
      </c>
      <c r="O6733" t="s">
        <v>25</v>
      </c>
      <c r="P6733" t="s">
        <v>26</v>
      </c>
      <c r="Q6733" t="s">
        <v>35</v>
      </c>
      <c r="R6733" t="s">
        <v>65</v>
      </c>
    </row>
    <row r="6734" spans="1:18" x14ac:dyDescent="0.35">
      <c r="A6734" t="s">
        <v>6819</v>
      </c>
      <c r="B6734" s="1">
        <v>45969</v>
      </c>
      <c r="C6734" s="1">
        <v>46048</v>
      </c>
      <c r="D6734" t="s">
        <v>57</v>
      </c>
      <c r="E6734" t="s">
        <v>20</v>
      </c>
      <c r="F6734" t="s">
        <v>70</v>
      </c>
      <c r="G6734" t="s">
        <v>38</v>
      </c>
      <c r="H6734" t="s">
        <v>118</v>
      </c>
      <c r="I6734" t="s">
        <v>24</v>
      </c>
      <c r="J6734">
        <v>6</v>
      </c>
      <c r="K6734" s="2">
        <v>4818</v>
      </c>
      <c r="L6734" s="2">
        <v>2740.28</v>
      </c>
      <c r="M6734" s="2">
        <v>2077.7199999999998</v>
      </c>
      <c r="N6734" s="3">
        <v>0.1</v>
      </c>
      <c r="O6734" t="s">
        <v>25</v>
      </c>
      <c r="P6734" t="s">
        <v>26</v>
      </c>
      <c r="Q6734" t="s">
        <v>27</v>
      </c>
      <c r="R6734" t="s">
        <v>65</v>
      </c>
    </row>
    <row r="6735" spans="1:18" x14ac:dyDescent="0.35">
      <c r="A6735" t="s">
        <v>6820</v>
      </c>
      <c r="B6735" s="1">
        <v>45927</v>
      </c>
      <c r="C6735" s="1">
        <v>45955</v>
      </c>
      <c r="D6735" t="s">
        <v>94</v>
      </c>
      <c r="E6735" t="s">
        <v>20</v>
      </c>
      <c r="F6735" t="s">
        <v>102</v>
      </c>
      <c r="G6735" t="s">
        <v>59</v>
      </c>
      <c r="H6735" t="s">
        <v>118</v>
      </c>
      <c r="I6735" t="s">
        <v>24</v>
      </c>
      <c r="J6735">
        <v>4</v>
      </c>
      <c r="K6735" s="2">
        <v>2154</v>
      </c>
      <c r="L6735" s="2">
        <v>1749.49</v>
      </c>
      <c r="M6735" s="2">
        <v>404.51</v>
      </c>
      <c r="N6735" s="3">
        <v>0</v>
      </c>
      <c r="O6735" t="s">
        <v>83</v>
      </c>
      <c r="P6735" t="s">
        <v>26</v>
      </c>
      <c r="Q6735" t="s">
        <v>35</v>
      </c>
      <c r="R6735" t="s">
        <v>40</v>
      </c>
    </row>
    <row r="6736" spans="1:18" x14ac:dyDescent="0.35">
      <c r="A6736" t="s">
        <v>6821</v>
      </c>
      <c r="B6736" s="1">
        <v>46001</v>
      </c>
      <c r="C6736" s="1">
        <v>46010</v>
      </c>
      <c r="D6736" t="s">
        <v>48</v>
      </c>
      <c r="E6736" t="s">
        <v>20</v>
      </c>
      <c r="F6736" t="s">
        <v>21</v>
      </c>
      <c r="G6736" t="s">
        <v>38</v>
      </c>
      <c r="H6736" t="s">
        <v>49</v>
      </c>
      <c r="I6736" t="s">
        <v>45</v>
      </c>
      <c r="J6736">
        <v>6</v>
      </c>
      <c r="K6736" s="2">
        <v>1297</v>
      </c>
      <c r="L6736" s="2">
        <v>942.15</v>
      </c>
      <c r="M6736" s="2">
        <v>354.85</v>
      </c>
      <c r="N6736" s="3">
        <v>0.2</v>
      </c>
      <c r="O6736" t="s">
        <v>83</v>
      </c>
      <c r="P6736" t="s">
        <v>26</v>
      </c>
      <c r="Q6736" t="s">
        <v>35</v>
      </c>
      <c r="R6736" t="s">
        <v>40</v>
      </c>
    </row>
    <row r="6737" spans="1:18" x14ac:dyDescent="0.35">
      <c r="A6737" t="s">
        <v>6822</v>
      </c>
      <c r="B6737" s="1">
        <v>45919</v>
      </c>
      <c r="C6737" s="1">
        <v>45959</v>
      </c>
      <c r="D6737" t="s">
        <v>94</v>
      </c>
      <c r="E6737" t="s">
        <v>20</v>
      </c>
      <c r="F6737" t="s">
        <v>102</v>
      </c>
      <c r="G6737" t="s">
        <v>22</v>
      </c>
      <c r="H6737" t="s">
        <v>44</v>
      </c>
      <c r="I6737" t="s">
        <v>45</v>
      </c>
      <c r="J6737">
        <v>8</v>
      </c>
      <c r="K6737" s="2">
        <v>2799</v>
      </c>
      <c r="L6737" s="2">
        <v>1801.83</v>
      </c>
      <c r="M6737" s="2">
        <v>997.17</v>
      </c>
      <c r="N6737" s="3">
        <v>0</v>
      </c>
      <c r="O6737" t="s">
        <v>83</v>
      </c>
      <c r="P6737" t="s">
        <v>26</v>
      </c>
      <c r="Q6737" t="s">
        <v>27</v>
      </c>
      <c r="R6737" t="s">
        <v>40</v>
      </c>
    </row>
    <row r="6738" spans="1:18" x14ac:dyDescent="0.35">
      <c r="A6738" t="s">
        <v>6823</v>
      </c>
      <c r="B6738" s="1">
        <v>45817</v>
      </c>
      <c r="C6738" s="1">
        <v>45864</v>
      </c>
      <c r="D6738" t="s">
        <v>67</v>
      </c>
      <c r="E6738" t="s">
        <v>20</v>
      </c>
      <c r="F6738" t="s">
        <v>77</v>
      </c>
      <c r="G6738" t="s">
        <v>38</v>
      </c>
      <c r="H6738" t="s">
        <v>49</v>
      </c>
      <c r="I6738" t="s">
        <v>45</v>
      </c>
      <c r="J6738">
        <v>5</v>
      </c>
      <c r="K6738" s="2">
        <v>3058</v>
      </c>
      <c r="L6738" s="2">
        <v>1844.92</v>
      </c>
      <c r="M6738" s="2">
        <v>1213.08</v>
      </c>
      <c r="N6738" s="3">
        <v>0.2</v>
      </c>
      <c r="O6738" t="s">
        <v>83</v>
      </c>
      <c r="P6738" t="s">
        <v>26</v>
      </c>
      <c r="Q6738" t="s">
        <v>27</v>
      </c>
      <c r="R6738" t="s">
        <v>28</v>
      </c>
    </row>
    <row r="6739" spans="1:18" x14ac:dyDescent="0.35">
      <c r="A6739" t="s">
        <v>6824</v>
      </c>
      <c r="B6739" s="1">
        <v>45469</v>
      </c>
      <c r="C6739" s="1">
        <v>45507</v>
      </c>
      <c r="D6739" t="s">
        <v>30</v>
      </c>
      <c r="E6739" t="s">
        <v>20</v>
      </c>
      <c r="F6739" t="s">
        <v>89</v>
      </c>
      <c r="G6739" t="s">
        <v>59</v>
      </c>
      <c r="H6739" t="s">
        <v>106</v>
      </c>
      <c r="I6739" t="s">
        <v>61</v>
      </c>
      <c r="J6739">
        <v>4</v>
      </c>
      <c r="K6739" s="2">
        <v>4400</v>
      </c>
      <c r="L6739" s="2">
        <v>2658.61</v>
      </c>
      <c r="M6739" s="2">
        <v>1741.39</v>
      </c>
      <c r="N6739" s="3">
        <v>0.05</v>
      </c>
      <c r="O6739" t="s">
        <v>34</v>
      </c>
      <c r="P6739" t="s">
        <v>26</v>
      </c>
      <c r="Q6739" t="s">
        <v>27</v>
      </c>
      <c r="R6739" t="s">
        <v>40</v>
      </c>
    </row>
    <row r="6740" spans="1:18" x14ac:dyDescent="0.35">
      <c r="A6740" t="s">
        <v>6825</v>
      </c>
      <c r="B6740" s="1">
        <v>45529</v>
      </c>
      <c r="C6740" s="1">
        <v>45615</v>
      </c>
      <c r="D6740" t="s">
        <v>19</v>
      </c>
      <c r="E6740" t="s">
        <v>20</v>
      </c>
      <c r="F6740" t="s">
        <v>85</v>
      </c>
      <c r="G6740" t="s">
        <v>38</v>
      </c>
      <c r="H6740" t="s">
        <v>64</v>
      </c>
      <c r="I6740" t="s">
        <v>55</v>
      </c>
      <c r="J6740">
        <v>2</v>
      </c>
      <c r="K6740" s="2">
        <v>1165</v>
      </c>
      <c r="L6740" s="2">
        <v>723</v>
      </c>
      <c r="M6740" s="2">
        <v>442</v>
      </c>
      <c r="N6740" s="3">
        <v>0.15</v>
      </c>
      <c r="O6740" t="s">
        <v>62</v>
      </c>
      <c r="P6740" t="s">
        <v>26</v>
      </c>
      <c r="Q6740" t="s">
        <v>35</v>
      </c>
      <c r="R6740" t="s">
        <v>65</v>
      </c>
    </row>
    <row r="6741" spans="1:18" x14ac:dyDescent="0.35">
      <c r="A6741" t="s">
        <v>6826</v>
      </c>
      <c r="B6741" s="1">
        <v>45793</v>
      </c>
      <c r="C6741" s="1">
        <v>45839</v>
      </c>
      <c r="D6741" t="s">
        <v>67</v>
      </c>
      <c r="E6741" t="s">
        <v>20</v>
      </c>
      <c r="F6741" t="s">
        <v>91</v>
      </c>
      <c r="G6741" t="s">
        <v>32</v>
      </c>
      <c r="H6741" t="s">
        <v>64</v>
      </c>
      <c r="I6741" t="s">
        <v>55</v>
      </c>
      <c r="J6741">
        <v>3</v>
      </c>
      <c r="K6741" s="2">
        <v>4855</v>
      </c>
      <c r="L6741" s="2">
        <v>3361.29</v>
      </c>
      <c r="M6741" s="2">
        <v>1493.71</v>
      </c>
      <c r="N6741" s="3">
        <v>0.1</v>
      </c>
      <c r="O6741" t="s">
        <v>25</v>
      </c>
      <c r="P6741" t="s">
        <v>46</v>
      </c>
      <c r="Q6741" t="s">
        <v>35</v>
      </c>
      <c r="R6741" t="s">
        <v>40</v>
      </c>
    </row>
    <row r="6742" spans="1:18" x14ac:dyDescent="0.35">
      <c r="A6742" t="s">
        <v>6827</v>
      </c>
      <c r="B6742" s="1">
        <v>45751</v>
      </c>
      <c r="C6742" s="1">
        <v>45822</v>
      </c>
      <c r="D6742" t="s">
        <v>42</v>
      </c>
      <c r="E6742" t="s">
        <v>20</v>
      </c>
      <c r="F6742" t="s">
        <v>85</v>
      </c>
      <c r="G6742" t="s">
        <v>38</v>
      </c>
      <c r="H6742" t="s">
        <v>64</v>
      </c>
      <c r="I6742" t="s">
        <v>55</v>
      </c>
      <c r="J6742">
        <v>2</v>
      </c>
      <c r="K6742" s="2">
        <v>764</v>
      </c>
      <c r="L6742" s="2">
        <v>463.25</v>
      </c>
      <c r="M6742" s="2">
        <v>300.75</v>
      </c>
      <c r="N6742" s="3">
        <v>0.1</v>
      </c>
      <c r="O6742" t="s">
        <v>75</v>
      </c>
      <c r="P6742" t="s">
        <v>26</v>
      </c>
      <c r="Q6742" t="s">
        <v>35</v>
      </c>
      <c r="R6742" t="s">
        <v>65</v>
      </c>
    </row>
    <row r="6743" spans="1:18" x14ac:dyDescent="0.35">
      <c r="A6743" t="s">
        <v>6828</v>
      </c>
      <c r="B6743" s="1">
        <v>45486</v>
      </c>
      <c r="C6743" s="1">
        <v>45519</v>
      </c>
      <c r="D6743" t="s">
        <v>30</v>
      </c>
      <c r="E6743" t="s">
        <v>20</v>
      </c>
      <c r="F6743" t="s">
        <v>31</v>
      </c>
      <c r="G6743" t="s">
        <v>32</v>
      </c>
      <c r="H6743" t="s">
        <v>95</v>
      </c>
      <c r="I6743" t="s">
        <v>55</v>
      </c>
      <c r="J6743">
        <v>1</v>
      </c>
      <c r="K6743" s="2">
        <v>344</v>
      </c>
      <c r="L6743" s="2">
        <v>224.82</v>
      </c>
      <c r="M6743" s="2">
        <v>119.18</v>
      </c>
      <c r="N6743" s="3">
        <v>0.15</v>
      </c>
      <c r="O6743" t="s">
        <v>34</v>
      </c>
      <c r="P6743" t="s">
        <v>26</v>
      </c>
      <c r="Q6743" t="s">
        <v>35</v>
      </c>
      <c r="R6743" t="s">
        <v>65</v>
      </c>
    </row>
    <row r="6744" spans="1:18" x14ac:dyDescent="0.35">
      <c r="A6744" t="s">
        <v>6829</v>
      </c>
      <c r="B6744" s="1">
        <v>45873</v>
      </c>
      <c r="C6744" s="1">
        <v>45949</v>
      </c>
      <c r="D6744" t="s">
        <v>94</v>
      </c>
      <c r="E6744" t="s">
        <v>20</v>
      </c>
      <c r="F6744" t="s">
        <v>70</v>
      </c>
      <c r="G6744" t="s">
        <v>59</v>
      </c>
      <c r="H6744" t="s">
        <v>95</v>
      </c>
      <c r="I6744" t="s">
        <v>55</v>
      </c>
      <c r="J6744">
        <v>8</v>
      </c>
      <c r="K6744" s="2">
        <v>349</v>
      </c>
      <c r="L6744" s="2">
        <v>234.47</v>
      </c>
      <c r="M6744" s="2">
        <v>114.53</v>
      </c>
      <c r="N6744" s="3">
        <v>0.1</v>
      </c>
      <c r="O6744" t="s">
        <v>83</v>
      </c>
      <c r="P6744" t="s">
        <v>73</v>
      </c>
      <c r="Q6744" t="s">
        <v>35</v>
      </c>
      <c r="R6744" t="s">
        <v>65</v>
      </c>
    </row>
    <row r="6745" spans="1:18" x14ac:dyDescent="0.35">
      <c r="A6745" t="s">
        <v>6830</v>
      </c>
      <c r="B6745" s="1">
        <v>45807</v>
      </c>
      <c r="C6745" s="1">
        <v>45838</v>
      </c>
      <c r="D6745" t="s">
        <v>42</v>
      </c>
      <c r="E6745" t="s">
        <v>20</v>
      </c>
      <c r="F6745" t="s">
        <v>68</v>
      </c>
      <c r="G6745" t="s">
        <v>22</v>
      </c>
      <c r="H6745" t="s">
        <v>39</v>
      </c>
      <c r="I6745" t="s">
        <v>24</v>
      </c>
      <c r="J6745">
        <v>2</v>
      </c>
      <c r="K6745" s="2">
        <v>3661</v>
      </c>
      <c r="L6745" s="2">
        <v>3046.8</v>
      </c>
      <c r="M6745" s="2">
        <v>614.20000000000005</v>
      </c>
      <c r="N6745" s="3">
        <v>0</v>
      </c>
      <c r="O6745" t="s">
        <v>75</v>
      </c>
      <c r="P6745" t="s">
        <v>26</v>
      </c>
      <c r="Q6745" t="s">
        <v>27</v>
      </c>
      <c r="R6745" t="s">
        <v>65</v>
      </c>
    </row>
    <row r="6746" spans="1:18" x14ac:dyDescent="0.35">
      <c r="A6746" t="s">
        <v>6831</v>
      </c>
      <c r="B6746" s="1">
        <v>45544</v>
      </c>
      <c r="C6746" s="1">
        <v>45590</v>
      </c>
      <c r="D6746" t="s">
        <v>94</v>
      </c>
      <c r="E6746" t="s">
        <v>20</v>
      </c>
      <c r="F6746" t="s">
        <v>31</v>
      </c>
      <c r="G6746" t="s">
        <v>59</v>
      </c>
      <c r="H6746" t="s">
        <v>60</v>
      </c>
      <c r="I6746" t="s">
        <v>61</v>
      </c>
      <c r="J6746">
        <v>7</v>
      </c>
      <c r="K6746" s="2">
        <v>2256</v>
      </c>
      <c r="L6746" s="2">
        <v>1890.02</v>
      </c>
      <c r="M6746" s="2">
        <v>365.98</v>
      </c>
      <c r="N6746" s="3">
        <v>0</v>
      </c>
      <c r="O6746" t="s">
        <v>83</v>
      </c>
      <c r="P6746" t="s">
        <v>26</v>
      </c>
      <c r="Q6746" t="s">
        <v>27</v>
      </c>
      <c r="R6746" t="s">
        <v>65</v>
      </c>
    </row>
    <row r="6747" spans="1:18" x14ac:dyDescent="0.35">
      <c r="A6747" t="s">
        <v>6832</v>
      </c>
      <c r="B6747" s="1">
        <v>45545</v>
      </c>
      <c r="C6747" s="1">
        <v>45559</v>
      </c>
      <c r="D6747" t="s">
        <v>37</v>
      </c>
      <c r="E6747" t="s">
        <v>20</v>
      </c>
      <c r="F6747" t="s">
        <v>68</v>
      </c>
      <c r="G6747" t="s">
        <v>59</v>
      </c>
      <c r="H6747" t="s">
        <v>106</v>
      </c>
      <c r="I6747" t="s">
        <v>61</v>
      </c>
      <c r="J6747">
        <v>8</v>
      </c>
      <c r="K6747" s="2">
        <v>2760</v>
      </c>
      <c r="L6747" s="2">
        <v>2187.83</v>
      </c>
      <c r="M6747" s="2">
        <v>572.16999999999996</v>
      </c>
      <c r="N6747" s="3">
        <v>0.1</v>
      </c>
      <c r="O6747" t="s">
        <v>34</v>
      </c>
      <c r="P6747" t="s">
        <v>26</v>
      </c>
      <c r="Q6747" t="s">
        <v>35</v>
      </c>
      <c r="R6747" t="s">
        <v>28</v>
      </c>
    </row>
    <row r="6748" spans="1:18" x14ac:dyDescent="0.35">
      <c r="A6748" t="s">
        <v>6833</v>
      </c>
      <c r="B6748" s="1">
        <v>45823</v>
      </c>
      <c r="C6748" s="1">
        <v>45869</v>
      </c>
      <c r="D6748" t="s">
        <v>67</v>
      </c>
      <c r="E6748" t="s">
        <v>20</v>
      </c>
      <c r="F6748" t="s">
        <v>128</v>
      </c>
      <c r="G6748" t="s">
        <v>59</v>
      </c>
      <c r="H6748" t="s">
        <v>64</v>
      </c>
      <c r="I6748" t="s">
        <v>55</v>
      </c>
      <c r="J6748">
        <v>8</v>
      </c>
      <c r="K6748" s="2">
        <v>4082</v>
      </c>
      <c r="L6748" s="2">
        <v>3182.41</v>
      </c>
      <c r="M6748" s="2">
        <v>899.59</v>
      </c>
      <c r="N6748" s="3">
        <v>0.05</v>
      </c>
      <c r="O6748" t="s">
        <v>109</v>
      </c>
      <c r="P6748" t="s">
        <v>46</v>
      </c>
      <c r="Q6748" t="s">
        <v>27</v>
      </c>
      <c r="R6748" t="s">
        <v>40</v>
      </c>
    </row>
    <row r="6749" spans="1:18" x14ac:dyDescent="0.35">
      <c r="A6749" t="s">
        <v>6834</v>
      </c>
      <c r="B6749" s="1">
        <v>45645</v>
      </c>
      <c r="C6749" s="1">
        <v>45713</v>
      </c>
      <c r="D6749" t="s">
        <v>116</v>
      </c>
      <c r="E6749" t="s">
        <v>20</v>
      </c>
      <c r="F6749" t="s">
        <v>70</v>
      </c>
      <c r="G6749" t="s">
        <v>22</v>
      </c>
      <c r="H6749" t="s">
        <v>95</v>
      </c>
      <c r="I6749" t="s">
        <v>55</v>
      </c>
      <c r="J6749">
        <v>1</v>
      </c>
      <c r="K6749" s="2">
        <v>3067</v>
      </c>
      <c r="L6749" s="2">
        <v>1866.28</v>
      </c>
      <c r="M6749" s="2">
        <v>1200.72</v>
      </c>
      <c r="N6749" s="3">
        <v>0.05</v>
      </c>
      <c r="O6749" t="s">
        <v>109</v>
      </c>
      <c r="P6749" t="s">
        <v>26</v>
      </c>
      <c r="Q6749" t="s">
        <v>35</v>
      </c>
      <c r="R6749" t="s">
        <v>65</v>
      </c>
    </row>
    <row r="6750" spans="1:18" x14ac:dyDescent="0.35">
      <c r="A6750" t="s">
        <v>6835</v>
      </c>
      <c r="B6750" s="1">
        <v>45611</v>
      </c>
      <c r="C6750" s="1">
        <v>45683</v>
      </c>
      <c r="D6750" t="s">
        <v>57</v>
      </c>
      <c r="E6750" t="s">
        <v>20</v>
      </c>
      <c r="F6750" t="s">
        <v>31</v>
      </c>
      <c r="G6750" t="s">
        <v>38</v>
      </c>
      <c r="H6750" t="s">
        <v>64</v>
      </c>
      <c r="I6750" t="s">
        <v>55</v>
      </c>
      <c r="J6750">
        <v>7</v>
      </c>
      <c r="K6750" s="2">
        <v>3934</v>
      </c>
      <c r="L6750" s="2">
        <v>2524.77</v>
      </c>
      <c r="M6750" s="2">
        <v>1409.23</v>
      </c>
      <c r="N6750" s="3">
        <v>0</v>
      </c>
      <c r="O6750" t="s">
        <v>83</v>
      </c>
      <c r="P6750" t="s">
        <v>26</v>
      </c>
      <c r="Q6750" t="s">
        <v>35</v>
      </c>
      <c r="R6750" t="s">
        <v>65</v>
      </c>
    </row>
    <row r="6751" spans="1:18" x14ac:dyDescent="0.35">
      <c r="A6751" t="s">
        <v>6836</v>
      </c>
      <c r="B6751" s="1">
        <v>45827</v>
      </c>
      <c r="C6751" s="1">
        <v>45908</v>
      </c>
      <c r="D6751" t="s">
        <v>37</v>
      </c>
      <c r="E6751" t="s">
        <v>20</v>
      </c>
      <c r="F6751" t="s">
        <v>77</v>
      </c>
      <c r="G6751" t="s">
        <v>43</v>
      </c>
      <c r="H6751" t="s">
        <v>33</v>
      </c>
      <c r="I6751" t="s">
        <v>24</v>
      </c>
      <c r="J6751">
        <v>4</v>
      </c>
      <c r="K6751" s="2">
        <v>4323</v>
      </c>
      <c r="L6751" s="2">
        <v>3294.99</v>
      </c>
      <c r="M6751" s="2">
        <v>1028.01</v>
      </c>
      <c r="N6751" s="3">
        <v>0</v>
      </c>
      <c r="O6751" t="s">
        <v>25</v>
      </c>
      <c r="P6751" t="s">
        <v>26</v>
      </c>
      <c r="Q6751" t="s">
        <v>35</v>
      </c>
      <c r="R6751" t="s">
        <v>65</v>
      </c>
    </row>
    <row r="6752" spans="1:18" x14ac:dyDescent="0.35">
      <c r="A6752" t="s">
        <v>6837</v>
      </c>
      <c r="B6752" s="1">
        <v>45407</v>
      </c>
      <c r="C6752" s="1">
        <v>45475</v>
      </c>
      <c r="D6752" t="s">
        <v>67</v>
      </c>
      <c r="E6752" t="s">
        <v>20</v>
      </c>
      <c r="F6752" t="s">
        <v>77</v>
      </c>
      <c r="G6752" t="s">
        <v>59</v>
      </c>
      <c r="H6752" t="s">
        <v>60</v>
      </c>
      <c r="I6752" t="s">
        <v>61</v>
      </c>
      <c r="J6752">
        <v>8</v>
      </c>
      <c r="K6752" s="2">
        <v>4437</v>
      </c>
      <c r="L6752" s="2">
        <v>3224.62</v>
      </c>
      <c r="M6752" s="2">
        <v>1212.3800000000001</v>
      </c>
      <c r="N6752" s="3">
        <v>0.1</v>
      </c>
      <c r="O6752" t="s">
        <v>34</v>
      </c>
      <c r="P6752" t="s">
        <v>26</v>
      </c>
      <c r="Q6752" t="s">
        <v>35</v>
      </c>
      <c r="R6752" t="s">
        <v>65</v>
      </c>
    </row>
    <row r="6753" spans="1:18" x14ac:dyDescent="0.35">
      <c r="A6753" t="s">
        <v>6838</v>
      </c>
      <c r="B6753" s="1">
        <v>45736</v>
      </c>
      <c r="C6753" s="1">
        <v>45802</v>
      </c>
      <c r="D6753" t="s">
        <v>104</v>
      </c>
      <c r="E6753" t="s">
        <v>20</v>
      </c>
      <c r="F6753" t="s">
        <v>68</v>
      </c>
      <c r="G6753" t="s">
        <v>43</v>
      </c>
      <c r="H6753" t="s">
        <v>23</v>
      </c>
      <c r="I6753" t="s">
        <v>24</v>
      </c>
      <c r="J6753">
        <v>2</v>
      </c>
      <c r="K6753" s="2">
        <v>3834</v>
      </c>
      <c r="L6753" s="2">
        <v>2562.4899999999998</v>
      </c>
      <c r="M6753" s="2">
        <v>1271.51</v>
      </c>
      <c r="N6753" s="3">
        <v>0.2</v>
      </c>
      <c r="O6753" t="s">
        <v>34</v>
      </c>
      <c r="P6753" t="s">
        <v>26</v>
      </c>
      <c r="Q6753" t="s">
        <v>35</v>
      </c>
      <c r="R6753" t="s">
        <v>28</v>
      </c>
    </row>
    <row r="6754" spans="1:18" x14ac:dyDescent="0.35">
      <c r="A6754" t="s">
        <v>6839</v>
      </c>
      <c r="B6754" s="1">
        <v>45295</v>
      </c>
      <c r="C6754" s="1">
        <v>45307</v>
      </c>
      <c r="D6754" t="s">
        <v>57</v>
      </c>
      <c r="E6754" t="s">
        <v>20</v>
      </c>
      <c r="F6754" t="s">
        <v>70</v>
      </c>
      <c r="G6754" t="s">
        <v>38</v>
      </c>
      <c r="H6754" t="s">
        <v>23</v>
      </c>
      <c r="I6754" t="s">
        <v>24</v>
      </c>
      <c r="J6754">
        <v>3</v>
      </c>
      <c r="K6754" s="2">
        <v>3250</v>
      </c>
      <c r="L6754" s="2">
        <v>2200.9299999999998</v>
      </c>
      <c r="M6754" s="2">
        <v>1049.07</v>
      </c>
      <c r="N6754" s="3">
        <v>0.05</v>
      </c>
      <c r="O6754" t="s">
        <v>62</v>
      </c>
      <c r="P6754" t="s">
        <v>26</v>
      </c>
      <c r="Q6754" t="s">
        <v>27</v>
      </c>
      <c r="R6754" t="s">
        <v>28</v>
      </c>
    </row>
    <row r="6755" spans="1:18" x14ac:dyDescent="0.35">
      <c r="A6755" t="s">
        <v>6840</v>
      </c>
      <c r="B6755" s="1">
        <v>45916</v>
      </c>
      <c r="C6755" s="1">
        <v>45931</v>
      </c>
      <c r="D6755" t="s">
        <v>94</v>
      </c>
      <c r="E6755" t="s">
        <v>20</v>
      </c>
      <c r="F6755" t="s">
        <v>89</v>
      </c>
      <c r="G6755" t="s">
        <v>38</v>
      </c>
      <c r="H6755" t="s">
        <v>124</v>
      </c>
      <c r="I6755" t="s">
        <v>61</v>
      </c>
      <c r="J6755">
        <v>6</v>
      </c>
      <c r="K6755" s="2">
        <v>1515</v>
      </c>
      <c r="L6755" s="2">
        <v>961.23</v>
      </c>
      <c r="M6755" s="2">
        <v>553.77</v>
      </c>
      <c r="N6755" s="3">
        <v>0</v>
      </c>
      <c r="O6755" t="s">
        <v>50</v>
      </c>
      <c r="P6755" t="s">
        <v>26</v>
      </c>
      <c r="Q6755" t="s">
        <v>35</v>
      </c>
      <c r="R6755" t="s">
        <v>65</v>
      </c>
    </row>
    <row r="6756" spans="1:18" x14ac:dyDescent="0.35">
      <c r="A6756" t="s">
        <v>6841</v>
      </c>
      <c r="B6756" s="1">
        <v>45910</v>
      </c>
      <c r="C6756" s="1">
        <v>45926</v>
      </c>
      <c r="D6756" t="s">
        <v>37</v>
      </c>
      <c r="E6756" t="s">
        <v>20</v>
      </c>
      <c r="F6756" t="s">
        <v>79</v>
      </c>
      <c r="G6756" t="s">
        <v>22</v>
      </c>
      <c r="H6756" t="s">
        <v>124</v>
      </c>
      <c r="I6756" t="s">
        <v>61</v>
      </c>
      <c r="J6756">
        <v>7</v>
      </c>
      <c r="K6756" s="2">
        <v>3741</v>
      </c>
      <c r="L6756" s="2">
        <v>3081.49</v>
      </c>
      <c r="M6756" s="2">
        <v>659.51</v>
      </c>
      <c r="N6756" s="3">
        <v>0.1</v>
      </c>
      <c r="O6756" t="s">
        <v>83</v>
      </c>
      <c r="P6756" t="s">
        <v>26</v>
      </c>
      <c r="Q6756" t="s">
        <v>27</v>
      </c>
      <c r="R6756" t="s">
        <v>65</v>
      </c>
    </row>
    <row r="6757" spans="1:18" x14ac:dyDescent="0.35">
      <c r="A6757" t="s">
        <v>6842</v>
      </c>
      <c r="B6757" s="1">
        <v>45448</v>
      </c>
      <c r="C6757" s="1">
        <v>45494</v>
      </c>
      <c r="D6757" t="s">
        <v>67</v>
      </c>
      <c r="E6757" t="s">
        <v>20</v>
      </c>
      <c r="F6757" t="s">
        <v>102</v>
      </c>
      <c r="G6757" t="s">
        <v>43</v>
      </c>
      <c r="H6757" t="s">
        <v>95</v>
      </c>
      <c r="I6757" t="s">
        <v>55</v>
      </c>
      <c r="J6757">
        <v>6</v>
      </c>
      <c r="K6757" s="2">
        <v>3956</v>
      </c>
      <c r="L6757" s="2">
        <v>3022.31</v>
      </c>
      <c r="M6757" s="2">
        <v>933.69</v>
      </c>
      <c r="N6757" s="3">
        <v>0.05</v>
      </c>
      <c r="O6757" t="s">
        <v>34</v>
      </c>
      <c r="P6757" t="s">
        <v>26</v>
      </c>
      <c r="Q6757" t="s">
        <v>27</v>
      </c>
      <c r="R6757" t="s">
        <v>28</v>
      </c>
    </row>
    <row r="6758" spans="1:18" x14ac:dyDescent="0.35">
      <c r="A6758" t="s">
        <v>6843</v>
      </c>
      <c r="B6758" s="1">
        <v>45409</v>
      </c>
      <c r="C6758" s="1">
        <v>45455</v>
      </c>
      <c r="D6758" t="s">
        <v>42</v>
      </c>
      <c r="E6758" t="s">
        <v>20</v>
      </c>
      <c r="F6758" t="s">
        <v>102</v>
      </c>
      <c r="G6758" t="s">
        <v>38</v>
      </c>
      <c r="H6758" t="s">
        <v>60</v>
      </c>
      <c r="I6758" t="s">
        <v>61</v>
      </c>
      <c r="J6758">
        <v>6</v>
      </c>
      <c r="K6758" s="2">
        <v>3344</v>
      </c>
      <c r="L6758" s="2">
        <v>2479.5</v>
      </c>
      <c r="M6758" s="2">
        <v>864.5</v>
      </c>
      <c r="N6758" s="3">
        <v>0</v>
      </c>
      <c r="O6758" t="s">
        <v>109</v>
      </c>
      <c r="P6758" t="s">
        <v>46</v>
      </c>
      <c r="Q6758" t="s">
        <v>35</v>
      </c>
      <c r="R6758" t="s">
        <v>65</v>
      </c>
    </row>
    <row r="6759" spans="1:18" x14ac:dyDescent="0.35">
      <c r="A6759" t="s">
        <v>6844</v>
      </c>
      <c r="B6759" s="1">
        <v>45640</v>
      </c>
      <c r="C6759" s="1">
        <v>45646</v>
      </c>
      <c r="D6759" t="s">
        <v>48</v>
      </c>
      <c r="E6759" t="s">
        <v>20</v>
      </c>
      <c r="F6759" t="s">
        <v>68</v>
      </c>
      <c r="G6759" t="s">
        <v>22</v>
      </c>
      <c r="H6759" t="s">
        <v>64</v>
      </c>
      <c r="I6759" t="s">
        <v>55</v>
      </c>
      <c r="J6759">
        <v>3</v>
      </c>
      <c r="K6759" s="2">
        <v>1187</v>
      </c>
      <c r="L6759" s="2">
        <v>899.4</v>
      </c>
      <c r="M6759" s="2">
        <v>287.60000000000002</v>
      </c>
      <c r="N6759" s="3">
        <v>0.15</v>
      </c>
      <c r="O6759" t="s">
        <v>62</v>
      </c>
      <c r="P6759" t="s">
        <v>73</v>
      </c>
      <c r="Q6759" t="s">
        <v>35</v>
      </c>
      <c r="R6759" t="s">
        <v>65</v>
      </c>
    </row>
    <row r="6760" spans="1:18" x14ac:dyDescent="0.35">
      <c r="A6760" t="s">
        <v>6845</v>
      </c>
      <c r="B6760" s="1">
        <v>45742</v>
      </c>
      <c r="C6760" s="1">
        <v>45807</v>
      </c>
      <c r="D6760" t="s">
        <v>104</v>
      </c>
      <c r="E6760" t="s">
        <v>20</v>
      </c>
      <c r="F6760" t="s">
        <v>53</v>
      </c>
      <c r="G6760" t="s">
        <v>38</v>
      </c>
      <c r="H6760" t="s">
        <v>118</v>
      </c>
      <c r="I6760" t="s">
        <v>24</v>
      </c>
      <c r="J6760">
        <v>6</v>
      </c>
      <c r="K6760" s="2">
        <v>2239</v>
      </c>
      <c r="L6760" s="2">
        <v>1797.41</v>
      </c>
      <c r="M6760" s="2">
        <v>441.59</v>
      </c>
      <c r="N6760" s="3">
        <v>0</v>
      </c>
      <c r="O6760" t="s">
        <v>34</v>
      </c>
      <c r="P6760" t="s">
        <v>26</v>
      </c>
      <c r="Q6760" t="s">
        <v>35</v>
      </c>
      <c r="R6760" t="s">
        <v>40</v>
      </c>
    </row>
    <row r="6761" spans="1:18" x14ac:dyDescent="0.35">
      <c r="A6761" t="s">
        <v>6846</v>
      </c>
      <c r="B6761" s="1">
        <v>45553</v>
      </c>
      <c r="C6761" s="1">
        <v>45603</v>
      </c>
      <c r="D6761" t="s">
        <v>19</v>
      </c>
      <c r="E6761" t="s">
        <v>20</v>
      </c>
      <c r="F6761" t="s">
        <v>91</v>
      </c>
      <c r="G6761" t="s">
        <v>32</v>
      </c>
      <c r="H6761" t="s">
        <v>118</v>
      </c>
      <c r="I6761" t="s">
        <v>24</v>
      </c>
      <c r="J6761">
        <v>1</v>
      </c>
      <c r="K6761" s="2">
        <v>2098</v>
      </c>
      <c r="L6761" s="2">
        <v>1281.3599999999999</v>
      </c>
      <c r="M6761" s="2">
        <v>816.64</v>
      </c>
      <c r="N6761" s="3">
        <v>0</v>
      </c>
      <c r="O6761" t="s">
        <v>75</v>
      </c>
      <c r="P6761" t="s">
        <v>26</v>
      </c>
      <c r="Q6761" t="s">
        <v>27</v>
      </c>
      <c r="R6761" t="s">
        <v>40</v>
      </c>
    </row>
    <row r="6762" spans="1:18" x14ac:dyDescent="0.35">
      <c r="A6762" t="s">
        <v>6847</v>
      </c>
      <c r="B6762" s="1">
        <v>45860</v>
      </c>
      <c r="C6762" s="1">
        <v>45895</v>
      </c>
      <c r="D6762" t="s">
        <v>30</v>
      </c>
      <c r="E6762" t="s">
        <v>20</v>
      </c>
      <c r="F6762" t="s">
        <v>82</v>
      </c>
      <c r="G6762" t="s">
        <v>59</v>
      </c>
      <c r="H6762" t="s">
        <v>71</v>
      </c>
      <c r="I6762" t="s">
        <v>72</v>
      </c>
      <c r="J6762">
        <v>1</v>
      </c>
      <c r="K6762" s="2">
        <v>1234</v>
      </c>
      <c r="L6762" s="2">
        <v>1014.75</v>
      </c>
      <c r="M6762" s="2">
        <v>219.25</v>
      </c>
      <c r="N6762" s="3">
        <v>0.05</v>
      </c>
      <c r="O6762" t="s">
        <v>62</v>
      </c>
      <c r="P6762" t="s">
        <v>46</v>
      </c>
      <c r="Q6762" t="s">
        <v>27</v>
      </c>
      <c r="R6762" t="s">
        <v>28</v>
      </c>
    </row>
    <row r="6763" spans="1:18" x14ac:dyDescent="0.35">
      <c r="A6763" t="s">
        <v>6848</v>
      </c>
      <c r="B6763" s="1">
        <v>45796</v>
      </c>
      <c r="C6763" s="1">
        <v>45833</v>
      </c>
      <c r="D6763" t="s">
        <v>42</v>
      </c>
      <c r="E6763" t="s">
        <v>20</v>
      </c>
      <c r="F6763" t="s">
        <v>82</v>
      </c>
      <c r="G6763" t="s">
        <v>32</v>
      </c>
      <c r="H6763" t="s">
        <v>95</v>
      </c>
      <c r="I6763" t="s">
        <v>55</v>
      </c>
      <c r="J6763">
        <v>4</v>
      </c>
      <c r="K6763" s="2">
        <v>2980</v>
      </c>
      <c r="L6763" s="2">
        <v>1907.93</v>
      </c>
      <c r="M6763" s="2">
        <v>1072.07</v>
      </c>
      <c r="N6763" s="3">
        <v>0.05</v>
      </c>
      <c r="O6763" t="s">
        <v>50</v>
      </c>
      <c r="P6763" t="s">
        <v>26</v>
      </c>
      <c r="Q6763" t="s">
        <v>35</v>
      </c>
      <c r="R6763" t="s">
        <v>28</v>
      </c>
    </row>
    <row r="6764" spans="1:18" x14ac:dyDescent="0.35">
      <c r="A6764" t="s">
        <v>6849</v>
      </c>
      <c r="B6764" s="1">
        <v>45411</v>
      </c>
      <c r="C6764" s="1">
        <v>45417</v>
      </c>
      <c r="D6764" t="s">
        <v>104</v>
      </c>
      <c r="E6764" t="s">
        <v>20</v>
      </c>
      <c r="F6764" t="s">
        <v>68</v>
      </c>
      <c r="G6764" t="s">
        <v>59</v>
      </c>
      <c r="H6764" t="s">
        <v>44</v>
      </c>
      <c r="I6764" t="s">
        <v>45</v>
      </c>
      <c r="J6764">
        <v>1</v>
      </c>
      <c r="K6764" s="2">
        <v>4004</v>
      </c>
      <c r="L6764" s="2">
        <v>2524.9499999999998</v>
      </c>
      <c r="M6764" s="2">
        <v>1479.05</v>
      </c>
      <c r="N6764" s="3">
        <v>0.1</v>
      </c>
      <c r="O6764" t="s">
        <v>83</v>
      </c>
      <c r="P6764" t="s">
        <v>73</v>
      </c>
      <c r="Q6764" t="s">
        <v>35</v>
      </c>
      <c r="R6764" t="s">
        <v>28</v>
      </c>
    </row>
    <row r="6765" spans="1:18" x14ac:dyDescent="0.35">
      <c r="A6765" t="s">
        <v>6850</v>
      </c>
      <c r="B6765" s="1">
        <v>45752</v>
      </c>
      <c r="C6765" s="1">
        <v>45835</v>
      </c>
      <c r="D6765" t="s">
        <v>42</v>
      </c>
      <c r="E6765" t="s">
        <v>20</v>
      </c>
      <c r="F6765" t="s">
        <v>138</v>
      </c>
      <c r="G6765" t="s">
        <v>59</v>
      </c>
      <c r="H6765" t="s">
        <v>64</v>
      </c>
      <c r="I6765" t="s">
        <v>55</v>
      </c>
      <c r="J6765">
        <v>3</v>
      </c>
      <c r="K6765" s="2">
        <v>4828</v>
      </c>
      <c r="L6765" s="2">
        <v>3753.1</v>
      </c>
      <c r="M6765" s="2">
        <v>1074.9000000000001</v>
      </c>
      <c r="N6765" s="3">
        <v>0.05</v>
      </c>
      <c r="O6765" t="s">
        <v>34</v>
      </c>
      <c r="P6765" t="s">
        <v>26</v>
      </c>
      <c r="Q6765" t="s">
        <v>35</v>
      </c>
      <c r="R6765" t="s">
        <v>28</v>
      </c>
    </row>
    <row r="6766" spans="1:18" x14ac:dyDescent="0.35">
      <c r="A6766" t="s">
        <v>6851</v>
      </c>
      <c r="B6766" s="1">
        <v>45569</v>
      </c>
      <c r="C6766" s="1">
        <v>45659</v>
      </c>
      <c r="D6766" t="s">
        <v>57</v>
      </c>
      <c r="E6766" t="s">
        <v>20</v>
      </c>
      <c r="F6766" t="s">
        <v>82</v>
      </c>
      <c r="G6766" t="s">
        <v>32</v>
      </c>
      <c r="H6766" t="s">
        <v>23</v>
      </c>
      <c r="I6766" t="s">
        <v>24</v>
      </c>
      <c r="J6766">
        <v>6</v>
      </c>
      <c r="K6766" s="2">
        <v>1789</v>
      </c>
      <c r="L6766" s="2">
        <v>1458.71</v>
      </c>
      <c r="M6766" s="2">
        <v>330.29</v>
      </c>
      <c r="N6766" s="3">
        <v>0.2</v>
      </c>
      <c r="O6766" t="s">
        <v>25</v>
      </c>
      <c r="P6766" t="s">
        <v>46</v>
      </c>
      <c r="Q6766" t="s">
        <v>35</v>
      </c>
      <c r="R6766" t="s">
        <v>65</v>
      </c>
    </row>
    <row r="6767" spans="1:18" x14ac:dyDescent="0.35">
      <c r="A6767" t="s">
        <v>6852</v>
      </c>
      <c r="B6767" s="1">
        <v>45323</v>
      </c>
      <c r="C6767" s="1">
        <v>45378</v>
      </c>
      <c r="D6767" t="s">
        <v>52</v>
      </c>
      <c r="E6767" t="s">
        <v>20</v>
      </c>
      <c r="F6767" t="s">
        <v>68</v>
      </c>
      <c r="G6767" t="s">
        <v>59</v>
      </c>
      <c r="H6767" t="s">
        <v>71</v>
      </c>
      <c r="I6767" t="s">
        <v>72</v>
      </c>
      <c r="J6767">
        <v>7</v>
      </c>
      <c r="K6767" s="2">
        <v>4440</v>
      </c>
      <c r="L6767" s="2">
        <v>3029.85</v>
      </c>
      <c r="M6767" s="2">
        <v>1410.15</v>
      </c>
      <c r="N6767" s="3">
        <v>0.1</v>
      </c>
      <c r="O6767" t="s">
        <v>62</v>
      </c>
      <c r="P6767" t="s">
        <v>26</v>
      </c>
      <c r="Q6767" t="s">
        <v>35</v>
      </c>
      <c r="R6767" t="s">
        <v>28</v>
      </c>
    </row>
    <row r="6768" spans="1:18" x14ac:dyDescent="0.35">
      <c r="A6768" t="s">
        <v>6853</v>
      </c>
      <c r="B6768" s="1">
        <v>45550</v>
      </c>
      <c r="C6768" s="1">
        <v>45555</v>
      </c>
      <c r="D6768" t="s">
        <v>37</v>
      </c>
      <c r="E6768" t="s">
        <v>20</v>
      </c>
      <c r="F6768" t="s">
        <v>85</v>
      </c>
      <c r="G6768" t="s">
        <v>38</v>
      </c>
      <c r="H6768" t="s">
        <v>108</v>
      </c>
      <c r="I6768" t="s">
        <v>72</v>
      </c>
      <c r="J6768">
        <v>5</v>
      </c>
      <c r="K6768" s="2">
        <v>2455</v>
      </c>
      <c r="L6768" s="2">
        <v>1947.28</v>
      </c>
      <c r="M6768" s="2">
        <v>507.72</v>
      </c>
      <c r="N6768" s="3">
        <v>0</v>
      </c>
      <c r="O6768" t="s">
        <v>25</v>
      </c>
      <c r="P6768" t="s">
        <v>26</v>
      </c>
      <c r="Q6768" t="s">
        <v>27</v>
      </c>
      <c r="R6768" t="s">
        <v>28</v>
      </c>
    </row>
    <row r="6769" spans="1:18" x14ac:dyDescent="0.35">
      <c r="A6769" t="s">
        <v>6854</v>
      </c>
      <c r="B6769" s="1">
        <v>45657</v>
      </c>
      <c r="C6769" s="1">
        <v>45731</v>
      </c>
      <c r="D6769" t="s">
        <v>52</v>
      </c>
      <c r="E6769" t="s">
        <v>20</v>
      </c>
      <c r="F6769" t="s">
        <v>68</v>
      </c>
      <c r="G6769" t="s">
        <v>32</v>
      </c>
      <c r="H6769" t="s">
        <v>64</v>
      </c>
      <c r="I6769" t="s">
        <v>55</v>
      </c>
      <c r="J6769">
        <v>5</v>
      </c>
      <c r="K6769" s="2">
        <v>4694</v>
      </c>
      <c r="L6769" s="2">
        <v>3952.36</v>
      </c>
      <c r="M6769" s="2">
        <v>741.64</v>
      </c>
      <c r="N6769" s="3">
        <v>0.15</v>
      </c>
      <c r="O6769" t="s">
        <v>25</v>
      </c>
      <c r="P6769" t="s">
        <v>26</v>
      </c>
      <c r="Q6769" t="s">
        <v>27</v>
      </c>
      <c r="R6769" t="s">
        <v>40</v>
      </c>
    </row>
    <row r="6770" spans="1:18" x14ac:dyDescent="0.35">
      <c r="A6770" t="s">
        <v>6855</v>
      </c>
      <c r="B6770" s="1">
        <v>45768</v>
      </c>
      <c r="C6770" s="1">
        <v>45828</v>
      </c>
      <c r="D6770" t="s">
        <v>42</v>
      </c>
      <c r="E6770" t="s">
        <v>20</v>
      </c>
      <c r="F6770" t="s">
        <v>89</v>
      </c>
      <c r="G6770" t="s">
        <v>22</v>
      </c>
      <c r="H6770" t="s">
        <v>71</v>
      </c>
      <c r="I6770" t="s">
        <v>72</v>
      </c>
      <c r="J6770">
        <v>8</v>
      </c>
      <c r="K6770" s="2">
        <v>4845</v>
      </c>
      <c r="L6770" s="2">
        <v>3578.27</v>
      </c>
      <c r="M6770" s="2">
        <v>1266.73</v>
      </c>
      <c r="N6770" s="3">
        <v>0.05</v>
      </c>
      <c r="O6770" t="s">
        <v>25</v>
      </c>
      <c r="P6770" t="s">
        <v>26</v>
      </c>
      <c r="Q6770" t="s">
        <v>27</v>
      </c>
      <c r="R6770" t="s">
        <v>40</v>
      </c>
    </row>
    <row r="6771" spans="1:18" x14ac:dyDescent="0.35">
      <c r="A6771" t="s">
        <v>6856</v>
      </c>
      <c r="B6771" s="1">
        <v>45654</v>
      </c>
      <c r="C6771" s="1">
        <v>45718</v>
      </c>
      <c r="D6771" t="s">
        <v>52</v>
      </c>
      <c r="E6771" t="s">
        <v>20</v>
      </c>
      <c r="F6771" t="s">
        <v>70</v>
      </c>
      <c r="G6771" t="s">
        <v>32</v>
      </c>
      <c r="H6771" t="s">
        <v>86</v>
      </c>
      <c r="I6771" t="s">
        <v>72</v>
      </c>
      <c r="J6771">
        <v>8</v>
      </c>
      <c r="K6771" s="2">
        <v>1147</v>
      </c>
      <c r="L6771" s="2">
        <v>650.87</v>
      </c>
      <c r="M6771" s="2">
        <v>496.13</v>
      </c>
      <c r="N6771" s="3">
        <v>0</v>
      </c>
      <c r="O6771" t="s">
        <v>34</v>
      </c>
      <c r="P6771" t="s">
        <v>26</v>
      </c>
      <c r="Q6771" t="s">
        <v>35</v>
      </c>
      <c r="R6771" t="s">
        <v>40</v>
      </c>
    </row>
    <row r="6772" spans="1:18" x14ac:dyDescent="0.35">
      <c r="A6772" t="s">
        <v>6857</v>
      </c>
      <c r="B6772" s="1">
        <v>45978</v>
      </c>
      <c r="C6772" s="1">
        <v>46009</v>
      </c>
      <c r="D6772" t="s">
        <v>48</v>
      </c>
      <c r="E6772" t="s">
        <v>20</v>
      </c>
      <c r="F6772" t="s">
        <v>58</v>
      </c>
      <c r="G6772" t="s">
        <v>32</v>
      </c>
      <c r="H6772" t="s">
        <v>64</v>
      </c>
      <c r="I6772" t="s">
        <v>55</v>
      </c>
      <c r="J6772">
        <v>4</v>
      </c>
      <c r="K6772" s="2">
        <v>1900</v>
      </c>
      <c r="L6772" s="2">
        <v>1086.25</v>
      </c>
      <c r="M6772" s="2">
        <v>813.75</v>
      </c>
      <c r="N6772" s="3">
        <v>0.1</v>
      </c>
      <c r="O6772" t="s">
        <v>34</v>
      </c>
      <c r="P6772" t="s">
        <v>46</v>
      </c>
      <c r="Q6772" t="s">
        <v>27</v>
      </c>
      <c r="R6772" t="s">
        <v>40</v>
      </c>
    </row>
    <row r="6773" spans="1:18" x14ac:dyDescent="0.35">
      <c r="A6773" t="s">
        <v>6858</v>
      </c>
      <c r="B6773" s="1">
        <v>45332</v>
      </c>
      <c r="C6773" s="1">
        <v>45367</v>
      </c>
      <c r="D6773" t="s">
        <v>52</v>
      </c>
      <c r="E6773" t="s">
        <v>20</v>
      </c>
      <c r="F6773" t="s">
        <v>89</v>
      </c>
      <c r="G6773" t="s">
        <v>22</v>
      </c>
      <c r="H6773" t="s">
        <v>124</v>
      </c>
      <c r="I6773" t="s">
        <v>61</v>
      </c>
      <c r="J6773">
        <v>8</v>
      </c>
      <c r="K6773" s="2">
        <v>4775</v>
      </c>
      <c r="L6773" s="2">
        <v>3179.61</v>
      </c>
      <c r="M6773" s="2">
        <v>1595.39</v>
      </c>
      <c r="N6773" s="3">
        <v>0.1</v>
      </c>
      <c r="O6773" t="s">
        <v>25</v>
      </c>
      <c r="P6773" t="s">
        <v>26</v>
      </c>
      <c r="Q6773" t="s">
        <v>27</v>
      </c>
      <c r="R6773" t="s">
        <v>65</v>
      </c>
    </row>
    <row r="6774" spans="1:18" x14ac:dyDescent="0.35">
      <c r="A6774" t="s">
        <v>6859</v>
      </c>
      <c r="B6774" s="1">
        <v>45580</v>
      </c>
      <c r="C6774" s="1">
        <v>45589</v>
      </c>
      <c r="D6774" t="s">
        <v>94</v>
      </c>
      <c r="E6774" t="s">
        <v>20</v>
      </c>
      <c r="F6774" t="s">
        <v>77</v>
      </c>
      <c r="G6774" t="s">
        <v>32</v>
      </c>
      <c r="H6774" t="s">
        <v>33</v>
      </c>
      <c r="I6774" t="s">
        <v>24</v>
      </c>
      <c r="J6774">
        <v>3</v>
      </c>
      <c r="K6774" s="2">
        <v>3549</v>
      </c>
      <c r="L6774" s="2">
        <v>2213.08</v>
      </c>
      <c r="M6774" s="2">
        <v>1335.92</v>
      </c>
      <c r="N6774" s="3">
        <v>0.1</v>
      </c>
      <c r="O6774" t="s">
        <v>50</v>
      </c>
      <c r="P6774" t="s">
        <v>46</v>
      </c>
      <c r="Q6774" t="s">
        <v>35</v>
      </c>
      <c r="R6774" t="s">
        <v>28</v>
      </c>
    </row>
    <row r="6775" spans="1:18" x14ac:dyDescent="0.35">
      <c r="A6775" t="s">
        <v>6860</v>
      </c>
      <c r="B6775" s="1">
        <v>45546</v>
      </c>
      <c r="C6775" s="1">
        <v>45605</v>
      </c>
      <c r="D6775" t="s">
        <v>19</v>
      </c>
      <c r="E6775" t="s">
        <v>20</v>
      </c>
      <c r="F6775" t="s">
        <v>21</v>
      </c>
      <c r="G6775" t="s">
        <v>59</v>
      </c>
      <c r="H6775" t="s">
        <v>49</v>
      </c>
      <c r="I6775" t="s">
        <v>45</v>
      </c>
      <c r="J6775">
        <v>4</v>
      </c>
      <c r="K6775" s="2">
        <v>2299</v>
      </c>
      <c r="L6775" s="2">
        <v>1520.7</v>
      </c>
      <c r="M6775" s="2">
        <v>778.3</v>
      </c>
      <c r="N6775" s="3">
        <v>0.1</v>
      </c>
      <c r="O6775" t="s">
        <v>34</v>
      </c>
      <c r="P6775" t="s">
        <v>26</v>
      </c>
      <c r="Q6775" t="s">
        <v>35</v>
      </c>
      <c r="R6775" t="s">
        <v>40</v>
      </c>
    </row>
    <row r="6776" spans="1:18" x14ac:dyDescent="0.35">
      <c r="A6776" t="s">
        <v>6861</v>
      </c>
      <c r="B6776" s="1">
        <v>46017</v>
      </c>
      <c r="C6776" s="1">
        <v>46061</v>
      </c>
      <c r="D6776" t="s">
        <v>116</v>
      </c>
      <c r="E6776" t="s">
        <v>20</v>
      </c>
      <c r="F6776" t="s">
        <v>70</v>
      </c>
      <c r="G6776" t="s">
        <v>59</v>
      </c>
      <c r="H6776" t="s">
        <v>39</v>
      </c>
      <c r="I6776" t="s">
        <v>24</v>
      </c>
      <c r="J6776">
        <v>4</v>
      </c>
      <c r="K6776" s="2">
        <v>1903</v>
      </c>
      <c r="L6776" s="2">
        <v>1220.23</v>
      </c>
      <c r="M6776" s="2">
        <v>682.77</v>
      </c>
      <c r="N6776" s="3">
        <v>0.1</v>
      </c>
      <c r="O6776" t="s">
        <v>25</v>
      </c>
      <c r="P6776" t="s">
        <v>46</v>
      </c>
      <c r="Q6776" t="s">
        <v>27</v>
      </c>
      <c r="R6776" t="s">
        <v>28</v>
      </c>
    </row>
    <row r="6777" spans="1:18" x14ac:dyDescent="0.35">
      <c r="A6777" t="s">
        <v>6862</v>
      </c>
      <c r="B6777" s="1">
        <v>45800</v>
      </c>
      <c r="C6777" s="1">
        <v>45856</v>
      </c>
      <c r="D6777" t="s">
        <v>67</v>
      </c>
      <c r="E6777" t="s">
        <v>20</v>
      </c>
      <c r="F6777" t="s">
        <v>82</v>
      </c>
      <c r="G6777" t="s">
        <v>32</v>
      </c>
      <c r="H6777" t="s">
        <v>71</v>
      </c>
      <c r="I6777" t="s">
        <v>72</v>
      </c>
      <c r="J6777">
        <v>6</v>
      </c>
      <c r="K6777" s="2">
        <v>3883</v>
      </c>
      <c r="L6777" s="2">
        <v>2544.59</v>
      </c>
      <c r="M6777" s="2">
        <v>1338.41</v>
      </c>
      <c r="N6777" s="3">
        <v>0.2</v>
      </c>
      <c r="O6777" t="s">
        <v>83</v>
      </c>
      <c r="P6777" t="s">
        <v>26</v>
      </c>
      <c r="Q6777" t="s">
        <v>27</v>
      </c>
      <c r="R6777" t="s">
        <v>40</v>
      </c>
    </row>
    <row r="6778" spans="1:18" x14ac:dyDescent="0.35">
      <c r="A6778" t="s">
        <v>6863</v>
      </c>
      <c r="B6778" s="1">
        <v>45807</v>
      </c>
      <c r="C6778" s="1">
        <v>45853</v>
      </c>
      <c r="D6778" t="s">
        <v>67</v>
      </c>
      <c r="E6778" t="s">
        <v>20</v>
      </c>
      <c r="F6778" t="s">
        <v>91</v>
      </c>
      <c r="G6778" t="s">
        <v>22</v>
      </c>
      <c r="H6778" t="s">
        <v>49</v>
      </c>
      <c r="I6778" t="s">
        <v>45</v>
      </c>
      <c r="J6778">
        <v>4</v>
      </c>
      <c r="K6778" s="2">
        <v>1147</v>
      </c>
      <c r="L6778" s="2">
        <v>933.19</v>
      </c>
      <c r="M6778" s="2">
        <v>213.81</v>
      </c>
      <c r="N6778" s="3">
        <v>0.05</v>
      </c>
      <c r="O6778" t="s">
        <v>62</v>
      </c>
      <c r="P6778" t="s">
        <v>26</v>
      </c>
      <c r="Q6778" t="s">
        <v>27</v>
      </c>
      <c r="R6778" t="s">
        <v>28</v>
      </c>
    </row>
    <row r="6779" spans="1:18" x14ac:dyDescent="0.35">
      <c r="A6779" t="s">
        <v>6864</v>
      </c>
      <c r="B6779" s="1">
        <v>45660</v>
      </c>
      <c r="C6779" s="1">
        <v>45728</v>
      </c>
      <c r="D6779" t="s">
        <v>52</v>
      </c>
      <c r="E6779" t="s">
        <v>20</v>
      </c>
      <c r="F6779" t="s">
        <v>79</v>
      </c>
      <c r="G6779" t="s">
        <v>32</v>
      </c>
      <c r="H6779" t="s">
        <v>95</v>
      </c>
      <c r="I6779" t="s">
        <v>55</v>
      </c>
      <c r="J6779">
        <v>5</v>
      </c>
      <c r="K6779" s="2">
        <v>3233</v>
      </c>
      <c r="L6779" s="2">
        <v>2668.72</v>
      </c>
      <c r="M6779" s="2">
        <v>564.28</v>
      </c>
      <c r="N6779" s="3">
        <v>0.15</v>
      </c>
      <c r="O6779" t="s">
        <v>34</v>
      </c>
      <c r="P6779" t="s">
        <v>26</v>
      </c>
      <c r="Q6779" t="s">
        <v>35</v>
      </c>
      <c r="R6779" t="s">
        <v>65</v>
      </c>
    </row>
    <row r="6780" spans="1:18" x14ac:dyDescent="0.35">
      <c r="A6780" t="s">
        <v>6865</v>
      </c>
      <c r="B6780" s="1">
        <v>45922</v>
      </c>
      <c r="C6780" s="1">
        <v>46004</v>
      </c>
      <c r="D6780" t="s">
        <v>48</v>
      </c>
      <c r="E6780" t="s">
        <v>20</v>
      </c>
      <c r="F6780" t="s">
        <v>21</v>
      </c>
      <c r="G6780" t="s">
        <v>43</v>
      </c>
      <c r="H6780" t="s">
        <v>95</v>
      </c>
      <c r="I6780" t="s">
        <v>55</v>
      </c>
      <c r="J6780">
        <v>1</v>
      </c>
      <c r="K6780" s="2">
        <v>804</v>
      </c>
      <c r="L6780" s="2">
        <v>469.63</v>
      </c>
      <c r="M6780" s="2">
        <v>334.37</v>
      </c>
      <c r="N6780" s="3">
        <v>0</v>
      </c>
      <c r="O6780" t="s">
        <v>75</v>
      </c>
      <c r="P6780" t="s">
        <v>26</v>
      </c>
      <c r="Q6780" t="s">
        <v>27</v>
      </c>
      <c r="R6780" t="s">
        <v>65</v>
      </c>
    </row>
    <row r="6781" spans="1:18" x14ac:dyDescent="0.35">
      <c r="A6781" t="s">
        <v>6866</v>
      </c>
      <c r="B6781" s="1">
        <v>45635</v>
      </c>
      <c r="C6781" s="1">
        <v>45709</v>
      </c>
      <c r="D6781" t="s">
        <v>116</v>
      </c>
      <c r="E6781" t="s">
        <v>20</v>
      </c>
      <c r="F6781" t="s">
        <v>21</v>
      </c>
      <c r="G6781" t="s">
        <v>38</v>
      </c>
      <c r="H6781" t="s">
        <v>54</v>
      </c>
      <c r="I6781" t="s">
        <v>55</v>
      </c>
      <c r="J6781">
        <v>1</v>
      </c>
      <c r="K6781" s="2">
        <v>4681</v>
      </c>
      <c r="L6781" s="2">
        <v>2716.64</v>
      </c>
      <c r="M6781" s="2">
        <v>1964.36</v>
      </c>
      <c r="N6781" s="3">
        <v>0.05</v>
      </c>
      <c r="O6781" t="s">
        <v>34</v>
      </c>
      <c r="P6781" t="s">
        <v>26</v>
      </c>
      <c r="Q6781" t="s">
        <v>35</v>
      </c>
      <c r="R6781" t="s">
        <v>40</v>
      </c>
    </row>
    <row r="6782" spans="1:18" x14ac:dyDescent="0.35">
      <c r="A6782" t="s">
        <v>6867</v>
      </c>
      <c r="B6782" s="1">
        <v>45893</v>
      </c>
      <c r="C6782" s="1">
        <v>45966</v>
      </c>
      <c r="D6782" t="s">
        <v>19</v>
      </c>
      <c r="E6782" t="s">
        <v>20</v>
      </c>
      <c r="F6782" t="s">
        <v>138</v>
      </c>
      <c r="G6782" t="s">
        <v>32</v>
      </c>
      <c r="H6782" t="s">
        <v>118</v>
      </c>
      <c r="I6782" t="s">
        <v>24</v>
      </c>
      <c r="J6782">
        <v>5</v>
      </c>
      <c r="K6782" s="2">
        <v>3056</v>
      </c>
      <c r="L6782" s="2">
        <v>1903.94</v>
      </c>
      <c r="M6782" s="2">
        <v>1152.06</v>
      </c>
      <c r="N6782" s="3">
        <v>0.15</v>
      </c>
      <c r="O6782" t="s">
        <v>62</v>
      </c>
      <c r="P6782" t="s">
        <v>26</v>
      </c>
      <c r="Q6782" t="s">
        <v>27</v>
      </c>
      <c r="R6782" t="s">
        <v>28</v>
      </c>
    </row>
    <row r="6783" spans="1:18" x14ac:dyDescent="0.35">
      <c r="A6783" t="s">
        <v>6868</v>
      </c>
      <c r="B6783" s="1">
        <v>45329</v>
      </c>
      <c r="C6783" s="1">
        <v>45405</v>
      </c>
      <c r="D6783" t="s">
        <v>88</v>
      </c>
      <c r="E6783" t="s">
        <v>20</v>
      </c>
      <c r="F6783" t="s">
        <v>53</v>
      </c>
      <c r="G6783" t="s">
        <v>38</v>
      </c>
      <c r="H6783" t="s">
        <v>86</v>
      </c>
      <c r="I6783" t="s">
        <v>72</v>
      </c>
      <c r="J6783">
        <v>7</v>
      </c>
      <c r="K6783" s="2">
        <v>2060</v>
      </c>
      <c r="L6783" s="2">
        <v>1477.75</v>
      </c>
      <c r="M6783" s="2">
        <v>582.25</v>
      </c>
      <c r="N6783" s="3">
        <v>0.05</v>
      </c>
      <c r="O6783" t="s">
        <v>83</v>
      </c>
      <c r="P6783" t="s">
        <v>26</v>
      </c>
      <c r="Q6783" t="s">
        <v>35</v>
      </c>
      <c r="R6783" t="s">
        <v>40</v>
      </c>
    </row>
    <row r="6784" spans="1:18" x14ac:dyDescent="0.35">
      <c r="A6784" t="s">
        <v>6869</v>
      </c>
      <c r="B6784" s="1">
        <v>45974</v>
      </c>
      <c r="C6784" s="1">
        <v>45996</v>
      </c>
      <c r="D6784" t="s">
        <v>48</v>
      </c>
      <c r="E6784" t="s">
        <v>20</v>
      </c>
      <c r="F6784" t="s">
        <v>31</v>
      </c>
      <c r="G6784" t="s">
        <v>43</v>
      </c>
      <c r="H6784" t="s">
        <v>118</v>
      </c>
      <c r="I6784" t="s">
        <v>24</v>
      </c>
      <c r="J6784">
        <v>3</v>
      </c>
      <c r="K6784" s="2">
        <v>4135</v>
      </c>
      <c r="L6784" s="2">
        <v>3437.71</v>
      </c>
      <c r="M6784" s="2">
        <v>697.29</v>
      </c>
      <c r="N6784" s="3">
        <v>0.15</v>
      </c>
      <c r="O6784" t="s">
        <v>34</v>
      </c>
      <c r="P6784" t="s">
        <v>26</v>
      </c>
      <c r="Q6784" t="s">
        <v>27</v>
      </c>
      <c r="R6784" t="s">
        <v>65</v>
      </c>
    </row>
    <row r="6785" spans="1:18" x14ac:dyDescent="0.35">
      <c r="A6785" t="s">
        <v>6870</v>
      </c>
      <c r="B6785" s="1">
        <v>45972</v>
      </c>
      <c r="C6785" s="1">
        <v>46046</v>
      </c>
      <c r="D6785" t="s">
        <v>57</v>
      </c>
      <c r="E6785" t="s">
        <v>20</v>
      </c>
      <c r="F6785" t="s">
        <v>58</v>
      </c>
      <c r="G6785" t="s">
        <v>59</v>
      </c>
      <c r="H6785" t="s">
        <v>86</v>
      </c>
      <c r="I6785" t="s">
        <v>72</v>
      </c>
      <c r="J6785">
        <v>6</v>
      </c>
      <c r="K6785" s="2">
        <v>2889</v>
      </c>
      <c r="L6785" s="2">
        <v>1720.94</v>
      </c>
      <c r="M6785" s="2">
        <v>1168.06</v>
      </c>
      <c r="N6785" s="3">
        <v>0</v>
      </c>
      <c r="O6785" t="s">
        <v>83</v>
      </c>
      <c r="P6785" t="s">
        <v>73</v>
      </c>
      <c r="Q6785" t="s">
        <v>27</v>
      </c>
      <c r="R6785" t="s">
        <v>28</v>
      </c>
    </row>
    <row r="6786" spans="1:18" x14ac:dyDescent="0.35">
      <c r="A6786" t="s">
        <v>6871</v>
      </c>
      <c r="B6786" s="1">
        <v>45928</v>
      </c>
      <c r="C6786" s="1">
        <v>45955</v>
      </c>
      <c r="D6786" t="s">
        <v>94</v>
      </c>
      <c r="E6786" t="s">
        <v>20</v>
      </c>
      <c r="F6786" t="s">
        <v>89</v>
      </c>
      <c r="G6786" t="s">
        <v>43</v>
      </c>
      <c r="H6786" t="s">
        <v>108</v>
      </c>
      <c r="I6786" t="s">
        <v>72</v>
      </c>
      <c r="J6786">
        <v>7</v>
      </c>
      <c r="K6786" s="2">
        <v>1480</v>
      </c>
      <c r="L6786" s="2">
        <v>995.55</v>
      </c>
      <c r="M6786" s="2">
        <v>484.45</v>
      </c>
      <c r="N6786" s="3">
        <v>0.05</v>
      </c>
      <c r="O6786" t="s">
        <v>25</v>
      </c>
      <c r="P6786" t="s">
        <v>46</v>
      </c>
      <c r="Q6786" t="s">
        <v>27</v>
      </c>
      <c r="R6786" t="s">
        <v>40</v>
      </c>
    </row>
    <row r="6787" spans="1:18" x14ac:dyDescent="0.35">
      <c r="A6787" t="s">
        <v>6872</v>
      </c>
      <c r="B6787" s="1">
        <v>45577</v>
      </c>
      <c r="C6787" s="1">
        <v>45601</v>
      </c>
      <c r="D6787" t="s">
        <v>19</v>
      </c>
      <c r="E6787" t="s">
        <v>20</v>
      </c>
      <c r="F6787" t="s">
        <v>102</v>
      </c>
      <c r="G6787" t="s">
        <v>32</v>
      </c>
      <c r="H6787" t="s">
        <v>44</v>
      </c>
      <c r="I6787" t="s">
        <v>45</v>
      </c>
      <c r="J6787">
        <v>2</v>
      </c>
      <c r="K6787" s="2">
        <v>2606</v>
      </c>
      <c r="L6787" s="2">
        <v>2193.3000000000002</v>
      </c>
      <c r="M6787" s="2">
        <v>412.7</v>
      </c>
      <c r="N6787" s="3">
        <v>0.1</v>
      </c>
      <c r="O6787" t="s">
        <v>75</v>
      </c>
      <c r="P6787" t="s">
        <v>26</v>
      </c>
      <c r="Q6787" t="s">
        <v>27</v>
      </c>
      <c r="R6787" t="s">
        <v>40</v>
      </c>
    </row>
    <row r="6788" spans="1:18" x14ac:dyDescent="0.35">
      <c r="A6788" t="s">
        <v>6873</v>
      </c>
      <c r="B6788" s="1">
        <v>45779</v>
      </c>
      <c r="C6788" s="1">
        <v>45787</v>
      </c>
      <c r="D6788" t="s">
        <v>104</v>
      </c>
      <c r="E6788" t="s">
        <v>20</v>
      </c>
      <c r="F6788" t="s">
        <v>31</v>
      </c>
      <c r="G6788" t="s">
        <v>22</v>
      </c>
      <c r="H6788" t="s">
        <v>124</v>
      </c>
      <c r="I6788" t="s">
        <v>61</v>
      </c>
      <c r="J6788">
        <v>3</v>
      </c>
      <c r="K6788" s="2">
        <v>4539</v>
      </c>
      <c r="L6788" s="2">
        <v>3425.2</v>
      </c>
      <c r="M6788" s="2">
        <v>1113.8</v>
      </c>
      <c r="N6788" s="3">
        <v>0</v>
      </c>
      <c r="O6788" t="s">
        <v>25</v>
      </c>
      <c r="P6788" t="s">
        <v>26</v>
      </c>
      <c r="Q6788" t="s">
        <v>35</v>
      </c>
      <c r="R6788" t="s">
        <v>65</v>
      </c>
    </row>
    <row r="6789" spans="1:18" x14ac:dyDescent="0.35">
      <c r="A6789" t="s">
        <v>6874</v>
      </c>
      <c r="B6789" s="1">
        <v>45611</v>
      </c>
      <c r="C6789" s="1">
        <v>45615</v>
      </c>
      <c r="D6789" t="s">
        <v>19</v>
      </c>
      <c r="E6789" t="s">
        <v>20</v>
      </c>
      <c r="F6789" t="s">
        <v>79</v>
      </c>
      <c r="G6789" t="s">
        <v>38</v>
      </c>
      <c r="H6789" t="s">
        <v>95</v>
      </c>
      <c r="I6789" t="s">
        <v>55</v>
      </c>
      <c r="J6789">
        <v>5</v>
      </c>
      <c r="K6789" s="2">
        <v>4379</v>
      </c>
      <c r="L6789" s="2">
        <v>3654.87</v>
      </c>
      <c r="M6789" s="2">
        <v>724.13</v>
      </c>
      <c r="N6789" s="3">
        <v>0.15</v>
      </c>
      <c r="O6789" t="s">
        <v>83</v>
      </c>
      <c r="P6789" t="s">
        <v>26</v>
      </c>
      <c r="Q6789" t="s">
        <v>35</v>
      </c>
      <c r="R6789" t="s">
        <v>65</v>
      </c>
    </row>
    <row r="6790" spans="1:18" x14ac:dyDescent="0.35">
      <c r="A6790" t="s">
        <v>6875</v>
      </c>
      <c r="B6790" s="1">
        <v>45911</v>
      </c>
      <c r="C6790" s="1">
        <v>45982</v>
      </c>
      <c r="D6790" t="s">
        <v>19</v>
      </c>
      <c r="E6790" t="s">
        <v>20</v>
      </c>
      <c r="F6790" t="s">
        <v>53</v>
      </c>
      <c r="G6790" t="s">
        <v>43</v>
      </c>
      <c r="H6790" t="s">
        <v>60</v>
      </c>
      <c r="I6790" t="s">
        <v>61</v>
      </c>
      <c r="J6790">
        <v>8</v>
      </c>
      <c r="K6790" s="2">
        <v>4371</v>
      </c>
      <c r="L6790" s="2">
        <v>2561.04</v>
      </c>
      <c r="M6790" s="2">
        <v>1809.96</v>
      </c>
      <c r="N6790" s="3">
        <v>0.2</v>
      </c>
      <c r="O6790" t="s">
        <v>50</v>
      </c>
      <c r="P6790" t="s">
        <v>26</v>
      </c>
      <c r="Q6790" t="s">
        <v>35</v>
      </c>
      <c r="R6790" t="s">
        <v>65</v>
      </c>
    </row>
    <row r="6791" spans="1:18" x14ac:dyDescent="0.35">
      <c r="A6791" t="s">
        <v>6876</v>
      </c>
      <c r="B6791" s="1">
        <v>45489</v>
      </c>
      <c r="C6791" s="1">
        <v>45557</v>
      </c>
      <c r="D6791" t="s">
        <v>37</v>
      </c>
      <c r="E6791" t="s">
        <v>20</v>
      </c>
      <c r="F6791" t="s">
        <v>77</v>
      </c>
      <c r="G6791" t="s">
        <v>22</v>
      </c>
      <c r="H6791" t="s">
        <v>64</v>
      </c>
      <c r="I6791" t="s">
        <v>55</v>
      </c>
      <c r="J6791">
        <v>7</v>
      </c>
      <c r="K6791" s="2">
        <v>3022</v>
      </c>
      <c r="L6791" s="2">
        <v>2246.42</v>
      </c>
      <c r="M6791" s="2">
        <v>775.58</v>
      </c>
      <c r="N6791" s="3">
        <v>0.05</v>
      </c>
      <c r="O6791" t="s">
        <v>83</v>
      </c>
      <c r="P6791" t="s">
        <v>26</v>
      </c>
      <c r="Q6791" t="s">
        <v>27</v>
      </c>
      <c r="R6791" t="s">
        <v>65</v>
      </c>
    </row>
    <row r="6792" spans="1:18" x14ac:dyDescent="0.35">
      <c r="A6792" t="s">
        <v>6877</v>
      </c>
      <c r="B6792" s="1">
        <v>45847</v>
      </c>
      <c r="C6792" s="1">
        <v>45907</v>
      </c>
      <c r="D6792" t="s">
        <v>37</v>
      </c>
      <c r="E6792" t="s">
        <v>20</v>
      </c>
      <c r="F6792" t="s">
        <v>138</v>
      </c>
      <c r="G6792" t="s">
        <v>59</v>
      </c>
      <c r="H6792" t="s">
        <v>108</v>
      </c>
      <c r="I6792" t="s">
        <v>72</v>
      </c>
      <c r="J6792">
        <v>6</v>
      </c>
      <c r="K6792" s="2">
        <v>4026</v>
      </c>
      <c r="L6792" s="2">
        <v>2342.91</v>
      </c>
      <c r="M6792" s="2">
        <v>1683.09</v>
      </c>
      <c r="N6792" s="3">
        <v>0.05</v>
      </c>
      <c r="O6792" t="s">
        <v>25</v>
      </c>
      <c r="P6792" t="s">
        <v>46</v>
      </c>
      <c r="Q6792" t="s">
        <v>27</v>
      </c>
      <c r="R6792" t="s">
        <v>28</v>
      </c>
    </row>
    <row r="6793" spans="1:18" x14ac:dyDescent="0.35">
      <c r="A6793" t="s">
        <v>6878</v>
      </c>
      <c r="B6793" s="1">
        <v>45521</v>
      </c>
      <c r="C6793" s="1">
        <v>45555</v>
      </c>
      <c r="D6793" t="s">
        <v>37</v>
      </c>
      <c r="E6793" t="s">
        <v>20</v>
      </c>
      <c r="F6793" t="s">
        <v>82</v>
      </c>
      <c r="G6793" t="s">
        <v>22</v>
      </c>
      <c r="H6793" t="s">
        <v>64</v>
      </c>
      <c r="I6793" t="s">
        <v>55</v>
      </c>
      <c r="J6793">
        <v>1</v>
      </c>
      <c r="K6793" s="2">
        <v>3979</v>
      </c>
      <c r="L6793" s="2">
        <v>2376.2600000000002</v>
      </c>
      <c r="M6793" s="2">
        <v>1602.74</v>
      </c>
      <c r="N6793" s="3">
        <v>0.2</v>
      </c>
      <c r="O6793" t="s">
        <v>34</v>
      </c>
      <c r="P6793" t="s">
        <v>46</v>
      </c>
      <c r="Q6793" t="s">
        <v>27</v>
      </c>
      <c r="R6793" t="s">
        <v>28</v>
      </c>
    </row>
    <row r="6794" spans="1:18" x14ac:dyDescent="0.35">
      <c r="A6794" t="s">
        <v>6879</v>
      </c>
      <c r="B6794" s="1">
        <v>45460</v>
      </c>
      <c r="C6794" s="1">
        <v>45480</v>
      </c>
      <c r="D6794" t="s">
        <v>67</v>
      </c>
      <c r="E6794" t="s">
        <v>20</v>
      </c>
      <c r="F6794" t="s">
        <v>31</v>
      </c>
      <c r="G6794" t="s">
        <v>59</v>
      </c>
      <c r="H6794" t="s">
        <v>80</v>
      </c>
      <c r="I6794" t="s">
        <v>45</v>
      </c>
      <c r="J6794">
        <v>5</v>
      </c>
      <c r="K6794" s="2">
        <v>3374</v>
      </c>
      <c r="L6794" s="2">
        <v>2482.06</v>
      </c>
      <c r="M6794" s="2">
        <v>891.94</v>
      </c>
      <c r="N6794" s="3">
        <v>0.05</v>
      </c>
      <c r="O6794" t="s">
        <v>34</v>
      </c>
      <c r="P6794" t="s">
        <v>26</v>
      </c>
      <c r="Q6794" t="s">
        <v>35</v>
      </c>
      <c r="R6794" t="s">
        <v>65</v>
      </c>
    </row>
    <row r="6795" spans="1:18" x14ac:dyDescent="0.35">
      <c r="A6795" t="s">
        <v>6880</v>
      </c>
      <c r="B6795" s="1">
        <v>45397</v>
      </c>
      <c r="C6795" s="1">
        <v>45476</v>
      </c>
      <c r="D6795" t="s">
        <v>67</v>
      </c>
      <c r="E6795" t="s">
        <v>20</v>
      </c>
      <c r="F6795" t="s">
        <v>68</v>
      </c>
      <c r="G6795" t="s">
        <v>43</v>
      </c>
      <c r="H6795" t="s">
        <v>124</v>
      </c>
      <c r="I6795" t="s">
        <v>61</v>
      </c>
      <c r="J6795">
        <v>7</v>
      </c>
      <c r="K6795" s="2">
        <v>1913</v>
      </c>
      <c r="L6795" s="2">
        <v>1054.07</v>
      </c>
      <c r="M6795" s="2">
        <v>858.93</v>
      </c>
      <c r="N6795" s="3">
        <v>0.05</v>
      </c>
      <c r="O6795" t="s">
        <v>75</v>
      </c>
      <c r="P6795" t="s">
        <v>26</v>
      </c>
      <c r="Q6795" t="s">
        <v>35</v>
      </c>
      <c r="R6795" t="s">
        <v>40</v>
      </c>
    </row>
    <row r="6796" spans="1:18" x14ac:dyDescent="0.35">
      <c r="A6796" t="s">
        <v>6881</v>
      </c>
      <c r="B6796" s="1">
        <v>45895</v>
      </c>
      <c r="C6796" s="1">
        <v>45953</v>
      </c>
      <c r="D6796" t="s">
        <v>94</v>
      </c>
      <c r="E6796" t="s">
        <v>20</v>
      </c>
      <c r="F6796" t="s">
        <v>128</v>
      </c>
      <c r="G6796" t="s">
        <v>43</v>
      </c>
      <c r="H6796" t="s">
        <v>60</v>
      </c>
      <c r="I6796" t="s">
        <v>61</v>
      </c>
      <c r="J6796">
        <v>5</v>
      </c>
      <c r="K6796" s="2">
        <v>4677</v>
      </c>
      <c r="L6796" s="2">
        <v>3206.99</v>
      </c>
      <c r="M6796" s="2">
        <v>1470.01</v>
      </c>
      <c r="N6796" s="3">
        <v>0.1</v>
      </c>
      <c r="O6796" t="s">
        <v>34</v>
      </c>
      <c r="P6796" t="s">
        <v>26</v>
      </c>
      <c r="Q6796" t="s">
        <v>35</v>
      </c>
      <c r="R6796" t="s">
        <v>65</v>
      </c>
    </row>
    <row r="6797" spans="1:18" x14ac:dyDescent="0.35">
      <c r="A6797" t="s">
        <v>6882</v>
      </c>
      <c r="B6797" s="1">
        <v>45663</v>
      </c>
      <c r="C6797" s="1">
        <v>45747</v>
      </c>
      <c r="D6797" t="s">
        <v>52</v>
      </c>
      <c r="E6797" t="s">
        <v>20</v>
      </c>
      <c r="F6797" t="s">
        <v>102</v>
      </c>
      <c r="G6797" t="s">
        <v>38</v>
      </c>
      <c r="H6797" t="s">
        <v>124</v>
      </c>
      <c r="I6797" t="s">
        <v>61</v>
      </c>
      <c r="J6797">
        <v>4</v>
      </c>
      <c r="K6797" s="2">
        <v>459</v>
      </c>
      <c r="L6797" s="2">
        <v>361.45</v>
      </c>
      <c r="M6797" s="2">
        <v>97.55</v>
      </c>
      <c r="N6797" s="3">
        <v>0.2</v>
      </c>
      <c r="O6797" t="s">
        <v>109</v>
      </c>
      <c r="P6797" t="s">
        <v>26</v>
      </c>
      <c r="Q6797" t="s">
        <v>35</v>
      </c>
      <c r="R6797" t="s">
        <v>65</v>
      </c>
    </row>
    <row r="6798" spans="1:18" x14ac:dyDescent="0.35">
      <c r="A6798" t="s">
        <v>6883</v>
      </c>
      <c r="B6798" s="1">
        <v>45592</v>
      </c>
      <c r="C6798" s="1">
        <v>45602</v>
      </c>
      <c r="D6798" t="s">
        <v>19</v>
      </c>
      <c r="E6798" t="s">
        <v>20</v>
      </c>
      <c r="F6798" t="s">
        <v>138</v>
      </c>
      <c r="G6798" t="s">
        <v>38</v>
      </c>
      <c r="H6798" t="s">
        <v>86</v>
      </c>
      <c r="I6798" t="s">
        <v>72</v>
      </c>
      <c r="J6798">
        <v>6</v>
      </c>
      <c r="K6798" s="2">
        <v>3442</v>
      </c>
      <c r="L6798" s="2">
        <v>2334.66</v>
      </c>
      <c r="M6798" s="2">
        <v>1107.3399999999999</v>
      </c>
      <c r="N6798" s="3">
        <v>0.05</v>
      </c>
      <c r="O6798" t="s">
        <v>50</v>
      </c>
      <c r="P6798" t="s">
        <v>26</v>
      </c>
      <c r="Q6798" t="s">
        <v>35</v>
      </c>
      <c r="R6798" t="s">
        <v>40</v>
      </c>
    </row>
    <row r="6799" spans="1:18" x14ac:dyDescent="0.35">
      <c r="A6799" t="s">
        <v>6884</v>
      </c>
      <c r="B6799" s="1">
        <v>45384</v>
      </c>
      <c r="C6799" s="1">
        <v>45425</v>
      </c>
      <c r="D6799" t="s">
        <v>104</v>
      </c>
      <c r="E6799" t="s">
        <v>20</v>
      </c>
      <c r="F6799" t="s">
        <v>79</v>
      </c>
      <c r="G6799" t="s">
        <v>43</v>
      </c>
      <c r="H6799" t="s">
        <v>64</v>
      </c>
      <c r="I6799" t="s">
        <v>55</v>
      </c>
      <c r="J6799">
        <v>8</v>
      </c>
      <c r="K6799" s="2">
        <v>1432</v>
      </c>
      <c r="L6799" s="2">
        <v>1028.78</v>
      </c>
      <c r="M6799" s="2">
        <v>403.22</v>
      </c>
      <c r="N6799" s="3">
        <v>0.05</v>
      </c>
      <c r="O6799" t="s">
        <v>50</v>
      </c>
      <c r="P6799" t="s">
        <v>46</v>
      </c>
      <c r="Q6799" t="s">
        <v>27</v>
      </c>
      <c r="R6799" t="s">
        <v>40</v>
      </c>
    </row>
    <row r="6800" spans="1:18" x14ac:dyDescent="0.35">
      <c r="A6800" t="s">
        <v>6885</v>
      </c>
      <c r="B6800" s="1">
        <v>45434</v>
      </c>
      <c r="C6800" s="1">
        <v>45486</v>
      </c>
      <c r="D6800" t="s">
        <v>67</v>
      </c>
      <c r="E6800" t="s">
        <v>20</v>
      </c>
      <c r="F6800" t="s">
        <v>21</v>
      </c>
      <c r="G6800" t="s">
        <v>22</v>
      </c>
      <c r="H6800" t="s">
        <v>106</v>
      </c>
      <c r="I6800" t="s">
        <v>61</v>
      </c>
      <c r="J6800">
        <v>7</v>
      </c>
      <c r="K6800" s="2">
        <v>4074</v>
      </c>
      <c r="L6800" s="2">
        <v>2915.14</v>
      </c>
      <c r="M6800" s="2">
        <v>1158.8599999999999</v>
      </c>
      <c r="N6800" s="3">
        <v>0.15</v>
      </c>
      <c r="O6800" t="s">
        <v>62</v>
      </c>
      <c r="P6800" t="s">
        <v>26</v>
      </c>
      <c r="Q6800" t="s">
        <v>27</v>
      </c>
      <c r="R6800" t="s">
        <v>28</v>
      </c>
    </row>
    <row r="6801" spans="1:18" x14ac:dyDescent="0.35">
      <c r="A6801" t="s">
        <v>6886</v>
      </c>
      <c r="B6801" s="1">
        <v>45603</v>
      </c>
      <c r="C6801" s="1">
        <v>45676</v>
      </c>
      <c r="D6801" t="s">
        <v>57</v>
      </c>
      <c r="E6801" t="s">
        <v>20</v>
      </c>
      <c r="F6801" t="s">
        <v>79</v>
      </c>
      <c r="G6801" t="s">
        <v>43</v>
      </c>
      <c r="H6801" t="s">
        <v>33</v>
      </c>
      <c r="I6801" t="s">
        <v>24</v>
      </c>
      <c r="J6801">
        <v>5</v>
      </c>
      <c r="K6801" s="2">
        <v>4307</v>
      </c>
      <c r="L6801" s="2">
        <v>2850.8</v>
      </c>
      <c r="M6801" s="2">
        <v>1456.2</v>
      </c>
      <c r="N6801" s="3">
        <v>0.2</v>
      </c>
      <c r="O6801" t="s">
        <v>34</v>
      </c>
      <c r="P6801" t="s">
        <v>46</v>
      </c>
      <c r="Q6801" t="s">
        <v>27</v>
      </c>
      <c r="R6801" t="s">
        <v>28</v>
      </c>
    </row>
    <row r="6802" spans="1:18" x14ac:dyDescent="0.35">
      <c r="A6802" t="s">
        <v>6887</v>
      </c>
      <c r="B6802" s="1">
        <v>45697</v>
      </c>
      <c r="C6802" s="1">
        <v>45743</v>
      </c>
      <c r="D6802" t="s">
        <v>52</v>
      </c>
      <c r="E6802" t="s">
        <v>20</v>
      </c>
      <c r="F6802" t="s">
        <v>85</v>
      </c>
      <c r="G6802" t="s">
        <v>59</v>
      </c>
      <c r="H6802" t="s">
        <v>23</v>
      </c>
      <c r="I6802" t="s">
        <v>24</v>
      </c>
      <c r="J6802">
        <v>8</v>
      </c>
      <c r="K6802" s="2">
        <v>1442</v>
      </c>
      <c r="L6802" s="2">
        <v>870.85</v>
      </c>
      <c r="M6802" s="2">
        <v>571.15</v>
      </c>
      <c r="N6802" s="3">
        <v>0</v>
      </c>
      <c r="O6802" t="s">
        <v>75</v>
      </c>
      <c r="P6802" t="s">
        <v>26</v>
      </c>
      <c r="Q6802" t="s">
        <v>27</v>
      </c>
      <c r="R6802" t="s">
        <v>40</v>
      </c>
    </row>
    <row r="6803" spans="1:18" x14ac:dyDescent="0.35">
      <c r="A6803" t="s">
        <v>6888</v>
      </c>
      <c r="B6803" s="1">
        <v>45446</v>
      </c>
      <c r="C6803" s="1">
        <v>45504</v>
      </c>
      <c r="D6803" t="s">
        <v>67</v>
      </c>
      <c r="E6803" t="s">
        <v>20</v>
      </c>
      <c r="F6803" t="s">
        <v>21</v>
      </c>
      <c r="G6803" t="s">
        <v>38</v>
      </c>
      <c r="H6803" t="s">
        <v>71</v>
      </c>
      <c r="I6803" t="s">
        <v>72</v>
      </c>
      <c r="J6803">
        <v>7</v>
      </c>
      <c r="K6803" s="2">
        <v>2333</v>
      </c>
      <c r="L6803" s="2">
        <v>1511.01</v>
      </c>
      <c r="M6803" s="2">
        <v>821.99</v>
      </c>
      <c r="N6803" s="3">
        <v>0.2</v>
      </c>
      <c r="O6803" t="s">
        <v>109</v>
      </c>
      <c r="P6803" t="s">
        <v>26</v>
      </c>
      <c r="Q6803" t="s">
        <v>35</v>
      </c>
      <c r="R6803" t="s">
        <v>28</v>
      </c>
    </row>
    <row r="6804" spans="1:18" x14ac:dyDescent="0.35">
      <c r="A6804" t="s">
        <v>6889</v>
      </c>
      <c r="B6804" s="1">
        <v>45645</v>
      </c>
      <c r="C6804" s="1">
        <v>45700</v>
      </c>
      <c r="D6804" t="s">
        <v>116</v>
      </c>
      <c r="E6804" t="s">
        <v>20</v>
      </c>
      <c r="F6804" t="s">
        <v>68</v>
      </c>
      <c r="G6804" t="s">
        <v>38</v>
      </c>
      <c r="H6804" t="s">
        <v>124</v>
      </c>
      <c r="I6804" t="s">
        <v>61</v>
      </c>
      <c r="J6804">
        <v>5</v>
      </c>
      <c r="K6804" s="2">
        <v>4574</v>
      </c>
      <c r="L6804" s="2">
        <v>3321.07</v>
      </c>
      <c r="M6804" s="2">
        <v>1252.93</v>
      </c>
      <c r="N6804" s="3">
        <v>0</v>
      </c>
      <c r="O6804" t="s">
        <v>62</v>
      </c>
      <c r="P6804" t="s">
        <v>26</v>
      </c>
      <c r="Q6804" t="s">
        <v>35</v>
      </c>
      <c r="R6804" t="s">
        <v>65</v>
      </c>
    </row>
    <row r="6805" spans="1:18" x14ac:dyDescent="0.35">
      <c r="A6805" t="s">
        <v>6890</v>
      </c>
      <c r="B6805" s="1">
        <v>45420</v>
      </c>
      <c r="C6805" s="1">
        <v>45509</v>
      </c>
      <c r="D6805" t="s">
        <v>30</v>
      </c>
      <c r="E6805" t="s">
        <v>20</v>
      </c>
      <c r="F6805" t="s">
        <v>79</v>
      </c>
      <c r="G6805" t="s">
        <v>22</v>
      </c>
      <c r="H6805" t="s">
        <v>39</v>
      </c>
      <c r="I6805" t="s">
        <v>24</v>
      </c>
      <c r="J6805">
        <v>8</v>
      </c>
      <c r="K6805" s="2">
        <v>3743</v>
      </c>
      <c r="L6805" s="2">
        <v>2328.61</v>
      </c>
      <c r="M6805" s="2">
        <v>1414.39</v>
      </c>
      <c r="N6805" s="3">
        <v>0.1</v>
      </c>
      <c r="O6805" t="s">
        <v>62</v>
      </c>
      <c r="P6805" t="s">
        <v>26</v>
      </c>
      <c r="Q6805" t="s">
        <v>35</v>
      </c>
      <c r="R6805" t="s">
        <v>40</v>
      </c>
    </row>
    <row r="6806" spans="1:18" x14ac:dyDescent="0.35">
      <c r="A6806" t="s">
        <v>6891</v>
      </c>
      <c r="B6806" s="1">
        <v>46000</v>
      </c>
      <c r="C6806" s="1">
        <v>46049</v>
      </c>
      <c r="D6806" t="s">
        <v>57</v>
      </c>
      <c r="E6806" t="s">
        <v>20</v>
      </c>
      <c r="F6806" t="s">
        <v>70</v>
      </c>
      <c r="G6806" t="s">
        <v>59</v>
      </c>
      <c r="H6806" t="s">
        <v>118</v>
      </c>
      <c r="I6806" t="s">
        <v>24</v>
      </c>
      <c r="J6806">
        <v>2</v>
      </c>
      <c r="K6806" s="2">
        <v>1729</v>
      </c>
      <c r="L6806" s="2">
        <v>1182.26</v>
      </c>
      <c r="M6806" s="2">
        <v>546.74</v>
      </c>
      <c r="N6806" s="3">
        <v>0.2</v>
      </c>
      <c r="O6806" t="s">
        <v>34</v>
      </c>
      <c r="P6806" t="s">
        <v>26</v>
      </c>
      <c r="Q6806" t="s">
        <v>27</v>
      </c>
      <c r="R6806" t="s">
        <v>28</v>
      </c>
    </row>
    <row r="6807" spans="1:18" x14ac:dyDescent="0.35">
      <c r="A6807" t="s">
        <v>6892</v>
      </c>
      <c r="B6807" s="1">
        <v>45431</v>
      </c>
      <c r="C6807" s="1">
        <v>45517</v>
      </c>
      <c r="D6807" t="s">
        <v>30</v>
      </c>
      <c r="E6807" t="s">
        <v>20</v>
      </c>
      <c r="F6807" t="s">
        <v>79</v>
      </c>
      <c r="G6807" t="s">
        <v>43</v>
      </c>
      <c r="H6807" t="s">
        <v>71</v>
      </c>
      <c r="I6807" t="s">
        <v>72</v>
      </c>
      <c r="J6807">
        <v>8</v>
      </c>
      <c r="K6807" s="2">
        <v>3196</v>
      </c>
      <c r="L6807" s="2">
        <v>2709.52</v>
      </c>
      <c r="M6807" s="2">
        <v>486.48</v>
      </c>
      <c r="N6807" s="3">
        <v>0.1</v>
      </c>
      <c r="O6807" t="s">
        <v>62</v>
      </c>
      <c r="P6807" t="s">
        <v>26</v>
      </c>
      <c r="Q6807" t="s">
        <v>27</v>
      </c>
      <c r="R6807" t="s">
        <v>65</v>
      </c>
    </row>
    <row r="6808" spans="1:18" x14ac:dyDescent="0.35">
      <c r="A6808" t="s">
        <v>6893</v>
      </c>
      <c r="B6808" s="1">
        <v>45438</v>
      </c>
      <c r="C6808" s="1">
        <v>45523</v>
      </c>
      <c r="D6808" t="s">
        <v>30</v>
      </c>
      <c r="E6808" t="s">
        <v>20</v>
      </c>
      <c r="F6808" t="s">
        <v>102</v>
      </c>
      <c r="G6808" t="s">
        <v>32</v>
      </c>
      <c r="H6808" t="s">
        <v>64</v>
      </c>
      <c r="I6808" t="s">
        <v>55</v>
      </c>
      <c r="J6808">
        <v>4</v>
      </c>
      <c r="K6808" s="2">
        <v>620</v>
      </c>
      <c r="L6808" s="2">
        <v>347.94</v>
      </c>
      <c r="M6808" s="2">
        <v>272.06</v>
      </c>
      <c r="N6808" s="3">
        <v>0.1</v>
      </c>
      <c r="O6808" t="s">
        <v>50</v>
      </c>
      <c r="P6808" t="s">
        <v>26</v>
      </c>
      <c r="Q6808" t="s">
        <v>27</v>
      </c>
      <c r="R6808" t="s">
        <v>65</v>
      </c>
    </row>
    <row r="6809" spans="1:18" x14ac:dyDescent="0.35">
      <c r="A6809" t="s">
        <v>6894</v>
      </c>
      <c r="B6809" s="1">
        <v>45337</v>
      </c>
      <c r="C6809" s="1">
        <v>45342</v>
      </c>
      <c r="D6809" t="s">
        <v>116</v>
      </c>
      <c r="E6809" t="s">
        <v>20</v>
      </c>
      <c r="F6809" t="s">
        <v>31</v>
      </c>
      <c r="G6809" t="s">
        <v>38</v>
      </c>
      <c r="H6809" t="s">
        <v>64</v>
      </c>
      <c r="I6809" t="s">
        <v>55</v>
      </c>
      <c r="J6809">
        <v>6</v>
      </c>
      <c r="K6809" s="2">
        <v>4259</v>
      </c>
      <c r="L6809" s="2">
        <v>2935.38</v>
      </c>
      <c r="M6809" s="2">
        <v>1323.62</v>
      </c>
      <c r="N6809" s="3">
        <v>0.2</v>
      </c>
      <c r="O6809" t="s">
        <v>109</v>
      </c>
      <c r="P6809" t="s">
        <v>26</v>
      </c>
      <c r="Q6809" t="s">
        <v>35</v>
      </c>
      <c r="R6809" t="s">
        <v>40</v>
      </c>
    </row>
    <row r="6810" spans="1:18" x14ac:dyDescent="0.35">
      <c r="A6810" t="s">
        <v>6895</v>
      </c>
      <c r="B6810" s="1">
        <v>45551</v>
      </c>
      <c r="C6810" s="1">
        <v>45570</v>
      </c>
      <c r="D6810" t="s">
        <v>94</v>
      </c>
      <c r="E6810" t="s">
        <v>20</v>
      </c>
      <c r="F6810" t="s">
        <v>53</v>
      </c>
      <c r="G6810" t="s">
        <v>59</v>
      </c>
      <c r="H6810" t="s">
        <v>95</v>
      </c>
      <c r="I6810" t="s">
        <v>55</v>
      </c>
      <c r="J6810">
        <v>5</v>
      </c>
      <c r="K6810" s="2">
        <v>1980</v>
      </c>
      <c r="L6810" s="2">
        <v>1134.1300000000001</v>
      </c>
      <c r="M6810" s="2">
        <v>845.87</v>
      </c>
      <c r="N6810" s="3">
        <v>0.05</v>
      </c>
      <c r="O6810" t="s">
        <v>83</v>
      </c>
      <c r="P6810" t="s">
        <v>26</v>
      </c>
      <c r="Q6810" t="s">
        <v>35</v>
      </c>
      <c r="R6810" t="s">
        <v>28</v>
      </c>
    </row>
    <row r="6811" spans="1:18" x14ac:dyDescent="0.35">
      <c r="A6811" t="s">
        <v>6896</v>
      </c>
      <c r="B6811" s="1">
        <v>45344</v>
      </c>
      <c r="C6811" s="1">
        <v>45427</v>
      </c>
      <c r="D6811" t="s">
        <v>104</v>
      </c>
      <c r="E6811" t="s">
        <v>20</v>
      </c>
      <c r="F6811" t="s">
        <v>82</v>
      </c>
      <c r="G6811" t="s">
        <v>59</v>
      </c>
      <c r="H6811" t="s">
        <v>106</v>
      </c>
      <c r="I6811" t="s">
        <v>61</v>
      </c>
      <c r="J6811">
        <v>4</v>
      </c>
      <c r="K6811" s="2">
        <v>3972</v>
      </c>
      <c r="L6811" s="2">
        <v>3359.81</v>
      </c>
      <c r="M6811" s="2">
        <v>612.19000000000005</v>
      </c>
      <c r="N6811" s="3">
        <v>0</v>
      </c>
      <c r="O6811" t="s">
        <v>109</v>
      </c>
      <c r="P6811" t="s">
        <v>46</v>
      </c>
      <c r="Q6811" t="s">
        <v>35</v>
      </c>
      <c r="R6811" t="s">
        <v>40</v>
      </c>
    </row>
    <row r="6812" spans="1:18" x14ac:dyDescent="0.35">
      <c r="A6812" t="s">
        <v>6897</v>
      </c>
      <c r="B6812" s="1">
        <v>45631</v>
      </c>
      <c r="C6812" s="1">
        <v>45702</v>
      </c>
      <c r="D6812" t="s">
        <v>116</v>
      </c>
      <c r="E6812" t="s">
        <v>20</v>
      </c>
      <c r="F6812" t="s">
        <v>128</v>
      </c>
      <c r="G6812" t="s">
        <v>43</v>
      </c>
      <c r="H6812" t="s">
        <v>44</v>
      </c>
      <c r="I6812" t="s">
        <v>45</v>
      </c>
      <c r="J6812">
        <v>1</v>
      </c>
      <c r="K6812" s="2">
        <v>761</v>
      </c>
      <c r="L6812" s="2">
        <v>527.59</v>
      </c>
      <c r="M6812" s="2">
        <v>233.41</v>
      </c>
      <c r="N6812" s="3">
        <v>0.2</v>
      </c>
      <c r="O6812" t="s">
        <v>62</v>
      </c>
      <c r="P6812" t="s">
        <v>46</v>
      </c>
      <c r="Q6812" t="s">
        <v>27</v>
      </c>
      <c r="R6812" t="s">
        <v>40</v>
      </c>
    </row>
    <row r="6813" spans="1:18" x14ac:dyDescent="0.35">
      <c r="A6813" t="s">
        <v>6898</v>
      </c>
      <c r="B6813" s="1">
        <v>45350</v>
      </c>
      <c r="C6813" s="1">
        <v>45417</v>
      </c>
      <c r="D6813" t="s">
        <v>104</v>
      </c>
      <c r="E6813" t="s">
        <v>20</v>
      </c>
      <c r="F6813" t="s">
        <v>79</v>
      </c>
      <c r="G6813" t="s">
        <v>43</v>
      </c>
      <c r="H6813" t="s">
        <v>80</v>
      </c>
      <c r="I6813" t="s">
        <v>45</v>
      </c>
      <c r="J6813">
        <v>4</v>
      </c>
      <c r="K6813" s="2">
        <v>920</v>
      </c>
      <c r="L6813" s="2">
        <v>614.76</v>
      </c>
      <c r="M6813" s="2">
        <v>305.24</v>
      </c>
      <c r="N6813" s="3">
        <v>0.15</v>
      </c>
      <c r="O6813" t="s">
        <v>83</v>
      </c>
      <c r="P6813" t="s">
        <v>73</v>
      </c>
      <c r="Q6813" t="s">
        <v>35</v>
      </c>
      <c r="R6813" t="s">
        <v>65</v>
      </c>
    </row>
    <row r="6814" spans="1:18" x14ac:dyDescent="0.35">
      <c r="A6814" t="s">
        <v>6899</v>
      </c>
      <c r="B6814" s="1">
        <v>45589</v>
      </c>
      <c r="C6814" s="1">
        <v>45643</v>
      </c>
      <c r="D6814" t="s">
        <v>48</v>
      </c>
      <c r="E6814" t="s">
        <v>20</v>
      </c>
      <c r="F6814" t="s">
        <v>53</v>
      </c>
      <c r="G6814" t="s">
        <v>32</v>
      </c>
      <c r="H6814" t="s">
        <v>60</v>
      </c>
      <c r="I6814" t="s">
        <v>61</v>
      </c>
      <c r="J6814">
        <v>2</v>
      </c>
      <c r="K6814" s="2">
        <v>1179</v>
      </c>
      <c r="L6814" s="2">
        <v>933.63</v>
      </c>
      <c r="M6814" s="2">
        <v>245.37</v>
      </c>
      <c r="N6814" s="3">
        <v>0.15</v>
      </c>
      <c r="O6814" t="s">
        <v>83</v>
      </c>
      <c r="P6814" t="s">
        <v>26</v>
      </c>
      <c r="Q6814" t="s">
        <v>35</v>
      </c>
      <c r="R6814" t="s">
        <v>65</v>
      </c>
    </row>
    <row r="6815" spans="1:18" x14ac:dyDescent="0.35">
      <c r="A6815" t="s">
        <v>6900</v>
      </c>
      <c r="B6815" s="1">
        <v>45450</v>
      </c>
      <c r="C6815" s="1">
        <v>45526</v>
      </c>
      <c r="D6815" t="s">
        <v>30</v>
      </c>
      <c r="E6815" t="s">
        <v>20</v>
      </c>
      <c r="F6815" t="s">
        <v>89</v>
      </c>
      <c r="G6815" t="s">
        <v>43</v>
      </c>
      <c r="H6815" t="s">
        <v>54</v>
      </c>
      <c r="I6815" t="s">
        <v>55</v>
      </c>
      <c r="J6815">
        <v>4</v>
      </c>
      <c r="K6815" s="2">
        <v>1797</v>
      </c>
      <c r="L6815" s="2">
        <v>1057.58</v>
      </c>
      <c r="M6815" s="2">
        <v>739.42</v>
      </c>
      <c r="N6815" s="3">
        <v>0</v>
      </c>
      <c r="O6815" t="s">
        <v>62</v>
      </c>
      <c r="P6815" t="s">
        <v>26</v>
      </c>
      <c r="Q6815" t="s">
        <v>27</v>
      </c>
      <c r="R6815" t="s">
        <v>40</v>
      </c>
    </row>
    <row r="6816" spans="1:18" x14ac:dyDescent="0.35">
      <c r="A6816" t="s">
        <v>6901</v>
      </c>
      <c r="B6816" s="1">
        <v>45473</v>
      </c>
      <c r="C6816" s="1">
        <v>45516</v>
      </c>
      <c r="D6816" t="s">
        <v>30</v>
      </c>
      <c r="E6816" t="s">
        <v>20</v>
      </c>
      <c r="F6816" t="s">
        <v>58</v>
      </c>
      <c r="G6816" t="s">
        <v>32</v>
      </c>
      <c r="H6816" t="s">
        <v>80</v>
      </c>
      <c r="I6816" t="s">
        <v>45</v>
      </c>
      <c r="J6816">
        <v>4</v>
      </c>
      <c r="K6816" s="2">
        <v>1269</v>
      </c>
      <c r="L6816" s="2">
        <v>1035.1099999999999</v>
      </c>
      <c r="M6816" s="2">
        <v>233.89</v>
      </c>
      <c r="N6816" s="3">
        <v>0.1</v>
      </c>
      <c r="O6816" t="s">
        <v>50</v>
      </c>
      <c r="P6816" t="s">
        <v>26</v>
      </c>
      <c r="Q6816" t="s">
        <v>27</v>
      </c>
      <c r="R6816" t="s">
        <v>28</v>
      </c>
    </row>
    <row r="6817" spans="1:18" x14ac:dyDescent="0.35">
      <c r="A6817" t="s">
        <v>6902</v>
      </c>
      <c r="B6817" s="1">
        <v>45792</v>
      </c>
      <c r="C6817" s="1">
        <v>45871</v>
      </c>
      <c r="D6817" t="s">
        <v>30</v>
      </c>
      <c r="E6817" t="s">
        <v>20</v>
      </c>
      <c r="F6817" t="s">
        <v>58</v>
      </c>
      <c r="G6817" t="s">
        <v>59</v>
      </c>
      <c r="H6817" t="s">
        <v>60</v>
      </c>
      <c r="I6817" t="s">
        <v>61</v>
      </c>
      <c r="J6817">
        <v>6</v>
      </c>
      <c r="K6817" s="2">
        <v>1090</v>
      </c>
      <c r="L6817" s="2">
        <v>713.71</v>
      </c>
      <c r="M6817" s="2">
        <v>376.29</v>
      </c>
      <c r="N6817" s="3">
        <v>0.1</v>
      </c>
      <c r="O6817" t="s">
        <v>109</v>
      </c>
      <c r="P6817" t="s">
        <v>26</v>
      </c>
      <c r="Q6817" t="s">
        <v>27</v>
      </c>
      <c r="R6817" t="s">
        <v>28</v>
      </c>
    </row>
    <row r="6818" spans="1:18" x14ac:dyDescent="0.35">
      <c r="A6818" t="s">
        <v>6903</v>
      </c>
      <c r="B6818" s="1">
        <v>45588</v>
      </c>
      <c r="C6818" s="1">
        <v>45661</v>
      </c>
      <c r="D6818" t="s">
        <v>57</v>
      </c>
      <c r="E6818" t="s">
        <v>20</v>
      </c>
      <c r="F6818" t="s">
        <v>91</v>
      </c>
      <c r="G6818" t="s">
        <v>38</v>
      </c>
      <c r="H6818" t="s">
        <v>124</v>
      </c>
      <c r="I6818" t="s">
        <v>61</v>
      </c>
      <c r="J6818">
        <v>1</v>
      </c>
      <c r="K6818" s="2">
        <v>777</v>
      </c>
      <c r="L6818" s="2">
        <v>506.5</v>
      </c>
      <c r="M6818" s="2">
        <v>270.5</v>
      </c>
      <c r="N6818" s="3">
        <v>0</v>
      </c>
      <c r="O6818" t="s">
        <v>109</v>
      </c>
      <c r="P6818" t="s">
        <v>26</v>
      </c>
      <c r="Q6818" t="s">
        <v>35</v>
      </c>
      <c r="R6818" t="s">
        <v>28</v>
      </c>
    </row>
    <row r="6819" spans="1:18" x14ac:dyDescent="0.35">
      <c r="A6819" t="s">
        <v>6904</v>
      </c>
      <c r="B6819" s="1">
        <v>45977</v>
      </c>
      <c r="C6819" s="1">
        <v>45993</v>
      </c>
      <c r="D6819" t="s">
        <v>48</v>
      </c>
      <c r="E6819" t="s">
        <v>20</v>
      </c>
      <c r="F6819" t="s">
        <v>91</v>
      </c>
      <c r="G6819" t="s">
        <v>43</v>
      </c>
      <c r="H6819" t="s">
        <v>49</v>
      </c>
      <c r="I6819" t="s">
        <v>45</v>
      </c>
      <c r="J6819">
        <v>3</v>
      </c>
      <c r="K6819" s="2">
        <v>418</v>
      </c>
      <c r="L6819" s="2">
        <v>331.73</v>
      </c>
      <c r="M6819" s="2">
        <v>86.27</v>
      </c>
      <c r="N6819" s="3">
        <v>0.1</v>
      </c>
      <c r="O6819" t="s">
        <v>50</v>
      </c>
      <c r="P6819" t="s">
        <v>26</v>
      </c>
      <c r="Q6819" t="s">
        <v>27</v>
      </c>
      <c r="R6819" t="s">
        <v>28</v>
      </c>
    </row>
    <row r="6820" spans="1:18" x14ac:dyDescent="0.35">
      <c r="A6820" t="s">
        <v>6905</v>
      </c>
      <c r="B6820" s="1">
        <v>45345</v>
      </c>
      <c r="C6820" s="1">
        <v>45363</v>
      </c>
      <c r="D6820" t="s">
        <v>52</v>
      </c>
      <c r="E6820" t="s">
        <v>20</v>
      </c>
      <c r="F6820" t="s">
        <v>85</v>
      </c>
      <c r="G6820" t="s">
        <v>22</v>
      </c>
      <c r="H6820" t="s">
        <v>60</v>
      </c>
      <c r="I6820" t="s">
        <v>61</v>
      </c>
      <c r="J6820">
        <v>3</v>
      </c>
      <c r="K6820" s="2">
        <v>749</v>
      </c>
      <c r="L6820" s="2">
        <v>519.52</v>
      </c>
      <c r="M6820" s="2">
        <v>229.48</v>
      </c>
      <c r="N6820" s="3">
        <v>0.15</v>
      </c>
      <c r="O6820" t="s">
        <v>62</v>
      </c>
      <c r="P6820" t="s">
        <v>73</v>
      </c>
      <c r="Q6820" t="s">
        <v>27</v>
      </c>
      <c r="R6820" t="s">
        <v>65</v>
      </c>
    </row>
    <row r="6821" spans="1:18" x14ac:dyDescent="0.35">
      <c r="A6821" t="s">
        <v>6906</v>
      </c>
      <c r="B6821" s="1">
        <v>45772</v>
      </c>
      <c r="C6821" s="1">
        <v>45822</v>
      </c>
      <c r="D6821" t="s">
        <v>42</v>
      </c>
      <c r="E6821" t="s">
        <v>20</v>
      </c>
      <c r="F6821" t="s">
        <v>85</v>
      </c>
      <c r="G6821" t="s">
        <v>32</v>
      </c>
      <c r="H6821" t="s">
        <v>86</v>
      </c>
      <c r="I6821" t="s">
        <v>72</v>
      </c>
      <c r="J6821">
        <v>4</v>
      </c>
      <c r="K6821" s="2">
        <v>3013</v>
      </c>
      <c r="L6821" s="2">
        <v>1986.97</v>
      </c>
      <c r="M6821" s="2">
        <v>1026.03</v>
      </c>
      <c r="N6821" s="3">
        <v>0.15</v>
      </c>
      <c r="O6821" t="s">
        <v>50</v>
      </c>
      <c r="P6821" t="s">
        <v>26</v>
      </c>
      <c r="Q6821" t="s">
        <v>27</v>
      </c>
      <c r="R6821" t="s">
        <v>28</v>
      </c>
    </row>
    <row r="6822" spans="1:18" x14ac:dyDescent="0.35">
      <c r="A6822" t="s">
        <v>6907</v>
      </c>
      <c r="B6822" s="1">
        <v>45445</v>
      </c>
      <c r="C6822" s="1">
        <v>45513</v>
      </c>
      <c r="D6822" t="s">
        <v>30</v>
      </c>
      <c r="E6822" t="s">
        <v>20</v>
      </c>
      <c r="F6822" t="s">
        <v>58</v>
      </c>
      <c r="G6822" t="s">
        <v>59</v>
      </c>
      <c r="H6822" t="s">
        <v>95</v>
      </c>
      <c r="I6822" t="s">
        <v>55</v>
      </c>
      <c r="J6822">
        <v>5</v>
      </c>
      <c r="K6822" s="2">
        <v>3101</v>
      </c>
      <c r="L6822" s="2">
        <v>2591.73</v>
      </c>
      <c r="M6822" s="2">
        <v>509.27</v>
      </c>
      <c r="N6822" s="3">
        <v>0.05</v>
      </c>
      <c r="O6822" t="s">
        <v>75</v>
      </c>
      <c r="P6822" t="s">
        <v>73</v>
      </c>
      <c r="Q6822" t="s">
        <v>27</v>
      </c>
      <c r="R6822" t="s">
        <v>28</v>
      </c>
    </row>
    <row r="6823" spans="1:18" x14ac:dyDescent="0.35">
      <c r="A6823" t="s">
        <v>6908</v>
      </c>
      <c r="B6823" s="1">
        <v>45804</v>
      </c>
      <c r="C6823" s="1">
        <v>45885</v>
      </c>
      <c r="D6823" t="s">
        <v>30</v>
      </c>
      <c r="E6823" t="s">
        <v>20</v>
      </c>
      <c r="F6823" t="s">
        <v>79</v>
      </c>
      <c r="G6823" t="s">
        <v>22</v>
      </c>
      <c r="H6823" t="s">
        <v>80</v>
      </c>
      <c r="I6823" t="s">
        <v>45</v>
      </c>
      <c r="J6823">
        <v>3</v>
      </c>
      <c r="K6823" s="2">
        <v>3795</v>
      </c>
      <c r="L6823" s="2">
        <v>3054.07</v>
      </c>
      <c r="M6823" s="2">
        <v>740.93</v>
      </c>
      <c r="N6823" s="3">
        <v>0.2</v>
      </c>
      <c r="O6823" t="s">
        <v>75</v>
      </c>
      <c r="P6823" t="s">
        <v>26</v>
      </c>
      <c r="Q6823" t="s">
        <v>35</v>
      </c>
      <c r="R6823" t="s">
        <v>65</v>
      </c>
    </row>
    <row r="6824" spans="1:18" x14ac:dyDescent="0.35">
      <c r="A6824" t="s">
        <v>6909</v>
      </c>
      <c r="B6824" s="1">
        <v>45302</v>
      </c>
      <c r="C6824" s="1">
        <v>45374</v>
      </c>
      <c r="D6824" t="s">
        <v>52</v>
      </c>
      <c r="E6824" t="s">
        <v>20</v>
      </c>
      <c r="F6824" t="s">
        <v>21</v>
      </c>
      <c r="G6824" t="s">
        <v>22</v>
      </c>
      <c r="H6824" t="s">
        <v>106</v>
      </c>
      <c r="I6824" t="s">
        <v>61</v>
      </c>
      <c r="J6824">
        <v>4</v>
      </c>
      <c r="K6824" s="2">
        <v>1836</v>
      </c>
      <c r="L6824" s="2">
        <v>1358.87</v>
      </c>
      <c r="M6824" s="2">
        <v>477.13</v>
      </c>
      <c r="N6824" s="3">
        <v>0.2</v>
      </c>
      <c r="O6824" t="s">
        <v>34</v>
      </c>
      <c r="P6824" t="s">
        <v>26</v>
      </c>
      <c r="Q6824" t="s">
        <v>35</v>
      </c>
      <c r="R6824" t="s">
        <v>65</v>
      </c>
    </row>
    <row r="6825" spans="1:18" x14ac:dyDescent="0.35">
      <c r="A6825" t="s">
        <v>6910</v>
      </c>
      <c r="B6825" s="1">
        <v>45526</v>
      </c>
      <c r="C6825" s="1">
        <v>45594</v>
      </c>
      <c r="D6825" t="s">
        <v>94</v>
      </c>
      <c r="E6825" t="s">
        <v>20</v>
      </c>
      <c r="F6825" t="s">
        <v>138</v>
      </c>
      <c r="G6825" t="s">
        <v>32</v>
      </c>
      <c r="H6825" t="s">
        <v>64</v>
      </c>
      <c r="I6825" t="s">
        <v>55</v>
      </c>
      <c r="J6825">
        <v>6</v>
      </c>
      <c r="K6825" s="2">
        <v>3149</v>
      </c>
      <c r="L6825" s="2">
        <v>2305.7600000000002</v>
      </c>
      <c r="M6825" s="2">
        <v>843.24</v>
      </c>
      <c r="N6825" s="3">
        <v>0.2</v>
      </c>
      <c r="O6825" t="s">
        <v>75</v>
      </c>
      <c r="P6825" t="s">
        <v>26</v>
      </c>
      <c r="Q6825" t="s">
        <v>35</v>
      </c>
      <c r="R6825" t="s">
        <v>65</v>
      </c>
    </row>
    <row r="6826" spans="1:18" x14ac:dyDescent="0.35">
      <c r="A6826" t="s">
        <v>6911</v>
      </c>
      <c r="B6826" s="1">
        <v>45705</v>
      </c>
      <c r="C6826" s="1">
        <v>45790</v>
      </c>
      <c r="D6826" t="s">
        <v>104</v>
      </c>
      <c r="E6826" t="s">
        <v>20</v>
      </c>
      <c r="F6826" t="s">
        <v>77</v>
      </c>
      <c r="G6826" t="s">
        <v>32</v>
      </c>
      <c r="H6826" t="s">
        <v>49</v>
      </c>
      <c r="I6826" t="s">
        <v>45</v>
      </c>
      <c r="J6826">
        <v>3</v>
      </c>
      <c r="K6826" s="2">
        <v>4556</v>
      </c>
      <c r="L6826" s="2">
        <v>3134.45</v>
      </c>
      <c r="M6826" s="2">
        <v>1421.55</v>
      </c>
      <c r="N6826" s="3">
        <v>0.2</v>
      </c>
      <c r="O6826" t="s">
        <v>34</v>
      </c>
      <c r="P6826" t="s">
        <v>26</v>
      </c>
      <c r="Q6826" t="s">
        <v>35</v>
      </c>
      <c r="R6826" t="s">
        <v>65</v>
      </c>
    </row>
    <row r="6827" spans="1:18" x14ac:dyDescent="0.35">
      <c r="A6827" t="s">
        <v>6912</v>
      </c>
      <c r="B6827" s="1">
        <v>45861</v>
      </c>
      <c r="C6827" s="1">
        <v>45918</v>
      </c>
      <c r="D6827" t="s">
        <v>37</v>
      </c>
      <c r="E6827" t="s">
        <v>20</v>
      </c>
      <c r="F6827" t="s">
        <v>21</v>
      </c>
      <c r="G6827" t="s">
        <v>59</v>
      </c>
      <c r="H6827" t="s">
        <v>39</v>
      </c>
      <c r="I6827" t="s">
        <v>24</v>
      </c>
      <c r="J6827">
        <v>1</v>
      </c>
      <c r="K6827" s="2">
        <v>1640</v>
      </c>
      <c r="L6827" s="2">
        <v>1097.8599999999999</v>
      </c>
      <c r="M6827" s="2">
        <v>542.14</v>
      </c>
      <c r="N6827" s="3">
        <v>0.1</v>
      </c>
      <c r="O6827" t="s">
        <v>34</v>
      </c>
      <c r="P6827" t="s">
        <v>26</v>
      </c>
      <c r="Q6827" t="s">
        <v>35</v>
      </c>
      <c r="R6827" t="s">
        <v>65</v>
      </c>
    </row>
    <row r="6828" spans="1:18" x14ac:dyDescent="0.35">
      <c r="A6828" t="s">
        <v>6913</v>
      </c>
      <c r="B6828" s="1">
        <v>45877</v>
      </c>
      <c r="C6828" s="1">
        <v>45957</v>
      </c>
      <c r="D6828" t="s">
        <v>94</v>
      </c>
      <c r="E6828" t="s">
        <v>20</v>
      </c>
      <c r="F6828" t="s">
        <v>85</v>
      </c>
      <c r="G6828" t="s">
        <v>32</v>
      </c>
      <c r="H6828" t="s">
        <v>106</v>
      </c>
      <c r="I6828" t="s">
        <v>61</v>
      </c>
      <c r="J6828">
        <v>5</v>
      </c>
      <c r="K6828" s="2">
        <v>3853</v>
      </c>
      <c r="L6828" s="2">
        <v>3146.94</v>
      </c>
      <c r="M6828" s="2">
        <v>706.06</v>
      </c>
      <c r="N6828" s="3">
        <v>0.2</v>
      </c>
      <c r="O6828" t="s">
        <v>83</v>
      </c>
      <c r="P6828" t="s">
        <v>73</v>
      </c>
      <c r="Q6828" t="s">
        <v>35</v>
      </c>
      <c r="R6828" t="s">
        <v>40</v>
      </c>
    </row>
    <row r="6829" spans="1:18" x14ac:dyDescent="0.35">
      <c r="A6829" t="s">
        <v>6914</v>
      </c>
      <c r="B6829" s="1">
        <v>45569</v>
      </c>
      <c r="C6829" s="1">
        <v>45574</v>
      </c>
      <c r="D6829" t="s">
        <v>94</v>
      </c>
      <c r="E6829" t="s">
        <v>20</v>
      </c>
      <c r="F6829" t="s">
        <v>77</v>
      </c>
      <c r="G6829" t="s">
        <v>59</v>
      </c>
      <c r="H6829" t="s">
        <v>80</v>
      </c>
      <c r="I6829" t="s">
        <v>45</v>
      </c>
      <c r="J6829">
        <v>6</v>
      </c>
      <c r="K6829" s="2">
        <v>627</v>
      </c>
      <c r="L6829" s="2">
        <v>464.03</v>
      </c>
      <c r="M6829" s="2">
        <v>162.97</v>
      </c>
      <c r="N6829" s="3">
        <v>0.2</v>
      </c>
      <c r="O6829" t="s">
        <v>109</v>
      </c>
      <c r="P6829" t="s">
        <v>26</v>
      </c>
      <c r="Q6829" t="s">
        <v>35</v>
      </c>
      <c r="R6829" t="s">
        <v>28</v>
      </c>
    </row>
    <row r="6830" spans="1:18" x14ac:dyDescent="0.35">
      <c r="A6830" t="s">
        <v>6915</v>
      </c>
      <c r="B6830" s="1">
        <v>45858</v>
      </c>
      <c r="C6830" s="1">
        <v>45937</v>
      </c>
      <c r="D6830" t="s">
        <v>94</v>
      </c>
      <c r="E6830" t="s">
        <v>20</v>
      </c>
      <c r="F6830" t="s">
        <v>21</v>
      </c>
      <c r="G6830" t="s">
        <v>32</v>
      </c>
      <c r="H6830" t="s">
        <v>64</v>
      </c>
      <c r="I6830" t="s">
        <v>55</v>
      </c>
      <c r="J6830">
        <v>6</v>
      </c>
      <c r="K6830" s="2">
        <v>2612</v>
      </c>
      <c r="L6830" s="2">
        <v>2131.94</v>
      </c>
      <c r="M6830" s="2">
        <v>480.06</v>
      </c>
      <c r="N6830" s="3">
        <v>0.1</v>
      </c>
      <c r="O6830" t="s">
        <v>50</v>
      </c>
      <c r="P6830" t="s">
        <v>26</v>
      </c>
      <c r="Q6830" t="s">
        <v>35</v>
      </c>
      <c r="R6830" t="s">
        <v>28</v>
      </c>
    </row>
    <row r="6831" spans="1:18" x14ac:dyDescent="0.35">
      <c r="A6831" t="s">
        <v>6916</v>
      </c>
      <c r="B6831" s="1">
        <v>45883</v>
      </c>
      <c r="C6831" s="1">
        <v>45907</v>
      </c>
      <c r="D6831" t="s">
        <v>37</v>
      </c>
      <c r="E6831" t="s">
        <v>20</v>
      </c>
      <c r="F6831" t="s">
        <v>102</v>
      </c>
      <c r="G6831" t="s">
        <v>59</v>
      </c>
      <c r="H6831" t="s">
        <v>60</v>
      </c>
      <c r="I6831" t="s">
        <v>61</v>
      </c>
      <c r="J6831">
        <v>2</v>
      </c>
      <c r="K6831" s="2">
        <v>1471</v>
      </c>
      <c r="L6831" s="2">
        <v>853.31</v>
      </c>
      <c r="M6831" s="2">
        <v>617.69000000000005</v>
      </c>
      <c r="N6831" s="3">
        <v>0</v>
      </c>
      <c r="O6831" t="s">
        <v>109</v>
      </c>
      <c r="P6831" t="s">
        <v>26</v>
      </c>
      <c r="Q6831" t="s">
        <v>27</v>
      </c>
      <c r="R6831" t="s">
        <v>65</v>
      </c>
    </row>
    <row r="6832" spans="1:18" x14ac:dyDescent="0.35">
      <c r="A6832" t="s">
        <v>6917</v>
      </c>
      <c r="B6832" s="1">
        <v>45941</v>
      </c>
      <c r="C6832" s="1">
        <v>45964</v>
      </c>
      <c r="D6832" t="s">
        <v>19</v>
      </c>
      <c r="E6832" t="s">
        <v>20</v>
      </c>
      <c r="F6832" t="s">
        <v>85</v>
      </c>
      <c r="G6832" t="s">
        <v>38</v>
      </c>
      <c r="H6832" t="s">
        <v>64</v>
      </c>
      <c r="I6832" t="s">
        <v>55</v>
      </c>
      <c r="J6832">
        <v>8</v>
      </c>
      <c r="K6832" s="2">
        <v>4732</v>
      </c>
      <c r="L6832" s="2">
        <v>3784.83</v>
      </c>
      <c r="M6832" s="2">
        <v>947.17</v>
      </c>
      <c r="N6832" s="3">
        <v>0.15</v>
      </c>
      <c r="O6832" t="s">
        <v>75</v>
      </c>
      <c r="P6832" t="s">
        <v>46</v>
      </c>
      <c r="Q6832" t="s">
        <v>35</v>
      </c>
      <c r="R6832" t="s">
        <v>65</v>
      </c>
    </row>
    <row r="6833" spans="1:18" x14ac:dyDescent="0.35">
      <c r="A6833" t="s">
        <v>6918</v>
      </c>
      <c r="B6833" s="1">
        <v>45953</v>
      </c>
      <c r="C6833" s="1">
        <v>45972</v>
      </c>
      <c r="D6833" t="s">
        <v>19</v>
      </c>
      <c r="E6833" t="s">
        <v>20</v>
      </c>
      <c r="F6833" t="s">
        <v>79</v>
      </c>
      <c r="G6833" t="s">
        <v>32</v>
      </c>
      <c r="H6833" t="s">
        <v>80</v>
      </c>
      <c r="I6833" t="s">
        <v>45</v>
      </c>
      <c r="J6833">
        <v>4</v>
      </c>
      <c r="K6833" s="2">
        <v>792</v>
      </c>
      <c r="L6833" s="2">
        <v>436.88</v>
      </c>
      <c r="M6833" s="2">
        <v>355.12</v>
      </c>
      <c r="N6833" s="3">
        <v>0.2</v>
      </c>
      <c r="O6833" t="s">
        <v>34</v>
      </c>
      <c r="P6833" t="s">
        <v>26</v>
      </c>
      <c r="Q6833" t="s">
        <v>27</v>
      </c>
      <c r="R6833" t="s">
        <v>28</v>
      </c>
    </row>
    <row r="6834" spans="1:18" x14ac:dyDescent="0.35">
      <c r="A6834" t="s">
        <v>6919</v>
      </c>
      <c r="B6834" s="1">
        <v>45755</v>
      </c>
      <c r="C6834" s="1">
        <v>45792</v>
      </c>
      <c r="D6834" t="s">
        <v>104</v>
      </c>
      <c r="E6834" t="s">
        <v>20</v>
      </c>
      <c r="F6834" t="s">
        <v>79</v>
      </c>
      <c r="G6834" t="s">
        <v>32</v>
      </c>
      <c r="H6834" t="s">
        <v>33</v>
      </c>
      <c r="I6834" t="s">
        <v>24</v>
      </c>
      <c r="J6834">
        <v>7</v>
      </c>
      <c r="K6834" s="2">
        <v>692</v>
      </c>
      <c r="L6834" s="2">
        <v>550.38</v>
      </c>
      <c r="M6834" s="2">
        <v>141.62</v>
      </c>
      <c r="N6834" s="3">
        <v>0</v>
      </c>
      <c r="O6834" t="s">
        <v>25</v>
      </c>
      <c r="P6834" t="s">
        <v>26</v>
      </c>
      <c r="Q6834" t="s">
        <v>27</v>
      </c>
      <c r="R6834" t="s">
        <v>40</v>
      </c>
    </row>
    <row r="6835" spans="1:18" x14ac:dyDescent="0.35">
      <c r="A6835" t="s">
        <v>6920</v>
      </c>
      <c r="B6835" s="1">
        <v>45975</v>
      </c>
      <c r="C6835" s="1">
        <v>46058</v>
      </c>
      <c r="D6835" t="s">
        <v>116</v>
      </c>
      <c r="E6835" t="s">
        <v>20</v>
      </c>
      <c r="F6835" t="s">
        <v>89</v>
      </c>
      <c r="G6835" t="s">
        <v>22</v>
      </c>
      <c r="H6835" t="s">
        <v>71</v>
      </c>
      <c r="I6835" t="s">
        <v>72</v>
      </c>
      <c r="J6835">
        <v>5</v>
      </c>
      <c r="K6835" s="2">
        <v>2604</v>
      </c>
      <c r="L6835" s="2">
        <v>1631.29</v>
      </c>
      <c r="M6835" s="2">
        <v>972.71</v>
      </c>
      <c r="N6835" s="3">
        <v>0.15</v>
      </c>
      <c r="O6835" t="s">
        <v>75</v>
      </c>
      <c r="P6835" t="s">
        <v>26</v>
      </c>
      <c r="Q6835" t="s">
        <v>35</v>
      </c>
      <c r="R6835" t="s">
        <v>28</v>
      </c>
    </row>
    <row r="6836" spans="1:18" x14ac:dyDescent="0.35">
      <c r="A6836" t="s">
        <v>6921</v>
      </c>
      <c r="B6836" s="1">
        <v>45802</v>
      </c>
      <c r="C6836" s="1">
        <v>45854</v>
      </c>
      <c r="D6836" t="s">
        <v>67</v>
      </c>
      <c r="E6836" t="s">
        <v>20</v>
      </c>
      <c r="F6836" t="s">
        <v>82</v>
      </c>
      <c r="G6836" t="s">
        <v>43</v>
      </c>
      <c r="H6836" t="s">
        <v>71</v>
      </c>
      <c r="I6836" t="s">
        <v>72</v>
      </c>
      <c r="J6836">
        <v>7</v>
      </c>
      <c r="K6836" s="2">
        <v>2126</v>
      </c>
      <c r="L6836" s="2">
        <v>1495.06</v>
      </c>
      <c r="M6836" s="2">
        <v>630.94000000000005</v>
      </c>
      <c r="N6836" s="3">
        <v>0</v>
      </c>
      <c r="O6836" t="s">
        <v>34</v>
      </c>
      <c r="P6836" t="s">
        <v>26</v>
      </c>
      <c r="Q6836" t="s">
        <v>35</v>
      </c>
      <c r="R6836" t="s">
        <v>40</v>
      </c>
    </row>
    <row r="6837" spans="1:18" x14ac:dyDescent="0.35">
      <c r="A6837" t="s">
        <v>6922</v>
      </c>
      <c r="B6837" s="1">
        <v>45304</v>
      </c>
      <c r="C6837" s="1">
        <v>45360</v>
      </c>
      <c r="D6837" t="s">
        <v>52</v>
      </c>
      <c r="E6837" t="s">
        <v>20</v>
      </c>
      <c r="F6837" t="s">
        <v>89</v>
      </c>
      <c r="G6837" t="s">
        <v>59</v>
      </c>
      <c r="H6837" t="s">
        <v>118</v>
      </c>
      <c r="I6837" t="s">
        <v>24</v>
      </c>
      <c r="J6837">
        <v>1</v>
      </c>
      <c r="K6837" s="2">
        <v>3299</v>
      </c>
      <c r="L6837" s="2">
        <v>1819.01</v>
      </c>
      <c r="M6837" s="2">
        <v>1479.99</v>
      </c>
      <c r="N6837" s="3">
        <v>0.1</v>
      </c>
      <c r="O6837" t="s">
        <v>50</v>
      </c>
      <c r="P6837" t="s">
        <v>26</v>
      </c>
      <c r="Q6837" t="s">
        <v>35</v>
      </c>
      <c r="R6837" t="s">
        <v>65</v>
      </c>
    </row>
    <row r="6838" spans="1:18" x14ac:dyDescent="0.35">
      <c r="A6838" t="s">
        <v>6923</v>
      </c>
      <c r="B6838" s="1">
        <v>45300</v>
      </c>
      <c r="C6838" s="1">
        <v>45316</v>
      </c>
      <c r="D6838" t="s">
        <v>57</v>
      </c>
      <c r="E6838" t="s">
        <v>20</v>
      </c>
      <c r="F6838" t="s">
        <v>91</v>
      </c>
      <c r="G6838" t="s">
        <v>38</v>
      </c>
      <c r="H6838" t="s">
        <v>118</v>
      </c>
      <c r="I6838" t="s">
        <v>24</v>
      </c>
      <c r="J6838">
        <v>7</v>
      </c>
      <c r="K6838" s="2">
        <v>1477</v>
      </c>
      <c r="L6838" s="2">
        <v>1211.1600000000001</v>
      </c>
      <c r="M6838" s="2">
        <v>265.83999999999997</v>
      </c>
      <c r="N6838" s="3">
        <v>0</v>
      </c>
      <c r="O6838" t="s">
        <v>109</v>
      </c>
      <c r="P6838" t="s">
        <v>26</v>
      </c>
      <c r="Q6838" t="s">
        <v>27</v>
      </c>
      <c r="R6838" t="s">
        <v>65</v>
      </c>
    </row>
    <row r="6839" spans="1:18" x14ac:dyDescent="0.35">
      <c r="A6839" t="s">
        <v>6924</v>
      </c>
      <c r="B6839" s="1">
        <v>45529</v>
      </c>
      <c r="C6839" s="1">
        <v>45563</v>
      </c>
      <c r="D6839" t="s">
        <v>37</v>
      </c>
      <c r="E6839" t="s">
        <v>20</v>
      </c>
      <c r="F6839" t="s">
        <v>91</v>
      </c>
      <c r="G6839" t="s">
        <v>32</v>
      </c>
      <c r="H6839" t="s">
        <v>23</v>
      </c>
      <c r="I6839" t="s">
        <v>24</v>
      </c>
      <c r="J6839">
        <v>3</v>
      </c>
      <c r="K6839" s="2">
        <v>2026</v>
      </c>
      <c r="L6839" s="2">
        <v>1217.19</v>
      </c>
      <c r="M6839" s="2">
        <v>808.81</v>
      </c>
      <c r="N6839" s="3">
        <v>0.1</v>
      </c>
      <c r="O6839" t="s">
        <v>83</v>
      </c>
      <c r="P6839" t="s">
        <v>26</v>
      </c>
      <c r="Q6839" t="s">
        <v>27</v>
      </c>
      <c r="R6839" t="s">
        <v>28</v>
      </c>
    </row>
    <row r="6840" spans="1:18" x14ac:dyDescent="0.35">
      <c r="A6840" t="s">
        <v>6925</v>
      </c>
      <c r="B6840" s="1">
        <v>45991</v>
      </c>
      <c r="C6840" s="1">
        <v>46057</v>
      </c>
      <c r="D6840" t="s">
        <v>116</v>
      </c>
      <c r="E6840" t="s">
        <v>20</v>
      </c>
      <c r="F6840" t="s">
        <v>58</v>
      </c>
      <c r="G6840" t="s">
        <v>38</v>
      </c>
      <c r="H6840" t="s">
        <v>44</v>
      </c>
      <c r="I6840" t="s">
        <v>45</v>
      </c>
      <c r="J6840">
        <v>4</v>
      </c>
      <c r="K6840" s="2">
        <v>943</v>
      </c>
      <c r="L6840" s="2">
        <v>533.4</v>
      </c>
      <c r="M6840" s="2">
        <v>409.6</v>
      </c>
      <c r="N6840" s="3">
        <v>0.2</v>
      </c>
      <c r="O6840" t="s">
        <v>25</v>
      </c>
      <c r="P6840" t="s">
        <v>26</v>
      </c>
      <c r="Q6840" t="s">
        <v>35</v>
      </c>
      <c r="R6840" t="s">
        <v>28</v>
      </c>
    </row>
    <row r="6841" spans="1:18" x14ac:dyDescent="0.35">
      <c r="A6841" t="s">
        <v>6926</v>
      </c>
      <c r="B6841" s="1">
        <v>45392</v>
      </c>
      <c r="C6841" s="1">
        <v>45458</v>
      </c>
      <c r="D6841" t="s">
        <v>42</v>
      </c>
      <c r="E6841" t="s">
        <v>20</v>
      </c>
      <c r="F6841" t="s">
        <v>138</v>
      </c>
      <c r="G6841" t="s">
        <v>59</v>
      </c>
      <c r="H6841" t="s">
        <v>86</v>
      </c>
      <c r="I6841" t="s">
        <v>72</v>
      </c>
      <c r="J6841">
        <v>5</v>
      </c>
      <c r="K6841" s="2">
        <v>2433</v>
      </c>
      <c r="L6841" s="2">
        <v>1866.69</v>
      </c>
      <c r="M6841" s="2">
        <v>566.30999999999995</v>
      </c>
      <c r="N6841" s="3">
        <v>0.15</v>
      </c>
      <c r="O6841" t="s">
        <v>34</v>
      </c>
      <c r="P6841" t="s">
        <v>26</v>
      </c>
      <c r="Q6841" t="s">
        <v>35</v>
      </c>
      <c r="R6841" t="s">
        <v>65</v>
      </c>
    </row>
    <row r="6842" spans="1:18" x14ac:dyDescent="0.35">
      <c r="A6842" t="s">
        <v>6927</v>
      </c>
      <c r="B6842" s="1">
        <v>45894</v>
      </c>
      <c r="C6842" s="1">
        <v>45902</v>
      </c>
      <c r="D6842" t="s">
        <v>37</v>
      </c>
      <c r="E6842" t="s">
        <v>20</v>
      </c>
      <c r="F6842" t="s">
        <v>82</v>
      </c>
      <c r="G6842" t="s">
        <v>32</v>
      </c>
      <c r="H6842" t="s">
        <v>54</v>
      </c>
      <c r="I6842" t="s">
        <v>55</v>
      </c>
      <c r="J6842">
        <v>7</v>
      </c>
      <c r="K6842" s="2">
        <v>4490</v>
      </c>
      <c r="L6842" s="2">
        <v>3559.78</v>
      </c>
      <c r="M6842" s="2">
        <v>930.22</v>
      </c>
      <c r="N6842" s="3">
        <v>0</v>
      </c>
      <c r="O6842" t="s">
        <v>83</v>
      </c>
      <c r="P6842" t="s">
        <v>26</v>
      </c>
      <c r="Q6842" t="s">
        <v>27</v>
      </c>
      <c r="R6842" t="s">
        <v>65</v>
      </c>
    </row>
    <row r="6843" spans="1:18" x14ac:dyDescent="0.35">
      <c r="A6843" t="s">
        <v>6928</v>
      </c>
      <c r="B6843" s="1">
        <v>45718</v>
      </c>
      <c r="C6843" s="1">
        <v>45798</v>
      </c>
      <c r="D6843" t="s">
        <v>104</v>
      </c>
      <c r="E6843" t="s">
        <v>20</v>
      </c>
      <c r="F6843" t="s">
        <v>21</v>
      </c>
      <c r="G6843" t="s">
        <v>59</v>
      </c>
      <c r="H6843" t="s">
        <v>95</v>
      </c>
      <c r="I6843" t="s">
        <v>55</v>
      </c>
      <c r="J6843">
        <v>1</v>
      </c>
      <c r="K6843" s="2">
        <v>2592</v>
      </c>
      <c r="L6843" s="2">
        <v>2101.2399999999998</v>
      </c>
      <c r="M6843" s="2">
        <v>490.76</v>
      </c>
      <c r="N6843" s="3">
        <v>0.2</v>
      </c>
      <c r="O6843" t="s">
        <v>34</v>
      </c>
      <c r="P6843" t="s">
        <v>73</v>
      </c>
      <c r="Q6843" t="s">
        <v>35</v>
      </c>
      <c r="R6843" t="s">
        <v>28</v>
      </c>
    </row>
    <row r="6844" spans="1:18" x14ac:dyDescent="0.35">
      <c r="A6844" t="s">
        <v>6929</v>
      </c>
      <c r="B6844" s="1">
        <v>45957</v>
      </c>
      <c r="C6844" s="1">
        <v>45962</v>
      </c>
      <c r="D6844" t="s">
        <v>19</v>
      </c>
      <c r="E6844" t="s">
        <v>20</v>
      </c>
      <c r="F6844" t="s">
        <v>82</v>
      </c>
      <c r="G6844" t="s">
        <v>43</v>
      </c>
      <c r="H6844" t="s">
        <v>23</v>
      </c>
      <c r="I6844" t="s">
        <v>24</v>
      </c>
      <c r="J6844">
        <v>2</v>
      </c>
      <c r="K6844" s="2">
        <v>4112</v>
      </c>
      <c r="L6844" s="2">
        <v>2272.2399999999998</v>
      </c>
      <c r="M6844" s="2">
        <v>1839.76</v>
      </c>
      <c r="N6844" s="3">
        <v>0.15</v>
      </c>
      <c r="O6844" t="s">
        <v>83</v>
      </c>
      <c r="P6844" t="s">
        <v>73</v>
      </c>
      <c r="Q6844" t="s">
        <v>35</v>
      </c>
      <c r="R6844" t="s">
        <v>40</v>
      </c>
    </row>
    <row r="6845" spans="1:18" x14ac:dyDescent="0.35">
      <c r="A6845" t="s">
        <v>6930</v>
      </c>
      <c r="B6845" s="1">
        <v>45934</v>
      </c>
      <c r="C6845" s="1">
        <v>46001</v>
      </c>
      <c r="D6845" t="s">
        <v>48</v>
      </c>
      <c r="E6845" t="s">
        <v>20</v>
      </c>
      <c r="F6845" t="s">
        <v>82</v>
      </c>
      <c r="G6845" t="s">
        <v>43</v>
      </c>
      <c r="H6845" t="s">
        <v>86</v>
      </c>
      <c r="I6845" t="s">
        <v>72</v>
      </c>
      <c r="J6845">
        <v>8</v>
      </c>
      <c r="K6845" s="2">
        <v>2071</v>
      </c>
      <c r="L6845" s="2">
        <v>1630.88</v>
      </c>
      <c r="M6845" s="2">
        <v>440.12</v>
      </c>
      <c r="N6845" s="3">
        <v>0.2</v>
      </c>
      <c r="O6845" t="s">
        <v>109</v>
      </c>
      <c r="P6845" t="s">
        <v>26</v>
      </c>
      <c r="Q6845" t="s">
        <v>35</v>
      </c>
      <c r="R6845" t="s">
        <v>65</v>
      </c>
    </row>
    <row r="6846" spans="1:18" x14ac:dyDescent="0.35">
      <c r="A6846" t="s">
        <v>6931</v>
      </c>
      <c r="B6846" s="1">
        <v>46017</v>
      </c>
      <c r="C6846" s="1">
        <v>46059</v>
      </c>
      <c r="D6846" t="s">
        <v>116</v>
      </c>
      <c r="E6846" t="s">
        <v>20</v>
      </c>
      <c r="F6846" t="s">
        <v>102</v>
      </c>
      <c r="G6846" t="s">
        <v>43</v>
      </c>
      <c r="H6846" t="s">
        <v>86</v>
      </c>
      <c r="I6846" t="s">
        <v>72</v>
      </c>
      <c r="J6846">
        <v>3</v>
      </c>
      <c r="K6846" s="2">
        <v>2591</v>
      </c>
      <c r="L6846" s="2">
        <v>1752.71</v>
      </c>
      <c r="M6846" s="2">
        <v>838.29</v>
      </c>
      <c r="N6846" s="3">
        <v>0.1</v>
      </c>
      <c r="O6846" t="s">
        <v>50</v>
      </c>
      <c r="P6846" t="s">
        <v>46</v>
      </c>
      <c r="Q6846" t="s">
        <v>27</v>
      </c>
      <c r="R6846" t="s">
        <v>65</v>
      </c>
    </row>
    <row r="6847" spans="1:18" x14ac:dyDescent="0.35">
      <c r="A6847" t="s">
        <v>6932</v>
      </c>
      <c r="B6847" s="1">
        <v>45640</v>
      </c>
      <c r="C6847" s="1">
        <v>45664</v>
      </c>
      <c r="D6847" t="s">
        <v>57</v>
      </c>
      <c r="E6847" t="s">
        <v>20</v>
      </c>
      <c r="F6847" t="s">
        <v>82</v>
      </c>
      <c r="G6847" t="s">
        <v>32</v>
      </c>
      <c r="H6847" t="s">
        <v>54</v>
      </c>
      <c r="I6847" t="s">
        <v>55</v>
      </c>
      <c r="J6847">
        <v>5</v>
      </c>
      <c r="K6847" s="2">
        <v>1419</v>
      </c>
      <c r="L6847" s="2">
        <v>1114.79</v>
      </c>
      <c r="M6847" s="2">
        <v>304.20999999999998</v>
      </c>
      <c r="N6847" s="3">
        <v>0</v>
      </c>
      <c r="O6847" t="s">
        <v>34</v>
      </c>
      <c r="P6847" t="s">
        <v>26</v>
      </c>
      <c r="Q6847" t="s">
        <v>35</v>
      </c>
      <c r="R6847" t="s">
        <v>28</v>
      </c>
    </row>
    <row r="6848" spans="1:18" x14ac:dyDescent="0.35">
      <c r="A6848" t="s">
        <v>6933</v>
      </c>
      <c r="B6848" s="1">
        <v>45472</v>
      </c>
      <c r="C6848" s="1">
        <v>45556</v>
      </c>
      <c r="D6848" t="s">
        <v>37</v>
      </c>
      <c r="E6848" t="s">
        <v>20</v>
      </c>
      <c r="F6848" t="s">
        <v>128</v>
      </c>
      <c r="G6848" t="s">
        <v>22</v>
      </c>
      <c r="H6848" t="s">
        <v>95</v>
      </c>
      <c r="I6848" t="s">
        <v>55</v>
      </c>
      <c r="J6848">
        <v>2</v>
      </c>
      <c r="K6848" s="2">
        <v>1837</v>
      </c>
      <c r="L6848" s="2">
        <v>1486.61</v>
      </c>
      <c r="M6848" s="2">
        <v>350.39</v>
      </c>
      <c r="N6848" s="3">
        <v>0.15</v>
      </c>
      <c r="O6848" t="s">
        <v>83</v>
      </c>
      <c r="P6848" t="s">
        <v>26</v>
      </c>
      <c r="Q6848" t="s">
        <v>35</v>
      </c>
      <c r="R6848" t="s">
        <v>28</v>
      </c>
    </row>
    <row r="6849" spans="1:18" x14ac:dyDescent="0.35">
      <c r="A6849" t="s">
        <v>6934</v>
      </c>
      <c r="B6849" s="1">
        <v>45578</v>
      </c>
      <c r="C6849" s="1">
        <v>45632</v>
      </c>
      <c r="D6849" t="s">
        <v>48</v>
      </c>
      <c r="E6849" t="s">
        <v>20</v>
      </c>
      <c r="F6849" t="s">
        <v>70</v>
      </c>
      <c r="G6849" t="s">
        <v>59</v>
      </c>
      <c r="H6849" t="s">
        <v>86</v>
      </c>
      <c r="I6849" t="s">
        <v>72</v>
      </c>
      <c r="J6849">
        <v>3</v>
      </c>
      <c r="K6849" s="2">
        <v>4101</v>
      </c>
      <c r="L6849" s="2">
        <v>2937</v>
      </c>
      <c r="M6849" s="2">
        <v>1164</v>
      </c>
      <c r="N6849" s="3">
        <v>0.2</v>
      </c>
      <c r="O6849" t="s">
        <v>83</v>
      </c>
      <c r="P6849" t="s">
        <v>26</v>
      </c>
      <c r="Q6849" t="s">
        <v>27</v>
      </c>
      <c r="R6849" t="s">
        <v>40</v>
      </c>
    </row>
    <row r="6850" spans="1:18" x14ac:dyDescent="0.35">
      <c r="A6850" t="s">
        <v>6935</v>
      </c>
      <c r="B6850" s="1">
        <v>45918</v>
      </c>
      <c r="C6850" s="1">
        <v>46005</v>
      </c>
      <c r="D6850" t="s">
        <v>48</v>
      </c>
      <c r="E6850" t="s">
        <v>20</v>
      </c>
      <c r="F6850" t="s">
        <v>70</v>
      </c>
      <c r="G6850" t="s">
        <v>22</v>
      </c>
      <c r="H6850" t="s">
        <v>95</v>
      </c>
      <c r="I6850" t="s">
        <v>55</v>
      </c>
      <c r="J6850">
        <v>8</v>
      </c>
      <c r="K6850" s="2">
        <v>3366</v>
      </c>
      <c r="L6850" s="2">
        <v>2575.29</v>
      </c>
      <c r="M6850" s="2">
        <v>790.71</v>
      </c>
      <c r="N6850" s="3">
        <v>0.2</v>
      </c>
      <c r="O6850" t="s">
        <v>83</v>
      </c>
      <c r="P6850" t="s">
        <v>26</v>
      </c>
      <c r="Q6850" t="s">
        <v>27</v>
      </c>
      <c r="R6850" t="s">
        <v>40</v>
      </c>
    </row>
    <row r="6851" spans="1:18" x14ac:dyDescent="0.35">
      <c r="A6851" t="s">
        <v>6936</v>
      </c>
      <c r="B6851" s="1">
        <v>45870</v>
      </c>
      <c r="C6851" s="1">
        <v>45937</v>
      </c>
      <c r="D6851" t="s">
        <v>94</v>
      </c>
      <c r="E6851" t="s">
        <v>20</v>
      </c>
      <c r="F6851" t="s">
        <v>21</v>
      </c>
      <c r="G6851" t="s">
        <v>22</v>
      </c>
      <c r="H6851" t="s">
        <v>124</v>
      </c>
      <c r="I6851" t="s">
        <v>61</v>
      </c>
      <c r="J6851">
        <v>5</v>
      </c>
      <c r="K6851" s="2">
        <v>460</v>
      </c>
      <c r="L6851" s="2">
        <v>357.18</v>
      </c>
      <c r="M6851" s="2">
        <v>102.82</v>
      </c>
      <c r="N6851" s="3">
        <v>0</v>
      </c>
      <c r="O6851" t="s">
        <v>109</v>
      </c>
      <c r="P6851" t="s">
        <v>26</v>
      </c>
      <c r="Q6851" t="s">
        <v>27</v>
      </c>
      <c r="R6851" t="s">
        <v>28</v>
      </c>
    </row>
    <row r="6852" spans="1:18" x14ac:dyDescent="0.35">
      <c r="A6852" t="s">
        <v>6937</v>
      </c>
      <c r="B6852" s="1">
        <v>45710</v>
      </c>
      <c r="C6852" s="1">
        <v>45750</v>
      </c>
      <c r="D6852" t="s">
        <v>88</v>
      </c>
      <c r="E6852" t="s">
        <v>20</v>
      </c>
      <c r="F6852" t="s">
        <v>68</v>
      </c>
      <c r="G6852" t="s">
        <v>43</v>
      </c>
      <c r="H6852" t="s">
        <v>44</v>
      </c>
      <c r="I6852" t="s">
        <v>45</v>
      </c>
      <c r="J6852">
        <v>3</v>
      </c>
      <c r="K6852" s="2">
        <v>2222</v>
      </c>
      <c r="L6852" s="2">
        <v>1228.55</v>
      </c>
      <c r="M6852" s="2">
        <v>993.45</v>
      </c>
      <c r="N6852" s="3">
        <v>0.15</v>
      </c>
      <c r="O6852" t="s">
        <v>75</v>
      </c>
      <c r="P6852" t="s">
        <v>73</v>
      </c>
      <c r="Q6852" t="s">
        <v>27</v>
      </c>
      <c r="R6852" t="s">
        <v>65</v>
      </c>
    </row>
    <row r="6853" spans="1:18" x14ac:dyDescent="0.35">
      <c r="A6853" t="s">
        <v>6938</v>
      </c>
      <c r="B6853" s="1">
        <v>45337</v>
      </c>
      <c r="C6853" s="1">
        <v>45384</v>
      </c>
      <c r="D6853" t="s">
        <v>88</v>
      </c>
      <c r="E6853" t="s">
        <v>20</v>
      </c>
      <c r="F6853" t="s">
        <v>68</v>
      </c>
      <c r="G6853" t="s">
        <v>32</v>
      </c>
      <c r="H6853" t="s">
        <v>118</v>
      </c>
      <c r="I6853" t="s">
        <v>24</v>
      </c>
      <c r="J6853">
        <v>8</v>
      </c>
      <c r="K6853" s="2">
        <v>2991</v>
      </c>
      <c r="L6853" s="2">
        <v>2487.88</v>
      </c>
      <c r="M6853" s="2">
        <v>503.12</v>
      </c>
      <c r="N6853" s="3">
        <v>0.15</v>
      </c>
      <c r="O6853" t="s">
        <v>83</v>
      </c>
      <c r="P6853" t="s">
        <v>46</v>
      </c>
      <c r="Q6853" t="s">
        <v>35</v>
      </c>
      <c r="R6853" t="s">
        <v>40</v>
      </c>
    </row>
    <row r="6854" spans="1:18" x14ac:dyDescent="0.35">
      <c r="A6854" t="s">
        <v>6939</v>
      </c>
      <c r="B6854" s="1">
        <v>45683</v>
      </c>
      <c r="C6854" s="1">
        <v>45706</v>
      </c>
      <c r="D6854" t="s">
        <v>116</v>
      </c>
      <c r="E6854" t="s">
        <v>20</v>
      </c>
      <c r="F6854" t="s">
        <v>91</v>
      </c>
      <c r="G6854" t="s">
        <v>32</v>
      </c>
      <c r="H6854" t="s">
        <v>60</v>
      </c>
      <c r="I6854" t="s">
        <v>61</v>
      </c>
      <c r="J6854">
        <v>1</v>
      </c>
      <c r="K6854" s="2">
        <v>998</v>
      </c>
      <c r="L6854" s="2">
        <v>811.05</v>
      </c>
      <c r="M6854" s="2">
        <v>186.95</v>
      </c>
      <c r="N6854" s="3">
        <v>0</v>
      </c>
      <c r="O6854" t="s">
        <v>83</v>
      </c>
      <c r="P6854" t="s">
        <v>26</v>
      </c>
      <c r="Q6854" t="s">
        <v>27</v>
      </c>
      <c r="R6854" t="s">
        <v>40</v>
      </c>
    </row>
    <row r="6855" spans="1:18" x14ac:dyDescent="0.35">
      <c r="A6855" t="s">
        <v>6940</v>
      </c>
      <c r="B6855" s="1">
        <v>45484</v>
      </c>
      <c r="C6855" s="1">
        <v>45543</v>
      </c>
      <c r="D6855" t="s">
        <v>37</v>
      </c>
      <c r="E6855" t="s">
        <v>20</v>
      </c>
      <c r="F6855" t="s">
        <v>31</v>
      </c>
      <c r="G6855" t="s">
        <v>38</v>
      </c>
      <c r="H6855" t="s">
        <v>64</v>
      </c>
      <c r="I6855" t="s">
        <v>55</v>
      </c>
      <c r="J6855">
        <v>4</v>
      </c>
      <c r="K6855" s="2">
        <v>601</v>
      </c>
      <c r="L6855" s="2">
        <v>341.51</v>
      </c>
      <c r="M6855" s="2">
        <v>259.49</v>
      </c>
      <c r="N6855" s="3">
        <v>0.15</v>
      </c>
      <c r="O6855" t="s">
        <v>34</v>
      </c>
      <c r="P6855" t="s">
        <v>46</v>
      </c>
      <c r="Q6855" t="s">
        <v>35</v>
      </c>
      <c r="R6855" t="s">
        <v>65</v>
      </c>
    </row>
    <row r="6856" spans="1:18" x14ac:dyDescent="0.35">
      <c r="A6856" t="s">
        <v>6941</v>
      </c>
      <c r="B6856" s="1">
        <v>45862</v>
      </c>
      <c r="C6856" s="1">
        <v>45935</v>
      </c>
      <c r="D6856" t="s">
        <v>94</v>
      </c>
      <c r="E6856" t="s">
        <v>20</v>
      </c>
      <c r="F6856" t="s">
        <v>91</v>
      </c>
      <c r="G6856" t="s">
        <v>38</v>
      </c>
      <c r="H6856" t="s">
        <v>64</v>
      </c>
      <c r="I6856" t="s">
        <v>55</v>
      </c>
      <c r="J6856">
        <v>1</v>
      </c>
      <c r="K6856" s="2">
        <v>2306</v>
      </c>
      <c r="L6856" s="2">
        <v>1726.37</v>
      </c>
      <c r="M6856" s="2">
        <v>579.63</v>
      </c>
      <c r="N6856" s="3">
        <v>0.05</v>
      </c>
      <c r="O6856" t="s">
        <v>62</v>
      </c>
      <c r="P6856" t="s">
        <v>26</v>
      </c>
      <c r="Q6856" t="s">
        <v>35</v>
      </c>
      <c r="R6856" t="s">
        <v>65</v>
      </c>
    </row>
    <row r="6857" spans="1:18" x14ac:dyDescent="0.35">
      <c r="A6857" t="s">
        <v>6942</v>
      </c>
      <c r="B6857" s="1">
        <v>45703</v>
      </c>
      <c r="C6857" s="1">
        <v>45738</v>
      </c>
      <c r="D6857" t="s">
        <v>52</v>
      </c>
      <c r="E6857" t="s">
        <v>20</v>
      </c>
      <c r="F6857" t="s">
        <v>91</v>
      </c>
      <c r="G6857" t="s">
        <v>38</v>
      </c>
      <c r="H6857" t="s">
        <v>54</v>
      </c>
      <c r="I6857" t="s">
        <v>55</v>
      </c>
      <c r="J6857">
        <v>8</v>
      </c>
      <c r="K6857" s="2">
        <v>600</v>
      </c>
      <c r="L6857" s="2">
        <v>428.8</v>
      </c>
      <c r="M6857" s="2">
        <v>171.2</v>
      </c>
      <c r="N6857" s="3">
        <v>0.1</v>
      </c>
      <c r="O6857" t="s">
        <v>62</v>
      </c>
      <c r="P6857" t="s">
        <v>46</v>
      </c>
      <c r="Q6857" t="s">
        <v>35</v>
      </c>
      <c r="R6857" t="s">
        <v>40</v>
      </c>
    </row>
    <row r="6858" spans="1:18" x14ac:dyDescent="0.35">
      <c r="A6858" t="s">
        <v>6943</v>
      </c>
      <c r="B6858" s="1">
        <v>45333</v>
      </c>
      <c r="C6858" s="1">
        <v>45350</v>
      </c>
      <c r="D6858" t="s">
        <v>116</v>
      </c>
      <c r="E6858" t="s">
        <v>20</v>
      </c>
      <c r="F6858" t="s">
        <v>138</v>
      </c>
      <c r="G6858" t="s">
        <v>38</v>
      </c>
      <c r="H6858" t="s">
        <v>23</v>
      </c>
      <c r="I6858" t="s">
        <v>24</v>
      </c>
      <c r="J6858">
        <v>8</v>
      </c>
      <c r="K6858" s="2">
        <v>1675</v>
      </c>
      <c r="L6858" s="2">
        <v>1070.3599999999999</v>
      </c>
      <c r="M6858" s="2">
        <v>604.64</v>
      </c>
      <c r="N6858" s="3">
        <v>0.1</v>
      </c>
      <c r="O6858" t="s">
        <v>75</v>
      </c>
      <c r="P6858" t="s">
        <v>26</v>
      </c>
      <c r="Q6858" t="s">
        <v>35</v>
      </c>
      <c r="R6858" t="s">
        <v>65</v>
      </c>
    </row>
    <row r="6859" spans="1:18" x14ac:dyDescent="0.35">
      <c r="A6859" t="s">
        <v>6944</v>
      </c>
      <c r="B6859" s="1">
        <v>45529</v>
      </c>
      <c r="C6859" s="1">
        <v>45533</v>
      </c>
      <c r="D6859" t="s">
        <v>30</v>
      </c>
      <c r="E6859" t="s">
        <v>20</v>
      </c>
      <c r="F6859" t="s">
        <v>31</v>
      </c>
      <c r="G6859" t="s">
        <v>59</v>
      </c>
      <c r="H6859" t="s">
        <v>86</v>
      </c>
      <c r="I6859" t="s">
        <v>72</v>
      </c>
      <c r="J6859">
        <v>1</v>
      </c>
      <c r="K6859" s="2">
        <v>3327</v>
      </c>
      <c r="L6859" s="2">
        <v>2614.2199999999998</v>
      </c>
      <c r="M6859" s="2">
        <v>712.78</v>
      </c>
      <c r="N6859" s="3">
        <v>0</v>
      </c>
      <c r="O6859" t="s">
        <v>25</v>
      </c>
      <c r="P6859" t="s">
        <v>46</v>
      </c>
      <c r="Q6859" t="s">
        <v>35</v>
      </c>
      <c r="R6859" t="s">
        <v>65</v>
      </c>
    </row>
    <row r="6860" spans="1:18" x14ac:dyDescent="0.35">
      <c r="A6860" t="s">
        <v>6945</v>
      </c>
      <c r="B6860" s="1">
        <v>46001</v>
      </c>
      <c r="C6860" s="1">
        <v>46018</v>
      </c>
      <c r="D6860" t="s">
        <v>48</v>
      </c>
      <c r="E6860" t="s">
        <v>20</v>
      </c>
      <c r="F6860" t="s">
        <v>53</v>
      </c>
      <c r="G6860" t="s">
        <v>32</v>
      </c>
      <c r="H6860" t="s">
        <v>118</v>
      </c>
      <c r="I6860" t="s">
        <v>24</v>
      </c>
      <c r="J6860">
        <v>7</v>
      </c>
      <c r="K6860" s="2">
        <v>2454</v>
      </c>
      <c r="L6860" s="2">
        <v>1945.63</v>
      </c>
      <c r="M6860" s="2">
        <v>508.37</v>
      </c>
      <c r="N6860" s="3">
        <v>0.05</v>
      </c>
      <c r="O6860" t="s">
        <v>25</v>
      </c>
      <c r="P6860" t="s">
        <v>26</v>
      </c>
      <c r="Q6860" t="s">
        <v>35</v>
      </c>
      <c r="R6860" t="s">
        <v>28</v>
      </c>
    </row>
    <row r="6861" spans="1:18" x14ac:dyDescent="0.35">
      <c r="A6861" t="s">
        <v>6946</v>
      </c>
      <c r="B6861" s="1">
        <v>45843</v>
      </c>
      <c r="C6861" s="1">
        <v>45864</v>
      </c>
      <c r="D6861" t="s">
        <v>67</v>
      </c>
      <c r="E6861" t="s">
        <v>20</v>
      </c>
      <c r="F6861" t="s">
        <v>70</v>
      </c>
      <c r="G6861" t="s">
        <v>32</v>
      </c>
      <c r="H6861" t="s">
        <v>108</v>
      </c>
      <c r="I6861" t="s">
        <v>72</v>
      </c>
      <c r="J6861">
        <v>5</v>
      </c>
      <c r="K6861" s="2">
        <v>1835</v>
      </c>
      <c r="L6861" s="2">
        <v>1521.22</v>
      </c>
      <c r="M6861" s="2">
        <v>313.77999999999997</v>
      </c>
      <c r="N6861" s="3">
        <v>0.2</v>
      </c>
      <c r="O6861" t="s">
        <v>50</v>
      </c>
      <c r="P6861" t="s">
        <v>26</v>
      </c>
      <c r="Q6861" t="s">
        <v>27</v>
      </c>
      <c r="R6861" t="s">
        <v>28</v>
      </c>
    </row>
    <row r="6862" spans="1:18" x14ac:dyDescent="0.35">
      <c r="A6862" t="s">
        <v>6947</v>
      </c>
      <c r="B6862" s="1">
        <v>45611</v>
      </c>
      <c r="C6862" s="1">
        <v>45617</v>
      </c>
      <c r="D6862" t="s">
        <v>19</v>
      </c>
      <c r="E6862" t="s">
        <v>20</v>
      </c>
      <c r="F6862" t="s">
        <v>53</v>
      </c>
      <c r="G6862" t="s">
        <v>43</v>
      </c>
      <c r="H6862" t="s">
        <v>64</v>
      </c>
      <c r="I6862" t="s">
        <v>55</v>
      </c>
      <c r="J6862">
        <v>6</v>
      </c>
      <c r="K6862" s="2">
        <v>1804</v>
      </c>
      <c r="L6862" s="2">
        <v>1006.29</v>
      </c>
      <c r="M6862" s="2">
        <v>797.71</v>
      </c>
      <c r="N6862" s="3">
        <v>0.15</v>
      </c>
      <c r="O6862" t="s">
        <v>34</v>
      </c>
      <c r="P6862" t="s">
        <v>26</v>
      </c>
      <c r="Q6862" t="s">
        <v>27</v>
      </c>
      <c r="R6862" t="s">
        <v>28</v>
      </c>
    </row>
    <row r="6863" spans="1:18" x14ac:dyDescent="0.35">
      <c r="A6863" t="s">
        <v>6948</v>
      </c>
      <c r="B6863" s="1">
        <v>45393</v>
      </c>
      <c r="C6863" s="1">
        <v>45424</v>
      </c>
      <c r="D6863" t="s">
        <v>104</v>
      </c>
      <c r="E6863" t="s">
        <v>20</v>
      </c>
      <c r="F6863" t="s">
        <v>21</v>
      </c>
      <c r="G6863" t="s">
        <v>43</v>
      </c>
      <c r="H6863" t="s">
        <v>118</v>
      </c>
      <c r="I6863" t="s">
        <v>24</v>
      </c>
      <c r="J6863">
        <v>4</v>
      </c>
      <c r="K6863" s="2">
        <v>3914</v>
      </c>
      <c r="L6863" s="2">
        <v>2498.46</v>
      </c>
      <c r="M6863" s="2">
        <v>1415.54</v>
      </c>
      <c r="N6863" s="3">
        <v>0.15</v>
      </c>
      <c r="O6863" t="s">
        <v>83</v>
      </c>
      <c r="P6863" t="s">
        <v>73</v>
      </c>
      <c r="Q6863" t="s">
        <v>35</v>
      </c>
      <c r="R6863" t="s">
        <v>28</v>
      </c>
    </row>
    <row r="6864" spans="1:18" x14ac:dyDescent="0.35">
      <c r="A6864" t="s">
        <v>6949</v>
      </c>
      <c r="B6864" s="1">
        <v>45470</v>
      </c>
      <c r="C6864" s="1">
        <v>45477</v>
      </c>
      <c r="D6864" t="s">
        <v>67</v>
      </c>
      <c r="E6864" t="s">
        <v>20</v>
      </c>
      <c r="F6864" t="s">
        <v>91</v>
      </c>
      <c r="G6864" t="s">
        <v>38</v>
      </c>
      <c r="H6864" t="s">
        <v>49</v>
      </c>
      <c r="I6864" t="s">
        <v>45</v>
      </c>
      <c r="J6864">
        <v>4</v>
      </c>
      <c r="K6864" s="2">
        <v>368</v>
      </c>
      <c r="L6864" s="2">
        <v>245.23</v>
      </c>
      <c r="M6864" s="2">
        <v>122.77</v>
      </c>
      <c r="N6864" s="3">
        <v>0</v>
      </c>
      <c r="O6864" t="s">
        <v>109</v>
      </c>
      <c r="P6864" t="s">
        <v>26</v>
      </c>
      <c r="Q6864" t="s">
        <v>35</v>
      </c>
      <c r="R6864" t="s">
        <v>40</v>
      </c>
    </row>
    <row r="6865" spans="1:18" x14ac:dyDescent="0.35">
      <c r="A6865" t="s">
        <v>6950</v>
      </c>
      <c r="B6865" s="1">
        <v>45847</v>
      </c>
      <c r="C6865" s="1">
        <v>45867</v>
      </c>
      <c r="D6865" t="s">
        <v>67</v>
      </c>
      <c r="E6865" t="s">
        <v>20</v>
      </c>
      <c r="F6865" t="s">
        <v>58</v>
      </c>
      <c r="G6865" t="s">
        <v>43</v>
      </c>
      <c r="H6865" t="s">
        <v>124</v>
      </c>
      <c r="I6865" t="s">
        <v>61</v>
      </c>
      <c r="J6865">
        <v>4</v>
      </c>
      <c r="K6865" s="2">
        <v>2815</v>
      </c>
      <c r="L6865" s="2">
        <v>1939.43</v>
      </c>
      <c r="M6865" s="2">
        <v>875.57</v>
      </c>
      <c r="N6865" s="3">
        <v>0.1</v>
      </c>
      <c r="O6865" t="s">
        <v>62</v>
      </c>
      <c r="P6865" t="s">
        <v>26</v>
      </c>
      <c r="Q6865" t="s">
        <v>27</v>
      </c>
      <c r="R6865" t="s">
        <v>65</v>
      </c>
    </row>
    <row r="6866" spans="1:18" x14ac:dyDescent="0.35">
      <c r="A6866" t="s">
        <v>6951</v>
      </c>
      <c r="B6866" s="1">
        <v>45735</v>
      </c>
      <c r="C6866" s="1">
        <v>45799</v>
      </c>
      <c r="D6866" t="s">
        <v>104</v>
      </c>
      <c r="E6866" t="s">
        <v>20</v>
      </c>
      <c r="F6866" t="s">
        <v>128</v>
      </c>
      <c r="G6866" t="s">
        <v>22</v>
      </c>
      <c r="H6866" t="s">
        <v>44</v>
      </c>
      <c r="I6866" t="s">
        <v>45</v>
      </c>
      <c r="J6866">
        <v>4</v>
      </c>
      <c r="K6866" s="2">
        <v>3071</v>
      </c>
      <c r="L6866" s="2">
        <v>2262.0100000000002</v>
      </c>
      <c r="M6866" s="2">
        <v>808.99</v>
      </c>
      <c r="N6866" s="3">
        <v>0</v>
      </c>
      <c r="O6866" t="s">
        <v>83</v>
      </c>
      <c r="P6866" t="s">
        <v>26</v>
      </c>
      <c r="Q6866" t="s">
        <v>35</v>
      </c>
      <c r="R6866" t="s">
        <v>40</v>
      </c>
    </row>
    <row r="6867" spans="1:18" x14ac:dyDescent="0.35">
      <c r="A6867" t="s">
        <v>6952</v>
      </c>
      <c r="B6867" s="1">
        <v>45306</v>
      </c>
      <c r="C6867" s="1">
        <v>45363</v>
      </c>
      <c r="D6867" t="s">
        <v>52</v>
      </c>
      <c r="E6867" t="s">
        <v>20</v>
      </c>
      <c r="F6867" t="s">
        <v>128</v>
      </c>
      <c r="G6867" t="s">
        <v>43</v>
      </c>
      <c r="H6867" t="s">
        <v>108</v>
      </c>
      <c r="I6867" t="s">
        <v>72</v>
      </c>
      <c r="J6867">
        <v>4</v>
      </c>
      <c r="K6867" s="2">
        <v>4055</v>
      </c>
      <c r="L6867" s="2">
        <v>2424.89</v>
      </c>
      <c r="M6867" s="2">
        <v>1630.11</v>
      </c>
      <c r="N6867" s="3">
        <v>0.15</v>
      </c>
      <c r="O6867" t="s">
        <v>109</v>
      </c>
      <c r="P6867" t="s">
        <v>46</v>
      </c>
      <c r="Q6867" t="s">
        <v>35</v>
      </c>
      <c r="R6867" t="s">
        <v>28</v>
      </c>
    </row>
    <row r="6868" spans="1:18" x14ac:dyDescent="0.35">
      <c r="A6868" t="s">
        <v>6953</v>
      </c>
      <c r="B6868" s="1">
        <v>45920</v>
      </c>
      <c r="C6868" s="1">
        <v>45971</v>
      </c>
      <c r="D6868" t="s">
        <v>19</v>
      </c>
      <c r="E6868" t="s">
        <v>20</v>
      </c>
      <c r="F6868" t="s">
        <v>79</v>
      </c>
      <c r="G6868" t="s">
        <v>38</v>
      </c>
      <c r="H6868" t="s">
        <v>106</v>
      </c>
      <c r="I6868" t="s">
        <v>61</v>
      </c>
      <c r="J6868">
        <v>7</v>
      </c>
      <c r="K6868" s="2">
        <v>661</v>
      </c>
      <c r="L6868" s="2">
        <v>464.79</v>
      </c>
      <c r="M6868" s="2">
        <v>196.21</v>
      </c>
      <c r="N6868" s="3">
        <v>0.1</v>
      </c>
      <c r="O6868" t="s">
        <v>50</v>
      </c>
      <c r="P6868" t="s">
        <v>26</v>
      </c>
      <c r="Q6868" t="s">
        <v>35</v>
      </c>
      <c r="R6868" t="s">
        <v>65</v>
      </c>
    </row>
    <row r="6869" spans="1:18" x14ac:dyDescent="0.35">
      <c r="A6869" t="s">
        <v>6954</v>
      </c>
      <c r="B6869" s="1">
        <v>45727</v>
      </c>
      <c r="C6869" s="1">
        <v>45799</v>
      </c>
      <c r="D6869" t="s">
        <v>104</v>
      </c>
      <c r="E6869" t="s">
        <v>20</v>
      </c>
      <c r="F6869" t="s">
        <v>68</v>
      </c>
      <c r="G6869" t="s">
        <v>59</v>
      </c>
      <c r="H6869" t="s">
        <v>106</v>
      </c>
      <c r="I6869" t="s">
        <v>61</v>
      </c>
      <c r="J6869">
        <v>7</v>
      </c>
      <c r="K6869" s="2">
        <v>4748</v>
      </c>
      <c r="L6869" s="2">
        <v>3033.87</v>
      </c>
      <c r="M6869" s="2">
        <v>1714.13</v>
      </c>
      <c r="N6869" s="3">
        <v>0.2</v>
      </c>
      <c r="O6869" t="s">
        <v>50</v>
      </c>
      <c r="P6869" t="s">
        <v>26</v>
      </c>
      <c r="Q6869" t="s">
        <v>27</v>
      </c>
      <c r="R6869" t="s">
        <v>65</v>
      </c>
    </row>
    <row r="6870" spans="1:18" x14ac:dyDescent="0.35">
      <c r="A6870" t="s">
        <v>6955</v>
      </c>
      <c r="B6870" s="1">
        <v>45532</v>
      </c>
      <c r="C6870" s="1">
        <v>45571</v>
      </c>
      <c r="D6870" t="s">
        <v>94</v>
      </c>
      <c r="E6870" t="s">
        <v>20</v>
      </c>
      <c r="F6870" t="s">
        <v>70</v>
      </c>
      <c r="G6870" t="s">
        <v>38</v>
      </c>
      <c r="H6870" t="s">
        <v>95</v>
      </c>
      <c r="I6870" t="s">
        <v>55</v>
      </c>
      <c r="J6870">
        <v>4</v>
      </c>
      <c r="K6870" s="2">
        <v>1057</v>
      </c>
      <c r="L6870" s="2">
        <v>858.52</v>
      </c>
      <c r="M6870" s="2">
        <v>198.48</v>
      </c>
      <c r="N6870" s="3">
        <v>0.15</v>
      </c>
      <c r="O6870" t="s">
        <v>34</v>
      </c>
      <c r="P6870" t="s">
        <v>26</v>
      </c>
      <c r="Q6870" t="s">
        <v>27</v>
      </c>
      <c r="R6870" t="s">
        <v>28</v>
      </c>
    </row>
    <row r="6871" spans="1:18" x14ac:dyDescent="0.35">
      <c r="A6871" t="s">
        <v>6956</v>
      </c>
      <c r="B6871" s="1">
        <v>45918</v>
      </c>
      <c r="C6871" s="1">
        <v>45946</v>
      </c>
      <c r="D6871" t="s">
        <v>94</v>
      </c>
      <c r="E6871" t="s">
        <v>20</v>
      </c>
      <c r="F6871" t="s">
        <v>91</v>
      </c>
      <c r="G6871" t="s">
        <v>22</v>
      </c>
      <c r="H6871" t="s">
        <v>95</v>
      </c>
      <c r="I6871" t="s">
        <v>55</v>
      </c>
      <c r="J6871">
        <v>3</v>
      </c>
      <c r="K6871" s="2">
        <v>3279</v>
      </c>
      <c r="L6871" s="2">
        <v>1991.96</v>
      </c>
      <c r="M6871" s="2">
        <v>1287.04</v>
      </c>
      <c r="N6871" s="3">
        <v>0.15</v>
      </c>
      <c r="O6871" t="s">
        <v>75</v>
      </c>
      <c r="P6871" t="s">
        <v>73</v>
      </c>
      <c r="Q6871" t="s">
        <v>27</v>
      </c>
      <c r="R6871" t="s">
        <v>28</v>
      </c>
    </row>
    <row r="6872" spans="1:18" x14ac:dyDescent="0.35">
      <c r="A6872" t="s">
        <v>6957</v>
      </c>
      <c r="B6872" s="1">
        <v>45891</v>
      </c>
      <c r="C6872" s="1">
        <v>45946</v>
      </c>
      <c r="D6872" t="s">
        <v>94</v>
      </c>
      <c r="E6872" t="s">
        <v>20</v>
      </c>
      <c r="F6872" t="s">
        <v>68</v>
      </c>
      <c r="G6872" t="s">
        <v>32</v>
      </c>
      <c r="H6872" t="s">
        <v>86</v>
      </c>
      <c r="I6872" t="s">
        <v>72</v>
      </c>
      <c r="J6872">
        <v>4</v>
      </c>
      <c r="K6872" s="2">
        <v>1079</v>
      </c>
      <c r="L6872" s="2">
        <v>635.46</v>
      </c>
      <c r="M6872" s="2">
        <v>443.54</v>
      </c>
      <c r="N6872" s="3">
        <v>0.1</v>
      </c>
      <c r="O6872" t="s">
        <v>109</v>
      </c>
      <c r="P6872" t="s">
        <v>26</v>
      </c>
      <c r="Q6872" t="s">
        <v>35</v>
      </c>
      <c r="R6872" t="s">
        <v>28</v>
      </c>
    </row>
    <row r="6873" spans="1:18" x14ac:dyDescent="0.35">
      <c r="A6873" t="s">
        <v>6958</v>
      </c>
      <c r="B6873" s="1">
        <v>45572</v>
      </c>
      <c r="C6873" s="1">
        <v>45608</v>
      </c>
      <c r="D6873" t="s">
        <v>19</v>
      </c>
      <c r="E6873" t="s">
        <v>20</v>
      </c>
      <c r="F6873" t="s">
        <v>85</v>
      </c>
      <c r="G6873" t="s">
        <v>38</v>
      </c>
      <c r="H6873" t="s">
        <v>44</v>
      </c>
      <c r="I6873" t="s">
        <v>45</v>
      </c>
      <c r="J6873">
        <v>5</v>
      </c>
      <c r="K6873" s="2">
        <v>303</v>
      </c>
      <c r="L6873" s="2">
        <v>247.2</v>
      </c>
      <c r="M6873" s="2">
        <v>55.8</v>
      </c>
      <c r="N6873" s="3">
        <v>0.15</v>
      </c>
      <c r="O6873" t="s">
        <v>75</v>
      </c>
      <c r="P6873" t="s">
        <v>46</v>
      </c>
      <c r="Q6873" t="s">
        <v>27</v>
      </c>
      <c r="R6873" t="s">
        <v>28</v>
      </c>
    </row>
    <row r="6874" spans="1:18" x14ac:dyDescent="0.35">
      <c r="A6874" t="s">
        <v>6959</v>
      </c>
      <c r="B6874" s="1">
        <v>45619</v>
      </c>
      <c r="C6874" s="1">
        <v>45697</v>
      </c>
      <c r="D6874" t="s">
        <v>116</v>
      </c>
      <c r="E6874" t="s">
        <v>20</v>
      </c>
      <c r="F6874" t="s">
        <v>21</v>
      </c>
      <c r="G6874" t="s">
        <v>32</v>
      </c>
      <c r="H6874" t="s">
        <v>124</v>
      </c>
      <c r="I6874" t="s">
        <v>61</v>
      </c>
      <c r="J6874">
        <v>8</v>
      </c>
      <c r="K6874" s="2">
        <v>3191</v>
      </c>
      <c r="L6874" s="2">
        <v>1848.86</v>
      </c>
      <c r="M6874" s="2">
        <v>1342.14</v>
      </c>
      <c r="N6874" s="3">
        <v>0.15</v>
      </c>
      <c r="O6874" t="s">
        <v>34</v>
      </c>
      <c r="P6874" t="s">
        <v>26</v>
      </c>
      <c r="Q6874" t="s">
        <v>27</v>
      </c>
      <c r="R6874" t="s">
        <v>28</v>
      </c>
    </row>
    <row r="6875" spans="1:18" x14ac:dyDescent="0.35">
      <c r="A6875" t="s">
        <v>6960</v>
      </c>
      <c r="B6875" s="1">
        <v>45888</v>
      </c>
      <c r="C6875" s="1">
        <v>45918</v>
      </c>
      <c r="D6875" t="s">
        <v>37</v>
      </c>
      <c r="E6875" t="s">
        <v>20</v>
      </c>
      <c r="F6875" t="s">
        <v>128</v>
      </c>
      <c r="G6875" t="s">
        <v>22</v>
      </c>
      <c r="H6875" t="s">
        <v>106</v>
      </c>
      <c r="I6875" t="s">
        <v>61</v>
      </c>
      <c r="J6875">
        <v>4</v>
      </c>
      <c r="K6875" s="2">
        <v>3032</v>
      </c>
      <c r="L6875" s="2">
        <v>2110.7199999999998</v>
      </c>
      <c r="M6875" s="2">
        <v>921.28</v>
      </c>
      <c r="N6875" s="3">
        <v>0.2</v>
      </c>
      <c r="O6875" t="s">
        <v>50</v>
      </c>
      <c r="P6875" t="s">
        <v>26</v>
      </c>
      <c r="Q6875" t="s">
        <v>35</v>
      </c>
      <c r="R6875" t="s">
        <v>65</v>
      </c>
    </row>
    <row r="6876" spans="1:18" x14ac:dyDescent="0.35">
      <c r="A6876" t="s">
        <v>6961</v>
      </c>
      <c r="B6876" s="1">
        <v>45796</v>
      </c>
      <c r="C6876" s="1">
        <v>45848</v>
      </c>
      <c r="D6876" t="s">
        <v>67</v>
      </c>
      <c r="E6876" t="s">
        <v>20</v>
      </c>
      <c r="F6876" t="s">
        <v>58</v>
      </c>
      <c r="G6876" t="s">
        <v>59</v>
      </c>
      <c r="H6876" t="s">
        <v>33</v>
      </c>
      <c r="I6876" t="s">
        <v>24</v>
      </c>
      <c r="J6876">
        <v>8</v>
      </c>
      <c r="K6876" s="2">
        <v>3734</v>
      </c>
      <c r="L6876" s="2">
        <v>2180.15</v>
      </c>
      <c r="M6876" s="2">
        <v>1553.85</v>
      </c>
      <c r="N6876" s="3">
        <v>0.1</v>
      </c>
      <c r="O6876" t="s">
        <v>83</v>
      </c>
      <c r="P6876" t="s">
        <v>26</v>
      </c>
      <c r="Q6876" t="s">
        <v>27</v>
      </c>
      <c r="R6876" t="s">
        <v>28</v>
      </c>
    </row>
    <row r="6877" spans="1:18" x14ac:dyDescent="0.35">
      <c r="A6877" t="s">
        <v>6962</v>
      </c>
      <c r="B6877" s="1">
        <v>45353</v>
      </c>
      <c r="C6877" s="1">
        <v>45429</v>
      </c>
      <c r="D6877" t="s">
        <v>104</v>
      </c>
      <c r="E6877" t="s">
        <v>20</v>
      </c>
      <c r="F6877" t="s">
        <v>31</v>
      </c>
      <c r="G6877" t="s">
        <v>32</v>
      </c>
      <c r="H6877" t="s">
        <v>60</v>
      </c>
      <c r="I6877" t="s">
        <v>61</v>
      </c>
      <c r="J6877">
        <v>1</v>
      </c>
      <c r="K6877" s="2">
        <v>459</v>
      </c>
      <c r="L6877" s="2">
        <v>264.14</v>
      </c>
      <c r="M6877" s="2">
        <v>194.86</v>
      </c>
      <c r="N6877" s="3">
        <v>0.1</v>
      </c>
      <c r="O6877" t="s">
        <v>62</v>
      </c>
      <c r="P6877" t="s">
        <v>26</v>
      </c>
      <c r="Q6877" t="s">
        <v>27</v>
      </c>
      <c r="R6877" t="s">
        <v>28</v>
      </c>
    </row>
    <row r="6878" spans="1:18" x14ac:dyDescent="0.35">
      <c r="A6878" t="s">
        <v>6963</v>
      </c>
      <c r="B6878" s="1">
        <v>45711</v>
      </c>
      <c r="C6878" s="1">
        <v>45763</v>
      </c>
      <c r="D6878" t="s">
        <v>88</v>
      </c>
      <c r="E6878" t="s">
        <v>20</v>
      </c>
      <c r="F6878" t="s">
        <v>82</v>
      </c>
      <c r="G6878" t="s">
        <v>43</v>
      </c>
      <c r="H6878" t="s">
        <v>106</v>
      </c>
      <c r="I6878" t="s">
        <v>61</v>
      </c>
      <c r="J6878">
        <v>1</v>
      </c>
      <c r="K6878" s="2">
        <v>1685</v>
      </c>
      <c r="L6878" s="2">
        <v>967.54</v>
      </c>
      <c r="M6878" s="2">
        <v>717.46</v>
      </c>
      <c r="N6878" s="3">
        <v>0</v>
      </c>
      <c r="O6878" t="s">
        <v>25</v>
      </c>
      <c r="P6878" t="s">
        <v>26</v>
      </c>
      <c r="Q6878" t="s">
        <v>27</v>
      </c>
      <c r="R6878" t="s">
        <v>40</v>
      </c>
    </row>
    <row r="6879" spans="1:18" x14ac:dyDescent="0.35">
      <c r="A6879" t="s">
        <v>6964</v>
      </c>
      <c r="B6879" s="1">
        <v>45749</v>
      </c>
      <c r="C6879" s="1">
        <v>45810</v>
      </c>
      <c r="D6879" t="s">
        <v>42</v>
      </c>
      <c r="E6879" t="s">
        <v>20</v>
      </c>
      <c r="F6879" t="s">
        <v>79</v>
      </c>
      <c r="G6879" t="s">
        <v>38</v>
      </c>
      <c r="H6879" t="s">
        <v>86</v>
      </c>
      <c r="I6879" t="s">
        <v>72</v>
      </c>
      <c r="J6879">
        <v>1</v>
      </c>
      <c r="K6879" s="2">
        <v>1167</v>
      </c>
      <c r="L6879" s="2">
        <v>897</v>
      </c>
      <c r="M6879" s="2">
        <v>270</v>
      </c>
      <c r="N6879" s="3">
        <v>0</v>
      </c>
      <c r="O6879" t="s">
        <v>83</v>
      </c>
      <c r="P6879" t="s">
        <v>26</v>
      </c>
      <c r="Q6879" t="s">
        <v>35</v>
      </c>
      <c r="R6879" t="s">
        <v>65</v>
      </c>
    </row>
    <row r="6880" spans="1:18" x14ac:dyDescent="0.35">
      <c r="A6880" t="s">
        <v>6965</v>
      </c>
      <c r="B6880" s="1">
        <v>45776</v>
      </c>
      <c r="C6880" s="1">
        <v>45807</v>
      </c>
      <c r="D6880" t="s">
        <v>104</v>
      </c>
      <c r="E6880" t="s">
        <v>20</v>
      </c>
      <c r="F6880" t="s">
        <v>70</v>
      </c>
      <c r="G6880" t="s">
        <v>43</v>
      </c>
      <c r="H6880" t="s">
        <v>106</v>
      </c>
      <c r="I6880" t="s">
        <v>61</v>
      </c>
      <c r="J6880">
        <v>7</v>
      </c>
      <c r="K6880" s="2">
        <v>1242</v>
      </c>
      <c r="L6880" s="2">
        <v>995.63</v>
      </c>
      <c r="M6880" s="2">
        <v>246.37</v>
      </c>
      <c r="N6880" s="3">
        <v>0.05</v>
      </c>
      <c r="O6880" t="s">
        <v>25</v>
      </c>
      <c r="P6880" t="s">
        <v>26</v>
      </c>
      <c r="Q6880" t="s">
        <v>27</v>
      </c>
      <c r="R6880" t="s">
        <v>28</v>
      </c>
    </row>
    <row r="6881" spans="1:18" x14ac:dyDescent="0.35">
      <c r="A6881" t="s">
        <v>6966</v>
      </c>
      <c r="B6881" s="1">
        <v>45422</v>
      </c>
      <c r="C6881" s="1">
        <v>45445</v>
      </c>
      <c r="D6881" t="s">
        <v>42</v>
      </c>
      <c r="E6881" t="s">
        <v>20</v>
      </c>
      <c r="F6881" t="s">
        <v>68</v>
      </c>
      <c r="G6881" t="s">
        <v>22</v>
      </c>
      <c r="H6881" t="s">
        <v>108</v>
      </c>
      <c r="I6881" t="s">
        <v>72</v>
      </c>
      <c r="J6881">
        <v>7</v>
      </c>
      <c r="K6881" s="2">
        <v>3028</v>
      </c>
      <c r="L6881" s="2">
        <v>2212.3000000000002</v>
      </c>
      <c r="M6881" s="2">
        <v>815.7</v>
      </c>
      <c r="N6881" s="3">
        <v>0</v>
      </c>
      <c r="O6881" t="s">
        <v>34</v>
      </c>
      <c r="P6881" t="s">
        <v>46</v>
      </c>
      <c r="Q6881" t="s">
        <v>27</v>
      </c>
      <c r="R6881" t="s">
        <v>65</v>
      </c>
    </row>
    <row r="6882" spans="1:18" x14ac:dyDescent="0.35">
      <c r="A6882" t="s">
        <v>6967</v>
      </c>
      <c r="B6882" s="1">
        <v>45997</v>
      </c>
      <c r="C6882" s="1">
        <v>46045</v>
      </c>
      <c r="D6882" t="s">
        <v>57</v>
      </c>
      <c r="E6882" t="s">
        <v>20</v>
      </c>
      <c r="F6882" t="s">
        <v>128</v>
      </c>
      <c r="G6882" t="s">
        <v>38</v>
      </c>
      <c r="H6882" t="s">
        <v>60</v>
      </c>
      <c r="I6882" t="s">
        <v>61</v>
      </c>
      <c r="J6882">
        <v>5</v>
      </c>
      <c r="K6882" s="2">
        <v>603</v>
      </c>
      <c r="L6882" s="2">
        <v>390.6</v>
      </c>
      <c r="M6882" s="2">
        <v>212.4</v>
      </c>
      <c r="N6882" s="3">
        <v>0.1</v>
      </c>
      <c r="O6882" t="s">
        <v>109</v>
      </c>
      <c r="P6882" t="s">
        <v>26</v>
      </c>
      <c r="Q6882" t="s">
        <v>35</v>
      </c>
      <c r="R6882" t="s">
        <v>28</v>
      </c>
    </row>
    <row r="6883" spans="1:18" x14ac:dyDescent="0.35">
      <c r="A6883" t="s">
        <v>6968</v>
      </c>
      <c r="B6883" s="1">
        <v>45471</v>
      </c>
      <c r="C6883" s="1">
        <v>45475</v>
      </c>
      <c r="D6883" t="s">
        <v>67</v>
      </c>
      <c r="E6883" t="s">
        <v>20</v>
      </c>
      <c r="F6883" t="s">
        <v>91</v>
      </c>
      <c r="G6883" t="s">
        <v>22</v>
      </c>
      <c r="H6883" t="s">
        <v>23</v>
      </c>
      <c r="I6883" t="s">
        <v>24</v>
      </c>
      <c r="J6883">
        <v>6</v>
      </c>
      <c r="K6883" s="2">
        <v>1314</v>
      </c>
      <c r="L6883" s="2">
        <v>923.17</v>
      </c>
      <c r="M6883" s="2">
        <v>390.83</v>
      </c>
      <c r="N6883" s="3">
        <v>0.1</v>
      </c>
      <c r="O6883" t="s">
        <v>109</v>
      </c>
      <c r="P6883" t="s">
        <v>26</v>
      </c>
      <c r="Q6883" t="s">
        <v>35</v>
      </c>
      <c r="R6883" t="s">
        <v>65</v>
      </c>
    </row>
    <row r="6884" spans="1:18" x14ac:dyDescent="0.35">
      <c r="A6884" t="s">
        <v>6969</v>
      </c>
      <c r="B6884" s="1">
        <v>45853</v>
      </c>
      <c r="C6884" s="1">
        <v>45905</v>
      </c>
      <c r="D6884" t="s">
        <v>37</v>
      </c>
      <c r="E6884" t="s">
        <v>20</v>
      </c>
      <c r="F6884" t="s">
        <v>102</v>
      </c>
      <c r="G6884" t="s">
        <v>59</v>
      </c>
      <c r="H6884" t="s">
        <v>64</v>
      </c>
      <c r="I6884" t="s">
        <v>55</v>
      </c>
      <c r="J6884">
        <v>5</v>
      </c>
      <c r="K6884" s="2">
        <v>2468</v>
      </c>
      <c r="L6884" s="2">
        <v>1379.14</v>
      </c>
      <c r="M6884" s="2">
        <v>1088.8599999999999</v>
      </c>
      <c r="N6884" s="3">
        <v>0.05</v>
      </c>
      <c r="O6884" t="s">
        <v>25</v>
      </c>
      <c r="P6884" t="s">
        <v>26</v>
      </c>
      <c r="Q6884" t="s">
        <v>35</v>
      </c>
      <c r="R6884" t="s">
        <v>40</v>
      </c>
    </row>
    <row r="6885" spans="1:18" x14ac:dyDescent="0.35">
      <c r="A6885" t="s">
        <v>6970</v>
      </c>
      <c r="B6885" s="1">
        <v>45739</v>
      </c>
      <c r="C6885" s="1">
        <v>45755</v>
      </c>
      <c r="D6885" t="s">
        <v>88</v>
      </c>
      <c r="E6885" t="s">
        <v>20</v>
      </c>
      <c r="F6885" t="s">
        <v>82</v>
      </c>
      <c r="G6885" t="s">
        <v>59</v>
      </c>
      <c r="H6885" t="s">
        <v>64</v>
      </c>
      <c r="I6885" t="s">
        <v>55</v>
      </c>
      <c r="J6885">
        <v>2</v>
      </c>
      <c r="K6885" s="2">
        <v>1648</v>
      </c>
      <c r="L6885" s="2">
        <v>1091.03</v>
      </c>
      <c r="M6885" s="2">
        <v>556.97</v>
      </c>
      <c r="N6885" s="3">
        <v>0</v>
      </c>
      <c r="O6885" t="s">
        <v>83</v>
      </c>
      <c r="P6885" t="s">
        <v>46</v>
      </c>
      <c r="Q6885" t="s">
        <v>35</v>
      </c>
      <c r="R6885" t="s">
        <v>65</v>
      </c>
    </row>
    <row r="6886" spans="1:18" x14ac:dyDescent="0.35">
      <c r="A6886" t="s">
        <v>6971</v>
      </c>
      <c r="B6886" s="1">
        <v>45766</v>
      </c>
      <c r="C6886" s="1">
        <v>45823</v>
      </c>
      <c r="D6886" t="s">
        <v>42</v>
      </c>
      <c r="E6886" t="s">
        <v>20</v>
      </c>
      <c r="F6886" t="s">
        <v>68</v>
      </c>
      <c r="G6886" t="s">
        <v>43</v>
      </c>
      <c r="H6886" t="s">
        <v>54</v>
      </c>
      <c r="I6886" t="s">
        <v>55</v>
      </c>
      <c r="J6886">
        <v>6</v>
      </c>
      <c r="K6886" s="2">
        <v>2807</v>
      </c>
      <c r="L6886" s="2">
        <v>1732.14</v>
      </c>
      <c r="M6886" s="2">
        <v>1074.8599999999999</v>
      </c>
      <c r="N6886" s="3">
        <v>0</v>
      </c>
      <c r="O6886" t="s">
        <v>34</v>
      </c>
      <c r="P6886" t="s">
        <v>26</v>
      </c>
      <c r="Q6886" t="s">
        <v>35</v>
      </c>
      <c r="R6886" t="s">
        <v>40</v>
      </c>
    </row>
    <row r="6887" spans="1:18" x14ac:dyDescent="0.35">
      <c r="A6887" t="s">
        <v>6972</v>
      </c>
      <c r="B6887" s="1">
        <v>45867</v>
      </c>
      <c r="C6887" s="1">
        <v>45879</v>
      </c>
      <c r="D6887" t="s">
        <v>30</v>
      </c>
      <c r="E6887" t="s">
        <v>20</v>
      </c>
      <c r="F6887" t="s">
        <v>85</v>
      </c>
      <c r="G6887" t="s">
        <v>22</v>
      </c>
      <c r="H6887" t="s">
        <v>95</v>
      </c>
      <c r="I6887" t="s">
        <v>55</v>
      </c>
      <c r="J6887">
        <v>5</v>
      </c>
      <c r="K6887" s="2">
        <v>1965</v>
      </c>
      <c r="L6887" s="2">
        <v>1487.98</v>
      </c>
      <c r="M6887" s="2">
        <v>477.02</v>
      </c>
      <c r="N6887" s="3">
        <v>0.2</v>
      </c>
      <c r="O6887" t="s">
        <v>34</v>
      </c>
      <c r="P6887" t="s">
        <v>26</v>
      </c>
      <c r="Q6887" t="s">
        <v>35</v>
      </c>
      <c r="R6887" t="s">
        <v>40</v>
      </c>
    </row>
    <row r="6888" spans="1:18" x14ac:dyDescent="0.35">
      <c r="A6888" t="s">
        <v>6973</v>
      </c>
      <c r="B6888" s="1">
        <v>45711</v>
      </c>
      <c r="C6888" s="1">
        <v>45758</v>
      </c>
      <c r="D6888" t="s">
        <v>88</v>
      </c>
      <c r="E6888" t="s">
        <v>20</v>
      </c>
      <c r="F6888" t="s">
        <v>138</v>
      </c>
      <c r="G6888" t="s">
        <v>43</v>
      </c>
      <c r="H6888" t="s">
        <v>23</v>
      </c>
      <c r="I6888" t="s">
        <v>24</v>
      </c>
      <c r="J6888">
        <v>5</v>
      </c>
      <c r="K6888" s="2">
        <v>4395</v>
      </c>
      <c r="L6888" s="2">
        <v>3070.9</v>
      </c>
      <c r="M6888" s="2">
        <v>1324.1</v>
      </c>
      <c r="N6888" s="3">
        <v>0.15</v>
      </c>
      <c r="O6888" t="s">
        <v>83</v>
      </c>
      <c r="P6888" t="s">
        <v>26</v>
      </c>
      <c r="Q6888" t="s">
        <v>35</v>
      </c>
      <c r="R6888" t="s">
        <v>40</v>
      </c>
    </row>
    <row r="6889" spans="1:18" x14ac:dyDescent="0.35">
      <c r="A6889" t="s">
        <v>6974</v>
      </c>
      <c r="B6889" s="1">
        <v>45824</v>
      </c>
      <c r="C6889" s="1">
        <v>45843</v>
      </c>
      <c r="D6889" t="s">
        <v>67</v>
      </c>
      <c r="E6889" t="s">
        <v>20</v>
      </c>
      <c r="F6889" t="s">
        <v>138</v>
      </c>
      <c r="G6889" t="s">
        <v>32</v>
      </c>
      <c r="H6889" t="s">
        <v>108</v>
      </c>
      <c r="I6889" t="s">
        <v>72</v>
      </c>
      <c r="J6889">
        <v>3</v>
      </c>
      <c r="K6889" s="2">
        <v>4352</v>
      </c>
      <c r="L6889" s="2">
        <v>2748.55</v>
      </c>
      <c r="M6889" s="2">
        <v>1603.45</v>
      </c>
      <c r="N6889" s="3">
        <v>0.2</v>
      </c>
      <c r="O6889" t="s">
        <v>75</v>
      </c>
      <c r="P6889" t="s">
        <v>26</v>
      </c>
      <c r="Q6889" t="s">
        <v>35</v>
      </c>
      <c r="R6889" t="s">
        <v>28</v>
      </c>
    </row>
    <row r="6890" spans="1:18" x14ac:dyDescent="0.35">
      <c r="A6890" t="s">
        <v>6975</v>
      </c>
      <c r="B6890" s="1">
        <v>45612</v>
      </c>
      <c r="C6890" s="1">
        <v>45695</v>
      </c>
      <c r="D6890" t="s">
        <v>116</v>
      </c>
      <c r="E6890" t="s">
        <v>20</v>
      </c>
      <c r="F6890" t="s">
        <v>89</v>
      </c>
      <c r="G6890" t="s">
        <v>32</v>
      </c>
      <c r="H6890" t="s">
        <v>118</v>
      </c>
      <c r="I6890" t="s">
        <v>24</v>
      </c>
      <c r="J6890">
        <v>2</v>
      </c>
      <c r="K6890" s="2">
        <v>3896</v>
      </c>
      <c r="L6890" s="2">
        <v>2705.18</v>
      </c>
      <c r="M6890" s="2">
        <v>1190.82</v>
      </c>
      <c r="N6890" s="3">
        <v>0.1</v>
      </c>
      <c r="O6890" t="s">
        <v>50</v>
      </c>
      <c r="P6890" t="s">
        <v>26</v>
      </c>
      <c r="Q6890" t="s">
        <v>27</v>
      </c>
      <c r="R6890" t="s">
        <v>28</v>
      </c>
    </row>
    <row r="6891" spans="1:18" x14ac:dyDescent="0.35">
      <c r="A6891" t="s">
        <v>6976</v>
      </c>
      <c r="B6891" s="1">
        <v>45825</v>
      </c>
      <c r="C6891" s="1">
        <v>45842</v>
      </c>
      <c r="D6891" t="s">
        <v>67</v>
      </c>
      <c r="E6891" t="s">
        <v>20</v>
      </c>
      <c r="F6891" t="s">
        <v>138</v>
      </c>
      <c r="G6891" t="s">
        <v>43</v>
      </c>
      <c r="H6891" t="s">
        <v>49</v>
      </c>
      <c r="I6891" t="s">
        <v>45</v>
      </c>
      <c r="J6891">
        <v>1</v>
      </c>
      <c r="K6891" s="2">
        <v>739</v>
      </c>
      <c r="L6891" s="2">
        <v>527.57000000000005</v>
      </c>
      <c r="M6891" s="2">
        <v>211.43</v>
      </c>
      <c r="N6891" s="3">
        <v>0.05</v>
      </c>
      <c r="O6891" t="s">
        <v>34</v>
      </c>
      <c r="P6891" t="s">
        <v>26</v>
      </c>
      <c r="Q6891" t="s">
        <v>27</v>
      </c>
      <c r="R6891" t="s">
        <v>40</v>
      </c>
    </row>
    <row r="6892" spans="1:18" x14ac:dyDescent="0.35">
      <c r="A6892" t="s">
        <v>6977</v>
      </c>
      <c r="B6892" s="1">
        <v>45476</v>
      </c>
      <c r="C6892" s="1">
        <v>45540</v>
      </c>
      <c r="D6892" t="s">
        <v>37</v>
      </c>
      <c r="E6892" t="s">
        <v>20</v>
      </c>
      <c r="F6892" t="s">
        <v>89</v>
      </c>
      <c r="G6892" t="s">
        <v>59</v>
      </c>
      <c r="H6892" t="s">
        <v>80</v>
      </c>
      <c r="I6892" t="s">
        <v>45</v>
      </c>
      <c r="J6892">
        <v>3</v>
      </c>
      <c r="K6892" s="2">
        <v>3130</v>
      </c>
      <c r="L6892" s="2">
        <v>1841.81</v>
      </c>
      <c r="M6892" s="2">
        <v>1288.19</v>
      </c>
      <c r="N6892" s="3">
        <v>0.05</v>
      </c>
      <c r="O6892" t="s">
        <v>83</v>
      </c>
      <c r="P6892" t="s">
        <v>26</v>
      </c>
      <c r="Q6892" t="s">
        <v>35</v>
      </c>
      <c r="R6892" t="s">
        <v>40</v>
      </c>
    </row>
    <row r="6893" spans="1:18" x14ac:dyDescent="0.35">
      <c r="A6893" t="s">
        <v>6978</v>
      </c>
      <c r="B6893" s="1">
        <v>46013</v>
      </c>
      <c r="C6893" s="1">
        <v>46058</v>
      </c>
      <c r="D6893" t="s">
        <v>116</v>
      </c>
      <c r="E6893" t="s">
        <v>20</v>
      </c>
      <c r="F6893" t="s">
        <v>128</v>
      </c>
      <c r="G6893" t="s">
        <v>43</v>
      </c>
      <c r="H6893" t="s">
        <v>71</v>
      </c>
      <c r="I6893" t="s">
        <v>72</v>
      </c>
      <c r="J6893">
        <v>1</v>
      </c>
      <c r="K6893" s="2">
        <v>4555</v>
      </c>
      <c r="L6893" s="2">
        <v>3083.29</v>
      </c>
      <c r="M6893" s="2">
        <v>1471.71</v>
      </c>
      <c r="N6893" s="3">
        <v>0.05</v>
      </c>
      <c r="O6893" t="s">
        <v>50</v>
      </c>
      <c r="P6893" t="s">
        <v>46</v>
      </c>
      <c r="Q6893" t="s">
        <v>27</v>
      </c>
      <c r="R6893" t="s">
        <v>40</v>
      </c>
    </row>
    <row r="6894" spans="1:18" x14ac:dyDescent="0.35">
      <c r="A6894" t="s">
        <v>6979</v>
      </c>
      <c r="B6894" s="1">
        <v>45960</v>
      </c>
      <c r="C6894" s="1">
        <v>45990</v>
      </c>
      <c r="D6894" t="s">
        <v>19</v>
      </c>
      <c r="E6894" t="s">
        <v>20</v>
      </c>
      <c r="F6894" t="s">
        <v>82</v>
      </c>
      <c r="G6894" t="s">
        <v>38</v>
      </c>
      <c r="H6894" t="s">
        <v>39</v>
      </c>
      <c r="I6894" t="s">
        <v>24</v>
      </c>
      <c r="J6894">
        <v>7</v>
      </c>
      <c r="K6894" s="2">
        <v>509</v>
      </c>
      <c r="L6894" s="2">
        <v>388.52</v>
      </c>
      <c r="M6894" s="2">
        <v>120.48</v>
      </c>
      <c r="N6894" s="3">
        <v>0</v>
      </c>
      <c r="O6894" t="s">
        <v>75</v>
      </c>
      <c r="P6894" t="s">
        <v>26</v>
      </c>
      <c r="Q6894" t="s">
        <v>27</v>
      </c>
      <c r="R6894" t="s">
        <v>28</v>
      </c>
    </row>
    <row r="6895" spans="1:18" x14ac:dyDescent="0.35">
      <c r="A6895" t="s">
        <v>6980</v>
      </c>
      <c r="B6895" s="1">
        <v>45721</v>
      </c>
      <c r="C6895" s="1">
        <v>45725</v>
      </c>
      <c r="D6895" t="s">
        <v>52</v>
      </c>
      <c r="E6895" t="s">
        <v>20</v>
      </c>
      <c r="F6895" t="s">
        <v>58</v>
      </c>
      <c r="G6895" t="s">
        <v>43</v>
      </c>
      <c r="H6895" t="s">
        <v>54</v>
      </c>
      <c r="I6895" t="s">
        <v>55</v>
      </c>
      <c r="J6895">
        <v>8</v>
      </c>
      <c r="K6895" s="2">
        <v>4538</v>
      </c>
      <c r="L6895" s="2">
        <v>2971.98</v>
      </c>
      <c r="M6895" s="2">
        <v>1566.02</v>
      </c>
      <c r="N6895" s="3">
        <v>0</v>
      </c>
      <c r="O6895" t="s">
        <v>34</v>
      </c>
      <c r="P6895" t="s">
        <v>26</v>
      </c>
      <c r="Q6895" t="s">
        <v>35</v>
      </c>
      <c r="R6895" t="s">
        <v>40</v>
      </c>
    </row>
    <row r="6896" spans="1:18" x14ac:dyDescent="0.35">
      <c r="A6896" t="s">
        <v>6981</v>
      </c>
      <c r="B6896" s="1">
        <v>45655</v>
      </c>
      <c r="C6896" s="1">
        <v>45738</v>
      </c>
      <c r="D6896" t="s">
        <v>52</v>
      </c>
      <c r="E6896" t="s">
        <v>20</v>
      </c>
      <c r="F6896" t="s">
        <v>102</v>
      </c>
      <c r="G6896" t="s">
        <v>59</v>
      </c>
      <c r="H6896" t="s">
        <v>71</v>
      </c>
      <c r="I6896" t="s">
        <v>72</v>
      </c>
      <c r="J6896">
        <v>2</v>
      </c>
      <c r="K6896" s="2">
        <v>667</v>
      </c>
      <c r="L6896" s="2">
        <v>408.87</v>
      </c>
      <c r="M6896" s="2">
        <v>258.13</v>
      </c>
      <c r="N6896" s="3">
        <v>0.2</v>
      </c>
      <c r="O6896" t="s">
        <v>62</v>
      </c>
      <c r="P6896" t="s">
        <v>26</v>
      </c>
      <c r="Q6896" t="s">
        <v>35</v>
      </c>
      <c r="R6896" t="s">
        <v>28</v>
      </c>
    </row>
    <row r="6897" spans="1:18" x14ac:dyDescent="0.35">
      <c r="A6897" t="s">
        <v>6982</v>
      </c>
      <c r="B6897" s="1">
        <v>45528</v>
      </c>
      <c r="C6897" s="1">
        <v>45542</v>
      </c>
      <c r="D6897" t="s">
        <v>37</v>
      </c>
      <c r="E6897" t="s">
        <v>20</v>
      </c>
      <c r="F6897" t="s">
        <v>79</v>
      </c>
      <c r="G6897" t="s">
        <v>32</v>
      </c>
      <c r="H6897" t="s">
        <v>86</v>
      </c>
      <c r="I6897" t="s">
        <v>72</v>
      </c>
      <c r="J6897">
        <v>6</v>
      </c>
      <c r="K6897" s="2">
        <v>4534</v>
      </c>
      <c r="L6897" s="2">
        <v>2733.11</v>
      </c>
      <c r="M6897" s="2">
        <v>1800.89</v>
      </c>
      <c r="N6897" s="3">
        <v>0.15</v>
      </c>
      <c r="O6897" t="s">
        <v>75</v>
      </c>
      <c r="P6897" t="s">
        <v>26</v>
      </c>
      <c r="Q6897" t="s">
        <v>27</v>
      </c>
      <c r="R6897" t="s">
        <v>40</v>
      </c>
    </row>
    <row r="6898" spans="1:18" x14ac:dyDescent="0.35">
      <c r="A6898" t="s">
        <v>6983</v>
      </c>
      <c r="B6898" s="1">
        <v>45567</v>
      </c>
      <c r="C6898" s="1">
        <v>45641</v>
      </c>
      <c r="D6898" t="s">
        <v>48</v>
      </c>
      <c r="E6898" t="s">
        <v>20</v>
      </c>
      <c r="F6898" t="s">
        <v>89</v>
      </c>
      <c r="G6898" t="s">
        <v>59</v>
      </c>
      <c r="H6898" t="s">
        <v>60</v>
      </c>
      <c r="I6898" t="s">
        <v>61</v>
      </c>
      <c r="J6898">
        <v>1</v>
      </c>
      <c r="K6898" s="2">
        <v>1168</v>
      </c>
      <c r="L6898" s="2">
        <v>669.88</v>
      </c>
      <c r="M6898" s="2">
        <v>498.12</v>
      </c>
      <c r="N6898" s="3">
        <v>0</v>
      </c>
      <c r="O6898" t="s">
        <v>25</v>
      </c>
      <c r="P6898" t="s">
        <v>26</v>
      </c>
      <c r="Q6898" t="s">
        <v>35</v>
      </c>
      <c r="R6898" t="s">
        <v>65</v>
      </c>
    </row>
    <row r="6899" spans="1:18" x14ac:dyDescent="0.35">
      <c r="A6899" t="s">
        <v>6984</v>
      </c>
      <c r="B6899" s="1">
        <v>45460</v>
      </c>
      <c r="C6899" s="1">
        <v>45476</v>
      </c>
      <c r="D6899" t="s">
        <v>67</v>
      </c>
      <c r="E6899" t="s">
        <v>20</v>
      </c>
      <c r="F6899" t="s">
        <v>68</v>
      </c>
      <c r="G6899" t="s">
        <v>32</v>
      </c>
      <c r="H6899" t="s">
        <v>95</v>
      </c>
      <c r="I6899" t="s">
        <v>55</v>
      </c>
      <c r="J6899">
        <v>4</v>
      </c>
      <c r="K6899" s="2">
        <v>3472</v>
      </c>
      <c r="L6899" s="2">
        <v>2420.3200000000002</v>
      </c>
      <c r="M6899" s="2">
        <v>1051.68</v>
      </c>
      <c r="N6899" s="3">
        <v>0</v>
      </c>
      <c r="O6899" t="s">
        <v>109</v>
      </c>
      <c r="P6899" t="s">
        <v>26</v>
      </c>
      <c r="Q6899" t="s">
        <v>35</v>
      </c>
      <c r="R6899" t="s">
        <v>28</v>
      </c>
    </row>
    <row r="6900" spans="1:18" x14ac:dyDescent="0.35">
      <c r="A6900" t="s">
        <v>6985</v>
      </c>
      <c r="B6900" s="1">
        <v>45562</v>
      </c>
      <c r="C6900" s="1">
        <v>45584</v>
      </c>
      <c r="D6900" t="s">
        <v>94</v>
      </c>
      <c r="E6900" t="s">
        <v>20</v>
      </c>
      <c r="F6900" t="s">
        <v>82</v>
      </c>
      <c r="G6900" t="s">
        <v>59</v>
      </c>
      <c r="H6900" t="s">
        <v>118</v>
      </c>
      <c r="I6900" t="s">
        <v>24</v>
      </c>
      <c r="J6900">
        <v>3</v>
      </c>
      <c r="K6900" s="2">
        <v>1221</v>
      </c>
      <c r="L6900" s="2">
        <v>953.15</v>
      </c>
      <c r="M6900" s="2">
        <v>267.85000000000002</v>
      </c>
      <c r="N6900" s="3">
        <v>0.1</v>
      </c>
      <c r="O6900" t="s">
        <v>50</v>
      </c>
      <c r="P6900" t="s">
        <v>26</v>
      </c>
      <c r="Q6900" t="s">
        <v>27</v>
      </c>
      <c r="R6900" t="s">
        <v>65</v>
      </c>
    </row>
    <row r="6901" spans="1:18" x14ac:dyDescent="0.35">
      <c r="A6901" t="s">
        <v>6986</v>
      </c>
      <c r="B6901" s="1">
        <v>45591</v>
      </c>
      <c r="C6901" s="1">
        <v>45681</v>
      </c>
      <c r="D6901" t="s">
        <v>57</v>
      </c>
      <c r="E6901" t="s">
        <v>20</v>
      </c>
      <c r="F6901" t="s">
        <v>91</v>
      </c>
      <c r="G6901" t="s">
        <v>38</v>
      </c>
      <c r="H6901" t="s">
        <v>86</v>
      </c>
      <c r="I6901" t="s">
        <v>72</v>
      </c>
      <c r="J6901">
        <v>8</v>
      </c>
      <c r="K6901" s="2">
        <v>1231</v>
      </c>
      <c r="L6901" s="2">
        <v>795.42</v>
      </c>
      <c r="M6901" s="2">
        <v>435.58</v>
      </c>
      <c r="N6901" s="3">
        <v>0</v>
      </c>
      <c r="O6901" t="s">
        <v>83</v>
      </c>
      <c r="P6901" t="s">
        <v>26</v>
      </c>
      <c r="Q6901" t="s">
        <v>35</v>
      </c>
      <c r="R6901" t="s">
        <v>28</v>
      </c>
    </row>
    <row r="6902" spans="1:18" x14ac:dyDescent="0.35">
      <c r="A6902" t="s">
        <v>6987</v>
      </c>
      <c r="B6902" s="1">
        <v>45666</v>
      </c>
      <c r="C6902" s="1">
        <v>45750</v>
      </c>
      <c r="D6902" t="s">
        <v>88</v>
      </c>
      <c r="E6902" t="s">
        <v>20</v>
      </c>
      <c r="F6902" t="s">
        <v>31</v>
      </c>
      <c r="G6902" t="s">
        <v>59</v>
      </c>
      <c r="H6902" t="s">
        <v>108</v>
      </c>
      <c r="I6902" t="s">
        <v>72</v>
      </c>
      <c r="J6902">
        <v>8</v>
      </c>
      <c r="K6902" s="2">
        <v>3379</v>
      </c>
      <c r="L6902" s="2">
        <v>2592.06</v>
      </c>
      <c r="M6902" s="2">
        <v>786.94</v>
      </c>
      <c r="N6902" s="3">
        <v>0.1</v>
      </c>
      <c r="O6902" t="s">
        <v>75</v>
      </c>
      <c r="P6902" t="s">
        <v>26</v>
      </c>
      <c r="Q6902" t="s">
        <v>35</v>
      </c>
      <c r="R6902" t="s">
        <v>28</v>
      </c>
    </row>
    <row r="6903" spans="1:18" x14ac:dyDescent="0.35">
      <c r="A6903" t="s">
        <v>6988</v>
      </c>
      <c r="B6903" s="1">
        <v>45450</v>
      </c>
      <c r="C6903" s="1">
        <v>45487</v>
      </c>
      <c r="D6903" t="s">
        <v>67</v>
      </c>
      <c r="E6903" t="s">
        <v>20</v>
      </c>
      <c r="F6903" t="s">
        <v>53</v>
      </c>
      <c r="G6903" t="s">
        <v>32</v>
      </c>
      <c r="H6903" t="s">
        <v>108</v>
      </c>
      <c r="I6903" t="s">
        <v>72</v>
      </c>
      <c r="J6903">
        <v>5</v>
      </c>
      <c r="K6903" s="2">
        <v>3941</v>
      </c>
      <c r="L6903" s="2">
        <v>2842.57</v>
      </c>
      <c r="M6903" s="2">
        <v>1098.43</v>
      </c>
      <c r="N6903" s="3">
        <v>0.1</v>
      </c>
      <c r="O6903" t="s">
        <v>109</v>
      </c>
      <c r="P6903" t="s">
        <v>46</v>
      </c>
      <c r="Q6903" t="s">
        <v>27</v>
      </c>
      <c r="R6903" t="s">
        <v>65</v>
      </c>
    </row>
    <row r="6904" spans="1:18" x14ac:dyDescent="0.35">
      <c r="A6904" t="s">
        <v>6989</v>
      </c>
      <c r="B6904" s="1">
        <v>45848</v>
      </c>
      <c r="C6904" s="1">
        <v>45930</v>
      </c>
      <c r="D6904" t="s">
        <v>37</v>
      </c>
      <c r="E6904" t="s">
        <v>20</v>
      </c>
      <c r="F6904" t="s">
        <v>102</v>
      </c>
      <c r="G6904" t="s">
        <v>38</v>
      </c>
      <c r="H6904" t="s">
        <v>60</v>
      </c>
      <c r="I6904" t="s">
        <v>61</v>
      </c>
      <c r="J6904">
        <v>2</v>
      </c>
      <c r="K6904" s="2">
        <v>4572</v>
      </c>
      <c r="L6904" s="2">
        <v>2964.37</v>
      </c>
      <c r="M6904" s="2">
        <v>1607.63</v>
      </c>
      <c r="N6904" s="3">
        <v>0.15</v>
      </c>
      <c r="O6904" t="s">
        <v>62</v>
      </c>
      <c r="P6904" t="s">
        <v>26</v>
      </c>
      <c r="Q6904" t="s">
        <v>35</v>
      </c>
      <c r="R6904" t="s">
        <v>28</v>
      </c>
    </row>
    <row r="6905" spans="1:18" x14ac:dyDescent="0.35">
      <c r="A6905" t="s">
        <v>6990</v>
      </c>
      <c r="B6905" s="1">
        <v>45567</v>
      </c>
      <c r="C6905" s="1">
        <v>45610</v>
      </c>
      <c r="D6905" t="s">
        <v>19</v>
      </c>
      <c r="E6905" t="s">
        <v>20</v>
      </c>
      <c r="F6905" t="s">
        <v>68</v>
      </c>
      <c r="G6905" t="s">
        <v>22</v>
      </c>
      <c r="H6905" t="s">
        <v>64</v>
      </c>
      <c r="I6905" t="s">
        <v>55</v>
      </c>
      <c r="J6905">
        <v>3</v>
      </c>
      <c r="K6905" s="2">
        <v>1524</v>
      </c>
      <c r="L6905" s="2">
        <v>1214.75</v>
      </c>
      <c r="M6905" s="2">
        <v>309.25</v>
      </c>
      <c r="N6905" s="3">
        <v>0.1</v>
      </c>
      <c r="O6905" t="s">
        <v>75</v>
      </c>
      <c r="P6905" t="s">
        <v>26</v>
      </c>
      <c r="Q6905" t="s">
        <v>27</v>
      </c>
      <c r="R6905" t="s">
        <v>65</v>
      </c>
    </row>
    <row r="6906" spans="1:18" x14ac:dyDescent="0.35">
      <c r="A6906" t="s">
        <v>6991</v>
      </c>
      <c r="B6906" s="1">
        <v>45527</v>
      </c>
      <c r="C6906" s="1">
        <v>45600</v>
      </c>
      <c r="D6906" t="s">
        <v>19</v>
      </c>
      <c r="E6906" t="s">
        <v>20</v>
      </c>
      <c r="F6906" t="s">
        <v>89</v>
      </c>
      <c r="G6906" t="s">
        <v>32</v>
      </c>
      <c r="H6906" t="s">
        <v>95</v>
      </c>
      <c r="I6906" t="s">
        <v>55</v>
      </c>
      <c r="J6906">
        <v>5</v>
      </c>
      <c r="K6906" s="2">
        <v>3817</v>
      </c>
      <c r="L6906" s="2">
        <v>2861.36</v>
      </c>
      <c r="M6906" s="2">
        <v>955.64</v>
      </c>
      <c r="N6906" s="3">
        <v>0</v>
      </c>
      <c r="O6906" t="s">
        <v>62</v>
      </c>
      <c r="P6906" t="s">
        <v>46</v>
      </c>
      <c r="Q6906" t="s">
        <v>35</v>
      </c>
      <c r="R6906" t="s">
        <v>65</v>
      </c>
    </row>
    <row r="6907" spans="1:18" x14ac:dyDescent="0.35">
      <c r="A6907" t="s">
        <v>6992</v>
      </c>
      <c r="B6907" s="1">
        <v>45373</v>
      </c>
      <c r="C6907" s="1">
        <v>45452</v>
      </c>
      <c r="D6907" t="s">
        <v>42</v>
      </c>
      <c r="E6907" t="s">
        <v>20</v>
      </c>
      <c r="F6907" t="s">
        <v>70</v>
      </c>
      <c r="G6907" t="s">
        <v>38</v>
      </c>
      <c r="H6907" t="s">
        <v>49</v>
      </c>
      <c r="I6907" t="s">
        <v>45</v>
      </c>
      <c r="J6907">
        <v>7</v>
      </c>
      <c r="K6907" s="2">
        <v>3876</v>
      </c>
      <c r="L6907" s="2">
        <v>3105.73</v>
      </c>
      <c r="M6907" s="2">
        <v>770.27</v>
      </c>
      <c r="N6907" s="3">
        <v>0.2</v>
      </c>
      <c r="O6907" t="s">
        <v>75</v>
      </c>
      <c r="P6907" t="s">
        <v>26</v>
      </c>
      <c r="Q6907" t="s">
        <v>35</v>
      </c>
      <c r="R6907" t="s">
        <v>65</v>
      </c>
    </row>
    <row r="6908" spans="1:18" x14ac:dyDescent="0.35">
      <c r="A6908" t="s">
        <v>6993</v>
      </c>
      <c r="B6908" s="1">
        <v>45447</v>
      </c>
      <c r="C6908" s="1">
        <v>45524</v>
      </c>
      <c r="D6908" t="s">
        <v>30</v>
      </c>
      <c r="E6908" t="s">
        <v>20</v>
      </c>
      <c r="F6908" t="s">
        <v>21</v>
      </c>
      <c r="G6908" t="s">
        <v>22</v>
      </c>
      <c r="H6908" t="s">
        <v>124</v>
      </c>
      <c r="I6908" t="s">
        <v>61</v>
      </c>
      <c r="J6908">
        <v>6</v>
      </c>
      <c r="K6908" s="2">
        <v>2170</v>
      </c>
      <c r="L6908" s="2">
        <v>1554.59</v>
      </c>
      <c r="M6908" s="2">
        <v>615.41</v>
      </c>
      <c r="N6908" s="3">
        <v>0.05</v>
      </c>
      <c r="O6908" t="s">
        <v>83</v>
      </c>
      <c r="P6908" t="s">
        <v>26</v>
      </c>
      <c r="Q6908" t="s">
        <v>35</v>
      </c>
      <c r="R6908" t="s">
        <v>65</v>
      </c>
    </row>
    <row r="6909" spans="1:18" x14ac:dyDescent="0.35">
      <c r="A6909" t="s">
        <v>6994</v>
      </c>
      <c r="B6909" s="1">
        <v>45994</v>
      </c>
      <c r="C6909" s="1">
        <v>46077</v>
      </c>
      <c r="D6909" t="s">
        <v>116</v>
      </c>
      <c r="E6909" t="s">
        <v>20</v>
      </c>
      <c r="F6909" t="s">
        <v>31</v>
      </c>
      <c r="G6909" t="s">
        <v>22</v>
      </c>
      <c r="H6909" t="s">
        <v>23</v>
      </c>
      <c r="I6909" t="s">
        <v>24</v>
      </c>
      <c r="J6909">
        <v>6</v>
      </c>
      <c r="K6909" s="2">
        <v>1849</v>
      </c>
      <c r="L6909" s="2">
        <v>1546.04</v>
      </c>
      <c r="M6909" s="2">
        <v>302.95999999999998</v>
      </c>
      <c r="N6909" s="3">
        <v>0.2</v>
      </c>
      <c r="O6909" t="s">
        <v>50</v>
      </c>
      <c r="P6909" t="s">
        <v>26</v>
      </c>
      <c r="Q6909" t="s">
        <v>35</v>
      </c>
      <c r="R6909" t="s">
        <v>65</v>
      </c>
    </row>
    <row r="6910" spans="1:18" x14ac:dyDescent="0.35">
      <c r="A6910" t="s">
        <v>6995</v>
      </c>
      <c r="B6910" s="1">
        <v>45536</v>
      </c>
      <c r="C6910" s="1">
        <v>45605</v>
      </c>
      <c r="D6910" t="s">
        <v>19</v>
      </c>
      <c r="E6910" t="s">
        <v>20</v>
      </c>
      <c r="F6910" t="s">
        <v>128</v>
      </c>
      <c r="G6910" t="s">
        <v>22</v>
      </c>
      <c r="H6910" t="s">
        <v>80</v>
      </c>
      <c r="I6910" t="s">
        <v>45</v>
      </c>
      <c r="J6910">
        <v>4</v>
      </c>
      <c r="K6910" s="2">
        <v>3458</v>
      </c>
      <c r="L6910" s="2">
        <v>2492.5500000000002</v>
      </c>
      <c r="M6910" s="2">
        <v>965.45</v>
      </c>
      <c r="N6910" s="3">
        <v>0.1</v>
      </c>
      <c r="O6910" t="s">
        <v>62</v>
      </c>
      <c r="P6910" t="s">
        <v>73</v>
      </c>
      <c r="Q6910" t="s">
        <v>27</v>
      </c>
      <c r="R6910" t="s">
        <v>65</v>
      </c>
    </row>
    <row r="6911" spans="1:18" x14ac:dyDescent="0.35">
      <c r="A6911" t="s">
        <v>6996</v>
      </c>
      <c r="B6911" s="1">
        <v>45498</v>
      </c>
      <c r="C6911" s="1">
        <v>45514</v>
      </c>
      <c r="D6911" t="s">
        <v>30</v>
      </c>
      <c r="E6911" t="s">
        <v>20</v>
      </c>
      <c r="F6911" t="s">
        <v>58</v>
      </c>
      <c r="G6911" t="s">
        <v>38</v>
      </c>
      <c r="H6911" t="s">
        <v>124</v>
      </c>
      <c r="I6911" t="s">
        <v>61</v>
      </c>
      <c r="J6911">
        <v>2</v>
      </c>
      <c r="K6911" s="2">
        <v>2998</v>
      </c>
      <c r="L6911" s="2">
        <v>2323.0100000000002</v>
      </c>
      <c r="M6911" s="2">
        <v>674.99</v>
      </c>
      <c r="N6911" s="3">
        <v>0.2</v>
      </c>
      <c r="O6911" t="s">
        <v>109</v>
      </c>
      <c r="P6911" t="s">
        <v>26</v>
      </c>
      <c r="Q6911" t="s">
        <v>35</v>
      </c>
      <c r="R6911" t="s">
        <v>28</v>
      </c>
    </row>
    <row r="6912" spans="1:18" x14ac:dyDescent="0.35">
      <c r="A6912" t="s">
        <v>6997</v>
      </c>
      <c r="B6912" s="1">
        <v>45861</v>
      </c>
      <c r="C6912" s="1">
        <v>45921</v>
      </c>
      <c r="D6912" t="s">
        <v>37</v>
      </c>
      <c r="E6912" t="s">
        <v>20</v>
      </c>
      <c r="F6912" t="s">
        <v>128</v>
      </c>
      <c r="G6912" t="s">
        <v>22</v>
      </c>
      <c r="H6912" t="s">
        <v>71</v>
      </c>
      <c r="I6912" t="s">
        <v>72</v>
      </c>
      <c r="J6912">
        <v>5</v>
      </c>
      <c r="K6912" s="2">
        <v>649</v>
      </c>
      <c r="L6912" s="2">
        <v>359.24</v>
      </c>
      <c r="M6912" s="2">
        <v>289.76</v>
      </c>
      <c r="N6912" s="3">
        <v>0</v>
      </c>
      <c r="O6912" t="s">
        <v>109</v>
      </c>
      <c r="P6912" t="s">
        <v>46</v>
      </c>
      <c r="Q6912" t="s">
        <v>35</v>
      </c>
      <c r="R6912" t="s">
        <v>65</v>
      </c>
    </row>
    <row r="6913" spans="1:18" x14ac:dyDescent="0.35">
      <c r="A6913" t="s">
        <v>6998</v>
      </c>
      <c r="B6913" s="1">
        <v>45573</v>
      </c>
      <c r="C6913" s="1">
        <v>45580</v>
      </c>
      <c r="D6913" t="s">
        <v>94</v>
      </c>
      <c r="E6913" t="s">
        <v>20</v>
      </c>
      <c r="F6913" t="s">
        <v>102</v>
      </c>
      <c r="G6913" t="s">
        <v>22</v>
      </c>
      <c r="H6913" t="s">
        <v>80</v>
      </c>
      <c r="I6913" t="s">
        <v>45</v>
      </c>
      <c r="J6913">
        <v>1</v>
      </c>
      <c r="K6913" s="2">
        <v>1646</v>
      </c>
      <c r="L6913" s="2">
        <v>1366.89</v>
      </c>
      <c r="M6913" s="2">
        <v>279.11</v>
      </c>
      <c r="N6913" s="3">
        <v>0</v>
      </c>
      <c r="O6913" t="s">
        <v>83</v>
      </c>
      <c r="P6913" t="s">
        <v>26</v>
      </c>
      <c r="Q6913" t="s">
        <v>35</v>
      </c>
      <c r="R6913" t="s">
        <v>65</v>
      </c>
    </row>
    <row r="6914" spans="1:18" x14ac:dyDescent="0.35">
      <c r="A6914" t="s">
        <v>6999</v>
      </c>
      <c r="B6914" s="1">
        <v>45699</v>
      </c>
      <c r="C6914" s="1">
        <v>45743</v>
      </c>
      <c r="D6914" t="s">
        <v>52</v>
      </c>
      <c r="E6914" t="s">
        <v>20</v>
      </c>
      <c r="F6914" t="s">
        <v>102</v>
      </c>
      <c r="G6914" t="s">
        <v>38</v>
      </c>
      <c r="H6914" t="s">
        <v>95</v>
      </c>
      <c r="I6914" t="s">
        <v>55</v>
      </c>
      <c r="J6914">
        <v>1</v>
      </c>
      <c r="K6914" s="2">
        <v>755</v>
      </c>
      <c r="L6914" s="2">
        <v>590.84</v>
      </c>
      <c r="M6914" s="2">
        <v>164.16</v>
      </c>
      <c r="N6914" s="3">
        <v>0.1</v>
      </c>
      <c r="O6914" t="s">
        <v>109</v>
      </c>
      <c r="P6914" t="s">
        <v>26</v>
      </c>
      <c r="Q6914" t="s">
        <v>35</v>
      </c>
      <c r="R6914" t="s">
        <v>40</v>
      </c>
    </row>
    <row r="6915" spans="1:18" x14ac:dyDescent="0.35">
      <c r="A6915" t="s">
        <v>7000</v>
      </c>
      <c r="B6915" s="1">
        <v>45631</v>
      </c>
      <c r="C6915" s="1">
        <v>45637</v>
      </c>
      <c r="D6915" t="s">
        <v>48</v>
      </c>
      <c r="E6915" t="s">
        <v>20</v>
      </c>
      <c r="F6915" t="s">
        <v>58</v>
      </c>
      <c r="G6915" t="s">
        <v>32</v>
      </c>
      <c r="H6915" t="s">
        <v>86</v>
      </c>
      <c r="I6915" t="s">
        <v>72</v>
      </c>
      <c r="J6915">
        <v>5</v>
      </c>
      <c r="K6915" s="2">
        <v>495</v>
      </c>
      <c r="L6915" s="2">
        <v>276.08</v>
      </c>
      <c r="M6915" s="2">
        <v>218.92</v>
      </c>
      <c r="N6915" s="3">
        <v>0.05</v>
      </c>
      <c r="O6915" t="s">
        <v>25</v>
      </c>
      <c r="P6915" t="s">
        <v>26</v>
      </c>
      <c r="Q6915" t="s">
        <v>35</v>
      </c>
      <c r="R6915" t="s">
        <v>65</v>
      </c>
    </row>
    <row r="6916" spans="1:18" x14ac:dyDescent="0.35">
      <c r="A6916" t="s">
        <v>7001</v>
      </c>
      <c r="B6916" s="1">
        <v>45572</v>
      </c>
      <c r="C6916" s="1">
        <v>45656</v>
      </c>
      <c r="D6916" t="s">
        <v>48</v>
      </c>
      <c r="E6916" t="s">
        <v>20</v>
      </c>
      <c r="F6916" t="s">
        <v>77</v>
      </c>
      <c r="G6916" t="s">
        <v>22</v>
      </c>
      <c r="H6916" t="s">
        <v>86</v>
      </c>
      <c r="I6916" t="s">
        <v>72</v>
      </c>
      <c r="J6916">
        <v>5</v>
      </c>
      <c r="K6916" s="2">
        <v>4541</v>
      </c>
      <c r="L6916" s="2">
        <v>3214.59</v>
      </c>
      <c r="M6916" s="2">
        <v>1326.41</v>
      </c>
      <c r="N6916" s="3">
        <v>0.2</v>
      </c>
      <c r="O6916" t="s">
        <v>75</v>
      </c>
      <c r="P6916" t="s">
        <v>73</v>
      </c>
      <c r="Q6916" t="s">
        <v>35</v>
      </c>
      <c r="R6916" t="s">
        <v>65</v>
      </c>
    </row>
    <row r="6917" spans="1:18" x14ac:dyDescent="0.35">
      <c r="A6917" t="s">
        <v>7002</v>
      </c>
      <c r="B6917" s="1">
        <v>45719</v>
      </c>
      <c r="C6917" s="1">
        <v>45728</v>
      </c>
      <c r="D6917" t="s">
        <v>52</v>
      </c>
      <c r="E6917" t="s">
        <v>20</v>
      </c>
      <c r="F6917" t="s">
        <v>128</v>
      </c>
      <c r="G6917" t="s">
        <v>43</v>
      </c>
      <c r="H6917" t="s">
        <v>95</v>
      </c>
      <c r="I6917" t="s">
        <v>55</v>
      </c>
      <c r="J6917">
        <v>8</v>
      </c>
      <c r="K6917" s="2">
        <v>1840</v>
      </c>
      <c r="L6917" s="2">
        <v>1199.9100000000001</v>
      </c>
      <c r="M6917" s="2">
        <v>640.09</v>
      </c>
      <c r="N6917" s="3">
        <v>0.15</v>
      </c>
      <c r="O6917" t="s">
        <v>62</v>
      </c>
      <c r="P6917" t="s">
        <v>26</v>
      </c>
      <c r="Q6917" t="s">
        <v>27</v>
      </c>
      <c r="R6917" t="s">
        <v>65</v>
      </c>
    </row>
    <row r="6918" spans="1:18" x14ac:dyDescent="0.35">
      <c r="A6918" t="s">
        <v>7003</v>
      </c>
      <c r="B6918" s="1">
        <v>45378</v>
      </c>
      <c r="C6918" s="1">
        <v>45463</v>
      </c>
      <c r="D6918" t="s">
        <v>42</v>
      </c>
      <c r="E6918" t="s">
        <v>20</v>
      </c>
      <c r="F6918" t="s">
        <v>70</v>
      </c>
      <c r="G6918" t="s">
        <v>59</v>
      </c>
      <c r="H6918" t="s">
        <v>23</v>
      </c>
      <c r="I6918" t="s">
        <v>24</v>
      </c>
      <c r="J6918">
        <v>4</v>
      </c>
      <c r="K6918" s="2">
        <v>737</v>
      </c>
      <c r="L6918" s="2">
        <v>498.79</v>
      </c>
      <c r="M6918" s="2">
        <v>238.21</v>
      </c>
      <c r="N6918" s="3">
        <v>0</v>
      </c>
      <c r="O6918" t="s">
        <v>62</v>
      </c>
      <c r="P6918" t="s">
        <v>26</v>
      </c>
      <c r="Q6918" t="s">
        <v>35</v>
      </c>
      <c r="R6918" t="s">
        <v>40</v>
      </c>
    </row>
    <row r="6919" spans="1:18" x14ac:dyDescent="0.35">
      <c r="A6919" t="s">
        <v>7004</v>
      </c>
      <c r="B6919" s="1">
        <v>45312</v>
      </c>
      <c r="C6919" s="1">
        <v>45321</v>
      </c>
      <c r="D6919" t="s">
        <v>57</v>
      </c>
      <c r="E6919" t="s">
        <v>20</v>
      </c>
      <c r="F6919" t="s">
        <v>85</v>
      </c>
      <c r="G6919" t="s">
        <v>59</v>
      </c>
      <c r="H6919" t="s">
        <v>108</v>
      </c>
      <c r="I6919" t="s">
        <v>72</v>
      </c>
      <c r="J6919">
        <v>4</v>
      </c>
      <c r="K6919" s="2">
        <v>458</v>
      </c>
      <c r="L6919" s="2">
        <v>337.3</v>
      </c>
      <c r="M6919" s="2">
        <v>120.7</v>
      </c>
      <c r="N6919" s="3">
        <v>0</v>
      </c>
      <c r="O6919" t="s">
        <v>34</v>
      </c>
      <c r="P6919" t="s">
        <v>26</v>
      </c>
      <c r="Q6919" t="s">
        <v>27</v>
      </c>
      <c r="R6919" t="s">
        <v>65</v>
      </c>
    </row>
    <row r="6920" spans="1:18" x14ac:dyDescent="0.35">
      <c r="A6920" t="s">
        <v>7005</v>
      </c>
      <c r="B6920" s="1">
        <v>45565</v>
      </c>
      <c r="C6920" s="1">
        <v>45607</v>
      </c>
      <c r="D6920" t="s">
        <v>19</v>
      </c>
      <c r="E6920" t="s">
        <v>20</v>
      </c>
      <c r="F6920" t="s">
        <v>79</v>
      </c>
      <c r="G6920" t="s">
        <v>38</v>
      </c>
      <c r="H6920" t="s">
        <v>95</v>
      </c>
      <c r="I6920" t="s">
        <v>55</v>
      </c>
      <c r="J6920">
        <v>2</v>
      </c>
      <c r="K6920" s="2">
        <v>4969</v>
      </c>
      <c r="L6920" s="2">
        <v>3818.87</v>
      </c>
      <c r="M6920" s="2">
        <v>1150.1300000000001</v>
      </c>
      <c r="N6920" s="3">
        <v>0.1</v>
      </c>
      <c r="O6920" t="s">
        <v>62</v>
      </c>
      <c r="P6920" t="s">
        <v>26</v>
      </c>
      <c r="Q6920" t="s">
        <v>35</v>
      </c>
      <c r="R6920" t="s">
        <v>28</v>
      </c>
    </row>
    <row r="6921" spans="1:18" x14ac:dyDescent="0.35">
      <c r="A6921" t="s">
        <v>7006</v>
      </c>
      <c r="B6921" s="1">
        <v>45488</v>
      </c>
      <c r="C6921" s="1">
        <v>45531</v>
      </c>
      <c r="D6921" t="s">
        <v>30</v>
      </c>
      <c r="E6921" t="s">
        <v>20</v>
      </c>
      <c r="F6921" t="s">
        <v>31</v>
      </c>
      <c r="G6921" t="s">
        <v>59</v>
      </c>
      <c r="H6921" t="s">
        <v>80</v>
      </c>
      <c r="I6921" t="s">
        <v>45</v>
      </c>
      <c r="J6921">
        <v>3</v>
      </c>
      <c r="K6921" s="2">
        <v>2871</v>
      </c>
      <c r="L6921" s="2">
        <v>2200.52</v>
      </c>
      <c r="M6921" s="2">
        <v>670.48</v>
      </c>
      <c r="N6921" s="3">
        <v>0.05</v>
      </c>
      <c r="O6921" t="s">
        <v>34</v>
      </c>
      <c r="P6921" t="s">
        <v>46</v>
      </c>
      <c r="Q6921" t="s">
        <v>27</v>
      </c>
      <c r="R6921" t="s">
        <v>28</v>
      </c>
    </row>
    <row r="6922" spans="1:18" x14ac:dyDescent="0.35">
      <c r="A6922" t="s">
        <v>7007</v>
      </c>
      <c r="B6922" s="1">
        <v>45624</v>
      </c>
      <c r="C6922" s="1">
        <v>45674</v>
      </c>
      <c r="D6922" t="s">
        <v>57</v>
      </c>
      <c r="E6922" t="s">
        <v>20</v>
      </c>
      <c r="F6922" t="s">
        <v>102</v>
      </c>
      <c r="G6922" t="s">
        <v>22</v>
      </c>
      <c r="H6922" t="s">
        <v>33</v>
      </c>
      <c r="I6922" t="s">
        <v>24</v>
      </c>
      <c r="J6922">
        <v>7</v>
      </c>
      <c r="K6922" s="2">
        <v>2559</v>
      </c>
      <c r="L6922" s="2">
        <v>1427.18</v>
      </c>
      <c r="M6922" s="2">
        <v>1131.82</v>
      </c>
      <c r="N6922" s="3">
        <v>0</v>
      </c>
      <c r="O6922" t="s">
        <v>109</v>
      </c>
      <c r="P6922" t="s">
        <v>26</v>
      </c>
      <c r="Q6922" t="s">
        <v>35</v>
      </c>
      <c r="R6922" t="s">
        <v>65</v>
      </c>
    </row>
    <row r="6923" spans="1:18" x14ac:dyDescent="0.35">
      <c r="A6923" t="s">
        <v>7008</v>
      </c>
      <c r="B6923" s="1">
        <v>45354</v>
      </c>
      <c r="C6923" s="1">
        <v>45407</v>
      </c>
      <c r="D6923" t="s">
        <v>88</v>
      </c>
      <c r="E6923" t="s">
        <v>20</v>
      </c>
      <c r="F6923" t="s">
        <v>102</v>
      </c>
      <c r="G6923" t="s">
        <v>22</v>
      </c>
      <c r="H6923" t="s">
        <v>124</v>
      </c>
      <c r="I6923" t="s">
        <v>61</v>
      </c>
      <c r="J6923">
        <v>5</v>
      </c>
      <c r="K6923" s="2">
        <v>1910</v>
      </c>
      <c r="L6923" s="2">
        <v>1293.1600000000001</v>
      </c>
      <c r="M6923" s="2">
        <v>616.84</v>
      </c>
      <c r="N6923" s="3">
        <v>0</v>
      </c>
      <c r="O6923" t="s">
        <v>109</v>
      </c>
      <c r="P6923" t="s">
        <v>26</v>
      </c>
      <c r="Q6923" t="s">
        <v>35</v>
      </c>
      <c r="R6923" t="s">
        <v>65</v>
      </c>
    </row>
    <row r="6924" spans="1:18" x14ac:dyDescent="0.35">
      <c r="A6924" t="s">
        <v>7009</v>
      </c>
      <c r="B6924" s="1">
        <v>45741</v>
      </c>
      <c r="C6924" s="1">
        <v>45826</v>
      </c>
      <c r="D6924" t="s">
        <v>42</v>
      </c>
      <c r="E6924" t="s">
        <v>20</v>
      </c>
      <c r="F6924" t="s">
        <v>128</v>
      </c>
      <c r="G6924" t="s">
        <v>22</v>
      </c>
      <c r="H6924" t="s">
        <v>108</v>
      </c>
      <c r="I6924" t="s">
        <v>72</v>
      </c>
      <c r="J6924">
        <v>3</v>
      </c>
      <c r="K6924" s="2">
        <v>1079</v>
      </c>
      <c r="L6924" s="2">
        <v>689.19</v>
      </c>
      <c r="M6924" s="2">
        <v>389.81</v>
      </c>
      <c r="N6924" s="3">
        <v>0.2</v>
      </c>
      <c r="O6924" t="s">
        <v>75</v>
      </c>
      <c r="P6924" t="s">
        <v>26</v>
      </c>
      <c r="Q6924" t="s">
        <v>35</v>
      </c>
      <c r="R6924" t="s">
        <v>65</v>
      </c>
    </row>
    <row r="6925" spans="1:18" x14ac:dyDescent="0.35">
      <c r="A6925" t="s">
        <v>7010</v>
      </c>
      <c r="B6925" s="1">
        <v>45589</v>
      </c>
      <c r="C6925" s="1">
        <v>45663</v>
      </c>
      <c r="D6925" t="s">
        <v>57</v>
      </c>
      <c r="E6925" t="s">
        <v>20</v>
      </c>
      <c r="F6925" t="s">
        <v>138</v>
      </c>
      <c r="G6925" t="s">
        <v>43</v>
      </c>
      <c r="H6925" t="s">
        <v>54</v>
      </c>
      <c r="I6925" t="s">
        <v>55</v>
      </c>
      <c r="J6925">
        <v>2</v>
      </c>
      <c r="K6925" s="2">
        <v>3735</v>
      </c>
      <c r="L6925" s="2">
        <v>2171.69</v>
      </c>
      <c r="M6925" s="2">
        <v>1563.31</v>
      </c>
      <c r="N6925" s="3">
        <v>0.15</v>
      </c>
      <c r="O6925" t="s">
        <v>34</v>
      </c>
      <c r="P6925" t="s">
        <v>46</v>
      </c>
      <c r="Q6925" t="s">
        <v>35</v>
      </c>
      <c r="R6925" t="s">
        <v>28</v>
      </c>
    </row>
    <row r="6926" spans="1:18" x14ac:dyDescent="0.35">
      <c r="A6926" t="s">
        <v>7011</v>
      </c>
      <c r="B6926" s="1">
        <v>45482</v>
      </c>
      <c r="C6926" s="1">
        <v>45494</v>
      </c>
      <c r="D6926" t="s">
        <v>67</v>
      </c>
      <c r="E6926" t="s">
        <v>20</v>
      </c>
      <c r="F6926" t="s">
        <v>138</v>
      </c>
      <c r="G6926" t="s">
        <v>59</v>
      </c>
      <c r="H6926" t="s">
        <v>95</v>
      </c>
      <c r="I6926" t="s">
        <v>55</v>
      </c>
      <c r="J6926">
        <v>2</v>
      </c>
      <c r="K6926" s="2">
        <v>2663</v>
      </c>
      <c r="L6926" s="2">
        <v>1543.02</v>
      </c>
      <c r="M6926" s="2">
        <v>1119.98</v>
      </c>
      <c r="N6926" s="3">
        <v>0.05</v>
      </c>
      <c r="O6926" t="s">
        <v>62</v>
      </c>
      <c r="P6926" t="s">
        <v>26</v>
      </c>
      <c r="Q6926" t="s">
        <v>35</v>
      </c>
      <c r="R6926" t="s">
        <v>28</v>
      </c>
    </row>
    <row r="6927" spans="1:18" x14ac:dyDescent="0.35">
      <c r="A6927" t="s">
        <v>7012</v>
      </c>
      <c r="B6927" s="1">
        <v>45943</v>
      </c>
      <c r="C6927" s="1">
        <v>45951</v>
      </c>
      <c r="D6927" t="s">
        <v>94</v>
      </c>
      <c r="E6927" t="s">
        <v>20</v>
      </c>
      <c r="F6927" t="s">
        <v>70</v>
      </c>
      <c r="G6927" t="s">
        <v>38</v>
      </c>
      <c r="H6927" t="s">
        <v>71</v>
      </c>
      <c r="I6927" t="s">
        <v>72</v>
      </c>
      <c r="J6927">
        <v>1</v>
      </c>
      <c r="K6927" s="2">
        <v>1579</v>
      </c>
      <c r="L6927" s="2">
        <v>1003.24</v>
      </c>
      <c r="M6927" s="2">
        <v>575.76</v>
      </c>
      <c r="N6927" s="3">
        <v>0.05</v>
      </c>
      <c r="O6927" t="s">
        <v>50</v>
      </c>
      <c r="P6927" t="s">
        <v>73</v>
      </c>
      <c r="Q6927" t="s">
        <v>35</v>
      </c>
      <c r="R6927" t="s">
        <v>28</v>
      </c>
    </row>
    <row r="6928" spans="1:18" x14ac:dyDescent="0.35">
      <c r="A6928" t="s">
        <v>7013</v>
      </c>
      <c r="B6928" s="1">
        <v>45854</v>
      </c>
      <c r="C6928" s="1">
        <v>45886</v>
      </c>
      <c r="D6928" t="s">
        <v>30</v>
      </c>
      <c r="E6928" t="s">
        <v>20</v>
      </c>
      <c r="F6928" t="s">
        <v>85</v>
      </c>
      <c r="G6928" t="s">
        <v>59</v>
      </c>
      <c r="H6928" t="s">
        <v>33</v>
      </c>
      <c r="I6928" t="s">
        <v>24</v>
      </c>
      <c r="J6928">
        <v>7</v>
      </c>
      <c r="K6928" s="2">
        <v>1723</v>
      </c>
      <c r="L6928" s="2">
        <v>1248.25</v>
      </c>
      <c r="M6928" s="2">
        <v>474.75</v>
      </c>
      <c r="N6928" s="3">
        <v>0.2</v>
      </c>
      <c r="O6928" t="s">
        <v>50</v>
      </c>
      <c r="P6928" t="s">
        <v>26</v>
      </c>
      <c r="Q6928" t="s">
        <v>27</v>
      </c>
      <c r="R6928" t="s">
        <v>28</v>
      </c>
    </row>
    <row r="6929" spans="1:18" x14ac:dyDescent="0.35">
      <c r="A6929" t="s">
        <v>7014</v>
      </c>
      <c r="B6929" s="1">
        <v>45849</v>
      </c>
      <c r="C6929" s="1">
        <v>45884</v>
      </c>
      <c r="D6929" t="s">
        <v>30</v>
      </c>
      <c r="E6929" t="s">
        <v>20</v>
      </c>
      <c r="F6929" t="s">
        <v>68</v>
      </c>
      <c r="G6929" t="s">
        <v>32</v>
      </c>
      <c r="H6929" t="s">
        <v>39</v>
      </c>
      <c r="I6929" t="s">
        <v>24</v>
      </c>
      <c r="J6929">
        <v>8</v>
      </c>
      <c r="K6929" s="2">
        <v>4497</v>
      </c>
      <c r="L6929" s="2">
        <v>3032.54</v>
      </c>
      <c r="M6929" s="2">
        <v>1464.46</v>
      </c>
      <c r="N6929" s="3">
        <v>0.05</v>
      </c>
      <c r="O6929" t="s">
        <v>83</v>
      </c>
      <c r="P6929" t="s">
        <v>46</v>
      </c>
      <c r="Q6929" t="s">
        <v>35</v>
      </c>
      <c r="R6929" t="s">
        <v>28</v>
      </c>
    </row>
    <row r="6930" spans="1:18" x14ac:dyDescent="0.35">
      <c r="A6930" t="s">
        <v>7015</v>
      </c>
      <c r="B6930" s="1">
        <v>45895</v>
      </c>
      <c r="C6930" s="1">
        <v>45910</v>
      </c>
      <c r="D6930" t="s">
        <v>37</v>
      </c>
      <c r="E6930" t="s">
        <v>20</v>
      </c>
      <c r="F6930" t="s">
        <v>53</v>
      </c>
      <c r="G6930" t="s">
        <v>32</v>
      </c>
      <c r="H6930" t="s">
        <v>39</v>
      </c>
      <c r="I6930" t="s">
        <v>24</v>
      </c>
      <c r="J6930">
        <v>3</v>
      </c>
      <c r="K6930" s="2">
        <v>1350</v>
      </c>
      <c r="L6930" s="2">
        <v>980.49</v>
      </c>
      <c r="M6930" s="2">
        <v>369.51</v>
      </c>
      <c r="N6930" s="3">
        <v>0.1</v>
      </c>
      <c r="O6930" t="s">
        <v>83</v>
      </c>
      <c r="P6930" t="s">
        <v>46</v>
      </c>
      <c r="Q6930" t="s">
        <v>35</v>
      </c>
      <c r="R6930" t="s">
        <v>40</v>
      </c>
    </row>
    <row r="6931" spans="1:18" x14ac:dyDescent="0.35">
      <c r="A6931" t="s">
        <v>7016</v>
      </c>
      <c r="B6931" s="1">
        <v>45508</v>
      </c>
      <c r="C6931" s="1">
        <v>45549</v>
      </c>
      <c r="D6931" t="s">
        <v>37</v>
      </c>
      <c r="E6931" t="s">
        <v>20</v>
      </c>
      <c r="F6931" t="s">
        <v>68</v>
      </c>
      <c r="G6931" t="s">
        <v>59</v>
      </c>
      <c r="H6931" t="s">
        <v>71</v>
      </c>
      <c r="I6931" t="s">
        <v>72</v>
      </c>
      <c r="J6931">
        <v>2</v>
      </c>
      <c r="K6931" s="2">
        <v>455</v>
      </c>
      <c r="L6931" s="2">
        <v>300.64</v>
      </c>
      <c r="M6931" s="2">
        <v>154.36000000000001</v>
      </c>
      <c r="N6931" s="3">
        <v>0.1</v>
      </c>
      <c r="O6931" t="s">
        <v>50</v>
      </c>
      <c r="P6931" t="s">
        <v>26</v>
      </c>
      <c r="Q6931" t="s">
        <v>27</v>
      </c>
      <c r="R6931" t="s">
        <v>28</v>
      </c>
    </row>
    <row r="6932" spans="1:18" x14ac:dyDescent="0.35">
      <c r="A6932" t="s">
        <v>7017</v>
      </c>
      <c r="B6932" s="1">
        <v>45347</v>
      </c>
      <c r="C6932" s="1">
        <v>45437</v>
      </c>
      <c r="D6932" t="s">
        <v>104</v>
      </c>
      <c r="E6932" t="s">
        <v>20</v>
      </c>
      <c r="F6932" t="s">
        <v>102</v>
      </c>
      <c r="G6932" t="s">
        <v>43</v>
      </c>
      <c r="H6932" t="s">
        <v>49</v>
      </c>
      <c r="I6932" t="s">
        <v>45</v>
      </c>
      <c r="J6932">
        <v>8</v>
      </c>
      <c r="K6932" s="2">
        <v>467</v>
      </c>
      <c r="L6932" s="2">
        <v>292.22000000000003</v>
      </c>
      <c r="M6932" s="2">
        <v>174.78</v>
      </c>
      <c r="N6932" s="3">
        <v>0.05</v>
      </c>
      <c r="O6932" t="s">
        <v>109</v>
      </c>
      <c r="P6932" t="s">
        <v>46</v>
      </c>
      <c r="Q6932" t="s">
        <v>35</v>
      </c>
      <c r="R6932" t="s">
        <v>28</v>
      </c>
    </row>
    <row r="6933" spans="1:18" x14ac:dyDescent="0.35">
      <c r="A6933" t="s">
        <v>7018</v>
      </c>
      <c r="B6933" s="1">
        <v>45814</v>
      </c>
      <c r="C6933" s="1">
        <v>45817</v>
      </c>
      <c r="D6933" t="s">
        <v>42</v>
      </c>
      <c r="E6933" t="s">
        <v>20</v>
      </c>
      <c r="F6933" t="s">
        <v>138</v>
      </c>
      <c r="G6933" t="s">
        <v>43</v>
      </c>
      <c r="H6933" t="s">
        <v>124</v>
      </c>
      <c r="I6933" t="s">
        <v>61</v>
      </c>
      <c r="J6933">
        <v>6</v>
      </c>
      <c r="K6933" s="2">
        <v>2538</v>
      </c>
      <c r="L6933" s="2">
        <v>1649.12</v>
      </c>
      <c r="M6933" s="2">
        <v>888.88</v>
      </c>
      <c r="N6933" s="3">
        <v>0</v>
      </c>
      <c r="O6933" t="s">
        <v>50</v>
      </c>
      <c r="P6933" t="s">
        <v>26</v>
      </c>
      <c r="Q6933" t="s">
        <v>35</v>
      </c>
      <c r="R6933" t="s">
        <v>40</v>
      </c>
    </row>
    <row r="6934" spans="1:18" x14ac:dyDescent="0.35">
      <c r="A6934" t="s">
        <v>7019</v>
      </c>
      <c r="B6934" s="1">
        <v>45615</v>
      </c>
      <c r="C6934" s="1">
        <v>45636</v>
      </c>
      <c r="D6934" t="s">
        <v>48</v>
      </c>
      <c r="E6934" t="s">
        <v>20</v>
      </c>
      <c r="F6934" t="s">
        <v>68</v>
      </c>
      <c r="G6934" t="s">
        <v>32</v>
      </c>
      <c r="H6934" t="s">
        <v>124</v>
      </c>
      <c r="I6934" t="s">
        <v>61</v>
      </c>
      <c r="J6934">
        <v>7</v>
      </c>
      <c r="K6934" s="2">
        <v>3291</v>
      </c>
      <c r="L6934" s="2">
        <v>2278.92</v>
      </c>
      <c r="M6934" s="2">
        <v>1012.08</v>
      </c>
      <c r="N6934" s="3">
        <v>0</v>
      </c>
      <c r="O6934" t="s">
        <v>109</v>
      </c>
      <c r="P6934" t="s">
        <v>26</v>
      </c>
      <c r="Q6934" t="s">
        <v>27</v>
      </c>
      <c r="R6934" t="s">
        <v>65</v>
      </c>
    </row>
    <row r="6935" spans="1:18" x14ac:dyDescent="0.35">
      <c r="A6935" t="s">
        <v>7020</v>
      </c>
      <c r="B6935" s="1">
        <v>45737</v>
      </c>
      <c r="C6935" s="1">
        <v>45759</v>
      </c>
      <c r="D6935" t="s">
        <v>88</v>
      </c>
      <c r="E6935" t="s">
        <v>20</v>
      </c>
      <c r="F6935" t="s">
        <v>31</v>
      </c>
      <c r="G6935" t="s">
        <v>43</v>
      </c>
      <c r="H6935" t="s">
        <v>95</v>
      </c>
      <c r="I6935" t="s">
        <v>55</v>
      </c>
      <c r="J6935">
        <v>5</v>
      </c>
      <c r="K6935" s="2">
        <v>2545</v>
      </c>
      <c r="L6935" s="2">
        <v>1567.77</v>
      </c>
      <c r="M6935" s="2">
        <v>977.23</v>
      </c>
      <c r="N6935" s="3">
        <v>0.2</v>
      </c>
      <c r="O6935" t="s">
        <v>83</v>
      </c>
      <c r="P6935" t="s">
        <v>26</v>
      </c>
      <c r="Q6935" t="s">
        <v>35</v>
      </c>
      <c r="R6935" t="s">
        <v>65</v>
      </c>
    </row>
    <row r="6936" spans="1:18" x14ac:dyDescent="0.35">
      <c r="A6936" t="s">
        <v>7021</v>
      </c>
      <c r="B6936" s="1">
        <v>45296</v>
      </c>
      <c r="C6936" s="1">
        <v>45366</v>
      </c>
      <c r="D6936" t="s">
        <v>52</v>
      </c>
      <c r="E6936" t="s">
        <v>20</v>
      </c>
      <c r="F6936" t="s">
        <v>91</v>
      </c>
      <c r="G6936" t="s">
        <v>32</v>
      </c>
      <c r="H6936" t="s">
        <v>39</v>
      </c>
      <c r="I6936" t="s">
        <v>24</v>
      </c>
      <c r="J6936">
        <v>3</v>
      </c>
      <c r="K6936" s="2">
        <v>3587</v>
      </c>
      <c r="L6936" s="2">
        <v>2224.42</v>
      </c>
      <c r="M6936" s="2">
        <v>1362.58</v>
      </c>
      <c r="N6936" s="3">
        <v>0.05</v>
      </c>
      <c r="O6936" t="s">
        <v>50</v>
      </c>
      <c r="P6936" t="s">
        <v>46</v>
      </c>
      <c r="Q6936" t="s">
        <v>27</v>
      </c>
      <c r="R6936" t="s">
        <v>65</v>
      </c>
    </row>
    <row r="6937" spans="1:18" x14ac:dyDescent="0.35">
      <c r="A6937" t="s">
        <v>7022</v>
      </c>
      <c r="B6937" s="1">
        <v>45541</v>
      </c>
      <c r="C6937" s="1">
        <v>45546</v>
      </c>
      <c r="D6937" t="s">
        <v>37</v>
      </c>
      <c r="E6937" t="s">
        <v>20</v>
      </c>
      <c r="F6937" t="s">
        <v>128</v>
      </c>
      <c r="G6937" t="s">
        <v>32</v>
      </c>
      <c r="H6937" t="s">
        <v>33</v>
      </c>
      <c r="I6937" t="s">
        <v>24</v>
      </c>
      <c r="J6937">
        <v>1</v>
      </c>
      <c r="K6937" s="2">
        <v>3950</v>
      </c>
      <c r="L6937" s="2">
        <v>2182.88</v>
      </c>
      <c r="M6937" s="2">
        <v>1767.12</v>
      </c>
      <c r="N6937" s="3">
        <v>0.2</v>
      </c>
      <c r="O6937" t="s">
        <v>75</v>
      </c>
      <c r="P6937" t="s">
        <v>26</v>
      </c>
      <c r="Q6937" t="s">
        <v>35</v>
      </c>
      <c r="R6937" t="s">
        <v>65</v>
      </c>
    </row>
    <row r="6938" spans="1:18" x14ac:dyDescent="0.35">
      <c r="A6938" t="s">
        <v>7023</v>
      </c>
      <c r="B6938" s="1">
        <v>45833</v>
      </c>
      <c r="C6938" s="1">
        <v>45840</v>
      </c>
      <c r="D6938" t="s">
        <v>67</v>
      </c>
      <c r="E6938" t="s">
        <v>20</v>
      </c>
      <c r="F6938" t="s">
        <v>128</v>
      </c>
      <c r="G6938" t="s">
        <v>38</v>
      </c>
      <c r="H6938" t="s">
        <v>39</v>
      </c>
      <c r="I6938" t="s">
        <v>24</v>
      </c>
      <c r="J6938">
        <v>8</v>
      </c>
      <c r="K6938" s="2">
        <v>2464</v>
      </c>
      <c r="L6938" s="2">
        <v>1407.49</v>
      </c>
      <c r="M6938" s="2">
        <v>1056.51</v>
      </c>
      <c r="N6938" s="3">
        <v>0.1</v>
      </c>
      <c r="O6938" t="s">
        <v>75</v>
      </c>
      <c r="P6938" t="s">
        <v>26</v>
      </c>
      <c r="Q6938" t="s">
        <v>27</v>
      </c>
      <c r="R6938" t="s">
        <v>28</v>
      </c>
    </row>
    <row r="6939" spans="1:18" x14ac:dyDescent="0.35">
      <c r="A6939" t="s">
        <v>7024</v>
      </c>
      <c r="B6939" s="1">
        <v>45846</v>
      </c>
      <c r="C6939" s="1">
        <v>45925</v>
      </c>
      <c r="D6939" t="s">
        <v>37</v>
      </c>
      <c r="E6939" t="s">
        <v>20</v>
      </c>
      <c r="F6939" t="s">
        <v>21</v>
      </c>
      <c r="G6939" t="s">
        <v>59</v>
      </c>
      <c r="H6939" t="s">
        <v>80</v>
      </c>
      <c r="I6939" t="s">
        <v>45</v>
      </c>
      <c r="J6939">
        <v>7</v>
      </c>
      <c r="K6939" s="2">
        <v>3878</v>
      </c>
      <c r="L6939" s="2">
        <v>2854.35</v>
      </c>
      <c r="M6939" s="2">
        <v>1023.65</v>
      </c>
      <c r="N6939" s="3">
        <v>0.05</v>
      </c>
      <c r="O6939" t="s">
        <v>62</v>
      </c>
      <c r="P6939" t="s">
        <v>26</v>
      </c>
      <c r="Q6939" t="s">
        <v>27</v>
      </c>
      <c r="R6939" t="s">
        <v>40</v>
      </c>
    </row>
    <row r="6940" spans="1:18" x14ac:dyDescent="0.35">
      <c r="A6940" t="s">
        <v>7025</v>
      </c>
      <c r="B6940" s="1">
        <v>45814</v>
      </c>
      <c r="C6940" s="1">
        <v>45898</v>
      </c>
      <c r="D6940" t="s">
        <v>30</v>
      </c>
      <c r="E6940" t="s">
        <v>20</v>
      </c>
      <c r="F6940" t="s">
        <v>79</v>
      </c>
      <c r="G6940" t="s">
        <v>32</v>
      </c>
      <c r="H6940" t="s">
        <v>49</v>
      </c>
      <c r="I6940" t="s">
        <v>45</v>
      </c>
      <c r="J6940">
        <v>5</v>
      </c>
      <c r="K6940" s="2">
        <v>1061</v>
      </c>
      <c r="L6940" s="2">
        <v>721.39</v>
      </c>
      <c r="M6940" s="2">
        <v>339.61</v>
      </c>
      <c r="N6940" s="3">
        <v>0.15</v>
      </c>
      <c r="O6940" t="s">
        <v>62</v>
      </c>
      <c r="P6940" t="s">
        <v>26</v>
      </c>
      <c r="Q6940" t="s">
        <v>27</v>
      </c>
      <c r="R6940" t="s">
        <v>65</v>
      </c>
    </row>
    <row r="6941" spans="1:18" x14ac:dyDescent="0.35">
      <c r="A6941" t="s">
        <v>7026</v>
      </c>
      <c r="B6941" s="1">
        <v>45512</v>
      </c>
      <c r="C6941" s="1">
        <v>45517</v>
      </c>
      <c r="D6941" t="s">
        <v>30</v>
      </c>
      <c r="E6941" t="s">
        <v>20</v>
      </c>
      <c r="F6941" t="s">
        <v>79</v>
      </c>
      <c r="G6941" t="s">
        <v>59</v>
      </c>
      <c r="H6941" t="s">
        <v>44</v>
      </c>
      <c r="I6941" t="s">
        <v>45</v>
      </c>
      <c r="J6941">
        <v>2</v>
      </c>
      <c r="K6941" s="2">
        <v>1566</v>
      </c>
      <c r="L6941" s="2">
        <v>891.66</v>
      </c>
      <c r="M6941" s="2">
        <v>674.34</v>
      </c>
      <c r="N6941" s="3">
        <v>0.15</v>
      </c>
      <c r="O6941" t="s">
        <v>75</v>
      </c>
      <c r="P6941" t="s">
        <v>73</v>
      </c>
      <c r="Q6941" t="s">
        <v>35</v>
      </c>
      <c r="R6941" t="s">
        <v>40</v>
      </c>
    </row>
    <row r="6942" spans="1:18" x14ac:dyDescent="0.35">
      <c r="A6942" t="s">
        <v>7027</v>
      </c>
      <c r="B6942" s="1">
        <v>45708</v>
      </c>
      <c r="C6942" s="1">
        <v>45751</v>
      </c>
      <c r="D6942" t="s">
        <v>88</v>
      </c>
      <c r="E6942" t="s">
        <v>20</v>
      </c>
      <c r="F6942" t="s">
        <v>91</v>
      </c>
      <c r="G6942" t="s">
        <v>38</v>
      </c>
      <c r="H6942" t="s">
        <v>108</v>
      </c>
      <c r="I6942" t="s">
        <v>72</v>
      </c>
      <c r="J6942">
        <v>3</v>
      </c>
      <c r="K6942" s="2">
        <v>3793</v>
      </c>
      <c r="L6942" s="2">
        <v>2239.25</v>
      </c>
      <c r="M6942" s="2">
        <v>1553.75</v>
      </c>
      <c r="N6942" s="3">
        <v>0.1</v>
      </c>
      <c r="O6942" t="s">
        <v>109</v>
      </c>
      <c r="P6942" t="s">
        <v>26</v>
      </c>
      <c r="Q6942" t="s">
        <v>27</v>
      </c>
      <c r="R6942" t="s">
        <v>28</v>
      </c>
    </row>
    <row r="6943" spans="1:18" x14ac:dyDescent="0.35">
      <c r="A6943" t="s">
        <v>7028</v>
      </c>
      <c r="B6943" s="1">
        <v>45648</v>
      </c>
      <c r="C6943" s="1">
        <v>45737</v>
      </c>
      <c r="D6943" t="s">
        <v>52</v>
      </c>
      <c r="E6943" t="s">
        <v>20</v>
      </c>
      <c r="F6943" t="s">
        <v>91</v>
      </c>
      <c r="G6943" t="s">
        <v>43</v>
      </c>
      <c r="H6943" t="s">
        <v>71</v>
      </c>
      <c r="I6943" t="s">
        <v>72</v>
      </c>
      <c r="J6943">
        <v>6</v>
      </c>
      <c r="K6943" s="2">
        <v>3450</v>
      </c>
      <c r="L6943" s="2">
        <v>2843.18</v>
      </c>
      <c r="M6943" s="2">
        <v>606.82000000000005</v>
      </c>
      <c r="N6943" s="3">
        <v>0.2</v>
      </c>
      <c r="O6943" t="s">
        <v>83</v>
      </c>
      <c r="P6943" t="s">
        <v>26</v>
      </c>
      <c r="Q6943" t="s">
        <v>27</v>
      </c>
      <c r="R6943" t="s">
        <v>40</v>
      </c>
    </row>
    <row r="6944" spans="1:18" x14ac:dyDescent="0.35">
      <c r="A6944" t="s">
        <v>7029</v>
      </c>
      <c r="B6944" s="1">
        <v>45582</v>
      </c>
      <c r="C6944" s="1">
        <v>45622</v>
      </c>
      <c r="D6944" t="s">
        <v>19</v>
      </c>
      <c r="E6944" t="s">
        <v>20</v>
      </c>
      <c r="F6944" t="s">
        <v>58</v>
      </c>
      <c r="G6944" t="s">
        <v>38</v>
      </c>
      <c r="H6944" t="s">
        <v>60</v>
      </c>
      <c r="I6944" t="s">
        <v>61</v>
      </c>
      <c r="J6944">
        <v>6</v>
      </c>
      <c r="K6944" s="2">
        <v>4564</v>
      </c>
      <c r="L6944" s="2">
        <v>3465.83</v>
      </c>
      <c r="M6944" s="2">
        <v>1098.17</v>
      </c>
      <c r="N6944" s="3">
        <v>0</v>
      </c>
      <c r="O6944" t="s">
        <v>25</v>
      </c>
      <c r="P6944" t="s">
        <v>26</v>
      </c>
      <c r="Q6944" t="s">
        <v>27</v>
      </c>
      <c r="R6944" t="s">
        <v>65</v>
      </c>
    </row>
    <row r="6945" spans="1:18" x14ac:dyDescent="0.35">
      <c r="A6945" t="s">
        <v>7030</v>
      </c>
      <c r="B6945" s="1">
        <v>45502</v>
      </c>
      <c r="C6945" s="1">
        <v>45570</v>
      </c>
      <c r="D6945" t="s">
        <v>94</v>
      </c>
      <c r="E6945" t="s">
        <v>20</v>
      </c>
      <c r="F6945" t="s">
        <v>128</v>
      </c>
      <c r="G6945" t="s">
        <v>38</v>
      </c>
      <c r="H6945" t="s">
        <v>54</v>
      </c>
      <c r="I6945" t="s">
        <v>55</v>
      </c>
      <c r="J6945">
        <v>2</v>
      </c>
      <c r="K6945" s="2">
        <v>859</v>
      </c>
      <c r="L6945" s="2">
        <v>705.38</v>
      </c>
      <c r="M6945" s="2">
        <v>153.62</v>
      </c>
      <c r="N6945" s="3">
        <v>0.15</v>
      </c>
      <c r="O6945" t="s">
        <v>25</v>
      </c>
      <c r="P6945" t="s">
        <v>46</v>
      </c>
      <c r="Q6945" t="s">
        <v>35</v>
      </c>
      <c r="R6945" t="s">
        <v>40</v>
      </c>
    </row>
    <row r="6946" spans="1:18" x14ac:dyDescent="0.35">
      <c r="A6946" t="s">
        <v>7031</v>
      </c>
      <c r="B6946" s="1">
        <v>45415</v>
      </c>
      <c r="C6946" s="1">
        <v>45485</v>
      </c>
      <c r="D6946" t="s">
        <v>67</v>
      </c>
      <c r="E6946" t="s">
        <v>20</v>
      </c>
      <c r="F6946" t="s">
        <v>138</v>
      </c>
      <c r="G6946" t="s">
        <v>22</v>
      </c>
      <c r="H6946" t="s">
        <v>71</v>
      </c>
      <c r="I6946" t="s">
        <v>72</v>
      </c>
      <c r="J6946">
        <v>5</v>
      </c>
      <c r="K6946" s="2">
        <v>1383</v>
      </c>
      <c r="L6946" s="2">
        <v>1044.04</v>
      </c>
      <c r="M6946" s="2">
        <v>338.96</v>
      </c>
      <c r="N6946" s="3">
        <v>0.2</v>
      </c>
      <c r="O6946" t="s">
        <v>75</v>
      </c>
      <c r="P6946" t="s">
        <v>26</v>
      </c>
      <c r="Q6946" t="s">
        <v>27</v>
      </c>
      <c r="R6946" t="s">
        <v>40</v>
      </c>
    </row>
    <row r="6947" spans="1:18" x14ac:dyDescent="0.35">
      <c r="A6947" t="s">
        <v>7032</v>
      </c>
      <c r="B6947" s="1">
        <v>45970</v>
      </c>
      <c r="C6947" s="1">
        <v>46025</v>
      </c>
      <c r="D6947" t="s">
        <v>57</v>
      </c>
      <c r="E6947" t="s">
        <v>20</v>
      </c>
      <c r="F6947" t="s">
        <v>68</v>
      </c>
      <c r="G6947" t="s">
        <v>38</v>
      </c>
      <c r="H6947" t="s">
        <v>118</v>
      </c>
      <c r="I6947" t="s">
        <v>24</v>
      </c>
      <c r="J6947">
        <v>4</v>
      </c>
      <c r="K6947" s="2">
        <v>386</v>
      </c>
      <c r="L6947" s="2">
        <v>247.59</v>
      </c>
      <c r="M6947" s="2">
        <v>138.41</v>
      </c>
      <c r="N6947" s="3">
        <v>0</v>
      </c>
      <c r="O6947" t="s">
        <v>25</v>
      </c>
      <c r="P6947" t="s">
        <v>46</v>
      </c>
      <c r="Q6947" t="s">
        <v>35</v>
      </c>
      <c r="R6947" t="s">
        <v>65</v>
      </c>
    </row>
    <row r="6948" spans="1:18" x14ac:dyDescent="0.35">
      <c r="A6948" t="s">
        <v>7033</v>
      </c>
      <c r="B6948" s="1">
        <v>45901</v>
      </c>
      <c r="C6948" s="1">
        <v>45968</v>
      </c>
      <c r="D6948" t="s">
        <v>19</v>
      </c>
      <c r="E6948" t="s">
        <v>20</v>
      </c>
      <c r="F6948" t="s">
        <v>102</v>
      </c>
      <c r="G6948" t="s">
        <v>22</v>
      </c>
      <c r="H6948" t="s">
        <v>95</v>
      </c>
      <c r="I6948" t="s">
        <v>55</v>
      </c>
      <c r="J6948">
        <v>1</v>
      </c>
      <c r="K6948" s="2">
        <v>3004</v>
      </c>
      <c r="L6948" s="2">
        <v>2078.36</v>
      </c>
      <c r="M6948" s="2">
        <v>925.64</v>
      </c>
      <c r="N6948" s="3">
        <v>0.15</v>
      </c>
      <c r="O6948" t="s">
        <v>109</v>
      </c>
      <c r="P6948" t="s">
        <v>46</v>
      </c>
      <c r="Q6948" t="s">
        <v>27</v>
      </c>
      <c r="R6948" t="s">
        <v>40</v>
      </c>
    </row>
    <row r="6949" spans="1:18" x14ac:dyDescent="0.35">
      <c r="A6949" t="s">
        <v>7034</v>
      </c>
      <c r="B6949" s="1">
        <v>45925</v>
      </c>
      <c r="C6949" s="1">
        <v>45977</v>
      </c>
      <c r="D6949" t="s">
        <v>19</v>
      </c>
      <c r="E6949" t="s">
        <v>20</v>
      </c>
      <c r="F6949" t="s">
        <v>53</v>
      </c>
      <c r="G6949" t="s">
        <v>32</v>
      </c>
      <c r="H6949" t="s">
        <v>23</v>
      </c>
      <c r="I6949" t="s">
        <v>24</v>
      </c>
      <c r="J6949">
        <v>1</v>
      </c>
      <c r="K6949" s="2">
        <v>2516</v>
      </c>
      <c r="L6949" s="2">
        <v>1872.15</v>
      </c>
      <c r="M6949" s="2">
        <v>643.85</v>
      </c>
      <c r="N6949" s="3">
        <v>0.05</v>
      </c>
      <c r="O6949" t="s">
        <v>83</v>
      </c>
      <c r="P6949" t="s">
        <v>26</v>
      </c>
      <c r="Q6949" t="s">
        <v>27</v>
      </c>
      <c r="R6949" t="s">
        <v>28</v>
      </c>
    </row>
    <row r="6950" spans="1:18" x14ac:dyDescent="0.35">
      <c r="A6950" t="s">
        <v>7035</v>
      </c>
      <c r="B6950" s="1">
        <v>45733</v>
      </c>
      <c r="C6950" s="1">
        <v>45787</v>
      </c>
      <c r="D6950" t="s">
        <v>104</v>
      </c>
      <c r="E6950" t="s">
        <v>20</v>
      </c>
      <c r="F6950" t="s">
        <v>91</v>
      </c>
      <c r="G6950" t="s">
        <v>22</v>
      </c>
      <c r="H6950" t="s">
        <v>86</v>
      </c>
      <c r="I6950" t="s">
        <v>72</v>
      </c>
      <c r="J6950">
        <v>2</v>
      </c>
      <c r="K6950" s="2">
        <v>2182</v>
      </c>
      <c r="L6950" s="2">
        <v>1336.73</v>
      </c>
      <c r="M6950" s="2">
        <v>845.27</v>
      </c>
      <c r="N6950" s="3">
        <v>0.2</v>
      </c>
      <c r="O6950" t="s">
        <v>25</v>
      </c>
      <c r="P6950" t="s">
        <v>26</v>
      </c>
      <c r="Q6950" t="s">
        <v>35</v>
      </c>
      <c r="R6950" t="s">
        <v>40</v>
      </c>
    </row>
    <row r="6951" spans="1:18" x14ac:dyDescent="0.35">
      <c r="A6951" t="s">
        <v>7036</v>
      </c>
      <c r="B6951" s="1">
        <v>45947</v>
      </c>
      <c r="C6951" s="1">
        <v>46018</v>
      </c>
      <c r="D6951" t="s">
        <v>48</v>
      </c>
      <c r="E6951" t="s">
        <v>20</v>
      </c>
      <c r="F6951" t="s">
        <v>138</v>
      </c>
      <c r="G6951" t="s">
        <v>43</v>
      </c>
      <c r="H6951" t="s">
        <v>95</v>
      </c>
      <c r="I6951" t="s">
        <v>55</v>
      </c>
      <c r="J6951">
        <v>4</v>
      </c>
      <c r="K6951" s="2">
        <v>3344</v>
      </c>
      <c r="L6951" s="2">
        <v>2746.71</v>
      </c>
      <c r="M6951" s="2">
        <v>597.29</v>
      </c>
      <c r="N6951" s="3">
        <v>0.2</v>
      </c>
      <c r="O6951" t="s">
        <v>50</v>
      </c>
      <c r="P6951" t="s">
        <v>26</v>
      </c>
      <c r="Q6951" t="s">
        <v>27</v>
      </c>
      <c r="R6951" t="s">
        <v>28</v>
      </c>
    </row>
    <row r="6952" spans="1:18" x14ac:dyDescent="0.35">
      <c r="A6952" t="s">
        <v>7037</v>
      </c>
      <c r="B6952" s="1">
        <v>45566</v>
      </c>
      <c r="C6952" s="1">
        <v>45577</v>
      </c>
      <c r="D6952" t="s">
        <v>94</v>
      </c>
      <c r="E6952" t="s">
        <v>20</v>
      </c>
      <c r="F6952" t="s">
        <v>138</v>
      </c>
      <c r="G6952" t="s">
        <v>38</v>
      </c>
      <c r="H6952" t="s">
        <v>60</v>
      </c>
      <c r="I6952" t="s">
        <v>61</v>
      </c>
      <c r="J6952">
        <v>6</v>
      </c>
      <c r="K6952" s="2">
        <v>1177</v>
      </c>
      <c r="L6952" s="2">
        <v>750.44</v>
      </c>
      <c r="M6952" s="2">
        <v>426.56</v>
      </c>
      <c r="N6952" s="3">
        <v>0.15</v>
      </c>
      <c r="O6952" t="s">
        <v>109</v>
      </c>
      <c r="P6952" t="s">
        <v>26</v>
      </c>
      <c r="Q6952" t="s">
        <v>35</v>
      </c>
      <c r="R6952" t="s">
        <v>65</v>
      </c>
    </row>
    <row r="6953" spans="1:18" x14ac:dyDescent="0.35">
      <c r="A6953" t="s">
        <v>7038</v>
      </c>
      <c r="B6953" s="1">
        <v>45310</v>
      </c>
      <c r="C6953" s="1">
        <v>45319</v>
      </c>
      <c r="D6953" t="s">
        <v>57</v>
      </c>
      <c r="E6953" t="s">
        <v>20</v>
      </c>
      <c r="F6953" t="s">
        <v>128</v>
      </c>
      <c r="G6953" t="s">
        <v>32</v>
      </c>
      <c r="H6953" t="s">
        <v>23</v>
      </c>
      <c r="I6953" t="s">
        <v>24</v>
      </c>
      <c r="J6953">
        <v>2</v>
      </c>
      <c r="K6953" s="2">
        <v>1935</v>
      </c>
      <c r="L6953" s="2">
        <v>1347.44</v>
      </c>
      <c r="M6953" s="2">
        <v>587.55999999999995</v>
      </c>
      <c r="N6953" s="3">
        <v>0.05</v>
      </c>
      <c r="O6953" t="s">
        <v>62</v>
      </c>
      <c r="P6953" t="s">
        <v>26</v>
      </c>
      <c r="Q6953" t="s">
        <v>35</v>
      </c>
      <c r="R6953" t="s">
        <v>28</v>
      </c>
    </row>
    <row r="6954" spans="1:18" x14ac:dyDescent="0.35">
      <c r="A6954" t="s">
        <v>7039</v>
      </c>
      <c r="B6954" s="1">
        <v>45361</v>
      </c>
      <c r="C6954" s="1">
        <v>45407</v>
      </c>
      <c r="D6954" t="s">
        <v>88</v>
      </c>
      <c r="E6954" t="s">
        <v>20</v>
      </c>
      <c r="F6954" t="s">
        <v>70</v>
      </c>
      <c r="G6954" t="s">
        <v>43</v>
      </c>
      <c r="H6954" t="s">
        <v>124</v>
      </c>
      <c r="I6954" t="s">
        <v>61</v>
      </c>
      <c r="J6954">
        <v>7</v>
      </c>
      <c r="K6954" s="2">
        <v>1015</v>
      </c>
      <c r="L6954" s="2">
        <v>698.96</v>
      </c>
      <c r="M6954" s="2">
        <v>316.04000000000002</v>
      </c>
      <c r="N6954" s="3">
        <v>0.1</v>
      </c>
      <c r="O6954" t="s">
        <v>34</v>
      </c>
      <c r="P6954" t="s">
        <v>26</v>
      </c>
      <c r="Q6954" t="s">
        <v>27</v>
      </c>
      <c r="R6954" t="s">
        <v>40</v>
      </c>
    </row>
    <row r="6955" spans="1:18" x14ac:dyDescent="0.35">
      <c r="A6955" t="s">
        <v>7040</v>
      </c>
      <c r="B6955" s="1">
        <v>45555</v>
      </c>
      <c r="C6955" s="1">
        <v>45634</v>
      </c>
      <c r="D6955" t="s">
        <v>48</v>
      </c>
      <c r="E6955" t="s">
        <v>20</v>
      </c>
      <c r="F6955" t="s">
        <v>58</v>
      </c>
      <c r="G6955" t="s">
        <v>43</v>
      </c>
      <c r="H6955" t="s">
        <v>71</v>
      </c>
      <c r="I6955" t="s">
        <v>72</v>
      </c>
      <c r="J6955">
        <v>1</v>
      </c>
      <c r="K6955" s="2">
        <v>1128</v>
      </c>
      <c r="L6955" s="2">
        <v>891.48</v>
      </c>
      <c r="M6955" s="2">
        <v>236.52</v>
      </c>
      <c r="N6955" s="3">
        <v>0.15</v>
      </c>
      <c r="O6955" t="s">
        <v>83</v>
      </c>
      <c r="P6955" t="s">
        <v>26</v>
      </c>
      <c r="Q6955" t="s">
        <v>35</v>
      </c>
      <c r="R6955" t="s">
        <v>40</v>
      </c>
    </row>
    <row r="6956" spans="1:18" x14ac:dyDescent="0.35">
      <c r="A6956" t="s">
        <v>7041</v>
      </c>
      <c r="B6956" s="1">
        <v>45955</v>
      </c>
      <c r="C6956" s="1">
        <v>45978</v>
      </c>
      <c r="D6956" t="s">
        <v>19</v>
      </c>
      <c r="E6956" t="s">
        <v>20</v>
      </c>
      <c r="F6956" t="s">
        <v>68</v>
      </c>
      <c r="G6956" t="s">
        <v>43</v>
      </c>
      <c r="H6956" t="s">
        <v>44</v>
      </c>
      <c r="I6956" t="s">
        <v>45</v>
      </c>
      <c r="J6956">
        <v>4</v>
      </c>
      <c r="K6956" s="2">
        <v>2672</v>
      </c>
      <c r="L6956" s="2">
        <v>2164.73</v>
      </c>
      <c r="M6956" s="2">
        <v>507.27</v>
      </c>
      <c r="N6956" s="3">
        <v>0.15</v>
      </c>
      <c r="O6956" t="s">
        <v>50</v>
      </c>
      <c r="P6956" t="s">
        <v>26</v>
      </c>
      <c r="Q6956" t="s">
        <v>27</v>
      </c>
      <c r="R6956" t="s">
        <v>28</v>
      </c>
    </row>
    <row r="6957" spans="1:18" x14ac:dyDescent="0.35">
      <c r="A6957" t="s">
        <v>7042</v>
      </c>
      <c r="B6957" s="1">
        <v>45458</v>
      </c>
      <c r="C6957" s="1">
        <v>45509</v>
      </c>
      <c r="D6957" t="s">
        <v>30</v>
      </c>
      <c r="E6957" t="s">
        <v>20</v>
      </c>
      <c r="F6957" t="s">
        <v>53</v>
      </c>
      <c r="G6957" t="s">
        <v>22</v>
      </c>
      <c r="H6957" t="s">
        <v>64</v>
      </c>
      <c r="I6957" t="s">
        <v>55</v>
      </c>
      <c r="J6957">
        <v>5</v>
      </c>
      <c r="K6957" s="2">
        <v>1508</v>
      </c>
      <c r="L6957" s="2">
        <v>1108.95</v>
      </c>
      <c r="M6957" s="2">
        <v>399.05</v>
      </c>
      <c r="N6957" s="3">
        <v>0.2</v>
      </c>
      <c r="O6957" t="s">
        <v>50</v>
      </c>
      <c r="P6957" t="s">
        <v>26</v>
      </c>
      <c r="Q6957" t="s">
        <v>35</v>
      </c>
      <c r="R6957" t="s">
        <v>28</v>
      </c>
    </row>
    <row r="6958" spans="1:18" x14ac:dyDescent="0.35">
      <c r="A6958" t="s">
        <v>7043</v>
      </c>
      <c r="B6958" s="1">
        <v>45938</v>
      </c>
      <c r="C6958" s="1">
        <v>45996</v>
      </c>
      <c r="D6958" t="s">
        <v>48</v>
      </c>
      <c r="E6958" t="s">
        <v>20</v>
      </c>
      <c r="F6958" t="s">
        <v>31</v>
      </c>
      <c r="G6958" t="s">
        <v>59</v>
      </c>
      <c r="H6958" t="s">
        <v>49</v>
      </c>
      <c r="I6958" t="s">
        <v>45</v>
      </c>
      <c r="J6958">
        <v>1</v>
      </c>
      <c r="K6958" s="2">
        <v>2410</v>
      </c>
      <c r="L6958" s="2">
        <v>1852.84</v>
      </c>
      <c r="M6958" s="2">
        <v>557.16</v>
      </c>
      <c r="N6958" s="3">
        <v>0.1</v>
      </c>
      <c r="O6958" t="s">
        <v>62</v>
      </c>
      <c r="P6958" t="s">
        <v>73</v>
      </c>
      <c r="Q6958" t="s">
        <v>35</v>
      </c>
      <c r="R6958" t="s">
        <v>40</v>
      </c>
    </row>
    <row r="6959" spans="1:18" x14ac:dyDescent="0.35">
      <c r="A6959" t="s">
        <v>7044</v>
      </c>
      <c r="B6959" s="1">
        <v>45953</v>
      </c>
      <c r="C6959" s="1">
        <v>45968</v>
      </c>
      <c r="D6959" t="s">
        <v>19</v>
      </c>
      <c r="E6959" t="s">
        <v>20</v>
      </c>
      <c r="F6959" t="s">
        <v>79</v>
      </c>
      <c r="G6959" t="s">
        <v>38</v>
      </c>
      <c r="H6959" t="s">
        <v>80</v>
      </c>
      <c r="I6959" t="s">
        <v>45</v>
      </c>
      <c r="J6959">
        <v>7</v>
      </c>
      <c r="K6959" s="2">
        <v>672</v>
      </c>
      <c r="L6959" s="2">
        <v>468.04</v>
      </c>
      <c r="M6959" s="2">
        <v>203.96</v>
      </c>
      <c r="N6959" s="3">
        <v>0.15</v>
      </c>
      <c r="O6959" t="s">
        <v>83</v>
      </c>
      <c r="P6959" t="s">
        <v>73</v>
      </c>
      <c r="Q6959" t="s">
        <v>27</v>
      </c>
      <c r="R6959" t="s">
        <v>28</v>
      </c>
    </row>
    <row r="6960" spans="1:18" x14ac:dyDescent="0.35">
      <c r="A6960" t="s">
        <v>7045</v>
      </c>
      <c r="B6960" s="1">
        <v>45438</v>
      </c>
      <c r="C6960" s="1">
        <v>45479</v>
      </c>
      <c r="D6960" t="s">
        <v>67</v>
      </c>
      <c r="E6960" t="s">
        <v>20</v>
      </c>
      <c r="F6960" t="s">
        <v>58</v>
      </c>
      <c r="G6960" t="s">
        <v>43</v>
      </c>
      <c r="H6960" t="s">
        <v>86</v>
      </c>
      <c r="I6960" t="s">
        <v>72</v>
      </c>
      <c r="J6960">
        <v>2</v>
      </c>
      <c r="K6960" s="2">
        <v>598</v>
      </c>
      <c r="L6960" s="2">
        <v>438.82</v>
      </c>
      <c r="M6960" s="2">
        <v>159.18</v>
      </c>
      <c r="N6960" s="3">
        <v>0</v>
      </c>
      <c r="O6960" t="s">
        <v>34</v>
      </c>
      <c r="P6960" t="s">
        <v>46</v>
      </c>
      <c r="Q6960" t="s">
        <v>27</v>
      </c>
      <c r="R6960" t="s">
        <v>28</v>
      </c>
    </row>
    <row r="6961" spans="1:18" x14ac:dyDescent="0.35">
      <c r="A6961" t="s">
        <v>7046</v>
      </c>
      <c r="B6961" s="1">
        <v>45611</v>
      </c>
      <c r="C6961" s="1">
        <v>45642</v>
      </c>
      <c r="D6961" t="s">
        <v>48</v>
      </c>
      <c r="E6961" t="s">
        <v>20</v>
      </c>
      <c r="F6961" t="s">
        <v>138</v>
      </c>
      <c r="G6961" t="s">
        <v>22</v>
      </c>
      <c r="H6961" t="s">
        <v>124</v>
      </c>
      <c r="I6961" t="s">
        <v>61</v>
      </c>
      <c r="J6961">
        <v>5</v>
      </c>
      <c r="K6961" s="2">
        <v>3965</v>
      </c>
      <c r="L6961" s="2">
        <v>2393.14</v>
      </c>
      <c r="M6961" s="2">
        <v>1571.86</v>
      </c>
      <c r="N6961" s="3">
        <v>0</v>
      </c>
      <c r="O6961" t="s">
        <v>83</v>
      </c>
      <c r="P6961" t="s">
        <v>26</v>
      </c>
      <c r="Q6961" t="s">
        <v>35</v>
      </c>
      <c r="R6961" t="s">
        <v>40</v>
      </c>
    </row>
    <row r="6962" spans="1:18" x14ac:dyDescent="0.35">
      <c r="A6962" t="s">
        <v>7047</v>
      </c>
      <c r="B6962" s="1">
        <v>45873</v>
      </c>
      <c r="C6962" s="1">
        <v>45918</v>
      </c>
      <c r="D6962" t="s">
        <v>37</v>
      </c>
      <c r="E6962" t="s">
        <v>20</v>
      </c>
      <c r="F6962" t="s">
        <v>102</v>
      </c>
      <c r="G6962" t="s">
        <v>43</v>
      </c>
      <c r="H6962" t="s">
        <v>124</v>
      </c>
      <c r="I6962" t="s">
        <v>61</v>
      </c>
      <c r="J6962">
        <v>8</v>
      </c>
      <c r="K6962" s="2">
        <v>818</v>
      </c>
      <c r="L6962" s="2">
        <v>623.85</v>
      </c>
      <c r="M6962" s="2">
        <v>194.15</v>
      </c>
      <c r="N6962" s="3">
        <v>0.1</v>
      </c>
      <c r="O6962" t="s">
        <v>62</v>
      </c>
      <c r="P6962" t="s">
        <v>26</v>
      </c>
      <c r="Q6962" t="s">
        <v>35</v>
      </c>
      <c r="R6962" t="s">
        <v>40</v>
      </c>
    </row>
    <row r="6963" spans="1:18" x14ac:dyDescent="0.35">
      <c r="A6963" t="s">
        <v>7048</v>
      </c>
      <c r="B6963" s="1">
        <v>45459</v>
      </c>
      <c r="C6963" s="1">
        <v>45528</v>
      </c>
      <c r="D6963" t="s">
        <v>30</v>
      </c>
      <c r="E6963" t="s">
        <v>20</v>
      </c>
      <c r="F6963" t="s">
        <v>85</v>
      </c>
      <c r="G6963" t="s">
        <v>32</v>
      </c>
      <c r="H6963" t="s">
        <v>95</v>
      </c>
      <c r="I6963" t="s">
        <v>55</v>
      </c>
      <c r="J6963">
        <v>3</v>
      </c>
      <c r="K6963" s="2">
        <v>2916</v>
      </c>
      <c r="L6963" s="2">
        <v>2382.7399999999998</v>
      </c>
      <c r="M6963" s="2">
        <v>533.26</v>
      </c>
      <c r="N6963" s="3">
        <v>0</v>
      </c>
      <c r="O6963" t="s">
        <v>34</v>
      </c>
      <c r="P6963" t="s">
        <v>26</v>
      </c>
      <c r="Q6963" t="s">
        <v>35</v>
      </c>
      <c r="R6963" t="s">
        <v>65</v>
      </c>
    </row>
    <row r="6964" spans="1:18" x14ac:dyDescent="0.35">
      <c r="A6964" t="s">
        <v>7049</v>
      </c>
      <c r="B6964" s="1">
        <v>45334</v>
      </c>
      <c r="C6964" s="1">
        <v>45421</v>
      </c>
      <c r="D6964" t="s">
        <v>104</v>
      </c>
      <c r="E6964" t="s">
        <v>20</v>
      </c>
      <c r="F6964" t="s">
        <v>21</v>
      </c>
      <c r="G6964" t="s">
        <v>22</v>
      </c>
      <c r="H6964" t="s">
        <v>54</v>
      </c>
      <c r="I6964" t="s">
        <v>55</v>
      </c>
      <c r="J6964">
        <v>3</v>
      </c>
      <c r="K6964" s="2">
        <v>4113</v>
      </c>
      <c r="L6964" s="2">
        <v>2709.88</v>
      </c>
      <c r="M6964" s="2">
        <v>1403.12</v>
      </c>
      <c r="N6964" s="3">
        <v>0.05</v>
      </c>
      <c r="O6964" t="s">
        <v>62</v>
      </c>
      <c r="P6964" t="s">
        <v>26</v>
      </c>
      <c r="Q6964" t="s">
        <v>35</v>
      </c>
      <c r="R6964" t="s">
        <v>28</v>
      </c>
    </row>
    <row r="6965" spans="1:18" x14ac:dyDescent="0.35">
      <c r="A6965" t="s">
        <v>7050</v>
      </c>
      <c r="B6965" s="1">
        <v>45638</v>
      </c>
      <c r="C6965" s="1">
        <v>45693</v>
      </c>
      <c r="D6965" t="s">
        <v>116</v>
      </c>
      <c r="E6965" t="s">
        <v>20</v>
      </c>
      <c r="F6965" t="s">
        <v>91</v>
      </c>
      <c r="G6965" t="s">
        <v>59</v>
      </c>
      <c r="H6965" t="s">
        <v>54</v>
      </c>
      <c r="I6965" t="s">
        <v>55</v>
      </c>
      <c r="J6965">
        <v>8</v>
      </c>
      <c r="K6965" s="2">
        <v>2780</v>
      </c>
      <c r="L6965" s="2">
        <v>1978.94</v>
      </c>
      <c r="M6965" s="2">
        <v>801.06</v>
      </c>
      <c r="N6965" s="3">
        <v>0.15</v>
      </c>
      <c r="O6965" t="s">
        <v>75</v>
      </c>
      <c r="P6965" t="s">
        <v>46</v>
      </c>
      <c r="Q6965" t="s">
        <v>35</v>
      </c>
      <c r="R6965" t="s">
        <v>65</v>
      </c>
    </row>
    <row r="6966" spans="1:18" x14ac:dyDescent="0.35">
      <c r="A6966" t="s">
        <v>7051</v>
      </c>
      <c r="B6966" s="1">
        <v>45329</v>
      </c>
      <c r="C6966" s="1">
        <v>45378</v>
      </c>
      <c r="D6966" t="s">
        <v>52</v>
      </c>
      <c r="E6966" t="s">
        <v>20</v>
      </c>
      <c r="F6966" t="s">
        <v>21</v>
      </c>
      <c r="G6966" t="s">
        <v>32</v>
      </c>
      <c r="H6966" t="s">
        <v>49</v>
      </c>
      <c r="I6966" t="s">
        <v>45</v>
      </c>
      <c r="J6966">
        <v>8</v>
      </c>
      <c r="K6966" s="2">
        <v>1778</v>
      </c>
      <c r="L6966" s="2">
        <v>1176.51</v>
      </c>
      <c r="M6966" s="2">
        <v>601.49</v>
      </c>
      <c r="N6966" s="3">
        <v>0.2</v>
      </c>
      <c r="O6966" t="s">
        <v>34</v>
      </c>
      <c r="P6966" t="s">
        <v>26</v>
      </c>
      <c r="Q6966" t="s">
        <v>27</v>
      </c>
      <c r="R6966" t="s">
        <v>40</v>
      </c>
    </row>
    <row r="6967" spans="1:18" x14ac:dyDescent="0.35">
      <c r="A6967" t="s">
        <v>7052</v>
      </c>
      <c r="B6967" s="1">
        <v>45292</v>
      </c>
      <c r="C6967" s="1">
        <v>45326</v>
      </c>
      <c r="D6967" t="s">
        <v>116</v>
      </c>
      <c r="E6967" t="s">
        <v>20</v>
      </c>
      <c r="F6967" t="s">
        <v>77</v>
      </c>
      <c r="G6967" t="s">
        <v>38</v>
      </c>
      <c r="H6967" t="s">
        <v>106</v>
      </c>
      <c r="I6967" t="s">
        <v>61</v>
      </c>
      <c r="J6967">
        <v>8</v>
      </c>
      <c r="K6967" s="2">
        <v>1934</v>
      </c>
      <c r="L6967" s="2">
        <v>1331.16</v>
      </c>
      <c r="M6967" s="2">
        <v>602.84</v>
      </c>
      <c r="N6967" s="3">
        <v>0.15</v>
      </c>
      <c r="O6967" t="s">
        <v>62</v>
      </c>
      <c r="P6967" t="s">
        <v>26</v>
      </c>
      <c r="Q6967" t="s">
        <v>27</v>
      </c>
      <c r="R6967" t="s">
        <v>40</v>
      </c>
    </row>
    <row r="6968" spans="1:18" x14ac:dyDescent="0.35">
      <c r="A6968" t="s">
        <v>7053</v>
      </c>
      <c r="B6968" s="1">
        <v>45568</v>
      </c>
      <c r="C6968" s="1">
        <v>45647</v>
      </c>
      <c r="D6968" t="s">
        <v>48</v>
      </c>
      <c r="E6968" t="s">
        <v>20</v>
      </c>
      <c r="F6968" t="s">
        <v>91</v>
      </c>
      <c r="G6968" t="s">
        <v>32</v>
      </c>
      <c r="H6968" t="s">
        <v>39</v>
      </c>
      <c r="I6968" t="s">
        <v>24</v>
      </c>
      <c r="J6968">
        <v>3</v>
      </c>
      <c r="K6968" s="2">
        <v>4494</v>
      </c>
      <c r="L6968" s="2">
        <v>3319.56</v>
      </c>
      <c r="M6968" s="2">
        <v>1174.44</v>
      </c>
      <c r="N6968" s="3">
        <v>0.2</v>
      </c>
      <c r="O6968" t="s">
        <v>50</v>
      </c>
      <c r="P6968" t="s">
        <v>26</v>
      </c>
      <c r="Q6968" t="s">
        <v>27</v>
      </c>
      <c r="R6968" t="s">
        <v>40</v>
      </c>
    </row>
    <row r="6969" spans="1:18" x14ac:dyDescent="0.35">
      <c r="A6969" t="s">
        <v>7054</v>
      </c>
      <c r="B6969" s="1">
        <v>45341</v>
      </c>
      <c r="C6969" s="1">
        <v>45381</v>
      </c>
      <c r="D6969" t="s">
        <v>52</v>
      </c>
      <c r="E6969" t="s">
        <v>20</v>
      </c>
      <c r="F6969" t="s">
        <v>91</v>
      </c>
      <c r="G6969" t="s">
        <v>22</v>
      </c>
      <c r="H6969" t="s">
        <v>60</v>
      </c>
      <c r="I6969" t="s">
        <v>61</v>
      </c>
      <c r="J6969">
        <v>5</v>
      </c>
      <c r="K6969" s="2">
        <v>1023</v>
      </c>
      <c r="L6969" s="2">
        <v>854.97</v>
      </c>
      <c r="M6969" s="2">
        <v>168.03</v>
      </c>
      <c r="N6969" s="3">
        <v>0.15</v>
      </c>
      <c r="O6969" t="s">
        <v>109</v>
      </c>
      <c r="P6969" t="s">
        <v>26</v>
      </c>
      <c r="Q6969" t="s">
        <v>27</v>
      </c>
      <c r="R6969" t="s">
        <v>65</v>
      </c>
    </row>
    <row r="6970" spans="1:18" x14ac:dyDescent="0.35">
      <c r="A6970" t="s">
        <v>7055</v>
      </c>
      <c r="B6970" s="1">
        <v>45490</v>
      </c>
      <c r="C6970" s="1">
        <v>45522</v>
      </c>
      <c r="D6970" t="s">
        <v>30</v>
      </c>
      <c r="E6970" t="s">
        <v>20</v>
      </c>
      <c r="F6970" t="s">
        <v>85</v>
      </c>
      <c r="G6970" t="s">
        <v>59</v>
      </c>
      <c r="H6970" t="s">
        <v>80</v>
      </c>
      <c r="I6970" t="s">
        <v>45</v>
      </c>
      <c r="J6970">
        <v>6</v>
      </c>
      <c r="K6970" s="2">
        <v>3972</v>
      </c>
      <c r="L6970" s="2">
        <v>3254.48</v>
      </c>
      <c r="M6970" s="2">
        <v>717.52</v>
      </c>
      <c r="N6970" s="3">
        <v>0.1</v>
      </c>
      <c r="O6970" t="s">
        <v>83</v>
      </c>
      <c r="P6970" t="s">
        <v>26</v>
      </c>
      <c r="Q6970" t="s">
        <v>35</v>
      </c>
      <c r="R6970" t="s">
        <v>40</v>
      </c>
    </row>
    <row r="6971" spans="1:18" x14ac:dyDescent="0.35">
      <c r="A6971" t="s">
        <v>7056</v>
      </c>
      <c r="B6971" s="1">
        <v>45467</v>
      </c>
      <c r="C6971" s="1">
        <v>45498</v>
      </c>
      <c r="D6971" t="s">
        <v>67</v>
      </c>
      <c r="E6971" t="s">
        <v>20</v>
      </c>
      <c r="F6971" t="s">
        <v>82</v>
      </c>
      <c r="G6971" t="s">
        <v>43</v>
      </c>
      <c r="H6971" t="s">
        <v>124</v>
      </c>
      <c r="I6971" t="s">
        <v>61</v>
      </c>
      <c r="J6971">
        <v>3</v>
      </c>
      <c r="K6971" s="2">
        <v>551</v>
      </c>
      <c r="L6971" s="2">
        <v>456.82</v>
      </c>
      <c r="M6971" s="2">
        <v>94.18</v>
      </c>
      <c r="N6971" s="3">
        <v>0.1</v>
      </c>
      <c r="O6971" t="s">
        <v>83</v>
      </c>
      <c r="P6971" t="s">
        <v>26</v>
      </c>
      <c r="Q6971" t="s">
        <v>35</v>
      </c>
      <c r="R6971" t="s">
        <v>28</v>
      </c>
    </row>
    <row r="6972" spans="1:18" x14ac:dyDescent="0.35">
      <c r="A6972" t="s">
        <v>7057</v>
      </c>
      <c r="B6972" s="1">
        <v>45883</v>
      </c>
      <c r="C6972" s="1">
        <v>45921</v>
      </c>
      <c r="D6972" t="s">
        <v>37</v>
      </c>
      <c r="E6972" t="s">
        <v>20</v>
      </c>
      <c r="F6972" t="s">
        <v>21</v>
      </c>
      <c r="G6972" t="s">
        <v>43</v>
      </c>
      <c r="H6972" t="s">
        <v>60</v>
      </c>
      <c r="I6972" t="s">
        <v>61</v>
      </c>
      <c r="J6972">
        <v>8</v>
      </c>
      <c r="K6972" s="2">
        <v>4590</v>
      </c>
      <c r="L6972" s="2">
        <v>3472.44</v>
      </c>
      <c r="M6972" s="2">
        <v>1117.56</v>
      </c>
      <c r="N6972" s="3">
        <v>0.15</v>
      </c>
      <c r="O6972" t="s">
        <v>25</v>
      </c>
      <c r="P6972" t="s">
        <v>26</v>
      </c>
      <c r="Q6972" t="s">
        <v>35</v>
      </c>
      <c r="R6972" t="s">
        <v>40</v>
      </c>
    </row>
    <row r="6973" spans="1:18" x14ac:dyDescent="0.35">
      <c r="A6973" t="s">
        <v>7058</v>
      </c>
      <c r="B6973" s="1">
        <v>45508</v>
      </c>
      <c r="C6973" s="1">
        <v>45536</v>
      </c>
      <c r="D6973" t="s">
        <v>37</v>
      </c>
      <c r="E6973" t="s">
        <v>20</v>
      </c>
      <c r="F6973" t="s">
        <v>89</v>
      </c>
      <c r="G6973" t="s">
        <v>38</v>
      </c>
      <c r="H6973" t="s">
        <v>124</v>
      </c>
      <c r="I6973" t="s">
        <v>61</v>
      </c>
      <c r="J6973">
        <v>6</v>
      </c>
      <c r="K6973" s="2">
        <v>4534</v>
      </c>
      <c r="L6973" s="2">
        <v>3323.36</v>
      </c>
      <c r="M6973" s="2">
        <v>1210.6400000000001</v>
      </c>
      <c r="N6973" s="3">
        <v>0</v>
      </c>
      <c r="O6973" t="s">
        <v>50</v>
      </c>
      <c r="P6973" t="s">
        <v>26</v>
      </c>
      <c r="Q6973" t="s">
        <v>35</v>
      </c>
      <c r="R6973" t="s">
        <v>65</v>
      </c>
    </row>
    <row r="6974" spans="1:18" x14ac:dyDescent="0.35">
      <c r="A6974" t="s">
        <v>7059</v>
      </c>
      <c r="B6974" s="1">
        <v>45476</v>
      </c>
      <c r="C6974" s="1">
        <v>45491</v>
      </c>
      <c r="D6974" t="s">
        <v>67</v>
      </c>
      <c r="E6974" t="s">
        <v>20</v>
      </c>
      <c r="F6974" t="s">
        <v>102</v>
      </c>
      <c r="G6974" t="s">
        <v>59</v>
      </c>
      <c r="H6974" t="s">
        <v>106</v>
      </c>
      <c r="I6974" t="s">
        <v>61</v>
      </c>
      <c r="J6974">
        <v>6</v>
      </c>
      <c r="K6974" s="2">
        <v>3820</v>
      </c>
      <c r="L6974" s="2">
        <v>3172</v>
      </c>
      <c r="M6974" s="2">
        <v>648</v>
      </c>
      <c r="N6974" s="3">
        <v>0.2</v>
      </c>
      <c r="O6974" t="s">
        <v>109</v>
      </c>
      <c r="P6974" t="s">
        <v>26</v>
      </c>
      <c r="Q6974" t="s">
        <v>35</v>
      </c>
      <c r="R6974" t="s">
        <v>40</v>
      </c>
    </row>
    <row r="6975" spans="1:18" x14ac:dyDescent="0.35">
      <c r="A6975" t="s">
        <v>7060</v>
      </c>
      <c r="B6975" s="1">
        <v>45865</v>
      </c>
      <c r="C6975" s="1">
        <v>45913</v>
      </c>
      <c r="D6975" t="s">
        <v>37</v>
      </c>
      <c r="E6975" t="s">
        <v>20</v>
      </c>
      <c r="F6975" t="s">
        <v>89</v>
      </c>
      <c r="G6975" t="s">
        <v>22</v>
      </c>
      <c r="H6975" t="s">
        <v>39</v>
      </c>
      <c r="I6975" t="s">
        <v>24</v>
      </c>
      <c r="J6975">
        <v>7</v>
      </c>
      <c r="K6975" s="2">
        <v>823</v>
      </c>
      <c r="L6975" s="2">
        <v>529.83000000000004</v>
      </c>
      <c r="M6975" s="2">
        <v>293.17</v>
      </c>
      <c r="N6975" s="3">
        <v>0</v>
      </c>
      <c r="O6975" t="s">
        <v>34</v>
      </c>
      <c r="P6975" t="s">
        <v>26</v>
      </c>
      <c r="Q6975" t="s">
        <v>27</v>
      </c>
      <c r="R6975" t="s">
        <v>65</v>
      </c>
    </row>
    <row r="6976" spans="1:18" x14ac:dyDescent="0.35">
      <c r="A6976" t="s">
        <v>7061</v>
      </c>
      <c r="B6976" s="1">
        <v>45990</v>
      </c>
      <c r="C6976" s="1">
        <v>46025</v>
      </c>
      <c r="D6976" t="s">
        <v>57</v>
      </c>
      <c r="E6976" t="s">
        <v>20</v>
      </c>
      <c r="F6976" t="s">
        <v>91</v>
      </c>
      <c r="G6976" t="s">
        <v>59</v>
      </c>
      <c r="H6976" t="s">
        <v>60</v>
      </c>
      <c r="I6976" t="s">
        <v>61</v>
      </c>
      <c r="J6976">
        <v>2</v>
      </c>
      <c r="K6976" s="2">
        <v>2963</v>
      </c>
      <c r="L6976" s="2">
        <v>1981.32</v>
      </c>
      <c r="M6976" s="2">
        <v>981.68</v>
      </c>
      <c r="N6976" s="3">
        <v>0.2</v>
      </c>
      <c r="O6976" t="s">
        <v>25</v>
      </c>
      <c r="P6976" t="s">
        <v>26</v>
      </c>
      <c r="Q6976" t="s">
        <v>35</v>
      </c>
      <c r="R6976" t="s">
        <v>28</v>
      </c>
    </row>
    <row r="6977" spans="1:18" x14ac:dyDescent="0.35">
      <c r="A6977" t="s">
        <v>7062</v>
      </c>
      <c r="B6977" s="1">
        <v>45294</v>
      </c>
      <c r="C6977" s="1">
        <v>45351</v>
      </c>
      <c r="D6977" t="s">
        <v>116</v>
      </c>
      <c r="E6977" t="s">
        <v>20</v>
      </c>
      <c r="F6977" t="s">
        <v>89</v>
      </c>
      <c r="G6977" t="s">
        <v>22</v>
      </c>
      <c r="H6977" t="s">
        <v>80</v>
      </c>
      <c r="I6977" t="s">
        <v>45</v>
      </c>
      <c r="J6977">
        <v>7</v>
      </c>
      <c r="K6977" s="2">
        <v>3899</v>
      </c>
      <c r="L6977" s="2">
        <v>2754.85</v>
      </c>
      <c r="M6977" s="2">
        <v>1144.1500000000001</v>
      </c>
      <c r="N6977" s="3">
        <v>0.05</v>
      </c>
      <c r="O6977" t="s">
        <v>109</v>
      </c>
      <c r="P6977" t="s">
        <v>26</v>
      </c>
      <c r="Q6977" t="s">
        <v>27</v>
      </c>
      <c r="R6977" t="s">
        <v>28</v>
      </c>
    </row>
    <row r="6978" spans="1:18" x14ac:dyDescent="0.35">
      <c r="A6978" t="s">
        <v>7063</v>
      </c>
      <c r="B6978" s="1">
        <v>45400</v>
      </c>
      <c r="C6978" s="1">
        <v>45420</v>
      </c>
      <c r="D6978" t="s">
        <v>104</v>
      </c>
      <c r="E6978" t="s">
        <v>20</v>
      </c>
      <c r="F6978" t="s">
        <v>138</v>
      </c>
      <c r="G6978" t="s">
        <v>38</v>
      </c>
      <c r="H6978" t="s">
        <v>95</v>
      </c>
      <c r="I6978" t="s">
        <v>55</v>
      </c>
      <c r="J6978">
        <v>4</v>
      </c>
      <c r="K6978" s="2">
        <v>1288</v>
      </c>
      <c r="L6978" s="2">
        <v>777.3</v>
      </c>
      <c r="M6978" s="2">
        <v>510.7</v>
      </c>
      <c r="N6978" s="3">
        <v>0.1</v>
      </c>
      <c r="O6978" t="s">
        <v>109</v>
      </c>
      <c r="P6978" t="s">
        <v>73</v>
      </c>
      <c r="Q6978" t="s">
        <v>35</v>
      </c>
      <c r="R6978" t="s">
        <v>40</v>
      </c>
    </row>
    <row r="6979" spans="1:18" x14ac:dyDescent="0.35">
      <c r="A6979" t="s">
        <v>7064</v>
      </c>
      <c r="B6979" s="1">
        <v>45940</v>
      </c>
      <c r="C6979" s="1">
        <v>45988</v>
      </c>
      <c r="D6979" t="s">
        <v>19</v>
      </c>
      <c r="E6979" t="s">
        <v>20</v>
      </c>
      <c r="F6979" t="s">
        <v>70</v>
      </c>
      <c r="G6979" t="s">
        <v>22</v>
      </c>
      <c r="H6979" t="s">
        <v>86</v>
      </c>
      <c r="I6979" t="s">
        <v>72</v>
      </c>
      <c r="J6979">
        <v>5</v>
      </c>
      <c r="K6979" s="2">
        <v>2209</v>
      </c>
      <c r="L6979" s="2">
        <v>1592.71</v>
      </c>
      <c r="M6979" s="2">
        <v>616.29</v>
      </c>
      <c r="N6979" s="3">
        <v>0</v>
      </c>
      <c r="O6979" t="s">
        <v>109</v>
      </c>
      <c r="P6979" t="s">
        <v>73</v>
      </c>
      <c r="Q6979" t="s">
        <v>27</v>
      </c>
      <c r="R6979" t="s">
        <v>40</v>
      </c>
    </row>
    <row r="6980" spans="1:18" x14ac:dyDescent="0.35">
      <c r="A6980" t="s">
        <v>7065</v>
      </c>
      <c r="B6980" s="1">
        <v>45590</v>
      </c>
      <c r="C6980" s="1">
        <v>45680</v>
      </c>
      <c r="D6980" t="s">
        <v>57</v>
      </c>
      <c r="E6980" t="s">
        <v>20</v>
      </c>
      <c r="F6980" t="s">
        <v>58</v>
      </c>
      <c r="G6980" t="s">
        <v>38</v>
      </c>
      <c r="H6980" t="s">
        <v>64</v>
      </c>
      <c r="I6980" t="s">
        <v>55</v>
      </c>
      <c r="J6980">
        <v>7</v>
      </c>
      <c r="K6980" s="2">
        <v>1827</v>
      </c>
      <c r="L6980" s="2">
        <v>1413.05</v>
      </c>
      <c r="M6980" s="2">
        <v>413.95</v>
      </c>
      <c r="N6980" s="3">
        <v>0.1</v>
      </c>
      <c r="O6980" t="s">
        <v>109</v>
      </c>
      <c r="P6980" t="s">
        <v>46</v>
      </c>
      <c r="Q6980" t="s">
        <v>35</v>
      </c>
      <c r="R6980" t="s">
        <v>40</v>
      </c>
    </row>
    <row r="6981" spans="1:18" x14ac:dyDescent="0.35">
      <c r="A6981" t="s">
        <v>7066</v>
      </c>
      <c r="B6981" s="1">
        <v>45306</v>
      </c>
      <c r="C6981" s="1">
        <v>45339</v>
      </c>
      <c r="D6981" t="s">
        <v>116</v>
      </c>
      <c r="E6981" t="s">
        <v>20</v>
      </c>
      <c r="F6981" t="s">
        <v>31</v>
      </c>
      <c r="G6981" t="s">
        <v>43</v>
      </c>
      <c r="H6981" t="s">
        <v>49</v>
      </c>
      <c r="I6981" t="s">
        <v>45</v>
      </c>
      <c r="J6981">
        <v>2</v>
      </c>
      <c r="K6981" s="2">
        <v>2545</v>
      </c>
      <c r="L6981" s="2">
        <v>1538.53</v>
      </c>
      <c r="M6981" s="2">
        <v>1006.47</v>
      </c>
      <c r="N6981" s="3">
        <v>0.15</v>
      </c>
      <c r="O6981" t="s">
        <v>25</v>
      </c>
      <c r="P6981" t="s">
        <v>26</v>
      </c>
      <c r="Q6981" t="s">
        <v>27</v>
      </c>
      <c r="R6981" t="s">
        <v>65</v>
      </c>
    </row>
    <row r="6982" spans="1:18" x14ac:dyDescent="0.35">
      <c r="A6982" t="s">
        <v>7067</v>
      </c>
      <c r="B6982" s="1">
        <v>45909</v>
      </c>
      <c r="C6982" s="1">
        <v>45947</v>
      </c>
      <c r="D6982" t="s">
        <v>94</v>
      </c>
      <c r="E6982" t="s">
        <v>20</v>
      </c>
      <c r="F6982" t="s">
        <v>138</v>
      </c>
      <c r="G6982" t="s">
        <v>38</v>
      </c>
      <c r="H6982" t="s">
        <v>54</v>
      </c>
      <c r="I6982" t="s">
        <v>55</v>
      </c>
      <c r="J6982">
        <v>1</v>
      </c>
      <c r="K6982" s="2">
        <v>3083</v>
      </c>
      <c r="L6982" s="2">
        <v>1892.02</v>
      </c>
      <c r="M6982" s="2">
        <v>1190.98</v>
      </c>
      <c r="N6982" s="3">
        <v>0.1</v>
      </c>
      <c r="O6982" t="s">
        <v>50</v>
      </c>
      <c r="P6982" t="s">
        <v>26</v>
      </c>
      <c r="Q6982" t="s">
        <v>35</v>
      </c>
      <c r="R6982" t="s">
        <v>40</v>
      </c>
    </row>
    <row r="6983" spans="1:18" x14ac:dyDescent="0.35">
      <c r="A6983" t="s">
        <v>7068</v>
      </c>
      <c r="B6983" s="1">
        <v>45830</v>
      </c>
      <c r="C6983" s="1">
        <v>45835</v>
      </c>
      <c r="D6983" t="s">
        <v>42</v>
      </c>
      <c r="E6983" t="s">
        <v>20</v>
      </c>
      <c r="F6983" t="s">
        <v>31</v>
      </c>
      <c r="G6983" t="s">
        <v>32</v>
      </c>
      <c r="H6983" t="s">
        <v>49</v>
      </c>
      <c r="I6983" t="s">
        <v>45</v>
      </c>
      <c r="J6983">
        <v>2</v>
      </c>
      <c r="K6983" s="2">
        <v>2781</v>
      </c>
      <c r="L6983" s="2">
        <v>1910.57</v>
      </c>
      <c r="M6983" s="2">
        <v>870.43</v>
      </c>
      <c r="N6983" s="3">
        <v>0.1</v>
      </c>
      <c r="O6983" t="s">
        <v>83</v>
      </c>
      <c r="P6983" t="s">
        <v>26</v>
      </c>
      <c r="Q6983" t="s">
        <v>27</v>
      </c>
      <c r="R6983" t="s">
        <v>40</v>
      </c>
    </row>
    <row r="6984" spans="1:18" x14ac:dyDescent="0.35">
      <c r="A6984" t="s">
        <v>7069</v>
      </c>
      <c r="B6984" s="1">
        <v>45948</v>
      </c>
      <c r="C6984" s="1">
        <v>46009</v>
      </c>
      <c r="D6984" t="s">
        <v>48</v>
      </c>
      <c r="E6984" t="s">
        <v>20</v>
      </c>
      <c r="F6984" t="s">
        <v>85</v>
      </c>
      <c r="G6984" t="s">
        <v>59</v>
      </c>
      <c r="H6984" t="s">
        <v>80</v>
      </c>
      <c r="I6984" t="s">
        <v>45</v>
      </c>
      <c r="J6984">
        <v>1</v>
      </c>
      <c r="K6984" s="2">
        <v>3706</v>
      </c>
      <c r="L6984" s="2">
        <v>3024.24</v>
      </c>
      <c r="M6984" s="2">
        <v>681.76</v>
      </c>
      <c r="N6984" s="3">
        <v>0.15</v>
      </c>
      <c r="O6984" t="s">
        <v>83</v>
      </c>
      <c r="P6984" t="s">
        <v>26</v>
      </c>
      <c r="Q6984" t="s">
        <v>35</v>
      </c>
      <c r="R6984" t="s">
        <v>40</v>
      </c>
    </row>
    <row r="6985" spans="1:18" x14ac:dyDescent="0.35">
      <c r="A6985" t="s">
        <v>7070</v>
      </c>
      <c r="B6985" s="1">
        <v>45962</v>
      </c>
      <c r="C6985" s="1">
        <v>46010</v>
      </c>
      <c r="D6985" t="s">
        <v>48</v>
      </c>
      <c r="E6985" t="s">
        <v>20</v>
      </c>
      <c r="F6985" t="s">
        <v>21</v>
      </c>
      <c r="G6985" t="s">
        <v>59</v>
      </c>
      <c r="H6985" t="s">
        <v>71</v>
      </c>
      <c r="I6985" t="s">
        <v>72</v>
      </c>
      <c r="J6985">
        <v>1</v>
      </c>
      <c r="K6985" s="2">
        <v>4287</v>
      </c>
      <c r="L6985" s="2">
        <v>3310.88</v>
      </c>
      <c r="M6985" s="2">
        <v>976.12</v>
      </c>
      <c r="N6985" s="3">
        <v>0.05</v>
      </c>
      <c r="O6985" t="s">
        <v>109</v>
      </c>
      <c r="P6985" t="s">
        <v>26</v>
      </c>
      <c r="Q6985" t="s">
        <v>27</v>
      </c>
      <c r="R6985" t="s">
        <v>28</v>
      </c>
    </row>
    <row r="6986" spans="1:18" x14ac:dyDescent="0.35">
      <c r="A6986" t="s">
        <v>7071</v>
      </c>
      <c r="B6986" s="1">
        <v>45613</v>
      </c>
      <c r="C6986" s="1">
        <v>45673</v>
      </c>
      <c r="D6986" t="s">
        <v>57</v>
      </c>
      <c r="E6986" t="s">
        <v>20</v>
      </c>
      <c r="F6986" t="s">
        <v>138</v>
      </c>
      <c r="G6986" t="s">
        <v>43</v>
      </c>
      <c r="H6986" t="s">
        <v>71</v>
      </c>
      <c r="I6986" t="s">
        <v>72</v>
      </c>
      <c r="J6986">
        <v>4</v>
      </c>
      <c r="K6986" s="2">
        <v>1110</v>
      </c>
      <c r="L6986" s="2">
        <v>796.31</v>
      </c>
      <c r="M6986" s="2">
        <v>313.69</v>
      </c>
      <c r="N6986" s="3">
        <v>0.1</v>
      </c>
      <c r="O6986" t="s">
        <v>109</v>
      </c>
      <c r="P6986" t="s">
        <v>73</v>
      </c>
      <c r="Q6986" t="s">
        <v>35</v>
      </c>
      <c r="R6986" t="s">
        <v>65</v>
      </c>
    </row>
    <row r="6987" spans="1:18" x14ac:dyDescent="0.35">
      <c r="A6987" t="s">
        <v>7072</v>
      </c>
      <c r="B6987" s="1">
        <v>45717</v>
      </c>
      <c r="C6987" s="1">
        <v>45784</v>
      </c>
      <c r="D6987" t="s">
        <v>104</v>
      </c>
      <c r="E6987" t="s">
        <v>20</v>
      </c>
      <c r="F6987" t="s">
        <v>70</v>
      </c>
      <c r="G6987" t="s">
        <v>22</v>
      </c>
      <c r="H6987" t="s">
        <v>49</v>
      </c>
      <c r="I6987" t="s">
        <v>45</v>
      </c>
      <c r="J6987">
        <v>4</v>
      </c>
      <c r="K6987" s="2">
        <v>4838</v>
      </c>
      <c r="L6987" s="2">
        <v>3702.49</v>
      </c>
      <c r="M6987" s="2">
        <v>1135.51</v>
      </c>
      <c r="N6987" s="3">
        <v>0.2</v>
      </c>
      <c r="O6987" t="s">
        <v>50</v>
      </c>
      <c r="P6987" t="s">
        <v>26</v>
      </c>
      <c r="Q6987" t="s">
        <v>27</v>
      </c>
      <c r="R6987" t="s">
        <v>65</v>
      </c>
    </row>
    <row r="6988" spans="1:18" x14ac:dyDescent="0.35">
      <c r="A6988" t="s">
        <v>7073</v>
      </c>
      <c r="B6988" s="1">
        <v>45613</v>
      </c>
      <c r="C6988" s="1">
        <v>45666</v>
      </c>
      <c r="D6988" t="s">
        <v>57</v>
      </c>
      <c r="E6988" t="s">
        <v>20</v>
      </c>
      <c r="F6988" t="s">
        <v>70</v>
      </c>
      <c r="G6988" t="s">
        <v>32</v>
      </c>
      <c r="H6988" t="s">
        <v>54</v>
      </c>
      <c r="I6988" t="s">
        <v>55</v>
      </c>
      <c r="J6988">
        <v>1</v>
      </c>
      <c r="K6988" s="2">
        <v>1558</v>
      </c>
      <c r="L6988" s="2">
        <v>1300.42</v>
      </c>
      <c r="M6988" s="2">
        <v>257.58</v>
      </c>
      <c r="N6988" s="3">
        <v>0.2</v>
      </c>
      <c r="O6988" t="s">
        <v>75</v>
      </c>
      <c r="P6988" t="s">
        <v>26</v>
      </c>
      <c r="Q6988" t="s">
        <v>35</v>
      </c>
      <c r="R6988" t="s">
        <v>65</v>
      </c>
    </row>
    <row r="6989" spans="1:18" x14ac:dyDescent="0.35">
      <c r="A6989" t="s">
        <v>7074</v>
      </c>
      <c r="B6989" s="1">
        <v>45784</v>
      </c>
      <c r="C6989" s="1">
        <v>45829</v>
      </c>
      <c r="D6989" t="s">
        <v>42</v>
      </c>
      <c r="E6989" t="s">
        <v>20</v>
      </c>
      <c r="F6989" t="s">
        <v>68</v>
      </c>
      <c r="G6989" t="s">
        <v>22</v>
      </c>
      <c r="H6989" t="s">
        <v>124</v>
      </c>
      <c r="I6989" t="s">
        <v>61</v>
      </c>
      <c r="J6989">
        <v>8</v>
      </c>
      <c r="K6989" s="2">
        <v>2075</v>
      </c>
      <c r="L6989" s="2">
        <v>1371.49</v>
      </c>
      <c r="M6989" s="2">
        <v>703.51</v>
      </c>
      <c r="N6989" s="3">
        <v>0</v>
      </c>
      <c r="O6989" t="s">
        <v>25</v>
      </c>
      <c r="P6989" t="s">
        <v>46</v>
      </c>
      <c r="Q6989" t="s">
        <v>35</v>
      </c>
      <c r="R6989" t="s">
        <v>65</v>
      </c>
    </row>
    <row r="6990" spans="1:18" x14ac:dyDescent="0.35">
      <c r="A6990" t="s">
        <v>7075</v>
      </c>
      <c r="B6990" s="1">
        <v>45682</v>
      </c>
      <c r="C6990" s="1">
        <v>45756</v>
      </c>
      <c r="D6990" t="s">
        <v>88</v>
      </c>
      <c r="E6990" t="s">
        <v>20</v>
      </c>
      <c r="F6990" t="s">
        <v>70</v>
      </c>
      <c r="G6990" t="s">
        <v>32</v>
      </c>
      <c r="H6990" t="s">
        <v>49</v>
      </c>
      <c r="I6990" t="s">
        <v>45</v>
      </c>
      <c r="J6990">
        <v>1</v>
      </c>
      <c r="K6990" s="2">
        <v>4116</v>
      </c>
      <c r="L6990" s="2">
        <v>3142.29</v>
      </c>
      <c r="M6990" s="2">
        <v>973.71</v>
      </c>
      <c r="N6990" s="3">
        <v>0.15</v>
      </c>
      <c r="O6990" t="s">
        <v>25</v>
      </c>
      <c r="P6990" t="s">
        <v>46</v>
      </c>
      <c r="Q6990" t="s">
        <v>27</v>
      </c>
      <c r="R6990" t="s">
        <v>40</v>
      </c>
    </row>
    <row r="6991" spans="1:18" x14ac:dyDescent="0.35">
      <c r="A6991" t="s">
        <v>7076</v>
      </c>
      <c r="B6991" s="1">
        <v>45325</v>
      </c>
      <c r="C6991" s="1">
        <v>45392</v>
      </c>
      <c r="D6991" t="s">
        <v>88</v>
      </c>
      <c r="E6991" t="s">
        <v>20</v>
      </c>
      <c r="F6991" t="s">
        <v>82</v>
      </c>
      <c r="G6991" t="s">
        <v>59</v>
      </c>
      <c r="H6991" t="s">
        <v>108</v>
      </c>
      <c r="I6991" t="s">
        <v>72</v>
      </c>
      <c r="J6991">
        <v>7</v>
      </c>
      <c r="K6991" s="2">
        <v>535</v>
      </c>
      <c r="L6991" s="2">
        <v>370.15</v>
      </c>
      <c r="M6991" s="2">
        <v>164.85</v>
      </c>
      <c r="N6991" s="3">
        <v>0.15</v>
      </c>
      <c r="O6991" t="s">
        <v>75</v>
      </c>
      <c r="P6991" t="s">
        <v>26</v>
      </c>
      <c r="Q6991" t="s">
        <v>27</v>
      </c>
      <c r="R6991" t="s">
        <v>28</v>
      </c>
    </row>
    <row r="6992" spans="1:18" x14ac:dyDescent="0.35">
      <c r="A6992" t="s">
        <v>7077</v>
      </c>
      <c r="B6992" s="1">
        <v>45535</v>
      </c>
      <c r="C6992" s="1">
        <v>45584</v>
      </c>
      <c r="D6992" t="s">
        <v>94</v>
      </c>
      <c r="E6992" t="s">
        <v>20</v>
      </c>
      <c r="F6992" t="s">
        <v>21</v>
      </c>
      <c r="G6992" t="s">
        <v>59</v>
      </c>
      <c r="H6992" t="s">
        <v>95</v>
      </c>
      <c r="I6992" t="s">
        <v>55</v>
      </c>
      <c r="J6992">
        <v>3</v>
      </c>
      <c r="K6992" s="2">
        <v>4258</v>
      </c>
      <c r="L6992" s="2">
        <v>2369.66</v>
      </c>
      <c r="M6992" s="2">
        <v>1888.34</v>
      </c>
      <c r="N6992" s="3">
        <v>0</v>
      </c>
      <c r="O6992" t="s">
        <v>75</v>
      </c>
      <c r="P6992" t="s">
        <v>26</v>
      </c>
      <c r="Q6992" t="s">
        <v>27</v>
      </c>
      <c r="R6992" t="s">
        <v>65</v>
      </c>
    </row>
    <row r="6993" spans="1:18" x14ac:dyDescent="0.35">
      <c r="A6993" t="s">
        <v>7078</v>
      </c>
      <c r="B6993" s="1">
        <v>45351</v>
      </c>
      <c r="C6993" s="1">
        <v>45373</v>
      </c>
      <c r="D6993" t="s">
        <v>52</v>
      </c>
      <c r="E6993" t="s">
        <v>20</v>
      </c>
      <c r="F6993" t="s">
        <v>82</v>
      </c>
      <c r="G6993" t="s">
        <v>43</v>
      </c>
      <c r="H6993" t="s">
        <v>80</v>
      </c>
      <c r="I6993" t="s">
        <v>45</v>
      </c>
      <c r="J6993">
        <v>1</v>
      </c>
      <c r="K6993" s="2">
        <v>3901</v>
      </c>
      <c r="L6993" s="2">
        <v>2356.2399999999998</v>
      </c>
      <c r="M6993" s="2">
        <v>1544.76</v>
      </c>
      <c r="N6993" s="3">
        <v>0.15</v>
      </c>
      <c r="O6993" t="s">
        <v>50</v>
      </c>
      <c r="P6993" t="s">
        <v>46</v>
      </c>
      <c r="Q6993" t="s">
        <v>27</v>
      </c>
      <c r="R6993" t="s">
        <v>40</v>
      </c>
    </row>
    <row r="6994" spans="1:18" x14ac:dyDescent="0.35">
      <c r="A6994" t="s">
        <v>7079</v>
      </c>
      <c r="B6994" s="1">
        <v>45892</v>
      </c>
      <c r="C6994" s="1">
        <v>45981</v>
      </c>
      <c r="D6994" t="s">
        <v>19</v>
      </c>
      <c r="E6994" t="s">
        <v>20</v>
      </c>
      <c r="F6994" t="s">
        <v>89</v>
      </c>
      <c r="G6994" t="s">
        <v>38</v>
      </c>
      <c r="H6994" t="s">
        <v>49</v>
      </c>
      <c r="I6994" t="s">
        <v>45</v>
      </c>
      <c r="J6994">
        <v>8</v>
      </c>
      <c r="K6994" s="2">
        <v>4247</v>
      </c>
      <c r="L6994" s="2">
        <v>2649.09</v>
      </c>
      <c r="M6994" s="2">
        <v>1597.91</v>
      </c>
      <c r="N6994" s="3">
        <v>0.1</v>
      </c>
      <c r="O6994" t="s">
        <v>50</v>
      </c>
      <c r="P6994" t="s">
        <v>26</v>
      </c>
      <c r="Q6994" t="s">
        <v>27</v>
      </c>
      <c r="R6994" t="s">
        <v>28</v>
      </c>
    </row>
    <row r="6995" spans="1:18" x14ac:dyDescent="0.35">
      <c r="A6995" t="s">
        <v>7080</v>
      </c>
      <c r="B6995" s="1">
        <v>45310</v>
      </c>
      <c r="C6995" s="1">
        <v>45366</v>
      </c>
      <c r="D6995" t="s">
        <v>52</v>
      </c>
      <c r="E6995" t="s">
        <v>20</v>
      </c>
      <c r="F6995" t="s">
        <v>91</v>
      </c>
      <c r="G6995" t="s">
        <v>43</v>
      </c>
      <c r="H6995" t="s">
        <v>108</v>
      </c>
      <c r="I6995" t="s">
        <v>72</v>
      </c>
      <c r="J6995">
        <v>4</v>
      </c>
      <c r="K6995" s="2">
        <v>1684</v>
      </c>
      <c r="L6995" s="2">
        <v>1080.68</v>
      </c>
      <c r="M6995" s="2">
        <v>603.32000000000005</v>
      </c>
      <c r="N6995" s="3">
        <v>0.05</v>
      </c>
      <c r="O6995" t="s">
        <v>25</v>
      </c>
      <c r="P6995" t="s">
        <v>26</v>
      </c>
      <c r="Q6995" t="s">
        <v>27</v>
      </c>
      <c r="R6995" t="s">
        <v>28</v>
      </c>
    </row>
    <row r="6996" spans="1:18" x14ac:dyDescent="0.35">
      <c r="A6996" t="s">
        <v>7081</v>
      </c>
      <c r="B6996" s="1">
        <v>45506</v>
      </c>
      <c r="C6996" s="1">
        <v>45580</v>
      </c>
      <c r="D6996" t="s">
        <v>94</v>
      </c>
      <c r="E6996" t="s">
        <v>20</v>
      </c>
      <c r="F6996" t="s">
        <v>82</v>
      </c>
      <c r="G6996" t="s">
        <v>59</v>
      </c>
      <c r="H6996" t="s">
        <v>124</v>
      </c>
      <c r="I6996" t="s">
        <v>61</v>
      </c>
      <c r="J6996">
        <v>5</v>
      </c>
      <c r="K6996" s="2">
        <v>1076</v>
      </c>
      <c r="L6996" s="2">
        <v>868.68</v>
      </c>
      <c r="M6996" s="2">
        <v>207.32</v>
      </c>
      <c r="N6996" s="3">
        <v>0.15</v>
      </c>
      <c r="O6996" t="s">
        <v>109</v>
      </c>
      <c r="P6996" t="s">
        <v>26</v>
      </c>
      <c r="Q6996" t="s">
        <v>27</v>
      </c>
      <c r="R6996" t="s">
        <v>40</v>
      </c>
    </row>
    <row r="6997" spans="1:18" x14ac:dyDescent="0.35">
      <c r="A6997" t="s">
        <v>7082</v>
      </c>
      <c r="B6997" s="1">
        <v>45360</v>
      </c>
      <c r="C6997" s="1">
        <v>45394</v>
      </c>
      <c r="D6997" t="s">
        <v>88</v>
      </c>
      <c r="E6997" t="s">
        <v>20</v>
      </c>
      <c r="F6997" t="s">
        <v>68</v>
      </c>
      <c r="G6997" t="s">
        <v>22</v>
      </c>
      <c r="H6997" t="s">
        <v>64</v>
      </c>
      <c r="I6997" t="s">
        <v>55</v>
      </c>
      <c r="J6997">
        <v>6</v>
      </c>
      <c r="K6997" s="2">
        <v>3522</v>
      </c>
      <c r="L6997" s="2">
        <v>2234.2600000000002</v>
      </c>
      <c r="M6997" s="2">
        <v>1287.74</v>
      </c>
      <c r="N6997" s="3">
        <v>0.2</v>
      </c>
      <c r="O6997" t="s">
        <v>75</v>
      </c>
      <c r="P6997" t="s">
        <v>46</v>
      </c>
      <c r="Q6997" t="s">
        <v>35</v>
      </c>
      <c r="R6997" t="s">
        <v>65</v>
      </c>
    </row>
    <row r="6998" spans="1:18" x14ac:dyDescent="0.35">
      <c r="A6998" t="s">
        <v>7083</v>
      </c>
      <c r="B6998" s="1">
        <v>45572</v>
      </c>
      <c r="C6998" s="1">
        <v>45603</v>
      </c>
      <c r="D6998" t="s">
        <v>19</v>
      </c>
      <c r="E6998" t="s">
        <v>20</v>
      </c>
      <c r="F6998" t="s">
        <v>82</v>
      </c>
      <c r="G6998" t="s">
        <v>59</v>
      </c>
      <c r="H6998" t="s">
        <v>95</v>
      </c>
      <c r="I6998" t="s">
        <v>55</v>
      </c>
      <c r="J6998">
        <v>4</v>
      </c>
      <c r="K6998" s="2">
        <v>2200</v>
      </c>
      <c r="L6998" s="2">
        <v>1640.03</v>
      </c>
      <c r="M6998" s="2">
        <v>559.97</v>
      </c>
      <c r="N6998" s="3">
        <v>0</v>
      </c>
      <c r="O6998" t="s">
        <v>34</v>
      </c>
      <c r="P6998" t="s">
        <v>26</v>
      </c>
      <c r="Q6998" t="s">
        <v>35</v>
      </c>
      <c r="R6998" t="s">
        <v>65</v>
      </c>
    </row>
    <row r="6999" spans="1:18" x14ac:dyDescent="0.35">
      <c r="A6999" t="s">
        <v>7084</v>
      </c>
      <c r="B6999" s="1">
        <v>45407</v>
      </c>
      <c r="C6999" s="1">
        <v>45428</v>
      </c>
      <c r="D6999" t="s">
        <v>104</v>
      </c>
      <c r="E6999" t="s">
        <v>20</v>
      </c>
      <c r="F6999" t="s">
        <v>21</v>
      </c>
      <c r="G6999" t="s">
        <v>22</v>
      </c>
      <c r="H6999" t="s">
        <v>71</v>
      </c>
      <c r="I6999" t="s">
        <v>72</v>
      </c>
      <c r="J6999">
        <v>7</v>
      </c>
      <c r="K6999" s="2">
        <v>4026</v>
      </c>
      <c r="L6999" s="2">
        <v>3352.8</v>
      </c>
      <c r="M6999" s="2">
        <v>673.2</v>
      </c>
      <c r="N6999" s="3">
        <v>0.05</v>
      </c>
      <c r="O6999" t="s">
        <v>25</v>
      </c>
      <c r="P6999" t="s">
        <v>26</v>
      </c>
      <c r="Q6999" t="s">
        <v>35</v>
      </c>
      <c r="R6999" t="s">
        <v>65</v>
      </c>
    </row>
    <row r="7000" spans="1:18" x14ac:dyDescent="0.35">
      <c r="A7000" t="s">
        <v>7085</v>
      </c>
      <c r="B7000" s="1">
        <v>45292</v>
      </c>
      <c r="C7000" s="1">
        <v>45378</v>
      </c>
      <c r="D7000" t="s">
        <v>52</v>
      </c>
      <c r="E7000" t="s">
        <v>20</v>
      </c>
      <c r="F7000" t="s">
        <v>91</v>
      </c>
      <c r="G7000" t="s">
        <v>32</v>
      </c>
      <c r="H7000" t="s">
        <v>60</v>
      </c>
      <c r="I7000" t="s">
        <v>61</v>
      </c>
      <c r="J7000">
        <v>1</v>
      </c>
      <c r="K7000" s="2">
        <v>2678</v>
      </c>
      <c r="L7000" s="2">
        <v>1940.48</v>
      </c>
      <c r="M7000" s="2">
        <v>737.52</v>
      </c>
      <c r="N7000" s="3">
        <v>0.2</v>
      </c>
      <c r="O7000" t="s">
        <v>83</v>
      </c>
      <c r="P7000" t="s">
        <v>26</v>
      </c>
      <c r="Q7000" t="s">
        <v>35</v>
      </c>
      <c r="R7000" t="s">
        <v>28</v>
      </c>
    </row>
    <row r="7001" spans="1:18" x14ac:dyDescent="0.35">
      <c r="A7001" t="s">
        <v>7086</v>
      </c>
      <c r="B7001" s="1">
        <v>45397</v>
      </c>
      <c r="C7001" s="1">
        <v>45422</v>
      </c>
      <c r="D7001" t="s">
        <v>104</v>
      </c>
      <c r="E7001" t="s">
        <v>20</v>
      </c>
      <c r="F7001" t="s">
        <v>138</v>
      </c>
      <c r="G7001" t="s">
        <v>22</v>
      </c>
      <c r="H7001" t="s">
        <v>44</v>
      </c>
      <c r="I7001" t="s">
        <v>45</v>
      </c>
      <c r="J7001">
        <v>2</v>
      </c>
      <c r="K7001" s="2">
        <v>4135</v>
      </c>
      <c r="L7001" s="2">
        <v>2801.37</v>
      </c>
      <c r="M7001" s="2">
        <v>1333.63</v>
      </c>
      <c r="N7001" s="3">
        <v>0.15</v>
      </c>
      <c r="O7001" t="s">
        <v>75</v>
      </c>
      <c r="P7001" t="s">
        <v>26</v>
      </c>
      <c r="Q7001" t="s">
        <v>27</v>
      </c>
      <c r="R7001" t="s">
        <v>28</v>
      </c>
    </row>
    <row r="7002" spans="1:18" x14ac:dyDescent="0.35">
      <c r="A7002" t="s">
        <v>7087</v>
      </c>
      <c r="B7002" s="1">
        <v>45882</v>
      </c>
      <c r="C7002" s="1">
        <v>45887</v>
      </c>
      <c r="D7002" t="s">
        <v>30</v>
      </c>
      <c r="E7002" t="s">
        <v>20</v>
      </c>
      <c r="F7002" t="s">
        <v>82</v>
      </c>
      <c r="G7002" t="s">
        <v>38</v>
      </c>
      <c r="H7002" t="s">
        <v>95</v>
      </c>
      <c r="I7002" t="s">
        <v>55</v>
      </c>
      <c r="J7002">
        <v>6</v>
      </c>
      <c r="K7002" s="2">
        <v>759</v>
      </c>
      <c r="L7002" s="2">
        <v>491.65</v>
      </c>
      <c r="M7002" s="2">
        <v>267.35000000000002</v>
      </c>
      <c r="N7002" s="3">
        <v>0.2</v>
      </c>
      <c r="O7002" t="s">
        <v>25</v>
      </c>
      <c r="P7002" t="s">
        <v>46</v>
      </c>
      <c r="Q7002" t="s">
        <v>27</v>
      </c>
      <c r="R7002" t="s">
        <v>40</v>
      </c>
    </row>
    <row r="7003" spans="1:18" x14ac:dyDescent="0.35">
      <c r="A7003" t="s">
        <v>7088</v>
      </c>
      <c r="B7003" s="1">
        <v>45488</v>
      </c>
      <c r="C7003" s="1">
        <v>45502</v>
      </c>
      <c r="D7003" t="s">
        <v>67</v>
      </c>
      <c r="E7003" t="s">
        <v>20</v>
      </c>
      <c r="F7003" t="s">
        <v>79</v>
      </c>
      <c r="G7003" t="s">
        <v>22</v>
      </c>
      <c r="H7003" t="s">
        <v>80</v>
      </c>
      <c r="I7003" t="s">
        <v>45</v>
      </c>
      <c r="J7003">
        <v>3</v>
      </c>
      <c r="K7003" s="2">
        <v>1016</v>
      </c>
      <c r="L7003" s="2">
        <v>667.74</v>
      </c>
      <c r="M7003" s="2">
        <v>348.26</v>
      </c>
      <c r="N7003" s="3">
        <v>0.05</v>
      </c>
      <c r="O7003" t="s">
        <v>109</v>
      </c>
      <c r="P7003" t="s">
        <v>46</v>
      </c>
      <c r="Q7003" t="s">
        <v>27</v>
      </c>
      <c r="R7003" t="s">
        <v>28</v>
      </c>
    </row>
    <row r="7004" spans="1:18" x14ac:dyDescent="0.35">
      <c r="A7004" t="s">
        <v>7089</v>
      </c>
      <c r="B7004" s="1">
        <v>45980</v>
      </c>
      <c r="C7004" s="1">
        <v>46016</v>
      </c>
      <c r="D7004" t="s">
        <v>48</v>
      </c>
      <c r="E7004" t="s">
        <v>20</v>
      </c>
      <c r="F7004" t="s">
        <v>82</v>
      </c>
      <c r="G7004" t="s">
        <v>59</v>
      </c>
      <c r="H7004" t="s">
        <v>44</v>
      </c>
      <c r="I7004" t="s">
        <v>45</v>
      </c>
      <c r="J7004">
        <v>6</v>
      </c>
      <c r="K7004" s="2">
        <v>1528</v>
      </c>
      <c r="L7004" s="2">
        <v>1283.0899999999999</v>
      </c>
      <c r="M7004" s="2">
        <v>244.91</v>
      </c>
      <c r="N7004" s="3">
        <v>0</v>
      </c>
      <c r="O7004" t="s">
        <v>25</v>
      </c>
      <c r="P7004" t="s">
        <v>26</v>
      </c>
      <c r="Q7004" t="s">
        <v>35</v>
      </c>
      <c r="R7004" t="s">
        <v>40</v>
      </c>
    </row>
    <row r="7005" spans="1:18" x14ac:dyDescent="0.35">
      <c r="A7005" t="s">
        <v>7090</v>
      </c>
      <c r="B7005" s="1">
        <v>45841</v>
      </c>
      <c r="C7005" s="1">
        <v>45850</v>
      </c>
      <c r="D7005" t="s">
        <v>67</v>
      </c>
      <c r="E7005" t="s">
        <v>20</v>
      </c>
      <c r="F7005" t="s">
        <v>68</v>
      </c>
      <c r="G7005" t="s">
        <v>22</v>
      </c>
      <c r="H7005" t="s">
        <v>44</v>
      </c>
      <c r="I7005" t="s">
        <v>45</v>
      </c>
      <c r="J7005">
        <v>1</v>
      </c>
      <c r="K7005" s="2">
        <v>685</v>
      </c>
      <c r="L7005" s="2">
        <v>579.80999999999995</v>
      </c>
      <c r="M7005" s="2">
        <v>105.19</v>
      </c>
      <c r="N7005" s="3">
        <v>0.2</v>
      </c>
      <c r="O7005" t="s">
        <v>50</v>
      </c>
      <c r="P7005" t="s">
        <v>26</v>
      </c>
      <c r="Q7005" t="s">
        <v>35</v>
      </c>
      <c r="R7005" t="s">
        <v>28</v>
      </c>
    </row>
    <row r="7006" spans="1:18" x14ac:dyDescent="0.35">
      <c r="A7006" t="s">
        <v>7091</v>
      </c>
      <c r="B7006" s="1">
        <v>45877</v>
      </c>
      <c r="C7006" s="1">
        <v>45911</v>
      </c>
      <c r="D7006" t="s">
        <v>37</v>
      </c>
      <c r="E7006" t="s">
        <v>20</v>
      </c>
      <c r="F7006" t="s">
        <v>128</v>
      </c>
      <c r="G7006" t="s">
        <v>32</v>
      </c>
      <c r="H7006" t="s">
        <v>80</v>
      </c>
      <c r="I7006" t="s">
        <v>45</v>
      </c>
      <c r="J7006">
        <v>2</v>
      </c>
      <c r="K7006" s="2">
        <v>483</v>
      </c>
      <c r="L7006" s="2">
        <v>395.22</v>
      </c>
      <c r="M7006" s="2">
        <v>87.78</v>
      </c>
      <c r="N7006" s="3">
        <v>0.15</v>
      </c>
      <c r="O7006" t="s">
        <v>25</v>
      </c>
      <c r="P7006" t="s">
        <v>26</v>
      </c>
      <c r="Q7006" t="s">
        <v>27</v>
      </c>
      <c r="R7006" t="s">
        <v>28</v>
      </c>
    </row>
    <row r="7007" spans="1:18" x14ac:dyDescent="0.35">
      <c r="A7007" t="s">
        <v>7092</v>
      </c>
      <c r="B7007" s="1">
        <v>45656</v>
      </c>
      <c r="C7007" s="1">
        <v>45716</v>
      </c>
      <c r="D7007" t="s">
        <v>116</v>
      </c>
      <c r="E7007" t="s">
        <v>20</v>
      </c>
      <c r="F7007" t="s">
        <v>91</v>
      </c>
      <c r="G7007" t="s">
        <v>43</v>
      </c>
      <c r="H7007" t="s">
        <v>80</v>
      </c>
      <c r="I7007" t="s">
        <v>45</v>
      </c>
      <c r="J7007">
        <v>6</v>
      </c>
      <c r="K7007" s="2">
        <v>2573</v>
      </c>
      <c r="L7007" s="2">
        <v>1820.13</v>
      </c>
      <c r="M7007" s="2">
        <v>752.87</v>
      </c>
      <c r="N7007" s="3">
        <v>0.1</v>
      </c>
      <c r="O7007" t="s">
        <v>75</v>
      </c>
      <c r="P7007" t="s">
        <v>26</v>
      </c>
      <c r="Q7007" t="s">
        <v>35</v>
      </c>
      <c r="R7007" t="s">
        <v>65</v>
      </c>
    </row>
    <row r="7008" spans="1:18" x14ac:dyDescent="0.35">
      <c r="A7008" t="s">
        <v>7093</v>
      </c>
      <c r="B7008" s="1">
        <v>45333</v>
      </c>
      <c r="C7008" s="1">
        <v>45356</v>
      </c>
      <c r="D7008" t="s">
        <v>52</v>
      </c>
      <c r="E7008" t="s">
        <v>20</v>
      </c>
      <c r="F7008" t="s">
        <v>58</v>
      </c>
      <c r="G7008" t="s">
        <v>32</v>
      </c>
      <c r="H7008" t="s">
        <v>108</v>
      </c>
      <c r="I7008" t="s">
        <v>72</v>
      </c>
      <c r="J7008">
        <v>1</v>
      </c>
      <c r="K7008" s="2">
        <v>4303</v>
      </c>
      <c r="L7008" s="2">
        <v>2599.67</v>
      </c>
      <c r="M7008" s="2">
        <v>1703.33</v>
      </c>
      <c r="N7008" s="3">
        <v>0</v>
      </c>
      <c r="O7008" t="s">
        <v>75</v>
      </c>
      <c r="P7008" t="s">
        <v>26</v>
      </c>
      <c r="Q7008" t="s">
        <v>27</v>
      </c>
      <c r="R7008" t="s">
        <v>28</v>
      </c>
    </row>
    <row r="7009" spans="1:18" x14ac:dyDescent="0.35">
      <c r="A7009" t="s">
        <v>7094</v>
      </c>
      <c r="B7009" s="1">
        <v>45807</v>
      </c>
      <c r="C7009" s="1">
        <v>45878</v>
      </c>
      <c r="D7009" t="s">
        <v>30</v>
      </c>
      <c r="E7009" t="s">
        <v>20</v>
      </c>
      <c r="F7009" t="s">
        <v>79</v>
      </c>
      <c r="G7009" t="s">
        <v>22</v>
      </c>
      <c r="H7009" t="s">
        <v>33</v>
      </c>
      <c r="I7009" t="s">
        <v>24</v>
      </c>
      <c r="J7009">
        <v>2</v>
      </c>
      <c r="K7009" s="2">
        <v>2683</v>
      </c>
      <c r="L7009" s="2">
        <v>1974.36</v>
      </c>
      <c r="M7009" s="2">
        <v>708.64</v>
      </c>
      <c r="N7009" s="3">
        <v>0.1</v>
      </c>
      <c r="O7009" t="s">
        <v>34</v>
      </c>
      <c r="P7009" t="s">
        <v>26</v>
      </c>
      <c r="Q7009" t="s">
        <v>35</v>
      </c>
      <c r="R7009" t="s">
        <v>65</v>
      </c>
    </row>
    <row r="7010" spans="1:18" x14ac:dyDescent="0.35">
      <c r="A7010" t="s">
        <v>7095</v>
      </c>
      <c r="B7010" s="1">
        <v>45856</v>
      </c>
      <c r="C7010" s="1">
        <v>45869</v>
      </c>
      <c r="D7010" t="s">
        <v>67</v>
      </c>
      <c r="E7010" t="s">
        <v>20</v>
      </c>
      <c r="F7010" t="s">
        <v>31</v>
      </c>
      <c r="G7010" t="s">
        <v>43</v>
      </c>
      <c r="H7010" t="s">
        <v>44</v>
      </c>
      <c r="I7010" t="s">
        <v>45</v>
      </c>
      <c r="J7010">
        <v>5</v>
      </c>
      <c r="K7010" s="2">
        <v>2612</v>
      </c>
      <c r="L7010" s="2">
        <v>1493.68</v>
      </c>
      <c r="M7010" s="2">
        <v>1118.32</v>
      </c>
      <c r="N7010" s="3">
        <v>0</v>
      </c>
      <c r="O7010" t="s">
        <v>50</v>
      </c>
      <c r="P7010" t="s">
        <v>46</v>
      </c>
      <c r="Q7010" t="s">
        <v>35</v>
      </c>
      <c r="R7010" t="s">
        <v>65</v>
      </c>
    </row>
    <row r="7011" spans="1:18" x14ac:dyDescent="0.35">
      <c r="A7011" t="s">
        <v>7096</v>
      </c>
      <c r="B7011" s="1">
        <v>45898</v>
      </c>
      <c r="C7011" s="1">
        <v>45936</v>
      </c>
      <c r="D7011" t="s">
        <v>94</v>
      </c>
      <c r="E7011" t="s">
        <v>20</v>
      </c>
      <c r="F7011" t="s">
        <v>21</v>
      </c>
      <c r="G7011" t="s">
        <v>22</v>
      </c>
      <c r="H7011" t="s">
        <v>95</v>
      </c>
      <c r="I7011" t="s">
        <v>55</v>
      </c>
      <c r="J7011">
        <v>8</v>
      </c>
      <c r="K7011" s="2">
        <v>638</v>
      </c>
      <c r="L7011" s="2">
        <v>430.53</v>
      </c>
      <c r="M7011" s="2">
        <v>207.47</v>
      </c>
      <c r="N7011" s="3">
        <v>0.2</v>
      </c>
      <c r="O7011" t="s">
        <v>109</v>
      </c>
      <c r="P7011" t="s">
        <v>26</v>
      </c>
      <c r="Q7011" t="s">
        <v>27</v>
      </c>
      <c r="R7011" t="s">
        <v>28</v>
      </c>
    </row>
    <row r="7012" spans="1:18" x14ac:dyDescent="0.35">
      <c r="A7012" t="s">
        <v>7097</v>
      </c>
      <c r="B7012" s="1">
        <v>45313</v>
      </c>
      <c r="C7012" s="1">
        <v>45399</v>
      </c>
      <c r="D7012" t="s">
        <v>88</v>
      </c>
      <c r="E7012" t="s">
        <v>20</v>
      </c>
      <c r="F7012" t="s">
        <v>70</v>
      </c>
      <c r="G7012" t="s">
        <v>32</v>
      </c>
      <c r="H7012" t="s">
        <v>54</v>
      </c>
      <c r="I7012" t="s">
        <v>55</v>
      </c>
      <c r="J7012">
        <v>8</v>
      </c>
      <c r="K7012" s="2">
        <v>2284</v>
      </c>
      <c r="L7012" s="2">
        <v>1287.0999999999999</v>
      </c>
      <c r="M7012" s="2">
        <v>996.9</v>
      </c>
      <c r="N7012" s="3">
        <v>0.1</v>
      </c>
      <c r="O7012" t="s">
        <v>109</v>
      </c>
      <c r="P7012" t="s">
        <v>26</v>
      </c>
      <c r="Q7012" t="s">
        <v>27</v>
      </c>
      <c r="R7012" t="s">
        <v>65</v>
      </c>
    </row>
    <row r="7013" spans="1:18" x14ac:dyDescent="0.35">
      <c r="A7013" t="s">
        <v>7098</v>
      </c>
      <c r="B7013" s="1">
        <v>45990</v>
      </c>
      <c r="C7013" s="1">
        <v>46077</v>
      </c>
      <c r="D7013" t="s">
        <v>116</v>
      </c>
      <c r="E7013" t="s">
        <v>20</v>
      </c>
      <c r="F7013" t="s">
        <v>85</v>
      </c>
      <c r="G7013" t="s">
        <v>59</v>
      </c>
      <c r="H7013" t="s">
        <v>54</v>
      </c>
      <c r="I7013" t="s">
        <v>55</v>
      </c>
      <c r="J7013">
        <v>5</v>
      </c>
      <c r="K7013" s="2">
        <v>4900</v>
      </c>
      <c r="L7013" s="2">
        <v>3424.48</v>
      </c>
      <c r="M7013" s="2">
        <v>1475.52</v>
      </c>
      <c r="N7013" s="3">
        <v>0.2</v>
      </c>
      <c r="O7013" t="s">
        <v>25</v>
      </c>
      <c r="P7013" t="s">
        <v>26</v>
      </c>
      <c r="Q7013" t="s">
        <v>27</v>
      </c>
      <c r="R7013" t="s">
        <v>40</v>
      </c>
    </row>
    <row r="7014" spans="1:18" x14ac:dyDescent="0.35">
      <c r="A7014" t="s">
        <v>7099</v>
      </c>
      <c r="B7014" s="1">
        <v>45408</v>
      </c>
      <c r="C7014" s="1">
        <v>45468</v>
      </c>
      <c r="D7014" t="s">
        <v>42</v>
      </c>
      <c r="E7014" t="s">
        <v>20</v>
      </c>
      <c r="F7014" t="s">
        <v>91</v>
      </c>
      <c r="G7014" t="s">
        <v>32</v>
      </c>
      <c r="H7014" t="s">
        <v>33</v>
      </c>
      <c r="I7014" t="s">
        <v>24</v>
      </c>
      <c r="J7014">
        <v>1</v>
      </c>
      <c r="K7014" s="2">
        <v>1751</v>
      </c>
      <c r="L7014" s="2">
        <v>982.96</v>
      </c>
      <c r="M7014" s="2">
        <v>768.04</v>
      </c>
      <c r="N7014" s="3">
        <v>0.2</v>
      </c>
      <c r="O7014" t="s">
        <v>75</v>
      </c>
      <c r="P7014" t="s">
        <v>26</v>
      </c>
      <c r="Q7014" t="s">
        <v>27</v>
      </c>
      <c r="R7014" t="s">
        <v>65</v>
      </c>
    </row>
    <row r="7015" spans="1:18" x14ac:dyDescent="0.35">
      <c r="A7015" t="s">
        <v>7100</v>
      </c>
      <c r="B7015" s="1">
        <v>45409</v>
      </c>
      <c r="C7015" s="1">
        <v>45423</v>
      </c>
      <c r="D7015" t="s">
        <v>104</v>
      </c>
      <c r="E7015" t="s">
        <v>20</v>
      </c>
      <c r="F7015" t="s">
        <v>85</v>
      </c>
      <c r="G7015" t="s">
        <v>32</v>
      </c>
      <c r="H7015" t="s">
        <v>54</v>
      </c>
      <c r="I7015" t="s">
        <v>55</v>
      </c>
      <c r="J7015">
        <v>5</v>
      </c>
      <c r="K7015" s="2">
        <v>4490</v>
      </c>
      <c r="L7015" s="2">
        <v>2723.39</v>
      </c>
      <c r="M7015" s="2">
        <v>1766.61</v>
      </c>
      <c r="N7015" s="3">
        <v>0.2</v>
      </c>
      <c r="O7015" t="s">
        <v>75</v>
      </c>
      <c r="P7015" t="s">
        <v>46</v>
      </c>
      <c r="Q7015" t="s">
        <v>35</v>
      </c>
      <c r="R7015" t="s">
        <v>65</v>
      </c>
    </row>
    <row r="7016" spans="1:18" x14ac:dyDescent="0.35">
      <c r="A7016" t="s">
        <v>7101</v>
      </c>
      <c r="B7016" s="1">
        <v>45801</v>
      </c>
      <c r="C7016" s="1">
        <v>45813</v>
      </c>
      <c r="D7016" t="s">
        <v>42</v>
      </c>
      <c r="E7016" t="s">
        <v>20</v>
      </c>
      <c r="F7016" t="s">
        <v>58</v>
      </c>
      <c r="G7016" t="s">
        <v>38</v>
      </c>
      <c r="H7016" t="s">
        <v>64</v>
      </c>
      <c r="I7016" t="s">
        <v>55</v>
      </c>
      <c r="J7016">
        <v>6</v>
      </c>
      <c r="K7016" s="2">
        <v>3064</v>
      </c>
      <c r="L7016" s="2">
        <v>2190.37</v>
      </c>
      <c r="M7016" s="2">
        <v>873.63</v>
      </c>
      <c r="N7016" s="3">
        <v>0.15</v>
      </c>
      <c r="O7016" t="s">
        <v>62</v>
      </c>
      <c r="P7016" t="s">
        <v>26</v>
      </c>
      <c r="Q7016" t="s">
        <v>35</v>
      </c>
      <c r="R7016" t="s">
        <v>28</v>
      </c>
    </row>
    <row r="7017" spans="1:18" x14ac:dyDescent="0.35">
      <c r="A7017" t="s">
        <v>7102</v>
      </c>
      <c r="B7017" s="1">
        <v>45495</v>
      </c>
      <c r="C7017" s="1">
        <v>45567</v>
      </c>
      <c r="D7017" t="s">
        <v>94</v>
      </c>
      <c r="E7017" t="s">
        <v>20</v>
      </c>
      <c r="F7017" t="s">
        <v>91</v>
      </c>
      <c r="G7017" t="s">
        <v>43</v>
      </c>
      <c r="H7017" t="s">
        <v>124</v>
      </c>
      <c r="I7017" t="s">
        <v>61</v>
      </c>
      <c r="J7017">
        <v>4</v>
      </c>
      <c r="K7017" s="2">
        <v>3272</v>
      </c>
      <c r="L7017" s="2">
        <v>2171.13</v>
      </c>
      <c r="M7017" s="2">
        <v>1100.8699999999999</v>
      </c>
      <c r="N7017" s="3">
        <v>0.2</v>
      </c>
      <c r="O7017" t="s">
        <v>109</v>
      </c>
      <c r="P7017" t="s">
        <v>26</v>
      </c>
      <c r="Q7017" t="s">
        <v>35</v>
      </c>
      <c r="R7017" t="s">
        <v>28</v>
      </c>
    </row>
    <row r="7018" spans="1:18" x14ac:dyDescent="0.35">
      <c r="A7018" t="s">
        <v>7103</v>
      </c>
      <c r="B7018" s="1">
        <v>45845</v>
      </c>
      <c r="C7018" s="1">
        <v>45874</v>
      </c>
      <c r="D7018" t="s">
        <v>30</v>
      </c>
      <c r="E7018" t="s">
        <v>20</v>
      </c>
      <c r="F7018" t="s">
        <v>31</v>
      </c>
      <c r="G7018" t="s">
        <v>43</v>
      </c>
      <c r="H7018" t="s">
        <v>124</v>
      </c>
      <c r="I7018" t="s">
        <v>61</v>
      </c>
      <c r="J7018">
        <v>3</v>
      </c>
      <c r="K7018" s="2">
        <v>4947</v>
      </c>
      <c r="L7018" s="2">
        <v>3423.74</v>
      </c>
      <c r="M7018" s="2">
        <v>1523.26</v>
      </c>
      <c r="N7018" s="3">
        <v>0.1</v>
      </c>
      <c r="O7018" t="s">
        <v>62</v>
      </c>
      <c r="P7018" t="s">
        <v>26</v>
      </c>
      <c r="Q7018" t="s">
        <v>35</v>
      </c>
      <c r="R7018" t="s">
        <v>40</v>
      </c>
    </row>
    <row r="7019" spans="1:18" x14ac:dyDescent="0.35">
      <c r="A7019" t="s">
        <v>7104</v>
      </c>
      <c r="B7019" s="1">
        <v>45297</v>
      </c>
      <c r="C7019" s="1">
        <v>45318</v>
      </c>
      <c r="D7019" t="s">
        <v>57</v>
      </c>
      <c r="E7019" t="s">
        <v>20</v>
      </c>
      <c r="F7019" t="s">
        <v>79</v>
      </c>
      <c r="G7019" t="s">
        <v>32</v>
      </c>
      <c r="H7019" t="s">
        <v>95</v>
      </c>
      <c r="I7019" t="s">
        <v>55</v>
      </c>
      <c r="J7019">
        <v>6</v>
      </c>
      <c r="K7019" s="2">
        <v>3311</v>
      </c>
      <c r="L7019" s="2">
        <v>2406.35</v>
      </c>
      <c r="M7019" s="2">
        <v>904.65</v>
      </c>
      <c r="N7019" s="3">
        <v>0.05</v>
      </c>
      <c r="O7019" t="s">
        <v>75</v>
      </c>
      <c r="P7019" t="s">
        <v>46</v>
      </c>
      <c r="Q7019" t="s">
        <v>35</v>
      </c>
      <c r="R7019" t="s">
        <v>28</v>
      </c>
    </row>
    <row r="7020" spans="1:18" x14ac:dyDescent="0.35">
      <c r="A7020" t="s">
        <v>7105</v>
      </c>
      <c r="B7020" s="1">
        <v>45588</v>
      </c>
      <c r="C7020" s="1">
        <v>45600</v>
      </c>
      <c r="D7020" t="s">
        <v>19</v>
      </c>
      <c r="E7020" t="s">
        <v>20</v>
      </c>
      <c r="F7020" t="s">
        <v>85</v>
      </c>
      <c r="G7020" t="s">
        <v>59</v>
      </c>
      <c r="H7020" t="s">
        <v>86</v>
      </c>
      <c r="I7020" t="s">
        <v>72</v>
      </c>
      <c r="J7020">
        <v>6</v>
      </c>
      <c r="K7020" s="2">
        <v>4883</v>
      </c>
      <c r="L7020" s="2">
        <v>3058.93</v>
      </c>
      <c r="M7020" s="2">
        <v>1824.07</v>
      </c>
      <c r="N7020" s="3">
        <v>0</v>
      </c>
      <c r="O7020" t="s">
        <v>109</v>
      </c>
      <c r="P7020" t="s">
        <v>26</v>
      </c>
      <c r="Q7020" t="s">
        <v>27</v>
      </c>
      <c r="R7020" t="s">
        <v>28</v>
      </c>
    </row>
    <row r="7021" spans="1:18" x14ac:dyDescent="0.35">
      <c r="A7021" t="s">
        <v>7106</v>
      </c>
      <c r="B7021" s="1">
        <v>45662</v>
      </c>
      <c r="C7021" s="1">
        <v>45711</v>
      </c>
      <c r="D7021" t="s">
        <v>116</v>
      </c>
      <c r="E7021" t="s">
        <v>20</v>
      </c>
      <c r="F7021" t="s">
        <v>68</v>
      </c>
      <c r="G7021" t="s">
        <v>59</v>
      </c>
      <c r="H7021" t="s">
        <v>64</v>
      </c>
      <c r="I7021" t="s">
        <v>55</v>
      </c>
      <c r="J7021">
        <v>8</v>
      </c>
      <c r="K7021" s="2">
        <v>1394</v>
      </c>
      <c r="L7021" s="2">
        <v>966.67</v>
      </c>
      <c r="M7021" s="2">
        <v>427.33</v>
      </c>
      <c r="N7021" s="3">
        <v>0.2</v>
      </c>
      <c r="O7021" t="s">
        <v>109</v>
      </c>
      <c r="P7021" t="s">
        <v>26</v>
      </c>
      <c r="Q7021" t="s">
        <v>35</v>
      </c>
      <c r="R7021" t="s">
        <v>65</v>
      </c>
    </row>
    <row r="7022" spans="1:18" x14ac:dyDescent="0.35">
      <c r="A7022" t="s">
        <v>7107</v>
      </c>
      <c r="B7022" s="1">
        <v>45512</v>
      </c>
      <c r="C7022" s="1">
        <v>45537</v>
      </c>
      <c r="D7022" t="s">
        <v>37</v>
      </c>
      <c r="E7022" t="s">
        <v>20</v>
      </c>
      <c r="F7022" t="s">
        <v>138</v>
      </c>
      <c r="G7022" t="s">
        <v>22</v>
      </c>
      <c r="H7022" t="s">
        <v>118</v>
      </c>
      <c r="I7022" t="s">
        <v>24</v>
      </c>
      <c r="J7022">
        <v>3</v>
      </c>
      <c r="K7022" s="2">
        <v>2047</v>
      </c>
      <c r="L7022" s="2">
        <v>1209.54</v>
      </c>
      <c r="M7022" s="2">
        <v>837.46</v>
      </c>
      <c r="N7022" s="3">
        <v>0.2</v>
      </c>
      <c r="O7022" t="s">
        <v>75</v>
      </c>
      <c r="P7022" t="s">
        <v>26</v>
      </c>
      <c r="Q7022" t="s">
        <v>35</v>
      </c>
      <c r="R7022" t="s">
        <v>40</v>
      </c>
    </row>
    <row r="7023" spans="1:18" x14ac:dyDescent="0.35">
      <c r="A7023" t="s">
        <v>7108</v>
      </c>
      <c r="B7023" s="1">
        <v>45555</v>
      </c>
      <c r="C7023" s="1">
        <v>45645</v>
      </c>
      <c r="D7023" t="s">
        <v>48</v>
      </c>
      <c r="E7023" t="s">
        <v>20</v>
      </c>
      <c r="F7023" t="s">
        <v>89</v>
      </c>
      <c r="G7023" t="s">
        <v>38</v>
      </c>
      <c r="H7023" t="s">
        <v>71</v>
      </c>
      <c r="I7023" t="s">
        <v>72</v>
      </c>
      <c r="J7023">
        <v>1</v>
      </c>
      <c r="K7023" s="2">
        <v>3920</v>
      </c>
      <c r="L7023" s="2">
        <v>3127.52</v>
      </c>
      <c r="M7023" s="2">
        <v>792.48</v>
      </c>
      <c r="N7023" s="3">
        <v>0.15</v>
      </c>
      <c r="O7023" t="s">
        <v>109</v>
      </c>
      <c r="P7023" t="s">
        <v>26</v>
      </c>
      <c r="Q7023" t="s">
        <v>27</v>
      </c>
      <c r="R7023" t="s">
        <v>40</v>
      </c>
    </row>
    <row r="7024" spans="1:18" x14ac:dyDescent="0.35">
      <c r="A7024" t="s">
        <v>7109</v>
      </c>
      <c r="B7024" s="1">
        <v>45981</v>
      </c>
      <c r="C7024" s="1">
        <v>46041</v>
      </c>
      <c r="D7024" t="s">
        <v>57</v>
      </c>
      <c r="E7024" t="s">
        <v>20</v>
      </c>
      <c r="F7024" t="s">
        <v>70</v>
      </c>
      <c r="G7024" t="s">
        <v>38</v>
      </c>
      <c r="H7024" t="s">
        <v>64</v>
      </c>
      <c r="I7024" t="s">
        <v>55</v>
      </c>
      <c r="J7024">
        <v>8</v>
      </c>
      <c r="K7024" s="2">
        <v>3650</v>
      </c>
      <c r="L7024" s="2">
        <v>2344.84</v>
      </c>
      <c r="M7024" s="2">
        <v>1305.1600000000001</v>
      </c>
      <c r="N7024" s="3">
        <v>0.1</v>
      </c>
      <c r="O7024" t="s">
        <v>34</v>
      </c>
      <c r="P7024" t="s">
        <v>46</v>
      </c>
      <c r="Q7024" t="s">
        <v>35</v>
      </c>
      <c r="R7024" t="s">
        <v>65</v>
      </c>
    </row>
    <row r="7025" spans="1:18" x14ac:dyDescent="0.35">
      <c r="A7025" t="s">
        <v>7110</v>
      </c>
      <c r="B7025" s="1">
        <v>45623</v>
      </c>
      <c r="C7025" s="1">
        <v>45651</v>
      </c>
      <c r="D7025" t="s">
        <v>48</v>
      </c>
      <c r="E7025" t="s">
        <v>20</v>
      </c>
      <c r="F7025" t="s">
        <v>58</v>
      </c>
      <c r="G7025" t="s">
        <v>38</v>
      </c>
      <c r="H7025" t="s">
        <v>108</v>
      </c>
      <c r="I7025" t="s">
        <v>72</v>
      </c>
      <c r="J7025">
        <v>7</v>
      </c>
      <c r="K7025" s="2">
        <v>1363</v>
      </c>
      <c r="L7025" s="2">
        <v>1068.56</v>
      </c>
      <c r="M7025" s="2">
        <v>294.44</v>
      </c>
      <c r="N7025" s="3">
        <v>0.1</v>
      </c>
      <c r="O7025" t="s">
        <v>62</v>
      </c>
      <c r="P7025" t="s">
        <v>26</v>
      </c>
      <c r="Q7025" t="s">
        <v>35</v>
      </c>
      <c r="R7025" t="s">
        <v>40</v>
      </c>
    </row>
    <row r="7026" spans="1:18" x14ac:dyDescent="0.35">
      <c r="A7026" t="s">
        <v>7111</v>
      </c>
      <c r="B7026" s="1">
        <v>45554</v>
      </c>
      <c r="C7026" s="1">
        <v>45578</v>
      </c>
      <c r="D7026" t="s">
        <v>94</v>
      </c>
      <c r="E7026" t="s">
        <v>20</v>
      </c>
      <c r="F7026" t="s">
        <v>53</v>
      </c>
      <c r="G7026" t="s">
        <v>38</v>
      </c>
      <c r="H7026" t="s">
        <v>44</v>
      </c>
      <c r="I7026" t="s">
        <v>45</v>
      </c>
      <c r="J7026">
        <v>8</v>
      </c>
      <c r="K7026" s="2">
        <v>3712</v>
      </c>
      <c r="L7026" s="2">
        <v>2410.64</v>
      </c>
      <c r="M7026" s="2">
        <v>1301.3599999999999</v>
      </c>
      <c r="N7026" s="3">
        <v>0.05</v>
      </c>
      <c r="O7026" t="s">
        <v>25</v>
      </c>
      <c r="P7026" t="s">
        <v>46</v>
      </c>
      <c r="Q7026" t="s">
        <v>27</v>
      </c>
      <c r="R7026" t="s">
        <v>65</v>
      </c>
    </row>
    <row r="7027" spans="1:18" x14ac:dyDescent="0.35">
      <c r="A7027" t="s">
        <v>7112</v>
      </c>
      <c r="B7027" s="1">
        <v>45558</v>
      </c>
      <c r="C7027" s="1">
        <v>45601</v>
      </c>
      <c r="D7027" t="s">
        <v>19</v>
      </c>
      <c r="E7027" t="s">
        <v>20</v>
      </c>
      <c r="F7027" t="s">
        <v>91</v>
      </c>
      <c r="G7027" t="s">
        <v>38</v>
      </c>
      <c r="H7027" t="s">
        <v>33</v>
      </c>
      <c r="I7027" t="s">
        <v>24</v>
      </c>
      <c r="J7027">
        <v>1</v>
      </c>
      <c r="K7027" s="2">
        <v>1390</v>
      </c>
      <c r="L7027" s="2">
        <v>1043.8599999999999</v>
      </c>
      <c r="M7027" s="2">
        <v>346.14</v>
      </c>
      <c r="N7027" s="3">
        <v>0.2</v>
      </c>
      <c r="O7027" t="s">
        <v>83</v>
      </c>
      <c r="P7027" t="s">
        <v>26</v>
      </c>
      <c r="Q7027" t="s">
        <v>35</v>
      </c>
      <c r="R7027" t="s">
        <v>28</v>
      </c>
    </row>
    <row r="7028" spans="1:18" x14ac:dyDescent="0.35">
      <c r="A7028" t="s">
        <v>7113</v>
      </c>
      <c r="B7028" s="1">
        <v>45318</v>
      </c>
      <c r="C7028" s="1">
        <v>45398</v>
      </c>
      <c r="D7028" t="s">
        <v>88</v>
      </c>
      <c r="E7028" t="s">
        <v>20</v>
      </c>
      <c r="F7028" t="s">
        <v>77</v>
      </c>
      <c r="G7028" t="s">
        <v>43</v>
      </c>
      <c r="H7028" t="s">
        <v>80</v>
      </c>
      <c r="I7028" t="s">
        <v>45</v>
      </c>
      <c r="J7028">
        <v>3</v>
      </c>
      <c r="K7028" s="2">
        <v>3146</v>
      </c>
      <c r="L7028" s="2">
        <v>2538.39</v>
      </c>
      <c r="M7028" s="2">
        <v>607.61</v>
      </c>
      <c r="N7028" s="3">
        <v>0</v>
      </c>
      <c r="O7028" t="s">
        <v>34</v>
      </c>
      <c r="P7028" t="s">
        <v>26</v>
      </c>
      <c r="Q7028" t="s">
        <v>35</v>
      </c>
      <c r="R7028" t="s">
        <v>65</v>
      </c>
    </row>
    <row r="7029" spans="1:18" x14ac:dyDescent="0.35">
      <c r="A7029" t="s">
        <v>7114</v>
      </c>
      <c r="B7029" s="1">
        <v>45782</v>
      </c>
      <c r="C7029" s="1">
        <v>45818</v>
      </c>
      <c r="D7029" t="s">
        <v>42</v>
      </c>
      <c r="E7029" t="s">
        <v>20</v>
      </c>
      <c r="F7029" t="s">
        <v>53</v>
      </c>
      <c r="G7029" t="s">
        <v>32</v>
      </c>
      <c r="H7029" t="s">
        <v>86</v>
      </c>
      <c r="I7029" t="s">
        <v>72</v>
      </c>
      <c r="J7029">
        <v>1</v>
      </c>
      <c r="K7029" s="2">
        <v>3761</v>
      </c>
      <c r="L7029" s="2">
        <v>2383.41</v>
      </c>
      <c r="M7029" s="2">
        <v>1377.59</v>
      </c>
      <c r="N7029" s="3">
        <v>0.15</v>
      </c>
      <c r="O7029" t="s">
        <v>62</v>
      </c>
      <c r="P7029" t="s">
        <v>46</v>
      </c>
      <c r="Q7029" t="s">
        <v>27</v>
      </c>
      <c r="R7029" t="s">
        <v>40</v>
      </c>
    </row>
    <row r="7030" spans="1:18" x14ac:dyDescent="0.35">
      <c r="A7030" t="s">
        <v>7115</v>
      </c>
      <c r="B7030" s="1">
        <v>45691</v>
      </c>
      <c r="C7030" s="1">
        <v>45696</v>
      </c>
      <c r="D7030" t="s">
        <v>116</v>
      </c>
      <c r="E7030" t="s">
        <v>20</v>
      </c>
      <c r="F7030" t="s">
        <v>58</v>
      </c>
      <c r="G7030" t="s">
        <v>32</v>
      </c>
      <c r="H7030" t="s">
        <v>60</v>
      </c>
      <c r="I7030" t="s">
        <v>61</v>
      </c>
      <c r="J7030">
        <v>5</v>
      </c>
      <c r="K7030" s="2">
        <v>1394</v>
      </c>
      <c r="L7030" s="2">
        <v>1056.25</v>
      </c>
      <c r="M7030" s="2">
        <v>337.75</v>
      </c>
      <c r="N7030" s="3">
        <v>0</v>
      </c>
      <c r="O7030" t="s">
        <v>34</v>
      </c>
      <c r="P7030" t="s">
        <v>46</v>
      </c>
      <c r="Q7030" t="s">
        <v>35</v>
      </c>
      <c r="R7030" t="s">
        <v>28</v>
      </c>
    </row>
    <row r="7031" spans="1:18" x14ac:dyDescent="0.35">
      <c r="A7031" t="s">
        <v>7116</v>
      </c>
      <c r="B7031" s="1">
        <v>45932</v>
      </c>
      <c r="C7031" s="1">
        <v>45964</v>
      </c>
      <c r="D7031" t="s">
        <v>19</v>
      </c>
      <c r="E7031" t="s">
        <v>20</v>
      </c>
      <c r="F7031" t="s">
        <v>21</v>
      </c>
      <c r="G7031" t="s">
        <v>59</v>
      </c>
      <c r="H7031" t="s">
        <v>64</v>
      </c>
      <c r="I7031" t="s">
        <v>55</v>
      </c>
      <c r="J7031">
        <v>2</v>
      </c>
      <c r="K7031" s="2">
        <v>3382</v>
      </c>
      <c r="L7031" s="2">
        <v>2431.6999999999998</v>
      </c>
      <c r="M7031" s="2">
        <v>950.3</v>
      </c>
      <c r="N7031" s="3">
        <v>0.1</v>
      </c>
      <c r="O7031" t="s">
        <v>34</v>
      </c>
      <c r="P7031" t="s">
        <v>26</v>
      </c>
      <c r="Q7031" t="s">
        <v>35</v>
      </c>
      <c r="R7031" t="s">
        <v>28</v>
      </c>
    </row>
    <row r="7032" spans="1:18" x14ac:dyDescent="0.35">
      <c r="A7032" t="s">
        <v>7117</v>
      </c>
      <c r="B7032" s="1">
        <v>45409</v>
      </c>
      <c r="C7032" s="1">
        <v>45483</v>
      </c>
      <c r="D7032" t="s">
        <v>67</v>
      </c>
      <c r="E7032" t="s">
        <v>20</v>
      </c>
      <c r="F7032" t="s">
        <v>58</v>
      </c>
      <c r="G7032" t="s">
        <v>38</v>
      </c>
      <c r="H7032" t="s">
        <v>118</v>
      </c>
      <c r="I7032" t="s">
        <v>24</v>
      </c>
      <c r="J7032">
        <v>7</v>
      </c>
      <c r="K7032" s="2">
        <v>4565</v>
      </c>
      <c r="L7032" s="2">
        <v>3799.44</v>
      </c>
      <c r="M7032" s="2">
        <v>765.56</v>
      </c>
      <c r="N7032" s="3">
        <v>0</v>
      </c>
      <c r="O7032" t="s">
        <v>75</v>
      </c>
      <c r="P7032" t="s">
        <v>26</v>
      </c>
      <c r="Q7032" t="s">
        <v>35</v>
      </c>
      <c r="R7032" t="s">
        <v>40</v>
      </c>
    </row>
    <row r="7033" spans="1:18" x14ac:dyDescent="0.35">
      <c r="A7033" t="s">
        <v>7118</v>
      </c>
      <c r="B7033" s="1">
        <v>45986</v>
      </c>
      <c r="C7033" s="1">
        <v>45999</v>
      </c>
      <c r="D7033" t="s">
        <v>48</v>
      </c>
      <c r="E7033" t="s">
        <v>20</v>
      </c>
      <c r="F7033" t="s">
        <v>68</v>
      </c>
      <c r="G7033" t="s">
        <v>22</v>
      </c>
      <c r="H7033" t="s">
        <v>44</v>
      </c>
      <c r="I7033" t="s">
        <v>45</v>
      </c>
      <c r="J7033">
        <v>5</v>
      </c>
      <c r="K7033" s="2">
        <v>1669</v>
      </c>
      <c r="L7033" s="2">
        <v>1384.89</v>
      </c>
      <c r="M7033" s="2">
        <v>284.11</v>
      </c>
      <c r="N7033" s="3">
        <v>0.05</v>
      </c>
      <c r="O7033" t="s">
        <v>62</v>
      </c>
      <c r="P7033" t="s">
        <v>26</v>
      </c>
      <c r="Q7033" t="s">
        <v>35</v>
      </c>
      <c r="R7033" t="s">
        <v>40</v>
      </c>
    </row>
    <row r="7034" spans="1:18" x14ac:dyDescent="0.35">
      <c r="A7034" t="s">
        <v>7119</v>
      </c>
      <c r="B7034" s="1">
        <v>45770</v>
      </c>
      <c r="C7034" s="1">
        <v>45799</v>
      </c>
      <c r="D7034" t="s">
        <v>104</v>
      </c>
      <c r="E7034" t="s">
        <v>20</v>
      </c>
      <c r="F7034" t="s">
        <v>89</v>
      </c>
      <c r="G7034" t="s">
        <v>22</v>
      </c>
      <c r="H7034" t="s">
        <v>33</v>
      </c>
      <c r="I7034" t="s">
        <v>24</v>
      </c>
      <c r="J7034">
        <v>4</v>
      </c>
      <c r="K7034" s="2">
        <v>2493</v>
      </c>
      <c r="L7034" s="2">
        <v>1448.4</v>
      </c>
      <c r="M7034" s="2">
        <v>1044.5999999999999</v>
      </c>
      <c r="N7034" s="3">
        <v>0</v>
      </c>
      <c r="O7034" t="s">
        <v>83</v>
      </c>
      <c r="P7034" t="s">
        <v>26</v>
      </c>
      <c r="Q7034" t="s">
        <v>27</v>
      </c>
      <c r="R7034" t="s">
        <v>40</v>
      </c>
    </row>
    <row r="7035" spans="1:18" x14ac:dyDescent="0.35">
      <c r="A7035" t="s">
        <v>7120</v>
      </c>
      <c r="B7035" s="1">
        <v>45650</v>
      </c>
      <c r="C7035" s="1">
        <v>45726</v>
      </c>
      <c r="D7035" t="s">
        <v>52</v>
      </c>
      <c r="E7035" t="s">
        <v>20</v>
      </c>
      <c r="F7035" t="s">
        <v>68</v>
      </c>
      <c r="G7035" t="s">
        <v>22</v>
      </c>
      <c r="H7035" t="s">
        <v>106</v>
      </c>
      <c r="I7035" t="s">
        <v>61</v>
      </c>
      <c r="J7035">
        <v>3</v>
      </c>
      <c r="K7035" s="2">
        <v>4450</v>
      </c>
      <c r="L7035" s="2">
        <v>3180.39</v>
      </c>
      <c r="M7035" s="2">
        <v>1269.6099999999999</v>
      </c>
      <c r="N7035" s="3">
        <v>0.15</v>
      </c>
      <c r="O7035" t="s">
        <v>34</v>
      </c>
      <c r="P7035" t="s">
        <v>26</v>
      </c>
      <c r="Q7035" t="s">
        <v>27</v>
      </c>
      <c r="R7035" t="s">
        <v>28</v>
      </c>
    </row>
    <row r="7036" spans="1:18" x14ac:dyDescent="0.35">
      <c r="A7036" t="s">
        <v>7121</v>
      </c>
      <c r="B7036" s="1">
        <v>45566</v>
      </c>
      <c r="C7036" s="1">
        <v>45633</v>
      </c>
      <c r="D7036" t="s">
        <v>48</v>
      </c>
      <c r="E7036" t="s">
        <v>20</v>
      </c>
      <c r="F7036" t="s">
        <v>138</v>
      </c>
      <c r="G7036" t="s">
        <v>43</v>
      </c>
      <c r="H7036" t="s">
        <v>71</v>
      </c>
      <c r="I7036" t="s">
        <v>72</v>
      </c>
      <c r="J7036">
        <v>2</v>
      </c>
      <c r="K7036" s="2">
        <v>1458</v>
      </c>
      <c r="L7036" s="2">
        <v>1164.5999999999999</v>
      </c>
      <c r="M7036" s="2">
        <v>293.39999999999998</v>
      </c>
      <c r="N7036" s="3">
        <v>0</v>
      </c>
      <c r="O7036" t="s">
        <v>109</v>
      </c>
      <c r="P7036" t="s">
        <v>73</v>
      </c>
      <c r="Q7036" t="s">
        <v>27</v>
      </c>
      <c r="R7036" t="s">
        <v>65</v>
      </c>
    </row>
    <row r="7037" spans="1:18" x14ac:dyDescent="0.35">
      <c r="A7037" t="s">
        <v>7122</v>
      </c>
      <c r="B7037" s="1">
        <v>45507</v>
      </c>
      <c r="C7037" s="1">
        <v>45568</v>
      </c>
      <c r="D7037" t="s">
        <v>94</v>
      </c>
      <c r="E7037" t="s">
        <v>20</v>
      </c>
      <c r="F7037" t="s">
        <v>53</v>
      </c>
      <c r="G7037" t="s">
        <v>43</v>
      </c>
      <c r="H7037" t="s">
        <v>124</v>
      </c>
      <c r="I7037" t="s">
        <v>61</v>
      </c>
      <c r="J7037">
        <v>3</v>
      </c>
      <c r="K7037" s="2">
        <v>1525</v>
      </c>
      <c r="L7037" s="2">
        <v>1234.02</v>
      </c>
      <c r="M7037" s="2">
        <v>290.98</v>
      </c>
      <c r="N7037" s="3">
        <v>0.05</v>
      </c>
      <c r="O7037" t="s">
        <v>109</v>
      </c>
      <c r="P7037" t="s">
        <v>26</v>
      </c>
      <c r="Q7037" t="s">
        <v>35</v>
      </c>
      <c r="R7037" t="s">
        <v>28</v>
      </c>
    </row>
    <row r="7038" spans="1:18" x14ac:dyDescent="0.35">
      <c r="A7038" t="s">
        <v>7123</v>
      </c>
      <c r="B7038" s="1">
        <v>45870</v>
      </c>
      <c r="C7038" s="1">
        <v>45891</v>
      </c>
      <c r="D7038" t="s">
        <v>30</v>
      </c>
      <c r="E7038" t="s">
        <v>20</v>
      </c>
      <c r="F7038" t="s">
        <v>128</v>
      </c>
      <c r="G7038" t="s">
        <v>43</v>
      </c>
      <c r="H7038" t="s">
        <v>60</v>
      </c>
      <c r="I7038" t="s">
        <v>61</v>
      </c>
      <c r="J7038">
        <v>6</v>
      </c>
      <c r="K7038" s="2">
        <v>2601</v>
      </c>
      <c r="L7038" s="2">
        <v>2067</v>
      </c>
      <c r="M7038" s="2">
        <v>534</v>
      </c>
      <c r="N7038" s="3">
        <v>0</v>
      </c>
      <c r="O7038" t="s">
        <v>50</v>
      </c>
      <c r="P7038" t="s">
        <v>26</v>
      </c>
      <c r="Q7038" t="s">
        <v>27</v>
      </c>
      <c r="R7038" t="s">
        <v>40</v>
      </c>
    </row>
    <row r="7039" spans="1:18" x14ac:dyDescent="0.35">
      <c r="A7039" t="s">
        <v>7124</v>
      </c>
      <c r="B7039" s="1">
        <v>45681</v>
      </c>
      <c r="C7039" s="1">
        <v>45702</v>
      </c>
      <c r="D7039" t="s">
        <v>116</v>
      </c>
      <c r="E7039" t="s">
        <v>20</v>
      </c>
      <c r="F7039" t="s">
        <v>68</v>
      </c>
      <c r="G7039" t="s">
        <v>38</v>
      </c>
      <c r="H7039" t="s">
        <v>44</v>
      </c>
      <c r="I7039" t="s">
        <v>45</v>
      </c>
      <c r="J7039">
        <v>1</v>
      </c>
      <c r="K7039" s="2">
        <v>2695</v>
      </c>
      <c r="L7039" s="2">
        <v>1954.1</v>
      </c>
      <c r="M7039" s="2">
        <v>740.9</v>
      </c>
      <c r="N7039" s="3">
        <v>0</v>
      </c>
      <c r="O7039" t="s">
        <v>75</v>
      </c>
      <c r="P7039" t="s">
        <v>26</v>
      </c>
      <c r="Q7039" t="s">
        <v>27</v>
      </c>
      <c r="R7039" t="s">
        <v>28</v>
      </c>
    </row>
    <row r="7040" spans="1:18" x14ac:dyDescent="0.35">
      <c r="A7040" t="s">
        <v>7125</v>
      </c>
      <c r="B7040" s="1">
        <v>45806</v>
      </c>
      <c r="C7040" s="1">
        <v>45823</v>
      </c>
      <c r="D7040" t="s">
        <v>42</v>
      </c>
      <c r="E7040" t="s">
        <v>20</v>
      </c>
      <c r="F7040" t="s">
        <v>138</v>
      </c>
      <c r="G7040" t="s">
        <v>32</v>
      </c>
      <c r="H7040" t="s">
        <v>108</v>
      </c>
      <c r="I7040" t="s">
        <v>72</v>
      </c>
      <c r="J7040">
        <v>6</v>
      </c>
      <c r="K7040" s="2">
        <v>2493</v>
      </c>
      <c r="L7040" s="2">
        <v>1640.24</v>
      </c>
      <c r="M7040" s="2">
        <v>852.76</v>
      </c>
      <c r="N7040" s="3">
        <v>0.05</v>
      </c>
      <c r="O7040" t="s">
        <v>109</v>
      </c>
      <c r="P7040" t="s">
        <v>26</v>
      </c>
      <c r="Q7040" t="s">
        <v>35</v>
      </c>
      <c r="R7040" t="s">
        <v>65</v>
      </c>
    </row>
    <row r="7041" spans="1:18" x14ac:dyDescent="0.35">
      <c r="A7041" t="s">
        <v>7126</v>
      </c>
      <c r="B7041" s="1">
        <v>45420</v>
      </c>
      <c r="C7041" s="1">
        <v>45425</v>
      </c>
      <c r="D7041" t="s">
        <v>104</v>
      </c>
      <c r="E7041" t="s">
        <v>20</v>
      </c>
      <c r="F7041" t="s">
        <v>102</v>
      </c>
      <c r="G7041" t="s">
        <v>38</v>
      </c>
      <c r="H7041" t="s">
        <v>80</v>
      </c>
      <c r="I7041" t="s">
        <v>45</v>
      </c>
      <c r="J7041">
        <v>2</v>
      </c>
      <c r="K7041" s="2">
        <v>2665</v>
      </c>
      <c r="L7041" s="2">
        <v>1917.23</v>
      </c>
      <c r="M7041" s="2">
        <v>747.77</v>
      </c>
      <c r="N7041" s="3">
        <v>0.2</v>
      </c>
      <c r="O7041" t="s">
        <v>109</v>
      </c>
      <c r="P7041" t="s">
        <v>46</v>
      </c>
      <c r="Q7041" t="s">
        <v>35</v>
      </c>
      <c r="R7041" t="s">
        <v>65</v>
      </c>
    </row>
    <row r="7042" spans="1:18" x14ac:dyDescent="0.35">
      <c r="A7042" t="s">
        <v>7127</v>
      </c>
      <c r="B7042" s="1">
        <v>45758</v>
      </c>
      <c r="C7042" s="1">
        <v>45836</v>
      </c>
      <c r="D7042" t="s">
        <v>42</v>
      </c>
      <c r="E7042" t="s">
        <v>20</v>
      </c>
      <c r="F7042" t="s">
        <v>53</v>
      </c>
      <c r="G7042" t="s">
        <v>22</v>
      </c>
      <c r="H7042" t="s">
        <v>49</v>
      </c>
      <c r="I7042" t="s">
        <v>45</v>
      </c>
      <c r="J7042">
        <v>5</v>
      </c>
      <c r="K7042" s="2">
        <v>2219</v>
      </c>
      <c r="L7042" s="2">
        <v>1256.33</v>
      </c>
      <c r="M7042" s="2">
        <v>962.67</v>
      </c>
      <c r="N7042" s="3">
        <v>0.05</v>
      </c>
      <c r="O7042" t="s">
        <v>25</v>
      </c>
      <c r="P7042" t="s">
        <v>26</v>
      </c>
      <c r="Q7042" t="s">
        <v>27</v>
      </c>
      <c r="R7042" t="s">
        <v>28</v>
      </c>
    </row>
    <row r="7043" spans="1:18" x14ac:dyDescent="0.35">
      <c r="A7043" t="s">
        <v>7128</v>
      </c>
      <c r="B7043" s="1">
        <v>45721</v>
      </c>
      <c r="C7043" s="1">
        <v>45797</v>
      </c>
      <c r="D7043" t="s">
        <v>104</v>
      </c>
      <c r="E7043" t="s">
        <v>20</v>
      </c>
      <c r="F7043" t="s">
        <v>79</v>
      </c>
      <c r="G7043" t="s">
        <v>32</v>
      </c>
      <c r="H7043" t="s">
        <v>86</v>
      </c>
      <c r="I7043" t="s">
        <v>72</v>
      </c>
      <c r="J7043">
        <v>3</v>
      </c>
      <c r="K7043" s="2">
        <v>1646</v>
      </c>
      <c r="L7043" s="2">
        <v>1329.53</v>
      </c>
      <c r="M7043" s="2">
        <v>316.47000000000003</v>
      </c>
      <c r="N7043" s="3">
        <v>0</v>
      </c>
      <c r="O7043" t="s">
        <v>109</v>
      </c>
      <c r="P7043" t="s">
        <v>46</v>
      </c>
      <c r="Q7043" t="s">
        <v>27</v>
      </c>
      <c r="R7043" t="s">
        <v>28</v>
      </c>
    </row>
    <row r="7044" spans="1:18" x14ac:dyDescent="0.35">
      <c r="A7044" t="s">
        <v>7129</v>
      </c>
      <c r="B7044" s="1">
        <v>45863</v>
      </c>
      <c r="C7044" s="1">
        <v>45945</v>
      </c>
      <c r="D7044" t="s">
        <v>94</v>
      </c>
      <c r="E7044" t="s">
        <v>20</v>
      </c>
      <c r="F7044" t="s">
        <v>85</v>
      </c>
      <c r="G7044" t="s">
        <v>38</v>
      </c>
      <c r="H7044" t="s">
        <v>80</v>
      </c>
      <c r="I7044" t="s">
        <v>45</v>
      </c>
      <c r="J7044">
        <v>4</v>
      </c>
      <c r="K7044" s="2">
        <v>555</v>
      </c>
      <c r="L7044" s="2">
        <v>343.73</v>
      </c>
      <c r="M7044" s="2">
        <v>211.27</v>
      </c>
      <c r="N7044" s="3">
        <v>0.1</v>
      </c>
      <c r="O7044" t="s">
        <v>50</v>
      </c>
      <c r="P7044" t="s">
        <v>26</v>
      </c>
      <c r="Q7044" t="s">
        <v>35</v>
      </c>
      <c r="R7044" t="s">
        <v>40</v>
      </c>
    </row>
    <row r="7045" spans="1:18" x14ac:dyDescent="0.35">
      <c r="A7045" t="s">
        <v>7130</v>
      </c>
      <c r="B7045" s="1">
        <v>45808</v>
      </c>
      <c r="C7045" s="1">
        <v>45825</v>
      </c>
      <c r="D7045" t="s">
        <v>42</v>
      </c>
      <c r="E7045" t="s">
        <v>20</v>
      </c>
      <c r="F7045" t="s">
        <v>31</v>
      </c>
      <c r="G7045" t="s">
        <v>43</v>
      </c>
      <c r="H7045" t="s">
        <v>95</v>
      </c>
      <c r="I7045" t="s">
        <v>55</v>
      </c>
      <c r="J7045">
        <v>7</v>
      </c>
      <c r="K7045" s="2">
        <v>2571</v>
      </c>
      <c r="L7045" s="2">
        <v>2031.86</v>
      </c>
      <c r="M7045" s="2">
        <v>539.14</v>
      </c>
      <c r="N7045" s="3">
        <v>0.2</v>
      </c>
      <c r="O7045" t="s">
        <v>34</v>
      </c>
      <c r="P7045" t="s">
        <v>26</v>
      </c>
      <c r="Q7045" t="s">
        <v>35</v>
      </c>
      <c r="R7045" t="s">
        <v>65</v>
      </c>
    </row>
    <row r="7046" spans="1:18" x14ac:dyDescent="0.35">
      <c r="A7046" t="s">
        <v>7131</v>
      </c>
      <c r="B7046" s="1">
        <v>45496</v>
      </c>
      <c r="C7046" s="1">
        <v>45545</v>
      </c>
      <c r="D7046" t="s">
        <v>37</v>
      </c>
      <c r="E7046" t="s">
        <v>20</v>
      </c>
      <c r="F7046" t="s">
        <v>138</v>
      </c>
      <c r="G7046" t="s">
        <v>32</v>
      </c>
      <c r="H7046" t="s">
        <v>86</v>
      </c>
      <c r="I7046" t="s">
        <v>72</v>
      </c>
      <c r="J7046">
        <v>6</v>
      </c>
      <c r="K7046" s="2">
        <v>4251</v>
      </c>
      <c r="L7046" s="2">
        <v>3453.25</v>
      </c>
      <c r="M7046" s="2">
        <v>797.75</v>
      </c>
      <c r="N7046" s="3">
        <v>0</v>
      </c>
      <c r="O7046" t="s">
        <v>83</v>
      </c>
      <c r="P7046" t="s">
        <v>26</v>
      </c>
      <c r="Q7046" t="s">
        <v>27</v>
      </c>
      <c r="R7046" t="s">
        <v>28</v>
      </c>
    </row>
    <row r="7047" spans="1:18" x14ac:dyDescent="0.35">
      <c r="A7047" t="s">
        <v>7132</v>
      </c>
      <c r="B7047" s="1">
        <v>45394</v>
      </c>
      <c r="C7047" s="1">
        <v>45470</v>
      </c>
      <c r="D7047" t="s">
        <v>42</v>
      </c>
      <c r="E7047" t="s">
        <v>20</v>
      </c>
      <c r="F7047" t="s">
        <v>21</v>
      </c>
      <c r="G7047" t="s">
        <v>32</v>
      </c>
      <c r="H7047" t="s">
        <v>71</v>
      </c>
      <c r="I7047" t="s">
        <v>72</v>
      </c>
      <c r="J7047">
        <v>4</v>
      </c>
      <c r="K7047" s="2">
        <v>3078</v>
      </c>
      <c r="L7047" s="2">
        <v>1912.59</v>
      </c>
      <c r="M7047" s="2">
        <v>1165.4100000000001</v>
      </c>
      <c r="N7047" s="3">
        <v>0.15</v>
      </c>
      <c r="O7047" t="s">
        <v>83</v>
      </c>
      <c r="P7047" t="s">
        <v>26</v>
      </c>
      <c r="Q7047" t="s">
        <v>27</v>
      </c>
      <c r="R7047" t="s">
        <v>28</v>
      </c>
    </row>
    <row r="7048" spans="1:18" x14ac:dyDescent="0.35">
      <c r="A7048" t="s">
        <v>7133</v>
      </c>
      <c r="B7048" s="1">
        <v>45915</v>
      </c>
      <c r="C7048" s="1">
        <v>45940</v>
      </c>
      <c r="D7048" t="s">
        <v>94</v>
      </c>
      <c r="E7048" t="s">
        <v>20</v>
      </c>
      <c r="F7048" t="s">
        <v>91</v>
      </c>
      <c r="G7048" t="s">
        <v>38</v>
      </c>
      <c r="H7048" t="s">
        <v>108</v>
      </c>
      <c r="I7048" t="s">
        <v>72</v>
      </c>
      <c r="J7048">
        <v>2</v>
      </c>
      <c r="K7048" s="2">
        <v>3813</v>
      </c>
      <c r="L7048" s="2">
        <v>3056.8</v>
      </c>
      <c r="M7048" s="2">
        <v>756.2</v>
      </c>
      <c r="N7048" s="3">
        <v>0.15</v>
      </c>
      <c r="O7048" t="s">
        <v>25</v>
      </c>
      <c r="P7048" t="s">
        <v>26</v>
      </c>
      <c r="Q7048" t="s">
        <v>27</v>
      </c>
      <c r="R7048" t="s">
        <v>65</v>
      </c>
    </row>
    <row r="7049" spans="1:18" x14ac:dyDescent="0.35">
      <c r="A7049" t="s">
        <v>7134</v>
      </c>
      <c r="B7049" s="1">
        <v>45798</v>
      </c>
      <c r="C7049" s="1">
        <v>45816</v>
      </c>
      <c r="D7049" t="s">
        <v>42</v>
      </c>
      <c r="E7049" t="s">
        <v>20</v>
      </c>
      <c r="F7049" t="s">
        <v>138</v>
      </c>
      <c r="G7049" t="s">
        <v>32</v>
      </c>
      <c r="H7049" t="s">
        <v>54</v>
      </c>
      <c r="I7049" t="s">
        <v>55</v>
      </c>
      <c r="J7049">
        <v>3</v>
      </c>
      <c r="K7049" s="2">
        <v>469</v>
      </c>
      <c r="L7049" s="2">
        <v>390.99</v>
      </c>
      <c r="M7049" s="2">
        <v>78.010000000000005</v>
      </c>
      <c r="N7049" s="3">
        <v>0.1</v>
      </c>
      <c r="O7049" t="s">
        <v>62</v>
      </c>
      <c r="P7049" t="s">
        <v>46</v>
      </c>
      <c r="Q7049" t="s">
        <v>35</v>
      </c>
      <c r="R7049" t="s">
        <v>40</v>
      </c>
    </row>
    <row r="7050" spans="1:18" x14ac:dyDescent="0.35">
      <c r="A7050" t="s">
        <v>7135</v>
      </c>
      <c r="B7050" s="1">
        <v>45516</v>
      </c>
      <c r="C7050" s="1">
        <v>45528</v>
      </c>
      <c r="D7050" t="s">
        <v>30</v>
      </c>
      <c r="E7050" t="s">
        <v>20</v>
      </c>
      <c r="F7050" t="s">
        <v>68</v>
      </c>
      <c r="G7050" t="s">
        <v>43</v>
      </c>
      <c r="H7050" t="s">
        <v>71</v>
      </c>
      <c r="I7050" t="s">
        <v>72</v>
      </c>
      <c r="J7050">
        <v>5</v>
      </c>
      <c r="K7050" s="2">
        <v>3960</v>
      </c>
      <c r="L7050" s="2">
        <v>2478.39</v>
      </c>
      <c r="M7050" s="2">
        <v>1481.61</v>
      </c>
      <c r="N7050" s="3">
        <v>0.2</v>
      </c>
      <c r="O7050" t="s">
        <v>34</v>
      </c>
      <c r="P7050" t="s">
        <v>26</v>
      </c>
      <c r="Q7050" t="s">
        <v>27</v>
      </c>
      <c r="R7050" t="s">
        <v>40</v>
      </c>
    </row>
    <row r="7051" spans="1:18" x14ac:dyDescent="0.35">
      <c r="A7051" t="s">
        <v>7136</v>
      </c>
      <c r="B7051" s="1">
        <v>45736</v>
      </c>
      <c r="C7051" s="1">
        <v>45771</v>
      </c>
      <c r="D7051" t="s">
        <v>88</v>
      </c>
      <c r="E7051" t="s">
        <v>20</v>
      </c>
      <c r="F7051" t="s">
        <v>89</v>
      </c>
      <c r="G7051" t="s">
        <v>38</v>
      </c>
      <c r="H7051" t="s">
        <v>44</v>
      </c>
      <c r="I7051" t="s">
        <v>45</v>
      </c>
      <c r="J7051">
        <v>5</v>
      </c>
      <c r="K7051" s="2">
        <v>3071</v>
      </c>
      <c r="L7051" s="2">
        <v>2276.9499999999998</v>
      </c>
      <c r="M7051" s="2">
        <v>794.05</v>
      </c>
      <c r="N7051" s="3">
        <v>0</v>
      </c>
      <c r="O7051" t="s">
        <v>62</v>
      </c>
      <c r="P7051" t="s">
        <v>26</v>
      </c>
      <c r="Q7051" t="s">
        <v>27</v>
      </c>
      <c r="R7051" t="s">
        <v>28</v>
      </c>
    </row>
    <row r="7052" spans="1:18" x14ac:dyDescent="0.35">
      <c r="A7052" t="s">
        <v>7137</v>
      </c>
      <c r="B7052" s="1">
        <v>45342</v>
      </c>
      <c r="C7052" s="1">
        <v>45389</v>
      </c>
      <c r="D7052" t="s">
        <v>88</v>
      </c>
      <c r="E7052" t="s">
        <v>20</v>
      </c>
      <c r="F7052" t="s">
        <v>53</v>
      </c>
      <c r="G7052" t="s">
        <v>43</v>
      </c>
      <c r="H7052" t="s">
        <v>124</v>
      </c>
      <c r="I7052" t="s">
        <v>61</v>
      </c>
      <c r="J7052">
        <v>3</v>
      </c>
      <c r="K7052" s="2">
        <v>3045</v>
      </c>
      <c r="L7052" s="2">
        <v>2010.65</v>
      </c>
      <c r="M7052" s="2">
        <v>1034.3499999999999</v>
      </c>
      <c r="N7052" s="3">
        <v>0.15</v>
      </c>
      <c r="O7052" t="s">
        <v>50</v>
      </c>
      <c r="P7052" t="s">
        <v>26</v>
      </c>
      <c r="Q7052" t="s">
        <v>27</v>
      </c>
      <c r="R7052" t="s">
        <v>65</v>
      </c>
    </row>
    <row r="7053" spans="1:18" x14ac:dyDescent="0.35">
      <c r="A7053" t="s">
        <v>7138</v>
      </c>
      <c r="B7053" s="1">
        <v>45911</v>
      </c>
      <c r="C7053" s="1">
        <v>45964</v>
      </c>
      <c r="D7053" t="s">
        <v>19</v>
      </c>
      <c r="E7053" t="s">
        <v>20</v>
      </c>
      <c r="F7053" t="s">
        <v>79</v>
      </c>
      <c r="G7053" t="s">
        <v>22</v>
      </c>
      <c r="H7053" t="s">
        <v>60</v>
      </c>
      <c r="I7053" t="s">
        <v>61</v>
      </c>
      <c r="J7053">
        <v>2</v>
      </c>
      <c r="K7053" s="2">
        <v>366</v>
      </c>
      <c r="L7053" s="2">
        <v>273.17</v>
      </c>
      <c r="M7053" s="2">
        <v>92.83</v>
      </c>
      <c r="N7053" s="3">
        <v>0.15</v>
      </c>
      <c r="O7053" t="s">
        <v>75</v>
      </c>
      <c r="P7053" t="s">
        <v>73</v>
      </c>
      <c r="Q7053" t="s">
        <v>27</v>
      </c>
      <c r="R7053" t="s">
        <v>28</v>
      </c>
    </row>
    <row r="7054" spans="1:18" x14ac:dyDescent="0.35">
      <c r="A7054" t="s">
        <v>7139</v>
      </c>
      <c r="B7054" s="1">
        <v>45864</v>
      </c>
      <c r="C7054" s="1">
        <v>45888</v>
      </c>
      <c r="D7054" t="s">
        <v>30</v>
      </c>
      <c r="E7054" t="s">
        <v>20</v>
      </c>
      <c r="F7054" t="s">
        <v>102</v>
      </c>
      <c r="G7054" t="s">
        <v>32</v>
      </c>
      <c r="H7054" t="s">
        <v>60</v>
      </c>
      <c r="I7054" t="s">
        <v>61</v>
      </c>
      <c r="J7054">
        <v>6</v>
      </c>
      <c r="K7054" s="2">
        <v>2323</v>
      </c>
      <c r="L7054" s="2">
        <v>1872.4</v>
      </c>
      <c r="M7054" s="2">
        <v>450.6</v>
      </c>
      <c r="N7054" s="3">
        <v>0.1</v>
      </c>
      <c r="O7054" t="s">
        <v>25</v>
      </c>
      <c r="P7054" t="s">
        <v>73</v>
      </c>
      <c r="Q7054" t="s">
        <v>27</v>
      </c>
      <c r="R7054" t="s">
        <v>28</v>
      </c>
    </row>
    <row r="7055" spans="1:18" x14ac:dyDescent="0.35">
      <c r="A7055" t="s">
        <v>7140</v>
      </c>
      <c r="B7055" s="1">
        <v>45848</v>
      </c>
      <c r="C7055" s="1">
        <v>45922</v>
      </c>
      <c r="D7055" t="s">
        <v>37</v>
      </c>
      <c r="E7055" t="s">
        <v>20</v>
      </c>
      <c r="F7055" t="s">
        <v>128</v>
      </c>
      <c r="G7055" t="s">
        <v>43</v>
      </c>
      <c r="H7055" t="s">
        <v>124</v>
      </c>
      <c r="I7055" t="s">
        <v>61</v>
      </c>
      <c r="J7055">
        <v>3</v>
      </c>
      <c r="K7055" s="2">
        <v>2533</v>
      </c>
      <c r="L7055" s="2">
        <v>1525.67</v>
      </c>
      <c r="M7055" s="2">
        <v>1007.33</v>
      </c>
      <c r="N7055" s="3">
        <v>0.05</v>
      </c>
      <c r="O7055" t="s">
        <v>50</v>
      </c>
      <c r="P7055" t="s">
        <v>26</v>
      </c>
      <c r="Q7055" t="s">
        <v>35</v>
      </c>
      <c r="R7055" t="s">
        <v>40</v>
      </c>
    </row>
    <row r="7056" spans="1:18" x14ac:dyDescent="0.35">
      <c r="A7056" t="s">
        <v>7141</v>
      </c>
      <c r="B7056" s="1">
        <v>45879</v>
      </c>
      <c r="C7056" s="1">
        <v>45921</v>
      </c>
      <c r="D7056" t="s">
        <v>37</v>
      </c>
      <c r="E7056" t="s">
        <v>20</v>
      </c>
      <c r="F7056" t="s">
        <v>138</v>
      </c>
      <c r="G7056" t="s">
        <v>22</v>
      </c>
      <c r="H7056" t="s">
        <v>39</v>
      </c>
      <c r="I7056" t="s">
        <v>24</v>
      </c>
      <c r="J7056">
        <v>8</v>
      </c>
      <c r="K7056" s="2">
        <v>3341</v>
      </c>
      <c r="L7056" s="2">
        <v>2832.39</v>
      </c>
      <c r="M7056" s="2">
        <v>508.61</v>
      </c>
      <c r="N7056" s="3">
        <v>0.2</v>
      </c>
      <c r="O7056" t="s">
        <v>34</v>
      </c>
      <c r="P7056" t="s">
        <v>26</v>
      </c>
      <c r="Q7056" t="s">
        <v>35</v>
      </c>
      <c r="R7056" t="s">
        <v>65</v>
      </c>
    </row>
    <row r="7057" spans="1:18" x14ac:dyDescent="0.35">
      <c r="A7057" t="s">
        <v>7142</v>
      </c>
      <c r="B7057" s="1">
        <v>45697</v>
      </c>
      <c r="C7057" s="1">
        <v>45702</v>
      </c>
      <c r="D7057" t="s">
        <v>116</v>
      </c>
      <c r="E7057" t="s">
        <v>20</v>
      </c>
      <c r="F7057" t="s">
        <v>128</v>
      </c>
      <c r="G7057" t="s">
        <v>22</v>
      </c>
      <c r="H7057" t="s">
        <v>64</v>
      </c>
      <c r="I7057" t="s">
        <v>55</v>
      </c>
      <c r="J7057">
        <v>1</v>
      </c>
      <c r="K7057" s="2">
        <v>1974</v>
      </c>
      <c r="L7057" s="2">
        <v>1244.6500000000001</v>
      </c>
      <c r="M7057" s="2">
        <v>729.35</v>
      </c>
      <c r="N7057" s="3">
        <v>0.1</v>
      </c>
      <c r="O7057" t="s">
        <v>83</v>
      </c>
      <c r="P7057" t="s">
        <v>26</v>
      </c>
      <c r="Q7057" t="s">
        <v>27</v>
      </c>
      <c r="R7057" t="s">
        <v>40</v>
      </c>
    </row>
    <row r="7058" spans="1:18" x14ac:dyDescent="0.35">
      <c r="A7058" t="s">
        <v>7143</v>
      </c>
      <c r="B7058" s="1">
        <v>45940</v>
      </c>
      <c r="C7058" s="1">
        <v>46003</v>
      </c>
      <c r="D7058" t="s">
        <v>48</v>
      </c>
      <c r="E7058" t="s">
        <v>20</v>
      </c>
      <c r="F7058" t="s">
        <v>53</v>
      </c>
      <c r="G7058" t="s">
        <v>59</v>
      </c>
      <c r="H7058" t="s">
        <v>118</v>
      </c>
      <c r="I7058" t="s">
        <v>24</v>
      </c>
      <c r="J7058">
        <v>8</v>
      </c>
      <c r="K7058" s="2">
        <v>1365</v>
      </c>
      <c r="L7058" s="2">
        <v>1021.21</v>
      </c>
      <c r="M7058" s="2">
        <v>343.79</v>
      </c>
      <c r="N7058" s="3">
        <v>0.05</v>
      </c>
      <c r="O7058" t="s">
        <v>109</v>
      </c>
      <c r="P7058" t="s">
        <v>26</v>
      </c>
      <c r="Q7058" t="s">
        <v>27</v>
      </c>
      <c r="R7058" t="s">
        <v>28</v>
      </c>
    </row>
    <row r="7059" spans="1:18" x14ac:dyDescent="0.35">
      <c r="A7059" t="s">
        <v>7144</v>
      </c>
      <c r="B7059" s="1">
        <v>45547</v>
      </c>
      <c r="C7059" s="1">
        <v>45564</v>
      </c>
      <c r="D7059" t="s">
        <v>37</v>
      </c>
      <c r="E7059" t="s">
        <v>20</v>
      </c>
      <c r="F7059" t="s">
        <v>85</v>
      </c>
      <c r="G7059" t="s">
        <v>32</v>
      </c>
      <c r="H7059" t="s">
        <v>44</v>
      </c>
      <c r="I7059" t="s">
        <v>45</v>
      </c>
      <c r="J7059">
        <v>2</v>
      </c>
      <c r="K7059" s="2">
        <v>2996</v>
      </c>
      <c r="L7059" s="2">
        <v>1823.62</v>
      </c>
      <c r="M7059" s="2">
        <v>1172.3800000000001</v>
      </c>
      <c r="N7059" s="3">
        <v>0.15</v>
      </c>
      <c r="O7059" t="s">
        <v>25</v>
      </c>
      <c r="P7059" t="s">
        <v>26</v>
      </c>
      <c r="Q7059" t="s">
        <v>35</v>
      </c>
      <c r="R7059" t="s">
        <v>28</v>
      </c>
    </row>
    <row r="7060" spans="1:18" x14ac:dyDescent="0.35">
      <c r="A7060" t="s">
        <v>7145</v>
      </c>
      <c r="B7060" s="1">
        <v>45687</v>
      </c>
      <c r="C7060" s="1">
        <v>45692</v>
      </c>
      <c r="D7060" t="s">
        <v>116</v>
      </c>
      <c r="E7060" t="s">
        <v>20</v>
      </c>
      <c r="F7060" t="s">
        <v>102</v>
      </c>
      <c r="G7060" t="s">
        <v>22</v>
      </c>
      <c r="H7060" t="s">
        <v>49</v>
      </c>
      <c r="I7060" t="s">
        <v>45</v>
      </c>
      <c r="J7060">
        <v>6</v>
      </c>
      <c r="K7060" s="2">
        <v>520</v>
      </c>
      <c r="L7060" s="2">
        <v>337.83</v>
      </c>
      <c r="M7060" s="2">
        <v>182.17</v>
      </c>
      <c r="N7060" s="3">
        <v>0.05</v>
      </c>
      <c r="O7060" t="s">
        <v>25</v>
      </c>
      <c r="P7060" t="s">
        <v>26</v>
      </c>
      <c r="Q7060" t="s">
        <v>27</v>
      </c>
      <c r="R7060" t="s">
        <v>28</v>
      </c>
    </row>
    <row r="7061" spans="1:18" x14ac:dyDescent="0.35">
      <c r="A7061" t="s">
        <v>7146</v>
      </c>
      <c r="B7061" s="1">
        <v>45865</v>
      </c>
      <c r="C7061" s="1">
        <v>45881</v>
      </c>
      <c r="D7061" t="s">
        <v>30</v>
      </c>
      <c r="E7061" t="s">
        <v>20</v>
      </c>
      <c r="F7061" t="s">
        <v>89</v>
      </c>
      <c r="G7061" t="s">
        <v>59</v>
      </c>
      <c r="H7061" t="s">
        <v>95</v>
      </c>
      <c r="I7061" t="s">
        <v>55</v>
      </c>
      <c r="J7061">
        <v>3</v>
      </c>
      <c r="K7061" s="2">
        <v>1646</v>
      </c>
      <c r="L7061" s="2">
        <v>1174.8800000000001</v>
      </c>
      <c r="M7061" s="2">
        <v>471.12</v>
      </c>
      <c r="N7061" s="3">
        <v>0.05</v>
      </c>
      <c r="O7061" t="s">
        <v>34</v>
      </c>
      <c r="P7061" t="s">
        <v>26</v>
      </c>
      <c r="Q7061" t="s">
        <v>27</v>
      </c>
      <c r="R7061" t="s">
        <v>28</v>
      </c>
    </row>
    <row r="7062" spans="1:18" x14ac:dyDescent="0.35">
      <c r="A7062" t="s">
        <v>7147</v>
      </c>
      <c r="B7062" s="1">
        <v>45706</v>
      </c>
      <c r="C7062" s="1">
        <v>45749</v>
      </c>
      <c r="D7062" t="s">
        <v>88</v>
      </c>
      <c r="E7062" t="s">
        <v>20</v>
      </c>
      <c r="F7062" t="s">
        <v>21</v>
      </c>
      <c r="G7062" t="s">
        <v>22</v>
      </c>
      <c r="H7062" t="s">
        <v>80</v>
      </c>
      <c r="I7062" t="s">
        <v>45</v>
      </c>
      <c r="J7062">
        <v>5</v>
      </c>
      <c r="K7062" s="2">
        <v>1669</v>
      </c>
      <c r="L7062" s="2">
        <v>1077.43</v>
      </c>
      <c r="M7062" s="2">
        <v>591.57000000000005</v>
      </c>
      <c r="N7062" s="3">
        <v>0.1</v>
      </c>
      <c r="O7062" t="s">
        <v>83</v>
      </c>
      <c r="P7062" t="s">
        <v>46</v>
      </c>
      <c r="Q7062" t="s">
        <v>35</v>
      </c>
      <c r="R7062" t="s">
        <v>28</v>
      </c>
    </row>
    <row r="7063" spans="1:18" x14ac:dyDescent="0.35">
      <c r="A7063" t="s">
        <v>7148</v>
      </c>
      <c r="B7063" s="1">
        <v>45441</v>
      </c>
      <c r="C7063" s="1">
        <v>45481</v>
      </c>
      <c r="D7063" t="s">
        <v>67</v>
      </c>
      <c r="E7063" t="s">
        <v>20</v>
      </c>
      <c r="F7063" t="s">
        <v>91</v>
      </c>
      <c r="G7063" t="s">
        <v>32</v>
      </c>
      <c r="H7063" t="s">
        <v>71</v>
      </c>
      <c r="I7063" t="s">
        <v>72</v>
      </c>
      <c r="J7063">
        <v>3</v>
      </c>
      <c r="K7063" s="2">
        <v>1733</v>
      </c>
      <c r="L7063" s="2">
        <v>1005.77</v>
      </c>
      <c r="M7063" s="2">
        <v>727.23</v>
      </c>
      <c r="N7063" s="3">
        <v>0.15</v>
      </c>
      <c r="O7063" t="s">
        <v>62</v>
      </c>
      <c r="P7063" t="s">
        <v>46</v>
      </c>
      <c r="Q7063" t="s">
        <v>27</v>
      </c>
      <c r="R7063" t="s">
        <v>40</v>
      </c>
    </row>
    <row r="7064" spans="1:18" x14ac:dyDescent="0.35">
      <c r="A7064" t="s">
        <v>7149</v>
      </c>
      <c r="B7064" s="1">
        <v>45491</v>
      </c>
      <c r="C7064" s="1">
        <v>45560</v>
      </c>
      <c r="D7064" t="s">
        <v>37</v>
      </c>
      <c r="E7064" t="s">
        <v>20</v>
      </c>
      <c r="F7064" t="s">
        <v>21</v>
      </c>
      <c r="G7064" t="s">
        <v>38</v>
      </c>
      <c r="H7064" t="s">
        <v>64</v>
      </c>
      <c r="I7064" t="s">
        <v>55</v>
      </c>
      <c r="J7064">
        <v>5</v>
      </c>
      <c r="K7064" s="2">
        <v>2895</v>
      </c>
      <c r="L7064" s="2">
        <v>2437.29</v>
      </c>
      <c r="M7064" s="2">
        <v>457.71</v>
      </c>
      <c r="N7064" s="3">
        <v>0.05</v>
      </c>
      <c r="O7064" t="s">
        <v>34</v>
      </c>
      <c r="P7064" t="s">
        <v>26</v>
      </c>
      <c r="Q7064" t="s">
        <v>35</v>
      </c>
      <c r="R7064" t="s">
        <v>65</v>
      </c>
    </row>
    <row r="7065" spans="1:18" x14ac:dyDescent="0.35">
      <c r="A7065" t="s">
        <v>7150</v>
      </c>
      <c r="B7065" s="1">
        <v>45361</v>
      </c>
      <c r="C7065" s="1">
        <v>45392</v>
      </c>
      <c r="D7065" t="s">
        <v>88</v>
      </c>
      <c r="E7065" t="s">
        <v>20</v>
      </c>
      <c r="F7065" t="s">
        <v>21</v>
      </c>
      <c r="G7065" t="s">
        <v>43</v>
      </c>
      <c r="H7065" t="s">
        <v>86</v>
      </c>
      <c r="I7065" t="s">
        <v>72</v>
      </c>
      <c r="J7065">
        <v>8</v>
      </c>
      <c r="K7065" s="2">
        <v>1048</v>
      </c>
      <c r="L7065" s="2">
        <v>652.47</v>
      </c>
      <c r="M7065" s="2">
        <v>395.53</v>
      </c>
      <c r="N7065" s="3">
        <v>0.1</v>
      </c>
      <c r="O7065" t="s">
        <v>83</v>
      </c>
      <c r="P7065" t="s">
        <v>26</v>
      </c>
      <c r="Q7065" t="s">
        <v>35</v>
      </c>
      <c r="R7065" t="s">
        <v>65</v>
      </c>
    </row>
    <row r="7066" spans="1:18" x14ac:dyDescent="0.35">
      <c r="A7066" t="s">
        <v>7151</v>
      </c>
      <c r="B7066" s="1">
        <v>45637</v>
      </c>
      <c r="C7066" s="1">
        <v>45723</v>
      </c>
      <c r="D7066" t="s">
        <v>52</v>
      </c>
      <c r="E7066" t="s">
        <v>20</v>
      </c>
      <c r="F7066" t="s">
        <v>31</v>
      </c>
      <c r="G7066" t="s">
        <v>43</v>
      </c>
      <c r="H7066" t="s">
        <v>44</v>
      </c>
      <c r="I7066" t="s">
        <v>45</v>
      </c>
      <c r="J7066">
        <v>3</v>
      </c>
      <c r="K7066" s="2">
        <v>4780</v>
      </c>
      <c r="L7066" s="2">
        <v>3659.99</v>
      </c>
      <c r="M7066" s="2">
        <v>1120.01</v>
      </c>
      <c r="N7066" s="3">
        <v>0</v>
      </c>
      <c r="O7066" t="s">
        <v>109</v>
      </c>
      <c r="P7066" t="s">
        <v>26</v>
      </c>
      <c r="Q7066" t="s">
        <v>27</v>
      </c>
      <c r="R7066" t="s">
        <v>40</v>
      </c>
    </row>
    <row r="7067" spans="1:18" x14ac:dyDescent="0.35">
      <c r="A7067" t="s">
        <v>7152</v>
      </c>
      <c r="B7067" s="1">
        <v>45666</v>
      </c>
      <c r="C7067" s="1">
        <v>45693</v>
      </c>
      <c r="D7067" t="s">
        <v>116</v>
      </c>
      <c r="E7067" t="s">
        <v>20</v>
      </c>
      <c r="F7067" t="s">
        <v>91</v>
      </c>
      <c r="G7067" t="s">
        <v>43</v>
      </c>
      <c r="H7067" t="s">
        <v>33</v>
      </c>
      <c r="I7067" t="s">
        <v>24</v>
      </c>
      <c r="J7067">
        <v>4</v>
      </c>
      <c r="K7067" s="2">
        <v>3594</v>
      </c>
      <c r="L7067" s="2">
        <v>2342.7399999999998</v>
      </c>
      <c r="M7067" s="2">
        <v>1251.26</v>
      </c>
      <c r="N7067" s="3">
        <v>0.15</v>
      </c>
      <c r="O7067" t="s">
        <v>75</v>
      </c>
      <c r="P7067" t="s">
        <v>26</v>
      </c>
      <c r="Q7067" t="s">
        <v>27</v>
      </c>
      <c r="R7067" t="s">
        <v>28</v>
      </c>
    </row>
    <row r="7068" spans="1:18" x14ac:dyDescent="0.35">
      <c r="A7068" t="s">
        <v>7153</v>
      </c>
      <c r="B7068" s="1">
        <v>45819</v>
      </c>
      <c r="C7068" s="1">
        <v>45823</v>
      </c>
      <c r="D7068" t="s">
        <v>42</v>
      </c>
      <c r="E7068" t="s">
        <v>20</v>
      </c>
      <c r="F7068" t="s">
        <v>77</v>
      </c>
      <c r="G7068" t="s">
        <v>32</v>
      </c>
      <c r="H7068" t="s">
        <v>44</v>
      </c>
      <c r="I7068" t="s">
        <v>45</v>
      </c>
      <c r="J7068">
        <v>5</v>
      </c>
      <c r="K7068" s="2">
        <v>2220</v>
      </c>
      <c r="L7068" s="2">
        <v>1691.31</v>
      </c>
      <c r="M7068" s="2">
        <v>528.69000000000005</v>
      </c>
      <c r="N7068" s="3">
        <v>0.2</v>
      </c>
      <c r="O7068" t="s">
        <v>83</v>
      </c>
      <c r="P7068" t="s">
        <v>26</v>
      </c>
      <c r="Q7068" t="s">
        <v>35</v>
      </c>
      <c r="R7068" t="s">
        <v>40</v>
      </c>
    </row>
    <row r="7069" spans="1:18" x14ac:dyDescent="0.35">
      <c r="A7069" t="s">
        <v>7154</v>
      </c>
      <c r="B7069" s="1">
        <v>46006</v>
      </c>
      <c r="C7069" s="1">
        <v>46012</v>
      </c>
      <c r="D7069" t="s">
        <v>48</v>
      </c>
      <c r="E7069" t="s">
        <v>20</v>
      </c>
      <c r="F7069" t="s">
        <v>128</v>
      </c>
      <c r="G7069" t="s">
        <v>59</v>
      </c>
      <c r="H7069" t="s">
        <v>39</v>
      </c>
      <c r="I7069" t="s">
        <v>24</v>
      </c>
      <c r="J7069">
        <v>1</v>
      </c>
      <c r="K7069" s="2">
        <v>1223</v>
      </c>
      <c r="L7069" s="2">
        <v>923.05</v>
      </c>
      <c r="M7069" s="2">
        <v>299.95</v>
      </c>
      <c r="N7069" s="3">
        <v>0.1</v>
      </c>
      <c r="O7069" t="s">
        <v>83</v>
      </c>
      <c r="P7069" t="s">
        <v>26</v>
      </c>
      <c r="Q7069" t="s">
        <v>35</v>
      </c>
      <c r="R7069" t="s">
        <v>28</v>
      </c>
    </row>
    <row r="7070" spans="1:18" x14ac:dyDescent="0.35">
      <c r="A7070" t="s">
        <v>7155</v>
      </c>
      <c r="B7070" s="1">
        <v>45764</v>
      </c>
      <c r="C7070" s="1">
        <v>45800</v>
      </c>
      <c r="D7070" t="s">
        <v>104</v>
      </c>
      <c r="E7070" t="s">
        <v>20</v>
      </c>
      <c r="F7070" t="s">
        <v>77</v>
      </c>
      <c r="G7070" t="s">
        <v>38</v>
      </c>
      <c r="H7070" t="s">
        <v>54</v>
      </c>
      <c r="I7070" t="s">
        <v>55</v>
      </c>
      <c r="J7070">
        <v>7</v>
      </c>
      <c r="K7070" s="2">
        <v>1395</v>
      </c>
      <c r="L7070" s="2">
        <v>828.43</v>
      </c>
      <c r="M7070" s="2">
        <v>566.57000000000005</v>
      </c>
      <c r="N7070" s="3">
        <v>0.05</v>
      </c>
      <c r="O7070" t="s">
        <v>50</v>
      </c>
      <c r="P7070" t="s">
        <v>26</v>
      </c>
      <c r="Q7070" t="s">
        <v>27</v>
      </c>
      <c r="R7070" t="s">
        <v>65</v>
      </c>
    </row>
    <row r="7071" spans="1:18" x14ac:dyDescent="0.35">
      <c r="A7071" t="s">
        <v>7156</v>
      </c>
      <c r="B7071" s="1">
        <v>45695</v>
      </c>
      <c r="C7071" s="1">
        <v>45723</v>
      </c>
      <c r="D7071" t="s">
        <v>52</v>
      </c>
      <c r="E7071" t="s">
        <v>20</v>
      </c>
      <c r="F7071" t="s">
        <v>58</v>
      </c>
      <c r="G7071" t="s">
        <v>32</v>
      </c>
      <c r="H7071" t="s">
        <v>44</v>
      </c>
      <c r="I7071" t="s">
        <v>45</v>
      </c>
      <c r="J7071">
        <v>2</v>
      </c>
      <c r="K7071" s="2">
        <v>1467</v>
      </c>
      <c r="L7071" s="2">
        <v>999.81</v>
      </c>
      <c r="M7071" s="2">
        <v>467.19</v>
      </c>
      <c r="N7071" s="3">
        <v>0.1</v>
      </c>
      <c r="O7071" t="s">
        <v>25</v>
      </c>
      <c r="P7071" t="s">
        <v>26</v>
      </c>
      <c r="Q7071" t="s">
        <v>35</v>
      </c>
      <c r="R7071" t="s">
        <v>28</v>
      </c>
    </row>
    <row r="7072" spans="1:18" x14ac:dyDescent="0.35">
      <c r="A7072" t="s">
        <v>7157</v>
      </c>
      <c r="B7072" s="1">
        <v>45425</v>
      </c>
      <c r="C7072" s="1">
        <v>45509</v>
      </c>
      <c r="D7072" t="s">
        <v>30</v>
      </c>
      <c r="E7072" t="s">
        <v>20</v>
      </c>
      <c r="F7072" t="s">
        <v>68</v>
      </c>
      <c r="G7072" t="s">
        <v>43</v>
      </c>
      <c r="H7072" t="s">
        <v>23</v>
      </c>
      <c r="I7072" t="s">
        <v>24</v>
      </c>
      <c r="J7072">
        <v>1</v>
      </c>
      <c r="K7072" s="2">
        <v>1093</v>
      </c>
      <c r="L7072" s="2">
        <v>861.8</v>
      </c>
      <c r="M7072" s="2">
        <v>231.2</v>
      </c>
      <c r="N7072" s="3">
        <v>0.1</v>
      </c>
      <c r="O7072" t="s">
        <v>25</v>
      </c>
      <c r="P7072" t="s">
        <v>46</v>
      </c>
      <c r="Q7072" t="s">
        <v>27</v>
      </c>
      <c r="R7072" t="s">
        <v>28</v>
      </c>
    </row>
    <row r="7073" spans="1:18" x14ac:dyDescent="0.35">
      <c r="A7073" t="s">
        <v>7158</v>
      </c>
      <c r="B7073" s="1">
        <v>46017</v>
      </c>
      <c r="C7073" s="1">
        <v>46030</v>
      </c>
      <c r="D7073" t="s">
        <v>57</v>
      </c>
      <c r="E7073" t="s">
        <v>20</v>
      </c>
      <c r="F7073" t="s">
        <v>31</v>
      </c>
      <c r="G7073" t="s">
        <v>43</v>
      </c>
      <c r="H7073" t="s">
        <v>54</v>
      </c>
      <c r="I7073" t="s">
        <v>55</v>
      </c>
      <c r="J7073">
        <v>6</v>
      </c>
      <c r="K7073" s="2">
        <v>2628</v>
      </c>
      <c r="L7073" s="2">
        <v>1575.08</v>
      </c>
      <c r="M7073" s="2">
        <v>1052.92</v>
      </c>
      <c r="N7073" s="3">
        <v>0</v>
      </c>
      <c r="O7073" t="s">
        <v>75</v>
      </c>
      <c r="P7073" t="s">
        <v>26</v>
      </c>
      <c r="Q7073" t="s">
        <v>27</v>
      </c>
      <c r="R7073" t="s">
        <v>40</v>
      </c>
    </row>
    <row r="7074" spans="1:18" x14ac:dyDescent="0.35">
      <c r="A7074" t="s">
        <v>7159</v>
      </c>
      <c r="B7074" s="1">
        <v>45549</v>
      </c>
      <c r="C7074" s="1">
        <v>45574</v>
      </c>
      <c r="D7074" t="s">
        <v>94</v>
      </c>
      <c r="E7074" t="s">
        <v>20</v>
      </c>
      <c r="F7074" t="s">
        <v>138</v>
      </c>
      <c r="G7074" t="s">
        <v>38</v>
      </c>
      <c r="H7074" t="s">
        <v>23</v>
      </c>
      <c r="I7074" t="s">
        <v>24</v>
      </c>
      <c r="J7074">
        <v>7</v>
      </c>
      <c r="K7074" s="2">
        <v>1895</v>
      </c>
      <c r="L7074" s="2">
        <v>1421.93</v>
      </c>
      <c r="M7074" s="2">
        <v>473.07</v>
      </c>
      <c r="N7074" s="3">
        <v>0.05</v>
      </c>
      <c r="O7074" t="s">
        <v>34</v>
      </c>
      <c r="P7074" t="s">
        <v>26</v>
      </c>
      <c r="Q7074" t="s">
        <v>27</v>
      </c>
      <c r="R7074" t="s">
        <v>65</v>
      </c>
    </row>
    <row r="7075" spans="1:18" x14ac:dyDescent="0.35">
      <c r="A7075" t="s">
        <v>7160</v>
      </c>
      <c r="B7075" s="1">
        <v>45765</v>
      </c>
      <c r="C7075" s="1">
        <v>45775</v>
      </c>
      <c r="D7075" t="s">
        <v>88</v>
      </c>
      <c r="E7075" t="s">
        <v>20</v>
      </c>
      <c r="F7075" t="s">
        <v>79</v>
      </c>
      <c r="G7075" t="s">
        <v>38</v>
      </c>
      <c r="H7075" t="s">
        <v>118</v>
      </c>
      <c r="I7075" t="s">
        <v>24</v>
      </c>
      <c r="J7075">
        <v>4</v>
      </c>
      <c r="K7075" s="2">
        <v>2502</v>
      </c>
      <c r="L7075" s="2">
        <v>1625.9</v>
      </c>
      <c r="M7075" s="2">
        <v>876.1</v>
      </c>
      <c r="N7075" s="3">
        <v>0.2</v>
      </c>
      <c r="O7075" t="s">
        <v>83</v>
      </c>
      <c r="P7075" t="s">
        <v>46</v>
      </c>
      <c r="Q7075" t="s">
        <v>35</v>
      </c>
      <c r="R7075" t="s">
        <v>28</v>
      </c>
    </row>
    <row r="7076" spans="1:18" x14ac:dyDescent="0.35">
      <c r="A7076" t="s">
        <v>7161</v>
      </c>
      <c r="B7076" s="1">
        <v>45379</v>
      </c>
      <c r="C7076" s="1">
        <v>45469</v>
      </c>
      <c r="D7076" t="s">
        <v>42</v>
      </c>
      <c r="E7076" t="s">
        <v>20</v>
      </c>
      <c r="F7076" t="s">
        <v>58</v>
      </c>
      <c r="G7076" t="s">
        <v>22</v>
      </c>
      <c r="H7076" t="s">
        <v>49</v>
      </c>
      <c r="I7076" t="s">
        <v>45</v>
      </c>
      <c r="J7076">
        <v>7</v>
      </c>
      <c r="K7076" s="2">
        <v>2840</v>
      </c>
      <c r="L7076" s="2">
        <v>2263.5</v>
      </c>
      <c r="M7076" s="2">
        <v>576.5</v>
      </c>
      <c r="N7076" s="3">
        <v>0.15</v>
      </c>
      <c r="O7076" t="s">
        <v>25</v>
      </c>
      <c r="P7076" t="s">
        <v>26</v>
      </c>
      <c r="Q7076" t="s">
        <v>35</v>
      </c>
      <c r="R7076" t="s">
        <v>28</v>
      </c>
    </row>
    <row r="7077" spans="1:18" x14ac:dyDescent="0.35">
      <c r="A7077" t="s">
        <v>7162</v>
      </c>
      <c r="B7077" s="1">
        <v>45373</v>
      </c>
      <c r="C7077" s="1">
        <v>45382</v>
      </c>
      <c r="D7077" t="s">
        <v>52</v>
      </c>
      <c r="E7077" t="s">
        <v>20</v>
      </c>
      <c r="F7077" t="s">
        <v>53</v>
      </c>
      <c r="G7077" t="s">
        <v>38</v>
      </c>
      <c r="H7077" t="s">
        <v>124</v>
      </c>
      <c r="I7077" t="s">
        <v>61</v>
      </c>
      <c r="J7077">
        <v>5</v>
      </c>
      <c r="K7077" s="2">
        <v>4021</v>
      </c>
      <c r="L7077" s="2">
        <v>2562.64</v>
      </c>
      <c r="M7077" s="2">
        <v>1458.36</v>
      </c>
      <c r="N7077" s="3">
        <v>0.05</v>
      </c>
      <c r="O7077" t="s">
        <v>75</v>
      </c>
      <c r="P7077" t="s">
        <v>73</v>
      </c>
      <c r="Q7077" t="s">
        <v>35</v>
      </c>
      <c r="R7077" t="s">
        <v>28</v>
      </c>
    </row>
    <row r="7078" spans="1:18" x14ac:dyDescent="0.35">
      <c r="A7078" t="s">
        <v>7163</v>
      </c>
      <c r="B7078" s="1">
        <v>45702</v>
      </c>
      <c r="C7078" s="1">
        <v>45717</v>
      </c>
      <c r="D7078" t="s">
        <v>52</v>
      </c>
      <c r="E7078" t="s">
        <v>20</v>
      </c>
      <c r="F7078" t="s">
        <v>85</v>
      </c>
      <c r="G7078" t="s">
        <v>38</v>
      </c>
      <c r="H7078" t="s">
        <v>44</v>
      </c>
      <c r="I7078" t="s">
        <v>45</v>
      </c>
      <c r="J7078">
        <v>6</v>
      </c>
      <c r="K7078" s="2">
        <v>2524</v>
      </c>
      <c r="L7078" s="2">
        <v>1970.36</v>
      </c>
      <c r="M7078" s="2">
        <v>553.64</v>
      </c>
      <c r="N7078" s="3">
        <v>0.15</v>
      </c>
      <c r="O7078" t="s">
        <v>50</v>
      </c>
      <c r="P7078" t="s">
        <v>26</v>
      </c>
      <c r="Q7078" t="s">
        <v>27</v>
      </c>
      <c r="R7078" t="s">
        <v>65</v>
      </c>
    </row>
    <row r="7079" spans="1:18" x14ac:dyDescent="0.35">
      <c r="A7079" t="s">
        <v>7164</v>
      </c>
      <c r="B7079" s="1">
        <v>45588</v>
      </c>
      <c r="C7079" s="1">
        <v>45642</v>
      </c>
      <c r="D7079" t="s">
        <v>48</v>
      </c>
      <c r="E7079" t="s">
        <v>20</v>
      </c>
      <c r="F7079" t="s">
        <v>128</v>
      </c>
      <c r="G7079" t="s">
        <v>32</v>
      </c>
      <c r="H7079" t="s">
        <v>49</v>
      </c>
      <c r="I7079" t="s">
        <v>45</v>
      </c>
      <c r="J7079">
        <v>4</v>
      </c>
      <c r="K7079" s="2">
        <v>1363</v>
      </c>
      <c r="L7079" s="2">
        <v>1056.51</v>
      </c>
      <c r="M7079" s="2">
        <v>306.49</v>
      </c>
      <c r="N7079" s="3">
        <v>0</v>
      </c>
      <c r="O7079" t="s">
        <v>62</v>
      </c>
      <c r="P7079" t="s">
        <v>46</v>
      </c>
      <c r="Q7079" t="s">
        <v>27</v>
      </c>
      <c r="R7079" t="s">
        <v>40</v>
      </c>
    </row>
    <row r="7080" spans="1:18" x14ac:dyDescent="0.35">
      <c r="A7080" t="s">
        <v>7165</v>
      </c>
      <c r="B7080" s="1">
        <v>45733</v>
      </c>
      <c r="C7080" s="1">
        <v>45805</v>
      </c>
      <c r="D7080" t="s">
        <v>104</v>
      </c>
      <c r="E7080" t="s">
        <v>20</v>
      </c>
      <c r="F7080" t="s">
        <v>53</v>
      </c>
      <c r="G7080" t="s">
        <v>59</v>
      </c>
      <c r="H7080" t="s">
        <v>44</v>
      </c>
      <c r="I7080" t="s">
        <v>45</v>
      </c>
      <c r="J7080">
        <v>4</v>
      </c>
      <c r="K7080" s="2">
        <v>2295</v>
      </c>
      <c r="L7080" s="2">
        <v>1708.57</v>
      </c>
      <c r="M7080" s="2">
        <v>586.42999999999995</v>
      </c>
      <c r="N7080" s="3">
        <v>0</v>
      </c>
      <c r="O7080" t="s">
        <v>34</v>
      </c>
      <c r="P7080" t="s">
        <v>26</v>
      </c>
      <c r="Q7080" t="s">
        <v>35</v>
      </c>
      <c r="R7080" t="s">
        <v>28</v>
      </c>
    </row>
    <row r="7081" spans="1:18" x14ac:dyDescent="0.35">
      <c r="A7081" t="s">
        <v>7166</v>
      </c>
      <c r="B7081" s="1">
        <v>45848</v>
      </c>
      <c r="C7081" s="1">
        <v>45920</v>
      </c>
      <c r="D7081" t="s">
        <v>37</v>
      </c>
      <c r="E7081" t="s">
        <v>20</v>
      </c>
      <c r="F7081" t="s">
        <v>82</v>
      </c>
      <c r="G7081" t="s">
        <v>43</v>
      </c>
      <c r="H7081" t="s">
        <v>108</v>
      </c>
      <c r="I7081" t="s">
        <v>72</v>
      </c>
      <c r="J7081">
        <v>7</v>
      </c>
      <c r="K7081" s="2">
        <v>2011</v>
      </c>
      <c r="L7081" s="2">
        <v>1149.4100000000001</v>
      </c>
      <c r="M7081" s="2">
        <v>861.59</v>
      </c>
      <c r="N7081" s="3">
        <v>0</v>
      </c>
      <c r="O7081" t="s">
        <v>75</v>
      </c>
      <c r="P7081" t="s">
        <v>26</v>
      </c>
      <c r="Q7081" t="s">
        <v>27</v>
      </c>
      <c r="R7081" t="s">
        <v>65</v>
      </c>
    </row>
    <row r="7082" spans="1:18" x14ac:dyDescent="0.35">
      <c r="A7082" t="s">
        <v>7167</v>
      </c>
      <c r="B7082" s="1">
        <v>45457</v>
      </c>
      <c r="C7082" s="1">
        <v>45506</v>
      </c>
      <c r="D7082" t="s">
        <v>30</v>
      </c>
      <c r="E7082" t="s">
        <v>20</v>
      </c>
      <c r="F7082" t="s">
        <v>82</v>
      </c>
      <c r="G7082" t="s">
        <v>32</v>
      </c>
      <c r="H7082" t="s">
        <v>71</v>
      </c>
      <c r="I7082" t="s">
        <v>72</v>
      </c>
      <c r="J7082">
        <v>5</v>
      </c>
      <c r="K7082" s="2">
        <v>2114</v>
      </c>
      <c r="L7082" s="2">
        <v>1259.06</v>
      </c>
      <c r="M7082" s="2">
        <v>854.94</v>
      </c>
      <c r="N7082" s="3">
        <v>0</v>
      </c>
      <c r="O7082" t="s">
        <v>25</v>
      </c>
      <c r="P7082" t="s">
        <v>26</v>
      </c>
      <c r="Q7082" t="s">
        <v>27</v>
      </c>
      <c r="R7082" t="s">
        <v>28</v>
      </c>
    </row>
    <row r="7083" spans="1:18" x14ac:dyDescent="0.35">
      <c r="A7083" t="s">
        <v>7168</v>
      </c>
      <c r="B7083" s="1">
        <v>45674</v>
      </c>
      <c r="C7083" s="1">
        <v>45699</v>
      </c>
      <c r="D7083" t="s">
        <v>116</v>
      </c>
      <c r="E7083" t="s">
        <v>20</v>
      </c>
      <c r="F7083" t="s">
        <v>31</v>
      </c>
      <c r="G7083" t="s">
        <v>22</v>
      </c>
      <c r="H7083" t="s">
        <v>64</v>
      </c>
      <c r="I7083" t="s">
        <v>55</v>
      </c>
      <c r="J7083">
        <v>8</v>
      </c>
      <c r="K7083" s="2">
        <v>1709</v>
      </c>
      <c r="L7083" s="2">
        <v>1235.03</v>
      </c>
      <c r="M7083" s="2">
        <v>473.97</v>
      </c>
      <c r="N7083" s="3">
        <v>0.05</v>
      </c>
      <c r="O7083" t="s">
        <v>62</v>
      </c>
      <c r="P7083" t="s">
        <v>26</v>
      </c>
      <c r="Q7083" t="s">
        <v>27</v>
      </c>
      <c r="R7083" t="s">
        <v>40</v>
      </c>
    </row>
    <row r="7084" spans="1:18" x14ac:dyDescent="0.35">
      <c r="A7084" t="s">
        <v>7169</v>
      </c>
      <c r="B7084" s="1">
        <v>45465</v>
      </c>
      <c r="C7084" s="1">
        <v>45504</v>
      </c>
      <c r="D7084" t="s">
        <v>67</v>
      </c>
      <c r="E7084" t="s">
        <v>20</v>
      </c>
      <c r="F7084" t="s">
        <v>89</v>
      </c>
      <c r="G7084" t="s">
        <v>22</v>
      </c>
      <c r="H7084" t="s">
        <v>49</v>
      </c>
      <c r="I7084" t="s">
        <v>45</v>
      </c>
      <c r="J7084">
        <v>4</v>
      </c>
      <c r="K7084" s="2">
        <v>2262</v>
      </c>
      <c r="L7084" s="2">
        <v>1685.19</v>
      </c>
      <c r="M7084" s="2">
        <v>576.80999999999995</v>
      </c>
      <c r="N7084" s="3">
        <v>0</v>
      </c>
      <c r="O7084" t="s">
        <v>62</v>
      </c>
      <c r="P7084" t="s">
        <v>26</v>
      </c>
      <c r="Q7084" t="s">
        <v>27</v>
      </c>
      <c r="R7084" t="s">
        <v>28</v>
      </c>
    </row>
    <row r="7085" spans="1:18" x14ac:dyDescent="0.35">
      <c r="A7085" t="s">
        <v>7170</v>
      </c>
      <c r="B7085" s="1">
        <v>45741</v>
      </c>
      <c r="C7085" s="1">
        <v>45799</v>
      </c>
      <c r="D7085" t="s">
        <v>104</v>
      </c>
      <c r="E7085" t="s">
        <v>20</v>
      </c>
      <c r="F7085" t="s">
        <v>70</v>
      </c>
      <c r="G7085" t="s">
        <v>32</v>
      </c>
      <c r="H7085" t="s">
        <v>64</v>
      </c>
      <c r="I7085" t="s">
        <v>55</v>
      </c>
      <c r="J7085">
        <v>8</v>
      </c>
      <c r="K7085" s="2">
        <v>718</v>
      </c>
      <c r="L7085" s="2">
        <v>527.73</v>
      </c>
      <c r="M7085" s="2">
        <v>190.27</v>
      </c>
      <c r="N7085" s="3">
        <v>0.2</v>
      </c>
      <c r="O7085" t="s">
        <v>75</v>
      </c>
      <c r="P7085" t="s">
        <v>73</v>
      </c>
      <c r="Q7085" t="s">
        <v>27</v>
      </c>
      <c r="R7085" t="s">
        <v>40</v>
      </c>
    </row>
    <row r="7086" spans="1:18" x14ac:dyDescent="0.35">
      <c r="A7086" t="s">
        <v>7171</v>
      </c>
      <c r="B7086" s="1">
        <v>45878</v>
      </c>
      <c r="C7086" s="1">
        <v>45942</v>
      </c>
      <c r="D7086" t="s">
        <v>94</v>
      </c>
      <c r="E7086" t="s">
        <v>20</v>
      </c>
      <c r="F7086" t="s">
        <v>58</v>
      </c>
      <c r="G7086" t="s">
        <v>32</v>
      </c>
      <c r="H7086" t="s">
        <v>95</v>
      </c>
      <c r="I7086" t="s">
        <v>55</v>
      </c>
      <c r="J7086">
        <v>5</v>
      </c>
      <c r="K7086" s="2">
        <v>3307</v>
      </c>
      <c r="L7086" s="2">
        <v>2120.3000000000002</v>
      </c>
      <c r="M7086" s="2">
        <v>1186.7</v>
      </c>
      <c r="N7086" s="3">
        <v>0.1</v>
      </c>
      <c r="O7086" t="s">
        <v>25</v>
      </c>
      <c r="P7086" t="s">
        <v>26</v>
      </c>
      <c r="Q7086" t="s">
        <v>27</v>
      </c>
      <c r="R7086" t="s">
        <v>40</v>
      </c>
    </row>
    <row r="7087" spans="1:18" x14ac:dyDescent="0.35">
      <c r="A7087" t="s">
        <v>7172</v>
      </c>
      <c r="B7087" s="1">
        <v>45530</v>
      </c>
      <c r="C7087" s="1">
        <v>45613</v>
      </c>
      <c r="D7087" t="s">
        <v>19</v>
      </c>
      <c r="E7087" t="s">
        <v>20</v>
      </c>
      <c r="F7087" t="s">
        <v>128</v>
      </c>
      <c r="G7087" t="s">
        <v>32</v>
      </c>
      <c r="H7087" t="s">
        <v>39</v>
      </c>
      <c r="I7087" t="s">
        <v>24</v>
      </c>
      <c r="J7087">
        <v>4</v>
      </c>
      <c r="K7087" s="2">
        <v>1758</v>
      </c>
      <c r="L7087" s="2">
        <v>1028.98</v>
      </c>
      <c r="M7087" s="2">
        <v>729.02</v>
      </c>
      <c r="N7087" s="3">
        <v>0.2</v>
      </c>
      <c r="O7087" t="s">
        <v>62</v>
      </c>
      <c r="P7087" t="s">
        <v>26</v>
      </c>
      <c r="Q7087" t="s">
        <v>35</v>
      </c>
      <c r="R7087" t="s">
        <v>65</v>
      </c>
    </row>
    <row r="7088" spans="1:18" x14ac:dyDescent="0.35">
      <c r="A7088" t="s">
        <v>7173</v>
      </c>
      <c r="B7088" s="1">
        <v>45821</v>
      </c>
      <c r="C7088" s="1">
        <v>45885</v>
      </c>
      <c r="D7088" t="s">
        <v>30</v>
      </c>
      <c r="E7088" t="s">
        <v>20</v>
      </c>
      <c r="F7088" t="s">
        <v>58</v>
      </c>
      <c r="G7088" t="s">
        <v>32</v>
      </c>
      <c r="H7088" t="s">
        <v>95</v>
      </c>
      <c r="I7088" t="s">
        <v>55</v>
      </c>
      <c r="J7088">
        <v>8</v>
      </c>
      <c r="K7088" s="2">
        <v>3596</v>
      </c>
      <c r="L7088" s="2">
        <v>2345.8000000000002</v>
      </c>
      <c r="M7088" s="2">
        <v>1250.2</v>
      </c>
      <c r="N7088" s="3">
        <v>0</v>
      </c>
      <c r="O7088" t="s">
        <v>34</v>
      </c>
      <c r="P7088" t="s">
        <v>26</v>
      </c>
      <c r="Q7088" t="s">
        <v>35</v>
      </c>
      <c r="R7088" t="s">
        <v>28</v>
      </c>
    </row>
    <row r="7089" spans="1:18" x14ac:dyDescent="0.35">
      <c r="A7089" t="s">
        <v>7174</v>
      </c>
      <c r="B7089" s="1">
        <v>45804</v>
      </c>
      <c r="C7089" s="1">
        <v>45877</v>
      </c>
      <c r="D7089" t="s">
        <v>30</v>
      </c>
      <c r="E7089" t="s">
        <v>20</v>
      </c>
      <c r="F7089" t="s">
        <v>58</v>
      </c>
      <c r="G7089" t="s">
        <v>59</v>
      </c>
      <c r="H7089" t="s">
        <v>108</v>
      </c>
      <c r="I7089" t="s">
        <v>72</v>
      </c>
      <c r="J7089">
        <v>7</v>
      </c>
      <c r="K7089" s="2">
        <v>1933</v>
      </c>
      <c r="L7089" s="2">
        <v>1385.44</v>
      </c>
      <c r="M7089" s="2">
        <v>547.55999999999995</v>
      </c>
      <c r="N7089" s="3">
        <v>0.1</v>
      </c>
      <c r="O7089" t="s">
        <v>83</v>
      </c>
      <c r="P7089" t="s">
        <v>26</v>
      </c>
      <c r="Q7089" t="s">
        <v>27</v>
      </c>
      <c r="R7089" t="s">
        <v>65</v>
      </c>
    </row>
    <row r="7090" spans="1:18" x14ac:dyDescent="0.35">
      <c r="A7090" t="s">
        <v>7175</v>
      </c>
      <c r="B7090" s="1">
        <v>45861</v>
      </c>
      <c r="C7090" s="1">
        <v>45906</v>
      </c>
      <c r="D7090" t="s">
        <v>37</v>
      </c>
      <c r="E7090" t="s">
        <v>20</v>
      </c>
      <c r="F7090" t="s">
        <v>128</v>
      </c>
      <c r="G7090" t="s">
        <v>59</v>
      </c>
      <c r="H7090" t="s">
        <v>80</v>
      </c>
      <c r="I7090" t="s">
        <v>45</v>
      </c>
      <c r="J7090">
        <v>6</v>
      </c>
      <c r="K7090" s="2">
        <v>4237</v>
      </c>
      <c r="L7090" s="2">
        <v>3024.22</v>
      </c>
      <c r="M7090" s="2">
        <v>1212.78</v>
      </c>
      <c r="N7090" s="3">
        <v>0.15</v>
      </c>
      <c r="O7090" t="s">
        <v>83</v>
      </c>
      <c r="P7090" t="s">
        <v>73</v>
      </c>
      <c r="Q7090" t="s">
        <v>27</v>
      </c>
      <c r="R7090" t="s">
        <v>40</v>
      </c>
    </row>
    <row r="7091" spans="1:18" x14ac:dyDescent="0.35">
      <c r="A7091" t="s">
        <v>7176</v>
      </c>
      <c r="B7091" s="1">
        <v>45810</v>
      </c>
      <c r="C7091" s="1">
        <v>45882</v>
      </c>
      <c r="D7091" t="s">
        <v>30</v>
      </c>
      <c r="E7091" t="s">
        <v>20</v>
      </c>
      <c r="F7091" t="s">
        <v>21</v>
      </c>
      <c r="G7091" t="s">
        <v>22</v>
      </c>
      <c r="H7091" t="s">
        <v>95</v>
      </c>
      <c r="I7091" t="s">
        <v>55</v>
      </c>
      <c r="J7091">
        <v>6</v>
      </c>
      <c r="K7091" s="2">
        <v>972</v>
      </c>
      <c r="L7091" s="2">
        <v>635.4</v>
      </c>
      <c r="M7091" s="2">
        <v>336.6</v>
      </c>
      <c r="N7091" s="3">
        <v>0.1</v>
      </c>
      <c r="O7091" t="s">
        <v>109</v>
      </c>
      <c r="P7091" t="s">
        <v>46</v>
      </c>
      <c r="Q7091" t="s">
        <v>27</v>
      </c>
      <c r="R7091" t="s">
        <v>40</v>
      </c>
    </row>
    <row r="7092" spans="1:18" x14ac:dyDescent="0.35">
      <c r="A7092" t="s">
        <v>7177</v>
      </c>
      <c r="B7092" s="1">
        <v>45953</v>
      </c>
      <c r="C7092" s="1">
        <v>46034</v>
      </c>
      <c r="D7092" t="s">
        <v>57</v>
      </c>
      <c r="E7092" t="s">
        <v>20</v>
      </c>
      <c r="F7092" t="s">
        <v>82</v>
      </c>
      <c r="G7092" t="s">
        <v>38</v>
      </c>
      <c r="H7092" t="s">
        <v>118</v>
      </c>
      <c r="I7092" t="s">
        <v>24</v>
      </c>
      <c r="J7092">
        <v>3</v>
      </c>
      <c r="K7092" s="2">
        <v>1894</v>
      </c>
      <c r="L7092" s="2">
        <v>1183.75</v>
      </c>
      <c r="M7092" s="2">
        <v>710.25</v>
      </c>
      <c r="N7092" s="3">
        <v>0</v>
      </c>
      <c r="O7092" t="s">
        <v>109</v>
      </c>
      <c r="P7092" t="s">
        <v>26</v>
      </c>
      <c r="Q7092" t="s">
        <v>35</v>
      </c>
      <c r="R7092" t="s">
        <v>65</v>
      </c>
    </row>
    <row r="7093" spans="1:18" x14ac:dyDescent="0.35">
      <c r="A7093" t="s">
        <v>7178</v>
      </c>
      <c r="B7093" s="1">
        <v>45394</v>
      </c>
      <c r="C7093" s="1">
        <v>45421</v>
      </c>
      <c r="D7093" t="s">
        <v>104</v>
      </c>
      <c r="E7093" t="s">
        <v>20</v>
      </c>
      <c r="F7093" t="s">
        <v>79</v>
      </c>
      <c r="G7093" t="s">
        <v>38</v>
      </c>
      <c r="H7093" t="s">
        <v>106</v>
      </c>
      <c r="I7093" t="s">
        <v>61</v>
      </c>
      <c r="J7093">
        <v>3</v>
      </c>
      <c r="K7093" s="2">
        <v>3810</v>
      </c>
      <c r="L7093" s="2">
        <v>3209.02</v>
      </c>
      <c r="M7093" s="2">
        <v>600.98</v>
      </c>
      <c r="N7093" s="3">
        <v>0.2</v>
      </c>
      <c r="O7093" t="s">
        <v>75</v>
      </c>
      <c r="P7093" t="s">
        <v>26</v>
      </c>
      <c r="Q7093" t="s">
        <v>27</v>
      </c>
      <c r="R7093" t="s">
        <v>28</v>
      </c>
    </row>
    <row r="7094" spans="1:18" x14ac:dyDescent="0.35">
      <c r="A7094" t="s">
        <v>7179</v>
      </c>
      <c r="B7094" s="1">
        <v>45918</v>
      </c>
      <c r="C7094" s="1">
        <v>45951</v>
      </c>
      <c r="D7094" t="s">
        <v>94</v>
      </c>
      <c r="E7094" t="s">
        <v>20</v>
      </c>
      <c r="F7094" t="s">
        <v>77</v>
      </c>
      <c r="G7094" t="s">
        <v>22</v>
      </c>
      <c r="H7094" t="s">
        <v>80</v>
      </c>
      <c r="I7094" t="s">
        <v>45</v>
      </c>
      <c r="J7094">
        <v>5</v>
      </c>
      <c r="K7094" s="2">
        <v>2635</v>
      </c>
      <c r="L7094" s="2">
        <v>1866.81</v>
      </c>
      <c r="M7094" s="2">
        <v>768.19</v>
      </c>
      <c r="N7094" s="3">
        <v>0</v>
      </c>
      <c r="O7094" t="s">
        <v>50</v>
      </c>
      <c r="P7094" t="s">
        <v>26</v>
      </c>
      <c r="Q7094" t="s">
        <v>35</v>
      </c>
      <c r="R7094" t="s">
        <v>65</v>
      </c>
    </row>
    <row r="7095" spans="1:18" x14ac:dyDescent="0.35">
      <c r="A7095" t="s">
        <v>7180</v>
      </c>
      <c r="B7095" s="1">
        <v>45944</v>
      </c>
      <c r="C7095" s="1">
        <v>45952</v>
      </c>
      <c r="D7095" t="s">
        <v>94</v>
      </c>
      <c r="E7095" t="s">
        <v>20</v>
      </c>
      <c r="F7095" t="s">
        <v>85</v>
      </c>
      <c r="G7095" t="s">
        <v>43</v>
      </c>
      <c r="H7095" t="s">
        <v>60</v>
      </c>
      <c r="I7095" t="s">
        <v>61</v>
      </c>
      <c r="J7095">
        <v>2</v>
      </c>
      <c r="K7095" s="2">
        <v>2760</v>
      </c>
      <c r="L7095" s="2">
        <v>2170.5500000000002</v>
      </c>
      <c r="M7095" s="2">
        <v>589.45000000000005</v>
      </c>
      <c r="N7095" s="3">
        <v>0</v>
      </c>
      <c r="O7095" t="s">
        <v>62</v>
      </c>
      <c r="P7095" t="s">
        <v>26</v>
      </c>
      <c r="Q7095" t="s">
        <v>27</v>
      </c>
      <c r="R7095" t="s">
        <v>28</v>
      </c>
    </row>
    <row r="7096" spans="1:18" x14ac:dyDescent="0.35">
      <c r="A7096" t="s">
        <v>7181</v>
      </c>
      <c r="B7096" s="1">
        <v>45391</v>
      </c>
      <c r="C7096" s="1">
        <v>45464</v>
      </c>
      <c r="D7096" t="s">
        <v>42</v>
      </c>
      <c r="E7096" t="s">
        <v>20</v>
      </c>
      <c r="F7096" t="s">
        <v>91</v>
      </c>
      <c r="G7096" t="s">
        <v>43</v>
      </c>
      <c r="H7096" t="s">
        <v>106</v>
      </c>
      <c r="I7096" t="s">
        <v>61</v>
      </c>
      <c r="J7096">
        <v>5</v>
      </c>
      <c r="K7096" s="2">
        <v>1977</v>
      </c>
      <c r="L7096" s="2">
        <v>1456.38</v>
      </c>
      <c r="M7096" s="2">
        <v>520.62</v>
      </c>
      <c r="N7096" s="3">
        <v>0.1</v>
      </c>
      <c r="O7096" t="s">
        <v>62</v>
      </c>
      <c r="P7096" t="s">
        <v>26</v>
      </c>
      <c r="Q7096" t="s">
        <v>27</v>
      </c>
      <c r="R7096" t="s">
        <v>40</v>
      </c>
    </row>
    <row r="7097" spans="1:18" x14ac:dyDescent="0.35">
      <c r="A7097" t="s">
        <v>7182</v>
      </c>
      <c r="B7097" s="1">
        <v>45904</v>
      </c>
      <c r="C7097" s="1">
        <v>45984</v>
      </c>
      <c r="D7097" t="s">
        <v>19</v>
      </c>
      <c r="E7097" t="s">
        <v>20</v>
      </c>
      <c r="F7097" t="s">
        <v>31</v>
      </c>
      <c r="G7097" t="s">
        <v>38</v>
      </c>
      <c r="H7097" t="s">
        <v>64</v>
      </c>
      <c r="I7097" t="s">
        <v>55</v>
      </c>
      <c r="J7097">
        <v>1</v>
      </c>
      <c r="K7097" s="2">
        <v>4339</v>
      </c>
      <c r="L7097" s="2">
        <v>3226.32</v>
      </c>
      <c r="M7097" s="2">
        <v>1112.68</v>
      </c>
      <c r="N7097" s="3">
        <v>0.15</v>
      </c>
      <c r="O7097" t="s">
        <v>83</v>
      </c>
      <c r="P7097" t="s">
        <v>26</v>
      </c>
      <c r="Q7097" t="s">
        <v>27</v>
      </c>
      <c r="R7097" t="s">
        <v>40</v>
      </c>
    </row>
    <row r="7098" spans="1:18" x14ac:dyDescent="0.35">
      <c r="A7098" t="s">
        <v>7183</v>
      </c>
      <c r="B7098" s="1">
        <v>45910</v>
      </c>
      <c r="C7098" s="1">
        <v>45999</v>
      </c>
      <c r="D7098" t="s">
        <v>48</v>
      </c>
      <c r="E7098" t="s">
        <v>20</v>
      </c>
      <c r="F7098" t="s">
        <v>102</v>
      </c>
      <c r="G7098" t="s">
        <v>38</v>
      </c>
      <c r="H7098" t="s">
        <v>44</v>
      </c>
      <c r="I7098" t="s">
        <v>45</v>
      </c>
      <c r="J7098">
        <v>4</v>
      </c>
      <c r="K7098" s="2">
        <v>1763</v>
      </c>
      <c r="L7098" s="2">
        <v>1339.89</v>
      </c>
      <c r="M7098" s="2">
        <v>423.11</v>
      </c>
      <c r="N7098" s="3">
        <v>0.1</v>
      </c>
      <c r="O7098" t="s">
        <v>109</v>
      </c>
      <c r="P7098" t="s">
        <v>26</v>
      </c>
      <c r="Q7098" t="s">
        <v>35</v>
      </c>
      <c r="R7098" t="s">
        <v>40</v>
      </c>
    </row>
    <row r="7099" spans="1:18" x14ac:dyDescent="0.35">
      <c r="A7099" t="s">
        <v>7184</v>
      </c>
      <c r="B7099" s="1">
        <v>45436</v>
      </c>
      <c r="C7099" s="1">
        <v>45494</v>
      </c>
      <c r="D7099" t="s">
        <v>67</v>
      </c>
      <c r="E7099" t="s">
        <v>20</v>
      </c>
      <c r="F7099" t="s">
        <v>31</v>
      </c>
      <c r="G7099" t="s">
        <v>22</v>
      </c>
      <c r="H7099" t="s">
        <v>64</v>
      </c>
      <c r="I7099" t="s">
        <v>55</v>
      </c>
      <c r="J7099">
        <v>7</v>
      </c>
      <c r="K7099" s="2">
        <v>4892</v>
      </c>
      <c r="L7099" s="2">
        <v>3770.13</v>
      </c>
      <c r="M7099" s="2">
        <v>1121.8699999999999</v>
      </c>
      <c r="N7099" s="3">
        <v>0.05</v>
      </c>
      <c r="O7099" t="s">
        <v>109</v>
      </c>
      <c r="P7099" t="s">
        <v>26</v>
      </c>
      <c r="Q7099" t="s">
        <v>27</v>
      </c>
      <c r="R7099" t="s">
        <v>40</v>
      </c>
    </row>
    <row r="7100" spans="1:18" x14ac:dyDescent="0.35">
      <c r="A7100" t="s">
        <v>7185</v>
      </c>
      <c r="B7100" s="1">
        <v>45923</v>
      </c>
      <c r="C7100" s="1">
        <v>45982</v>
      </c>
      <c r="D7100" t="s">
        <v>19</v>
      </c>
      <c r="E7100" t="s">
        <v>20</v>
      </c>
      <c r="F7100" t="s">
        <v>79</v>
      </c>
      <c r="G7100" t="s">
        <v>32</v>
      </c>
      <c r="H7100" t="s">
        <v>60</v>
      </c>
      <c r="I7100" t="s">
        <v>61</v>
      </c>
      <c r="J7100">
        <v>3</v>
      </c>
      <c r="K7100" s="2">
        <v>2349</v>
      </c>
      <c r="L7100" s="2">
        <v>1749.84</v>
      </c>
      <c r="M7100" s="2">
        <v>599.16</v>
      </c>
      <c r="N7100" s="3">
        <v>0.15</v>
      </c>
      <c r="O7100" t="s">
        <v>75</v>
      </c>
      <c r="P7100" t="s">
        <v>26</v>
      </c>
      <c r="Q7100" t="s">
        <v>35</v>
      </c>
      <c r="R7100" t="s">
        <v>28</v>
      </c>
    </row>
    <row r="7101" spans="1:18" x14ac:dyDescent="0.35">
      <c r="A7101" t="s">
        <v>7186</v>
      </c>
      <c r="B7101" s="1">
        <v>45366</v>
      </c>
      <c r="C7101" s="1">
        <v>45390</v>
      </c>
      <c r="D7101" t="s">
        <v>88</v>
      </c>
      <c r="E7101" t="s">
        <v>20</v>
      </c>
      <c r="F7101" t="s">
        <v>128</v>
      </c>
      <c r="G7101" t="s">
        <v>38</v>
      </c>
      <c r="H7101" t="s">
        <v>23</v>
      </c>
      <c r="I7101" t="s">
        <v>24</v>
      </c>
      <c r="J7101">
        <v>1</v>
      </c>
      <c r="K7101" s="2">
        <v>4172</v>
      </c>
      <c r="L7101" s="2">
        <v>2678.26</v>
      </c>
      <c r="M7101" s="2">
        <v>1493.74</v>
      </c>
      <c r="N7101" s="3">
        <v>0.2</v>
      </c>
      <c r="O7101" t="s">
        <v>25</v>
      </c>
      <c r="P7101" t="s">
        <v>26</v>
      </c>
      <c r="Q7101" t="s">
        <v>27</v>
      </c>
      <c r="R7101" t="s">
        <v>28</v>
      </c>
    </row>
    <row r="7102" spans="1:18" x14ac:dyDescent="0.35">
      <c r="A7102" t="s">
        <v>7187</v>
      </c>
      <c r="B7102" s="1">
        <v>45619</v>
      </c>
      <c r="C7102" s="1">
        <v>45651</v>
      </c>
      <c r="D7102" t="s">
        <v>48</v>
      </c>
      <c r="E7102" t="s">
        <v>20</v>
      </c>
      <c r="F7102" t="s">
        <v>53</v>
      </c>
      <c r="G7102" t="s">
        <v>32</v>
      </c>
      <c r="H7102" t="s">
        <v>54</v>
      </c>
      <c r="I7102" t="s">
        <v>55</v>
      </c>
      <c r="J7102">
        <v>3</v>
      </c>
      <c r="K7102" s="2">
        <v>770</v>
      </c>
      <c r="L7102" s="2">
        <v>431.24</v>
      </c>
      <c r="M7102" s="2">
        <v>338.76</v>
      </c>
      <c r="N7102" s="3">
        <v>0.1</v>
      </c>
      <c r="O7102" t="s">
        <v>75</v>
      </c>
      <c r="P7102" t="s">
        <v>26</v>
      </c>
      <c r="Q7102" t="s">
        <v>27</v>
      </c>
      <c r="R7102" t="s">
        <v>28</v>
      </c>
    </row>
    <row r="7103" spans="1:18" x14ac:dyDescent="0.35">
      <c r="A7103" t="s">
        <v>7188</v>
      </c>
      <c r="B7103" s="1">
        <v>45636</v>
      </c>
      <c r="C7103" s="1">
        <v>45703</v>
      </c>
      <c r="D7103" t="s">
        <v>116</v>
      </c>
      <c r="E7103" t="s">
        <v>20</v>
      </c>
      <c r="F7103" t="s">
        <v>21</v>
      </c>
      <c r="G7103" t="s">
        <v>32</v>
      </c>
      <c r="H7103" t="s">
        <v>60</v>
      </c>
      <c r="I7103" t="s">
        <v>61</v>
      </c>
      <c r="J7103">
        <v>1</v>
      </c>
      <c r="K7103" s="2">
        <v>2805</v>
      </c>
      <c r="L7103" s="2">
        <v>1611.84</v>
      </c>
      <c r="M7103" s="2">
        <v>1193.1600000000001</v>
      </c>
      <c r="N7103" s="3">
        <v>0.1</v>
      </c>
      <c r="O7103" t="s">
        <v>25</v>
      </c>
      <c r="P7103" t="s">
        <v>46</v>
      </c>
      <c r="Q7103" t="s">
        <v>27</v>
      </c>
      <c r="R7103" t="s">
        <v>40</v>
      </c>
    </row>
    <row r="7104" spans="1:18" x14ac:dyDescent="0.35">
      <c r="A7104" t="s">
        <v>7189</v>
      </c>
      <c r="B7104" s="1">
        <v>45399</v>
      </c>
      <c r="C7104" s="1">
        <v>45473</v>
      </c>
      <c r="D7104" t="s">
        <v>42</v>
      </c>
      <c r="E7104" t="s">
        <v>20</v>
      </c>
      <c r="F7104" t="s">
        <v>128</v>
      </c>
      <c r="G7104" t="s">
        <v>38</v>
      </c>
      <c r="H7104" t="s">
        <v>108</v>
      </c>
      <c r="I7104" t="s">
        <v>72</v>
      </c>
      <c r="J7104">
        <v>4</v>
      </c>
      <c r="K7104" s="2">
        <v>593</v>
      </c>
      <c r="L7104" s="2">
        <v>495.54</v>
      </c>
      <c r="M7104" s="2">
        <v>97.46</v>
      </c>
      <c r="N7104" s="3">
        <v>0.2</v>
      </c>
      <c r="O7104" t="s">
        <v>25</v>
      </c>
      <c r="P7104" t="s">
        <v>26</v>
      </c>
      <c r="Q7104" t="s">
        <v>35</v>
      </c>
      <c r="R7104" t="s">
        <v>40</v>
      </c>
    </row>
    <row r="7105" spans="1:18" x14ac:dyDescent="0.35">
      <c r="A7105" t="s">
        <v>7190</v>
      </c>
      <c r="B7105" s="1">
        <v>45932</v>
      </c>
      <c r="C7105" s="1">
        <v>45997</v>
      </c>
      <c r="D7105" t="s">
        <v>48</v>
      </c>
      <c r="E7105" t="s">
        <v>20</v>
      </c>
      <c r="F7105" t="s">
        <v>82</v>
      </c>
      <c r="G7105" t="s">
        <v>59</v>
      </c>
      <c r="H7105" t="s">
        <v>118</v>
      </c>
      <c r="I7105" t="s">
        <v>24</v>
      </c>
      <c r="J7105">
        <v>5</v>
      </c>
      <c r="K7105" s="2">
        <v>812</v>
      </c>
      <c r="L7105" s="2">
        <v>634.82000000000005</v>
      </c>
      <c r="M7105" s="2">
        <v>177.18</v>
      </c>
      <c r="N7105" s="3">
        <v>0.1</v>
      </c>
      <c r="O7105" t="s">
        <v>50</v>
      </c>
      <c r="P7105" t="s">
        <v>26</v>
      </c>
      <c r="Q7105" t="s">
        <v>35</v>
      </c>
      <c r="R7105" t="s">
        <v>40</v>
      </c>
    </row>
    <row r="7106" spans="1:18" x14ac:dyDescent="0.35">
      <c r="A7106" t="s">
        <v>7191</v>
      </c>
      <c r="B7106" s="1">
        <v>45989</v>
      </c>
      <c r="C7106" s="1">
        <v>46046</v>
      </c>
      <c r="D7106" t="s">
        <v>57</v>
      </c>
      <c r="E7106" t="s">
        <v>20</v>
      </c>
      <c r="F7106" t="s">
        <v>138</v>
      </c>
      <c r="G7106" t="s">
        <v>22</v>
      </c>
      <c r="H7106" t="s">
        <v>54</v>
      </c>
      <c r="I7106" t="s">
        <v>55</v>
      </c>
      <c r="J7106">
        <v>1</v>
      </c>
      <c r="K7106" s="2">
        <v>2493</v>
      </c>
      <c r="L7106" s="2">
        <v>1432.07</v>
      </c>
      <c r="M7106" s="2">
        <v>1060.93</v>
      </c>
      <c r="N7106" s="3">
        <v>0</v>
      </c>
      <c r="O7106" t="s">
        <v>50</v>
      </c>
      <c r="P7106" t="s">
        <v>26</v>
      </c>
      <c r="Q7106" t="s">
        <v>27</v>
      </c>
      <c r="R7106" t="s">
        <v>65</v>
      </c>
    </row>
    <row r="7107" spans="1:18" x14ac:dyDescent="0.35">
      <c r="A7107" t="s">
        <v>7192</v>
      </c>
      <c r="B7107" s="1">
        <v>45306</v>
      </c>
      <c r="C7107" s="1">
        <v>45390</v>
      </c>
      <c r="D7107" t="s">
        <v>88</v>
      </c>
      <c r="E7107" t="s">
        <v>20</v>
      </c>
      <c r="F7107" t="s">
        <v>58</v>
      </c>
      <c r="G7107" t="s">
        <v>22</v>
      </c>
      <c r="H7107" t="s">
        <v>124</v>
      </c>
      <c r="I7107" t="s">
        <v>61</v>
      </c>
      <c r="J7107">
        <v>6</v>
      </c>
      <c r="K7107" s="2">
        <v>2136</v>
      </c>
      <c r="L7107" s="2">
        <v>1665.92</v>
      </c>
      <c r="M7107" s="2">
        <v>470.08</v>
      </c>
      <c r="N7107" s="3">
        <v>0.1</v>
      </c>
      <c r="O7107" t="s">
        <v>62</v>
      </c>
      <c r="P7107" t="s">
        <v>46</v>
      </c>
      <c r="Q7107" t="s">
        <v>27</v>
      </c>
      <c r="R7107" t="s">
        <v>28</v>
      </c>
    </row>
    <row r="7108" spans="1:18" x14ac:dyDescent="0.35">
      <c r="A7108" t="s">
        <v>7193</v>
      </c>
      <c r="B7108" s="1">
        <v>45915</v>
      </c>
      <c r="C7108" s="1">
        <v>45973</v>
      </c>
      <c r="D7108" t="s">
        <v>19</v>
      </c>
      <c r="E7108" t="s">
        <v>20</v>
      </c>
      <c r="F7108" t="s">
        <v>128</v>
      </c>
      <c r="G7108" t="s">
        <v>38</v>
      </c>
      <c r="H7108" t="s">
        <v>39</v>
      </c>
      <c r="I7108" t="s">
        <v>24</v>
      </c>
      <c r="J7108">
        <v>4</v>
      </c>
      <c r="K7108" s="2">
        <v>1072</v>
      </c>
      <c r="L7108" s="2">
        <v>630.89</v>
      </c>
      <c r="M7108" s="2">
        <v>441.11</v>
      </c>
      <c r="N7108" s="3">
        <v>0.05</v>
      </c>
      <c r="O7108" t="s">
        <v>34</v>
      </c>
      <c r="P7108" t="s">
        <v>46</v>
      </c>
      <c r="Q7108" t="s">
        <v>27</v>
      </c>
      <c r="R7108" t="s">
        <v>40</v>
      </c>
    </row>
    <row r="7109" spans="1:18" x14ac:dyDescent="0.35">
      <c r="A7109" t="s">
        <v>7194</v>
      </c>
      <c r="B7109" s="1">
        <v>45763</v>
      </c>
      <c r="C7109" s="1">
        <v>45783</v>
      </c>
      <c r="D7109" t="s">
        <v>104</v>
      </c>
      <c r="E7109" t="s">
        <v>20</v>
      </c>
      <c r="F7109" t="s">
        <v>53</v>
      </c>
      <c r="G7109" t="s">
        <v>32</v>
      </c>
      <c r="H7109" t="s">
        <v>60</v>
      </c>
      <c r="I7109" t="s">
        <v>61</v>
      </c>
      <c r="J7109">
        <v>2</v>
      </c>
      <c r="K7109" s="2">
        <v>1502</v>
      </c>
      <c r="L7109" s="2">
        <v>1247.05</v>
      </c>
      <c r="M7109" s="2">
        <v>254.95</v>
      </c>
      <c r="N7109" s="3">
        <v>0.05</v>
      </c>
      <c r="O7109" t="s">
        <v>75</v>
      </c>
      <c r="P7109" t="s">
        <v>46</v>
      </c>
      <c r="Q7109" t="s">
        <v>35</v>
      </c>
      <c r="R7109" t="s">
        <v>65</v>
      </c>
    </row>
    <row r="7110" spans="1:18" x14ac:dyDescent="0.35">
      <c r="A7110" t="s">
        <v>7195</v>
      </c>
      <c r="B7110" s="1">
        <v>45560</v>
      </c>
      <c r="C7110" s="1">
        <v>45573</v>
      </c>
      <c r="D7110" t="s">
        <v>94</v>
      </c>
      <c r="E7110" t="s">
        <v>20</v>
      </c>
      <c r="F7110" t="s">
        <v>79</v>
      </c>
      <c r="G7110" t="s">
        <v>38</v>
      </c>
      <c r="H7110" t="s">
        <v>64</v>
      </c>
      <c r="I7110" t="s">
        <v>55</v>
      </c>
      <c r="J7110">
        <v>7</v>
      </c>
      <c r="K7110" s="2">
        <v>2151</v>
      </c>
      <c r="L7110" s="2">
        <v>1186.3</v>
      </c>
      <c r="M7110" s="2">
        <v>964.7</v>
      </c>
      <c r="N7110" s="3">
        <v>0.1</v>
      </c>
      <c r="O7110" t="s">
        <v>109</v>
      </c>
      <c r="P7110" t="s">
        <v>26</v>
      </c>
      <c r="Q7110" t="s">
        <v>35</v>
      </c>
      <c r="R7110" t="s">
        <v>40</v>
      </c>
    </row>
    <row r="7111" spans="1:18" x14ac:dyDescent="0.35">
      <c r="A7111" t="s">
        <v>7196</v>
      </c>
      <c r="B7111" s="1">
        <v>45514</v>
      </c>
      <c r="C7111" s="1">
        <v>45561</v>
      </c>
      <c r="D7111" t="s">
        <v>37</v>
      </c>
      <c r="E7111" t="s">
        <v>20</v>
      </c>
      <c r="F7111" t="s">
        <v>31</v>
      </c>
      <c r="G7111" t="s">
        <v>59</v>
      </c>
      <c r="H7111" t="s">
        <v>71</v>
      </c>
      <c r="I7111" t="s">
        <v>72</v>
      </c>
      <c r="J7111">
        <v>7</v>
      </c>
      <c r="K7111" s="2">
        <v>4522</v>
      </c>
      <c r="L7111" s="2">
        <v>3417.65</v>
      </c>
      <c r="M7111" s="2">
        <v>1104.3499999999999</v>
      </c>
      <c r="N7111" s="3">
        <v>0.15</v>
      </c>
      <c r="O7111" t="s">
        <v>62</v>
      </c>
      <c r="P7111" t="s">
        <v>26</v>
      </c>
      <c r="Q7111" t="s">
        <v>27</v>
      </c>
      <c r="R7111" t="s">
        <v>28</v>
      </c>
    </row>
    <row r="7112" spans="1:18" x14ac:dyDescent="0.35">
      <c r="A7112" t="s">
        <v>7197</v>
      </c>
      <c r="B7112" s="1">
        <v>45776</v>
      </c>
      <c r="C7112" s="1">
        <v>45838</v>
      </c>
      <c r="D7112" t="s">
        <v>42</v>
      </c>
      <c r="E7112" t="s">
        <v>20</v>
      </c>
      <c r="F7112" t="s">
        <v>31</v>
      </c>
      <c r="G7112" t="s">
        <v>43</v>
      </c>
      <c r="H7112" t="s">
        <v>44</v>
      </c>
      <c r="I7112" t="s">
        <v>45</v>
      </c>
      <c r="J7112">
        <v>2</v>
      </c>
      <c r="K7112" s="2">
        <v>1012</v>
      </c>
      <c r="L7112" s="2">
        <v>693.63</v>
      </c>
      <c r="M7112" s="2">
        <v>318.37</v>
      </c>
      <c r="N7112" s="3">
        <v>0</v>
      </c>
      <c r="O7112" t="s">
        <v>75</v>
      </c>
      <c r="P7112" t="s">
        <v>26</v>
      </c>
      <c r="Q7112" t="s">
        <v>35</v>
      </c>
      <c r="R7112" t="s">
        <v>28</v>
      </c>
    </row>
    <row r="7113" spans="1:18" x14ac:dyDescent="0.35">
      <c r="A7113" t="s">
        <v>7198</v>
      </c>
      <c r="B7113" s="1">
        <v>46021</v>
      </c>
      <c r="C7113" s="1">
        <v>46077</v>
      </c>
      <c r="D7113" t="s">
        <v>116</v>
      </c>
      <c r="E7113" t="s">
        <v>20</v>
      </c>
      <c r="F7113" t="s">
        <v>70</v>
      </c>
      <c r="G7113" t="s">
        <v>22</v>
      </c>
      <c r="H7113" t="s">
        <v>106</v>
      </c>
      <c r="I7113" t="s">
        <v>61</v>
      </c>
      <c r="J7113">
        <v>2</v>
      </c>
      <c r="K7113" s="2">
        <v>514</v>
      </c>
      <c r="L7113" s="2">
        <v>387.45</v>
      </c>
      <c r="M7113" s="2">
        <v>126.55</v>
      </c>
      <c r="N7113" s="3">
        <v>0.05</v>
      </c>
      <c r="O7113" t="s">
        <v>109</v>
      </c>
      <c r="P7113" t="s">
        <v>26</v>
      </c>
      <c r="Q7113" t="s">
        <v>35</v>
      </c>
      <c r="R7113" t="s">
        <v>65</v>
      </c>
    </row>
    <row r="7114" spans="1:18" x14ac:dyDescent="0.35">
      <c r="A7114" t="s">
        <v>7199</v>
      </c>
      <c r="B7114" s="1">
        <v>45931</v>
      </c>
      <c r="C7114" s="1">
        <v>45974</v>
      </c>
      <c r="D7114" t="s">
        <v>19</v>
      </c>
      <c r="E7114" t="s">
        <v>20</v>
      </c>
      <c r="F7114" t="s">
        <v>77</v>
      </c>
      <c r="G7114" t="s">
        <v>59</v>
      </c>
      <c r="H7114" t="s">
        <v>95</v>
      </c>
      <c r="I7114" t="s">
        <v>55</v>
      </c>
      <c r="J7114">
        <v>5</v>
      </c>
      <c r="K7114" s="2">
        <v>3582</v>
      </c>
      <c r="L7114" s="2">
        <v>2717.33</v>
      </c>
      <c r="M7114" s="2">
        <v>864.67</v>
      </c>
      <c r="N7114" s="3">
        <v>0.15</v>
      </c>
      <c r="O7114" t="s">
        <v>75</v>
      </c>
      <c r="P7114" t="s">
        <v>46</v>
      </c>
      <c r="Q7114" t="s">
        <v>35</v>
      </c>
      <c r="R7114" t="s">
        <v>28</v>
      </c>
    </row>
    <row r="7115" spans="1:18" x14ac:dyDescent="0.35">
      <c r="A7115" t="s">
        <v>7200</v>
      </c>
      <c r="B7115" s="1">
        <v>45469</v>
      </c>
      <c r="C7115" s="1">
        <v>45485</v>
      </c>
      <c r="D7115" t="s">
        <v>67</v>
      </c>
      <c r="E7115" t="s">
        <v>20</v>
      </c>
      <c r="F7115" t="s">
        <v>128</v>
      </c>
      <c r="G7115" t="s">
        <v>38</v>
      </c>
      <c r="H7115" t="s">
        <v>64</v>
      </c>
      <c r="I7115" t="s">
        <v>55</v>
      </c>
      <c r="J7115">
        <v>7</v>
      </c>
      <c r="K7115" s="2">
        <v>3580</v>
      </c>
      <c r="L7115" s="2">
        <v>2775.67</v>
      </c>
      <c r="M7115" s="2">
        <v>804.33</v>
      </c>
      <c r="N7115" s="3">
        <v>0.1</v>
      </c>
      <c r="O7115" t="s">
        <v>50</v>
      </c>
      <c r="P7115" t="s">
        <v>46</v>
      </c>
      <c r="Q7115" t="s">
        <v>27</v>
      </c>
      <c r="R7115" t="s">
        <v>40</v>
      </c>
    </row>
    <row r="7116" spans="1:18" x14ac:dyDescent="0.35">
      <c r="A7116" t="s">
        <v>7201</v>
      </c>
      <c r="B7116" s="1">
        <v>45578</v>
      </c>
      <c r="C7116" s="1">
        <v>45623</v>
      </c>
      <c r="D7116" t="s">
        <v>19</v>
      </c>
      <c r="E7116" t="s">
        <v>20</v>
      </c>
      <c r="F7116" t="s">
        <v>21</v>
      </c>
      <c r="G7116" t="s">
        <v>43</v>
      </c>
      <c r="H7116" t="s">
        <v>60</v>
      </c>
      <c r="I7116" t="s">
        <v>61</v>
      </c>
      <c r="J7116">
        <v>1</v>
      </c>
      <c r="K7116" s="2">
        <v>624</v>
      </c>
      <c r="L7116" s="2">
        <v>395.24</v>
      </c>
      <c r="M7116" s="2">
        <v>228.76</v>
      </c>
      <c r="N7116" s="3">
        <v>0.05</v>
      </c>
      <c r="O7116" t="s">
        <v>34</v>
      </c>
      <c r="P7116" t="s">
        <v>46</v>
      </c>
      <c r="Q7116" t="s">
        <v>35</v>
      </c>
      <c r="R7116" t="s">
        <v>40</v>
      </c>
    </row>
    <row r="7117" spans="1:18" x14ac:dyDescent="0.35">
      <c r="A7117" t="s">
        <v>7202</v>
      </c>
      <c r="B7117" s="1">
        <v>45810</v>
      </c>
      <c r="C7117" s="1">
        <v>45816</v>
      </c>
      <c r="D7117" t="s">
        <v>42</v>
      </c>
      <c r="E7117" t="s">
        <v>20</v>
      </c>
      <c r="F7117" t="s">
        <v>102</v>
      </c>
      <c r="G7117" t="s">
        <v>22</v>
      </c>
      <c r="H7117" t="s">
        <v>49</v>
      </c>
      <c r="I7117" t="s">
        <v>45</v>
      </c>
      <c r="J7117">
        <v>2</v>
      </c>
      <c r="K7117" s="2">
        <v>2786</v>
      </c>
      <c r="L7117" s="2">
        <v>1657.49</v>
      </c>
      <c r="M7117" s="2">
        <v>1128.51</v>
      </c>
      <c r="N7117" s="3">
        <v>0.15</v>
      </c>
      <c r="O7117" t="s">
        <v>75</v>
      </c>
      <c r="P7117" t="s">
        <v>26</v>
      </c>
      <c r="Q7117" t="s">
        <v>35</v>
      </c>
      <c r="R7117" t="s">
        <v>28</v>
      </c>
    </row>
    <row r="7118" spans="1:18" x14ac:dyDescent="0.35">
      <c r="A7118" t="s">
        <v>7203</v>
      </c>
      <c r="B7118" s="1">
        <v>45463</v>
      </c>
      <c r="C7118" s="1">
        <v>45521</v>
      </c>
      <c r="D7118" t="s">
        <v>30</v>
      </c>
      <c r="E7118" t="s">
        <v>20</v>
      </c>
      <c r="F7118" t="s">
        <v>77</v>
      </c>
      <c r="G7118" t="s">
        <v>38</v>
      </c>
      <c r="H7118" t="s">
        <v>64</v>
      </c>
      <c r="I7118" t="s">
        <v>55</v>
      </c>
      <c r="J7118">
        <v>4</v>
      </c>
      <c r="K7118" s="2">
        <v>894</v>
      </c>
      <c r="L7118" s="2">
        <v>676.72</v>
      </c>
      <c r="M7118" s="2">
        <v>217.28</v>
      </c>
      <c r="N7118" s="3">
        <v>0.1</v>
      </c>
      <c r="O7118" t="s">
        <v>25</v>
      </c>
      <c r="P7118" t="s">
        <v>26</v>
      </c>
      <c r="Q7118" t="s">
        <v>35</v>
      </c>
      <c r="R7118" t="s">
        <v>40</v>
      </c>
    </row>
    <row r="7119" spans="1:18" x14ac:dyDescent="0.35">
      <c r="A7119" t="s">
        <v>7204</v>
      </c>
      <c r="B7119" s="1">
        <v>45780</v>
      </c>
      <c r="C7119" s="1">
        <v>45810</v>
      </c>
      <c r="D7119" t="s">
        <v>42</v>
      </c>
      <c r="E7119" t="s">
        <v>20</v>
      </c>
      <c r="F7119" t="s">
        <v>82</v>
      </c>
      <c r="G7119" t="s">
        <v>43</v>
      </c>
      <c r="H7119" t="s">
        <v>106</v>
      </c>
      <c r="I7119" t="s">
        <v>61</v>
      </c>
      <c r="J7119">
        <v>6</v>
      </c>
      <c r="K7119" s="2">
        <v>996</v>
      </c>
      <c r="L7119" s="2">
        <v>568.14</v>
      </c>
      <c r="M7119" s="2">
        <v>427.86</v>
      </c>
      <c r="N7119" s="3">
        <v>0.15</v>
      </c>
      <c r="O7119" t="s">
        <v>109</v>
      </c>
      <c r="P7119" t="s">
        <v>26</v>
      </c>
      <c r="Q7119" t="s">
        <v>27</v>
      </c>
      <c r="R7119" t="s">
        <v>28</v>
      </c>
    </row>
    <row r="7120" spans="1:18" x14ac:dyDescent="0.35">
      <c r="A7120" t="s">
        <v>7205</v>
      </c>
      <c r="B7120" s="1">
        <v>45726</v>
      </c>
      <c r="C7120" s="1">
        <v>45761</v>
      </c>
      <c r="D7120" t="s">
        <v>88</v>
      </c>
      <c r="E7120" t="s">
        <v>20</v>
      </c>
      <c r="F7120" t="s">
        <v>53</v>
      </c>
      <c r="G7120" t="s">
        <v>38</v>
      </c>
      <c r="H7120" t="s">
        <v>95</v>
      </c>
      <c r="I7120" t="s">
        <v>55</v>
      </c>
      <c r="J7120">
        <v>8</v>
      </c>
      <c r="K7120" s="2">
        <v>4719</v>
      </c>
      <c r="L7120" s="2">
        <v>2709.91</v>
      </c>
      <c r="M7120" s="2">
        <v>2009.09</v>
      </c>
      <c r="N7120" s="3">
        <v>0.1</v>
      </c>
      <c r="O7120" t="s">
        <v>34</v>
      </c>
      <c r="P7120" t="s">
        <v>73</v>
      </c>
      <c r="Q7120" t="s">
        <v>35</v>
      </c>
      <c r="R7120" t="s">
        <v>40</v>
      </c>
    </row>
    <row r="7121" spans="1:18" x14ac:dyDescent="0.35">
      <c r="A7121" t="s">
        <v>7206</v>
      </c>
      <c r="B7121" s="1">
        <v>45908</v>
      </c>
      <c r="C7121" s="1">
        <v>45951</v>
      </c>
      <c r="D7121" t="s">
        <v>94</v>
      </c>
      <c r="E7121" t="s">
        <v>20</v>
      </c>
      <c r="F7121" t="s">
        <v>85</v>
      </c>
      <c r="G7121" t="s">
        <v>38</v>
      </c>
      <c r="H7121" t="s">
        <v>60</v>
      </c>
      <c r="I7121" t="s">
        <v>61</v>
      </c>
      <c r="J7121">
        <v>3</v>
      </c>
      <c r="K7121" s="2">
        <v>2318</v>
      </c>
      <c r="L7121" s="2">
        <v>1637.19</v>
      </c>
      <c r="M7121" s="2">
        <v>680.81</v>
      </c>
      <c r="N7121" s="3">
        <v>0</v>
      </c>
      <c r="O7121" t="s">
        <v>34</v>
      </c>
      <c r="P7121" t="s">
        <v>26</v>
      </c>
      <c r="Q7121" t="s">
        <v>35</v>
      </c>
      <c r="R7121" t="s">
        <v>28</v>
      </c>
    </row>
    <row r="7122" spans="1:18" x14ac:dyDescent="0.35">
      <c r="A7122" t="s">
        <v>7207</v>
      </c>
      <c r="B7122" s="1">
        <v>45674</v>
      </c>
      <c r="C7122" s="1">
        <v>45726</v>
      </c>
      <c r="D7122" t="s">
        <v>52</v>
      </c>
      <c r="E7122" t="s">
        <v>20</v>
      </c>
      <c r="F7122" t="s">
        <v>91</v>
      </c>
      <c r="G7122" t="s">
        <v>59</v>
      </c>
      <c r="H7122" t="s">
        <v>33</v>
      </c>
      <c r="I7122" t="s">
        <v>24</v>
      </c>
      <c r="J7122">
        <v>6</v>
      </c>
      <c r="K7122" s="2">
        <v>1095</v>
      </c>
      <c r="L7122" s="2">
        <v>673.45</v>
      </c>
      <c r="M7122" s="2">
        <v>421.55</v>
      </c>
      <c r="N7122" s="3">
        <v>0.2</v>
      </c>
      <c r="O7122" t="s">
        <v>25</v>
      </c>
      <c r="P7122" t="s">
        <v>26</v>
      </c>
      <c r="Q7122" t="s">
        <v>35</v>
      </c>
      <c r="R7122" t="s">
        <v>65</v>
      </c>
    </row>
    <row r="7123" spans="1:18" x14ac:dyDescent="0.35">
      <c r="A7123" t="s">
        <v>7208</v>
      </c>
      <c r="B7123" s="1">
        <v>45980</v>
      </c>
      <c r="C7123" s="1">
        <v>46050</v>
      </c>
      <c r="D7123" t="s">
        <v>57</v>
      </c>
      <c r="E7123" t="s">
        <v>20</v>
      </c>
      <c r="F7123" t="s">
        <v>102</v>
      </c>
      <c r="G7123" t="s">
        <v>43</v>
      </c>
      <c r="H7123" t="s">
        <v>106</v>
      </c>
      <c r="I7123" t="s">
        <v>61</v>
      </c>
      <c r="J7123">
        <v>7</v>
      </c>
      <c r="K7123" s="2">
        <v>858</v>
      </c>
      <c r="L7123" s="2">
        <v>637.5</v>
      </c>
      <c r="M7123" s="2">
        <v>220.5</v>
      </c>
      <c r="N7123" s="3">
        <v>0.1</v>
      </c>
      <c r="O7123" t="s">
        <v>109</v>
      </c>
      <c r="P7123" t="s">
        <v>26</v>
      </c>
      <c r="Q7123" t="s">
        <v>35</v>
      </c>
      <c r="R7123" t="s">
        <v>28</v>
      </c>
    </row>
    <row r="7124" spans="1:18" x14ac:dyDescent="0.35">
      <c r="A7124" t="s">
        <v>7209</v>
      </c>
      <c r="B7124" s="1">
        <v>45895</v>
      </c>
      <c r="C7124" s="1">
        <v>45903</v>
      </c>
      <c r="D7124" t="s">
        <v>37</v>
      </c>
      <c r="E7124" t="s">
        <v>20</v>
      </c>
      <c r="F7124" t="s">
        <v>58</v>
      </c>
      <c r="G7124" t="s">
        <v>59</v>
      </c>
      <c r="H7124" t="s">
        <v>33</v>
      </c>
      <c r="I7124" t="s">
        <v>24</v>
      </c>
      <c r="J7124">
        <v>1</v>
      </c>
      <c r="K7124" s="2">
        <v>4439</v>
      </c>
      <c r="L7124" s="2">
        <v>2583.27</v>
      </c>
      <c r="M7124" s="2">
        <v>1855.73</v>
      </c>
      <c r="N7124" s="3">
        <v>0.2</v>
      </c>
      <c r="O7124" t="s">
        <v>62</v>
      </c>
      <c r="P7124" t="s">
        <v>26</v>
      </c>
      <c r="Q7124" t="s">
        <v>35</v>
      </c>
      <c r="R7124" t="s">
        <v>40</v>
      </c>
    </row>
    <row r="7125" spans="1:18" x14ac:dyDescent="0.35">
      <c r="A7125" t="s">
        <v>7210</v>
      </c>
      <c r="B7125" s="1">
        <v>45477</v>
      </c>
      <c r="C7125" s="1">
        <v>45519</v>
      </c>
      <c r="D7125" t="s">
        <v>30</v>
      </c>
      <c r="E7125" t="s">
        <v>20</v>
      </c>
      <c r="F7125" t="s">
        <v>70</v>
      </c>
      <c r="G7125" t="s">
        <v>43</v>
      </c>
      <c r="H7125" t="s">
        <v>64</v>
      </c>
      <c r="I7125" t="s">
        <v>55</v>
      </c>
      <c r="J7125">
        <v>2</v>
      </c>
      <c r="K7125" s="2">
        <v>4747</v>
      </c>
      <c r="L7125" s="2">
        <v>3826.34</v>
      </c>
      <c r="M7125" s="2">
        <v>920.66</v>
      </c>
      <c r="N7125" s="3">
        <v>0.05</v>
      </c>
      <c r="O7125" t="s">
        <v>34</v>
      </c>
      <c r="P7125" t="s">
        <v>73</v>
      </c>
      <c r="Q7125" t="s">
        <v>27</v>
      </c>
      <c r="R7125" t="s">
        <v>40</v>
      </c>
    </row>
    <row r="7126" spans="1:18" x14ac:dyDescent="0.35">
      <c r="A7126" t="s">
        <v>7211</v>
      </c>
      <c r="B7126" s="1">
        <v>45405</v>
      </c>
      <c r="C7126" s="1">
        <v>45446</v>
      </c>
      <c r="D7126" t="s">
        <v>42</v>
      </c>
      <c r="E7126" t="s">
        <v>20</v>
      </c>
      <c r="F7126" t="s">
        <v>82</v>
      </c>
      <c r="G7126" t="s">
        <v>59</v>
      </c>
      <c r="H7126" t="s">
        <v>118</v>
      </c>
      <c r="I7126" t="s">
        <v>24</v>
      </c>
      <c r="J7126">
        <v>5</v>
      </c>
      <c r="K7126" s="2">
        <v>4392</v>
      </c>
      <c r="L7126" s="2">
        <v>3415.7</v>
      </c>
      <c r="M7126" s="2">
        <v>976.3</v>
      </c>
      <c r="N7126" s="3">
        <v>0</v>
      </c>
      <c r="O7126" t="s">
        <v>50</v>
      </c>
      <c r="P7126" t="s">
        <v>46</v>
      </c>
      <c r="Q7126" t="s">
        <v>35</v>
      </c>
      <c r="R7126" t="s">
        <v>65</v>
      </c>
    </row>
    <row r="7127" spans="1:18" x14ac:dyDescent="0.35">
      <c r="A7127" t="s">
        <v>7212</v>
      </c>
      <c r="B7127" s="1">
        <v>45563</v>
      </c>
      <c r="C7127" s="1">
        <v>45624</v>
      </c>
      <c r="D7127" t="s">
        <v>19</v>
      </c>
      <c r="E7127" t="s">
        <v>20</v>
      </c>
      <c r="F7127" t="s">
        <v>53</v>
      </c>
      <c r="G7127" t="s">
        <v>38</v>
      </c>
      <c r="H7127" t="s">
        <v>86</v>
      </c>
      <c r="I7127" t="s">
        <v>72</v>
      </c>
      <c r="J7127">
        <v>7</v>
      </c>
      <c r="K7127" s="2">
        <v>3510</v>
      </c>
      <c r="L7127" s="2">
        <v>2690.39</v>
      </c>
      <c r="M7127" s="2">
        <v>819.61</v>
      </c>
      <c r="N7127" s="3">
        <v>0</v>
      </c>
      <c r="O7127" t="s">
        <v>109</v>
      </c>
      <c r="P7127" t="s">
        <v>26</v>
      </c>
      <c r="Q7127" t="s">
        <v>27</v>
      </c>
      <c r="R7127" t="s">
        <v>40</v>
      </c>
    </row>
    <row r="7128" spans="1:18" x14ac:dyDescent="0.35">
      <c r="A7128" t="s">
        <v>7213</v>
      </c>
      <c r="B7128" s="1">
        <v>45916</v>
      </c>
      <c r="C7128" s="1">
        <v>46006</v>
      </c>
      <c r="D7128" t="s">
        <v>48</v>
      </c>
      <c r="E7128" t="s">
        <v>20</v>
      </c>
      <c r="F7128" t="s">
        <v>68</v>
      </c>
      <c r="G7128" t="s">
        <v>38</v>
      </c>
      <c r="H7128" t="s">
        <v>44</v>
      </c>
      <c r="I7128" t="s">
        <v>45</v>
      </c>
      <c r="J7128">
        <v>1</v>
      </c>
      <c r="K7128" s="2">
        <v>2386</v>
      </c>
      <c r="L7128" s="2">
        <v>2026.31</v>
      </c>
      <c r="M7128" s="2">
        <v>359.69</v>
      </c>
      <c r="N7128" s="3">
        <v>0.2</v>
      </c>
      <c r="O7128" t="s">
        <v>25</v>
      </c>
      <c r="P7128" t="s">
        <v>26</v>
      </c>
      <c r="Q7128" t="s">
        <v>35</v>
      </c>
      <c r="R7128" t="s">
        <v>40</v>
      </c>
    </row>
    <row r="7129" spans="1:18" x14ac:dyDescent="0.35">
      <c r="A7129" t="s">
        <v>7214</v>
      </c>
      <c r="B7129" s="1">
        <v>45988</v>
      </c>
      <c r="C7129" s="1">
        <v>46061</v>
      </c>
      <c r="D7129" t="s">
        <v>116</v>
      </c>
      <c r="E7129" t="s">
        <v>20</v>
      </c>
      <c r="F7129" t="s">
        <v>77</v>
      </c>
      <c r="G7129" t="s">
        <v>22</v>
      </c>
      <c r="H7129" t="s">
        <v>54</v>
      </c>
      <c r="I7129" t="s">
        <v>55</v>
      </c>
      <c r="J7129">
        <v>5</v>
      </c>
      <c r="K7129" s="2">
        <v>3718</v>
      </c>
      <c r="L7129" s="2">
        <v>2312.36</v>
      </c>
      <c r="M7129" s="2">
        <v>1405.64</v>
      </c>
      <c r="N7129" s="3">
        <v>0.1</v>
      </c>
      <c r="O7129" t="s">
        <v>25</v>
      </c>
      <c r="P7129" t="s">
        <v>46</v>
      </c>
      <c r="Q7129" t="s">
        <v>27</v>
      </c>
      <c r="R7129" t="s">
        <v>40</v>
      </c>
    </row>
    <row r="7130" spans="1:18" x14ac:dyDescent="0.35">
      <c r="A7130" t="s">
        <v>7215</v>
      </c>
      <c r="B7130" s="1">
        <v>45327</v>
      </c>
      <c r="C7130" s="1">
        <v>45330</v>
      </c>
      <c r="D7130" t="s">
        <v>116</v>
      </c>
      <c r="E7130" t="s">
        <v>20</v>
      </c>
      <c r="F7130" t="s">
        <v>70</v>
      </c>
      <c r="G7130" t="s">
        <v>43</v>
      </c>
      <c r="H7130" t="s">
        <v>33</v>
      </c>
      <c r="I7130" t="s">
        <v>24</v>
      </c>
      <c r="J7130">
        <v>1</v>
      </c>
      <c r="K7130" s="2">
        <v>1566</v>
      </c>
      <c r="L7130" s="2">
        <v>1097.49</v>
      </c>
      <c r="M7130" s="2">
        <v>468.51</v>
      </c>
      <c r="N7130" s="3">
        <v>0.2</v>
      </c>
      <c r="O7130" t="s">
        <v>75</v>
      </c>
      <c r="P7130" t="s">
        <v>26</v>
      </c>
      <c r="Q7130" t="s">
        <v>27</v>
      </c>
      <c r="R7130" t="s">
        <v>40</v>
      </c>
    </row>
    <row r="7131" spans="1:18" x14ac:dyDescent="0.35">
      <c r="A7131" t="s">
        <v>7216</v>
      </c>
      <c r="B7131" s="1">
        <v>45471</v>
      </c>
      <c r="C7131" s="1">
        <v>45525</v>
      </c>
      <c r="D7131" t="s">
        <v>30</v>
      </c>
      <c r="E7131" t="s">
        <v>20</v>
      </c>
      <c r="F7131" t="s">
        <v>82</v>
      </c>
      <c r="G7131" t="s">
        <v>38</v>
      </c>
      <c r="H7131" t="s">
        <v>60</v>
      </c>
      <c r="I7131" t="s">
        <v>61</v>
      </c>
      <c r="J7131">
        <v>4</v>
      </c>
      <c r="K7131" s="2">
        <v>878</v>
      </c>
      <c r="L7131" s="2">
        <v>713.57</v>
      </c>
      <c r="M7131" s="2">
        <v>164.43</v>
      </c>
      <c r="N7131" s="3">
        <v>0.05</v>
      </c>
      <c r="O7131" t="s">
        <v>109</v>
      </c>
      <c r="P7131" t="s">
        <v>26</v>
      </c>
      <c r="Q7131" t="s">
        <v>27</v>
      </c>
      <c r="R7131" t="s">
        <v>28</v>
      </c>
    </row>
    <row r="7132" spans="1:18" x14ac:dyDescent="0.35">
      <c r="A7132" t="s">
        <v>7217</v>
      </c>
      <c r="B7132" s="1">
        <v>45772</v>
      </c>
      <c r="C7132" s="1">
        <v>45807</v>
      </c>
      <c r="D7132" t="s">
        <v>104</v>
      </c>
      <c r="E7132" t="s">
        <v>20</v>
      </c>
      <c r="F7132" t="s">
        <v>85</v>
      </c>
      <c r="G7132" t="s">
        <v>38</v>
      </c>
      <c r="H7132" t="s">
        <v>44</v>
      </c>
      <c r="I7132" t="s">
        <v>45</v>
      </c>
      <c r="J7132">
        <v>7</v>
      </c>
      <c r="K7132" s="2">
        <v>792</v>
      </c>
      <c r="L7132" s="2">
        <v>610.96</v>
      </c>
      <c r="M7132" s="2">
        <v>181.04</v>
      </c>
      <c r="N7132" s="3">
        <v>0.05</v>
      </c>
      <c r="O7132" t="s">
        <v>109</v>
      </c>
      <c r="P7132" t="s">
        <v>26</v>
      </c>
      <c r="Q7132" t="s">
        <v>27</v>
      </c>
      <c r="R7132" t="s">
        <v>28</v>
      </c>
    </row>
    <row r="7133" spans="1:18" x14ac:dyDescent="0.35">
      <c r="A7133" t="s">
        <v>7218</v>
      </c>
      <c r="B7133" s="1">
        <v>45925</v>
      </c>
      <c r="C7133" s="1">
        <v>45977</v>
      </c>
      <c r="D7133" t="s">
        <v>19</v>
      </c>
      <c r="E7133" t="s">
        <v>20</v>
      </c>
      <c r="F7133" t="s">
        <v>68</v>
      </c>
      <c r="G7133" t="s">
        <v>43</v>
      </c>
      <c r="H7133" t="s">
        <v>86</v>
      </c>
      <c r="I7133" t="s">
        <v>72</v>
      </c>
      <c r="J7133">
        <v>8</v>
      </c>
      <c r="K7133" s="2">
        <v>4843</v>
      </c>
      <c r="L7133" s="2">
        <v>3031.95</v>
      </c>
      <c r="M7133" s="2">
        <v>1811.05</v>
      </c>
      <c r="N7133" s="3">
        <v>0.15</v>
      </c>
      <c r="O7133" t="s">
        <v>83</v>
      </c>
      <c r="P7133" t="s">
        <v>26</v>
      </c>
      <c r="Q7133" t="s">
        <v>35</v>
      </c>
      <c r="R7133" t="s">
        <v>65</v>
      </c>
    </row>
    <row r="7134" spans="1:18" x14ac:dyDescent="0.35">
      <c r="A7134" t="s">
        <v>7219</v>
      </c>
      <c r="B7134" s="1">
        <v>45948</v>
      </c>
      <c r="C7134" s="1">
        <v>46032</v>
      </c>
      <c r="D7134" t="s">
        <v>57</v>
      </c>
      <c r="E7134" t="s">
        <v>20</v>
      </c>
      <c r="F7134" t="s">
        <v>79</v>
      </c>
      <c r="G7134" t="s">
        <v>38</v>
      </c>
      <c r="H7134" t="s">
        <v>39</v>
      </c>
      <c r="I7134" t="s">
        <v>24</v>
      </c>
      <c r="J7134">
        <v>7</v>
      </c>
      <c r="K7134" s="2">
        <v>3994</v>
      </c>
      <c r="L7134" s="2">
        <v>2197.0100000000002</v>
      </c>
      <c r="M7134" s="2">
        <v>1796.99</v>
      </c>
      <c r="N7134" s="3">
        <v>0.2</v>
      </c>
      <c r="O7134" t="s">
        <v>75</v>
      </c>
      <c r="P7134" t="s">
        <v>73</v>
      </c>
      <c r="Q7134" t="s">
        <v>27</v>
      </c>
      <c r="R7134" t="s">
        <v>28</v>
      </c>
    </row>
    <row r="7135" spans="1:18" x14ac:dyDescent="0.35">
      <c r="A7135" t="s">
        <v>7220</v>
      </c>
      <c r="B7135" s="1">
        <v>45487</v>
      </c>
      <c r="C7135" s="1">
        <v>45527</v>
      </c>
      <c r="D7135" t="s">
        <v>30</v>
      </c>
      <c r="E7135" t="s">
        <v>20</v>
      </c>
      <c r="F7135" t="s">
        <v>79</v>
      </c>
      <c r="G7135" t="s">
        <v>59</v>
      </c>
      <c r="H7135" t="s">
        <v>54</v>
      </c>
      <c r="I7135" t="s">
        <v>55</v>
      </c>
      <c r="J7135">
        <v>3</v>
      </c>
      <c r="K7135" s="2">
        <v>3228</v>
      </c>
      <c r="L7135" s="2">
        <v>2100.9899999999998</v>
      </c>
      <c r="M7135" s="2">
        <v>1127.01</v>
      </c>
      <c r="N7135" s="3">
        <v>0.15</v>
      </c>
      <c r="O7135" t="s">
        <v>34</v>
      </c>
      <c r="P7135" t="s">
        <v>26</v>
      </c>
      <c r="Q7135" t="s">
        <v>27</v>
      </c>
      <c r="R7135" t="s">
        <v>65</v>
      </c>
    </row>
    <row r="7136" spans="1:18" x14ac:dyDescent="0.35">
      <c r="A7136" t="s">
        <v>7221</v>
      </c>
      <c r="B7136" s="1">
        <v>45344</v>
      </c>
      <c r="C7136" s="1">
        <v>45362</v>
      </c>
      <c r="D7136" t="s">
        <v>52</v>
      </c>
      <c r="E7136" t="s">
        <v>20</v>
      </c>
      <c r="F7136" t="s">
        <v>21</v>
      </c>
      <c r="G7136" t="s">
        <v>43</v>
      </c>
      <c r="H7136" t="s">
        <v>80</v>
      </c>
      <c r="I7136" t="s">
        <v>45</v>
      </c>
      <c r="J7136">
        <v>1</v>
      </c>
      <c r="K7136" s="2">
        <v>2896</v>
      </c>
      <c r="L7136" s="2">
        <v>1740.26</v>
      </c>
      <c r="M7136" s="2">
        <v>1155.74</v>
      </c>
      <c r="N7136" s="3">
        <v>0.15</v>
      </c>
      <c r="O7136" t="s">
        <v>25</v>
      </c>
      <c r="P7136" t="s">
        <v>26</v>
      </c>
      <c r="Q7136" t="s">
        <v>35</v>
      </c>
      <c r="R7136" t="s">
        <v>28</v>
      </c>
    </row>
    <row r="7137" spans="1:18" x14ac:dyDescent="0.35">
      <c r="A7137" t="s">
        <v>7222</v>
      </c>
      <c r="B7137" s="1">
        <v>45909</v>
      </c>
      <c r="C7137" s="1">
        <v>45981</v>
      </c>
      <c r="D7137" t="s">
        <v>19</v>
      </c>
      <c r="E7137" t="s">
        <v>20</v>
      </c>
      <c r="F7137" t="s">
        <v>21</v>
      </c>
      <c r="G7137" t="s">
        <v>43</v>
      </c>
      <c r="H7137" t="s">
        <v>64</v>
      </c>
      <c r="I7137" t="s">
        <v>55</v>
      </c>
      <c r="J7137">
        <v>5</v>
      </c>
      <c r="K7137" s="2">
        <v>3986</v>
      </c>
      <c r="L7137" s="2">
        <v>2910.48</v>
      </c>
      <c r="M7137" s="2">
        <v>1075.52</v>
      </c>
      <c r="N7137" s="3">
        <v>0.15</v>
      </c>
      <c r="O7137" t="s">
        <v>25</v>
      </c>
      <c r="P7137" t="s">
        <v>26</v>
      </c>
      <c r="Q7137" t="s">
        <v>35</v>
      </c>
      <c r="R7137" t="s">
        <v>28</v>
      </c>
    </row>
    <row r="7138" spans="1:18" x14ac:dyDescent="0.35">
      <c r="A7138" t="s">
        <v>7223</v>
      </c>
      <c r="B7138" s="1">
        <v>45399</v>
      </c>
      <c r="C7138" s="1">
        <v>45475</v>
      </c>
      <c r="D7138" t="s">
        <v>67</v>
      </c>
      <c r="E7138" t="s">
        <v>20</v>
      </c>
      <c r="F7138" t="s">
        <v>53</v>
      </c>
      <c r="G7138" t="s">
        <v>32</v>
      </c>
      <c r="H7138" t="s">
        <v>44</v>
      </c>
      <c r="I7138" t="s">
        <v>45</v>
      </c>
      <c r="J7138">
        <v>1</v>
      </c>
      <c r="K7138" s="2">
        <v>2310</v>
      </c>
      <c r="L7138" s="2">
        <v>1614.81</v>
      </c>
      <c r="M7138" s="2">
        <v>695.19</v>
      </c>
      <c r="N7138" s="3">
        <v>0.1</v>
      </c>
      <c r="O7138" t="s">
        <v>34</v>
      </c>
      <c r="P7138" t="s">
        <v>26</v>
      </c>
      <c r="Q7138" t="s">
        <v>27</v>
      </c>
      <c r="R7138" t="s">
        <v>28</v>
      </c>
    </row>
    <row r="7139" spans="1:18" x14ac:dyDescent="0.35">
      <c r="A7139" t="s">
        <v>7224</v>
      </c>
      <c r="B7139" s="1">
        <v>45881</v>
      </c>
      <c r="C7139" s="1">
        <v>45971</v>
      </c>
      <c r="D7139" t="s">
        <v>19</v>
      </c>
      <c r="E7139" t="s">
        <v>20</v>
      </c>
      <c r="F7139" t="s">
        <v>53</v>
      </c>
      <c r="G7139" t="s">
        <v>43</v>
      </c>
      <c r="H7139" t="s">
        <v>71</v>
      </c>
      <c r="I7139" t="s">
        <v>72</v>
      </c>
      <c r="J7139">
        <v>5</v>
      </c>
      <c r="K7139" s="2">
        <v>1823</v>
      </c>
      <c r="L7139" s="2">
        <v>1265.6099999999999</v>
      </c>
      <c r="M7139" s="2">
        <v>557.39</v>
      </c>
      <c r="N7139" s="3">
        <v>0.2</v>
      </c>
      <c r="O7139" t="s">
        <v>25</v>
      </c>
      <c r="P7139" t="s">
        <v>73</v>
      </c>
      <c r="Q7139" t="s">
        <v>27</v>
      </c>
      <c r="R7139" t="s">
        <v>65</v>
      </c>
    </row>
    <row r="7140" spans="1:18" x14ac:dyDescent="0.35">
      <c r="A7140" t="s">
        <v>7225</v>
      </c>
      <c r="B7140" s="1">
        <v>45599</v>
      </c>
      <c r="C7140" s="1">
        <v>45606</v>
      </c>
      <c r="D7140" t="s">
        <v>19</v>
      </c>
      <c r="E7140" t="s">
        <v>20</v>
      </c>
      <c r="F7140" t="s">
        <v>53</v>
      </c>
      <c r="G7140" t="s">
        <v>43</v>
      </c>
      <c r="H7140" t="s">
        <v>86</v>
      </c>
      <c r="I7140" t="s">
        <v>72</v>
      </c>
      <c r="J7140">
        <v>1</v>
      </c>
      <c r="K7140" s="2">
        <v>4381</v>
      </c>
      <c r="L7140" s="2">
        <v>2563.88</v>
      </c>
      <c r="M7140" s="2">
        <v>1817.12</v>
      </c>
      <c r="N7140" s="3">
        <v>0.05</v>
      </c>
      <c r="O7140" t="s">
        <v>83</v>
      </c>
      <c r="P7140" t="s">
        <v>26</v>
      </c>
      <c r="Q7140" t="s">
        <v>35</v>
      </c>
      <c r="R7140" t="s">
        <v>40</v>
      </c>
    </row>
    <row r="7141" spans="1:18" x14ac:dyDescent="0.35">
      <c r="A7141" t="s">
        <v>7226</v>
      </c>
      <c r="B7141" s="1">
        <v>45761</v>
      </c>
      <c r="C7141" s="1">
        <v>45818</v>
      </c>
      <c r="D7141" t="s">
        <v>42</v>
      </c>
      <c r="E7141" t="s">
        <v>20</v>
      </c>
      <c r="F7141" t="s">
        <v>82</v>
      </c>
      <c r="G7141" t="s">
        <v>38</v>
      </c>
      <c r="H7141" t="s">
        <v>71</v>
      </c>
      <c r="I7141" t="s">
        <v>72</v>
      </c>
      <c r="J7141">
        <v>2</v>
      </c>
      <c r="K7141" s="2">
        <v>4095</v>
      </c>
      <c r="L7141" s="2">
        <v>2287.3000000000002</v>
      </c>
      <c r="M7141" s="2">
        <v>1807.7</v>
      </c>
      <c r="N7141" s="3">
        <v>0</v>
      </c>
      <c r="O7141" t="s">
        <v>25</v>
      </c>
      <c r="P7141" t="s">
        <v>26</v>
      </c>
      <c r="Q7141" t="s">
        <v>27</v>
      </c>
      <c r="R7141" t="s">
        <v>65</v>
      </c>
    </row>
    <row r="7142" spans="1:18" x14ac:dyDescent="0.35">
      <c r="A7142" t="s">
        <v>7227</v>
      </c>
      <c r="B7142" s="1">
        <v>45700</v>
      </c>
      <c r="C7142" s="1">
        <v>45735</v>
      </c>
      <c r="D7142" t="s">
        <v>52</v>
      </c>
      <c r="E7142" t="s">
        <v>20</v>
      </c>
      <c r="F7142" t="s">
        <v>68</v>
      </c>
      <c r="G7142" t="s">
        <v>38</v>
      </c>
      <c r="H7142" t="s">
        <v>60</v>
      </c>
      <c r="I7142" t="s">
        <v>61</v>
      </c>
      <c r="J7142">
        <v>3</v>
      </c>
      <c r="K7142" s="2">
        <v>1942</v>
      </c>
      <c r="L7142" s="2">
        <v>1346.89</v>
      </c>
      <c r="M7142" s="2">
        <v>595.11</v>
      </c>
      <c r="N7142" s="3">
        <v>0</v>
      </c>
      <c r="O7142" t="s">
        <v>109</v>
      </c>
      <c r="P7142" t="s">
        <v>26</v>
      </c>
      <c r="Q7142" t="s">
        <v>27</v>
      </c>
      <c r="R7142" t="s">
        <v>40</v>
      </c>
    </row>
    <row r="7143" spans="1:18" x14ac:dyDescent="0.35">
      <c r="A7143" t="s">
        <v>7228</v>
      </c>
      <c r="B7143" s="1">
        <v>45555</v>
      </c>
      <c r="C7143" s="1">
        <v>45627</v>
      </c>
      <c r="D7143" t="s">
        <v>48</v>
      </c>
      <c r="E7143" t="s">
        <v>20</v>
      </c>
      <c r="F7143" t="s">
        <v>21</v>
      </c>
      <c r="G7143" t="s">
        <v>22</v>
      </c>
      <c r="H7143" t="s">
        <v>23</v>
      </c>
      <c r="I7143" t="s">
        <v>24</v>
      </c>
      <c r="J7143">
        <v>7</v>
      </c>
      <c r="K7143" s="2">
        <v>2582</v>
      </c>
      <c r="L7143" s="2">
        <v>1729.1</v>
      </c>
      <c r="M7143" s="2">
        <v>852.9</v>
      </c>
      <c r="N7143" s="3">
        <v>0.05</v>
      </c>
      <c r="O7143" t="s">
        <v>50</v>
      </c>
      <c r="P7143" t="s">
        <v>26</v>
      </c>
      <c r="Q7143" t="s">
        <v>35</v>
      </c>
      <c r="R7143" t="s">
        <v>65</v>
      </c>
    </row>
    <row r="7144" spans="1:18" x14ac:dyDescent="0.35">
      <c r="A7144" t="s">
        <v>7229</v>
      </c>
      <c r="B7144" s="1">
        <v>45403</v>
      </c>
      <c r="C7144" s="1">
        <v>45450</v>
      </c>
      <c r="D7144" t="s">
        <v>42</v>
      </c>
      <c r="E7144" t="s">
        <v>20</v>
      </c>
      <c r="F7144" t="s">
        <v>58</v>
      </c>
      <c r="G7144" t="s">
        <v>59</v>
      </c>
      <c r="H7144" t="s">
        <v>39</v>
      </c>
      <c r="I7144" t="s">
        <v>24</v>
      </c>
      <c r="J7144">
        <v>7</v>
      </c>
      <c r="K7144" s="2">
        <v>1005</v>
      </c>
      <c r="L7144" s="2">
        <v>583.41</v>
      </c>
      <c r="M7144" s="2">
        <v>421.59</v>
      </c>
      <c r="N7144" s="3">
        <v>0.05</v>
      </c>
      <c r="O7144" t="s">
        <v>75</v>
      </c>
      <c r="P7144" t="s">
        <v>26</v>
      </c>
      <c r="Q7144" t="s">
        <v>27</v>
      </c>
      <c r="R7144" t="s">
        <v>65</v>
      </c>
    </row>
    <row r="7145" spans="1:18" x14ac:dyDescent="0.35">
      <c r="A7145" t="s">
        <v>7230</v>
      </c>
      <c r="B7145" s="1">
        <v>45877</v>
      </c>
      <c r="C7145" s="1">
        <v>45922</v>
      </c>
      <c r="D7145" t="s">
        <v>37</v>
      </c>
      <c r="E7145" t="s">
        <v>20</v>
      </c>
      <c r="F7145" t="s">
        <v>58</v>
      </c>
      <c r="G7145" t="s">
        <v>38</v>
      </c>
      <c r="H7145" t="s">
        <v>49</v>
      </c>
      <c r="I7145" t="s">
        <v>45</v>
      </c>
      <c r="J7145">
        <v>5</v>
      </c>
      <c r="K7145" s="2">
        <v>3424</v>
      </c>
      <c r="L7145" s="2">
        <v>2136.7800000000002</v>
      </c>
      <c r="M7145" s="2">
        <v>1287.22</v>
      </c>
      <c r="N7145" s="3">
        <v>0.05</v>
      </c>
      <c r="O7145" t="s">
        <v>75</v>
      </c>
      <c r="P7145" t="s">
        <v>26</v>
      </c>
      <c r="Q7145" t="s">
        <v>27</v>
      </c>
      <c r="R7145" t="s">
        <v>40</v>
      </c>
    </row>
    <row r="7146" spans="1:18" x14ac:dyDescent="0.35">
      <c r="A7146" t="s">
        <v>7231</v>
      </c>
      <c r="B7146" s="1">
        <v>45408</v>
      </c>
      <c r="C7146" s="1">
        <v>45481</v>
      </c>
      <c r="D7146" t="s">
        <v>67</v>
      </c>
      <c r="E7146" t="s">
        <v>20</v>
      </c>
      <c r="F7146" t="s">
        <v>58</v>
      </c>
      <c r="G7146" t="s">
        <v>22</v>
      </c>
      <c r="H7146" t="s">
        <v>54</v>
      </c>
      <c r="I7146" t="s">
        <v>55</v>
      </c>
      <c r="J7146">
        <v>3</v>
      </c>
      <c r="K7146" s="2">
        <v>4127</v>
      </c>
      <c r="L7146" s="2">
        <v>2796.53</v>
      </c>
      <c r="M7146" s="2">
        <v>1330.47</v>
      </c>
      <c r="N7146" s="3">
        <v>0.15</v>
      </c>
      <c r="O7146" t="s">
        <v>50</v>
      </c>
      <c r="P7146" t="s">
        <v>26</v>
      </c>
      <c r="Q7146" t="s">
        <v>27</v>
      </c>
      <c r="R7146" t="s">
        <v>40</v>
      </c>
    </row>
    <row r="7147" spans="1:18" x14ac:dyDescent="0.35">
      <c r="A7147" t="s">
        <v>7232</v>
      </c>
      <c r="B7147" s="1">
        <v>45594</v>
      </c>
      <c r="C7147" s="1">
        <v>45636</v>
      </c>
      <c r="D7147" t="s">
        <v>48</v>
      </c>
      <c r="E7147" t="s">
        <v>20</v>
      </c>
      <c r="F7147" t="s">
        <v>31</v>
      </c>
      <c r="G7147" t="s">
        <v>43</v>
      </c>
      <c r="H7147" t="s">
        <v>39</v>
      </c>
      <c r="I7147" t="s">
        <v>24</v>
      </c>
      <c r="J7147">
        <v>5</v>
      </c>
      <c r="K7147" s="2">
        <v>1857</v>
      </c>
      <c r="L7147" s="2">
        <v>1256.97</v>
      </c>
      <c r="M7147" s="2">
        <v>600.03</v>
      </c>
      <c r="N7147" s="3">
        <v>0.15</v>
      </c>
      <c r="O7147" t="s">
        <v>34</v>
      </c>
      <c r="P7147" t="s">
        <v>73</v>
      </c>
      <c r="Q7147" t="s">
        <v>27</v>
      </c>
      <c r="R7147" t="s">
        <v>28</v>
      </c>
    </row>
    <row r="7148" spans="1:18" x14ac:dyDescent="0.35">
      <c r="A7148" t="s">
        <v>7233</v>
      </c>
      <c r="B7148" s="1">
        <v>45572</v>
      </c>
      <c r="C7148" s="1">
        <v>45655</v>
      </c>
      <c r="D7148" t="s">
        <v>48</v>
      </c>
      <c r="E7148" t="s">
        <v>20</v>
      </c>
      <c r="F7148" t="s">
        <v>68</v>
      </c>
      <c r="G7148" t="s">
        <v>59</v>
      </c>
      <c r="H7148" t="s">
        <v>124</v>
      </c>
      <c r="I7148" t="s">
        <v>61</v>
      </c>
      <c r="J7148">
        <v>7</v>
      </c>
      <c r="K7148" s="2">
        <v>2586</v>
      </c>
      <c r="L7148" s="2">
        <v>1458.38</v>
      </c>
      <c r="M7148" s="2">
        <v>1127.6199999999999</v>
      </c>
      <c r="N7148" s="3">
        <v>0.1</v>
      </c>
      <c r="O7148" t="s">
        <v>50</v>
      </c>
      <c r="P7148" t="s">
        <v>26</v>
      </c>
      <c r="Q7148" t="s">
        <v>27</v>
      </c>
      <c r="R7148" t="s">
        <v>65</v>
      </c>
    </row>
    <row r="7149" spans="1:18" x14ac:dyDescent="0.35">
      <c r="A7149" t="s">
        <v>7234</v>
      </c>
      <c r="B7149" s="1">
        <v>45558</v>
      </c>
      <c r="C7149" s="1">
        <v>45617</v>
      </c>
      <c r="D7149" t="s">
        <v>19</v>
      </c>
      <c r="E7149" t="s">
        <v>20</v>
      </c>
      <c r="F7149" t="s">
        <v>128</v>
      </c>
      <c r="G7149" t="s">
        <v>38</v>
      </c>
      <c r="H7149" t="s">
        <v>86</v>
      </c>
      <c r="I7149" t="s">
        <v>72</v>
      </c>
      <c r="J7149">
        <v>6</v>
      </c>
      <c r="K7149" s="2">
        <v>1651</v>
      </c>
      <c r="L7149" s="2">
        <v>1168.06</v>
      </c>
      <c r="M7149" s="2">
        <v>482.94</v>
      </c>
      <c r="N7149" s="3">
        <v>0.1</v>
      </c>
      <c r="O7149" t="s">
        <v>50</v>
      </c>
      <c r="P7149" t="s">
        <v>26</v>
      </c>
      <c r="Q7149" t="s">
        <v>35</v>
      </c>
      <c r="R7149" t="s">
        <v>28</v>
      </c>
    </row>
    <row r="7150" spans="1:18" x14ac:dyDescent="0.35">
      <c r="A7150" t="s">
        <v>7235</v>
      </c>
      <c r="B7150" s="1">
        <v>45387</v>
      </c>
      <c r="C7150" s="1">
        <v>45428</v>
      </c>
      <c r="D7150" t="s">
        <v>104</v>
      </c>
      <c r="E7150" t="s">
        <v>20</v>
      </c>
      <c r="F7150" t="s">
        <v>89</v>
      </c>
      <c r="G7150" t="s">
        <v>38</v>
      </c>
      <c r="H7150" t="s">
        <v>71</v>
      </c>
      <c r="I7150" t="s">
        <v>72</v>
      </c>
      <c r="J7150">
        <v>2</v>
      </c>
      <c r="K7150" s="2">
        <v>4641</v>
      </c>
      <c r="L7150" s="2">
        <v>2656.93</v>
      </c>
      <c r="M7150" s="2">
        <v>1984.07</v>
      </c>
      <c r="N7150" s="3">
        <v>0.1</v>
      </c>
      <c r="O7150" t="s">
        <v>75</v>
      </c>
      <c r="P7150" t="s">
        <v>46</v>
      </c>
      <c r="Q7150" t="s">
        <v>27</v>
      </c>
      <c r="R7150" t="s">
        <v>40</v>
      </c>
    </row>
    <row r="7151" spans="1:18" x14ac:dyDescent="0.35">
      <c r="A7151" t="s">
        <v>7236</v>
      </c>
      <c r="B7151" s="1">
        <v>45526</v>
      </c>
      <c r="C7151" s="1">
        <v>45601</v>
      </c>
      <c r="D7151" t="s">
        <v>19</v>
      </c>
      <c r="E7151" t="s">
        <v>20</v>
      </c>
      <c r="F7151" t="s">
        <v>138</v>
      </c>
      <c r="G7151" t="s">
        <v>38</v>
      </c>
      <c r="H7151" t="s">
        <v>39</v>
      </c>
      <c r="I7151" t="s">
        <v>24</v>
      </c>
      <c r="J7151">
        <v>6</v>
      </c>
      <c r="K7151" s="2">
        <v>4130</v>
      </c>
      <c r="L7151" s="2">
        <v>2458.91</v>
      </c>
      <c r="M7151" s="2">
        <v>1671.09</v>
      </c>
      <c r="N7151" s="3">
        <v>0.05</v>
      </c>
      <c r="O7151" t="s">
        <v>50</v>
      </c>
      <c r="P7151" t="s">
        <v>26</v>
      </c>
      <c r="Q7151" t="s">
        <v>35</v>
      </c>
      <c r="R7151" t="s">
        <v>28</v>
      </c>
    </row>
    <row r="7152" spans="1:18" x14ac:dyDescent="0.35">
      <c r="A7152" t="s">
        <v>7237</v>
      </c>
      <c r="B7152" s="1">
        <v>45878</v>
      </c>
      <c r="C7152" s="1">
        <v>45931</v>
      </c>
      <c r="D7152" t="s">
        <v>94</v>
      </c>
      <c r="E7152" t="s">
        <v>20</v>
      </c>
      <c r="F7152" t="s">
        <v>89</v>
      </c>
      <c r="G7152" t="s">
        <v>22</v>
      </c>
      <c r="H7152" t="s">
        <v>95</v>
      </c>
      <c r="I7152" t="s">
        <v>55</v>
      </c>
      <c r="J7152">
        <v>5</v>
      </c>
      <c r="K7152" s="2">
        <v>3226</v>
      </c>
      <c r="L7152" s="2">
        <v>2684.1</v>
      </c>
      <c r="M7152" s="2">
        <v>541.9</v>
      </c>
      <c r="N7152" s="3">
        <v>0.15</v>
      </c>
      <c r="O7152" t="s">
        <v>25</v>
      </c>
      <c r="P7152" t="s">
        <v>26</v>
      </c>
      <c r="Q7152" t="s">
        <v>35</v>
      </c>
      <c r="R7152" t="s">
        <v>65</v>
      </c>
    </row>
    <row r="7153" spans="1:18" x14ac:dyDescent="0.35">
      <c r="A7153" t="s">
        <v>7238</v>
      </c>
      <c r="B7153" s="1">
        <v>45313</v>
      </c>
      <c r="C7153" s="1">
        <v>45392</v>
      </c>
      <c r="D7153" t="s">
        <v>88</v>
      </c>
      <c r="E7153" t="s">
        <v>20</v>
      </c>
      <c r="F7153" t="s">
        <v>89</v>
      </c>
      <c r="G7153" t="s">
        <v>59</v>
      </c>
      <c r="H7153" t="s">
        <v>124</v>
      </c>
      <c r="I7153" t="s">
        <v>61</v>
      </c>
      <c r="J7153">
        <v>3</v>
      </c>
      <c r="K7153" s="2">
        <v>4821</v>
      </c>
      <c r="L7153" s="2">
        <v>2745.39</v>
      </c>
      <c r="M7153" s="2">
        <v>2075.61</v>
      </c>
      <c r="N7153" s="3">
        <v>0.1</v>
      </c>
      <c r="O7153" t="s">
        <v>25</v>
      </c>
      <c r="P7153" t="s">
        <v>26</v>
      </c>
      <c r="Q7153" t="s">
        <v>35</v>
      </c>
      <c r="R7153" t="s">
        <v>28</v>
      </c>
    </row>
    <row r="7154" spans="1:18" x14ac:dyDescent="0.35">
      <c r="A7154" t="s">
        <v>7239</v>
      </c>
      <c r="B7154" s="1">
        <v>45536</v>
      </c>
      <c r="C7154" s="1">
        <v>45595</v>
      </c>
      <c r="D7154" t="s">
        <v>94</v>
      </c>
      <c r="E7154" t="s">
        <v>20</v>
      </c>
      <c r="F7154" t="s">
        <v>91</v>
      </c>
      <c r="G7154" t="s">
        <v>43</v>
      </c>
      <c r="H7154" t="s">
        <v>71</v>
      </c>
      <c r="I7154" t="s">
        <v>72</v>
      </c>
      <c r="J7154">
        <v>5</v>
      </c>
      <c r="K7154" s="2">
        <v>2908</v>
      </c>
      <c r="L7154" s="2">
        <v>1765.16</v>
      </c>
      <c r="M7154" s="2">
        <v>1142.8399999999999</v>
      </c>
      <c r="N7154" s="3">
        <v>0.2</v>
      </c>
      <c r="O7154" t="s">
        <v>50</v>
      </c>
      <c r="P7154" t="s">
        <v>26</v>
      </c>
      <c r="Q7154" t="s">
        <v>35</v>
      </c>
      <c r="R7154" t="s">
        <v>65</v>
      </c>
    </row>
    <row r="7155" spans="1:18" x14ac:dyDescent="0.35">
      <c r="A7155" t="s">
        <v>7240</v>
      </c>
      <c r="B7155" s="1">
        <v>46008</v>
      </c>
      <c r="C7155" s="1">
        <v>46033</v>
      </c>
      <c r="D7155" t="s">
        <v>57</v>
      </c>
      <c r="E7155" t="s">
        <v>20</v>
      </c>
      <c r="F7155" t="s">
        <v>21</v>
      </c>
      <c r="G7155" t="s">
        <v>43</v>
      </c>
      <c r="H7155" t="s">
        <v>124</v>
      </c>
      <c r="I7155" t="s">
        <v>61</v>
      </c>
      <c r="J7155">
        <v>2</v>
      </c>
      <c r="K7155" s="2">
        <v>2037</v>
      </c>
      <c r="L7155" s="2">
        <v>1338.13</v>
      </c>
      <c r="M7155" s="2">
        <v>698.87</v>
      </c>
      <c r="N7155" s="3">
        <v>0.1</v>
      </c>
      <c r="O7155" t="s">
        <v>75</v>
      </c>
      <c r="P7155" t="s">
        <v>26</v>
      </c>
      <c r="Q7155" t="s">
        <v>27</v>
      </c>
      <c r="R7155" t="s">
        <v>40</v>
      </c>
    </row>
    <row r="7156" spans="1:18" x14ac:dyDescent="0.35">
      <c r="A7156" t="s">
        <v>7241</v>
      </c>
      <c r="B7156" s="1">
        <v>45370</v>
      </c>
      <c r="C7156" s="1">
        <v>45423</v>
      </c>
      <c r="D7156" t="s">
        <v>104</v>
      </c>
      <c r="E7156" t="s">
        <v>20</v>
      </c>
      <c r="F7156" t="s">
        <v>31</v>
      </c>
      <c r="G7156" t="s">
        <v>59</v>
      </c>
      <c r="H7156" t="s">
        <v>124</v>
      </c>
      <c r="I7156" t="s">
        <v>61</v>
      </c>
      <c r="J7156">
        <v>5</v>
      </c>
      <c r="K7156" s="2">
        <v>3054</v>
      </c>
      <c r="L7156" s="2">
        <v>2169.67</v>
      </c>
      <c r="M7156" s="2">
        <v>884.33</v>
      </c>
      <c r="N7156" s="3">
        <v>0.15</v>
      </c>
      <c r="O7156" t="s">
        <v>75</v>
      </c>
      <c r="P7156" t="s">
        <v>26</v>
      </c>
      <c r="Q7156" t="s">
        <v>35</v>
      </c>
      <c r="R7156" t="s">
        <v>65</v>
      </c>
    </row>
    <row r="7157" spans="1:18" x14ac:dyDescent="0.35">
      <c r="A7157" t="s">
        <v>7242</v>
      </c>
      <c r="B7157" s="1">
        <v>45675</v>
      </c>
      <c r="C7157" s="1">
        <v>45734</v>
      </c>
      <c r="D7157" t="s">
        <v>52</v>
      </c>
      <c r="E7157" t="s">
        <v>20</v>
      </c>
      <c r="F7157" t="s">
        <v>31</v>
      </c>
      <c r="G7157" t="s">
        <v>59</v>
      </c>
      <c r="H7157" t="s">
        <v>124</v>
      </c>
      <c r="I7157" t="s">
        <v>61</v>
      </c>
      <c r="J7157">
        <v>7</v>
      </c>
      <c r="K7157" s="2">
        <v>2308</v>
      </c>
      <c r="L7157" s="2">
        <v>1293.56</v>
      </c>
      <c r="M7157" s="2">
        <v>1014.44</v>
      </c>
      <c r="N7157" s="3">
        <v>0.1</v>
      </c>
      <c r="O7157" t="s">
        <v>25</v>
      </c>
      <c r="P7157" t="s">
        <v>26</v>
      </c>
      <c r="Q7157" t="s">
        <v>35</v>
      </c>
      <c r="R7157" t="s">
        <v>28</v>
      </c>
    </row>
    <row r="7158" spans="1:18" x14ac:dyDescent="0.35">
      <c r="A7158" t="s">
        <v>7243</v>
      </c>
      <c r="B7158" s="1">
        <v>45600</v>
      </c>
      <c r="C7158" s="1">
        <v>45684</v>
      </c>
      <c r="D7158" t="s">
        <v>57</v>
      </c>
      <c r="E7158" t="s">
        <v>20</v>
      </c>
      <c r="F7158" t="s">
        <v>21</v>
      </c>
      <c r="G7158" t="s">
        <v>43</v>
      </c>
      <c r="H7158" t="s">
        <v>60</v>
      </c>
      <c r="I7158" t="s">
        <v>61</v>
      </c>
      <c r="J7158">
        <v>4</v>
      </c>
      <c r="K7158" s="2">
        <v>1781</v>
      </c>
      <c r="L7158" s="2">
        <v>1226.82</v>
      </c>
      <c r="M7158" s="2">
        <v>554.17999999999995</v>
      </c>
      <c r="N7158" s="3">
        <v>0.05</v>
      </c>
      <c r="O7158" t="s">
        <v>62</v>
      </c>
      <c r="P7158" t="s">
        <v>26</v>
      </c>
      <c r="Q7158" t="s">
        <v>35</v>
      </c>
      <c r="R7158" t="s">
        <v>65</v>
      </c>
    </row>
    <row r="7159" spans="1:18" x14ac:dyDescent="0.35">
      <c r="A7159" t="s">
        <v>7244</v>
      </c>
      <c r="B7159" s="1">
        <v>45637</v>
      </c>
      <c r="C7159" s="1">
        <v>45670</v>
      </c>
      <c r="D7159" t="s">
        <v>57</v>
      </c>
      <c r="E7159" t="s">
        <v>20</v>
      </c>
      <c r="F7159" t="s">
        <v>58</v>
      </c>
      <c r="G7159" t="s">
        <v>22</v>
      </c>
      <c r="H7159" t="s">
        <v>44</v>
      </c>
      <c r="I7159" t="s">
        <v>45</v>
      </c>
      <c r="J7159">
        <v>1</v>
      </c>
      <c r="K7159" s="2">
        <v>1198</v>
      </c>
      <c r="L7159" s="2">
        <v>865.53</v>
      </c>
      <c r="M7159" s="2">
        <v>332.47</v>
      </c>
      <c r="N7159" s="3">
        <v>0</v>
      </c>
      <c r="O7159" t="s">
        <v>34</v>
      </c>
      <c r="P7159" t="s">
        <v>26</v>
      </c>
      <c r="Q7159" t="s">
        <v>35</v>
      </c>
      <c r="R7159" t="s">
        <v>40</v>
      </c>
    </row>
    <row r="7160" spans="1:18" x14ac:dyDescent="0.35">
      <c r="A7160" t="s">
        <v>7245</v>
      </c>
      <c r="B7160" s="1">
        <v>45877</v>
      </c>
      <c r="C7160" s="1">
        <v>45957</v>
      </c>
      <c r="D7160" t="s">
        <v>94</v>
      </c>
      <c r="E7160" t="s">
        <v>20</v>
      </c>
      <c r="F7160" t="s">
        <v>58</v>
      </c>
      <c r="G7160" t="s">
        <v>43</v>
      </c>
      <c r="H7160" t="s">
        <v>118</v>
      </c>
      <c r="I7160" t="s">
        <v>24</v>
      </c>
      <c r="J7160">
        <v>4</v>
      </c>
      <c r="K7160" s="2">
        <v>4144</v>
      </c>
      <c r="L7160" s="2">
        <v>3142.4</v>
      </c>
      <c r="M7160" s="2">
        <v>1001.6</v>
      </c>
      <c r="N7160" s="3">
        <v>0</v>
      </c>
      <c r="O7160" t="s">
        <v>75</v>
      </c>
      <c r="P7160" t="s">
        <v>26</v>
      </c>
      <c r="Q7160" t="s">
        <v>35</v>
      </c>
      <c r="R7160" t="s">
        <v>40</v>
      </c>
    </row>
    <row r="7161" spans="1:18" x14ac:dyDescent="0.35">
      <c r="A7161" t="s">
        <v>7246</v>
      </c>
      <c r="B7161" s="1">
        <v>45995</v>
      </c>
      <c r="C7161" s="1">
        <v>46003</v>
      </c>
      <c r="D7161" t="s">
        <v>48</v>
      </c>
      <c r="E7161" t="s">
        <v>20</v>
      </c>
      <c r="F7161" t="s">
        <v>82</v>
      </c>
      <c r="G7161" t="s">
        <v>32</v>
      </c>
      <c r="H7161" t="s">
        <v>33</v>
      </c>
      <c r="I7161" t="s">
        <v>24</v>
      </c>
      <c r="J7161">
        <v>1</v>
      </c>
      <c r="K7161" s="2">
        <v>3672</v>
      </c>
      <c r="L7161" s="2">
        <v>3007.02</v>
      </c>
      <c r="M7161" s="2">
        <v>664.98</v>
      </c>
      <c r="N7161" s="3">
        <v>0.1</v>
      </c>
      <c r="O7161" t="s">
        <v>34</v>
      </c>
      <c r="P7161" t="s">
        <v>26</v>
      </c>
      <c r="Q7161" t="s">
        <v>35</v>
      </c>
      <c r="R7161" t="s">
        <v>65</v>
      </c>
    </row>
    <row r="7162" spans="1:18" x14ac:dyDescent="0.35">
      <c r="A7162" t="s">
        <v>7247</v>
      </c>
      <c r="B7162" s="1">
        <v>45626</v>
      </c>
      <c r="C7162" s="1">
        <v>45639</v>
      </c>
      <c r="D7162" t="s">
        <v>48</v>
      </c>
      <c r="E7162" t="s">
        <v>20</v>
      </c>
      <c r="F7162" t="s">
        <v>85</v>
      </c>
      <c r="G7162" t="s">
        <v>59</v>
      </c>
      <c r="H7162" t="s">
        <v>106</v>
      </c>
      <c r="I7162" t="s">
        <v>61</v>
      </c>
      <c r="J7162">
        <v>6</v>
      </c>
      <c r="K7162" s="2">
        <v>4329</v>
      </c>
      <c r="L7162" s="2">
        <v>2582.8200000000002</v>
      </c>
      <c r="M7162" s="2">
        <v>1746.18</v>
      </c>
      <c r="N7162" s="3">
        <v>0.15</v>
      </c>
      <c r="O7162" t="s">
        <v>25</v>
      </c>
      <c r="P7162" t="s">
        <v>26</v>
      </c>
      <c r="Q7162" t="s">
        <v>27</v>
      </c>
      <c r="R7162" t="s">
        <v>40</v>
      </c>
    </row>
    <row r="7163" spans="1:18" x14ac:dyDescent="0.35">
      <c r="A7163" t="s">
        <v>7248</v>
      </c>
      <c r="B7163" s="1">
        <v>45373</v>
      </c>
      <c r="C7163" s="1">
        <v>45431</v>
      </c>
      <c r="D7163" t="s">
        <v>104</v>
      </c>
      <c r="E7163" t="s">
        <v>20</v>
      </c>
      <c r="F7163" t="s">
        <v>68</v>
      </c>
      <c r="G7163" t="s">
        <v>22</v>
      </c>
      <c r="H7163" t="s">
        <v>80</v>
      </c>
      <c r="I7163" t="s">
        <v>45</v>
      </c>
      <c r="J7163">
        <v>7</v>
      </c>
      <c r="K7163" s="2">
        <v>2139</v>
      </c>
      <c r="L7163" s="2">
        <v>1527.23</v>
      </c>
      <c r="M7163" s="2">
        <v>611.77</v>
      </c>
      <c r="N7163" s="3">
        <v>0.2</v>
      </c>
      <c r="O7163" t="s">
        <v>25</v>
      </c>
      <c r="P7163" t="s">
        <v>26</v>
      </c>
      <c r="Q7163" t="s">
        <v>35</v>
      </c>
      <c r="R7163" t="s">
        <v>65</v>
      </c>
    </row>
    <row r="7164" spans="1:18" x14ac:dyDescent="0.35">
      <c r="A7164" t="s">
        <v>7249</v>
      </c>
      <c r="B7164" s="1">
        <v>45821</v>
      </c>
      <c r="C7164" s="1">
        <v>45844</v>
      </c>
      <c r="D7164" t="s">
        <v>67</v>
      </c>
      <c r="E7164" t="s">
        <v>20</v>
      </c>
      <c r="F7164" t="s">
        <v>102</v>
      </c>
      <c r="G7164" t="s">
        <v>32</v>
      </c>
      <c r="H7164" t="s">
        <v>49</v>
      </c>
      <c r="I7164" t="s">
        <v>45</v>
      </c>
      <c r="J7164">
        <v>8</v>
      </c>
      <c r="K7164" s="2">
        <v>4661</v>
      </c>
      <c r="L7164" s="2">
        <v>3744.98</v>
      </c>
      <c r="M7164" s="2">
        <v>916.02</v>
      </c>
      <c r="N7164" s="3">
        <v>0</v>
      </c>
      <c r="O7164" t="s">
        <v>25</v>
      </c>
      <c r="P7164" t="s">
        <v>26</v>
      </c>
      <c r="Q7164" t="s">
        <v>27</v>
      </c>
      <c r="R7164" t="s">
        <v>40</v>
      </c>
    </row>
    <row r="7165" spans="1:18" x14ac:dyDescent="0.35">
      <c r="A7165" t="s">
        <v>7250</v>
      </c>
      <c r="B7165" s="1">
        <v>45660</v>
      </c>
      <c r="C7165" s="1">
        <v>45693</v>
      </c>
      <c r="D7165" t="s">
        <v>116</v>
      </c>
      <c r="E7165" t="s">
        <v>20</v>
      </c>
      <c r="F7165" t="s">
        <v>58</v>
      </c>
      <c r="G7165" t="s">
        <v>32</v>
      </c>
      <c r="H7165" t="s">
        <v>106</v>
      </c>
      <c r="I7165" t="s">
        <v>61</v>
      </c>
      <c r="J7165">
        <v>5</v>
      </c>
      <c r="K7165" s="2">
        <v>1669</v>
      </c>
      <c r="L7165" s="2">
        <v>1154.3499999999999</v>
      </c>
      <c r="M7165" s="2">
        <v>514.65</v>
      </c>
      <c r="N7165" s="3">
        <v>0.05</v>
      </c>
      <c r="O7165" t="s">
        <v>62</v>
      </c>
      <c r="P7165" t="s">
        <v>26</v>
      </c>
      <c r="Q7165" t="s">
        <v>35</v>
      </c>
      <c r="R7165" t="s">
        <v>40</v>
      </c>
    </row>
    <row r="7166" spans="1:18" x14ac:dyDescent="0.35">
      <c r="A7166" t="s">
        <v>7251</v>
      </c>
      <c r="B7166" s="1">
        <v>45519</v>
      </c>
      <c r="C7166" s="1">
        <v>45551</v>
      </c>
      <c r="D7166" t="s">
        <v>37</v>
      </c>
      <c r="E7166" t="s">
        <v>20</v>
      </c>
      <c r="F7166" t="s">
        <v>85</v>
      </c>
      <c r="G7166" t="s">
        <v>22</v>
      </c>
      <c r="H7166" t="s">
        <v>108</v>
      </c>
      <c r="I7166" t="s">
        <v>72</v>
      </c>
      <c r="J7166">
        <v>6</v>
      </c>
      <c r="K7166" s="2">
        <v>3225</v>
      </c>
      <c r="L7166" s="2">
        <v>2020.7</v>
      </c>
      <c r="M7166" s="2">
        <v>1204.3</v>
      </c>
      <c r="N7166" s="3">
        <v>0.15</v>
      </c>
      <c r="O7166" t="s">
        <v>75</v>
      </c>
      <c r="P7166" t="s">
        <v>26</v>
      </c>
      <c r="Q7166" t="s">
        <v>35</v>
      </c>
      <c r="R7166" t="s">
        <v>65</v>
      </c>
    </row>
    <row r="7167" spans="1:18" x14ac:dyDescent="0.35">
      <c r="A7167" t="s">
        <v>7252</v>
      </c>
      <c r="B7167" s="1">
        <v>45750</v>
      </c>
      <c r="C7167" s="1">
        <v>45779</v>
      </c>
      <c r="D7167" t="s">
        <v>104</v>
      </c>
      <c r="E7167" t="s">
        <v>20</v>
      </c>
      <c r="F7167" t="s">
        <v>70</v>
      </c>
      <c r="G7167" t="s">
        <v>38</v>
      </c>
      <c r="H7167" t="s">
        <v>33</v>
      </c>
      <c r="I7167" t="s">
        <v>24</v>
      </c>
      <c r="J7167">
        <v>4</v>
      </c>
      <c r="K7167" s="2">
        <v>3807</v>
      </c>
      <c r="L7167" s="2">
        <v>2368.04</v>
      </c>
      <c r="M7167" s="2">
        <v>1438.96</v>
      </c>
      <c r="N7167" s="3">
        <v>0</v>
      </c>
      <c r="O7167" t="s">
        <v>50</v>
      </c>
      <c r="P7167" t="s">
        <v>46</v>
      </c>
      <c r="Q7167" t="s">
        <v>35</v>
      </c>
      <c r="R7167" t="s">
        <v>40</v>
      </c>
    </row>
    <row r="7168" spans="1:18" x14ac:dyDescent="0.35">
      <c r="A7168" t="s">
        <v>7253</v>
      </c>
      <c r="B7168" s="1">
        <v>45370</v>
      </c>
      <c r="C7168" s="1">
        <v>45436</v>
      </c>
      <c r="D7168" t="s">
        <v>104</v>
      </c>
      <c r="E7168" t="s">
        <v>20</v>
      </c>
      <c r="F7168" t="s">
        <v>138</v>
      </c>
      <c r="G7168" t="s">
        <v>22</v>
      </c>
      <c r="H7168" t="s">
        <v>71</v>
      </c>
      <c r="I7168" t="s">
        <v>72</v>
      </c>
      <c r="J7168">
        <v>3</v>
      </c>
      <c r="K7168" s="2">
        <v>595</v>
      </c>
      <c r="L7168" s="2">
        <v>477.19</v>
      </c>
      <c r="M7168" s="2">
        <v>117.81</v>
      </c>
      <c r="N7168" s="3">
        <v>0.1</v>
      </c>
      <c r="O7168" t="s">
        <v>34</v>
      </c>
      <c r="P7168" t="s">
        <v>26</v>
      </c>
      <c r="Q7168" t="s">
        <v>35</v>
      </c>
      <c r="R7168" t="s">
        <v>40</v>
      </c>
    </row>
    <row r="7169" spans="1:18" x14ac:dyDescent="0.35">
      <c r="A7169" t="s">
        <v>7254</v>
      </c>
      <c r="B7169" s="1">
        <v>45900</v>
      </c>
      <c r="C7169" s="1">
        <v>45935</v>
      </c>
      <c r="D7169" t="s">
        <v>94</v>
      </c>
      <c r="E7169" t="s">
        <v>20</v>
      </c>
      <c r="F7169" t="s">
        <v>68</v>
      </c>
      <c r="G7169" t="s">
        <v>43</v>
      </c>
      <c r="H7169" t="s">
        <v>44</v>
      </c>
      <c r="I7169" t="s">
        <v>45</v>
      </c>
      <c r="J7169">
        <v>3</v>
      </c>
      <c r="K7169" s="2">
        <v>2071</v>
      </c>
      <c r="L7169" s="2">
        <v>1719.01</v>
      </c>
      <c r="M7169" s="2">
        <v>351.99</v>
      </c>
      <c r="N7169" s="3">
        <v>0</v>
      </c>
      <c r="O7169" t="s">
        <v>25</v>
      </c>
      <c r="P7169" t="s">
        <v>26</v>
      </c>
      <c r="Q7169" t="s">
        <v>35</v>
      </c>
      <c r="R7169" t="s">
        <v>28</v>
      </c>
    </row>
    <row r="7170" spans="1:18" x14ac:dyDescent="0.35">
      <c r="A7170" t="s">
        <v>7255</v>
      </c>
      <c r="B7170" s="1">
        <v>45391</v>
      </c>
      <c r="C7170" s="1">
        <v>45473</v>
      </c>
      <c r="D7170" t="s">
        <v>42</v>
      </c>
      <c r="E7170" t="s">
        <v>20</v>
      </c>
      <c r="F7170" t="s">
        <v>85</v>
      </c>
      <c r="G7170" t="s">
        <v>22</v>
      </c>
      <c r="H7170" t="s">
        <v>118</v>
      </c>
      <c r="I7170" t="s">
        <v>24</v>
      </c>
      <c r="J7170">
        <v>6</v>
      </c>
      <c r="K7170" s="2">
        <v>3701</v>
      </c>
      <c r="L7170" s="2">
        <v>2280.11</v>
      </c>
      <c r="M7170" s="2">
        <v>1420.89</v>
      </c>
      <c r="N7170" s="3">
        <v>0.2</v>
      </c>
      <c r="O7170" t="s">
        <v>25</v>
      </c>
      <c r="P7170" t="s">
        <v>26</v>
      </c>
      <c r="Q7170" t="s">
        <v>35</v>
      </c>
      <c r="R7170" t="s">
        <v>65</v>
      </c>
    </row>
    <row r="7171" spans="1:18" x14ac:dyDescent="0.35">
      <c r="A7171" t="s">
        <v>7256</v>
      </c>
      <c r="B7171" s="1">
        <v>45737</v>
      </c>
      <c r="C7171" s="1">
        <v>45815</v>
      </c>
      <c r="D7171" t="s">
        <v>42</v>
      </c>
      <c r="E7171" t="s">
        <v>20</v>
      </c>
      <c r="F7171" t="s">
        <v>70</v>
      </c>
      <c r="G7171" t="s">
        <v>43</v>
      </c>
      <c r="H7171" t="s">
        <v>64</v>
      </c>
      <c r="I7171" t="s">
        <v>55</v>
      </c>
      <c r="J7171">
        <v>7</v>
      </c>
      <c r="K7171" s="2">
        <v>2037</v>
      </c>
      <c r="L7171" s="2">
        <v>1436.61</v>
      </c>
      <c r="M7171" s="2">
        <v>600.39</v>
      </c>
      <c r="N7171" s="3">
        <v>0.1</v>
      </c>
      <c r="O7171" t="s">
        <v>62</v>
      </c>
      <c r="P7171" t="s">
        <v>46</v>
      </c>
      <c r="Q7171" t="s">
        <v>27</v>
      </c>
      <c r="R7171" t="s">
        <v>28</v>
      </c>
    </row>
    <row r="7172" spans="1:18" x14ac:dyDescent="0.35">
      <c r="A7172" t="s">
        <v>7257</v>
      </c>
      <c r="B7172" s="1">
        <v>45505</v>
      </c>
      <c r="C7172" s="1">
        <v>45514</v>
      </c>
      <c r="D7172" t="s">
        <v>30</v>
      </c>
      <c r="E7172" t="s">
        <v>20</v>
      </c>
      <c r="F7172" t="s">
        <v>79</v>
      </c>
      <c r="G7172" t="s">
        <v>43</v>
      </c>
      <c r="H7172" t="s">
        <v>86</v>
      </c>
      <c r="I7172" t="s">
        <v>72</v>
      </c>
      <c r="J7172">
        <v>6</v>
      </c>
      <c r="K7172" s="2">
        <v>2132</v>
      </c>
      <c r="L7172" s="2">
        <v>1743.08</v>
      </c>
      <c r="M7172" s="2">
        <v>388.92</v>
      </c>
      <c r="N7172" s="3">
        <v>0.2</v>
      </c>
      <c r="O7172" t="s">
        <v>62</v>
      </c>
      <c r="P7172" t="s">
        <v>26</v>
      </c>
      <c r="Q7172" t="s">
        <v>27</v>
      </c>
      <c r="R7172" t="s">
        <v>28</v>
      </c>
    </row>
    <row r="7173" spans="1:18" x14ac:dyDescent="0.35">
      <c r="A7173" t="s">
        <v>7258</v>
      </c>
      <c r="B7173" s="1">
        <v>45311</v>
      </c>
      <c r="C7173" s="1">
        <v>45339</v>
      </c>
      <c r="D7173" t="s">
        <v>116</v>
      </c>
      <c r="E7173" t="s">
        <v>20</v>
      </c>
      <c r="F7173" t="s">
        <v>128</v>
      </c>
      <c r="G7173" t="s">
        <v>59</v>
      </c>
      <c r="H7173" t="s">
        <v>80</v>
      </c>
      <c r="I7173" t="s">
        <v>45</v>
      </c>
      <c r="J7173">
        <v>3</v>
      </c>
      <c r="K7173" s="2">
        <v>2294</v>
      </c>
      <c r="L7173" s="2">
        <v>1322.64</v>
      </c>
      <c r="M7173" s="2">
        <v>971.36</v>
      </c>
      <c r="N7173" s="3">
        <v>0.05</v>
      </c>
      <c r="O7173" t="s">
        <v>25</v>
      </c>
      <c r="P7173" t="s">
        <v>26</v>
      </c>
      <c r="Q7173" t="s">
        <v>27</v>
      </c>
      <c r="R7173" t="s">
        <v>28</v>
      </c>
    </row>
    <row r="7174" spans="1:18" x14ac:dyDescent="0.35">
      <c r="A7174" t="s">
        <v>7259</v>
      </c>
      <c r="B7174" s="1">
        <v>45865</v>
      </c>
      <c r="C7174" s="1">
        <v>45939</v>
      </c>
      <c r="D7174" t="s">
        <v>94</v>
      </c>
      <c r="E7174" t="s">
        <v>20</v>
      </c>
      <c r="F7174" t="s">
        <v>77</v>
      </c>
      <c r="G7174" t="s">
        <v>22</v>
      </c>
      <c r="H7174" t="s">
        <v>64</v>
      </c>
      <c r="I7174" t="s">
        <v>55</v>
      </c>
      <c r="J7174">
        <v>1</v>
      </c>
      <c r="K7174" s="2">
        <v>1937</v>
      </c>
      <c r="L7174" s="2">
        <v>1225.6099999999999</v>
      </c>
      <c r="M7174" s="2">
        <v>711.39</v>
      </c>
      <c r="N7174" s="3">
        <v>0.1</v>
      </c>
      <c r="O7174" t="s">
        <v>62</v>
      </c>
      <c r="P7174" t="s">
        <v>26</v>
      </c>
      <c r="Q7174" t="s">
        <v>27</v>
      </c>
      <c r="R7174" t="s">
        <v>40</v>
      </c>
    </row>
    <row r="7175" spans="1:18" x14ac:dyDescent="0.35">
      <c r="A7175" t="s">
        <v>7260</v>
      </c>
      <c r="B7175" s="1">
        <v>45649</v>
      </c>
      <c r="C7175" s="1">
        <v>45676</v>
      </c>
      <c r="D7175" t="s">
        <v>57</v>
      </c>
      <c r="E7175" t="s">
        <v>20</v>
      </c>
      <c r="F7175" t="s">
        <v>58</v>
      </c>
      <c r="G7175" t="s">
        <v>22</v>
      </c>
      <c r="H7175" t="s">
        <v>124</v>
      </c>
      <c r="I7175" t="s">
        <v>61</v>
      </c>
      <c r="J7175">
        <v>4</v>
      </c>
      <c r="K7175" s="2">
        <v>2884</v>
      </c>
      <c r="L7175" s="2">
        <v>1936.51</v>
      </c>
      <c r="M7175" s="2">
        <v>947.49</v>
      </c>
      <c r="N7175" s="3">
        <v>0.2</v>
      </c>
      <c r="O7175" t="s">
        <v>34</v>
      </c>
      <c r="P7175" t="s">
        <v>26</v>
      </c>
      <c r="Q7175" t="s">
        <v>27</v>
      </c>
      <c r="R7175" t="s">
        <v>65</v>
      </c>
    </row>
    <row r="7176" spans="1:18" x14ac:dyDescent="0.35">
      <c r="A7176" t="s">
        <v>7261</v>
      </c>
      <c r="B7176" s="1">
        <v>45880</v>
      </c>
      <c r="C7176" s="1">
        <v>45884</v>
      </c>
      <c r="D7176" t="s">
        <v>30</v>
      </c>
      <c r="E7176" t="s">
        <v>20</v>
      </c>
      <c r="F7176" t="s">
        <v>53</v>
      </c>
      <c r="G7176" t="s">
        <v>22</v>
      </c>
      <c r="H7176" t="s">
        <v>49</v>
      </c>
      <c r="I7176" t="s">
        <v>45</v>
      </c>
      <c r="J7176">
        <v>6</v>
      </c>
      <c r="K7176" s="2">
        <v>1582</v>
      </c>
      <c r="L7176" s="2">
        <v>1228.55</v>
      </c>
      <c r="M7176" s="2">
        <v>353.45</v>
      </c>
      <c r="N7176" s="3">
        <v>0.15</v>
      </c>
      <c r="O7176" t="s">
        <v>62</v>
      </c>
      <c r="P7176" t="s">
        <v>26</v>
      </c>
      <c r="Q7176" t="s">
        <v>35</v>
      </c>
      <c r="R7176" t="s">
        <v>28</v>
      </c>
    </row>
    <row r="7177" spans="1:18" x14ac:dyDescent="0.35">
      <c r="A7177" t="s">
        <v>7262</v>
      </c>
      <c r="B7177" s="1">
        <v>45700</v>
      </c>
      <c r="C7177" s="1">
        <v>45703</v>
      </c>
      <c r="D7177" t="s">
        <v>116</v>
      </c>
      <c r="E7177" t="s">
        <v>20</v>
      </c>
      <c r="F7177" t="s">
        <v>58</v>
      </c>
      <c r="G7177" t="s">
        <v>38</v>
      </c>
      <c r="H7177" t="s">
        <v>33</v>
      </c>
      <c r="I7177" t="s">
        <v>24</v>
      </c>
      <c r="J7177">
        <v>1</v>
      </c>
      <c r="K7177" s="2">
        <v>2312</v>
      </c>
      <c r="L7177" s="2">
        <v>1486.23</v>
      </c>
      <c r="M7177" s="2">
        <v>825.77</v>
      </c>
      <c r="N7177" s="3">
        <v>0.15</v>
      </c>
      <c r="O7177" t="s">
        <v>34</v>
      </c>
      <c r="P7177" t="s">
        <v>26</v>
      </c>
      <c r="Q7177" t="s">
        <v>35</v>
      </c>
      <c r="R7177" t="s">
        <v>65</v>
      </c>
    </row>
    <row r="7178" spans="1:18" x14ac:dyDescent="0.35">
      <c r="A7178" t="s">
        <v>7263</v>
      </c>
      <c r="B7178" s="1">
        <v>45520</v>
      </c>
      <c r="C7178" s="1">
        <v>45601</v>
      </c>
      <c r="D7178" t="s">
        <v>19</v>
      </c>
      <c r="E7178" t="s">
        <v>20</v>
      </c>
      <c r="F7178" t="s">
        <v>91</v>
      </c>
      <c r="G7178" t="s">
        <v>32</v>
      </c>
      <c r="H7178" t="s">
        <v>108</v>
      </c>
      <c r="I7178" t="s">
        <v>72</v>
      </c>
      <c r="J7178">
        <v>5</v>
      </c>
      <c r="K7178" s="2">
        <v>4808</v>
      </c>
      <c r="L7178" s="2">
        <v>2724.22</v>
      </c>
      <c r="M7178" s="2">
        <v>2083.7800000000002</v>
      </c>
      <c r="N7178" s="3">
        <v>0.1</v>
      </c>
      <c r="O7178" t="s">
        <v>50</v>
      </c>
      <c r="P7178" t="s">
        <v>26</v>
      </c>
      <c r="Q7178" t="s">
        <v>35</v>
      </c>
      <c r="R7178" t="s">
        <v>40</v>
      </c>
    </row>
    <row r="7179" spans="1:18" x14ac:dyDescent="0.35">
      <c r="A7179" t="s">
        <v>7264</v>
      </c>
      <c r="B7179" s="1">
        <v>45462</v>
      </c>
      <c r="C7179" s="1">
        <v>45535</v>
      </c>
      <c r="D7179" t="s">
        <v>30</v>
      </c>
      <c r="E7179" t="s">
        <v>20</v>
      </c>
      <c r="F7179" t="s">
        <v>53</v>
      </c>
      <c r="G7179" t="s">
        <v>43</v>
      </c>
      <c r="H7179" t="s">
        <v>49</v>
      </c>
      <c r="I7179" t="s">
        <v>45</v>
      </c>
      <c r="J7179">
        <v>6</v>
      </c>
      <c r="K7179" s="2">
        <v>1013</v>
      </c>
      <c r="L7179" s="2">
        <v>747.73</v>
      </c>
      <c r="M7179" s="2">
        <v>265.27</v>
      </c>
      <c r="N7179" s="3">
        <v>0.15</v>
      </c>
      <c r="O7179" t="s">
        <v>62</v>
      </c>
      <c r="P7179" t="s">
        <v>46</v>
      </c>
      <c r="Q7179" t="s">
        <v>35</v>
      </c>
      <c r="R7179" t="s">
        <v>40</v>
      </c>
    </row>
    <row r="7180" spans="1:18" x14ac:dyDescent="0.35">
      <c r="A7180" t="s">
        <v>7265</v>
      </c>
      <c r="B7180" s="1">
        <v>45893</v>
      </c>
      <c r="C7180" s="1">
        <v>45911</v>
      </c>
      <c r="D7180" t="s">
        <v>37</v>
      </c>
      <c r="E7180" t="s">
        <v>20</v>
      </c>
      <c r="F7180" t="s">
        <v>91</v>
      </c>
      <c r="G7180" t="s">
        <v>22</v>
      </c>
      <c r="H7180" t="s">
        <v>54</v>
      </c>
      <c r="I7180" t="s">
        <v>55</v>
      </c>
      <c r="J7180">
        <v>7</v>
      </c>
      <c r="K7180" s="2">
        <v>2996</v>
      </c>
      <c r="L7180" s="2">
        <v>2384.9699999999998</v>
      </c>
      <c r="M7180" s="2">
        <v>611.03</v>
      </c>
      <c r="N7180" s="3">
        <v>0.1</v>
      </c>
      <c r="O7180" t="s">
        <v>50</v>
      </c>
      <c r="P7180" t="s">
        <v>26</v>
      </c>
      <c r="Q7180" t="s">
        <v>35</v>
      </c>
      <c r="R7180" t="s">
        <v>28</v>
      </c>
    </row>
    <row r="7181" spans="1:18" x14ac:dyDescent="0.35">
      <c r="A7181" t="s">
        <v>7266</v>
      </c>
      <c r="B7181" s="1">
        <v>45554</v>
      </c>
      <c r="C7181" s="1">
        <v>45598</v>
      </c>
      <c r="D7181" t="s">
        <v>19</v>
      </c>
      <c r="E7181" t="s">
        <v>20</v>
      </c>
      <c r="F7181" t="s">
        <v>21</v>
      </c>
      <c r="G7181" t="s">
        <v>43</v>
      </c>
      <c r="H7181" t="s">
        <v>60</v>
      </c>
      <c r="I7181" t="s">
        <v>61</v>
      </c>
      <c r="J7181">
        <v>6</v>
      </c>
      <c r="K7181" s="2">
        <v>1044</v>
      </c>
      <c r="L7181" s="2">
        <v>588.48</v>
      </c>
      <c r="M7181" s="2">
        <v>455.52</v>
      </c>
      <c r="N7181" s="3">
        <v>0.15</v>
      </c>
      <c r="O7181" t="s">
        <v>83</v>
      </c>
      <c r="P7181" t="s">
        <v>46</v>
      </c>
      <c r="Q7181" t="s">
        <v>35</v>
      </c>
      <c r="R7181" t="s">
        <v>40</v>
      </c>
    </row>
    <row r="7182" spans="1:18" x14ac:dyDescent="0.35">
      <c r="A7182" t="s">
        <v>7267</v>
      </c>
      <c r="B7182" s="1">
        <v>45379</v>
      </c>
      <c r="C7182" s="1">
        <v>45431</v>
      </c>
      <c r="D7182" t="s">
        <v>104</v>
      </c>
      <c r="E7182" t="s">
        <v>20</v>
      </c>
      <c r="F7182" t="s">
        <v>53</v>
      </c>
      <c r="G7182" t="s">
        <v>43</v>
      </c>
      <c r="H7182" t="s">
        <v>80</v>
      </c>
      <c r="I7182" t="s">
        <v>45</v>
      </c>
      <c r="J7182">
        <v>4</v>
      </c>
      <c r="K7182" s="2">
        <v>1440</v>
      </c>
      <c r="L7182" s="2">
        <v>1065.3800000000001</v>
      </c>
      <c r="M7182" s="2">
        <v>374.62</v>
      </c>
      <c r="N7182" s="3">
        <v>0.05</v>
      </c>
      <c r="O7182" t="s">
        <v>83</v>
      </c>
      <c r="P7182" t="s">
        <v>26</v>
      </c>
      <c r="Q7182" t="s">
        <v>35</v>
      </c>
      <c r="R7182" t="s">
        <v>28</v>
      </c>
    </row>
    <row r="7183" spans="1:18" x14ac:dyDescent="0.35">
      <c r="A7183" t="s">
        <v>7268</v>
      </c>
      <c r="B7183" s="1">
        <v>45886</v>
      </c>
      <c r="C7183" s="1">
        <v>45976</v>
      </c>
      <c r="D7183" t="s">
        <v>19</v>
      </c>
      <c r="E7183" t="s">
        <v>20</v>
      </c>
      <c r="F7183" t="s">
        <v>77</v>
      </c>
      <c r="G7183" t="s">
        <v>32</v>
      </c>
      <c r="H7183" t="s">
        <v>124</v>
      </c>
      <c r="I7183" t="s">
        <v>61</v>
      </c>
      <c r="J7183">
        <v>3</v>
      </c>
      <c r="K7183" s="2">
        <v>1073</v>
      </c>
      <c r="L7183" s="2">
        <v>892.45</v>
      </c>
      <c r="M7183" s="2">
        <v>180.55</v>
      </c>
      <c r="N7183" s="3">
        <v>0.05</v>
      </c>
      <c r="O7183" t="s">
        <v>109</v>
      </c>
      <c r="P7183" t="s">
        <v>26</v>
      </c>
      <c r="Q7183" t="s">
        <v>35</v>
      </c>
      <c r="R7183" t="s">
        <v>28</v>
      </c>
    </row>
    <row r="7184" spans="1:18" x14ac:dyDescent="0.35">
      <c r="A7184" t="s">
        <v>7269</v>
      </c>
      <c r="B7184" s="1">
        <v>45631</v>
      </c>
      <c r="C7184" s="1">
        <v>45707</v>
      </c>
      <c r="D7184" t="s">
        <v>116</v>
      </c>
      <c r="E7184" t="s">
        <v>20</v>
      </c>
      <c r="F7184" t="s">
        <v>89</v>
      </c>
      <c r="G7184" t="s">
        <v>59</v>
      </c>
      <c r="H7184" t="s">
        <v>118</v>
      </c>
      <c r="I7184" t="s">
        <v>24</v>
      </c>
      <c r="J7184">
        <v>8</v>
      </c>
      <c r="K7184" s="2">
        <v>3647</v>
      </c>
      <c r="L7184" s="2">
        <v>2690.39</v>
      </c>
      <c r="M7184" s="2">
        <v>956.61</v>
      </c>
      <c r="N7184" s="3">
        <v>0.15</v>
      </c>
      <c r="O7184" t="s">
        <v>75</v>
      </c>
      <c r="P7184" t="s">
        <v>26</v>
      </c>
      <c r="Q7184" t="s">
        <v>27</v>
      </c>
      <c r="R7184" t="s">
        <v>28</v>
      </c>
    </row>
    <row r="7185" spans="1:18" x14ac:dyDescent="0.35">
      <c r="A7185" t="s">
        <v>7270</v>
      </c>
      <c r="B7185" s="1">
        <v>45987</v>
      </c>
      <c r="C7185" s="1">
        <v>46074</v>
      </c>
      <c r="D7185" t="s">
        <v>116</v>
      </c>
      <c r="E7185" t="s">
        <v>20</v>
      </c>
      <c r="F7185" t="s">
        <v>128</v>
      </c>
      <c r="G7185" t="s">
        <v>38</v>
      </c>
      <c r="H7185" t="s">
        <v>54</v>
      </c>
      <c r="I7185" t="s">
        <v>55</v>
      </c>
      <c r="J7185">
        <v>6</v>
      </c>
      <c r="K7185" s="2">
        <v>3877</v>
      </c>
      <c r="L7185" s="2">
        <v>2698.6</v>
      </c>
      <c r="M7185" s="2">
        <v>1178.4000000000001</v>
      </c>
      <c r="N7185" s="3">
        <v>0.05</v>
      </c>
      <c r="O7185" t="s">
        <v>25</v>
      </c>
      <c r="P7185" t="s">
        <v>26</v>
      </c>
      <c r="Q7185" t="s">
        <v>27</v>
      </c>
      <c r="R7185" t="s">
        <v>28</v>
      </c>
    </row>
    <row r="7186" spans="1:18" x14ac:dyDescent="0.35">
      <c r="A7186" t="s">
        <v>7271</v>
      </c>
      <c r="B7186" s="1">
        <v>45702</v>
      </c>
      <c r="C7186" s="1">
        <v>45705</v>
      </c>
      <c r="D7186" t="s">
        <v>116</v>
      </c>
      <c r="E7186" t="s">
        <v>20</v>
      </c>
      <c r="F7186" t="s">
        <v>91</v>
      </c>
      <c r="G7186" t="s">
        <v>38</v>
      </c>
      <c r="H7186" t="s">
        <v>80</v>
      </c>
      <c r="I7186" t="s">
        <v>45</v>
      </c>
      <c r="J7186">
        <v>5</v>
      </c>
      <c r="K7186" s="2">
        <v>543</v>
      </c>
      <c r="L7186" s="2">
        <v>369.25</v>
      </c>
      <c r="M7186" s="2">
        <v>173.75</v>
      </c>
      <c r="N7186" s="3">
        <v>0.2</v>
      </c>
      <c r="O7186" t="s">
        <v>25</v>
      </c>
      <c r="P7186" t="s">
        <v>46</v>
      </c>
      <c r="Q7186" t="s">
        <v>27</v>
      </c>
      <c r="R7186" t="s">
        <v>40</v>
      </c>
    </row>
    <row r="7187" spans="1:18" x14ac:dyDescent="0.35">
      <c r="A7187" t="s">
        <v>7272</v>
      </c>
      <c r="B7187" s="1">
        <v>45848</v>
      </c>
      <c r="C7187" s="1">
        <v>45872</v>
      </c>
      <c r="D7187" t="s">
        <v>30</v>
      </c>
      <c r="E7187" t="s">
        <v>20</v>
      </c>
      <c r="F7187" t="s">
        <v>102</v>
      </c>
      <c r="G7187" t="s">
        <v>32</v>
      </c>
      <c r="H7187" t="s">
        <v>124</v>
      </c>
      <c r="I7187" t="s">
        <v>61</v>
      </c>
      <c r="J7187">
        <v>6</v>
      </c>
      <c r="K7187" s="2">
        <v>991</v>
      </c>
      <c r="L7187" s="2">
        <v>704.44</v>
      </c>
      <c r="M7187" s="2">
        <v>286.56</v>
      </c>
      <c r="N7187" s="3">
        <v>0.05</v>
      </c>
      <c r="O7187" t="s">
        <v>75</v>
      </c>
      <c r="P7187" t="s">
        <v>26</v>
      </c>
      <c r="Q7187" t="s">
        <v>27</v>
      </c>
      <c r="R7187" t="s">
        <v>65</v>
      </c>
    </row>
    <row r="7188" spans="1:18" x14ac:dyDescent="0.35">
      <c r="A7188" t="s">
        <v>7273</v>
      </c>
      <c r="B7188" s="1">
        <v>45880</v>
      </c>
      <c r="C7188" s="1">
        <v>45926</v>
      </c>
      <c r="D7188" t="s">
        <v>37</v>
      </c>
      <c r="E7188" t="s">
        <v>20</v>
      </c>
      <c r="F7188" t="s">
        <v>21</v>
      </c>
      <c r="G7188" t="s">
        <v>38</v>
      </c>
      <c r="H7188" t="s">
        <v>106</v>
      </c>
      <c r="I7188" t="s">
        <v>61</v>
      </c>
      <c r="J7188">
        <v>5</v>
      </c>
      <c r="K7188" s="2">
        <v>3572</v>
      </c>
      <c r="L7188" s="2">
        <v>2616.4299999999998</v>
      </c>
      <c r="M7188" s="2">
        <v>955.57</v>
      </c>
      <c r="N7188" s="3">
        <v>0.05</v>
      </c>
      <c r="O7188" t="s">
        <v>83</v>
      </c>
      <c r="P7188" t="s">
        <v>26</v>
      </c>
      <c r="Q7188" t="s">
        <v>35</v>
      </c>
      <c r="R7188" t="s">
        <v>65</v>
      </c>
    </row>
    <row r="7189" spans="1:18" x14ac:dyDescent="0.35">
      <c r="A7189" t="s">
        <v>7274</v>
      </c>
      <c r="B7189" s="1">
        <v>45463</v>
      </c>
      <c r="C7189" s="1">
        <v>45546</v>
      </c>
      <c r="D7189" t="s">
        <v>37</v>
      </c>
      <c r="E7189" t="s">
        <v>20</v>
      </c>
      <c r="F7189" t="s">
        <v>128</v>
      </c>
      <c r="G7189" t="s">
        <v>32</v>
      </c>
      <c r="H7189" t="s">
        <v>64</v>
      </c>
      <c r="I7189" t="s">
        <v>55</v>
      </c>
      <c r="J7189">
        <v>1</v>
      </c>
      <c r="K7189" s="2">
        <v>3599</v>
      </c>
      <c r="L7189" s="2">
        <v>2010.71</v>
      </c>
      <c r="M7189" s="2">
        <v>1588.29</v>
      </c>
      <c r="N7189" s="3">
        <v>0.1</v>
      </c>
      <c r="O7189" t="s">
        <v>62</v>
      </c>
      <c r="P7189" t="s">
        <v>26</v>
      </c>
      <c r="Q7189" t="s">
        <v>27</v>
      </c>
      <c r="R7189" t="s">
        <v>28</v>
      </c>
    </row>
    <row r="7190" spans="1:18" x14ac:dyDescent="0.35">
      <c r="A7190" t="s">
        <v>7275</v>
      </c>
      <c r="B7190" s="1">
        <v>45888</v>
      </c>
      <c r="C7190" s="1">
        <v>45951</v>
      </c>
      <c r="D7190" t="s">
        <v>94</v>
      </c>
      <c r="E7190" t="s">
        <v>20</v>
      </c>
      <c r="F7190" t="s">
        <v>91</v>
      </c>
      <c r="G7190" t="s">
        <v>22</v>
      </c>
      <c r="H7190" t="s">
        <v>60</v>
      </c>
      <c r="I7190" t="s">
        <v>61</v>
      </c>
      <c r="J7190">
        <v>2</v>
      </c>
      <c r="K7190" s="2">
        <v>1205</v>
      </c>
      <c r="L7190" s="2">
        <v>696.68</v>
      </c>
      <c r="M7190" s="2">
        <v>508.32</v>
      </c>
      <c r="N7190" s="3">
        <v>0.05</v>
      </c>
      <c r="O7190" t="s">
        <v>109</v>
      </c>
      <c r="P7190" t="s">
        <v>26</v>
      </c>
      <c r="Q7190" t="s">
        <v>35</v>
      </c>
      <c r="R7190" t="s">
        <v>28</v>
      </c>
    </row>
    <row r="7191" spans="1:18" x14ac:dyDescent="0.35">
      <c r="A7191" t="s">
        <v>7276</v>
      </c>
      <c r="B7191" s="1">
        <v>45752</v>
      </c>
      <c r="C7191" s="1">
        <v>45820</v>
      </c>
      <c r="D7191" t="s">
        <v>42</v>
      </c>
      <c r="E7191" t="s">
        <v>20</v>
      </c>
      <c r="F7191" t="s">
        <v>53</v>
      </c>
      <c r="G7191" t="s">
        <v>22</v>
      </c>
      <c r="H7191" t="s">
        <v>71</v>
      </c>
      <c r="I7191" t="s">
        <v>72</v>
      </c>
      <c r="J7191">
        <v>2</v>
      </c>
      <c r="K7191" s="2">
        <v>3753</v>
      </c>
      <c r="L7191" s="2">
        <v>2464.77</v>
      </c>
      <c r="M7191" s="2">
        <v>1288.23</v>
      </c>
      <c r="N7191" s="3">
        <v>0.1</v>
      </c>
      <c r="O7191" t="s">
        <v>25</v>
      </c>
      <c r="P7191" t="s">
        <v>26</v>
      </c>
      <c r="Q7191" t="s">
        <v>27</v>
      </c>
      <c r="R7191" t="s">
        <v>28</v>
      </c>
    </row>
    <row r="7192" spans="1:18" x14ac:dyDescent="0.35">
      <c r="A7192" t="s">
        <v>7277</v>
      </c>
      <c r="B7192" s="1">
        <v>45536</v>
      </c>
      <c r="C7192" s="1">
        <v>45601</v>
      </c>
      <c r="D7192" t="s">
        <v>19</v>
      </c>
      <c r="E7192" t="s">
        <v>20</v>
      </c>
      <c r="F7192" t="s">
        <v>77</v>
      </c>
      <c r="G7192" t="s">
        <v>22</v>
      </c>
      <c r="H7192" t="s">
        <v>49</v>
      </c>
      <c r="I7192" t="s">
        <v>45</v>
      </c>
      <c r="J7192">
        <v>6</v>
      </c>
      <c r="K7192" s="2">
        <v>4685</v>
      </c>
      <c r="L7192" s="2">
        <v>2688.5</v>
      </c>
      <c r="M7192" s="2">
        <v>1996.5</v>
      </c>
      <c r="N7192" s="3">
        <v>0.15</v>
      </c>
      <c r="O7192" t="s">
        <v>25</v>
      </c>
      <c r="P7192" t="s">
        <v>26</v>
      </c>
      <c r="Q7192" t="s">
        <v>27</v>
      </c>
      <c r="R7192" t="s">
        <v>28</v>
      </c>
    </row>
    <row r="7193" spans="1:18" x14ac:dyDescent="0.35">
      <c r="A7193" t="s">
        <v>7278</v>
      </c>
      <c r="B7193" s="1">
        <v>45750</v>
      </c>
      <c r="C7193" s="1">
        <v>45799</v>
      </c>
      <c r="D7193" t="s">
        <v>104</v>
      </c>
      <c r="E7193" t="s">
        <v>20</v>
      </c>
      <c r="F7193" t="s">
        <v>102</v>
      </c>
      <c r="G7193" t="s">
        <v>43</v>
      </c>
      <c r="H7193" t="s">
        <v>49</v>
      </c>
      <c r="I7193" t="s">
        <v>45</v>
      </c>
      <c r="J7193">
        <v>1</v>
      </c>
      <c r="K7193" s="2">
        <v>2901</v>
      </c>
      <c r="L7193" s="2">
        <v>1988.63</v>
      </c>
      <c r="M7193" s="2">
        <v>912.37</v>
      </c>
      <c r="N7193" s="3">
        <v>0.2</v>
      </c>
      <c r="O7193" t="s">
        <v>34</v>
      </c>
      <c r="P7193" t="s">
        <v>26</v>
      </c>
      <c r="Q7193" t="s">
        <v>27</v>
      </c>
      <c r="R7193" t="s">
        <v>40</v>
      </c>
    </row>
    <row r="7194" spans="1:18" x14ac:dyDescent="0.35">
      <c r="A7194" t="s">
        <v>7279</v>
      </c>
      <c r="B7194" s="1">
        <v>45677</v>
      </c>
      <c r="C7194" s="1">
        <v>45736</v>
      </c>
      <c r="D7194" t="s">
        <v>52</v>
      </c>
      <c r="E7194" t="s">
        <v>20</v>
      </c>
      <c r="F7194" t="s">
        <v>85</v>
      </c>
      <c r="G7194" t="s">
        <v>43</v>
      </c>
      <c r="H7194" t="s">
        <v>33</v>
      </c>
      <c r="I7194" t="s">
        <v>24</v>
      </c>
      <c r="J7194">
        <v>5</v>
      </c>
      <c r="K7194" s="2">
        <v>2517</v>
      </c>
      <c r="L7194" s="2">
        <v>1561.3</v>
      </c>
      <c r="M7194" s="2">
        <v>955.7</v>
      </c>
      <c r="N7194" s="3">
        <v>0.1</v>
      </c>
      <c r="O7194" t="s">
        <v>83</v>
      </c>
      <c r="P7194" t="s">
        <v>26</v>
      </c>
      <c r="Q7194" t="s">
        <v>35</v>
      </c>
      <c r="R7194" t="s">
        <v>28</v>
      </c>
    </row>
    <row r="7195" spans="1:18" x14ac:dyDescent="0.35">
      <c r="A7195" t="s">
        <v>7280</v>
      </c>
      <c r="B7195" s="1">
        <v>45877</v>
      </c>
      <c r="C7195" s="1">
        <v>45942</v>
      </c>
      <c r="D7195" t="s">
        <v>94</v>
      </c>
      <c r="E7195" t="s">
        <v>20</v>
      </c>
      <c r="F7195" t="s">
        <v>58</v>
      </c>
      <c r="G7195" t="s">
        <v>43</v>
      </c>
      <c r="H7195" t="s">
        <v>64</v>
      </c>
      <c r="I7195" t="s">
        <v>55</v>
      </c>
      <c r="J7195">
        <v>4</v>
      </c>
      <c r="K7195" s="2">
        <v>4598</v>
      </c>
      <c r="L7195" s="2">
        <v>2798.34</v>
      </c>
      <c r="M7195" s="2">
        <v>1799.66</v>
      </c>
      <c r="N7195" s="3">
        <v>0.2</v>
      </c>
      <c r="O7195" t="s">
        <v>83</v>
      </c>
      <c r="P7195" t="s">
        <v>26</v>
      </c>
      <c r="Q7195" t="s">
        <v>27</v>
      </c>
      <c r="R7195" t="s">
        <v>28</v>
      </c>
    </row>
    <row r="7196" spans="1:18" x14ac:dyDescent="0.35">
      <c r="A7196" t="s">
        <v>7281</v>
      </c>
      <c r="B7196" s="1">
        <v>45430</v>
      </c>
      <c r="C7196" s="1">
        <v>45516</v>
      </c>
      <c r="D7196" t="s">
        <v>30</v>
      </c>
      <c r="E7196" t="s">
        <v>20</v>
      </c>
      <c r="F7196" t="s">
        <v>102</v>
      </c>
      <c r="G7196" t="s">
        <v>32</v>
      </c>
      <c r="H7196" t="s">
        <v>71</v>
      </c>
      <c r="I7196" t="s">
        <v>72</v>
      </c>
      <c r="J7196">
        <v>7</v>
      </c>
      <c r="K7196" s="2">
        <v>1596</v>
      </c>
      <c r="L7196" s="2">
        <v>1306.31</v>
      </c>
      <c r="M7196" s="2">
        <v>289.69</v>
      </c>
      <c r="N7196" s="3">
        <v>0.2</v>
      </c>
      <c r="O7196" t="s">
        <v>50</v>
      </c>
      <c r="P7196" t="s">
        <v>26</v>
      </c>
      <c r="Q7196" t="s">
        <v>35</v>
      </c>
      <c r="R7196" t="s">
        <v>40</v>
      </c>
    </row>
    <row r="7197" spans="1:18" x14ac:dyDescent="0.35">
      <c r="A7197" t="s">
        <v>7282</v>
      </c>
      <c r="B7197" s="1">
        <v>45845</v>
      </c>
      <c r="C7197" s="1">
        <v>45911</v>
      </c>
      <c r="D7197" t="s">
        <v>37</v>
      </c>
      <c r="E7197" t="s">
        <v>20</v>
      </c>
      <c r="F7197" t="s">
        <v>82</v>
      </c>
      <c r="G7197" t="s">
        <v>32</v>
      </c>
      <c r="H7197" t="s">
        <v>86</v>
      </c>
      <c r="I7197" t="s">
        <v>72</v>
      </c>
      <c r="J7197">
        <v>4</v>
      </c>
      <c r="K7197" s="2">
        <v>2882</v>
      </c>
      <c r="L7197" s="2">
        <v>1784.41</v>
      </c>
      <c r="M7197" s="2">
        <v>1097.5899999999999</v>
      </c>
      <c r="N7197" s="3">
        <v>0</v>
      </c>
      <c r="O7197" t="s">
        <v>83</v>
      </c>
      <c r="P7197" t="s">
        <v>73</v>
      </c>
      <c r="Q7197" t="s">
        <v>35</v>
      </c>
      <c r="R7197" t="s">
        <v>28</v>
      </c>
    </row>
    <row r="7198" spans="1:18" x14ac:dyDescent="0.35">
      <c r="A7198" t="s">
        <v>7283</v>
      </c>
      <c r="B7198" s="1">
        <v>45957</v>
      </c>
      <c r="C7198" s="1">
        <v>45984</v>
      </c>
      <c r="D7198" t="s">
        <v>19</v>
      </c>
      <c r="E7198" t="s">
        <v>20</v>
      </c>
      <c r="F7198" t="s">
        <v>128</v>
      </c>
      <c r="G7198" t="s">
        <v>43</v>
      </c>
      <c r="H7198" t="s">
        <v>64</v>
      </c>
      <c r="I7198" t="s">
        <v>55</v>
      </c>
      <c r="J7198">
        <v>7</v>
      </c>
      <c r="K7198" s="2">
        <v>2155</v>
      </c>
      <c r="L7198" s="2">
        <v>1798.47</v>
      </c>
      <c r="M7198" s="2">
        <v>356.53</v>
      </c>
      <c r="N7198" s="3">
        <v>0</v>
      </c>
      <c r="O7198" t="s">
        <v>25</v>
      </c>
      <c r="P7198" t="s">
        <v>26</v>
      </c>
      <c r="Q7198" t="s">
        <v>35</v>
      </c>
      <c r="R7198" t="s">
        <v>40</v>
      </c>
    </row>
    <row r="7199" spans="1:18" x14ac:dyDescent="0.35">
      <c r="A7199" t="s">
        <v>7284</v>
      </c>
      <c r="B7199" s="1">
        <v>45536</v>
      </c>
      <c r="C7199" s="1">
        <v>45551</v>
      </c>
      <c r="D7199" t="s">
        <v>37</v>
      </c>
      <c r="E7199" t="s">
        <v>20</v>
      </c>
      <c r="F7199" t="s">
        <v>91</v>
      </c>
      <c r="G7199" t="s">
        <v>38</v>
      </c>
      <c r="H7199" t="s">
        <v>54</v>
      </c>
      <c r="I7199" t="s">
        <v>55</v>
      </c>
      <c r="J7199">
        <v>7</v>
      </c>
      <c r="K7199" s="2">
        <v>4193</v>
      </c>
      <c r="L7199" s="2">
        <v>2822.09</v>
      </c>
      <c r="M7199" s="2">
        <v>1370.91</v>
      </c>
      <c r="N7199" s="3">
        <v>0.1</v>
      </c>
      <c r="O7199" t="s">
        <v>83</v>
      </c>
      <c r="P7199" t="s">
        <v>26</v>
      </c>
      <c r="Q7199" t="s">
        <v>35</v>
      </c>
      <c r="R7199" t="s">
        <v>40</v>
      </c>
    </row>
    <row r="7200" spans="1:18" x14ac:dyDescent="0.35">
      <c r="A7200" t="s">
        <v>7285</v>
      </c>
      <c r="B7200" s="1">
        <v>45765</v>
      </c>
      <c r="C7200" s="1">
        <v>45773</v>
      </c>
      <c r="D7200" t="s">
        <v>88</v>
      </c>
      <c r="E7200" t="s">
        <v>20</v>
      </c>
      <c r="F7200" t="s">
        <v>128</v>
      </c>
      <c r="G7200" t="s">
        <v>38</v>
      </c>
      <c r="H7200" t="s">
        <v>71</v>
      </c>
      <c r="I7200" t="s">
        <v>72</v>
      </c>
      <c r="J7200">
        <v>8</v>
      </c>
      <c r="K7200" s="2">
        <v>3395</v>
      </c>
      <c r="L7200" s="2">
        <v>1877.09</v>
      </c>
      <c r="M7200" s="2">
        <v>1517.91</v>
      </c>
      <c r="N7200" s="3">
        <v>0.2</v>
      </c>
      <c r="O7200" t="s">
        <v>109</v>
      </c>
      <c r="P7200" t="s">
        <v>26</v>
      </c>
      <c r="Q7200" t="s">
        <v>27</v>
      </c>
      <c r="R7200" t="s">
        <v>65</v>
      </c>
    </row>
    <row r="7201" spans="1:18" x14ac:dyDescent="0.35">
      <c r="A7201" t="s">
        <v>7286</v>
      </c>
      <c r="B7201" s="1">
        <v>45504</v>
      </c>
      <c r="C7201" s="1">
        <v>45544</v>
      </c>
      <c r="D7201" t="s">
        <v>37</v>
      </c>
      <c r="E7201" t="s">
        <v>20</v>
      </c>
      <c r="F7201" t="s">
        <v>31</v>
      </c>
      <c r="G7201" t="s">
        <v>32</v>
      </c>
      <c r="H7201" t="s">
        <v>71</v>
      </c>
      <c r="I7201" t="s">
        <v>72</v>
      </c>
      <c r="J7201">
        <v>1</v>
      </c>
      <c r="K7201" s="2">
        <v>3855</v>
      </c>
      <c r="L7201" s="2">
        <v>3154.01</v>
      </c>
      <c r="M7201" s="2">
        <v>700.99</v>
      </c>
      <c r="N7201" s="3">
        <v>0.2</v>
      </c>
      <c r="O7201" t="s">
        <v>109</v>
      </c>
      <c r="P7201" t="s">
        <v>26</v>
      </c>
      <c r="Q7201" t="s">
        <v>35</v>
      </c>
      <c r="R7201" t="s">
        <v>40</v>
      </c>
    </row>
    <row r="7202" spans="1:18" x14ac:dyDescent="0.35">
      <c r="A7202" t="s">
        <v>7287</v>
      </c>
      <c r="B7202" s="1">
        <v>45565</v>
      </c>
      <c r="C7202" s="1">
        <v>45577</v>
      </c>
      <c r="D7202" t="s">
        <v>94</v>
      </c>
      <c r="E7202" t="s">
        <v>20</v>
      </c>
      <c r="F7202" t="s">
        <v>89</v>
      </c>
      <c r="G7202" t="s">
        <v>32</v>
      </c>
      <c r="H7202" t="s">
        <v>124</v>
      </c>
      <c r="I7202" t="s">
        <v>61</v>
      </c>
      <c r="J7202">
        <v>3</v>
      </c>
      <c r="K7202" s="2">
        <v>720</v>
      </c>
      <c r="L7202" s="2">
        <v>397.69</v>
      </c>
      <c r="M7202" s="2">
        <v>322.31</v>
      </c>
      <c r="N7202" s="3">
        <v>0.2</v>
      </c>
      <c r="O7202" t="s">
        <v>25</v>
      </c>
      <c r="P7202" t="s">
        <v>26</v>
      </c>
      <c r="Q7202" t="s">
        <v>27</v>
      </c>
      <c r="R7202" t="s">
        <v>28</v>
      </c>
    </row>
    <row r="7203" spans="1:18" x14ac:dyDescent="0.35">
      <c r="A7203" t="s">
        <v>7288</v>
      </c>
      <c r="B7203" s="1">
        <v>45969</v>
      </c>
      <c r="C7203" s="1">
        <v>45990</v>
      </c>
      <c r="D7203" t="s">
        <v>19</v>
      </c>
      <c r="E7203" t="s">
        <v>20</v>
      </c>
      <c r="F7203" t="s">
        <v>31</v>
      </c>
      <c r="G7203" t="s">
        <v>59</v>
      </c>
      <c r="H7203" t="s">
        <v>106</v>
      </c>
      <c r="I7203" t="s">
        <v>61</v>
      </c>
      <c r="J7203">
        <v>2</v>
      </c>
      <c r="K7203" s="2">
        <v>419</v>
      </c>
      <c r="L7203" s="2">
        <v>337.15</v>
      </c>
      <c r="M7203" s="2">
        <v>81.849999999999994</v>
      </c>
      <c r="N7203" s="3">
        <v>0</v>
      </c>
      <c r="O7203" t="s">
        <v>50</v>
      </c>
      <c r="P7203" t="s">
        <v>26</v>
      </c>
      <c r="Q7203" t="s">
        <v>35</v>
      </c>
      <c r="R7203" t="s">
        <v>28</v>
      </c>
    </row>
    <row r="7204" spans="1:18" x14ac:dyDescent="0.35">
      <c r="A7204" t="s">
        <v>7289</v>
      </c>
      <c r="B7204" s="1">
        <v>45908</v>
      </c>
      <c r="C7204" s="1">
        <v>45993</v>
      </c>
      <c r="D7204" t="s">
        <v>48</v>
      </c>
      <c r="E7204" t="s">
        <v>20</v>
      </c>
      <c r="F7204" t="s">
        <v>21</v>
      </c>
      <c r="G7204" t="s">
        <v>38</v>
      </c>
      <c r="H7204" t="s">
        <v>60</v>
      </c>
      <c r="I7204" t="s">
        <v>61</v>
      </c>
      <c r="J7204">
        <v>7</v>
      </c>
      <c r="K7204" s="2">
        <v>1704</v>
      </c>
      <c r="L7204" s="2">
        <v>1013.22</v>
      </c>
      <c r="M7204" s="2">
        <v>690.78</v>
      </c>
      <c r="N7204" s="3">
        <v>0.2</v>
      </c>
      <c r="O7204" t="s">
        <v>34</v>
      </c>
      <c r="P7204" t="s">
        <v>26</v>
      </c>
      <c r="Q7204" t="s">
        <v>35</v>
      </c>
      <c r="R7204" t="s">
        <v>40</v>
      </c>
    </row>
    <row r="7205" spans="1:18" x14ac:dyDescent="0.35">
      <c r="A7205" t="s">
        <v>7290</v>
      </c>
      <c r="B7205" s="1">
        <v>45744</v>
      </c>
      <c r="C7205" s="1">
        <v>45792</v>
      </c>
      <c r="D7205" t="s">
        <v>104</v>
      </c>
      <c r="E7205" t="s">
        <v>20</v>
      </c>
      <c r="F7205" t="s">
        <v>58</v>
      </c>
      <c r="G7205" t="s">
        <v>43</v>
      </c>
      <c r="H7205" t="s">
        <v>80</v>
      </c>
      <c r="I7205" t="s">
        <v>45</v>
      </c>
      <c r="J7205">
        <v>4</v>
      </c>
      <c r="K7205" s="2">
        <v>4734</v>
      </c>
      <c r="L7205" s="2">
        <v>3274.41</v>
      </c>
      <c r="M7205" s="2">
        <v>1459.59</v>
      </c>
      <c r="N7205" s="3">
        <v>0.05</v>
      </c>
      <c r="O7205" t="s">
        <v>62</v>
      </c>
      <c r="P7205" t="s">
        <v>26</v>
      </c>
      <c r="Q7205" t="s">
        <v>35</v>
      </c>
      <c r="R7205" t="s">
        <v>65</v>
      </c>
    </row>
    <row r="7206" spans="1:18" x14ac:dyDescent="0.35">
      <c r="A7206" t="s">
        <v>7291</v>
      </c>
      <c r="B7206" s="1">
        <v>45534</v>
      </c>
      <c r="C7206" s="1">
        <v>45575</v>
      </c>
      <c r="D7206" t="s">
        <v>94</v>
      </c>
      <c r="E7206" t="s">
        <v>20</v>
      </c>
      <c r="F7206" t="s">
        <v>77</v>
      </c>
      <c r="G7206" t="s">
        <v>32</v>
      </c>
      <c r="H7206" t="s">
        <v>60</v>
      </c>
      <c r="I7206" t="s">
        <v>61</v>
      </c>
      <c r="J7206">
        <v>4</v>
      </c>
      <c r="K7206" s="2">
        <v>1100</v>
      </c>
      <c r="L7206" s="2">
        <v>860.85</v>
      </c>
      <c r="M7206" s="2">
        <v>239.15</v>
      </c>
      <c r="N7206" s="3">
        <v>0.2</v>
      </c>
      <c r="O7206" t="s">
        <v>25</v>
      </c>
      <c r="P7206" t="s">
        <v>73</v>
      </c>
      <c r="Q7206" t="s">
        <v>35</v>
      </c>
      <c r="R7206" t="s">
        <v>40</v>
      </c>
    </row>
    <row r="7207" spans="1:18" x14ac:dyDescent="0.35">
      <c r="A7207" t="s">
        <v>7292</v>
      </c>
      <c r="B7207" s="1">
        <v>45871</v>
      </c>
      <c r="C7207" s="1">
        <v>45914</v>
      </c>
      <c r="D7207" t="s">
        <v>37</v>
      </c>
      <c r="E7207" t="s">
        <v>20</v>
      </c>
      <c r="F7207" t="s">
        <v>85</v>
      </c>
      <c r="G7207" t="s">
        <v>38</v>
      </c>
      <c r="H7207" t="s">
        <v>95</v>
      </c>
      <c r="I7207" t="s">
        <v>55</v>
      </c>
      <c r="J7207">
        <v>4</v>
      </c>
      <c r="K7207" s="2">
        <v>4781</v>
      </c>
      <c r="L7207" s="2">
        <v>3473.77</v>
      </c>
      <c r="M7207" s="2">
        <v>1307.23</v>
      </c>
      <c r="N7207" s="3">
        <v>0.15</v>
      </c>
      <c r="O7207" t="s">
        <v>75</v>
      </c>
      <c r="P7207" t="s">
        <v>26</v>
      </c>
      <c r="Q7207" t="s">
        <v>35</v>
      </c>
      <c r="R7207" t="s">
        <v>65</v>
      </c>
    </row>
    <row r="7208" spans="1:18" x14ac:dyDescent="0.35">
      <c r="A7208" t="s">
        <v>7293</v>
      </c>
      <c r="B7208" s="1">
        <v>45559</v>
      </c>
      <c r="C7208" s="1">
        <v>45620</v>
      </c>
      <c r="D7208" t="s">
        <v>19</v>
      </c>
      <c r="E7208" t="s">
        <v>20</v>
      </c>
      <c r="F7208" t="s">
        <v>58</v>
      </c>
      <c r="G7208" t="s">
        <v>43</v>
      </c>
      <c r="H7208" t="s">
        <v>71</v>
      </c>
      <c r="I7208" t="s">
        <v>72</v>
      </c>
      <c r="J7208">
        <v>6</v>
      </c>
      <c r="K7208" s="2">
        <v>2363</v>
      </c>
      <c r="L7208" s="2">
        <v>1383.21</v>
      </c>
      <c r="M7208" s="2">
        <v>979.79</v>
      </c>
      <c r="N7208" s="3">
        <v>0.05</v>
      </c>
      <c r="O7208" t="s">
        <v>75</v>
      </c>
      <c r="P7208" t="s">
        <v>73</v>
      </c>
      <c r="Q7208" t="s">
        <v>35</v>
      </c>
      <c r="R7208" t="s">
        <v>40</v>
      </c>
    </row>
    <row r="7209" spans="1:18" x14ac:dyDescent="0.35">
      <c r="A7209" t="s">
        <v>7294</v>
      </c>
      <c r="B7209" s="1">
        <v>45414</v>
      </c>
      <c r="C7209" s="1">
        <v>45489</v>
      </c>
      <c r="D7209" t="s">
        <v>67</v>
      </c>
      <c r="E7209" t="s">
        <v>20</v>
      </c>
      <c r="F7209" t="s">
        <v>89</v>
      </c>
      <c r="G7209" t="s">
        <v>59</v>
      </c>
      <c r="H7209" t="s">
        <v>60</v>
      </c>
      <c r="I7209" t="s">
        <v>61</v>
      </c>
      <c r="J7209">
        <v>1</v>
      </c>
      <c r="K7209" s="2">
        <v>2706</v>
      </c>
      <c r="L7209" s="2">
        <v>2092.9299999999998</v>
      </c>
      <c r="M7209" s="2">
        <v>613.07000000000005</v>
      </c>
      <c r="N7209" s="3">
        <v>0.2</v>
      </c>
      <c r="O7209" t="s">
        <v>25</v>
      </c>
      <c r="P7209" t="s">
        <v>26</v>
      </c>
      <c r="Q7209" t="s">
        <v>27</v>
      </c>
      <c r="R7209" t="s">
        <v>65</v>
      </c>
    </row>
    <row r="7210" spans="1:18" x14ac:dyDescent="0.35">
      <c r="A7210" t="s">
        <v>7295</v>
      </c>
      <c r="B7210" s="1">
        <v>45378</v>
      </c>
      <c r="C7210" s="1">
        <v>45413</v>
      </c>
      <c r="D7210" t="s">
        <v>104</v>
      </c>
      <c r="E7210" t="s">
        <v>20</v>
      </c>
      <c r="F7210" t="s">
        <v>68</v>
      </c>
      <c r="G7210" t="s">
        <v>59</v>
      </c>
      <c r="H7210" t="s">
        <v>118</v>
      </c>
      <c r="I7210" t="s">
        <v>24</v>
      </c>
      <c r="J7210">
        <v>3</v>
      </c>
      <c r="K7210" s="2">
        <v>4950</v>
      </c>
      <c r="L7210" s="2">
        <v>3543.84</v>
      </c>
      <c r="M7210" s="2">
        <v>1406.16</v>
      </c>
      <c r="N7210" s="3">
        <v>0.1</v>
      </c>
      <c r="O7210" t="s">
        <v>25</v>
      </c>
      <c r="P7210" t="s">
        <v>26</v>
      </c>
      <c r="Q7210" t="s">
        <v>35</v>
      </c>
      <c r="R7210" t="s">
        <v>65</v>
      </c>
    </row>
    <row r="7211" spans="1:18" x14ac:dyDescent="0.35">
      <c r="A7211" t="s">
        <v>7296</v>
      </c>
      <c r="B7211" s="1">
        <v>45317</v>
      </c>
      <c r="C7211" s="1">
        <v>45366</v>
      </c>
      <c r="D7211" t="s">
        <v>52</v>
      </c>
      <c r="E7211" t="s">
        <v>20</v>
      </c>
      <c r="F7211" t="s">
        <v>68</v>
      </c>
      <c r="G7211" t="s">
        <v>43</v>
      </c>
      <c r="H7211" t="s">
        <v>106</v>
      </c>
      <c r="I7211" t="s">
        <v>61</v>
      </c>
      <c r="J7211">
        <v>8</v>
      </c>
      <c r="K7211" s="2">
        <v>4232</v>
      </c>
      <c r="L7211" s="2">
        <v>3373.05</v>
      </c>
      <c r="M7211" s="2">
        <v>858.95</v>
      </c>
      <c r="N7211" s="3">
        <v>0.05</v>
      </c>
      <c r="O7211" t="s">
        <v>75</v>
      </c>
      <c r="P7211" t="s">
        <v>26</v>
      </c>
      <c r="Q7211" t="s">
        <v>35</v>
      </c>
      <c r="R7211" t="s">
        <v>28</v>
      </c>
    </row>
    <row r="7212" spans="1:18" x14ac:dyDescent="0.35">
      <c r="A7212" t="s">
        <v>7297</v>
      </c>
      <c r="B7212" s="1">
        <v>45895</v>
      </c>
      <c r="C7212" s="1">
        <v>45965</v>
      </c>
      <c r="D7212" t="s">
        <v>19</v>
      </c>
      <c r="E7212" t="s">
        <v>20</v>
      </c>
      <c r="F7212" t="s">
        <v>82</v>
      </c>
      <c r="G7212" t="s">
        <v>43</v>
      </c>
      <c r="H7212" t="s">
        <v>49</v>
      </c>
      <c r="I7212" t="s">
        <v>45</v>
      </c>
      <c r="J7212">
        <v>3</v>
      </c>
      <c r="K7212" s="2">
        <v>1735</v>
      </c>
      <c r="L7212" s="2">
        <v>1057.49</v>
      </c>
      <c r="M7212" s="2">
        <v>677.51</v>
      </c>
      <c r="N7212" s="3">
        <v>0</v>
      </c>
      <c r="O7212" t="s">
        <v>25</v>
      </c>
      <c r="P7212" t="s">
        <v>26</v>
      </c>
      <c r="Q7212" t="s">
        <v>27</v>
      </c>
      <c r="R7212" t="s">
        <v>28</v>
      </c>
    </row>
    <row r="7213" spans="1:18" x14ac:dyDescent="0.35">
      <c r="A7213" t="s">
        <v>7298</v>
      </c>
      <c r="B7213" s="1">
        <v>45796</v>
      </c>
      <c r="C7213" s="1">
        <v>45820</v>
      </c>
      <c r="D7213" t="s">
        <v>42</v>
      </c>
      <c r="E7213" t="s">
        <v>20</v>
      </c>
      <c r="F7213" t="s">
        <v>138</v>
      </c>
      <c r="G7213" t="s">
        <v>43</v>
      </c>
      <c r="H7213" t="s">
        <v>60</v>
      </c>
      <c r="I7213" t="s">
        <v>61</v>
      </c>
      <c r="J7213">
        <v>8</v>
      </c>
      <c r="K7213" s="2">
        <v>3881</v>
      </c>
      <c r="L7213" s="2">
        <v>2250.12</v>
      </c>
      <c r="M7213" s="2">
        <v>1630.88</v>
      </c>
      <c r="N7213" s="3">
        <v>0.05</v>
      </c>
      <c r="O7213" t="s">
        <v>25</v>
      </c>
      <c r="P7213" t="s">
        <v>46</v>
      </c>
      <c r="Q7213" t="s">
        <v>27</v>
      </c>
      <c r="R7213" t="s">
        <v>40</v>
      </c>
    </row>
    <row r="7214" spans="1:18" x14ac:dyDescent="0.35">
      <c r="A7214" t="s">
        <v>7299</v>
      </c>
      <c r="B7214" s="1">
        <v>45695</v>
      </c>
      <c r="C7214" s="1">
        <v>45744</v>
      </c>
      <c r="D7214" t="s">
        <v>52</v>
      </c>
      <c r="E7214" t="s">
        <v>20</v>
      </c>
      <c r="F7214" t="s">
        <v>31</v>
      </c>
      <c r="G7214" t="s">
        <v>32</v>
      </c>
      <c r="H7214" t="s">
        <v>33</v>
      </c>
      <c r="I7214" t="s">
        <v>24</v>
      </c>
      <c r="J7214">
        <v>1</v>
      </c>
      <c r="K7214" s="2">
        <v>3846</v>
      </c>
      <c r="L7214" s="2">
        <v>2806.22</v>
      </c>
      <c r="M7214" s="2">
        <v>1039.78</v>
      </c>
      <c r="N7214" s="3">
        <v>0.15</v>
      </c>
      <c r="O7214" t="s">
        <v>83</v>
      </c>
      <c r="P7214" t="s">
        <v>26</v>
      </c>
      <c r="Q7214" t="s">
        <v>27</v>
      </c>
      <c r="R7214" t="s">
        <v>65</v>
      </c>
    </row>
    <row r="7215" spans="1:18" x14ac:dyDescent="0.35">
      <c r="A7215" t="s">
        <v>7300</v>
      </c>
      <c r="B7215" s="1">
        <v>45582</v>
      </c>
      <c r="C7215" s="1">
        <v>45635</v>
      </c>
      <c r="D7215" t="s">
        <v>48</v>
      </c>
      <c r="E7215" t="s">
        <v>20</v>
      </c>
      <c r="F7215" t="s">
        <v>77</v>
      </c>
      <c r="G7215" t="s">
        <v>32</v>
      </c>
      <c r="H7215" t="s">
        <v>71</v>
      </c>
      <c r="I7215" t="s">
        <v>72</v>
      </c>
      <c r="J7215">
        <v>2</v>
      </c>
      <c r="K7215" s="2">
        <v>4574</v>
      </c>
      <c r="L7215" s="2">
        <v>3123.59</v>
      </c>
      <c r="M7215" s="2">
        <v>1450.41</v>
      </c>
      <c r="N7215" s="3">
        <v>0.1</v>
      </c>
      <c r="O7215" t="s">
        <v>109</v>
      </c>
      <c r="P7215" t="s">
        <v>26</v>
      </c>
      <c r="Q7215" t="s">
        <v>27</v>
      </c>
      <c r="R7215" t="s">
        <v>65</v>
      </c>
    </row>
    <row r="7216" spans="1:18" x14ac:dyDescent="0.35">
      <c r="A7216" t="s">
        <v>7301</v>
      </c>
      <c r="B7216" s="1">
        <v>45979</v>
      </c>
      <c r="C7216" s="1">
        <v>46008</v>
      </c>
      <c r="D7216" t="s">
        <v>48</v>
      </c>
      <c r="E7216" t="s">
        <v>20</v>
      </c>
      <c r="F7216" t="s">
        <v>138</v>
      </c>
      <c r="G7216" t="s">
        <v>22</v>
      </c>
      <c r="H7216" t="s">
        <v>60</v>
      </c>
      <c r="I7216" t="s">
        <v>61</v>
      </c>
      <c r="J7216">
        <v>6</v>
      </c>
      <c r="K7216" s="2">
        <v>2713</v>
      </c>
      <c r="L7216" s="2">
        <v>2175.75</v>
      </c>
      <c r="M7216" s="2">
        <v>537.25</v>
      </c>
      <c r="N7216" s="3">
        <v>0</v>
      </c>
      <c r="O7216" t="s">
        <v>62</v>
      </c>
      <c r="P7216" t="s">
        <v>26</v>
      </c>
      <c r="Q7216" t="s">
        <v>27</v>
      </c>
      <c r="R7216" t="s">
        <v>28</v>
      </c>
    </row>
    <row r="7217" spans="1:18" x14ac:dyDescent="0.35">
      <c r="A7217" t="s">
        <v>7302</v>
      </c>
      <c r="B7217" s="1">
        <v>45809</v>
      </c>
      <c r="C7217" s="1">
        <v>45828</v>
      </c>
      <c r="D7217" t="s">
        <v>42</v>
      </c>
      <c r="E7217" t="s">
        <v>20</v>
      </c>
      <c r="F7217" t="s">
        <v>77</v>
      </c>
      <c r="G7217" t="s">
        <v>22</v>
      </c>
      <c r="H7217" t="s">
        <v>95</v>
      </c>
      <c r="I7217" t="s">
        <v>55</v>
      </c>
      <c r="J7217">
        <v>5</v>
      </c>
      <c r="K7217" s="2">
        <v>1154</v>
      </c>
      <c r="L7217" s="2">
        <v>853.81</v>
      </c>
      <c r="M7217" s="2">
        <v>300.19</v>
      </c>
      <c r="N7217" s="3">
        <v>0.2</v>
      </c>
      <c r="O7217" t="s">
        <v>50</v>
      </c>
      <c r="P7217" t="s">
        <v>26</v>
      </c>
      <c r="Q7217" t="s">
        <v>35</v>
      </c>
      <c r="R7217" t="s">
        <v>40</v>
      </c>
    </row>
    <row r="7218" spans="1:18" x14ac:dyDescent="0.35">
      <c r="A7218" t="s">
        <v>7303</v>
      </c>
      <c r="B7218" s="1">
        <v>45417</v>
      </c>
      <c r="C7218" s="1">
        <v>45446</v>
      </c>
      <c r="D7218" t="s">
        <v>42</v>
      </c>
      <c r="E7218" t="s">
        <v>20</v>
      </c>
      <c r="F7218" t="s">
        <v>89</v>
      </c>
      <c r="G7218" t="s">
        <v>59</v>
      </c>
      <c r="H7218" t="s">
        <v>60</v>
      </c>
      <c r="I7218" t="s">
        <v>61</v>
      </c>
      <c r="J7218">
        <v>7</v>
      </c>
      <c r="K7218" s="2">
        <v>2408</v>
      </c>
      <c r="L7218" s="2">
        <v>1622.18</v>
      </c>
      <c r="M7218" s="2">
        <v>785.82</v>
      </c>
      <c r="N7218" s="3">
        <v>0.05</v>
      </c>
      <c r="O7218" t="s">
        <v>25</v>
      </c>
      <c r="P7218" t="s">
        <v>26</v>
      </c>
      <c r="Q7218" t="s">
        <v>35</v>
      </c>
      <c r="R7218" t="s">
        <v>28</v>
      </c>
    </row>
    <row r="7219" spans="1:18" x14ac:dyDescent="0.35">
      <c r="A7219" t="s">
        <v>7304</v>
      </c>
      <c r="B7219" s="1">
        <v>45979</v>
      </c>
      <c r="C7219" s="1">
        <v>45991</v>
      </c>
      <c r="D7219" t="s">
        <v>19</v>
      </c>
      <c r="E7219" t="s">
        <v>20</v>
      </c>
      <c r="F7219" t="s">
        <v>77</v>
      </c>
      <c r="G7219" t="s">
        <v>59</v>
      </c>
      <c r="H7219" t="s">
        <v>23</v>
      </c>
      <c r="I7219" t="s">
        <v>24</v>
      </c>
      <c r="J7219">
        <v>3</v>
      </c>
      <c r="K7219" s="2">
        <v>955</v>
      </c>
      <c r="L7219" s="2">
        <v>643.73</v>
      </c>
      <c r="M7219" s="2">
        <v>311.27</v>
      </c>
      <c r="N7219" s="3">
        <v>0.1</v>
      </c>
      <c r="O7219" t="s">
        <v>34</v>
      </c>
      <c r="P7219" t="s">
        <v>26</v>
      </c>
      <c r="Q7219" t="s">
        <v>27</v>
      </c>
      <c r="R7219" t="s">
        <v>28</v>
      </c>
    </row>
    <row r="7220" spans="1:18" x14ac:dyDescent="0.35">
      <c r="A7220" t="s">
        <v>7305</v>
      </c>
      <c r="B7220" s="1">
        <v>45574</v>
      </c>
      <c r="C7220" s="1">
        <v>45595</v>
      </c>
      <c r="D7220" t="s">
        <v>94</v>
      </c>
      <c r="E7220" t="s">
        <v>20</v>
      </c>
      <c r="F7220" t="s">
        <v>138</v>
      </c>
      <c r="G7220" t="s">
        <v>59</v>
      </c>
      <c r="H7220" t="s">
        <v>95</v>
      </c>
      <c r="I7220" t="s">
        <v>55</v>
      </c>
      <c r="J7220">
        <v>3</v>
      </c>
      <c r="K7220" s="2">
        <v>3445</v>
      </c>
      <c r="L7220" s="2">
        <v>2794.83</v>
      </c>
      <c r="M7220" s="2">
        <v>650.16999999999996</v>
      </c>
      <c r="N7220" s="3">
        <v>0.1</v>
      </c>
      <c r="O7220" t="s">
        <v>62</v>
      </c>
      <c r="P7220" t="s">
        <v>26</v>
      </c>
      <c r="Q7220" t="s">
        <v>27</v>
      </c>
      <c r="R7220" t="s">
        <v>28</v>
      </c>
    </row>
    <row r="7221" spans="1:18" x14ac:dyDescent="0.35">
      <c r="A7221" t="s">
        <v>7306</v>
      </c>
      <c r="B7221" s="1">
        <v>45304</v>
      </c>
      <c r="C7221" s="1">
        <v>45315</v>
      </c>
      <c r="D7221" t="s">
        <v>57</v>
      </c>
      <c r="E7221" t="s">
        <v>20</v>
      </c>
      <c r="F7221" t="s">
        <v>70</v>
      </c>
      <c r="G7221" t="s">
        <v>59</v>
      </c>
      <c r="H7221" t="s">
        <v>64</v>
      </c>
      <c r="I7221" t="s">
        <v>55</v>
      </c>
      <c r="J7221">
        <v>1</v>
      </c>
      <c r="K7221" s="2">
        <v>3990</v>
      </c>
      <c r="L7221" s="2">
        <v>2420.13</v>
      </c>
      <c r="M7221" s="2">
        <v>1569.87</v>
      </c>
      <c r="N7221" s="3">
        <v>0.15</v>
      </c>
      <c r="O7221" t="s">
        <v>34</v>
      </c>
      <c r="P7221" t="s">
        <v>26</v>
      </c>
      <c r="Q7221" t="s">
        <v>27</v>
      </c>
      <c r="R7221" t="s">
        <v>40</v>
      </c>
    </row>
    <row r="7222" spans="1:18" x14ac:dyDescent="0.35">
      <c r="A7222" t="s">
        <v>7307</v>
      </c>
      <c r="B7222" s="1">
        <v>45510</v>
      </c>
      <c r="C7222" s="1">
        <v>45593</v>
      </c>
      <c r="D7222" t="s">
        <v>94</v>
      </c>
      <c r="E7222" t="s">
        <v>20</v>
      </c>
      <c r="F7222" t="s">
        <v>31</v>
      </c>
      <c r="G7222" t="s">
        <v>32</v>
      </c>
      <c r="H7222" t="s">
        <v>60</v>
      </c>
      <c r="I7222" t="s">
        <v>61</v>
      </c>
      <c r="J7222">
        <v>2</v>
      </c>
      <c r="K7222" s="2">
        <v>3942</v>
      </c>
      <c r="L7222" s="2">
        <v>2547.87</v>
      </c>
      <c r="M7222" s="2">
        <v>1394.13</v>
      </c>
      <c r="N7222" s="3">
        <v>0</v>
      </c>
      <c r="O7222" t="s">
        <v>25</v>
      </c>
      <c r="P7222" t="s">
        <v>26</v>
      </c>
      <c r="Q7222" t="s">
        <v>35</v>
      </c>
      <c r="R7222" t="s">
        <v>40</v>
      </c>
    </row>
    <row r="7223" spans="1:18" x14ac:dyDescent="0.35">
      <c r="A7223" t="s">
        <v>7308</v>
      </c>
      <c r="B7223" s="1">
        <v>45593</v>
      </c>
      <c r="C7223" s="1">
        <v>45633</v>
      </c>
      <c r="D7223" t="s">
        <v>48</v>
      </c>
      <c r="E7223" t="s">
        <v>20</v>
      </c>
      <c r="F7223" t="s">
        <v>77</v>
      </c>
      <c r="G7223" t="s">
        <v>43</v>
      </c>
      <c r="H7223" t="s">
        <v>106</v>
      </c>
      <c r="I7223" t="s">
        <v>61</v>
      </c>
      <c r="J7223">
        <v>8</v>
      </c>
      <c r="K7223" s="2">
        <v>2457</v>
      </c>
      <c r="L7223" s="2">
        <v>1507.78</v>
      </c>
      <c r="M7223" s="2">
        <v>949.22</v>
      </c>
      <c r="N7223" s="3">
        <v>0</v>
      </c>
      <c r="O7223" t="s">
        <v>62</v>
      </c>
      <c r="P7223" t="s">
        <v>73</v>
      </c>
      <c r="Q7223" t="s">
        <v>27</v>
      </c>
      <c r="R7223" t="s">
        <v>40</v>
      </c>
    </row>
    <row r="7224" spans="1:18" x14ac:dyDescent="0.35">
      <c r="A7224" t="s">
        <v>7309</v>
      </c>
      <c r="B7224" s="1">
        <v>45735</v>
      </c>
      <c r="C7224" s="1">
        <v>45776</v>
      </c>
      <c r="D7224" t="s">
        <v>88</v>
      </c>
      <c r="E7224" t="s">
        <v>20</v>
      </c>
      <c r="F7224" t="s">
        <v>77</v>
      </c>
      <c r="G7224" t="s">
        <v>32</v>
      </c>
      <c r="H7224" t="s">
        <v>54</v>
      </c>
      <c r="I7224" t="s">
        <v>55</v>
      </c>
      <c r="J7224">
        <v>6</v>
      </c>
      <c r="K7224" s="2">
        <v>4082</v>
      </c>
      <c r="L7224" s="2">
        <v>2444.59</v>
      </c>
      <c r="M7224" s="2">
        <v>1637.41</v>
      </c>
      <c r="N7224" s="3">
        <v>0.1</v>
      </c>
      <c r="O7224" t="s">
        <v>75</v>
      </c>
      <c r="P7224" t="s">
        <v>26</v>
      </c>
      <c r="Q7224" t="s">
        <v>35</v>
      </c>
      <c r="R7224" t="s">
        <v>28</v>
      </c>
    </row>
    <row r="7225" spans="1:18" x14ac:dyDescent="0.35">
      <c r="A7225" t="s">
        <v>7310</v>
      </c>
      <c r="B7225" s="1">
        <v>45401</v>
      </c>
      <c r="C7225" s="1">
        <v>45488</v>
      </c>
      <c r="D7225" t="s">
        <v>67</v>
      </c>
      <c r="E7225" t="s">
        <v>20</v>
      </c>
      <c r="F7225" t="s">
        <v>91</v>
      </c>
      <c r="G7225" t="s">
        <v>32</v>
      </c>
      <c r="H7225" t="s">
        <v>33</v>
      </c>
      <c r="I7225" t="s">
        <v>24</v>
      </c>
      <c r="J7225">
        <v>5</v>
      </c>
      <c r="K7225" s="2">
        <v>1954</v>
      </c>
      <c r="L7225" s="2">
        <v>1566.31</v>
      </c>
      <c r="M7225" s="2">
        <v>387.69</v>
      </c>
      <c r="N7225" s="3">
        <v>0.05</v>
      </c>
      <c r="O7225" t="s">
        <v>25</v>
      </c>
      <c r="P7225" t="s">
        <v>26</v>
      </c>
      <c r="Q7225" t="s">
        <v>35</v>
      </c>
      <c r="R7225" t="s">
        <v>28</v>
      </c>
    </row>
    <row r="7226" spans="1:18" x14ac:dyDescent="0.35">
      <c r="A7226" t="s">
        <v>7311</v>
      </c>
      <c r="B7226" s="1">
        <v>45779</v>
      </c>
      <c r="C7226" s="1">
        <v>45830</v>
      </c>
      <c r="D7226" t="s">
        <v>42</v>
      </c>
      <c r="E7226" t="s">
        <v>20</v>
      </c>
      <c r="F7226" t="s">
        <v>91</v>
      </c>
      <c r="G7226" t="s">
        <v>22</v>
      </c>
      <c r="H7226" t="s">
        <v>108</v>
      </c>
      <c r="I7226" t="s">
        <v>72</v>
      </c>
      <c r="J7226">
        <v>6</v>
      </c>
      <c r="K7226" s="2">
        <v>545</v>
      </c>
      <c r="L7226" s="2">
        <v>350.83</v>
      </c>
      <c r="M7226" s="2">
        <v>194.17</v>
      </c>
      <c r="N7226" s="3">
        <v>0.15</v>
      </c>
      <c r="O7226" t="s">
        <v>50</v>
      </c>
      <c r="P7226" t="s">
        <v>26</v>
      </c>
      <c r="Q7226" t="s">
        <v>35</v>
      </c>
      <c r="R7226" t="s">
        <v>65</v>
      </c>
    </row>
    <row r="7227" spans="1:18" x14ac:dyDescent="0.35">
      <c r="A7227" t="s">
        <v>7312</v>
      </c>
      <c r="B7227" s="1">
        <v>45752</v>
      </c>
      <c r="C7227" s="1">
        <v>45775</v>
      </c>
      <c r="D7227" t="s">
        <v>88</v>
      </c>
      <c r="E7227" t="s">
        <v>20</v>
      </c>
      <c r="F7227" t="s">
        <v>68</v>
      </c>
      <c r="G7227" t="s">
        <v>38</v>
      </c>
      <c r="H7227" t="s">
        <v>108</v>
      </c>
      <c r="I7227" t="s">
        <v>72</v>
      </c>
      <c r="J7227">
        <v>8</v>
      </c>
      <c r="K7227" s="2">
        <v>1831</v>
      </c>
      <c r="L7227" s="2">
        <v>1358.96</v>
      </c>
      <c r="M7227" s="2">
        <v>472.04</v>
      </c>
      <c r="N7227" s="3">
        <v>0.05</v>
      </c>
      <c r="O7227" t="s">
        <v>62</v>
      </c>
      <c r="P7227" t="s">
        <v>26</v>
      </c>
      <c r="Q7227" t="s">
        <v>35</v>
      </c>
      <c r="R7227" t="s">
        <v>40</v>
      </c>
    </row>
    <row r="7228" spans="1:18" x14ac:dyDescent="0.35">
      <c r="A7228" t="s">
        <v>7313</v>
      </c>
      <c r="B7228" s="1">
        <v>45446</v>
      </c>
      <c r="C7228" s="1">
        <v>45511</v>
      </c>
      <c r="D7228" t="s">
        <v>30</v>
      </c>
      <c r="E7228" t="s">
        <v>20</v>
      </c>
      <c r="F7228" t="s">
        <v>82</v>
      </c>
      <c r="G7228" t="s">
        <v>22</v>
      </c>
      <c r="H7228" t="s">
        <v>108</v>
      </c>
      <c r="I7228" t="s">
        <v>72</v>
      </c>
      <c r="J7228">
        <v>2</v>
      </c>
      <c r="K7228" s="2">
        <v>3568</v>
      </c>
      <c r="L7228" s="2">
        <v>2787.46</v>
      </c>
      <c r="M7228" s="2">
        <v>780.54</v>
      </c>
      <c r="N7228" s="3">
        <v>0</v>
      </c>
      <c r="O7228" t="s">
        <v>62</v>
      </c>
      <c r="P7228" t="s">
        <v>73</v>
      </c>
      <c r="Q7228" t="s">
        <v>35</v>
      </c>
      <c r="R7228" t="s">
        <v>40</v>
      </c>
    </row>
    <row r="7229" spans="1:18" x14ac:dyDescent="0.35">
      <c r="A7229" t="s">
        <v>7314</v>
      </c>
      <c r="B7229" s="1">
        <v>45506</v>
      </c>
      <c r="C7229" s="1">
        <v>45553</v>
      </c>
      <c r="D7229" t="s">
        <v>37</v>
      </c>
      <c r="E7229" t="s">
        <v>20</v>
      </c>
      <c r="F7229" t="s">
        <v>58</v>
      </c>
      <c r="G7229" t="s">
        <v>59</v>
      </c>
      <c r="H7229" t="s">
        <v>49</v>
      </c>
      <c r="I7229" t="s">
        <v>45</v>
      </c>
      <c r="J7229">
        <v>5</v>
      </c>
      <c r="K7229" s="2">
        <v>3882</v>
      </c>
      <c r="L7229" s="2">
        <v>3252.77</v>
      </c>
      <c r="M7229" s="2">
        <v>629.23</v>
      </c>
      <c r="N7229" s="3">
        <v>0.2</v>
      </c>
      <c r="O7229" t="s">
        <v>25</v>
      </c>
      <c r="P7229" t="s">
        <v>26</v>
      </c>
      <c r="Q7229" t="s">
        <v>35</v>
      </c>
      <c r="R7229" t="s">
        <v>28</v>
      </c>
    </row>
    <row r="7230" spans="1:18" x14ac:dyDescent="0.35">
      <c r="A7230" t="s">
        <v>7315</v>
      </c>
      <c r="B7230" s="1">
        <v>45818</v>
      </c>
      <c r="C7230" s="1">
        <v>45832</v>
      </c>
      <c r="D7230" t="s">
        <v>42</v>
      </c>
      <c r="E7230" t="s">
        <v>20</v>
      </c>
      <c r="F7230" t="s">
        <v>53</v>
      </c>
      <c r="G7230" t="s">
        <v>32</v>
      </c>
      <c r="H7230" t="s">
        <v>64</v>
      </c>
      <c r="I7230" t="s">
        <v>55</v>
      </c>
      <c r="J7230">
        <v>2</v>
      </c>
      <c r="K7230" s="2">
        <v>4263</v>
      </c>
      <c r="L7230" s="2">
        <v>3560.18</v>
      </c>
      <c r="M7230" s="2">
        <v>702.82</v>
      </c>
      <c r="N7230" s="3">
        <v>0.15</v>
      </c>
      <c r="O7230" t="s">
        <v>83</v>
      </c>
      <c r="P7230" t="s">
        <v>26</v>
      </c>
      <c r="Q7230" t="s">
        <v>27</v>
      </c>
      <c r="R7230" t="s">
        <v>28</v>
      </c>
    </row>
    <row r="7231" spans="1:18" x14ac:dyDescent="0.35">
      <c r="A7231" t="s">
        <v>7316</v>
      </c>
      <c r="B7231" s="1">
        <v>45747</v>
      </c>
      <c r="C7231" s="1">
        <v>45774</v>
      </c>
      <c r="D7231" t="s">
        <v>88</v>
      </c>
      <c r="E7231" t="s">
        <v>20</v>
      </c>
      <c r="F7231" t="s">
        <v>58</v>
      </c>
      <c r="G7231" t="s">
        <v>43</v>
      </c>
      <c r="H7231" t="s">
        <v>86</v>
      </c>
      <c r="I7231" t="s">
        <v>72</v>
      </c>
      <c r="J7231">
        <v>6</v>
      </c>
      <c r="K7231" s="2">
        <v>1247</v>
      </c>
      <c r="L7231" s="2">
        <v>977.15</v>
      </c>
      <c r="M7231" s="2">
        <v>269.85000000000002</v>
      </c>
      <c r="N7231" s="3">
        <v>0.1</v>
      </c>
      <c r="O7231" t="s">
        <v>75</v>
      </c>
      <c r="P7231" t="s">
        <v>46</v>
      </c>
      <c r="Q7231" t="s">
        <v>35</v>
      </c>
      <c r="R7231" t="s">
        <v>40</v>
      </c>
    </row>
    <row r="7232" spans="1:18" x14ac:dyDescent="0.35">
      <c r="A7232" t="s">
        <v>7317</v>
      </c>
      <c r="B7232" s="1">
        <v>46000</v>
      </c>
      <c r="C7232" s="1">
        <v>46034</v>
      </c>
      <c r="D7232" t="s">
        <v>57</v>
      </c>
      <c r="E7232" t="s">
        <v>20</v>
      </c>
      <c r="F7232" t="s">
        <v>68</v>
      </c>
      <c r="G7232" t="s">
        <v>22</v>
      </c>
      <c r="H7232" t="s">
        <v>108</v>
      </c>
      <c r="I7232" t="s">
        <v>72</v>
      </c>
      <c r="J7232">
        <v>1</v>
      </c>
      <c r="K7232" s="2">
        <v>4573</v>
      </c>
      <c r="L7232" s="2">
        <v>2849.47</v>
      </c>
      <c r="M7232" s="2">
        <v>1723.53</v>
      </c>
      <c r="N7232" s="3">
        <v>0.15</v>
      </c>
      <c r="O7232" t="s">
        <v>50</v>
      </c>
      <c r="P7232" t="s">
        <v>46</v>
      </c>
      <c r="Q7232" t="s">
        <v>35</v>
      </c>
      <c r="R7232" t="s">
        <v>65</v>
      </c>
    </row>
    <row r="7233" spans="1:18" x14ac:dyDescent="0.35">
      <c r="A7233" t="s">
        <v>7318</v>
      </c>
      <c r="B7233" s="1">
        <v>45835</v>
      </c>
      <c r="C7233" s="1">
        <v>45860</v>
      </c>
      <c r="D7233" t="s">
        <v>67</v>
      </c>
      <c r="E7233" t="s">
        <v>20</v>
      </c>
      <c r="F7233" t="s">
        <v>58</v>
      </c>
      <c r="G7233" t="s">
        <v>32</v>
      </c>
      <c r="H7233" t="s">
        <v>106</v>
      </c>
      <c r="I7233" t="s">
        <v>61</v>
      </c>
      <c r="J7233">
        <v>7</v>
      </c>
      <c r="K7233" s="2">
        <v>3295</v>
      </c>
      <c r="L7233" s="2">
        <v>2533.79</v>
      </c>
      <c r="M7233" s="2">
        <v>761.21</v>
      </c>
      <c r="N7233" s="3">
        <v>0</v>
      </c>
      <c r="O7233" t="s">
        <v>62</v>
      </c>
      <c r="P7233" t="s">
        <v>26</v>
      </c>
      <c r="Q7233" t="s">
        <v>27</v>
      </c>
      <c r="R7233" t="s">
        <v>40</v>
      </c>
    </row>
    <row r="7234" spans="1:18" x14ac:dyDescent="0.35">
      <c r="A7234" t="s">
        <v>7319</v>
      </c>
      <c r="B7234" s="1">
        <v>45338</v>
      </c>
      <c r="C7234" s="1">
        <v>45412</v>
      </c>
      <c r="D7234" t="s">
        <v>88</v>
      </c>
      <c r="E7234" t="s">
        <v>20</v>
      </c>
      <c r="F7234" t="s">
        <v>31</v>
      </c>
      <c r="G7234" t="s">
        <v>22</v>
      </c>
      <c r="H7234" t="s">
        <v>71</v>
      </c>
      <c r="I7234" t="s">
        <v>72</v>
      </c>
      <c r="J7234">
        <v>2</v>
      </c>
      <c r="K7234" s="2">
        <v>4194</v>
      </c>
      <c r="L7234" s="2">
        <v>3107.63</v>
      </c>
      <c r="M7234" s="2">
        <v>1086.3699999999999</v>
      </c>
      <c r="N7234" s="3">
        <v>0.1</v>
      </c>
      <c r="O7234" t="s">
        <v>109</v>
      </c>
      <c r="P7234" t="s">
        <v>26</v>
      </c>
      <c r="Q7234" t="s">
        <v>27</v>
      </c>
      <c r="R7234" t="s">
        <v>40</v>
      </c>
    </row>
    <row r="7235" spans="1:18" x14ac:dyDescent="0.35">
      <c r="A7235" t="s">
        <v>7320</v>
      </c>
      <c r="B7235" s="1">
        <v>46014</v>
      </c>
      <c r="C7235" s="1">
        <v>46088</v>
      </c>
      <c r="D7235" t="s">
        <v>52</v>
      </c>
      <c r="E7235" t="s">
        <v>20</v>
      </c>
      <c r="F7235" t="s">
        <v>89</v>
      </c>
      <c r="G7235" t="s">
        <v>43</v>
      </c>
      <c r="H7235" t="s">
        <v>54</v>
      </c>
      <c r="I7235" t="s">
        <v>55</v>
      </c>
      <c r="J7235">
        <v>5</v>
      </c>
      <c r="K7235" s="2">
        <v>4403</v>
      </c>
      <c r="L7235" s="2">
        <v>2644.75</v>
      </c>
      <c r="M7235" s="2">
        <v>1758.25</v>
      </c>
      <c r="N7235" s="3">
        <v>0.1</v>
      </c>
      <c r="O7235" t="s">
        <v>34</v>
      </c>
      <c r="P7235" t="s">
        <v>26</v>
      </c>
      <c r="Q7235" t="s">
        <v>27</v>
      </c>
      <c r="R7235" t="s">
        <v>28</v>
      </c>
    </row>
    <row r="7236" spans="1:18" x14ac:dyDescent="0.35">
      <c r="A7236" t="s">
        <v>7321</v>
      </c>
      <c r="B7236" s="1">
        <v>45865</v>
      </c>
      <c r="C7236" s="1">
        <v>45909</v>
      </c>
      <c r="D7236" t="s">
        <v>37</v>
      </c>
      <c r="E7236" t="s">
        <v>20</v>
      </c>
      <c r="F7236" t="s">
        <v>102</v>
      </c>
      <c r="G7236" t="s">
        <v>32</v>
      </c>
      <c r="H7236" t="s">
        <v>80</v>
      </c>
      <c r="I7236" t="s">
        <v>45</v>
      </c>
      <c r="J7236">
        <v>6</v>
      </c>
      <c r="K7236" s="2">
        <v>4213</v>
      </c>
      <c r="L7236" s="2">
        <v>2444.9299999999998</v>
      </c>
      <c r="M7236" s="2">
        <v>1768.07</v>
      </c>
      <c r="N7236" s="3">
        <v>0.15</v>
      </c>
      <c r="O7236" t="s">
        <v>50</v>
      </c>
      <c r="P7236" t="s">
        <v>46</v>
      </c>
      <c r="Q7236" t="s">
        <v>27</v>
      </c>
      <c r="R7236" t="s">
        <v>40</v>
      </c>
    </row>
    <row r="7237" spans="1:18" x14ac:dyDescent="0.35">
      <c r="A7237" t="s">
        <v>7322</v>
      </c>
      <c r="B7237" s="1">
        <v>45730</v>
      </c>
      <c r="C7237" s="1">
        <v>45805</v>
      </c>
      <c r="D7237" t="s">
        <v>104</v>
      </c>
      <c r="E7237" t="s">
        <v>20</v>
      </c>
      <c r="F7237" t="s">
        <v>58</v>
      </c>
      <c r="G7237" t="s">
        <v>32</v>
      </c>
      <c r="H7237" t="s">
        <v>39</v>
      </c>
      <c r="I7237" t="s">
        <v>24</v>
      </c>
      <c r="J7237">
        <v>7</v>
      </c>
      <c r="K7237" s="2">
        <v>3126</v>
      </c>
      <c r="L7237" s="2">
        <v>1954.7</v>
      </c>
      <c r="M7237" s="2">
        <v>1171.3</v>
      </c>
      <c r="N7237" s="3">
        <v>0.1</v>
      </c>
      <c r="O7237" t="s">
        <v>75</v>
      </c>
      <c r="P7237" t="s">
        <v>26</v>
      </c>
      <c r="Q7237" t="s">
        <v>27</v>
      </c>
      <c r="R7237" t="s">
        <v>40</v>
      </c>
    </row>
    <row r="7238" spans="1:18" x14ac:dyDescent="0.35">
      <c r="A7238" t="s">
        <v>7323</v>
      </c>
      <c r="B7238" s="1">
        <v>45478</v>
      </c>
      <c r="C7238" s="1">
        <v>45534</v>
      </c>
      <c r="D7238" t="s">
        <v>30</v>
      </c>
      <c r="E7238" t="s">
        <v>20</v>
      </c>
      <c r="F7238" t="s">
        <v>77</v>
      </c>
      <c r="G7238" t="s">
        <v>43</v>
      </c>
      <c r="H7238" t="s">
        <v>23</v>
      </c>
      <c r="I7238" t="s">
        <v>24</v>
      </c>
      <c r="J7238">
        <v>3</v>
      </c>
      <c r="K7238" s="2">
        <v>3421</v>
      </c>
      <c r="L7238" s="2">
        <v>2828.13</v>
      </c>
      <c r="M7238" s="2">
        <v>592.87</v>
      </c>
      <c r="N7238" s="3">
        <v>0.2</v>
      </c>
      <c r="O7238" t="s">
        <v>34</v>
      </c>
      <c r="P7238" t="s">
        <v>46</v>
      </c>
      <c r="Q7238" t="s">
        <v>35</v>
      </c>
      <c r="R7238" t="s">
        <v>28</v>
      </c>
    </row>
    <row r="7239" spans="1:18" x14ac:dyDescent="0.35">
      <c r="A7239" t="s">
        <v>7324</v>
      </c>
      <c r="B7239" s="1">
        <v>45640</v>
      </c>
      <c r="C7239" s="1">
        <v>45648</v>
      </c>
      <c r="D7239" t="s">
        <v>48</v>
      </c>
      <c r="E7239" t="s">
        <v>20</v>
      </c>
      <c r="F7239" t="s">
        <v>53</v>
      </c>
      <c r="G7239" t="s">
        <v>43</v>
      </c>
      <c r="H7239" t="s">
        <v>124</v>
      </c>
      <c r="I7239" t="s">
        <v>61</v>
      </c>
      <c r="J7239">
        <v>1</v>
      </c>
      <c r="K7239" s="2">
        <v>1889</v>
      </c>
      <c r="L7239" s="2">
        <v>1554.81</v>
      </c>
      <c r="M7239" s="2">
        <v>334.19</v>
      </c>
      <c r="N7239" s="3">
        <v>0.15</v>
      </c>
      <c r="O7239" t="s">
        <v>25</v>
      </c>
      <c r="P7239" t="s">
        <v>46</v>
      </c>
      <c r="Q7239" t="s">
        <v>35</v>
      </c>
      <c r="R7239" t="s">
        <v>28</v>
      </c>
    </row>
    <row r="7240" spans="1:18" x14ac:dyDescent="0.35">
      <c r="A7240" t="s">
        <v>7325</v>
      </c>
      <c r="B7240" s="1">
        <v>45616</v>
      </c>
      <c r="C7240" s="1">
        <v>45701</v>
      </c>
      <c r="D7240" t="s">
        <v>116</v>
      </c>
      <c r="E7240" t="s">
        <v>20</v>
      </c>
      <c r="F7240" t="s">
        <v>85</v>
      </c>
      <c r="G7240" t="s">
        <v>59</v>
      </c>
      <c r="H7240" t="s">
        <v>108</v>
      </c>
      <c r="I7240" t="s">
        <v>72</v>
      </c>
      <c r="J7240">
        <v>4</v>
      </c>
      <c r="K7240" s="2">
        <v>1382</v>
      </c>
      <c r="L7240" s="2">
        <v>1095.22</v>
      </c>
      <c r="M7240" s="2">
        <v>286.77999999999997</v>
      </c>
      <c r="N7240" s="3">
        <v>0.05</v>
      </c>
      <c r="O7240" t="s">
        <v>25</v>
      </c>
      <c r="P7240" t="s">
        <v>73</v>
      </c>
      <c r="Q7240" t="s">
        <v>27</v>
      </c>
      <c r="R7240" t="s">
        <v>65</v>
      </c>
    </row>
    <row r="7241" spans="1:18" x14ac:dyDescent="0.35">
      <c r="A7241" t="s">
        <v>7326</v>
      </c>
      <c r="B7241" s="1">
        <v>45552</v>
      </c>
      <c r="C7241" s="1">
        <v>45618</v>
      </c>
      <c r="D7241" t="s">
        <v>19</v>
      </c>
      <c r="E7241" t="s">
        <v>20</v>
      </c>
      <c r="F7241" t="s">
        <v>102</v>
      </c>
      <c r="G7241" t="s">
        <v>38</v>
      </c>
      <c r="H7241" t="s">
        <v>124</v>
      </c>
      <c r="I7241" t="s">
        <v>61</v>
      </c>
      <c r="J7241">
        <v>5</v>
      </c>
      <c r="K7241" s="2">
        <v>2889</v>
      </c>
      <c r="L7241" s="2">
        <v>2277.12</v>
      </c>
      <c r="M7241" s="2">
        <v>611.88</v>
      </c>
      <c r="N7241" s="3">
        <v>0.2</v>
      </c>
      <c r="O7241" t="s">
        <v>50</v>
      </c>
      <c r="P7241" t="s">
        <v>46</v>
      </c>
      <c r="Q7241" t="s">
        <v>35</v>
      </c>
      <c r="R7241" t="s">
        <v>28</v>
      </c>
    </row>
    <row r="7242" spans="1:18" x14ac:dyDescent="0.35">
      <c r="A7242" t="s">
        <v>7327</v>
      </c>
      <c r="B7242" s="1">
        <v>45334</v>
      </c>
      <c r="C7242" s="1">
        <v>45410</v>
      </c>
      <c r="D7242" t="s">
        <v>88</v>
      </c>
      <c r="E7242" t="s">
        <v>20</v>
      </c>
      <c r="F7242" t="s">
        <v>82</v>
      </c>
      <c r="G7242" t="s">
        <v>43</v>
      </c>
      <c r="H7242" t="s">
        <v>23</v>
      </c>
      <c r="I7242" t="s">
        <v>24</v>
      </c>
      <c r="J7242">
        <v>3</v>
      </c>
      <c r="K7242" s="2">
        <v>2065</v>
      </c>
      <c r="L7242" s="2">
        <v>1372.39</v>
      </c>
      <c r="M7242" s="2">
        <v>692.61</v>
      </c>
      <c r="N7242" s="3">
        <v>0.05</v>
      </c>
      <c r="O7242" t="s">
        <v>109</v>
      </c>
      <c r="P7242" t="s">
        <v>26</v>
      </c>
      <c r="Q7242" t="s">
        <v>27</v>
      </c>
      <c r="R7242" t="s">
        <v>40</v>
      </c>
    </row>
    <row r="7243" spans="1:18" x14ac:dyDescent="0.35">
      <c r="A7243" t="s">
        <v>7328</v>
      </c>
      <c r="B7243" s="1">
        <v>45476</v>
      </c>
      <c r="C7243" s="1">
        <v>45502</v>
      </c>
      <c r="D7243" t="s">
        <v>67</v>
      </c>
      <c r="E7243" t="s">
        <v>20</v>
      </c>
      <c r="F7243" t="s">
        <v>70</v>
      </c>
      <c r="G7243" t="s">
        <v>22</v>
      </c>
      <c r="H7243" t="s">
        <v>80</v>
      </c>
      <c r="I7243" t="s">
        <v>45</v>
      </c>
      <c r="J7243">
        <v>6</v>
      </c>
      <c r="K7243" s="2">
        <v>1136</v>
      </c>
      <c r="L7243" s="2">
        <v>847.23</v>
      </c>
      <c r="M7243" s="2">
        <v>288.77</v>
      </c>
      <c r="N7243" s="3">
        <v>0.2</v>
      </c>
      <c r="O7243" t="s">
        <v>62</v>
      </c>
      <c r="P7243" t="s">
        <v>26</v>
      </c>
      <c r="Q7243" t="s">
        <v>35</v>
      </c>
      <c r="R7243" t="s">
        <v>40</v>
      </c>
    </row>
    <row r="7244" spans="1:18" x14ac:dyDescent="0.35">
      <c r="A7244" t="s">
        <v>7329</v>
      </c>
      <c r="B7244" s="1">
        <v>45804</v>
      </c>
      <c r="C7244" s="1">
        <v>45814</v>
      </c>
      <c r="D7244" t="s">
        <v>42</v>
      </c>
      <c r="E7244" t="s">
        <v>20</v>
      </c>
      <c r="F7244" t="s">
        <v>77</v>
      </c>
      <c r="G7244" t="s">
        <v>22</v>
      </c>
      <c r="H7244" t="s">
        <v>49</v>
      </c>
      <c r="I7244" t="s">
        <v>45</v>
      </c>
      <c r="J7244">
        <v>2</v>
      </c>
      <c r="K7244" s="2">
        <v>387</v>
      </c>
      <c r="L7244" s="2">
        <v>285.60000000000002</v>
      </c>
      <c r="M7244" s="2">
        <v>101.4</v>
      </c>
      <c r="N7244" s="3">
        <v>0</v>
      </c>
      <c r="O7244" t="s">
        <v>75</v>
      </c>
      <c r="P7244" t="s">
        <v>26</v>
      </c>
      <c r="Q7244" t="s">
        <v>27</v>
      </c>
      <c r="R7244" t="s">
        <v>28</v>
      </c>
    </row>
    <row r="7245" spans="1:18" x14ac:dyDescent="0.35">
      <c r="A7245" t="s">
        <v>7330</v>
      </c>
      <c r="B7245" s="1">
        <v>45669</v>
      </c>
      <c r="C7245" s="1">
        <v>45739</v>
      </c>
      <c r="D7245" t="s">
        <v>52</v>
      </c>
      <c r="E7245" t="s">
        <v>20</v>
      </c>
      <c r="F7245" t="s">
        <v>68</v>
      </c>
      <c r="G7245" t="s">
        <v>43</v>
      </c>
      <c r="H7245" t="s">
        <v>106</v>
      </c>
      <c r="I7245" t="s">
        <v>61</v>
      </c>
      <c r="J7245">
        <v>7</v>
      </c>
      <c r="K7245" s="2">
        <v>2257</v>
      </c>
      <c r="L7245" s="2">
        <v>1542.35</v>
      </c>
      <c r="M7245" s="2">
        <v>714.65</v>
      </c>
      <c r="N7245" s="3">
        <v>0.2</v>
      </c>
      <c r="O7245" t="s">
        <v>34</v>
      </c>
      <c r="P7245" t="s">
        <v>26</v>
      </c>
      <c r="Q7245" t="s">
        <v>27</v>
      </c>
      <c r="R7245" t="s">
        <v>40</v>
      </c>
    </row>
    <row r="7246" spans="1:18" x14ac:dyDescent="0.35">
      <c r="A7246" t="s">
        <v>7331</v>
      </c>
      <c r="B7246" s="1">
        <v>45577</v>
      </c>
      <c r="C7246" s="1">
        <v>45652</v>
      </c>
      <c r="D7246" t="s">
        <v>48</v>
      </c>
      <c r="E7246" t="s">
        <v>20</v>
      </c>
      <c r="F7246" t="s">
        <v>128</v>
      </c>
      <c r="G7246" t="s">
        <v>38</v>
      </c>
      <c r="H7246" t="s">
        <v>49</v>
      </c>
      <c r="I7246" t="s">
        <v>45</v>
      </c>
      <c r="J7246">
        <v>7</v>
      </c>
      <c r="K7246" s="2">
        <v>3402</v>
      </c>
      <c r="L7246" s="2">
        <v>2737.16</v>
      </c>
      <c r="M7246" s="2">
        <v>664.84</v>
      </c>
      <c r="N7246" s="3">
        <v>0.15</v>
      </c>
      <c r="O7246" t="s">
        <v>34</v>
      </c>
      <c r="P7246" t="s">
        <v>73</v>
      </c>
      <c r="Q7246" t="s">
        <v>27</v>
      </c>
      <c r="R7246" t="s">
        <v>65</v>
      </c>
    </row>
    <row r="7247" spans="1:18" x14ac:dyDescent="0.35">
      <c r="A7247" t="s">
        <v>7332</v>
      </c>
      <c r="B7247" s="1">
        <v>45710</v>
      </c>
      <c r="C7247" s="1">
        <v>45797</v>
      </c>
      <c r="D7247" t="s">
        <v>104</v>
      </c>
      <c r="E7247" t="s">
        <v>20</v>
      </c>
      <c r="F7247" t="s">
        <v>82</v>
      </c>
      <c r="G7247" t="s">
        <v>38</v>
      </c>
      <c r="H7247" t="s">
        <v>54</v>
      </c>
      <c r="I7247" t="s">
        <v>55</v>
      </c>
      <c r="J7247">
        <v>5</v>
      </c>
      <c r="K7247" s="2">
        <v>4475</v>
      </c>
      <c r="L7247" s="2">
        <v>2806.69</v>
      </c>
      <c r="M7247" s="2">
        <v>1668.31</v>
      </c>
      <c r="N7247" s="3">
        <v>0</v>
      </c>
      <c r="O7247" t="s">
        <v>83</v>
      </c>
      <c r="P7247" t="s">
        <v>26</v>
      </c>
      <c r="Q7247" t="s">
        <v>27</v>
      </c>
      <c r="R7247" t="s">
        <v>40</v>
      </c>
    </row>
    <row r="7248" spans="1:18" x14ac:dyDescent="0.35">
      <c r="A7248" t="s">
        <v>7333</v>
      </c>
      <c r="B7248" s="1">
        <v>45667</v>
      </c>
      <c r="C7248" s="1">
        <v>45676</v>
      </c>
      <c r="D7248" t="s">
        <v>57</v>
      </c>
      <c r="E7248" t="s">
        <v>20</v>
      </c>
      <c r="F7248" t="s">
        <v>85</v>
      </c>
      <c r="G7248" t="s">
        <v>22</v>
      </c>
      <c r="H7248" t="s">
        <v>80</v>
      </c>
      <c r="I7248" t="s">
        <v>45</v>
      </c>
      <c r="J7248">
        <v>4</v>
      </c>
      <c r="K7248" s="2">
        <v>3254</v>
      </c>
      <c r="L7248" s="2">
        <v>2687.09</v>
      </c>
      <c r="M7248" s="2">
        <v>566.91</v>
      </c>
      <c r="N7248" s="3">
        <v>0.05</v>
      </c>
      <c r="O7248" t="s">
        <v>75</v>
      </c>
      <c r="P7248" t="s">
        <v>26</v>
      </c>
      <c r="Q7248" t="s">
        <v>27</v>
      </c>
      <c r="R7248" t="s">
        <v>40</v>
      </c>
    </row>
    <row r="7249" spans="1:18" x14ac:dyDescent="0.35">
      <c r="A7249" t="s">
        <v>7334</v>
      </c>
      <c r="B7249" s="1">
        <v>45436</v>
      </c>
      <c r="C7249" s="1">
        <v>45458</v>
      </c>
      <c r="D7249" t="s">
        <v>42</v>
      </c>
      <c r="E7249" t="s">
        <v>20</v>
      </c>
      <c r="F7249" t="s">
        <v>70</v>
      </c>
      <c r="G7249" t="s">
        <v>22</v>
      </c>
      <c r="H7249" t="s">
        <v>95</v>
      </c>
      <c r="I7249" t="s">
        <v>55</v>
      </c>
      <c r="J7249">
        <v>3</v>
      </c>
      <c r="K7249" s="2">
        <v>3384</v>
      </c>
      <c r="L7249" s="2">
        <v>2332.56</v>
      </c>
      <c r="M7249" s="2">
        <v>1051.44</v>
      </c>
      <c r="N7249" s="3">
        <v>0</v>
      </c>
      <c r="O7249" t="s">
        <v>50</v>
      </c>
      <c r="P7249" t="s">
        <v>26</v>
      </c>
      <c r="Q7249" t="s">
        <v>35</v>
      </c>
      <c r="R7249" t="s">
        <v>40</v>
      </c>
    </row>
    <row r="7250" spans="1:18" x14ac:dyDescent="0.35">
      <c r="A7250" t="s">
        <v>7335</v>
      </c>
      <c r="B7250" s="1">
        <v>45906</v>
      </c>
      <c r="C7250" s="1">
        <v>45987</v>
      </c>
      <c r="D7250" t="s">
        <v>19</v>
      </c>
      <c r="E7250" t="s">
        <v>20</v>
      </c>
      <c r="F7250" t="s">
        <v>31</v>
      </c>
      <c r="G7250" t="s">
        <v>32</v>
      </c>
      <c r="H7250" t="s">
        <v>49</v>
      </c>
      <c r="I7250" t="s">
        <v>45</v>
      </c>
      <c r="J7250">
        <v>6</v>
      </c>
      <c r="K7250" s="2">
        <v>3514</v>
      </c>
      <c r="L7250" s="2">
        <v>2756.36</v>
      </c>
      <c r="M7250" s="2">
        <v>757.64</v>
      </c>
      <c r="N7250" s="3">
        <v>0.2</v>
      </c>
      <c r="O7250" t="s">
        <v>50</v>
      </c>
      <c r="P7250" t="s">
        <v>26</v>
      </c>
      <c r="Q7250" t="s">
        <v>35</v>
      </c>
      <c r="R7250" t="s">
        <v>65</v>
      </c>
    </row>
    <row r="7251" spans="1:18" x14ac:dyDescent="0.35">
      <c r="A7251" t="s">
        <v>7336</v>
      </c>
      <c r="B7251" s="1">
        <v>45604</v>
      </c>
      <c r="C7251" s="1">
        <v>45636</v>
      </c>
      <c r="D7251" t="s">
        <v>48</v>
      </c>
      <c r="E7251" t="s">
        <v>20</v>
      </c>
      <c r="F7251" t="s">
        <v>138</v>
      </c>
      <c r="G7251" t="s">
        <v>32</v>
      </c>
      <c r="H7251" t="s">
        <v>44</v>
      </c>
      <c r="I7251" t="s">
        <v>45</v>
      </c>
      <c r="J7251">
        <v>7</v>
      </c>
      <c r="K7251" s="2">
        <v>3996</v>
      </c>
      <c r="L7251" s="2">
        <v>3137.49</v>
      </c>
      <c r="M7251" s="2">
        <v>858.51</v>
      </c>
      <c r="N7251" s="3">
        <v>0.15</v>
      </c>
      <c r="O7251" t="s">
        <v>62</v>
      </c>
      <c r="P7251" t="s">
        <v>26</v>
      </c>
      <c r="Q7251" t="s">
        <v>35</v>
      </c>
      <c r="R7251" t="s">
        <v>28</v>
      </c>
    </row>
    <row r="7252" spans="1:18" x14ac:dyDescent="0.35">
      <c r="A7252" t="s">
        <v>7337</v>
      </c>
      <c r="B7252" s="1">
        <v>46016</v>
      </c>
      <c r="C7252" s="1">
        <v>46082</v>
      </c>
      <c r="D7252" t="s">
        <v>52</v>
      </c>
      <c r="E7252" t="s">
        <v>20</v>
      </c>
      <c r="F7252" t="s">
        <v>128</v>
      </c>
      <c r="G7252" t="s">
        <v>32</v>
      </c>
      <c r="H7252" t="s">
        <v>86</v>
      </c>
      <c r="I7252" t="s">
        <v>72</v>
      </c>
      <c r="J7252">
        <v>1</v>
      </c>
      <c r="K7252" s="2">
        <v>721</v>
      </c>
      <c r="L7252" s="2">
        <v>426.53</v>
      </c>
      <c r="M7252" s="2">
        <v>294.47000000000003</v>
      </c>
      <c r="N7252" s="3">
        <v>0.15</v>
      </c>
      <c r="O7252" t="s">
        <v>34</v>
      </c>
      <c r="P7252" t="s">
        <v>26</v>
      </c>
      <c r="Q7252" t="s">
        <v>27</v>
      </c>
      <c r="R7252" t="s">
        <v>65</v>
      </c>
    </row>
    <row r="7253" spans="1:18" x14ac:dyDescent="0.35">
      <c r="A7253" t="s">
        <v>7338</v>
      </c>
      <c r="B7253" s="1">
        <v>45543</v>
      </c>
      <c r="C7253" s="1">
        <v>45587</v>
      </c>
      <c r="D7253" t="s">
        <v>94</v>
      </c>
      <c r="E7253" t="s">
        <v>20</v>
      </c>
      <c r="F7253" t="s">
        <v>91</v>
      </c>
      <c r="G7253" t="s">
        <v>22</v>
      </c>
      <c r="H7253" t="s">
        <v>60</v>
      </c>
      <c r="I7253" t="s">
        <v>61</v>
      </c>
      <c r="J7253">
        <v>5</v>
      </c>
      <c r="K7253" s="2">
        <v>4281</v>
      </c>
      <c r="L7253" s="2">
        <v>2571.37</v>
      </c>
      <c r="M7253" s="2">
        <v>1709.63</v>
      </c>
      <c r="N7253" s="3">
        <v>0</v>
      </c>
      <c r="O7253" t="s">
        <v>109</v>
      </c>
      <c r="P7253" t="s">
        <v>26</v>
      </c>
      <c r="Q7253" t="s">
        <v>27</v>
      </c>
      <c r="R7253" t="s">
        <v>28</v>
      </c>
    </row>
    <row r="7254" spans="1:18" x14ac:dyDescent="0.35">
      <c r="A7254" t="s">
        <v>7339</v>
      </c>
      <c r="B7254" s="1">
        <v>45413</v>
      </c>
      <c r="C7254" s="1">
        <v>45502</v>
      </c>
      <c r="D7254" t="s">
        <v>67</v>
      </c>
      <c r="E7254" t="s">
        <v>20</v>
      </c>
      <c r="F7254" t="s">
        <v>79</v>
      </c>
      <c r="G7254" t="s">
        <v>22</v>
      </c>
      <c r="H7254" t="s">
        <v>49</v>
      </c>
      <c r="I7254" t="s">
        <v>45</v>
      </c>
      <c r="J7254">
        <v>8</v>
      </c>
      <c r="K7254" s="2">
        <v>2404</v>
      </c>
      <c r="L7254" s="2">
        <v>2005.77</v>
      </c>
      <c r="M7254" s="2">
        <v>398.23</v>
      </c>
      <c r="N7254" s="3">
        <v>0.2</v>
      </c>
      <c r="O7254" t="s">
        <v>50</v>
      </c>
      <c r="P7254" t="s">
        <v>26</v>
      </c>
      <c r="Q7254" t="s">
        <v>27</v>
      </c>
      <c r="R7254" t="s">
        <v>40</v>
      </c>
    </row>
    <row r="7255" spans="1:18" x14ac:dyDescent="0.35">
      <c r="A7255" t="s">
        <v>7340</v>
      </c>
      <c r="B7255" s="1">
        <v>45440</v>
      </c>
      <c r="C7255" s="1">
        <v>45448</v>
      </c>
      <c r="D7255" t="s">
        <v>42</v>
      </c>
      <c r="E7255" t="s">
        <v>20</v>
      </c>
      <c r="F7255" t="s">
        <v>77</v>
      </c>
      <c r="G7255" t="s">
        <v>59</v>
      </c>
      <c r="H7255" t="s">
        <v>71</v>
      </c>
      <c r="I7255" t="s">
        <v>72</v>
      </c>
      <c r="J7255">
        <v>2</v>
      </c>
      <c r="K7255" s="2">
        <v>1673</v>
      </c>
      <c r="L7255" s="2">
        <v>931.44</v>
      </c>
      <c r="M7255" s="2">
        <v>741.56</v>
      </c>
      <c r="N7255" s="3">
        <v>0.05</v>
      </c>
      <c r="O7255" t="s">
        <v>62</v>
      </c>
      <c r="P7255" t="s">
        <v>26</v>
      </c>
      <c r="Q7255" t="s">
        <v>27</v>
      </c>
      <c r="R7255" t="s">
        <v>65</v>
      </c>
    </row>
    <row r="7256" spans="1:18" x14ac:dyDescent="0.35">
      <c r="A7256" t="s">
        <v>7341</v>
      </c>
      <c r="B7256" s="1">
        <v>45850</v>
      </c>
      <c r="C7256" s="1">
        <v>45896</v>
      </c>
      <c r="D7256" t="s">
        <v>30</v>
      </c>
      <c r="E7256" t="s">
        <v>20</v>
      </c>
      <c r="F7256" t="s">
        <v>91</v>
      </c>
      <c r="G7256" t="s">
        <v>43</v>
      </c>
      <c r="H7256" t="s">
        <v>54</v>
      </c>
      <c r="I7256" t="s">
        <v>55</v>
      </c>
      <c r="J7256">
        <v>1</v>
      </c>
      <c r="K7256" s="2">
        <v>3437</v>
      </c>
      <c r="L7256" s="2">
        <v>2296.42</v>
      </c>
      <c r="M7256" s="2">
        <v>1140.58</v>
      </c>
      <c r="N7256" s="3">
        <v>0.1</v>
      </c>
      <c r="O7256" t="s">
        <v>83</v>
      </c>
      <c r="P7256" t="s">
        <v>73</v>
      </c>
      <c r="Q7256" t="s">
        <v>35</v>
      </c>
      <c r="R7256" t="s">
        <v>65</v>
      </c>
    </row>
    <row r="7257" spans="1:18" x14ac:dyDescent="0.35">
      <c r="A7257" t="s">
        <v>7342</v>
      </c>
      <c r="B7257" s="1">
        <v>45495</v>
      </c>
      <c r="C7257" s="1">
        <v>45503</v>
      </c>
      <c r="D7257" t="s">
        <v>67</v>
      </c>
      <c r="E7257" t="s">
        <v>20</v>
      </c>
      <c r="F7257" t="s">
        <v>128</v>
      </c>
      <c r="G7257" t="s">
        <v>32</v>
      </c>
      <c r="H7257" t="s">
        <v>71</v>
      </c>
      <c r="I7257" t="s">
        <v>72</v>
      </c>
      <c r="J7257">
        <v>5</v>
      </c>
      <c r="K7257" s="2">
        <v>928</v>
      </c>
      <c r="L7257" s="2">
        <v>630.70000000000005</v>
      </c>
      <c r="M7257" s="2">
        <v>297.3</v>
      </c>
      <c r="N7257" s="3">
        <v>0.2</v>
      </c>
      <c r="O7257" t="s">
        <v>83</v>
      </c>
      <c r="P7257" t="s">
        <v>26</v>
      </c>
      <c r="Q7257" t="s">
        <v>27</v>
      </c>
      <c r="R7257" t="s">
        <v>28</v>
      </c>
    </row>
    <row r="7258" spans="1:18" x14ac:dyDescent="0.35">
      <c r="A7258" t="s">
        <v>7343</v>
      </c>
      <c r="B7258" s="1">
        <v>45316</v>
      </c>
      <c r="C7258" s="1">
        <v>45368</v>
      </c>
      <c r="D7258" t="s">
        <v>52</v>
      </c>
      <c r="E7258" t="s">
        <v>20</v>
      </c>
      <c r="F7258" t="s">
        <v>85</v>
      </c>
      <c r="G7258" t="s">
        <v>43</v>
      </c>
      <c r="H7258" t="s">
        <v>124</v>
      </c>
      <c r="I7258" t="s">
        <v>61</v>
      </c>
      <c r="J7258">
        <v>1</v>
      </c>
      <c r="K7258" s="2">
        <v>1084</v>
      </c>
      <c r="L7258" s="2">
        <v>823.39</v>
      </c>
      <c r="M7258" s="2">
        <v>260.61</v>
      </c>
      <c r="N7258" s="3">
        <v>0.2</v>
      </c>
      <c r="O7258" t="s">
        <v>109</v>
      </c>
      <c r="P7258" t="s">
        <v>26</v>
      </c>
      <c r="Q7258" t="s">
        <v>27</v>
      </c>
      <c r="R7258" t="s">
        <v>40</v>
      </c>
    </row>
    <row r="7259" spans="1:18" x14ac:dyDescent="0.35">
      <c r="A7259" t="s">
        <v>7344</v>
      </c>
      <c r="B7259" s="1">
        <v>45792</v>
      </c>
      <c r="C7259" s="1">
        <v>45844</v>
      </c>
      <c r="D7259" t="s">
        <v>67</v>
      </c>
      <c r="E7259" t="s">
        <v>20</v>
      </c>
      <c r="F7259" t="s">
        <v>77</v>
      </c>
      <c r="G7259" t="s">
        <v>32</v>
      </c>
      <c r="H7259" t="s">
        <v>106</v>
      </c>
      <c r="I7259" t="s">
        <v>61</v>
      </c>
      <c r="J7259">
        <v>1</v>
      </c>
      <c r="K7259" s="2">
        <v>3243</v>
      </c>
      <c r="L7259" s="2">
        <v>2123.44</v>
      </c>
      <c r="M7259" s="2">
        <v>1119.56</v>
      </c>
      <c r="N7259" s="3">
        <v>0.15</v>
      </c>
      <c r="O7259" t="s">
        <v>62</v>
      </c>
      <c r="P7259" t="s">
        <v>26</v>
      </c>
      <c r="Q7259" t="s">
        <v>27</v>
      </c>
      <c r="R7259" t="s">
        <v>40</v>
      </c>
    </row>
    <row r="7260" spans="1:18" x14ac:dyDescent="0.35">
      <c r="A7260" t="s">
        <v>7345</v>
      </c>
      <c r="B7260" s="1">
        <v>45497</v>
      </c>
      <c r="C7260" s="1">
        <v>45535</v>
      </c>
      <c r="D7260" t="s">
        <v>30</v>
      </c>
      <c r="E7260" t="s">
        <v>20</v>
      </c>
      <c r="F7260" t="s">
        <v>53</v>
      </c>
      <c r="G7260" t="s">
        <v>38</v>
      </c>
      <c r="H7260" t="s">
        <v>86</v>
      </c>
      <c r="I7260" t="s">
        <v>72</v>
      </c>
      <c r="J7260">
        <v>8</v>
      </c>
      <c r="K7260" s="2">
        <v>3159</v>
      </c>
      <c r="L7260" s="2">
        <v>2184.27</v>
      </c>
      <c r="M7260" s="2">
        <v>974.73</v>
      </c>
      <c r="N7260" s="3">
        <v>0.15</v>
      </c>
      <c r="O7260" t="s">
        <v>83</v>
      </c>
      <c r="P7260" t="s">
        <v>26</v>
      </c>
      <c r="Q7260" t="s">
        <v>27</v>
      </c>
      <c r="R7260" t="s">
        <v>40</v>
      </c>
    </row>
    <row r="7261" spans="1:18" x14ac:dyDescent="0.35">
      <c r="A7261" t="s">
        <v>7346</v>
      </c>
      <c r="B7261" s="1">
        <v>45959</v>
      </c>
      <c r="C7261" s="1">
        <v>45962</v>
      </c>
      <c r="D7261" t="s">
        <v>19</v>
      </c>
      <c r="E7261" t="s">
        <v>20</v>
      </c>
      <c r="F7261" t="s">
        <v>89</v>
      </c>
      <c r="G7261" t="s">
        <v>32</v>
      </c>
      <c r="H7261" t="s">
        <v>23</v>
      </c>
      <c r="I7261" t="s">
        <v>24</v>
      </c>
      <c r="J7261">
        <v>7</v>
      </c>
      <c r="K7261" s="2">
        <v>3901</v>
      </c>
      <c r="L7261" s="2">
        <v>2372.02</v>
      </c>
      <c r="M7261" s="2">
        <v>1528.98</v>
      </c>
      <c r="N7261" s="3">
        <v>0.15</v>
      </c>
      <c r="O7261" t="s">
        <v>109</v>
      </c>
      <c r="P7261" t="s">
        <v>26</v>
      </c>
      <c r="Q7261" t="s">
        <v>27</v>
      </c>
      <c r="R7261" t="s">
        <v>28</v>
      </c>
    </row>
    <row r="7262" spans="1:18" x14ac:dyDescent="0.35">
      <c r="A7262" t="s">
        <v>7347</v>
      </c>
      <c r="B7262" s="1">
        <v>45685</v>
      </c>
      <c r="C7262" s="1">
        <v>45760</v>
      </c>
      <c r="D7262" t="s">
        <v>88</v>
      </c>
      <c r="E7262" t="s">
        <v>20</v>
      </c>
      <c r="F7262" t="s">
        <v>102</v>
      </c>
      <c r="G7262" t="s">
        <v>38</v>
      </c>
      <c r="H7262" t="s">
        <v>71</v>
      </c>
      <c r="I7262" t="s">
        <v>72</v>
      </c>
      <c r="J7262">
        <v>1</v>
      </c>
      <c r="K7262" s="2">
        <v>3109</v>
      </c>
      <c r="L7262" s="2">
        <v>1983.99</v>
      </c>
      <c r="M7262" s="2">
        <v>1125.01</v>
      </c>
      <c r="N7262" s="3">
        <v>0.1</v>
      </c>
      <c r="O7262" t="s">
        <v>83</v>
      </c>
      <c r="P7262" t="s">
        <v>26</v>
      </c>
      <c r="Q7262" t="s">
        <v>35</v>
      </c>
      <c r="R7262" t="s">
        <v>65</v>
      </c>
    </row>
    <row r="7263" spans="1:18" x14ac:dyDescent="0.35">
      <c r="A7263" t="s">
        <v>7348</v>
      </c>
      <c r="B7263" s="1">
        <v>45847</v>
      </c>
      <c r="C7263" s="1">
        <v>45873</v>
      </c>
      <c r="D7263" t="s">
        <v>30</v>
      </c>
      <c r="E7263" t="s">
        <v>20</v>
      </c>
      <c r="F7263" t="s">
        <v>85</v>
      </c>
      <c r="G7263" t="s">
        <v>43</v>
      </c>
      <c r="H7263" t="s">
        <v>64</v>
      </c>
      <c r="I7263" t="s">
        <v>55</v>
      </c>
      <c r="J7263">
        <v>4</v>
      </c>
      <c r="K7263" s="2">
        <v>4717</v>
      </c>
      <c r="L7263" s="2">
        <v>3853.75</v>
      </c>
      <c r="M7263" s="2">
        <v>863.25</v>
      </c>
      <c r="N7263" s="3">
        <v>0</v>
      </c>
      <c r="O7263" t="s">
        <v>25</v>
      </c>
      <c r="P7263" t="s">
        <v>26</v>
      </c>
      <c r="Q7263" t="s">
        <v>35</v>
      </c>
      <c r="R7263" t="s">
        <v>65</v>
      </c>
    </row>
    <row r="7264" spans="1:18" x14ac:dyDescent="0.35">
      <c r="A7264" t="s">
        <v>7349</v>
      </c>
      <c r="B7264" s="1">
        <v>45325</v>
      </c>
      <c r="C7264" s="1">
        <v>45354</v>
      </c>
      <c r="D7264" t="s">
        <v>52</v>
      </c>
      <c r="E7264" t="s">
        <v>20</v>
      </c>
      <c r="F7264" t="s">
        <v>102</v>
      </c>
      <c r="G7264" t="s">
        <v>38</v>
      </c>
      <c r="H7264" t="s">
        <v>80</v>
      </c>
      <c r="I7264" t="s">
        <v>45</v>
      </c>
      <c r="J7264">
        <v>3</v>
      </c>
      <c r="K7264" s="2">
        <v>2938</v>
      </c>
      <c r="L7264" s="2">
        <v>1932.15</v>
      </c>
      <c r="M7264" s="2">
        <v>1005.85</v>
      </c>
      <c r="N7264" s="3">
        <v>0.2</v>
      </c>
      <c r="O7264" t="s">
        <v>75</v>
      </c>
      <c r="P7264" t="s">
        <v>73</v>
      </c>
      <c r="Q7264" t="s">
        <v>27</v>
      </c>
      <c r="R7264" t="s">
        <v>28</v>
      </c>
    </row>
    <row r="7265" spans="1:18" x14ac:dyDescent="0.35">
      <c r="A7265" t="s">
        <v>7350</v>
      </c>
      <c r="B7265" s="1">
        <v>45691</v>
      </c>
      <c r="C7265" s="1">
        <v>45728</v>
      </c>
      <c r="D7265" t="s">
        <v>52</v>
      </c>
      <c r="E7265" t="s">
        <v>20</v>
      </c>
      <c r="F7265" t="s">
        <v>138</v>
      </c>
      <c r="G7265" t="s">
        <v>43</v>
      </c>
      <c r="H7265" t="s">
        <v>80</v>
      </c>
      <c r="I7265" t="s">
        <v>45</v>
      </c>
      <c r="J7265">
        <v>4</v>
      </c>
      <c r="K7265" s="2">
        <v>4800</v>
      </c>
      <c r="L7265" s="2">
        <v>3332.36</v>
      </c>
      <c r="M7265" s="2">
        <v>1467.64</v>
      </c>
      <c r="N7265" s="3">
        <v>0.1</v>
      </c>
      <c r="O7265" t="s">
        <v>50</v>
      </c>
      <c r="P7265" t="s">
        <v>46</v>
      </c>
      <c r="Q7265" t="s">
        <v>35</v>
      </c>
      <c r="R7265" t="s">
        <v>65</v>
      </c>
    </row>
    <row r="7266" spans="1:18" x14ac:dyDescent="0.35">
      <c r="A7266" t="s">
        <v>7351</v>
      </c>
      <c r="B7266" s="1">
        <v>46010</v>
      </c>
      <c r="C7266" s="1">
        <v>46059</v>
      </c>
      <c r="D7266" t="s">
        <v>116</v>
      </c>
      <c r="E7266" t="s">
        <v>20</v>
      </c>
      <c r="F7266" t="s">
        <v>128</v>
      </c>
      <c r="G7266" t="s">
        <v>59</v>
      </c>
      <c r="H7266" t="s">
        <v>86</v>
      </c>
      <c r="I7266" t="s">
        <v>72</v>
      </c>
      <c r="J7266">
        <v>3</v>
      </c>
      <c r="K7266" s="2">
        <v>4821</v>
      </c>
      <c r="L7266" s="2">
        <v>3192.17</v>
      </c>
      <c r="M7266" s="2">
        <v>1628.83</v>
      </c>
      <c r="N7266" s="3">
        <v>0.1</v>
      </c>
      <c r="O7266" t="s">
        <v>75</v>
      </c>
      <c r="P7266" t="s">
        <v>46</v>
      </c>
      <c r="Q7266" t="s">
        <v>27</v>
      </c>
      <c r="R7266" t="s">
        <v>40</v>
      </c>
    </row>
    <row r="7267" spans="1:18" x14ac:dyDescent="0.35">
      <c r="A7267" t="s">
        <v>7352</v>
      </c>
      <c r="B7267" s="1">
        <v>45695</v>
      </c>
      <c r="C7267" s="1">
        <v>45721</v>
      </c>
      <c r="D7267" t="s">
        <v>52</v>
      </c>
      <c r="E7267" t="s">
        <v>20</v>
      </c>
      <c r="F7267" t="s">
        <v>128</v>
      </c>
      <c r="G7267" t="s">
        <v>43</v>
      </c>
      <c r="H7267" t="s">
        <v>80</v>
      </c>
      <c r="I7267" t="s">
        <v>45</v>
      </c>
      <c r="J7267">
        <v>1</v>
      </c>
      <c r="K7267" s="2">
        <v>1247</v>
      </c>
      <c r="L7267" s="2">
        <v>770.94</v>
      </c>
      <c r="M7267" s="2">
        <v>476.06</v>
      </c>
      <c r="N7267" s="3">
        <v>0</v>
      </c>
      <c r="O7267" t="s">
        <v>34</v>
      </c>
      <c r="P7267" t="s">
        <v>26</v>
      </c>
      <c r="Q7267" t="s">
        <v>35</v>
      </c>
      <c r="R7267" t="s">
        <v>28</v>
      </c>
    </row>
    <row r="7268" spans="1:18" x14ac:dyDescent="0.35">
      <c r="A7268" t="s">
        <v>7353</v>
      </c>
      <c r="B7268" s="1">
        <v>45583</v>
      </c>
      <c r="C7268" s="1">
        <v>45597</v>
      </c>
      <c r="D7268" t="s">
        <v>19</v>
      </c>
      <c r="E7268" t="s">
        <v>20</v>
      </c>
      <c r="F7268" t="s">
        <v>31</v>
      </c>
      <c r="G7268" t="s">
        <v>38</v>
      </c>
      <c r="H7268" t="s">
        <v>95</v>
      </c>
      <c r="I7268" t="s">
        <v>55</v>
      </c>
      <c r="J7268">
        <v>8</v>
      </c>
      <c r="K7268" s="2">
        <v>3900</v>
      </c>
      <c r="L7268" s="2">
        <v>3144.44</v>
      </c>
      <c r="M7268" s="2">
        <v>755.56</v>
      </c>
      <c r="N7268" s="3">
        <v>0.2</v>
      </c>
      <c r="O7268" t="s">
        <v>62</v>
      </c>
      <c r="P7268" t="s">
        <v>26</v>
      </c>
      <c r="Q7268" t="s">
        <v>27</v>
      </c>
      <c r="R7268" t="s">
        <v>40</v>
      </c>
    </row>
    <row r="7269" spans="1:18" x14ac:dyDescent="0.35">
      <c r="A7269" t="s">
        <v>7354</v>
      </c>
      <c r="B7269" s="1">
        <v>45643</v>
      </c>
      <c r="C7269" s="1">
        <v>45721</v>
      </c>
      <c r="D7269" t="s">
        <v>52</v>
      </c>
      <c r="E7269" t="s">
        <v>20</v>
      </c>
      <c r="F7269" t="s">
        <v>70</v>
      </c>
      <c r="G7269" t="s">
        <v>59</v>
      </c>
      <c r="H7269" t="s">
        <v>106</v>
      </c>
      <c r="I7269" t="s">
        <v>61</v>
      </c>
      <c r="J7269">
        <v>4</v>
      </c>
      <c r="K7269" s="2">
        <v>4638</v>
      </c>
      <c r="L7269" s="2">
        <v>2970.08</v>
      </c>
      <c r="M7269" s="2">
        <v>1667.92</v>
      </c>
      <c r="N7269" s="3">
        <v>0</v>
      </c>
      <c r="O7269" t="s">
        <v>62</v>
      </c>
      <c r="P7269" t="s">
        <v>26</v>
      </c>
      <c r="Q7269" t="s">
        <v>27</v>
      </c>
      <c r="R7269" t="s">
        <v>40</v>
      </c>
    </row>
    <row r="7270" spans="1:18" x14ac:dyDescent="0.35">
      <c r="A7270" t="s">
        <v>7355</v>
      </c>
      <c r="B7270" s="1">
        <v>45375</v>
      </c>
      <c r="C7270" s="1">
        <v>45388</v>
      </c>
      <c r="D7270" t="s">
        <v>88</v>
      </c>
      <c r="E7270" t="s">
        <v>20</v>
      </c>
      <c r="F7270" t="s">
        <v>128</v>
      </c>
      <c r="G7270" t="s">
        <v>59</v>
      </c>
      <c r="H7270" t="s">
        <v>80</v>
      </c>
      <c r="I7270" t="s">
        <v>45</v>
      </c>
      <c r="J7270">
        <v>3</v>
      </c>
      <c r="K7270" s="2">
        <v>2380</v>
      </c>
      <c r="L7270" s="2">
        <v>1557.6</v>
      </c>
      <c r="M7270" s="2">
        <v>822.4</v>
      </c>
      <c r="N7270" s="3">
        <v>0</v>
      </c>
      <c r="O7270" t="s">
        <v>83</v>
      </c>
      <c r="P7270" t="s">
        <v>26</v>
      </c>
      <c r="Q7270" t="s">
        <v>35</v>
      </c>
      <c r="R7270" t="s">
        <v>28</v>
      </c>
    </row>
    <row r="7271" spans="1:18" x14ac:dyDescent="0.35">
      <c r="A7271" t="s">
        <v>7356</v>
      </c>
      <c r="B7271" s="1">
        <v>45317</v>
      </c>
      <c r="C7271" s="1">
        <v>45393</v>
      </c>
      <c r="D7271" t="s">
        <v>88</v>
      </c>
      <c r="E7271" t="s">
        <v>20</v>
      </c>
      <c r="F7271" t="s">
        <v>58</v>
      </c>
      <c r="G7271" t="s">
        <v>32</v>
      </c>
      <c r="H7271" t="s">
        <v>86</v>
      </c>
      <c r="I7271" t="s">
        <v>72</v>
      </c>
      <c r="J7271">
        <v>7</v>
      </c>
      <c r="K7271" s="2">
        <v>3407</v>
      </c>
      <c r="L7271" s="2">
        <v>2845.66</v>
      </c>
      <c r="M7271" s="2">
        <v>561.34</v>
      </c>
      <c r="N7271" s="3">
        <v>0.1</v>
      </c>
      <c r="O7271" t="s">
        <v>34</v>
      </c>
      <c r="P7271" t="s">
        <v>73</v>
      </c>
      <c r="Q7271" t="s">
        <v>27</v>
      </c>
      <c r="R7271" t="s">
        <v>40</v>
      </c>
    </row>
    <row r="7272" spans="1:18" x14ac:dyDescent="0.35">
      <c r="A7272" t="s">
        <v>7357</v>
      </c>
      <c r="B7272" s="1">
        <v>45583</v>
      </c>
      <c r="C7272" s="1">
        <v>45662</v>
      </c>
      <c r="D7272" t="s">
        <v>57</v>
      </c>
      <c r="E7272" t="s">
        <v>20</v>
      </c>
      <c r="F7272" t="s">
        <v>70</v>
      </c>
      <c r="G7272" t="s">
        <v>32</v>
      </c>
      <c r="H7272" t="s">
        <v>86</v>
      </c>
      <c r="I7272" t="s">
        <v>72</v>
      </c>
      <c r="J7272">
        <v>6</v>
      </c>
      <c r="K7272" s="2">
        <v>3079</v>
      </c>
      <c r="L7272" s="2">
        <v>2249.79</v>
      </c>
      <c r="M7272" s="2">
        <v>829.21</v>
      </c>
      <c r="N7272" s="3">
        <v>0.15</v>
      </c>
      <c r="O7272" t="s">
        <v>34</v>
      </c>
      <c r="P7272" t="s">
        <v>26</v>
      </c>
      <c r="Q7272" t="s">
        <v>35</v>
      </c>
      <c r="R7272" t="s">
        <v>65</v>
      </c>
    </row>
    <row r="7273" spans="1:18" x14ac:dyDescent="0.35">
      <c r="A7273" t="s">
        <v>7358</v>
      </c>
      <c r="B7273" s="1">
        <v>45409</v>
      </c>
      <c r="C7273" s="1">
        <v>45433</v>
      </c>
      <c r="D7273" t="s">
        <v>104</v>
      </c>
      <c r="E7273" t="s">
        <v>20</v>
      </c>
      <c r="F7273" t="s">
        <v>53</v>
      </c>
      <c r="G7273" t="s">
        <v>38</v>
      </c>
      <c r="H7273" t="s">
        <v>86</v>
      </c>
      <c r="I7273" t="s">
        <v>72</v>
      </c>
      <c r="J7273">
        <v>6</v>
      </c>
      <c r="K7273" s="2">
        <v>2077</v>
      </c>
      <c r="L7273" s="2">
        <v>1546.55</v>
      </c>
      <c r="M7273" s="2">
        <v>530.45000000000005</v>
      </c>
      <c r="N7273" s="3">
        <v>0.1</v>
      </c>
      <c r="O7273" t="s">
        <v>25</v>
      </c>
      <c r="P7273" t="s">
        <v>46</v>
      </c>
      <c r="Q7273" t="s">
        <v>35</v>
      </c>
      <c r="R7273" t="s">
        <v>28</v>
      </c>
    </row>
    <row r="7274" spans="1:18" x14ac:dyDescent="0.35">
      <c r="A7274" t="s">
        <v>7359</v>
      </c>
      <c r="B7274" s="1">
        <v>45591</v>
      </c>
      <c r="C7274" s="1">
        <v>45605</v>
      </c>
      <c r="D7274" t="s">
        <v>19</v>
      </c>
      <c r="E7274" t="s">
        <v>20</v>
      </c>
      <c r="F7274" t="s">
        <v>68</v>
      </c>
      <c r="G7274" t="s">
        <v>43</v>
      </c>
      <c r="H7274" t="s">
        <v>23</v>
      </c>
      <c r="I7274" t="s">
        <v>24</v>
      </c>
      <c r="J7274">
        <v>7</v>
      </c>
      <c r="K7274" s="2">
        <v>4448</v>
      </c>
      <c r="L7274" s="2">
        <v>2979.55</v>
      </c>
      <c r="M7274" s="2">
        <v>1468.45</v>
      </c>
      <c r="N7274" s="3">
        <v>0.2</v>
      </c>
      <c r="O7274" t="s">
        <v>62</v>
      </c>
      <c r="P7274" t="s">
        <v>46</v>
      </c>
      <c r="Q7274" t="s">
        <v>35</v>
      </c>
      <c r="R7274" t="s">
        <v>65</v>
      </c>
    </row>
    <row r="7275" spans="1:18" x14ac:dyDescent="0.35">
      <c r="A7275" t="s">
        <v>7360</v>
      </c>
      <c r="B7275" s="1">
        <v>45973</v>
      </c>
      <c r="C7275" s="1">
        <v>46038</v>
      </c>
      <c r="D7275" t="s">
        <v>57</v>
      </c>
      <c r="E7275" t="s">
        <v>20</v>
      </c>
      <c r="F7275" t="s">
        <v>58</v>
      </c>
      <c r="G7275" t="s">
        <v>38</v>
      </c>
      <c r="H7275" t="s">
        <v>71</v>
      </c>
      <c r="I7275" t="s">
        <v>72</v>
      </c>
      <c r="J7275">
        <v>7</v>
      </c>
      <c r="K7275" s="2">
        <v>2128</v>
      </c>
      <c r="L7275" s="2">
        <v>1518.05</v>
      </c>
      <c r="M7275" s="2">
        <v>609.95000000000005</v>
      </c>
      <c r="N7275" s="3">
        <v>0</v>
      </c>
      <c r="O7275" t="s">
        <v>50</v>
      </c>
      <c r="P7275" t="s">
        <v>26</v>
      </c>
      <c r="Q7275" t="s">
        <v>27</v>
      </c>
      <c r="R7275" t="s">
        <v>65</v>
      </c>
    </row>
    <row r="7276" spans="1:18" x14ac:dyDescent="0.35">
      <c r="A7276" t="s">
        <v>7361</v>
      </c>
      <c r="B7276" s="1">
        <v>45913</v>
      </c>
      <c r="C7276" s="1">
        <v>45977</v>
      </c>
      <c r="D7276" t="s">
        <v>19</v>
      </c>
      <c r="E7276" t="s">
        <v>20</v>
      </c>
      <c r="F7276" t="s">
        <v>89</v>
      </c>
      <c r="G7276" t="s">
        <v>22</v>
      </c>
      <c r="H7276" t="s">
        <v>33</v>
      </c>
      <c r="I7276" t="s">
        <v>24</v>
      </c>
      <c r="J7276">
        <v>7</v>
      </c>
      <c r="K7276" s="2">
        <v>2032</v>
      </c>
      <c r="L7276" s="2">
        <v>1663.44</v>
      </c>
      <c r="M7276" s="2">
        <v>368.56</v>
      </c>
      <c r="N7276" s="3">
        <v>0.15</v>
      </c>
      <c r="O7276" t="s">
        <v>83</v>
      </c>
      <c r="P7276" t="s">
        <v>26</v>
      </c>
      <c r="Q7276" t="s">
        <v>27</v>
      </c>
      <c r="R7276" t="s">
        <v>40</v>
      </c>
    </row>
    <row r="7277" spans="1:18" x14ac:dyDescent="0.35">
      <c r="A7277" t="s">
        <v>7362</v>
      </c>
      <c r="B7277" s="1">
        <v>45323</v>
      </c>
      <c r="C7277" s="1">
        <v>45392</v>
      </c>
      <c r="D7277" t="s">
        <v>88</v>
      </c>
      <c r="E7277" t="s">
        <v>20</v>
      </c>
      <c r="F7277" t="s">
        <v>128</v>
      </c>
      <c r="G7277" t="s">
        <v>22</v>
      </c>
      <c r="H7277" t="s">
        <v>49</v>
      </c>
      <c r="I7277" t="s">
        <v>45</v>
      </c>
      <c r="J7277">
        <v>8</v>
      </c>
      <c r="K7277" s="2">
        <v>629</v>
      </c>
      <c r="L7277" s="2">
        <v>410.64</v>
      </c>
      <c r="M7277" s="2">
        <v>218.36</v>
      </c>
      <c r="N7277" s="3">
        <v>0.2</v>
      </c>
      <c r="O7277" t="s">
        <v>62</v>
      </c>
      <c r="P7277" t="s">
        <v>26</v>
      </c>
      <c r="Q7277" t="s">
        <v>27</v>
      </c>
      <c r="R7277" t="s">
        <v>65</v>
      </c>
    </row>
    <row r="7278" spans="1:18" x14ac:dyDescent="0.35">
      <c r="A7278" t="s">
        <v>7363</v>
      </c>
      <c r="B7278" s="1">
        <v>45975</v>
      </c>
      <c r="C7278" s="1">
        <v>46029</v>
      </c>
      <c r="D7278" t="s">
        <v>57</v>
      </c>
      <c r="E7278" t="s">
        <v>20</v>
      </c>
      <c r="F7278" t="s">
        <v>91</v>
      </c>
      <c r="G7278" t="s">
        <v>32</v>
      </c>
      <c r="H7278" t="s">
        <v>39</v>
      </c>
      <c r="I7278" t="s">
        <v>24</v>
      </c>
      <c r="J7278">
        <v>3</v>
      </c>
      <c r="K7278" s="2">
        <v>4268</v>
      </c>
      <c r="L7278" s="2">
        <v>3088.66</v>
      </c>
      <c r="M7278" s="2">
        <v>1179.3399999999999</v>
      </c>
      <c r="N7278" s="3">
        <v>0.15</v>
      </c>
      <c r="O7278" t="s">
        <v>34</v>
      </c>
      <c r="P7278" t="s">
        <v>26</v>
      </c>
      <c r="Q7278" t="s">
        <v>27</v>
      </c>
      <c r="R7278" t="s">
        <v>65</v>
      </c>
    </row>
    <row r="7279" spans="1:18" x14ac:dyDescent="0.35">
      <c r="A7279" t="s">
        <v>7364</v>
      </c>
      <c r="B7279" s="1">
        <v>45497</v>
      </c>
      <c r="C7279" s="1">
        <v>45587</v>
      </c>
      <c r="D7279" t="s">
        <v>94</v>
      </c>
      <c r="E7279" t="s">
        <v>20</v>
      </c>
      <c r="F7279" t="s">
        <v>53</v>
      </c>
      <c r="G7279" t="s">
        <v>22</v>
      </c>
      <c r="H7279" t="s">
        <v>54</v>
      </c>
      <c r="I7279" t="s">
        <v>55</v>
      </c>
      <c r="J7279">
        <v>1</v>
      </c>
      <c r="K7279" s="2">
        <v>4236</v>
      </c>
      <c r="L7279" s="2">
        <v>3259.03</v>
      </c>
      <c r="M7279" s="2">
        <v>976.97</v>
      </c>
      <c r="N7279" s="3">
        <v>0.2</v>
      </c>
      <c r="O7279" t="s">
        <v>50</v>
      </c>
      <c r="P7279" t="s">
        <v>26</v>
      </c>
      <c r="Q7279" t="s">
        <v>27</v>
      </c>
      <c r="R7279" t="s">
        <v>28</v>
      </c>
    </row>
    <row r="7280" spans="1:18" x14ac:dyDescent="0.35">
      <c r="A7280" t="s">
        <v>7365</v>
      </c>
      <c r="B7280" s="1">
        <v>45301</v>
      </c>
      <c r="C7280" s="1">
        <v>45389</v>
      </c>
      <c r="D7280" t="s">
        <v>88</v>
      </c>
      <c r="E7280" t="s">
        <v>20</v>
      </c>
      <c r="F7280" t="s">
        <v>89</v>
      </c>
      <c r="G7280" t="s">
        <v>38</v>
      </c>
      <c r="H7280" t="s">
        <v>60</v>
      </c>
      <c r="I7280" t="s">
        <v>61</v>
      </c>
      <c r="J7280">
        <v>6</v>
      </c>
      <c r="K7280" s="2">
        <v>4962</v>
      </c>
      <c r="L7280" s="2">
        <v>2753.59</v>
      </c>
      <c r="M7280" s="2">
        <v>2208.41</v>
      </c>
      <c r="N7280" s="3">
        <v>0.15</v>
      </c>
      <c r="O7280" t="s">
        <v>109</v>
      </c>
      <c r="P7280" t="s">
        <v>26</v>
      </c>
      <c r="Q7280" t="s">
        <v>27</v>
      </c>
      <c r="R7280" t="s">
        <v>65</v>
      </c>
    </row>
    <row r="7281" spans="1:18" x14ac:dyDescent="0.35">
      <c r="A7281" t="s">
        <v>7366</v>
      </c>
      <c r="B7281" s="1">
        <v>45846</v>
      </c>
      <c r="C7281" s="1">
        <v>45886</v>
      </c>
      <c r="D7281" t="s">
        <v>30</v>
      </c>
      <c r="E7281" t="s">
        <v>20</v>
      </c>
      <c r="F7281" t="s">
        <v>85</v>
      </c>
      <c r="G7281" t="s">
        <v>38</v>
      </c>
      <c r="H7281" t="s">
        <v>71</v>
      </c>
      <c r="I7281" t="s">
        <v>72</v>
      </c>
      <c r="J7281">
        <v>8</v>
      </c>
      <c r="K7281" s="2">
        <v>717</v>
      </c>
      <c r="L7281" s="2">
        <v>500.56</v>
      </c>
      <c r="M7281" s="2">
        <v>216.44</v>
      </c>
      <c r="N7281" s="3">
        <v>0</v>
      </c>
      <c r="O7281" t="s">
        <v>83</v>
      </c>
      <c r="P7281" t="s">
        <v>26</v>
      </c>
      <c r="Q7281" t="s">
        <v>35</v>
      </c>
      <c r="R7281" t="s">
        <v>28</v>
      </c>
    </row>
    <row r="7282" spans="1:18" x14ac:dyDescent="0.35">
      <c r="A7282" t="s">
        <v>7367</v>
      </c>
      <c r="B7282" s="1">
        <v>45482</v>
      </c>
      <c r="C7282" s="1">
        <v>45516</v>
      </c>
      <c r="D7282" t="s">
        <v>30</v>
      </c>
      <c r="E7282" t="s">
        <v>20</v>
      </c>
      <c r="F7282" t="s">
        <v>79</v>
      </c>
      <c r="G7282" t="s">
        <v>22</v>
      </c>
      <c r="H7282" t="s">
        <v>49</v>
      </c>
      <c r="I7282" t="s">
        <v>45</v>
      </c>
      <c r="J7282">
        <v>2</v>
      </c>
      <c r="K7282" s="2">
        <v>2915</v>
      </c>
      <c r="L7282" s="2">
        <v>1793.02</v>
      </c>
      <c r="M7282" s="2">
        <v>1121.98</v>
      </c>
      <c r="N7282" s="3">
        <v>0.1</v>
      </c>
      <c r="O7282" t="s">
        <v>83</v>
      </c>
      <c r="P7282" t="s">
        <v>46</v>
      </c>
      <c r="Q7282" t="s">
        <v>27</v>
      </c>
      <c r="R7282" t="s">
        <v>28</v>
      </c>
    </row>
    <row r="7283" spans="1:18" x14ac:dyDescent="0.35">
      <c r="A7283" t="s">
        <v>7368</v>
      </c>
      <c r="B7283" s="1">
        <v>45723</v>
      </c>
      <c r="C7283" s="1">
        <v>45770</v>
      </c>
      <c r="D7283" t="s">
        <v>88</v>
      </c>
      <c r="E7283" t="s">
        <v>20</v>
      </c>
      <c r="F7283" t="s">
        <v>58</v>
      </c>
      <c r="G7283" t="s">
        <v>43</v>
      </c>
      <c r="H7283" t="s">
        <v>60</v>
      </c>
      <c r="I7283" t="s">
        <v>61</v>
      </c>
      <c r="J7283">
        <v>2</v>
      </c>
      <c r="K7283" s="2">
        <v>2620</v>
      </c>
      <c r="L7283" s="2">
        <v>1881.08</v>
      </c>
      <c r="M7283" s="2">
        <v>738.92</v>
      </c>
      <c r="N7283" s="3">
        <v>0.15</v>
      </c>
      <c r="O7283" t="s">
        <v>50</v>
      </c>
      <c r="P7283" t="s">
        <v>73</v>
      </c>
      <c r="Q7283" t="s">
        <v>27</v>
      </c>
      <c r="R7283" t="s">
        <v>40</v>
      </c>
    </row>
    <row r="7284" spans="1:18" x14ac:dyDescent="0.35">
      <c r="A7284" t="s">
        <v>7369</v>
      </c>
      <c r="B7284" s="1">
        <v>45354</v>
      </c>
      <c r="C7284" s="1">
        <v>45389</v>
      </c>
      <c r="D7284" t="s">
        <v>88</v>
      </c>
      <c r="E7284" t="s">
        <v>20</v>
      </c>
      <c r="F7284" t="s">
        <v>68</v>
      </c>
      <c r="G7284" t="s">
        <v>43</v>
      </c>
      <c r="H7284" t="s">
        <v>86</v>
      </c>
      <c r="I7284" t="s">
        <v>72</v>
      </c>
      <c r="J7284">
        <v>8</v>
      </c>
      <c r="K7284" s="2">
        <v>1551</v>
      </c>
      <c r="L7284" s="2">
        <v>1192.06</v>
      </c>
      <c r="M7284" s="2">
        <v>358.94</v>
      </c>
      <c r="N7284" s="3">
        <v>0.1</v>
      </c>
      <c r="O7284" t="s">
        <v>50</v>
      </c>
      <c r="P7284" t="s">
        <v>46</v>
      </c>
      <c r="Q7284" t="s">
        <v>35</v>
      </c>
      <c r="R7284" t="s">
        <v>28</v>
      </c>
    </row>
    <row r="7285" spans="1:18" x14ac:dyDescent="0.35">
      <c r="A7285" t="s">
        <v>7370</v>
      </c>
      <c r="B7285" s="1">
        <v>45443</v>
      </c>
      <c r="C7285" s="1">
        <v>45502</v>
      </c>
      <c r="D7285" t="s">
        <v>67</v>
      </c>
      <c r="E7285" t="s">
        <v>20</v>
      </c>
      <c r="F7285" t="s">
        <v>68</v>
      </c>
      <c r="G7285" t="s">
        <v>22</v>
      </c>
      <c r="H7285" t="s">
        <v>33</v>
      </c>
      <c r="I7285" t="s">
        <v>24</v>
      </c>
      <c r="J7285">
        <v>1</v>
      </c>
      <c r="K7285" s="2">
        <v>3017</v>
      </c>
      <c r="L7285" s="2">
        <v>2033.16</v>
      </c>
      <c r="M7285" s="2">
        <v>983.84</v>
      </c>
      <c r="N7285" s="3">
        <v>0.05</v>
      </c>
      <c r="O7285" t="s">
        <v>62</v>
      </c>
      <c r="P7285" t="s">
        <v>46</v>
      </c>
      <c r="Q7285" t="s">
        <v>27</v>
      </c>
      <c r="R7285" t="s">
        <v>40</v>
      </c>
    </row>
    <row r="7286" spans="1:18" x14ac:dyDescent="0.35">
      <c r="A7286" t="s">
        <v>7371</v>
      </c>
      <c r="B7286" s="1">
        <v>45502</v>
      </c>
      <c r="C7286" s="1">
        <v>45571</v>
      </c>
      <c r="D7286" t="s">
        <v>94</v>
      </c>
      <c r="E7286" t="s">
        <v>20</v>
      </c>
      <c r="F7286" t="s">
        <v>21</v>
      </c>
      <c r="G7286" t="s">
        <v>43</v>
      </c>
      <c r="H7286" t="s">
        <v>95</v>
      </c>
      <c r="I7286" t="s">
        <v>55</v>
      </c>
      <c r="J7286">
        <v>1</v>
      </c>
      <c r="K7286" s="2">
        <v>4950</v>
      </c>
      <c r="L7286" s="2">
        <v>3870.36</v>
      </c>
      <c r="M7286" s="2">
        <v>1079.6400000000001</v>
      </c>
      <c r="N7286" s="3">
        <v>0.15</v>
      </c>
      <c r="O7286" t="s">
        <v>34</v>
      </c>
      <c r="P7286" t="s">
        <v>46</v>
      </c>
      <c r="Q7286" t="s">
        <v>35</v>
      </c>
      <c r="R7286" t="s">
        <v>28</v>
      </c>
    </row>
    <row r="7287" spans="1:18" x14ac:dyDescent="0.35">
      <c r="A7287" t="s">
        <v>7372</v>
      </c>
      <c r="B7287" s="1">
        <v>45873</v>
      </c>
      <c r="C7287" s="1">
        <v>45895</v>
      </c>
      <c r="D7287" t="s">
        <v>30</v>
      </c>
      <c r="E7287" t="s">
        <v>20</v>
      </c>
      <c r="F7287" t="s">
        <v>91</v>
      </c>
      <c r="G7287" t="s">
        <v>22</v>
      </c>
      <c r="H7287" t="s">
        <v>49</v>
      </c>
      <c r="I7287" t="s">
        <v>45</v>
      </c>
      <c r="J7287">
        <v>6</v>
      </c>
      <c r="K7287" s="2">
        <v>4876</v>
      </c>
      <c r="L7287" s="2">
        <v>4038.34</v>
      </c>
      <c r="M7287" s="2">
        <v>837.66</v>
      </c>
      <c r="N7287" s="3">
        <v>0</v>
      </c>
      <c r="O7287" t="s">
        <v>75</v>
      </c>
      <c r="P7287" t="s">
        <v>26</v>
      </c>
      <c r="Q7287" t="s">
        <v>27</v>
      </c>
      <c r="R7287" t="s">
        <v>28</v>
      </c>
    </row>
    <row r="7288" spans="1:18" x14ac:dyDescent="0.35">
      <c r="A7288" t="s">
        <v>7373</v>
      </c>
      <c r="B7288" s="1">
        <v>45818</v>
      </c>
      <c r="C7288" s="1">
        <v>45903</v>
      </c>
      <c r="D7288" t="s">
        <v>37</v>
      </c>
      <c r="E7288" t="s">
        <v>20</v>
      </c>
      <c r="F7288" t="s">
        <v>31</v>
      </c>
      <c r="G7288" t="s">
        <v>38</v>
      </c>
      <c r="H7288" t="s">
        <v>60</v>
      </c>
      <c r="I7288" t="s">
        <v>61</v>
      </c>
      <c r="J7288">
        <v>5</v>
      </c>
      <c r="K7288" s="2">
        <v>715</v>
      </c>
      <c r="L7288" s="2">
        <v>541.58000000000004</v>
      </c>
      <c r="M7288" s="2">
        <v>173.42</v>
      </c>
      <c r="N7288" s="3">
        <v>0.15</v>
      </c>
      <c r="O7288" t="s">
        <v>75</v>
      </c>
      <c r="P7288" t="s">
        <v>26</v>
      </c>
      <c r="Q7288" t="s">
        <v>35</v>
      </c>
      <c r="R7288" t="s">
        <v>28</v>
      </c>
    </row>
    <row r="7289" spans="1:18" x14ac:dyDescent="0.35">
      <c r="A7289" t="s">
        <v>7374</v>
      </c>
      <c r="B7289" s="1">
        <v>45929</v>
      </c>
      <c r="C7289" s="1">
        <v>45935</v>
      </c>
      <c r="D7289" t="s">
        <v>94</v>
      </c>
      <c r="E7289" t="s">
        <v>20</v>
      </c>
      <c r="F7289" t="s">
        <v>31</v>
      </c>
      <c r="G7289" t="s">
        <v>43</v>
      </c>
      <c r="H7289" t="s">
        <v>23</v>
      </c>
      <c r="I7289" t="s">
        <v>24</v>
      </c>
      <c r="J7289">
        <v>8</v>
      </c>
      <c r="K7289" s="2">
        <v>1870</v>
      </c>
      <c r="L7289" s="2">
        <v>1510.67</v>
      </c>
      <c r="M7289" s="2">
        <v>359.33</v>
      </c>
      <c r="N7289" s="3">
        <v>0.15</v>
      </c>
      <c r="O7289" t="s">
        <v>34</v>
      </c>
      <c r="P7289" t="s">
        <v>73</v>
      </c>
      <c r="Q7289" t="s">
        <v>35</v>
      </c>
      <c r="R7289" t="s">
        <v>28</v>
      </c>
    </row>
    <row r="7290" spans="1:18" x14ac:dyDescent="0.35">
      <c r="A7290" t="s">
        <v>7375</v>
      </c>
      <c r="B7290" s="1">
        <v>45408</v>
      </c>
      <c r="C7290" s="1">
        <v>45491</v>
      </c>
      <c r="D7290" t="s">
        <v>67</v>
      </c>
      <c r="E7290" t="s">
        <v>20</v>
      </c>
      <c r="F7290" t="s">
        <v>77</v>
      </c>
      <c r="G7290" t="s">
        <v>22</v>
      </c>
      <c r="H7290" t="s">
        <v>54</v>
      </c>
      <c r="I7290" t="s">
        <v>55</v>
      </c>
      <c r="J7290">
        <v>6</v>
      </c>
      <c r="K7290" s="2">
        <v>323</v>
      </c>
      <c r="L7290" s="2">
        <v>260.23</v>
      </c>
      <c r="M7290" s="2">
        <v>62.77</v>
      </c>
      <c r="N7290" s="3">
        <v>0.1</v>
      </c>
      <c r="O7290" t="s">
        <v>25</v>
      </c>
      <c r="P7290" t="s">
        <v>26</v>
      </c>
      <c r="Q7290" t="s">
        <v>27</v>
      </c>
      <c r="R7290" t="s">
        <v>65</v>
      </c>
    </row>
    <row r="7291" spans="1:18" x14ac:dyDescent="0.35">
      <c r="A7291" t="s">
        <v>7376</v>
      </c>
      <c r="B7291" s="1">
        <v>45998</v>
      </c>
      <c r="C7291" s="1">
        <v>46056</v>
      </c>
      <c r="D7291" t="s">
        <v>116</v>
      </c>
      <c r="E7291" t="s">
        <v>20</v>
      </c>
      <c r="F7291" t="s">
        <v>31</v>
      </c>
      <c r="G7291" t="s">
        <v>43</v>
      </c>
      <c r="H7291" t="s">
        <v>49</v>
      </c>
      <c r="I7291" t="s">
        <v>45</v>
      </c>
      <c r="J7291">
        <v>5</v>
      </c>
      <c r="K7291" s="2">
        <v>1904</v>
      </c>
      <c r="L7291" s="2">
        <v>1434.4</v>
      </c>
      <c r="M7291" s="2">
        <v>469.6</v>
      </c>
      <c r="N7291" s="3">
        <v>0.2</v>
      </c>
      <c r="O7291" t="s">
        <v>25</v>
      </c>
      <c r="P7291" t="s">
        <v>26</v>
      </c>
      <c r="Q7291" t="s">
        <v>35</v>
      </c>
      <c r="R7291" t="s">
        <v>28</v>
      </c>
    </row>
    <row r="7292" spans="1:18" x14ac:dyDescent="0.35">
      <c r="A7292" t="s">
        <v>7377</v>
      </c>
      <c r="B7292" s="1">
        <v>45381</v>
      </c>
      <c r="C7292" s="1">
        <v>45451</v>
      </c>
      <c r="D7292" t="s">
        <v>42</v>
      </c>
      <c r="E7292" t="s">
        <v>20</v>
      </c>
      <c r="F7292" t="s">
        <v>85</v>
      </c>
      <c r="G7292" t="s">
        <v>32</v>
      </c>
      <c r="H7292" t="s">
        <v>49</v>
      </c>
      <c r="I7292" t="s">
        <v>45</v>
      </c>
      <c r="J7292">
        <v>3</v>
      </c>
      <c r="K7292" s="2">
        <v>746</v>
      </c>
      <c r="L7292" s="2">
        <v>626.1</v>
      </c>
      <c r="M7292" s="2">
        <v>119.9</v>
      </c>
      <c r="N7292" s="3">
        <v>0.05</v>
      </c>
      <c r="O7292" t="s">
        <v>62</v>
      </c>
      <c r="P7292" t="s">
        <v>73</v>
      </c>
      <c r="Q7292" t="s">
        <v>27</v>
      </c>
      <c r="R7292" t="s">
        <v>28</v>
      </c>
    </row>
    <row r="7293" spans="1:18" x14ac:dyDescent="0.35">
      <c r="A7293" t="s">
        <v>7378</v>
      </c>
      <c r="B7293" s="1">
        <v>45677</v>
      </c>
      <c r="C7293" s="1">
        <v>45722</v>
      </c>
      <c r="D7293" t="s">
        <v>52</v>
      </c>
      <c r="E7293" t="s">
        <v>20</v>
      </c>
      <c r="F7293" t="s">
        <v>79</v>
      </c>
      <c r="G7293" t="s">
        <v>22</v>
      </c>
      <c r="H7293" t="s">
        <v>124</v>
      </c>
      <c r="I7293" t="s">
        <v>61</v>
      </c>
      <c r="J7293">
        <v>4</v>
      </c>
      <c r="K7293" s="2">
        <v>3829</v>
      </c>
      <c r="L7293" s="2">
        <v>2394.16</v>
      </c>
      <c r="M7293" s="2">
        <v>1434.84</v>
      </c>
      <c r="N7293" s="3">
        <v>0.2</v>
      </c>
      <c r="O7293" t="s">
        <v>109</v>
      </c>
      <c r="P7293" t="s">
        <v>73</v>
      </c>
      <c r="Q7293" t="s">
        <v>27</v>
      </c>
      <c r="R7293" t="s">
        <v>40</v>
      </c>
    </row>
    <row r="7294" spans="1:18" x14ac:dyDescent="0.35">
      <c r="A7294" t="s">
        <v>7379</v>
      </c>
      <c r="B7294" s="1">
        <v>45647</v>
      </c>
      <c r="C7294" s="1">
        <v>45671</v>
      </c>
      <c r="D7294" t="s">
        <v>57</v>
      </c>
      <c r="E7294" t="s">
        <v>20</v>
      </c>
      <c r="F7294" t="s">
        <v>102</v>
      </c>
      <c r="G7294" t="s">
        <v>59</v>
      </c>
      <c r="H7294" t="s">
        <v>108</v>
      </c>
      <c r="I7294" t="s">
        <v>72</v>
      </c>
      <c r="J7294">
        <v>4</v>
      </c>
      <c r="K7294" s="2">
        <v>1387</v>
      </c>
      <c r="L7294" s="2">
        <v>797.03</v>
      </c>
      <c r="M7294" s="2">
        <v>589.97</v>
      </c>
      <c r="N7294" s="3">
        <v>0.1</v>
      </c>
      <c r="O7294" t="s">
        <v>25</v>
      </c>
      <c r="P7294" t="s">
        <v>46</v>
      </c>
      <c r="Q7294" t="s">
        <v>35</v>
      </c>
      <c r="R7294" t="s">
        <v>28</v>
      </c>
    </row>
    <row r="7295" spans="1:18" x14ac:dyDescent="0.35">
      <c r="A7295" t="s">
        <v>7380</v>
      </c>
      <c r="B7295" s="1">
        <v>45857</v>
      </c>
      <c r="C7295" s="1">
        <v>45902</v>
      </c>
      <c r="D7295" t="s">
        <v>37</v>
      </c>
      <c r="E7295" t="s">
        <v>20</v>
      </c>
      <c r="F7295" t="s">
        <v>79</v>
      </c>
      <c r="G7295" t="s">
        <v>38</v>
      </c>
      <c r="H7295" t="s">
        <v>106</v>
      </c>
      <c r="I7295" t="s">
        <v>61</v>
      </c>
      <c r="J7295">
        <v>1</v>
      </c>
      <c r="K7295" s="2">
        <v>4297</v>
      </c>
      <c r="L7295" s="2">
        <v>3066.25</v>
      </c>
      <c r="M7295" s="2">
        <v>1230.75</v>
      </c>
      <c r="N7295" s="3">
        <v>0.05</v>
      </c>
      <c r="O7295" t="s">
        <v>50</v>
      </c>
      <c r="P7295" t="s">
        <v>46</v>
      </c>
      <c r="Q7295" t="s">
        <v>35</v>
      </c>
      <c r="R7295" t="s">
        <v>28</v>
      </c>
    </row>
    <row r="7296" spans="1:18" x14ac:dyDescent="0.35">
      <c r="A7296" t="s">
        <v>7381</v>
      </c>
      <c r="B7296" s="1">
        <v>45301</v>
      </c>
      <c r="C7296" s="1">
        <v>45351</v>
      </c>
      <c r="D7296" t="s">
        <v>116</v>
      </c>
      <c r="E7296" t="s">
        <v>20</v>
      </c>
      <c r="F7296" t="s">
        <v>68</v>
      </c>
      <c r="G7296" t="s">
        <v>38</v>
      </c>
      <c r="H7296" t="s">
        <v>39</v>
      </c>
      <c r="I7296" t="s">
        <v>24</v>
      </c>
      <c r="J7296">
        <v>4</v>
      </c>
      <c r="K7296" s="2">
        <v>993</v>
      </c>
      <c r="L7296" s="2">
        <v>640.47</v>
      </c>
      <c r="M7296" s="2">
        <v>352.53</v>
      </c>
      <c r="N7296" s="3">
        <v>0.1</v>
      </c>
      <c r="O7296" t="s">
        <v>34</v>
      </c>
      <c r="P7296" t="s">
        <v>26</v>
      </c>
      <c r="Q7296" t="s">
        <v>27</v>
      </c>
      <c r="R7296" t="s">
        <v>28</v>
      </c>
    </row>
    <row r="7297" spans="1:18" x14ac:dyDescent="0.35">
      <c r="A7297" t="s">
        <v>7382</v>
      </c>
      <c r="B7297" s="1">
        <v>45831</v>
      </c>
      <c r="C7297" s="1">
        <v>45852</v>
      </c>
      <c r="D7297" t="s">
        <v>67</v>
      </c>
      <c r="E7297" t="s">
        <v>20</v>
      </c>
      <c r="F7297" t="s">
        <v>21</v>
      </c>
      <c r="G7297" t="s">
        <v>59</v>
      </c>
      <c r="H7297" t="s">
        <v>44</v>
      </c>
      <c r="I7297" t="s">
        <v>45</v>
      </c>
      <c r="J7297">
        <v>6</v>
      </c>
      <c r="K7297" s="2">
        <v>4119</v>
      </c>
      <c r="L7297" s="2">
        <v>3307.94</v>
      </c>
      <c r="M7297" s="2">
        <v>811.06</v>
      </c>
      <c r="N7297" s="3">
        <v>0.15</v>
      </c>
      <c r="O7297" t="s">
        <v>34</v>
      </c>
      <c r="P7297" t="s">
        <v>26</v>
      </c>
      <c r="Q7297" t="s">
        <v>35</v>
      </c>
      <c r="R7297" t="s">
        <v>65</v>
      </c>
    </row>
    <row r="7298" spans="1:18" x14ac:dyDescent="0.35">
      <c r="A7298" t="s">
        <v>7383</v>
      </c>
      <c r="B7298" s="1">
        <v>45411</v>
      </c>
      <c r="C7298" s="1">
        <v>45491</v>
      </c>
      <c r="D7298" t="s">
        <v>67</v>
      </c>
      <c r="E7298" t="s">
        <v>20</v>
      </c>
      <c r="F7298" t="s">
        <v>77</v>
      </c>
      <c r="G7298" t="s">
        <v>22</v>
      </c>
      <c r="H7298" t="s">
        <v>80</v>
      </c>
      <c r="I7298" t="s">
        <v>45</v>
      </c>
      <c r="J7298">
        <v>1</v>
      </c>
      <c r="K7298" s="2">
        <v>3116</v>
      </c>
      <c r="L7298" s="2">
        <v>2190.63</v>
      </c>
      <c r="M7298" s="2">
        <v>925.37</v>
      </c>
      <c r="N7298" s="3">
        <v>0.05</v>
      </c>
      <c r="O7298" t="s">
        <v>83</v>
      </c>
      <c r="P7298" t="s">
        <v>26</v>
      </c>
      <c r="Q7298" t="s">
        <v>27</v>
      </c>
      <c r="R7298" t="s">
        <v>65</v>
      </c>
    </row>
    <row r="7299" spans="1:18" x14ac:dyDescent="0.35">
      <c r="A7299" t="s">
        <v>7384</v>
      </c>
      <c r="B7299" s="1">
        <v>45540</v>
      </c>
      <c r="C7299" s="1">
        <v>45596</v>
      </c>
      <c r="D7299" t="s">
        <v>94</v>
      </c>
      <c r="E7299" t="s">
        <v>20</v>
      </c>
      <c r="F7299" t="s">
        <v>89</v>
      </c>
      <c r="G7299" t="s">
        <v>43</v>
      </c>
      <c r="H7299" t="s">
        <v>124</v>
      </c>
      <c r="I7299" t="s">
        <v>61</v>
      </c>
      <c r="J7299">
        <v>2</v>
      </c>
      <c r="K7299" s="2">
        <v>4665</v>
      </c>
      <c r="L7299" s="2">
        <v>2612.1999999999998</v>
      </c>
      <c r="M7299" s="2">
        <v>2052.8000000000002</v>
      </c>
      <c r="N7299" s="3">
        <v>0.2</v>
      </c>
      <c r="O7299" t="s">
        <v>109</v>
      </c>
      <c r="P7299" t="s">
        <v>46</v>
      </c>
      <c r="Q7299" t="s">
        <v>35</v>
      </c>
      <c r="R7299" t="s">
        <v>40</v>
      </c>
    </row>
    <row r="7300" spans="1:18" x14ac:dyDescent="0.35">
      <c r="A7300" t="s">
        <v>7385</v>
      </c>
      <c r="B7300" s="1">
        <v>45440</v>
      </c>
      <c r="C7300" s="1">
        <v>45455</v>
      </c>
      <c r="D7300" t="s">
        <v>42</v>
      </c>
      <c r="E7300" t="s">
        <v>20</v>
      </c>
      <c r="F7300" t="s">
        <v>68</v>
      </c>
      <c r="G7300" t="s">
        <v>43</v>
      </c>
      <c r="H7300" t="s">
        <v>86</v>
      </c>
      <c r="I7300" t="s">
        <v>72</v>
      </c>
      <c r="J7300">
        <v>2</v>
      </c>
      <c r="K7300" s="2">
        <v>2994</v>
      </c>
      <c r="L7300" s="2">
        <v>2010.66</v>
      </c>
      <c r="M7300" s="2">
        <v>983.34</v>
      </c>
      <c r="N7300" s="3">
        <v>0.1</v>
      </c>
      <c r="O7300" t="s">
        <v>34</v>
      </c>
      <c r="P7300" t="s">
        <v>26</v>
      </c>
      <c r="Q7300" t="s">
        <v>27</v>
      </c>
      <c r="R7300" t="s">
        <v>40</v>
      </c>
    </row>
    <row r="7301" spans="1:18" x14ac:dyDescent="0.35">
      <c r="A7301" t="s">
        <v>7386</v>
      </c>
      <c r="B7301" s="1">
        <v>45623</v>
      </c>
      <c r="C7301" s="1">
        <v>45713</v>
      </c>
      <c r="D7301" t="s">
        <v>116</v>
      </c>
      <c r="E7301" t="s">
        <v>20</v>
      </c>
      <c r="F7301" t="s">
        <v>89</v>
      </c>
      <c r="G7301" t="s">
        <v>22</v>
      </c>
      <c r="H7301" t="s">
        <v>60</v>
      </c>
      <c r="I7301" t="s">
        <v>61</v>
      </c>
      <c r="J7301">
        <v>5</v>
      </c>
      <c r="K7301" s="2">
        <v>4273</v>
      </c>
      <c r="L7301" s="2">
        <v>2767.09</v>
      </c>
      <c r="M7301" s="2">
        <v>1505.91</v>
      </c>
      <c r="N7301" s="3">
        <v>0.15</v>
      </c>
      <c r="O7301" t="s">
        <v>50</v>
      </c>
      <c r="P7301" t="s">
        <v>26</v>
      </c>
      <c r="Q7301" t="s">
        <v>27</v>
      </c>
      <c r="R7301" t="s">
        <v>65</v>
      </c>
    </row>
    <row r="7302" spans="1:18" x14ac:dyDescent="0.35">
      <c r="A7302" t="s">
        <v>7387</v>
      </c>
      <c r="B7302" s="1">
        <v>45457</v>
      </c>
      <c r="C7302" s="1">
        <v>45542</v>
      </c>
      <c r="D7302" t="s">
        <v>37</v>
      </c>
      <c r="E7302" t="s">
        <v>20</v>
      </c>
      <c r="F7302" t="s">
        <v>53</v>
      </c>
      <c r="G7302" t="s">
        <v>22</v>
      </c>
      <c r="H7302" t="s">
        <v>54</v>
      </c>
      <c r="I7302" t="s">
        <v>55</v>
      </c>
      <c r="J7302">
        <v>8</v>
      </c>
      <c r="K7302" s="2">
        <v>1169</v>
      </c>
      <c r="L7302" s="2">
        <v>777.86</v>
      </c>
      <c r="M7302" s="2">
        <v>391.14</v>
      </c>
      <c r="N7302" s="3">
        <v>0</v>
      </c>
      <c r="O7302" t="s">
        <v>109</v>
      </c>
      <c r="P7302" t="s">
        <v>26</v>
      </c>
      <c r="Q7302" t="s">
        <v>35</v>
      </c>
      <c r="R7302" t="s">
        <v>65</v>
      </c>
    </row>
    <row r="7303" spans="1:18" x14ac:dyDescent="0.35">
      <c r="A7303" t="s">
        <v>7388</v>
      </c>
      <c r="B7303" s="1">
        <v>45822</v>
      </c>
      <c r="C7303" s="1">
        <v>45856</v>
      </c>
      <c r="D7303" t="s">
        <v>67</v>
      </c>
      <c r="E7303" t="s">
        <v>20</v>
      </c>
      <c r="F7303" t="s">
        <v>77</v>
      </c>
      <c r="G7303" t="s">
        <v>59</v>
      </c>
      <c r="H7303" t="s">
        <v>39</v>
      </c>
      <c r="I7303" t="s">
        <v>24</v>
      </c>
      <c r="J7303">
        <v>1</v>
      </c>
      <c r="K7303" s="2">
        <v>4661</v>
      </c>
      <c r="L7303" s="2">
        <v>2795.44</v>
      </c>
      <c r="M7303" s="2">
        <v>1865.56</v>
      </c>
      <c r="N7303" s="3">
        <v>0</v>
      </c>
      <c r="O7303" t="s">
        <v>50</v>
      </c>
      <c r="P7303" t="s">
        <v>26</v>
      </c>
      <c r="Q7303" t="s">
        <v>27</v>
      </c>
      <c r="R7303" t="s">
        <v>28</v>
      </c>
    </row>
    <row r="7304" spans="1:18" x14ac:dyDescent="0.35">
      <c r="A7304" t="s">
        <v>7389</v>
      </c>
      <c r="B7304" s="1">
        <v>45691</v>
      </c>
      <c r="C7304" s="1">
        <v>45731</v>
      </c>
      <c r="D7304" t="s">
        <v>52</v>
      </c>
      <c r="E7304" t="s">
        <v>20</v>
      </c>
      <c r="F7304" t="s">
        <v>128</v>
      </c>
      <c r="G7304" t="s">
        <v>22</v>
      </c>
      <c r="H7304" t="s">
        <v>49</v>
      </c>
      <c r="I7304" t="s">
        <v>45</v>
      </c>
      <c r="J7304">
        <v>2</v>
      </c>
      <c r="K7304" s="2">
        <v>4767</v>
      </c>
      <c r="L7304" s="2">
        <v>3087.4</v>
      </c>
      <c r="M7304" s="2">
        <v>1679.6</v>
      </c>
      <c r="N7304" s="3">
        <v>0.15</v>
      </c>
      <c r="O7304" t="s">
        <v>25</v>
      </c>
      <c r="P7304" t="s">
        <v>26</v>
      </c>
      <c r="Q7304" t="s">
        <v>27</v>
      </c>
      <c r="R7304" t="s">
        <v>40</v>
      </c>
    </row>
    <row r="7305" spans="1:18" x14ac:dyDescent="0.35">
      <c r="A7305" t="s">
        <v>7390</v>
      </c>
      <c r="B7305" s="1">
        <v>45907</v>
      </c>
      <c r="C7305" s="1">
        <v>45946</v>
      </c>
      <c r="D7305" t="s">
        <v>94</v>
      </c>
      <c r="E7305" t="s">
        <v>20</v>
      </c>
      <c r="F7305" t="s">
        <v>31</v>
      </c>
      <c r="G7305" t="s">
        <v>43</v>
      </c>
      <c r="H7305" t="s">
        <v>124</v>
      </c>
      <c r="I7305" t="s">
        <v>61</v>
      </c>
      <c r="J7305">
        <v>2</v>
      </c>
      <c r="K7305" s="2">
        <v>2149</v>
      </c>
      <c r="L7305" s="2">
        <v>1311.81</v>
      </c>
      <c r="M7305" s="2">
        <v>837.19</v>
      </c>
      <c r="N7305" s="3">
        <v>0</v>
      </c>
      <c r="O7305" t="s">
        <v>62</v>
      </c>
      <c r="P7305" t="s">
        <v>26</v>
      </c>
      <c r="Q7305" t="s">
        <v>27</v>
      </c>
      <c r="R7305" t="s">
        <v>28</v>
      </c>
    </row>
    <row r="7306" spans="1:18" x14ac:dyDescent="0.35">
      <c r="A7306" t="s">
        <v>7391</v>
      </c>
      <c r="B7306" s="1">
        <v>45486</v>
      </c>
      <c r="C7306" s="1">
        <v>45532</v>
      </c>
      <c r="D7306" t="s">
        <v>30</v>
      </c>
      <c r="E7306" t="s">
        <v>20</v>
      </c>
      <c r="F7306" t="s">
        <v>102</v>
      </c>
      <c r="G7306" t="s">
        <v>22</v>
      </c>
      <c r="H7306" t="s">
        <v>118</v>
      </c>
      <c r="I7306" t="s">
        <v>24</v>
      </c>
      <c r="J7306">
        <v>5</v>
      </c>
      <c r="K7306" s="2">
        <v>4155</v>
      </c>
      <c r="L7306" s="2">
        <v>3125.45</v>
      </c>
      <c r="M7306" s="2">
        <v>1029.55</v>
      </c>
      <c r="N7306" s="3">
        <v>0.05</v>
      </c>
      <c r="O7306" t="s">
        <v>62</v>
      </c>
      <c r="P7306" t="s">
        <v>26</v>
      </c>
      <c r="Q7306" t="s">
        <v>27</v>
      </c>
      <c r="R7306" t="s">
        <v>65</v>
      </c>
    </row>
    <row r="7307" spans="1:18" x14ac:dyDescent="0.35">
      <c r="A7307" t="s">
        <v>7392</v>
      </c>
      <c r="B7307" s="1">
        <v>45942</v>
      </c>
      <c r="C7307" s="1">
        <v>45965</v>
      </c>
      <c r="D7307" t="s">
        <v>19</v>
      </c>
      <c r="E7307" t="s">
        <v>20</v>
      </c>
      <c r="F7307" t="s">
        <v>31</v>
      </c>
      <c r="G7307" t="s">
        <v>43</v>
      </c>
      <c r="H7307" t="s">
        <v>33</v>
      </c>
      <c r="I7307" t="s">
        <v>24</v>
      </c>
      <c r="J7307">
        <v>4</v>
      </c>
      <c r="K7307" s="2">
        <v>711</v>
      </c>
      <c r="L7307" s="2">
        <v>490.68</v>
      </c>
      <c r="M7307" s="2">
        <v>220.32</v>
      </c>
      <c r="N7307" s="3">
        <v>0.1</v>
      </c>
      <c r="O7307" t="s">
        <v>25</v>
      </c>
      <c r="P7307" t="s">
        <v>26</v>
      </c>
      <c r="Q7307" t="s">
        <v>35</v>
      </c>
      <c r="R7307" t="s">
        <v>65</v>
      </c>
    </row>
    <row r="7308" spans="1:18" x14ac:dyDescent="0.35">
      <c r="A7308" t="s">
        <v>7393</v>
      </c>
      <c r="B7308" s="1">
        <v>45519</v>
      </c>
      <c r="C7308" s="1">
        <v>45547</v>
      </c>
      <c r="D7308" t="s">
        <v>37</v>
      </c>
      <c r="E7308" t="s">
        <v>20</v>
      </c>
      <c r="F7308" t="s">
        <v>31</v>
      </c>
      <c r="G7308" t="s">
        <v>32</v>
      </c>
      <c r="H7308" t="s">
        <v>106</v>
      </c>
      <c r="I7308" t="s">
        <v>61</v>
      </c>
      <c r="J7308">
        <v>6</v>
      </c>
      <c r="K7308" s="2">
        <v>962</v>
      </c>
      <c r="L7308" s="2">
        <v>770.33</v>
      </c>
      <c r="M7308" s="2">
        <v>191.67</v>
      </c>
      <c r="N7308" s="3">
        <v>0.05</v>
      </c>
      <c r="O7308" t="s">
        <v>50</v>
      </c>
      <c r="P7308" t="s">
        <v>26</v>
      </c>
      <c r="Q7308" t="s">
        <v>35</v>
      </c>
      <c r="R7308" t="s">
        <v>40</v>
      </c>
    </row>
    <row r="7309" spans="1:18" x14ac:dyDescent="0.35">
      <c r="A7309" t="s">
        <v>7394</v>
      </c>
      <c r="B7309" s="1">
        <v>45736</v>
      </c>
      <c r="C7309" s="1">
        <v>45808</v>
      </c>
      <c r="D7309" t="s">
        <v>104</v>
      </c>
      <c r="E7309" t="s">
        <v>20</v>
      </c>
      <c r="F7309" t="s">
        <v>89</v>
      </c>
      <c r="G7309" t="s">
        <v>43</v>
      </c>
      <c r="H7309" t="s">
        <v>71</v>
      </c>
      <c r="I7309" t="s">
        <v>72</v>
      </c>
      <c r="J7309">
        <v>4</v>
      </c>
      <c r="K7309" s="2">
        <v>4449</v>
      </c>
      <c r="L7309" s="2">
        <v>3079.54</v>
      </c>
      <c r="M7309" s="2">
        <v>1369.46</v>
      </c>
      <c r="N7309" s="3">
        <v>0.1</v>
      </c>
      <c r="O7309" t="s">
        <v>62</v>
      </c>
      <c r="P7309" t="s">
        <v>26</v>
      </c>
      <c r="Q7309" t="s">
        <v>35</v>
      </c>
      <c r="R7309" t="s">
        <v>28</v>
      </c>
    </row>
    <row r="7310" spans="1:18" x14ac:dyDescent="0.35">
      <c r="A7310" t="s">
        <v>7395</v>
      </c>
      <c r="B7310" s="1">
        <v>45613</v>
      </c>
      <c r="C7310" s="1">
        <v>45640</v>
      </c>
      <c r="D7310" t="s">
        <v>48</v>
      </c>
      <c r="E7310" t="s">
        <v>20</v>
      </c>
      <c r="F7310" t="s">
        <v>53</v>
      </c>
      <c r="G7310" t="s">
        <v>22</v>
      </c>
      <c r="H7310" t="s">
        <v>71</v>
      </c>
      <c r="I7310" t="s">
        <v>72</v>
      </c>
      <c r="J7310">
        <v>1</v>
      </c>
      <c r="K7310" s="2">
        <v>1699</v>
      </c>
      <c r="L7310" s="2">
        <v>1107.45</v>
      </c>
      <c r="M7310" s="2">
        <v>591.54999999999995</v>
      </c>
      <c r="N7310" s="3">
        <v>0.15</v>
      </c>
      <c r="O7310" t="s">
        <v>109</v>
      </c>
      <c r="P7310" t="s">
        <v>26</v>
      </c>
      <c r="Q7310" t="s">
        <v>27</v>
      </c>
      <c r="R7310" t="s">
        <v>40</v>
      </c>
    </row>
    <row r="7311" spans="1:18" x14ac:dyDescent="0.35">
      <c r="A7311" t="s">
        <v>7396</v>
      </c>
      <c r="B7311" s="1">
        <v>45497</v>
      </c>
      <c r="C7311" s="1">
        <v>45505</v>
      </c>
      <c r="D7311" t="s">
        <v>30</v>
      </c>
      <c r="E7311" t="s">
        <v>20</v>
      </c>
      <c r="F7311" t="s">
        <v>128</v>
      </c>
      <c r="G7311" t="s">
        <v>22</v>
      </c>
      <c r="H7311" t="s">
        <v>39</v>
      </c>
      <c r="I7311" t="s">
        <v>24</v>
      </c>
      <c r="J7311">
        <v>7</v>
      </c>
      <c r="K7311" s="2">
        <v>1909</v>
      </c>
      <c r="L7311" s="2">
        <v>1361.44</v>
      </c>
      <c r="M7311" s="2">
        <v>547.55999999999995</v>
      </c>
      <c r="N7311" s="3">
        <v>0.2</v>
      </c>
      <c r="O7311" t="s">
        <v>83</v>
      </c>
      <c r="P7311" t="s">
        <v>26</v>
      </c>
      <c r="Q7311" t="s">
        <v>27</v>
      </c>
      <c r="R7311" t="s">
        <v>28</v>
      </c>
    </row>
    <row r="7312" spans="1:18" x14ac:dyDescent="0.35">
      <c r="A7312" t="s">
        <v>7397</v>
      </c>
      <c r="B7312" s="1">
        <v>45381</v>
      </c>
      <c r="C7312" s="1">
        <v>45385</v>
      </c>
      <c r="D7312" t="s">
        <v>88</v>
      </c>
      <c r="E7312" t="s">
        <v>20</v>
      </c>
      <c r="F7312" t="s">
        <v>85</v>
      </c>
      <c r="G7312" t="s">
        <v>32</v>
      </c>
      <c r="H7312" t="s">
        <v>86</v>
      </c>
      <c r="I7312" t="s">
        <v>72</v>
      </c>
      <c r="J7312">
        <v>4</v>
      </c>
      <c r="K7312" s="2">
        <v>1002</v>
      </c>
      <c r="L7312" s="2">
        <v>571.04</v>
      </c>
      <c r="M7312" s="2">
        <v>430.96</v>
      </c>
      <c r="N7312" s="3">
        <v>0</v>
      </c>
      <c r="O7312" t="s">
        <v>50</v>
      </c>
      <c r="P7312" t="s">
        <v>46</v>
      </c>
      <c r="Q7312" t="s">
        <v>35</v>
      </c>
      <c r="R7312" t="s">
        <v>40</v>
      </c>
    </row>
    <row r="7313" spans="1:18" x14ac:dyDescent="0.35">
      <c r="A7313" t="s">
        <v>7398</v>
      </c>
      <c r="B7313" s="1">
        <v>45449</v>
      </c>
      <c r="C7313" s="1">
        <v>45528</v>
      </c>
      <c r="D7313" t="s">
        <v>30</v>
      </c>
      <c r="E7313" t="s">
        <v>20</v>
      </c>
      <c r="F7313" t="s">
        <v>128</v>
      </c>
      <c r="G7313" t="s">
        <v>38</v>
      </c>
      <c r="H7313" t="s">
        <v>80</v>
      </c>
      <c r="I7313" t="s">
        <v>45</v>
      </c>
      <c r="J7313">
        <v>5</v>
      </c>
      <c r="K7313" s="2">
        <v>3769</v>
      </c>
      <c r="L7313" s="2">
        <v>3155.81</v>
      </c>
      <c r="M7313" s="2">
        <v>613.19000000000005</v>
      </c>
      <c r="N7313" s="3">
        <v>0.2</v>
      </c>
      <c r="O7313" t="s">
        <v>83</v>
      </c>
      <c r="P7313" t="s">
        <v>26</v>
      </c>
      <c r="Q7313" t="s">
        <v>35</v>
      </c>
      <c r="R7313" t="s">
        <v>28</v>
      </c>
    </row>
    <row r="7314" spans="1:18" x14ac:dyDescent="0.35">
      <c r="A7314" t="s">
        <v>7399</v>
      </c>
      <c r="B7314" s="1">
        <v>45311</v>
      </c>
      <c r="C7314" s="1">
        <v>45367</v>
      </c>
      <c r="D7314" t="s">
        <v>52</v>
      </c>
      <c r="E7314" t="s">
        <v>20</v>
      </c>
      <c r="F7314" t="s">
        <v>138</v>
      </c>
      <c r="G7314" t="s">
        <v>38</v>
      </c>
      <c r="H7314" t="s">
        <v>39</v>
      </c>
      <c r="I7314" t="s">
        <v>24</v>
      </c>
      <c r="J7314">
        <v>3</v>
      </c>
      <c r="K7314" s="2">
        <v>4434</v>
      </c>
      <c r="L7314" s="2">
        <v>2805.37</v>
      </c>
      <c r="M7314" s="2">
        <v>1628.63</v>
      </c>
      <c r="N7314" s="3">
        <v>0.05</v>
      </c>
      <c r="O7314" t="s">
        <v>75</v>
      </c>
      <c r="P7314" t="s">
        <v>26</v>
      </c>
      <c r="Q7314" t="s">
        <v>27</v>
      </c>
      <c r="R7314" t="s">
        <v>40</v>
      </c>
    </row>
    <row r="7315" spans="1:18" x14ac:dyDescent="0.35">
      <c r="A7315" t="s">
        <v>7400</v>
      </c>
      <c r="B7315" s="1">
        <v>45575</v>
      </c>
      <c r="C7315" s="1">
        <v>45648</v>
      </c>
      <c r="D7315" t="s">
        <v>48</v>
      </c>
      <c r="E7315" t="s">
        <v>20</v>
      </c>
      <c r="F7315" t="s">
        <v>89</v>
      </c>
      <c r="G7315" t="s">
        <v>43</v>
      </c>
      <c r="H7315" t="s">
        <v>86</v>
      </c>
      <c r="I7315" t="s">
        <v>72</v>
      </c>
      <c r="J7315">
        <v>3</v>
      </c>
      <c r="K7315" s="2">
        <v>1948</v>
      </c>
      <c r="L7315" s="2">
        <v>1303.53</v>
      </c>
      <c r="M7315" s="2">
        <v>644.47</v>
      </c>
      <c r="N7315" s="3">
        <v>0</v>
      </c>
      <c r="O7315" t="s">
        <v>34</v>
      </c>
      <c r="P7315" t="s">
        <v>26</v>
      </c>
      <c r="Q7315" t="s">
        <v>35</v>
      </c>
      <c r="R7315" t="s">
        <v>65</v>
      </c>
    </row>
    <row r="7316" spans="1:18" x14ac:dyDescent="0.35">
      <c r="A7316" t="s">
        <v>7401</v>
      </c>
      <c r="B7316" s="1">
        <v>45407</v>
      </c>
      <c r="C7316" s="1">
        <v>45492</v>
      </c>
      <c r="D7316" t="s">
        <v>67</v>
      </c>
      <c r="E7316" t="s">
        <v>20</v>
      </c>
      <c r="F7316" t="s">
        <v>85</v>
      </c>
      <c r="G7316" t="s">
        <v>38</v>
      </c>
      <c r="H7316" t="s">
        <v>39</v>
      </c>
      <c r="I7316" t="s">
        <v>24</v>
      </c>
      <c r="J7316">
        <v>3</v>
      </c>
      <c r="K7316" s="2">
        <v>3113</v>
      </c>
      <c r="L7316" s="2">
        <v>2168.73</v>
      </c>
      <c r="M7316" s="2">
        <v>944.27</v>
      </c>
      <c r="N7316" s="3">
        <v>0.05</v>
      </c>
      <c r="O7316" t="s">
        <v>83</v>
      </c>
      <c r="P7316" t="s">
        <v>26</v>
      </c>
      <c r="Q7316" t="s">
        <v>27</v>
      </c>
      <c r="R7316" t="s">
        <v>65</v>
      </c>
    </row>
    <row r="7317" spans="1:18" x14ac:dyDescent="0.35">
      <c r="A7317" t="s">
        <v>7402</v>
      </c>
      <c r="B7317" s="1">
        <v>45720</v>
      </c>
      <c r="C7317" s="1">
        <v>45735</v>
      </c>
      <c r="D7317" t="s">
        <v>52</v>
      </c>
      <c r="E7317" t="s">
        <v>20</v>
      </c>
      <c r="F7317" t="s">
        <v>68</v>
      </c>
      <c r="G7317" t="s">
        <v>43</v>
      </c>
      <c r="H7317" t="s">
        <v>44</v>
      </c>
      <c r="I7317" t="s">
        <v>45</v>
      </c>
      <c r="J7317">
        <v>3</v>
      </c>
      <c r="K7317" s="2">
        <v>2350</v>
      </c>
      <c r="L7317" s="2">
        <v>1680.56</v>
      </c>
      <c r="M7317" s="2">
        <v>669.44</v>
      </c>
      <c r="N7317" s="3">
        <v>0.1</v>
      </c>
      <c r="O7317" t="s">
        <v>109</v>
      </c>
      <c r="P7317" t="s">
        <v>26</v>
      </c>
      <c r="Q7317" t="s">
        <v>27</v>
      </c>
      <c r="R7317" t="s">
        <v>28</v>
      </c>
    </row>
    <row r="7318" spans="1:18" x14ac:dyDescent="0.35">
      <c r="A7318" t="s">
        <v>7403</v>
      </c>
      <c r="B7318" s="1">
        <v>45356</v>
      </c>
      <c r="C7318" s="1">
        <v>45384</v>
      </c>
      <c r="D7318" t="s">
        <v>88</v>
      </c>
      <c r="E7318" t="s">
        <v>20</v>
      </c>
      <c r="F7318" t="s">
        <v>91</v>
      </c>
      <c r="G7318" t="s">
        <v>32</v>
      </c>
      <c r="H7318" t="s">
        <v>64</v>
      </c>
      <c r="I7318" t="s">
        <v>55</v>
      </c>
      <c r="J7318">
        <v>3</v>
      </c>
      <c r="K7318" s="2">
        <v>4888</v>
      </c>
      <c r="L7318" s="2">
        <v>3901.4</v>
      </c>
      <c r="M7318" s="2">
        <v>986.6</v>
      </c>
      <c r="N7318" s="3">
        <v>0.15</v>
      </c>
      <c r="O7318" t="s">
        <v>25</v>
      </c>
      <c r="P7318" t="s">
        <v>26</v>
      </c>
      <c r="Q7318" t="s">
        <v>27</v>
      </c>
      <c r="R7318" t="s">
        <v>40</v>
      </c>
    </row>
    <row r="7319" spans="1:18" x14ac:dyDescent="0.35">
      <c r="A7319" t="s">
        <v>7404</v>
      </c>
      <c r="B7319" s="1">
        <v>45670</v>
      </c>
      <c r="C7319" s="1">
        <v>45700</v>
      </c>
      <c r="D7319" t="s">
        <v>116</v>
      </c>
      <c r="E7319" t="s">
        <v>20</v>
      </c>
      <c r="F7319" t="s">
        <v>79</v>
      </c>
      <c r="G7319" t="s">
        <v>32</v>
      </c>
      <c r="H7319" t="s">
        <v>80</v>
      </c>
      <c r="I7319" t="s">
        <v>45</v>
      </c>
      <c r="J7319">
        <v>5</v>
      </c>
      <c r="K7319" s="2">
        <v>4114</v>
      </c>
      <c r="L7319" s="2">
        <v>3249.37</v>
      </c>
      <c r="M7319" s="2">
        <v>864.63</v>
      </c>
      <c r="N7319" s="3">
        <v>0.1</v>
      </c>
      <c r="O7319" t="s">
        <v>83</v>
      </c>
      <c r="P7319" t="s">
        <v>73</v>
      </c>
      <c r="Q7319" t="s">
        <v>35</v>
      </c>
      <c r="R7319" t="s">
        <v>40</v>
      </c>
    </row>
    <row r="7320" spans="1:18" x14ac:dyDescent="0.35">
      <c r="A7320" t="s">
        <v>7405</v>
      </c>
      <c r="B7320" s="1">
        <v>45954</v>
      </c>
      <c r="C7320" s="1">
        <v>45996</v>
      </c>
      <c r="D7320" t="s">
        <v>48</v>
      </c>
      <c r="E7320" t="s">
        <v>20</v>
      </c>
      <c r="F7320" t="s">
        <v>70</v>
      </c>
      <c r="G7320" t="s">
        <v>59</v>
      </c>
      <c r="H7320" t="s">
        <v>33</v>
      </c>
      <c r="I7320" t="s">
        <v>24</v>
      </c>
      <c r="J7320">
        <v>2</v>
      </c>
      <c r="K7320" s="2">
        <v>1584</v>
      </c>
      <c r="L7320" s="2">
        <v>1341.89</v>
      </c>
      <c r="M7320" s="2">
        <v>242.11</v>
      </c>
      <c r="N7320" s="3">
        <v>0.1</v>
      </c>
      <c r="O7320" t="s">
        <v>34</v>
      </c>
      <c r="P7320" t="s">
        <v>26</v>
      </c>
      <c r="Q7320" t="s">
        <v>27</v>
      </c>
      <c r="R7320" t="s">
        <v>28</v>
      </c>
    </row>
    <row r="7321" spans="1:18" x14ac:dyDescent="0.35">
      <c r="A7321" t="s">
        <v>7406</v>
      </c>
      <c r="B7321" s="1">
        <v>45966</v>
      </c>
      <c r="C7321" s="1">
        <v>46021</v>
      </c>
      <c r="D7321" t="s">
        <v>48</v>
      </c>
      <c r="E7321" t="s">
        <v>20</v>
      </c>
      <c r="F7321" t="s">
        <v>53</v>
      </c>
      <c r="G7321" t="s">
        <v>59</v>
      </c>
      <c r="H7321" t="s">
        <v>39</v>
      </c>
      <c r="I7321" t="s">
        <v>24</v>
      </c>
      <c r="J7321">
        <v>5</v>
      </c>
      <c r="K7321" s="2">
        <v>705</v>
      </c>
      <c r="L7321" s="2">
        <v>436.65</v>
      </c>
      <c r="M7321" s="2">
        <v>268.35000000000002</v>
      </c>
      <c r="N7321" s="3">
        <v>0.05</v>
      </c>
      <c r="O7321" t="s">
        <v>34</v>
      </c>
      <c r="P7321" t="s">
        <v>26</v>
      </c>
      <c r="Q7321" t="s">
        <v>27</v>
      </c>
      <c r="R7321" t="s">
        <v>40</v>
      </c>
    </row>
    <row r="7322" spans="1:18" x14ac:dyDescent="0.35">
      <c r="A7322" t="s">
        <v>7407</v>
      </c>
      <c r="B7322" s="1">
        <v>45983</v>
      </c>
      <c r="C7322" s="1">
        <v>46043</v>
      </c>
      <c r="D7322" t="s">
        <v>57</v>
      </c>
      <c r="E7322" t="s">
        <v>20</v>
      </c>
      <c r="F7322" t="s">
        <v>77</v>
      </c>
      <c r="G7322" t="s">
        <v>22</v>
      </c>
      <c r="H7322" t="s">
        <v>54</v>
      </c>
      <c r="I7322" t="s">
        <v>55</v>
      </c>
      <c r="J7322">
        <v>1</v>
      </c>
      <c r="K7322" s="2">
        <v>382</v>
      </c>
      <c r="L7322" s="2">
        <v>232.58</v>
      </c>
      <c r="M7322" s="2">
        <v>149.41999999999999</v>
      </c>
      <c r="N7322" s="3">
        <v>0.05</v>
      </c>
      <c r="O7322" t="s">
        <v>34</v>
      </c>
      <c r="P7322" t="s">
        <v>46</v>
      </c>
      <c r="Q7322" t="s">
        <v>27</v>
      </c>
      <c r="R7322" t="s">
        <v>40</v>
      </c>
    </row>
    <row r="7323" spans="1:18" x14ac:dyDescent="0.35">
      <c r="A7323" t="s">
        <v>7408</v>
      </c>
      <c r="B7323" s="1">
        <v>45474</v>
      </c>
      <c r="C7323" s="1">
        <v>45481</v>
      </c>
      <c r="D7323" t="s">
        <v>67</v>
      </c>
      <c r="E7323" t="s">
        <v>20</v>
      </c>
      <c r="F7323" t="s">
        <v>91</v>
      </c>
      <c r="G7323" t="s">
        <v>38</v>
      </c>
      <c r="H7323" t="s">
        <v>106</v>
      </c>
      <c r="I7323" t="s">
        <v>61</v>
      </c>
      <c r="J7323">
        <v>7</v>
      </c>
      <c r="K7323" s="2">
        <v>3983</v>
      </c>
      <c r="L7323" s="2">
        <v>2587.67</v>
      </c>
      <c r="M7323" s="2">
        <v>1395.33</v>
      </c>
      <c r="N7323" s="3">
        <v>0.2</v>
      </c>
      <c r="O7323" t="s">
        <v>62</v>
      </c>
      <c r="P7323" t="s">
        <v>73</v>
      </c>
      <c r="Q7323" t="s">
        <v>35</v>
      </c>
      <c r="R7323" t="s">
        <v>65</v>
      </c>
    </row>
    <row r="7324" spans="1:18" x14ac:dyDescent="0.35">
      <c r="A7324" t="s">
        <v>7409</v>
      </c>
      <c r="B7324" s="1">
        <v>45807</v>
      </c>
      <c r="C7324" s="1">
        <v>45856</v>
      </c>
      <c r="D7324" t="s">
        <v>67</v>
      </c>
      <c r="E7324" t="s">
        <v>20</v>
      </c>
      <c r="F7324" t="s">
        <v>102</v>
      </c>
      <c r="G7324" t="s">
        <v>38</v>
      </c>
      <c r="H7324" t="s">
        <v>44</v>
      </c>
      <c r="I7324" t="s">
        <v>45</v>
      </c>
      <c r="J7324">
        <v>8</v>
      </c>
      <c r="K7324" s="2">
        <v>3928</v>
      </c>
      <c r="L7324" s="2">
        <v>2519.39</v>
      </c>
      <c r="M7324" s="2">
        <v>1408.61</v>
      </c>
      <c r="N7324" s="3">
        <v>0.1</v>
      </c>
      <c r="O7324" t="s">
        <v>34</v>
      </c>
      <c r="P7324" t="s">
        <v>26</v>
      </c>
      <c r="Q7324" t="s">
        <v>27</v>
      </c>
      <c r="R7324" t="s">
        <v>65</v>
      </c>
    </row>
    <row r="7325" spans="1:18" x14ac:dyDescent="0.35">
      <c r="A7325" t="s">
        <v>7410</v>
      </c>
      <c r="B7325" s="1">
        <v>45740</v>
      </c>
      <c r="C7325" s="1">
        <v>45754</v>
      </c>
      <c r="D7325" t="s">
        <v>88</v>
      </c>
      <c r="E7325" t="s">
        <v>20</v>
      </c>
      <c r="F7325" t="s">
        <v>89</v>
      </c>
      <c r="G7325" t="s">
        <v>22</v>
      </c>
      <c r="H7325" t="s">
        <v>106</v>
      </c>
      <c r="I7325" t="s">
        <v>61</v>
      </c>
      <c r="J7325">
        <v>2</v>
      </c>
      <c r="K7325" s="2">
        <v>3205</v>
      </c>
      <c r="L7325" s="2">
        <v>2155.9499999999998</v>
      </c>
      <c r="M7325" s="2">
        <v>1049.05</v>
      </c>
      <c r="N7325" s="3">
        <v>0.15</v>
      </c>
      <c r="O7325" t="s">
        <v>50</v>
      </c>
      <c r="P7325" t="s">
        <v>73</v>
      </c>
      <c r="Q7325" t="s">
        <v>35</v>
      </c>
      <c r="R7325" t="s">
        <v>65</v>
      </c>
    </row>
    <row r="7326" spans="1:18" x14ac:dyDescent="0.35">
      <c r="A7326" t="s">
        <v>7411</v>
      </c>
      <c r="B7326" s="1">
        <v>45931</v>
      </c>
      <c r="C7326" s="1">
        <v>45959</v>
      </c>
      <c r="D7326" t="s">
        <v>94</v>
      </c>
      <c r="E7326" t="s">
        <v>20</v>
      </c>
      <c r="F7326" t="s">
        <v>68</v>
      </c>
      <c r="G7326" t="s">
        <v>38</v>
      </c>
      <c r="H7326" t="s">
        <v>23</v>
      </c>
      <c r="I7326" t="s">
        <v>24</v>
      </c>
      <c r="J7326">
        <v>1</v>
      </c>
      <c r="K7326" s="2">
        <v>3815</v>
      </c>
      <c r="L7326" s="2">
        <v>2738.34</v>
      </c>
      <c r="M7326" s="2">
        <v>1076.6600000000001</v>
      </c>
      <c r="N7326" s="3">
        <v>0.1</v>
      </c>
      <c r="O7326" t="s">
        <v>83</v>
      </c>
      <c r="P7326" t="s">
        <v>26</v>
      </c>
      <c r="Q7326" t="s">
        <v>27</v>
      </c>
      <c r="R7326" t="s">
        <v>40</v>
      </c>
    </row>
    <row r="7327" spans="1:18" x14ac:dyDescent="0.35">
      <c r="A7327" t="s">
        <v>7412</v>
      </c>
      <c r="B7327" s="1">
        <v>45919</v>
      </c>
      <c r="C7327" s="1">
        <v>45948</v>
      </c>
      <c r="D7327" t="s">
        <v>94</v>
      </c>
      <c r="E7327" t="s">
        <v>20</v>
      </c>
      <c r="F7327" t="s">
        <v>82</v>
      </c>
      <c r="G7327" t="s">
        <v>59</v>
      </c>
      <c r="H7327" t="s">
        <v>64</v>
      </c>
      <c r="I7327" t="s">
        <v>55</v>
      </c>
      <c r="J7327">
        <v>5</v>
      </c>
      <c r="K7327" s="2">
        <v>1134</v>
      </c>
      <c r="L7327" s="2">
        <v>784</v>
      </c>
      <c r="M7327" s="2">
        <v>350</v>
      </c>
      <c r="N7327" s="3">
        <v>0</v>
      </c>
      <c r="O7327" t="s">
        <v>109</v>
      </c>
      <c r="P7327" t="s">
        <v>26</v>
      </c>
      <c r="Q7327" t="s">
        <v>27</v>
      </c>
      <c r="R7327" t="s">
        <v>40</v>
      </c>
    </row>
    <row r="7328" spans="1:18" x14ac:dyDescent="0.35">
      <c r="A7328" t="s">
        <v>7413</v>
      </c>
      <c r="B7328" s="1">
        <v>45379</v>
      </c>
      <c r="C7328" s="1">
        <v>45434</v>
      </c>
      <c r="D7328" t="s">
        <v>104</v>
      </c>
      <c r="E7328" t="s">
        <v>20</v>
      </c>
      <c r="F7328" t="s">
        <v>85</v>
      </c>
      <c r="G7328" t="s">
        <v>38</v>
      </c>
      <c r="H7328" t="s">
        <v>118</v>
      </c>
      <c r="I7328" t="s">
        <v>24</v>
      </c>
      <c r="J7328">
        <v>6</v>
      </c>
      <c r="K7328" s="2">
        <v>4919</v>
      </c>
      <c r="L7328" s="2">
        <v>2878.06</v>
      </c>
      <c r="M7328" s="2">
        <v>2040.94</v>
      </c>
      <c r="N7328" s="3">
        <v>0.2</v>
      </c>
      <c r="O7328" t="s">
        <v>34</v>
      </c>
      <c r="P7328" t="s">
        <v>26</v>
      </c>
      <c r="Q7328" t="s">
        <v>27</v>
      </c>
      <c r="R7328" t="s">
        <v>28</v>
      </c>
    </row>
    <row r="7329" spans="1:18" x14ac:dyDescent="0.35">
      <c r="A7329" t="s">
        <v>7414</v>
      </c>
      <c r="B7329" s="1">
        <v>45843</v>
      </c>
      <c r="C7329" s="1">
        <v>45873</v>
      </c>
      <c r="D7329" t="s">
        <v>30</v>
      </c>
      <c r="E7329" t="s">
        <v>20</v>
      </c>
      <c r="F7329" t="s">
        <v>89</v>
      </c>
      <c r="G7329" t="s">
        <v>59</v>
      </c>
      <c r="H7329" t="s">
        <v>106</v>
      </c>
      <c r="I7329" t="s">
        <v>61</v>
      </c>
      <c r="J7329">
        <v>3</v>
      </c>
      <c r="K7329" s="2">
        <v>3160</v>
      </c>
      <c r="L7329" s="2">
        <v>2641.1</v>
      </c>
      <c r="M7329" s="2">
        <v>518.9</v>
      </c>
      <c r="N7329" s="3">
        <v>0.15</v>
      </c>
      <c r="O7329" t="s">
        <v>75</v>
      </c>
      <c r="P7329" t="s">
        <v>26</v>
      </c>
      <c r="Q7329" t="s">
        <v>35</v>
      </c>
      <c r="R7329" t="s">
        <v>40</v>
      </c>
    </row>
    <row r="7330" spans="1:18" x14ac:dyDescent="0.35">
      <c r="A7330" t="s">
        <v>7415</v>
      </c>
      <c r="B7330" s="1">
        <v>45423</v>
      </c>
      <c r="C7330" s="1">
        <v>45507</v>
      </c>
      <c r="D7330" t="s">
        <v>30</v>
      </c>
      <c r="E7330" t="s">
        <v>20</v>
      </c>
      <c r="F7330" t="s">
        <v>79</v>
      </c>
      <c r="G7330" t="s">
        <v>43</v>
      </c>
      <c r="H7330" t="s">
        <v>23</v>
      </c>
      <c r="I7330" t="s">
        <v>24</v>
      </c>
      <c r="J7330">
        <v>4</v>
      </c>
      <c r="K7330" s="2">
        <v>4436</v>
      </c>
      <c r="L7330" s="2">
        <v>3292.02</v>
      </c>
      <c r="M7330" s="2">
        <v>1143.98</v>
      </c>
      <c r="N7330" s="3">
        <v>0.2</v>
      </c>
      <c r="O7330" t="s">
        <v>109</v>
      </c>
      <c r="P7330" t="s">
        <v>26</v>
      </c>
      <c r="Q7330" t="s">
        <v>27</v>
      </c>
      <c r="R7330" t="s">
        <v>40</v>
      </c>
    </row>
    <row r="7331" spans="1:18" x14ac:dyDescent="0.35">
      <c r="A7331" t="s">
        <v>7416</v>
      </c>
      <c r="B7331" s="1">
        <v>45617</v>
      </c>
      <c r="C7331" s="1">
        <v>45687</v>
      </c>
      <c r="D7331" t="s">
        <v>57</v>
      </c>
      <c r="E7331" t="s">
        <v>20</v>
      </c>
      <c r="F7331" t="s">
        <v>89</v>
      </c>
      <c r="G7331" t="s">
        <v>32</v>
      </c>
      <c r="H7331" t="s">
        <v>106</v>
      </c>
      <c r="I7331" t="s">
        <v>61</v>
      </c>
      <c r="J7331">
        <v>3</v>
      </c>
      <c r="K7331" s="2">
        <v>682</v>
      </c>
      <c r="L7331" s="2">
        <v>386.07</v>
      </c>
      <c r="M7331" s="2">
        <v>295.93</v>
      </c>
      <c r="N7331" s="3">
        <v>0.1</v>
      </c>
      <c r="O7331" t="s">
        <v>83</v>
      </c>
      <c r="P7331" t="s">
        <v>26</v>
      </c>
      <c r="Q7331" t="s">
        <v>27</v>
      </c>
      <c r="R7331" t="s">
        <v>28</v>
      </c>
    </row>
    <row r="7332" spans="1:18" x14ac:dyDescent="0.35">
      <c r="A7332" t="s">
        <v>7417</v>
      </c>
      <c r="B7332" s="1">
        <v>45315</v>
      </c>
      <c r="C7332" s="1">
        <v>45394</v>
      </c>
      <c r="D7332" t="s">
        <v>88</v>
      </c>
      <c r="E7332" t="s">
        <v>20</v>
      </c>
      <c r="F7332" t="s">
        <v>85</v>
      </c>
      <c r="G7332" t="s">
        <v>32</v>
      </c>
      <c r="H7332" t="s">
        <v>23</v>
      </c>
      <c r="I7332" t="s">
        <v>24</v>
      </c>
      <c r="J7332">
        <v>7</v>
      </c>
      <c r="K7332" s="2">
        <v>3455</v>
      </c>
      <c r="L7332" s="2">
        <v>2044.15</v>
      </c>
      <c r="M7332" s="2">
        <v>1410.85</v>
      </c>
      <c r="N7332" s="3">
        <v>0</v>
      </c>
      <c r="O7332" t="s">
        <v>25</v>
      </c>
      <c r="P7332" t="s">
        <v>46</v>
      </c>
      <c r="Q7332" t="s">
        <v>35</v>
      </c>
      <c r="R7332" t="s">
        <v>40</v>
      </c>
    </row>
    <row r="7333" spans="1:18" x14ac:dyDescent="0.35">
      <c r="A7333" t="s">
        <v>7418</v>
      </c>
      <c r="B7333" s="1">
        <v>45881</v>
      </c>
      <c r="C7333" s="1">
        <v>45944</v>
      </c>
      <c r="D7333" t="s">
        <v>94</v>
      </c>
      <c r="E7333" t="s">
        <v>20</v>
      </c>
      <c r="F7333" t="s">
        <v>77</v>
      </c>
      <c r="G7333" t="s">
        <v>38</v>
      </c>
      <c r="H7333" t="s">
        <v>118</v>
      </c>
      <c r="I7333" t="s">
        <v>24</v>
      </c>
      <c r="J7333">
        <v>2</v>
      </c>
      <c r="K7333" s="2">
        <v>3703</v>
      </c>
      <c r="L7333" s="2">
        <v>2500.6799999999998</v>
      </c>
      <c r="M7333" s="2">
        <v>1202.32</v>
      </c>
      <c r="N7333" s="3">
        <v>0.05</v>
      </c>
      <c r="O7333" t="s">
        <v>109</v>
      </c>
      <c r="P7333" t="s">
        <v>26</v>
      </c>
      <c r="Q7333" t="s">
        <v>35</v>
      </c>
      <c r="R7333" t="s">
        <v>40</v>
      </c>
    </row>
    <row r="7334" spans="1:18" x14ac:dyDescent="0.35">
      <c r="A7334" t="s">
        <v>7419</v>
      </c>
      <c r="B7334" s="1">
        <v>45580</v>
      </c>
      <c r="C7334" s="1">
        <v>45640</v>
      </c>
      <c r="D7334" t="s">
        <v>48</v>
      </c>
      <c r="E7334" t="s">
        <v>20</v>
      </c>
      <c r="F7334" t="s">
        <v>102</v>
      </c>
      <c r="G7334" t="s">
        <v>22</v>
      </c>
      <c r="H7334" t="s">
        <v>49</v>
      </c>
      <c r="I7334" t="s">
        <v>45</v>
      </c>
      <c r="J7334">
        <v>3</v>
      </c>
      <c r="K7334" s="2">
        <v>3623</v>
      </c>
      <c r="L7334" s="2">
        <v>3020.29</v>
      </c>
      <c r="M7334" s="2">
        <v>602.71</v>
      </c>
      <c r="N7334" s="3">
        <v>0</v>
      </c>
      <c r="O7334" t="s">
        <v>25</v>
      </c>
      <c r="P7334" t="s">
        <v>26</v>
      </c>
      <c r="Q7334" t="s">
        <v>35</v>
      </c>
      <c r="R7334" t="s">
        <v>28</v>
      </c>
    </row>
    <row r="7335" spans="1:18" x14ac:dyDescent="0.35">
      <c r="A7335" t="s">
        <v>7420</v>
      </c>
      <c r="B7335" s="1">
        <v>45536</v>
      </c>
      <c r="C7335" s="1">
        <v>45578</v>
      </c>
      <c r="D7335" t="s">
        <v>94</v>
      </c>
      <c r="E7335" t="s">
        <v>20</v>
      </c>
      <c r="F7335" t="s">
        <v>77</v>
      </c>
      <c r="G7335" t="s">
        <v>59</v>
      </c>
      <c r="H7335" t="s">
        <v>106</v>
      </c>
      <c r="I7335" t="s">
        <v>61</v>
      </c>
      <c r="J7335">
        <v>8</v>
      </c>
      <c r="K7335" s="2">
        <v>3590</v>
      </c>
      <c r="L7335" s="2">
        <v>2685.17</v>
      </c>
      <c r="M7335" s="2">
        <v>904.83</v>
      </c>
      <c r="N7335" s="3">
        <v>0</v>
      </c>
      <c r="O7335" t="s">
        <v>50</v>
      </c>
      <c r="P7335" t="s">
        <v>46</v>
      </c>
      <c r="Q7335" t="s">
        <v>35</v>
      </c>
      <c r="R7335" t="s">
        <v>40</v>
      </c>
    </row>
    <row r="7336" spans="1:18" x14ac:dyDescent="0.35">
      <c r="A7336" t="s">
        <v>7421</v>
      </c>
      <c r="B7336" s="1">
        <v>45593</v>
      </c>
      <c r="C7336" s="1">
        <v>45628</v>
      </c>
      <c r="D7336" t="s">
        <v>48</v>
      </c>
      <c r="E7336" t="s">
        <v>20</v>
      </c>
      <c r="F7336" t="s">
        <v>53</v>
      </c>
      <c r="G7336" t="s">
        <v>43</v>
      </c>
      <c r="H7336" t="s">
        <v>64</v>
      </c>
      <c r="I7336" t="s">
        <v>55</v>
      </c>
      <c r="J7336">
        <v>8</v>
      </c>
      <c r="K7336" s="2">
        <v>2082</v>
      </c>
      <c r="L7336" s="2">
        <v>1492.23</v>
      </c>
      <c r="M7336" s="2">
        <v>589.77</v>
      </c>
      <c r="N7336" s="3">
        <v>0.15</v>
      </c>
      <c r="O7336" t="s">
        <v>34</v>
      </c>
      <c r="P7336" t="s">
        <v>26</v>
      </c>
      <c r="Q7336" t="s">
        <v>27</v>
      </c>
      <c r="R7336" t="s">
        <v>40</v>
      </c>
    </row>
    <row r="7337" spans="1:18" x14ac:dyDescent="0.35">
      <c r="A7337" t="s">
        <v>7422</v>
      </c>
      <c r="B7337" s="1">
        <v>45910</v>
      </c>
      <c r="C7337" s="1">
        <v>45992</v>
      </c>
      <c r="D7337" t="s">
        <v>48</v>
      </c>
      <c r="E7337" t="s">
        <v>20</v>
      </c>
      <c r="F7337" t="s">
        <v>58</v>
      </c>
      <c r="G7337" t="s">
        <v>59</v>
      </c>
      <c r="H7337" t="s">
        <v>106</v>
      </c>
      <c r="I7337" t="s">
        <v>61</v>
      </c>
      <c r="J7337">
        <v>2</v>
      </c>
      <c r="K7337" s="2">
        <v>865</v>
      </c>
      <c r="L7337" s="2">
        <v>630.69000000000005</v>
      </c>
      <c r="M7337" s="2">
        <v>234.31</v>
      </c>
      <c r="N7337" s="3">
        <v>0.15</v>
      </c>
      <c r="O7337" t="s">
        <v>50</v>
      </c>
      <c r="P7337" t="s">
        <v>26</v>
      </c>
      <c r="Q7337" t="s">
        <v>35</v>
      </c>
      <c r="R7337" t="s">
        <v>28</v>
      </c>
    </row>
    <row r="7338" spans="1:18" x14ac:dyDescent="0.35">
      <c r="A7338" t="s">
        <v>7423</v>
      </c>
      <c r="B7338" s="1">
        <v>45978</v>
      </c>
      <c r="C7338" s="1">
        <v>46004</v>
      </c>
      <c r="D7338" t="s">
        <v>48</v>
      </c>
      <c r="E7338" t="s">
        <v>20</v>
      </c>
      <c r="F7338" t="s">
        <v>102</v>
      </c>
      <c r="G7338" t="s">
        <v>22</v>
      </c>
      <c r="H7338" t="s">
        <v>44</v>
      </c>
      <c r="I7338" t="s">
        <v>45</v>
      </c>
      <c r="J7338">
        <v>7</v>
      </c>
      <c r="K7338" s="2">
        <v>1642</v>
      </c>
      <c r="L7338" s="2">
        <v>1007.18</v>
      </c>
      <c r="M7338" s="2">
        <v>634.82000000000005</v>
      </c>
      <c r="N7338" s="3">
        <v>0.15</v>
      </c>
      <c r="O7338" t="s">
        <v>50</v>
      </c>
      <c r="P7338" t="s">
        <v>26</v>
      </c>
      <c r="Q7338" t="s">
        <v>27</v>
      </c>
      <c r="R7338" t="s">
        <v>28</v>
      </c>
    </row>
    <row r="7339" spans="1:18" x14ac:dyDescent="0.35">
      <c r="A7339" t="s">
        <v>7424</v>
      </c>
      <c r="B7339" s="1">
        <v>45408</v>
      </c>
      <c r="C7339" s="1">
        <v>45412</v>
      </c>
      <c r="D7339" t="s">
        <v>88</v>
      </c>
      <c r="E7339" t="s">
        <v>20</v>
      </c>
      <c r="F7339" t="s">
        <v>138</v>
      </c>
      <c r="G7339" t="s">
        <v>43</v>
      </c>
      <c r="H7339" t="s">
        <v>64</v>
      </c>
      <c r="I7339" t="s">
        <v>55</v>
      </c>
      <c r="J7339">
        <v>4</v>
      </c>
      <c r="K7339" s="2">
        <v>4186</v>
      </c>
      <c r="L7339" s="2">
        <v>3290.98</v>
      </c>
      <c r="M7339" s="2">
        <v>895.02</v>
      </c>
      <c r="N7339" s="3">
        <v>0.15</v>
      </c>
      <c r="O7339" t="s">
        <v>109</v>
      </c>
      <c r="P7339" t="s">
        <v>46</v>
      </c>
      <c r="Q7339" t="s">
        <v>35</v>
      </c>
      <c r="R7339" t="s">
        <v>40</v>
      </c>
    </row>
    <row r="7340" spans="1:18" x14ac:dyDescent="0.35">
      <c r="A7340" t="s">
        <v>7425</v>
      </c>
      <c r="B7340" s="1">
        <v>45598</v>
      </c>
      <c r="C7340" s="1">
        <v>45666</v>
      </c>
      <c r="D7340" t="s">
        <v>57</v>
      </c>
      <c r="E7340" t="s">
        <v>20</v>
      </c>
      <c r="F7340" t="s">
        <v>79</v>
      </c>
      <c r="G7340" t="s">
        <v>43</v>
      </c>
      <c r="H7340" t="s">
        <v>118</v>
      </c>
      <c r="I7340" t="s">
        <v>24</v>
      </c>
      <c r="J7340">
        <v>5</v>
      </c>
      <c r="K7340" s="2">
        <v>765</v>
      </c>
      <c r="L7340" s="2">
        <v>451.1</v>
      </c>
      <c r="M7340" s="2">
        <v>313.89999999999998</v>
      </c>
      <c r="N7340" s="3">
        <v>0.15</v>
      </c>
      <c r="O7340" t="s">
        <v>62</v>
      </c>
      <c r="P7340" t="s">
        <v>26</v>
      </c>
      <c r="Q7340" t="s">
        <v>35</v>
      </c>
      <c r="R7340" t="s">
        <v>40</v>
      </c>
    </row>
    <row r="7341" spans="1:18" x14ac:dyDescent="0.35">
      <c r="A7341" t="s">
        <v>7426</v>
      </c>
      <c r="B7341" s="1">
        <v>45530</v>
      </c>
      <c r="C7341" s="1">
        <v>45603</v>
      </c>
      <c r="D7341" t="s">
        <v>19</v>
      </c>
      <c r="E7341" t="s">
        <v>20</v>
      </c>
      <c r="F7341" t="s">
        <v>89</v>
      </c>
      <c r="G7341" t="s">
        <v>43</v>
      </c>
      <c r="H7341" t="s">
        <v>64</v>
      </c>
      <c r="I7341" t="s">
        <v>55</v>
      </c>
      <c r="J7341">
        <v>4</v>
      </c>
      <c r="K7341" s="2">
        <v>2001</v>
      </c>
      <c r="L7341" s="2">
        <v>1526.68</v>
      </c>
      <c r="M7341" s="2">
        <v>474.32</v>
      </c>
      <c r="N7341" s="3">
        <v>0.1</v>
      </c>
      <c r="O7341" t="s">
        <v>34</v>
      </c>
      <c r="P7341" t="s">
        <v>26</v>
      </c>
      <c r="Q7341" t="s">
        <v>35</v>
      </c>
      <c r="R7341" t="s">
        <v>28</v>
      </c>
    </row>
    <row r="7342" spans="1:18" x14ac:dyDescent="0.35">
      <c r="A7342" t="s">
        <v>7427</v>
      </c>
      <c r="B7342" s="1">
        <v>45841</v>
      </c>
      <c r="C7342" s="1">
        <v>45902</v>
      </c>
      <c r="D7342" t="s">
        <v>37</v>
      </c>
      <c r="E7342" t="s">
        <v>20</v>
      </c>
      <c r="F7342" t="s">
        <v>77</v>
      </c>
      <c r="G7342" t="s">
        <v>38</v>
      </c>
      <c r="H7342" t="s">
        <v>86</v>
      </c>
      <c r="I7342" t="s">
        <v>72</v>
      </c>
      <c r="J7342">
        <v>4</v>
      </c>
      <c r="K7342" s="2">
        <v>1117</v>
      </c>
      <c r="L7342" s="2">
        <v>914.13</v>
      </c>
      <c r="M7342" s="2">
        <v>202.87</v>
      </c>
      <c r="N7342" s="3">
        <v>0.05</v>
      </c>
      <c r="O7342" t="s">
        <v>25</v>
      </c>
      <c r="P7342" t="s">
        <v>26</v>
      </c>
      <c r="Q7342" t="s">
        <v>27</v>
      </c>
      <c r="R7342" t="s">
        <v>28</v>
      </c>
    </row>
    <row r="7343" spans="1:18" x14ac:dyDescent="0.35">
      <c r="A7343" t="s">
        <v>7428</v>
      </c>
      <c r="B7343" s="1">
        <v>45921</v>
      </c>
      <c r="C7343" s="1">
        <v>45957</v>
      </c>
      <c r="D7343" t="s">
        <v>94</v>
      </c>
      <c r="E7343" t="s">
        <v>20</v>
      </c>
      <c r="F7343" t="s">
        <v>91</v>
      </c>
      <c r="G7343" t="s">
        <v>22</v>
      </c>
      <c r="H7343" t="s">
        <v>64</v>
      </c>
      <c r="I7343" t="s">
        <v>55</v>
      </c>
      <c r="J7343">
        <v>4</v>
      </c>
      <c r="K7343" s="2">
        <v>2996</v>
      </c>
      <c r="L7343" s="2">
        <v>1915.37</v>
      </c>
      <c r="M7343" s="2">
        <v>1080.6300000000001</v>
      </c>
      <c r="N7343" s="3">
        <v>0</v>
      </c>
      <c r="O7343" t="s">
        <v>34</v>
      </c>
      <c r="P7343" t="s">
        <v>26</v>
      </c>
      <c r="Q7343" t="s">
        <v>27</v>
      </c>
      <c r="R7343" t="s">
        <v>40</v>
      </c>
    </row>
    <row r="7344" spans="1:18" x14ac:dyDescent="0.35">
      <c r="A7344" t="s">
        <v>7429</v>
      </c>
      <c r="B7344" s="1">
        <v>45455</v>
      </c>
      <c r="C7344" s="1">
        <v>45514</v>
      </c>
      <c r="D7344" t="s">
        <v>30</v>
      </c>
      <c r="E7344" t="s">
        <v>20</v>
      </c>
      <c r="F7344" t="s">
        <v>91</v>
      </c>
      <c r="G7344" t="s">
        <v>22</v>
      </c>
      <c r="H7344" t="s">
        <v>33</v>
      </c>
      <c r="I7344" t="s">
        <v>24</v>
      </c>
      <c r="J7344">
        <v>3</v>
      </c>
      <c r="K7344" s="2">
        <v>349</v>
      </c>
      <c r="L7344" s="2">
        <v>235.91</v>
      </c>
      <c r="M7344" s="2">
        <v>113.09</v>
      </c>
      <c r="N7344" s="3">
        <v>0.05</v>
      </c>
      <c r="O7344" t="s">
        <v>75</v>
      </c>
      <c r="P7344" t="s">
        <v>26</v>
      </c>
      <c r="Q7344" t="s">
        <v>27</v>
      </c>
      <c r="R7344" t="s">
        <v>65</v>
      </c>
    </row>
    <row r="7345" spans="1:18" x14ac:dyDescent="0.35">
      <c r="A7345" t="s">
        <v>7430</v>
      </c>
      <c r="B7345" s="1">
        <v>45846</v>
      </c>
      <c r="C7345" s="1">
        <v>45879</v>
      </c>
      <c r="D7345" t="s">
        <v>30</v>
      </c>
      <c r="E7345" t="s">
        <v>20</v>
      </c>
      <c r="F7345" t="s">
        <v>79</v>
      </c>
      <c r="G7345" t="s">
        <v>59</v>
      </c>
      <c r="H7345" t="s">
        <v>64</v>
      </c>
      <c r="I7345" t="s">
        <v>55</v>
      </c>
      <c r="J7345">
        <v>3</v>
      </c>
      <c r="K7345" s="2">
        <v>2712</v>
      </c>
      <c r="L7345" s="2">
        <v>1558.94</v>
      </c>
      <c r="M7345" s="2">
        <v>1153.06</v>
      </c>
      <c r="N7345" s="3">
        <v>0.2</v>
      </c>
      <c r="O7345" t="s">
        <v>50</v>
      </c>
      <c r="P7345" t="s">
        <v>26</v>
      </c>
      <c r="Q7345" t="s">
        <v>27</v>
      </c>
      <c r="R7345" t="s">
        <v>28</v>
      </c>
    </row>
    <row r="7346" spans="1:18" x14ac:dyDescent="0.35">
      <c r="A7346" t="s">
        <v>7431</v>
      </c>
      <c r="B7346" s="1">
        <v>45672</v>
      </c>
      <c r="C7346" s="1">
        <v>45693</v>
      </c>
      <c r="D7346" t="s">
        <v>116</v>
      </c>
      <c r="E7346" t="s">
        <v>20</v>
      </c>
      <c r="F7346" t="s">
        <v>79</v>
      </c>
      <c r="G7346" t="s">
        <v>59</v>
      </c>
      <c r="H7346" t="s">
        <v>106</v>
      </c>
      <c r="I7346" t="s">
        <v>61</v>
      </c>
      <c r="J7346">
        <v>3</v>
      </c>
      <c r="K7346" s="2">
        <v>4469</v>
      </c>
      <c r="L7346" s="2">
        <v>3408.85</v>
      </c>
      <c r="M7346" s="2">
        <v>1060.1500000000001</v>
      </c>
      <c r="N7346" s="3">
        <v>0.2</v>
      </c>
      <c r="O7346" t="s">
        <v>109</v>
      </c>
      <c r="P7346" t="s">
        <v>26</v>
      </c>
      <c r="Q7346" t="s">
        <v>27</v>
      </c>
      <c r="R7346" t="s">
        <v>28</v>
      </c>
    </row>
    <row r="7347" spans="1:18" x14ac:dyDescent="0.35">
      <c r="A7347" t="s">
        <v>7432</v>
      </c>
      <c r="B7347" s="1">
        <v>45906</v>
      </c>
      <c r="C7347" s="1">
        <v>45921</v>
      </c>
      <c r="D7347" t="s">
        <v>37</v>
      </c>
      <c r="E7347" t="s">
        <v>20</v>
      </c>
      <c r="F7347" t="s">
        <v>79</v>
      </c>
      <c r="G7347" t="s">
        <v>43</v>
      </c>
      <c r="H7347" t="s">
        <v>64</v>
      </c>
      <c r="I7347" t="s">
        <v>55</v>
      </c>
      <c r="J7347">
        <v>7</v>
      </c>
      <c r="K7347" s="2">
        <v>3048</v>
      </c>
      <c r="L7347" s="2">
        <v>2220.5700000000002</v>
      </c>
      <c r="M7347" s="2">
        <v>827.43</v>
      </c>
      <c r="N7347" s="3">
        <v>0.15</v>
      </c>
      <c r="O7347" t="s">
        <v>25</v>
      </c>
      <c r="P7347" t="s">
        <v>26</v>
      </c>
      <c r="Q7347" t="s">
        <v>35</v>
      </c>
      <c r="R7347" t="s">
        <v>65</v>
      </c>
    </row>
    <row r="7348" spans="1:18" x14ac:dyDescent="0.35">
      <c r="A7348" t="s">
        <v>7433</v>
      </c>
      <c r="B7348" s="1">
        <v>45376</v>
      </c>
      <c r="C7348" s="1">
        <v>45389</v>
      </c>
      <c r="D7348" t="s">
        <v>88</v>
      </c>
      <c r="E7348" t="s">
        <v>20</v>
      </c>
      <c r="F7348" t="s">
        <v>89</v>
      </c>
      <c r="G7348" t="s">
        <v>32</v>
      </c>
      <c r="H7348" t="s">
        <v>118</v>
      </c>
      <c r="I7348" t="s">
        <v>24</v>
      </c>
      <c r="J7348">
        <v>1</v>
      </c>
      <c r="K7348" s="2">
        <v>4688</v>
      </c>
      <c r="L7348" s="2">
        <v>3888.58</v>
      </c>
      <c r="M7348" s="2">
        <v>799.42</v>
      </c>
      <c r="N7348" s="3">
        <v>0.15</v>
      </c>
      <c r="O7348" t="s">
        <v>50</v>
      </c>
      <c r="P7348" t="s">
        <v>26</v>
      </c>
      <c r="Q7348" t="s">
        <v>35</v>
      </c>
      <c r="R7348" t="s">
        <v>40</v>
      </c>
    </row>
    <row r="7349" spans="1:18" x14ac:dyDescent="0.35">
      <c r="A7349" t="s">
        <v>7434</v>
      </c>
      <c r="B7349" s="1">
        <v>45713</v>
      </c>
      <c r="C7349" s="1">
        <v>45799</v>
      </c>
      <c r="D7349" t="s">
        <v>104</v>
      </c>
      <c r="E7349" t="s">
        <v>20</v>
      </c>
      <c r="F7349" t="s">
        <v>58</v>
      </c>
      <c r="G7349" t="s">
        <v>22</v>
      </c>
      <c r="H7349" t="s">
        <v>64</v>
      </c>
      <c r="I7349" t="s">
        <v>55</v>
      </c>
      <c r="J7349">
        <v>8</v>
      </c>
      <c r="K7349" s="2">
        <v>3411</v>
      </c>
      <c r="L7349" s="2">
        <v>2196.5100000000002</v>
      </c>
      <c r="M7349" s="2">
        <v>1214.49</v>
      </c>
      <c r="N7349" s="3">
        <v>0.15</v>
      </c>
      <c r="O7349" t="s">
        <v>83</v>
      </c>
      <c r="P7349" t="s">
        <v>26</v>
      </c>
      <c r="Q7349" t="s">
        <v>35</v>
      </c>
      <c r="R7349" t="s">
        <v>28</v>
      </c>
    </row>
    <row r="7350" spans="1:18" x14ac:dyDescent="0.35">
      <c r="A7350" t="s">
        <v>7435</v>
      </c>
      <c r="B7350" s="1">
        <v>45890</v>
      </c>
      <c r="C7350" s="1">
        <v>45927</v>
      </c>
      <c r="D7350" t="s">
        <v>37</v>
      </c>
      <c r="E7350" t="s">
        <v>20</v>
      </c>
      <c r="F7350" t="s">
        <v>53</v>
      </c>
      <c r="G7350" t="s">
        <v>43</v>
      </c>
      <c r="H7350" t="s">
        <v>80</v>
      </c>
      <c r="I7350" t="s">
        <v>45</v>
      </c>
      <c r="J7350">
        <v>3</v>
      </c>
      <c r="K7350" s="2">
        <v>4351</v>
      </c>
      <c r="L7350" s="2">
        <v>2461.08</v>
      </c>
      <c r="M7350" s="2">
        <v>1889.92</v>
      </c>
      <c r="N7350" s="3">
        <v>0.1</v>
      </c>
      <c r="O7350" t="s">
        <v>109</v>
      </c>
      <c r="P7350" t="s">
        <v>26</v>
      </c>
      <c r="Q7350" t="s">
        <v>27</v>
      </c>
      <c r="R7350" t="s">
        <v>40</v>
      </c>
    </row>
    <row r="7351" spans="1:18" x14ac:dyDescent="0.35">
      <c r="A7351" t="s">
        <v>7436</v>
      </c>
      <c r="B7351" s="1">
        <v>45416</v>
      </c>
      <c r="C7351" s="1">
        <v>45492</v>
      </c>
      <c r="D7351" t="s">
        <v>67</v>
      </c>
      <c r="E7351" t="s">
        <v>20</v>
      </c>
      <c r="F7351" t="s">
        <v>77</v>
      </c>
      <c r="G7351" t="s">
        <v>32</v>
      </c>
      <c r="H7351" t="s">
        <v>86</v>
      </c>
      <c r="I7351" t="s">
        <v>72</v>
      </c>
      <c r="J7351">
        <v>5</v>
      </c>
      <c r="K7351" s="2">
        <v>861</v>
      </c>
      <c r="L7351" s="2">
        <v>510.17</v>
      </c>
      <c r="M7351" s="2">
        <v>350.83</v>
      </c>
      <c r="N7351" s="3">
        <v>0.05</v>
      </c>
      <c r="O7351" t="s">
        <v>34</v>
      </c>
      <c r="P7351" t="s">
        <v>26</v>
      </c>
      <c r="Q7351" t="s">
        <v>35</v>
      </c>
      <c r="R7351" t="s">
        <v>40</v>
      </c>
    </row>
    <row r="7352" spans="1:18" x14ac:dyDescent="0.35">
      <c r="A7352" t="s">
        <v>7437</v>
      </c>
      <c r="B7352" s="1">
        <v>45504</v>
      </c>
      <c r="C7352" s="1">
        <v>45594</v>
      </c>
      <c r="D7352" t="s">
        <v>94</v>
      </c>
      <c r="E7352" t="s">
        <v>20</v>
      </c>
      <c r="F7352" t="s">
        <v>85</v>
      </c>
      <c r="G7352" t="s">
        <v>22</v>
      </c>
      <c r="H7352" t="s">
        <v>95</v>
      </c>
      <c r="I7352" t="s">
        <v>55</v>
      </c>
      <c r="J7352">
        <v>5</v>
      </c>
      <c r="K7352" s="2">
        <v>1424</v>
      </c>
      <c r="L7352" s="2">
        <v>1094.97</v>
      </c>
      <c r="M7352" s="2">
        <v>329.03</v>
      </c>
      <c r="N7352" s="3">
        <v>0.2</v>
      </c>
      <c r="O7352" t="s">
        <v>75</v>
      </c>
      <c r="P7352" t="s">
        <v>26</v>
      </c>
      <c r="Q7352" t="s">
        <v>27</v>
      </c>
      <c r="R7352" t="s">
        <v>28</v>
      </c>
    </row>
    <row r="7353" spans="1:18" x14ac:dyDescent="0.35">
      <c r="A7353" t="s">
        <v>7438</v>
      </c>
      <c r="B7353" s="1">
        <v>45884</v>
      </c>
      <c r="C7353" s="1">
        <v>45900</v>
      </c>
      <c r="D7353" t="s">
        <v>30</v>
      </c>
      <c r="E7353" t="s">
        <v>20</v>
      </c>
      <c r="F7353" t="s">
        <v>58</v>
      </c>
      <c r="G7353" t="s">
        <v>38</v>
      </c>
      <c r="H7353" t="s">
        <v>54</v>
      </c>
      <c r="I7353" t="s">
        <v>55</v>
      </c>
      <c r="J7353">
        <v>5</v>
      </c>
      <c r="K7353" s="2">
        <v>3288</v>
      </c>
      <c r="L7353" s="2">
        <v>2540.37</v>
      </c>
      <c r="M7353" s="2">
        <v>747.63</v>
      </c>
      <c r="N7353" s="3">
        <v>0</v>
      </c>
      <c r="O7353" t="s">
        <v>34</v>
      </c>
      <c r="P7353" t="s">
        <v>46</v>
      </c>
      <c r="Q7353" t="s">
        <v>35</v>
      </c>
      <c r="R7353" t="s">
        <v>40</v>
      </c>
    </row>
    <row r="7354" spans="1:18" x14ac:dyDescent="0.35">
      <c r="A7354" t="s">
        <v>7439</v>
      </c>
      <c r="B7354" s="1">
        <v>45532</v>
      </c>
      <c r="C7354" s="1">
        <v>45572</v>
      </c>
      <c r="D7354" t="s">
        <v>94</v>
      </c>
      <c r="E7354" t="s">
        <v>20</v>
      </c>
      <c r="F7354" t="s">
        <v>68</v>
      </c>
      <c r="G7354" t="s">
        <v>22</v>
      </c>
      <c r="H7354" t="s">
        <v>33</v>
      </c>
      <c r="I7354" t="s">
        <v>24</v>
      </c>
      <c r="J7354">
        <v>3</v>
      </c>
      <c r="K7354" s="2">
        <v>3517</v>
      </c>
      <c r="L7354" s="2">
        <v>2457.86</v>
      </c>
      <c r="M7354" s="2">
        <v>1059.1400000000001</v>
      </c>
      <c r="N7354" s="3">
        <v>0.15</v>
      </c>
      <c r="O7354" t="s">
        <v>62</v>
      </c>
      <c r="P7354" t="s">
        <v>26</v>
      </c>
      <c r="Q7354" t="s">
        <v>35</v>
      </c>
      <c r="R7354" t="s">
        <v>28</v>
      </c>
    </row>
    <row r="7355" spans="1:18" x14ac:dyDescent="0.35">
      <c r="A7355" t="s">
        <v>7440</v>
      </c>
      <c r="B7355" s="1">
        <v>45606</v>
      </c>
      <c r="C7355" s="1">
        <v>45633</v>
      </c>
      <c r="D7355" t="s">
        <v>48</v>
      </c>
      <c r="E7355" t="s">
        <v>20</v>
      </c>
      <c r="F7355" t="s">
        <v>58</v>
      </c>
      <c r="G7355" t="s">
        <v>43</v>
      </c>
      <c r="H7355" t="s">
        <v>124</v>
      </c>
      <c r="I7355" t="s">
        <v>61</v>
      </c>
      <c r="J7355">
        <v>5</v>
      </c>
      <c r="K7355" s="2">
        <v>2256</v>
      </c>
      <c r="L7355" s="2">
        <v>1745.23</v>
      </c>
      <c r="M7355" s="2">
        <v>510.77</v>
      </c>
      <c r="N7355" s="3">
        <v>0</v>
      </c>
      <c r="O7355" t="s">
        <v>109</v>
      </c>
      <c r="P7355" t="s">
        <v>26</v>
      </c>
      <c r="Q7355" t="s">
        <v>35</v>
      </c>
      <c r="R7355" t="s">
        <v>28</v>
      </c>
    </row>
    <row r="7356" spans="1:18" x14ac:dyDescent="0.35">
      <c r="A7356" t="s">
        <v>7441</v>
      </c>
      <c r="B7356" s="1">
        <v>45817</v>
      </c>
      <c r="C7356" s="1">
        <v>45821</v>
      </c>
      <c r="D7356" t="s">
        <v>42</v>
      </c>
      <c r="E7356" t="s">
        <v>20</v>
      </c>
      <c r="F7356" t="s">
        <v>91</v>
      </c>
      <c r="G7356" t="s">
        <v>38</v>
      </c>
      <c r="H7356" t="s">
        <v>118</v>
      </c>
      <c r="I7356" t="s">
        <v>24</v>
      </c>
      <c r="J7356">
        <v>1</v>
      </c>
      <c r="K7356" s="2">
        <v>3082</v>
      </c>
      <c r="L7356" s="2">
        <v>2168.04</v>
      </c>
      <c r="M7356" s="2">
        <v>913.96</v>
      </c>
      <c r="N7356" s="3">
        <v>0.05</v>
      </c>
      <c r="O7356" t="s">
        <v>25</v>
      </c>
      <c r="P7356" t="s">
        <v>26</v>
      </c>
      <c r="Q7356" t="s">
        <v>35</v>
      </c>
      <c r="R7356" t="s">
        <v>28</v>
      </c>
    </row>
    <row r="7357" spans="1:18" x14ac:dyDescent="0.35">
      <c r="A7357" t="s">
        <v>7442</v>
      </c>
      <c r="B7357" s="1">
        <v>45758</v>
      </c>
      <c r="C7357" s="1">
        <v>45837</v>
      </c>
      <c r="D7357" t="s">
        <v>42</v>
      </c>
      <c r="E7357" t="s">
        <v>20</v>
      </c>
      <c r="F7357" t="s">
        <v>21</v>
      </c>
      <c r="G7357" t="s">
        <v>59</v>
      </c>
      <c r="H7357" t="s">
        <v>23</v>
      </c>
      <c r="I7357" t="s">
        <v>24</v>
      </c>
      <c r="J7357">
        <v>2</v>
      </c>
      <c r="K7357" s="2">
        <v>1844</v>
      </c>
      <c r="L7357" s="2">
        <v>1300.82</v>
      </c>
      <c r="M7357" s="2">
        <v>543.17999999999995</v>
      </c>
      <c r="N7357" s="3">
        <v>0.2</v>
      </c>
      <c r="O7357" t="s">
        <v>75</v>
      </c>
      <c r="P7357" t="s">
        <v>73</v>
      </c>
      <c r="Q7357" t="s">
        <v>27</v>
      </c>
      <c r="R7357" t="s">
        <v>65</v>
      </c>
    </row>
    <row r="7358" spans="1:18" x14ac:dyDescent="0.35">
      <c r="A7358" t="s">
        <v>7443</v>
      </c>
      <c r="B7358" s="1">
        <v>45819</v>
      </c>
      <c r="C7358" s="1">
        <v>45872</v>
      </c>
      <c r="D7358" t="s">
        <v>30</v>
      </c>
      <c r="E7358" t="s">
        <v>20</v>
      </c>
      <c r="F7358" t="s">
        <v>102</v>
      </c>
      <c r="G7358" t="s">
        <v>43</v>
      </c>
      <c r="H7358" t="s">
        <v>23</v>
      </c>
      <c r="I7358" t="s">
        <v>24</v>
      </c>
      <c r="J7358">
        <v>5</v>
      </c>
      <c r="K7358" s="2">
        <v>1114</v>
      </c>
      <c r="L7358" s="2">
        <v>922.15</v>
      </c>
      <c r="M7358" s="2">
        <v>191.85</v>
      </c>
      <c r="N7358" s="3">
        <v>0.1</v>
      </c>
      <c r="O7358" t="s">
        <v>25</v>
      </c>
      <c r="P7358" t="s">
        <v>46</v>
      </c>
      <c r="Q7358" t="s">
        <v>27</v>
      </c>
      <c r="R7358" t="s">
        <v>65</v>
      </c>
    </row>
    <row r="7359" spans="1:18" x14ac:dyDescent="0.35">
      <c r="A7359" t="s">
        <v>7444</v>
      </c>
      <c r="B7359" s="1">
        <v>45361</v>
      </c>
      <c r="C7359" s="1">
        <v>45399</v>
      </c>
      <c r="D7359" t="s">
        <v>88</v>
      </c>
      <c r="E7359" t="s">
        <v>20</v>
      </c>
      <c r="F7359" t="s">
        <v>68</v>
      </c>
      <c r="G7359" t="s">
        <v>43</v>
      </c>
      <c r="H7359" t="s">
        <v>64</v>
      </c>
      <c r="I7359" t="s">
        <v>55</v>
      </c>
      <c r="J7359">
        <v>7</v>
      </c>
      <c r="K7359" s="2">
        <v>2518</v>
      </c>
      <c r="L7359" s="2">
        <v>1544.86</v>
      </c>
      <c r="M7359" s="2">
        <v>973.14</v>
      </c>
      <c r="N7359" s="3">
        <v>0.1</v>
      </c>
      <c r="O7359" t="s">
        <v>50</v>
      </c>
      <c r="P7359" t="s">
        <v>26</v>
      </c>
      <c r="Q7359" t="s">
        <v>35</v>
      </c>
      <c r="R7359" t="s">
        <v>28</v>
      </c>
    </row>
    <row r="7360" spans="1:18" x14ac:dyDescent="0.35">
      <c r="A7360" t="s">
        <v>7445</v>
      </c>
      <c r="B7360" s="1">
        <v>45526</v>
      </c>
      <c r="C7360" s="1">
        <v>45553</v>
      </c>
      <c r="D7360" t="s">
        <v>37</v>
      </c>
      <c r="E7360" t="s">
        <v>20</v>
      </c>
      <c r="F7360" t="s">
        <v>138</v>
      </c>
      <c r="G7360" t="s">
        <v>43</v>
      </c>
      <c r="H7360" t="s">
        <v>49</v>
      </c>
      <c r="I7360" t="s">
        <v>45</v>
      </c>
      <c r="J7360">
        <v>5</v>
      </c>
      <c r="K7360" s="2">
        <v>880</v>
      </c>
      <c r="L7360" s="2">
        <v>687.57</v>
      </c>
      <c r="M7360" s="2">
        <v>192.43</v>
      </c>
      <c r="N7360" s="3">
        <v>0</v>
      </c>
      <c r="O7360" t="s">
        <v>75</v>
      </c>
      <c r="P7360" t="s">
        <v>26</v>
      </c>
      <c r="Q7360" t="s">
        <v>35</v>
      </c>
      <c r="R7360" t="s">
        <v>65</v>
      </c>
    </row>
    <row r="7361" spans="1:18" x14ac:dyDescent="0.35">
      <c r="A7361" t="s">
        <v>7446</v>
      </c>
      <c r="B7361" s="1">
        <v>45701</v>
      </c>
      <c r="C7361" s="1">
        <v>45736</v>
      </c>
      <c r="D7361" t="s">
        <v>52</v>
      </c>
      <c r="E7361" t="s">
        <v>20</v>
      </c>
      <c r="F7361" t="s">
        <v>138</v>
      </c>
      <c r="G7361" t="s">
        <v>32</v>
      </c>
      <c r="H7361" t="s">
        <v>33</v>
      </c>
      <c r="I7361" t="s">
        <v>24</v>
      </c>
      <c r="J7361">
        <v>3</v>
      </c>
      <c r="K7361" s="2">
        <v>2447</v>
      </c>
      <c r="L7361" s="2">
        <v>1521.5</v>
      </c>
      <c r="M7361" s="2">
        <v>925.5</v>
      </c>
      <c r="N7361" s="3">
        <v>0.2</v>
      </c>
      <c r="O7361" t="s">
        <v>25</v>
      </c>
      <c r="P7361" t="s">
        <v>26</v>
      </c>
      <c r="Q7361" t="s">
        <v>35</v>
      </c>
      <c r="R7361" t="s">
        <v>28</v>
      </c>
    </row>
    <row r="7362" spans="1:18" x14ac:dyDescent="0.35">
      <c r="A7362" t="s">
        <v>7447</v>
      </c>
      <c r="B7362" s="1">
        <v>45830</v>
      </c>
      <c r="C7362" s="1">
        <v>45890</v>
      </c>
      <c r="D7362" t="s">
        <v>30</v>
      </c>
      <c r="E7362" t="s">
        <v>20</v>
      </c>
      <c r="F7362" t="s">
        <v>85</v>
      </c>
      <c r="G7362" t="s">
        <v>32</v>
      </c>
      <c r="H7362" t="s">
        <v>44</v>
      </c>
      <c r="I7362" t="s">
        <v>45</v>
      </c>
      <c r="J7362">
        <v>4</v>
      </c>
      <c r="K7362" s="2">
        <v>2611</v>
      </c>
      <c r="L7362" s="2">
        <v>1976.39</v>
      </c>
      <c r="M7362" s="2">
        <v>634.61</v>
      </c>
      <c r="N7362" s="3">
        <v>0.05</v>
      </c>
      <c r="O7362" t="s">
        <v>25</v>
      </c>
      <c r="P7362" t="s">
        <v>26</v>
      </c>
      <c r="Q7362" t="s">
        <v>27</v>
      </c>
      <c r="R7362" t="s">
        <v>65</v>
      </c>
    </row>
    <row r="7363" spans="1:18" x14ac:dyDescent="0.35">
      <c r="A7363" t="s">
        <v>7448</v>
      </c>
      <c r="B7363" s="1">
        <v>45947</v>
      </c>
      <c r="C7363" s="1">
        <v>45984</v>
      </c>
      <c r="D7363" t="s">
        <v>19</v>
      </c>
      <c r="E7363" t="s">
        <v>20</v>
      </c>
      <c r="F7363" t="s">
        <v>21</v>
      </c>
      <c r="G7363" t="s">
        <v>59</v>
      </c>
      <c r="H7363" t="s">
        <v>39</v>
      </c>
      <c r="I7363" t="s">
        <v>24</v>
      </c>
      <c r="J7363">
        <v>8</v>
      </c>
      <c r="K7363" s="2">
        <v>1258</v>
      </c>
      <c r="L7363" s="2">
        <v>1063.6600000000001</v>
      </c>
      <c r="M7363" s="2">
        <v>194.34</v>
      </c>
      <c r="N7363" s="3">
        <v>0.15</v>
      </c>
      <c r="O7363" t="s">
        <v>50</v>
      </c>
      <c r="P7363" t="s">
        <v>26</v>
      </c>
      <c r="Q7363" t="s">
        <v>35</v>
      </c>
      <c r="R7363" t="s">
        <v>65</v>
      </c>
    </row>
    <row r="7364" spans="1:18" x14ac:dyDescent="0.35">
      <c r="A7364" t="s">
        <v>7449</v>
      </c>
      <c r="B7364" s="1">
        <v>45823</v>
      </c>
      <c r="C7364" s="1">
        <v>45871</v>
      </c>
      <c r="D7364" t="s">
        <v>30</v>
      </c>
      <c r="E7364" t="s">
        <v>20</v>
      </c>
      <c r="F7364" t="s">
        <v>138</v>
      </c>
      <c r="G7364" t="s">
        <v>32</v>
      </c>
      <c r="H7364" t="s">
        <v>49</v>
      </c>
      <c r="I7364" t="s">
        <v>45</v>
      </c>
      <c r="J7364">
        <v>8</v>
      </c>
      <c r="K7364" s="2">
        <v>1991</v>
      </c>
      <c r="L7364" s="2">
        <v>1677.76</v>
      </c>
      <c r="M7364" s="2">
        <v>313.24</v>
      </c>
      <c r="N7364" s="3">
        <v>0.05</v>
      </c>
      <c r="O7364" t="s">
        <v>109</v>
      </c>
      <c r="P7364" t="s">
        <v>26</v>
      </c>
      <c r="Q7364" t="s">
        <v>27</v>
      </c>
      <c r="R7364" t="s">
        <v>65</v>
      </c>
    </row>
    <row r="7365" spans="1:18" x14ac:dyDescent="0.35">
      <c r="A7365" t="s">
        <v>7450</v>
      </c>
      <c r="B7365" s="1">
        <v>45739</v>
      </c>
      <c r="C7365" s="1">
        <v>45757</v>
      </c>
      <c r="D7365" t="s">
        <v>88</v>
      </c>
      <c r="E7365" t="s">
        <v>20</v>
      </c>
      <c r="F7365" t="s">
        <v>138</v>
      </c>
      <c r="G7365" t="s">
        <v>59</v>
      </c>
      <c r="H7365" t="s">
        <v>124</v>
      </c>
      <c r="I7365" t="s">
        <v>61</v>
      </c>
      <c r="J7365">
        <v>6</v>
      </c>
      <c r="K7365" s="2">
        <v>3725</v>
      </c>
      <c r="L7365" s="2">
        <v>2121.08</v>
      </c>
      <c r="M7365" s="2">
        <v>1603.92</v>
      </c>
      <c r="N7365" s="3">
        <v>0.1</v>
      </c>
      <c r="O7365" t="s">
        <v>109</v>
      </c>
      <c r="P7365" t="s">
        <v>73</v>
      </c>
      <c r="Q7365" t="s">
        <v>35</v>
      </c>
      <c r="R7365" t="s">
        <v>28</v>
      </c>
    </row>
    <row r="7366" spans="1:18" x14ac:dyDescent="0.35">
      <c r="A7366" t="s">
        <v>7451</v>
      </c>
      <c r="B7366" s="1">
        <v>45324</v>
      </c>
      <c r="C7366" s="1">
        <v>45409</v>
      </c>
      <c r="D7366" t="s">
        <v>88</v>
      </c>
      <c r="E7366" t="s">
        <v>20</v>
      </c>
      <c r="F7366" t="s">
        <v>89</v>
      </c>
      <c r="G7366" t="s">
        <v>38</v>
      </c>
      <c r="H7366" t="s">
        <v>106</v>
      </c>
      <c r="I7366" t="s">
        <v>61</v>
      </c>
      <c r="J7366">
        <v>5</v>
      </c>
      <c r="K7366" s="2">
        <v>2101</v>
      </c>
      <c r="L7366" s="2">
        <v>1482.34</v>
      </c>
      <c r="M7366" s="2">
        <v>618.66</v>
      </c>
      <c r="N7366" s="3">
        <v>0.1</v>
      </c>
      <c r="O7366" t="s">
        <v>75</v>
      </c>
      <c r="P7366" t="s">
        <v>26</v>
      </c>
      <c r="Q7366" t="s">
        <v>35</v>
      </c>
      <c r="R7366" t="s">
        <v>40</v>
      </c>
    </row>
    <row r="7367" spans="1:18" x14ac:dyDescent="0.35">
      <c r="A7367" t="s">
        <v>7452</v>
      </c>
      <c r="B7367" s="1">
        <v>46001</v>
      </c>
      <c r="C7367" s="1">
        <v>46085</v>
      </c>
      <c r="D7367" t="s">
        <v>52</v>
      </c>
      <c r="E7367" t="s">
        <v>20</v>
      </c>
      <c r="F7367" t="s">
        <v>128</v>
      </c>
      <c r="G7367" t="s">
        <v>59</v>
      </c>
      <c r="H7367" t="s">
        <v>23</v>
      </c>
      <c r="I7367" t="s">
        <v>24</v>
      </c>
      <c r="J7367">
        <v>5</v>
      </c>
      <c r="K7367" s="2">
        <v>896</v>
      </c>
      <c r="L7367" s="2">
        <v>569.87</v>
      </c>
      <c r="M7367" s="2">
        <v>326.13</v>
      </c>
      <c r="N7367" s="3">
        <v>0.05</v>
      </c>
      <c r="O7367" t="s">
        <v>50</v>
      </c>
      <c r="P7367" t="s">
        <v>73</v>
      </c>
      <c r="Q7367" t="s">
        <v>27</v>
      </c>
      <c r="R7367" t="s">
        <v>28</v>
      </c>
    </row>
    <row r="7368" spans="1:18" x14ac:dyDescent="0.35">
      <c r="A7368" t="s">
        <v>7453</v>
      </c>
      <c r="B7368" s="1">
        <v>45310</v>
      </c>
      <c r="C7368" s="1">
        <v>45400</v>
      </c>
      <c r="D7368" t="s">
        <v>88</v>
      </c>
      <c r="E7368" t="s">
        <v>20</v>
      </c>
      <c r="F7368" t="s">
        <v>91</v>
      </c>
      <c r="G7368" t="s">
        <v>32</v>
      </c>
      <c r="H7368" t="s">
        <v>44</v>
      </c>
      <c r="I7368" t="s">
        <v>45</v>
      </c>
      <c r="J7368">
        <v>1</v>
      </c>
      <c r="K7368" s="2">
        <v>4104</v>
      </c>
      <c r="L7368" s="2">
        <v>2658.45</v>
      </c>
      <c r="M7368" s="2">
        <v>1445.55</v>
      </c>
      <c r="N7368" s="3">
        <v>0.05</v>
      </c>
      <c r="O7368" t="s">
        <v>109</v>
      </c>
      <c r="P7368" t="s">
        <v>26</v>
      </c>
      <c r="Q7368" t="s">
        <v>35</v>
      </c>
      <c r="R7368" t="s">
        <v>65</v>
      </c>
    </row>
    <row r="7369" spans="1:18" x14ac:dyDescent="0.35">
      <c r="A7369" t="s">
        <v>7454</v>
      </c>
      <c r="B7369" s="1">
        <v>45446</v>
      </c>
      <c r="C7369" s="1">
        <v>45523</v>
      </c>
      <c r="D7369" t="s">
        <v>30</v>
      </c>
      <c r="E7369" t="s">
        <v>20</v>
      </c>
      <c r="F7369" t="s">
        <v>89</v>
      </c>
      <c r="G7369" t="s">
        <v>59</v>
      </c>
      <c r="H7369" t="s">
        <v>44</v>
      </c>
      <c r="I7369" t="s">
        <v>45</v>
      </c>
      <c r="J7369">
        <v>8</v>
      </c>
      <c r="K7369" s="2">
        <v>4064</v>
      </c>
      <c r="L7369" s="2">
        <v>2705.47</v>
      </c>
      <c r="M7369" s="2">
        <v>1358.53</v>
      </c>
      <c r="N7369" s="3">
        <v>0.2</v>
      </c>
      <c r="O7369" t="s">
        <v>75</v>
      </c>
      <c r="P7369" t="s">
        <v>26</v>
      </c>
      <c r="Q7369" t="s">
        <v>27</v>
      </c>
      <c r="R7369" t="s">
        <v>28</v>
      </c>
    </row>
    <row r="7370" spans="1:18" x14ac:dyDescent="0.35">
      <c r="A7370" t="s">
        <v>7455</v>
      </c>
      <c r="B7370" s="1">
        <v>45552</v>
      </c>
      <c r="C7370" s="1">
        <v>45572</v>
      </c>
      <c r="D7370" t="s">
        <v>94</v>
      </c>
      <c r="E7370" t="s">
        <v>20</v>
      </c>
      <c r="F7370" t="s">
        <v>77</v>
      </c>
      <c r="G7370" t="s">
        <v>22</v>
      </c>
      <c r="H7370" t="s">
        <v>71</v>
      </c>
      <c r="I7370" t="s">
        <v>72</v>
      </c>
      <c r="J7370">
        <v>3</v>
      </c>
      <c r="K7370" s="2">
        <v>3321</v>
      </c>
      <c r="L7370" s="2">
        <v>1956.08</v>
      </c>
      <c r="M7370" s="2">
        <v>1364.92</v>
      </c>
      <c r="N7370" s="3">
        <v>0.15</v>
      </c>
      <c r="O7370" t="s">
        <v>34</v>
      </c>
      <c r="P7370" t="s">
        <v>26</v>
      </c>
      <c r="Q7370" t="s">
        <v>35</v>
      </c>
      <c r="R7370" t="s">
        <v>40</v>
      </c>
    </row>
    <row r="7371" spans="1:18" x14ac:dyDescent="0.35">
      <c r="A7371" t="s">
        <v>7456</v>
      </c>
      <c r="B7371" s="1">
        <v>45371</v>
      </c>
      <c r="C7371" s="1">
        <v>45424</v>
      </c>
      <c r="D7371" t="s">
        <v>104</v>
      </c>
      <c r="E7371" t="s">
        <v>20</v>
      </c>
      <c r="F7371" t="s">
        <v>128</v>
      </c>
      <c r="G7371" t="s">
        <v>32</v>
      </c>
      <c r="H7371" t="s">
        <v>60</v>
      </c>
      <c r="I7371" t="s">
        <v>61</v>
      </c>
      <c r="J7371">
        <v>7</v>
      </c>
      <c r="K7371" s="2">
        <v>2162</v>
      </c>
      <c r="L7371" s="2">
        <v>1346.8</v>
      </c>
      <c r="M7371" s="2">
        <v>815.2</v>
      </c>
      <c r="N7371" s="3">
        <v>0</v>
      </c>
      <c r="O7371" t="s">
        <v>25</v>
      </c>
      <c r="P7371" t="s">
        <v>46</v>
      </c>
      <c r="Q7371" t="s">
        <v>35</v>
      </c>
      <c r="R7371" t="s">
        <v>28</v>
      </c>
    </row>
    <row r="7372" spans="1:18" x14ac:dyDescent="0.35">
      <c r="A7372" t="s">
        <v>7457</v>
      </c>
      <c r="B7372" s="1">
        <v>45996</v>
      </c>
      <c r="C7372" s="1">
        <v>46037</v>
      </c>
      <c r="D7372" t="s">
        <v>57</v>
      </c>
      <c r="E7372" t="s">
        <v>20</v>
      </c>
      <c r="F7372" t="s">
        <v>53</v>
      </c>
      <c r="G7372" t="s">
        <v>38</v>
      </c>
      <c r="H7372" t="s">
        <v>49</v>
      </c>
      <c r="I7372" t="s">
        <v>45</v>
      </c>
      <c r="J7372">
        <v>2</v>
      </c>
      <c r="K7372" s="2">
        <v>3700</v>
      </c>
      <c r="L7372" s="2">
        <v>2459.8200000000002</v>
      </c>
      <c r="M7372" s="2">
        <v>1240.18</v>
      </c>
      <c r="N7372" s="3">
        <v>0.2</v>
      </c>
      <c r="O7372" t="s">
        <v>25</v>
      </c>
      <c r="P7372" t="s">
        <v>73</v>
      </c>
      <c r="Q7372" t="s">
        <v>27</v>
      </c>
      <c r="R7372" t="s">
        <v>65</v>
      </c>
    </row>
    <row r="7373" spans="1:18" x14ac:dyDescent="0.35">
      <c r="A7373" t="s">
        <v>7458</v>
      </c>
      <c r="B7373" s="1">
        <v>45598</v>
      </c>
      <c r="C7373" s="1">
        <v>45608</v>
      </c>
      <c r="D7373" t="s">
        <v>19</v>
      </c>
      <c r="E7373" t="s">
        <v>20</v>
      </c>
      <c r="F7373" t="s">
        <v>138</v>
      </c>
      <c r="G7373" t="s">
        <v>22</v>
      </c>
      <c r="H7373" t="s">
        <v>95</v>
      </c>
      <c r="I7373" t="s">
        <v>55</v>
      </c>
      <c r="J7373">
        <v>4</v>
      </c>
      <c r="K7373" s="2">
        <v>4955</v>
      </c>
      <c r="L7373" s="2">
        <v>3368.98</v>
      </c>
      <c r="M7373" s="2">
        <v>1586.02</v>
      </c>
      <c r="N7373" s="3">
        <v>0.05</v>
      </c>
      <c r="O7373" t="s">
        <v>62</v>
      </c>
      <c r="P7373" t="s">
        <v>26</v>
      </c>
      <c r="Q7373" t="s">
        <v>27</v>
      </c>
      <c r="R7373" t="s">
        <v>40</v>
      </c>
    </row>
    <row r="7374" spans="1:18" x14ac:dyDescent="0.35">
      <c r="A7374" t="s">
        <v>7459</v>
      </c>
      <c r="B7374" s="1">
        <v>45324</v>
      </c>
      <c r="C7374" s="1">
        <v>45391</v>
      </c>
      <c r="D7374" t="s">
        <v>88</v>
      </c>
      <c r="E7374" t="s">
        <v>20</v>
      </c>
      <c r="F7374" t="s">
        <v>138</v>
      </c>
      <c r="G7374" t="s">
        <v>22</v>
      </c>
      <c r="H7374" t="s">
        <v>64</v>
      </c>
      <c r="I7374" t="s">
        <v>55</v>
      </c>
      <c r="J7374">
        <v>6</v>
      </c>
      <c r="K7374" s="2">
        <v>4800</v>
      </c>
      <c r="L7374" s="2">
        <v>3857.18</v>
      </c>
      <c r="M7374" s="2">
        <v>942.82</v>
      </c>
      <c r="N7374" s="3">
        <v>0.2</v>
      </c>
      <c r="O7374" t="s">
        <v>75</v>
      </c>
      <c r="P7374" t="s">
        <v>26</v>
      </c>
      <c r="Q7374" t="s">
        <v>27</v>
      </c>
      <c r="R7374" t="s">
        <v>28</v>
      </c>
    </row>
    <row r="7375" spans="1:18" x14ac:dyDescent="0.35">
      <c r="A7375" t="s">
        <v>7460</v>
      </c>
      <c r="B7375" s="1">
        <v>45630</v>
      </c>
      <c r="C7375" s="1">
        <v>45713</v>
      </c>
      <c r="D7375" t="s">
        <v>116</v>
      </c>
      <c r="E7375" t="s">
        <v>20</v>
      </c>
      <c r="F7375" t="s">
        <v>138</v>
      </c>
      <c r="G7375" t="s">
        <v>59</v>
      </c>
      <c r="H7375" t="s">
        <v>44</v>
      </c>
      <c r="I7375" t="s">
        <v>45</v>
      </c>
      <c r="J7375">
        <v>5</v>
      </c>
      <c r="K7375" s="2">
        <v>3231</v>
      </c>
      <c r="L7375" s="2">
        <v>2700.06</v>
      </c>
      <c r="M7375" s="2">
        <v>530.94000000000005</v>
      </c>
      <c r="N7375" s="3">
        <v>0.05</v>
      </c>
      <c r="O7375" t="s">
        <v>62</v>
      </c>
      <c r="P7375" t="s">
        <v>73</v>
      </c>
      <c r="Q7375" t="s">
        <v>35</v>
      </c>
      <c r="R7375" t="s">
        <v>28</v>
      </c>
    </row>
    <row r="7376" spans="1:18" x14ac:dyDescent="0.35">
      <c r="A7376" t="s">
        <v>7461</v>
      </c>
      <c r="B7376" s="1">
        <v>45768</v>
      </c>
      <c r="C7376" s="1">
        <v>45810</v>
      </c>
      <c r="D7376" t="s">
        <v>42</v>
      </c>
      <c r="E7376" t="s">
        <v>20</v>
      </c>
      <c r="F7376" t="s">
        <v>21</v>
      </c>
      <c r="G7376" t="s">
        <v>38</v>
      </c>
      <c r="H7376" t="s">
        <v>23</v>
      </c>
      <c r="I7376" t="s">
        <v>24</v>
      </c>
      <c r="J7376">
        <v>8</v>
      </c>
      <c r="K7376" s="2">
        <v>982</v>
      </c>
      <c r="L7376" s="2">
        <v>823.17</v>
      </c>
      <c r="M7376" s="2">
        <v>158.83000000000001</v>
      </c>
      <c r="N7376" s="3">
        <v>0.1</v>
      </c>
      <c r="O7376" t="s">
        <v>83</v>
      </c>
      <c r="P7376" t="s">
        <v>26</v>
      </c>
      <c r="Q7376" t="s">
        <v>27</v>
      </c>
      <c r="R7376" t="s">
        <v>65</v>
      </c>
    </row>
    <row r="7377" spans="1:18" x14ac:dyDescent="0.35">
      <c r="A7377" t="s">
        <v>7462</v>
      </c>
      <c r="B7377" s="1">
        <v>45646</v>
      </c>
      <c r="C7377" s="1">
        <v>45713</v>
      </c>
      <c r="D7377" t="s">
        <v>116</v>
      </c>
      <c r="E7377" t="s">
        <v>20</v>
      </c>
      <c r="F7377" t="s">
        <v>77</v>
      </c>
      <c r="G7377" t="s">
        <v>59</v>
      </c>
      <c r="H7377" t="s">
        <v>64</v>
      </c>
      <c r="I7377" t="s">
        <v>55</v>
      </c>
      <c r="J7377">
        <v>1</v>
      </c>
      <c r="K7377" s="2">
        <v>2373</v>
      </c>
      <c r="L7377" s="2">
        <v>1405.96</v>
      </c>
      <c r="M7377" s="2">
        <v>967.04</v>
      </c>
      <c r="N7377" s="3">
        <v>0.05</v>
      </c>
      <c r="O7377" t="s">
        <v>25</v>
      </c>
      <c r="P7377" t="s">
        <v>26</v>
      </c>
      <c r="Q7377" t="s">
        <v>35</v>
      </c>
      <c r="R7377" t="s">
        <v>65</v>
      </c>
    </row>
    <row r="7378" spans="1:18" x14ac:dyDescent="0.35">
      <c r="A7378" t="s">
        <v>7463</v>
      </c>
      <c r="B7378" s="1">
        <v>45874</v>
      </c>
      <c r="C7378" s="1">
        <v>45955</v>
      </c>
      <c r="D7378" t="s">
        <v>94</v>
      </c>
      <c r="E7378" t="s">
        <v>20</v>
      </c>
      <c r="F7378" t="s">
        <v>91</v>
      </c>
      <c r="G7378" t="s">
        <v>43</v>
      </c>
      <c r="H7378" t="s">
        <v>39</v>
      </c>
      <c r="I7378" t="s">
        <v>24</v>
      </c>
      <c r="J7378">
        <v>7</v>
      </c>
      <c r="K7378" s="2">
        <v>2967</v>
      </c>
      <c r="L7378" s="2">
        <v>2058.19</v>
      </c>
      <c r="M7378" s="2">
        <v>908.81</v>
      </c>
      <c r="N7378" s="3">
        <v>0.15</v>
      </c>
      <c r="O7378" t="s">
        <v>34</v>
      </c>
      <c r="P7378" t="s">
        <v>73</v>
      </c>
      <c r="Q7378" t="s">
        <v>35</v>
      </c>
      <c r="R7378" t="s">
        <v>28</v>
      </c>
    </row>
    <row r="7379" spans="1:18" x14ac:dyDescent="0.35">
      <c r="A7379" t="s">
        <v>7464</v>
      </c>
      <c r="B7379" s="1">
        <v>46009</v>
      </c>
      <c r="C7379" s="1">
        <v>46073</v>
      </c>
      <c r="D7379" t="s">
        <v>116</v>
      </c>
      <c r="E7379" t="s">
        <v>20</v>
      </c>
      <c r="F7379" t="s">
        <v>21</v>
      </c>
      <c r="G7379" t="s">
        <v>32</v>
      </c>
      <c r="H7379" t="s">
        <v>118</v>
      </c>
      <c r="I7379" t="s">
        <v>24</v>
      </c>
      <c r="J7379">
        <v>6</v>
      </c>
      <c r="K7379" s="2">
        <v>1706</v>
      </c>
      <c r="L7379" s="2">
        <v>1166.81</v>
      </c>
      <c r="M7379" s="2">
        <v>539.19000000000005</v>
      </c>
      <c r="N7379" s="3">
        <v>0.1</v>
      </c>
      <c r="O7379" t="s">
        <v>75</v>
      </c>
      <c r="P7379" t="s">
        <v>26</v>
      </c>
      <c r="Q7379" t="s">
        <v>35</v>
      </c>
      <c r="R7379" t="s">
        <v>28</v>
      </c>
    </row>
    <row r="7380" spans="1:18" x14ac:dyDescent="0.35">
      <c r="A7380" t="s">
        <v>7465</v>
      </c>
      <c r="B7380" s="1">
        <v>45446</v>
      </c>
      <c r="C7380" s="1">
        <v>45449</v>
      </c>
      <c r="D7380" t="s">
        <v>42</v>
      </c>
      <c r="E7380" t="s">
        <v>20</v>
      </c>
      <c r="F7380" t="s">
        <v>89</v>
      </c>
      <c r="G7380" t="s">
        <v>22</v>
      </c>
      <c r="H7380" t="s">
        <v>23</v>
      </c>
      <c r="I7380" t="s">
        <v>24</v>
      </c>
      <c r="J7380">
        <v>3</v>
      </c>
      <c r="K7380" s="2">
        <v>3088</v>
      </c>
      <c r="L7380" s="2">
        <v>2440.4899999999998</v>
      </c>
      <c r="M7380" s="2">
        <v>647.51</v>
      </c>
      <c r="N7380" s="3">
        <v>0.15</v>
      </c>
      <c r="O7380" t="s">
        <v>34</v>
      </c>
      <c r="P7380" t="s">
        <v>73</v>
      </c>
      <c r="Q7380" t="s">
        <v>35</v>
      </c>
      <c r="R7380" t="s">
        <v>65</v>
      </c>
    </row>
    <row r="7381" spans="1:18" x14ac:dyDescent="0.35">
      <c r="A7381" t="s">
        <v>7466</v>
      </c>
      <c r="B7381" s="1">
        <v>45638</v>
      </c>
      <c r="C7381" s="1">
        <v>45710</v>
      </c>
      <c r="D7381" t="s">
        <v>116</v>
      </c>
      <c r="E7381" t="s">
        <v>20</v>
      </c>
      <c r="F7381" t="s">
        <v>82</v>
      </c>
      <c r="G7381" t="s">
        <v>38</v>
      </c>
      <c r="H7381" t="s">
        <v>106</v>
      </c>
      <c r="I7381" t="s">
        <v>61</v>
      </c>
      <c r="J7381">
        <v>4</v>
      </c>
      <c r="K7381" s="2">
        <v>2583</v>
      </c>
      <c r="L7381" s="2">
        <v>1715.58</v>
      </c>
      <c r="M7381" s="2">
        <v>867.42</v>
      </c>
      <c r="N7381" s="3">
        <v>0.15</v>
      </c>
      <c r="O7381" t="s">
        <v>25</v>
      </c>
      <c r="P7381" t="s">
        <v>26</v>
      </c>
      <c r="Q7381" t="s">
        <v>27</v>
      </c>
      <c r="R7381" t="s">
        <v>65</v>
      </c>
    </row>
    <row r="7382" spans="1:18" x14ac:dyDescent="0.35">
      <c r="A7382" t="s">
        <v>7467</v>
      </c>
      <c r="B7382" s="1">
        <v>45817</v>
      </c>
      <c r="C7382" s="1">
        <v>45820</v>
      </c>
      <c r="D7382" t="s">
        <v>42</v>
      </c>
      <c r="E7382" t="s">
        <v>20</v>
      </c>
      <c r="F7382" t="s">
        <v>82</v>
      </c>
      <c r="G7382" t="s">
        <v>43</v>
      </c>
      <c r="H7382" t="s">
        <v>23</v>
      </c>
      <c r="I7382" t="s">
        <v>24</v>
      </c>
      <c r="J7382">
        <v>4</v>
      </c>
      <c r="K7382" s="2">
        <v>2787</v>
      </c>
      <c r="L7382" s="2">
        <v>1979.76</v>
      </c>
      <c r="M7382" s="2">
        <v>807.24</v>
      </c>
      <c r="N7382" s="3">
        <v>0</v>
      </c>
      <c r="O7382" t="s">
        <v>83</v>
      </c>
      <c r="P7382" t="s">
        <v>46</v>
      </c>
      <c r="Q7382" t="s">
        <v>27</v>
      </c>
      <c r="R7382" t="s">
        <v>40</v>
      </c>
    </row>
    <row r="7383" spans="1:18" x14ac:dyDescent="0.35">
      <c r="A7383" t="s">
        <v>7468</v>
      </c>
      <c r="B7383" s="1">
        <v>45765</v>
      </c>
      <c r="C7383" s="1">
        <v>45829</v>
      </c>
      <c r="D7383" t="s">
        <v>42</v>
      </c>
      <c r="E7383" t="s">
        <v>20</v>
      </c>
      <c r="F7383" t="s">
        <v>21</v>
      </c>
      <c r="G7383" t="s">
        <v>43</v>
      </c>
      <c r="H7383" t="s">
        <v>86</v>
      </c>
      <c r="I7383" t="s">
        <v>72</v>
      </c>
      <c r="J7383">
        <v>5</v>
      </c>
      <c r="K7383" s="2">
        <v>1952</v>
      </c>
      <c r="L7383" s="2">
        <v>1410.16</v>
      </c>
      <c r="M7383" s="2">
        <v>541.84</v>
      </c>
      <c r="N7383" s="3">
        <v>0.05</v>
      </c>
      <c r="O7383" t="s">
        <v>34</v>
      </c>
      <c r="P7383" t="s">
        <v>46</v>
      </c>
      <c r="Q7383" t="s">
        <v>27</v>
      </c>
      <c r="R7383" t="s">
        <v>28</v>
      </c>
    </row>
    <row r="7384" spans="1:18" x14ac:dyDescent="0.35">
      <c r="A7384" t="s">
        <v>7469</v>
      </c>
      <c r="B7384" s="1">
        <v>45521</v>
      </c>
      <c r="C7384" s="1">
        <v>45536</v>
      </c>
      <c r="D7384" t="s">
        <v>37</v>
      </c>
      <c r="E7384" t="s">
        <v>20</v>
      </c>
      <c r="F7384" t="s">
        <v>91</v>
      </c>
      <c r="G7384" t="s">
        <v>22</v>
      </c>
      <c r="H7384" t="s">
        <v>39</v>
      </c>
      <c r="I7384" t="s">
        <v>24</v>
      </c>
      <c r="J7384">
        <v>3</v>
      </c>
      <c r="K7384" s="2">
        <v>2871</v>
      </c>
      <c r="L7384" s="2">
        <v>1687.05</v>
      </c>
      <c r="M7384" s="2">
        <v>1183.95</v>
      </c>
      <c r="N7384" s="3">
        <v>0</v>
      </c>
      <c r="O7384" t="s">
        <v>75</v>
      </c>
      <c r="P7384" t="s">
        <v>26</v>
      </c>
      <c r="Q7384" t="s">
        <v>35</v>
      </c>
      <c r="R7384" t="s">
        <v>65</v>
      </c>
    </row>
    <row r="7385" spans="1:18" x14ac:dyDescent="0.35">
      <c r="A7385" t="s">
        <v>7470</v>
      </c>
      <c r="B7385" s="1">
        <v>45352</v>
      </c>
      <c r="C7385" s="1">
        <v>45359</v>
      </c>
      <c r="D7385" t="s">
        <v>52</v>
      </c>
      <c r="E7385" t="s">
        <v>20</v>
      </c>
      <c r="F7385" t="s">
        <v>21</v>
      </c>
      <c r="G7385" t="s">
        <v>32</v>
      </c>
      <c r="H7385" t="s">
        <v>86</v>
      </c>
      <c r="I7385" t="s">
        <v>72</v>
      </c>
      <c r="J7385">
        <v>3</v>
      </c>
      <c r="K7385" s="2">
        <v>1770</v>
      </c>
      <c r="L7385" s="2">
        <v>1308.57</v>
      </c>
      <c r="M7385" s="2">
        <v>461.43</v>
      </c>
      <c r="N7385" s="3">
        <v>0.1</v>
      </c>
      <c r="O7385" t="s">
        <v>25</v>
      </c>
      <c r="P7385" t="s">
        <v>26</v>
      </c>
      <c r="Q7385" t="s">
        <v>27</v>
      </c>
      <c r="R7385" t="s">
        <v>65</v>
      </c>
    </row>
    <row r="7386" spans="1:18" x14ac:dyDescent="0.35">
      <c r="A7386" t="s">
        <v>7471</v>
      </c>
      <c r="B7386" s="1">
        <v>45998</v>
      </c>
      <c r="C7386" s="1">
        <v>46019</v>
      </c>
      <c r="D7386" t="s">
        <v>48</v>
      </c>
      <c r="E7386" t="s">
        <v>20</v>
      </c>
      <c r="F7386" t="s">
        <v>128</v>
      </c>
      <c r="G7386" t="s">
        <v>59</v>
      </c>
      <c r="H7386" t="s">
        <v>49</v>
      </c>
      <c r="I7386" t="s">
        <v>45</v>
      </c>
      <c r="J7386">
        <v>1</v>
      </c>
      <c r="K7386" s="2">
        <v>4511</v>
      </c>
      <c r="L7386" s="2">
        <v>3795.23</v>
      </c>
      <c r="M7386" s="2">
        <v>715.77</v>
      </c>
      <c r="N7386" s="3">
        <v>0</v>
      </c>
      <c r="O7386" t="s">
        <v>75</v>
      </c>
      <c r="P7386" t="s">
        <v>46</v>
      </c>
      <c r="Q7386" t="s">
        <v>35</v>
      </c>
      <c r="R7386" t="s">
        <v>65</v>
      </c>
    </row>
    <row r="7387" spans="1:18" x14ac:dyDescent="0.35">
      <c r="A7387" t="s">
        <v>7472</v>
      </c>
      <c r="B7387" s="1">
        <v>45357</v>
      </c>
      <c r="C7387" s="1">
        <v>45405</v>
      </c>
      <c r="D7387" t="s">
        <v>88</v>
      </c>
      <c r="E7387" t="s">
        <v>20</v>
      </c>
      <c r="F7387" t="s">
        <v>58</v>
      </c>
      <c r="G7387" t="s">
        <v>32</v>
      </c>
      <c r="H7387" t="s">
        <v>86</v>
      </c>
      <c r="I7387" t="s">
        <v>72</v>
      </c>
      <c r="J7387">
        <v>6</v>
      </c>
      <c r="K7387" s="2">
        <v>4451</v>
      </c>
      <c r="L7387" s="2">
        <v>2654.44</v>
      </c>
      <c r="M7387" s="2">
        <v>1796.56</v>
      </c>
      <c r="N7387" s="3">
        <v>0.2</v>
      </c>
      <c r="O7387" t="s">
        <v>25</v>
      </c>
      <c r="P7387" t="s">
        <v>26</v>
      </c>
      <c r="Q7387" t="s">
        <v>35</v>
      </c>
      <c r="R7387" t="s">
        <v>28</v>
      </c>
    </row>
    <row r="7388" spans="1:18" x14ac:dyDescent="0.35">
      <c r="A7388" t="s">
        <v>7473</v>
      </c>
      <c r="B7388" s="1">
        <v>45833</v>
      </c>
      <c r="C7388" s="1">
        <v>45896</v>
      </c>
      <c r="D7388" t="s">
        <v>30</v>
      </c>
      <c r="E7388" t="s">
        <v>20</v>
      </c>
      <c r="F7388" t="s">
        <v>79</v>
      </c>
      <c r="G7388" t="s">
        <v>32</v>
      </c>
      <c r="H7388" t="s">
        <v>39</v>
      </c>
      <c r="I7388" t="s">
        <v>24</v>
      </c>
      <c r="J7388">
        <v>8</v>
      </c>
      <c r="K7388" s="2">
        <v>3551</v>
      </c>
      <c r="L7388" s="2">
        <v>2172.0100000000002</v>
      </c>
      <c r="M7388" s="2">
        <v>1378.99</v>
      </c>
      <c r="N7388" s="3">
        <v>0.2</v>
      </c>
      <c r="O7388" t="s">
        <v>62</v>
      </c>
      <c r="P7388" t="s">
        <v>26</v>
      </c>
      <c r="Q7388" t="s">
        <v>27</v>
      </c>
      <c r="R7388" t="s">
        <v>65</v>
      </c>
    </row>
    <row r="7389" spans="1:18" x14ac:dyDescent="0.35">
      <c r="A7389" t="s">
        <v>7474</v>
      </c>
      <c r="B7389" s="1">
        <v>45442</v>
      </c>
      <c r="C7389" s="1">
        <v>45520</v>
      </c>
      <c r="D7389" t="s">
        <v>30</v>
      </c>
      <c r="E7389" t="s">
        <v>20</v>
      </c>
      <c r="F7389" t="s">
        <v>138</v>
      </c>
      <c r="G7389" t="s">
        <v>59</v>
      </c>
      <c r="H7389" t="s">
        <v>86</v>
      </c>
      <c r="I7389" t="s">
        <v>72</v>
      </c>
      <c r="J7389">
        <v>8</v>
      </c>
      <c r="K7389" s="2">
        <v>1681</v>
      </c>
      <c r="L7389" s="2">
        <v>1149.71</v>
      </c>
      <c r="M7389" s="2">
        <v>531.29</v>
      </c>
      <c r="N7389" s="3">
        <v>0.2</v>
      </c>
      <c r="O7389" t="s">
        <v>83</v>
      </c>
      <c r="P7389" t="s">
        <v>26</v>
      </c>
      <c r="Q7389" t="s">
        <v>27</v>
      </c>
      <c r="R7389" t="s">
        <v>65</v>
      </c>
    </row>
    <row r="7390" spans="1:18" x14ac:dyDescent="0.35">
      <c r="A7390" t="s">
        <v>7475</v>
      </c>
      <c r="B7390" s="1">
        <v>45958</v>
      </c>
      <c r="C7390" s="1">
        <v>46016</v>
      </c>
      <c r="D7390" t="s">
        <v>48</v>
      </c>
      <c r="E7390" t="s">
        <v>20</v>
      </c>
      <c r="F7390" t="s">
        <v>53</v>
      </c>
      <c r="G7390" t="s">
        <v>32</v>
      </c>
      <c r="H7390" t="s">
        <v>71</v>
      </c>
      <c r="I7390" t="s">
        <v>72</v>
      </c>
      <c r="J7390">
        <v>5</v>
      </c>
      <c r="K7390" s="2">
        <v>1387</v>
      </c>
      <c r="L7390" s="2">
        <v>874.16</v>
      </c>
      <c r="M7390" s="2">
        <v>512.84</v>
      </c>
      <c r="N7390" s="3">
        <v>0</v>
      </c>
      <c r="O7390" t="s">
        <v>83</v>
      </c>
      <c r="P7390" t="s">
        <v>26</v>
      </c>
      <c r="Q7390" t="s">
        <v>27</v>
      </c>
      <c r="R7390" t="s">
        <v>28</v>
      </c>
    </row>
    <row r="7391" spans="1:18" x14ac:dyDescent="0.35">
      <c r="A7391" t="s">
        <v>7476</v>
      </c>
      <c r="B7391" s="1">
        <v>45464</v>
      </c>
      <c r="C7391" s="1">
        <v>45470</v>
      </c>
      <c r="D7391" t="s">
        <v>42</v>
      </c>
      <c r="E7391" t="s">
        <v>20</v>
      </c>
      <c r="F7391" t="s">
        <v>128</v>
      </c>
      <c r="G7391" t="s">
        <v>22</v>
      </c>
      <c r="H7391" t="s">
        <v>49</v>
      </c>
      <c r="I7391" t="s">
        <v>45</v>
      </c>
      <c r="J7391">
        <v>5</v>
      </c>
      <c r="K7391" s="2">
        <v>2469</v>
      </c>
      <c r="L7391" s="2">
        <v>1742.89</v>
      </c>
      <c r="M7391" s="2">
        <v>726.11</v>
      </c>
      <c r="N7391" s="3">
        <v>0.2</v>
      </c>
      <c r="O7391" t="s">
        <v>50</v>
      </c>
      <c r="P7391" t="s">
        <v>26</v>
      </c>
      <c r="Q7391" t="s">
        <v>35</v>
      </c>
      <c r="R7391" t="s">
        <v>28</v>
      </c>
    </row>
    <row r="7392" spans="1:18" x14ac:dyDescent="0.35">
      <c r="A7392" t="s">
        <v>7477</v>
      </c>
      <c r="B7392" s="1">
        <v>45322</v>
      </c>
      <c r="C7392" s="1">
        <v>45340</v>
      </c>
      <c r="D7392" t="s">
        <v>116</v>
      </c>
      <c r="E7392" t="s">
        <v>20</v>
      </c>
      <c r="F7392" t="s">
        <v>82</v>
      </c>
      <c r="G7392" t="s">
        <v>43</v>
      </c>
      <c r="H7392" t="s">
        <v>108</v>
      </c>
      <c r="I7392" t="s">
        <v>72</v>
      </c>
      <c r="J7392">
        <v>4</v>
      </c>
      <c r="K7392" s="2">
        <v>4979</v>
      </c>
      <c r="L7392" s="2">
        <v>3535.9</v>
      </c>
      <c r="M7392" s="2">
        <v>1443.1</v>
      </c>
      <c r="N7392" s="3">
        <v>0.15</v>
      </c>
      <c r="O7392" t="s">
        <v>75</v>
      </c>
      <c r="P7392" t="s">
        <v>26</v>
      </c>
      <c r="Q7392" t="s">
        <v>35</v>
      </c>
      <c r="R7392" t="s">
        <v>65</v>
      </c>
    </row>
    <row r="7393" spans="1:18" x14ac:dyDescent="0.35">
      <c r="A7393" t="s">
        <v>7478</v>
      </c>
      <c r="B7393" s="1">
        <v>45825</v>
      </c>
      <c r="C7393" s="1">
        <v>45875</v>
      </c>
      <c r="D7393" t="s">
        <v>30</v>
      </c>
      <c r="E7393" t="s">
        <v>20</v>
      </c>
      <c r="F7393" t="s">
        <v>79</v>
      </c>
      <c r="G7393" t="s">
        <v>38</v>
      </c>
      <c r="H7393" t="s">
        <v>23</v>
      </c>
      <c r="I7393" t="s">
        <v>24</v>
      </c>
      <c r="J7393">
        <v>2</v>
      </c>
      <c r="K7393" s="2">
        <v>4587</v>
      </c>
      <c r="L7393" s="2">
        <v>3733.34</v>
      </c>
      <c r="M7393" s="2">
        <v>853.66</v>
      </c>
      <c r="N7393" s="3">
        <v>0</v>
      </c>
      <c r="O7393" t="s">
        <v>83</v>
      </c>
      <c r="P7393" t="s">
        <v>26</v>
      </c>
      <c r="Q7393" t="s">
        <v>35</v>
      </c>
      <c r="R7393" t="s">
        <v>28</v>
      </c>
    </row>
    <row r="7394" spans="1:18" x14ac:dyDescent="0.35">
      <c r="A7394" t="s">
        <v>7479</v>
      </c>
      <c r="B7394" s="1">
        <v>45975</v>
      </c>
      <c r="C7394" s="1">
        <v>46047</v>
      </c>
      <c r="D7394" t="s">
        <v>57</v>
      </c>
      <c r="E7394" t="s">
        <v>20</v>
      </c>
      <c r="F7394" t="s">
        <v>82</v>
      </c>
      <c r="G7394" t="s">
        <v>38</v>
      </c>
      <c r="H7394" t="s">
        <v>118</v>
      </c>
      <c r="I7394" t="s">
        <v>24</v>
      </c>
      <c r="J7394">
        <v>3</v>
      </c>
      <c r="K7394" s="2">
        <v>3982</v>
      </c>
      <c r="L7394" s="2">
        <v>3314.4</v>
      </c>
      <c r="M7394" s="2">
        <v>667.6</v>
      </c>
      <c r="N7394" s="3">
        <v>0.05</v>
      </c>
      <c r="O7394" t="s">
        <v>83</v>
      </c>
      <c r="P7394" t="s">
        <v>26</v>
      </c>
      <c r="Q7394" t="s">
        <v>27</v>
      </c>
      <c r="R7394" t="s">
        <v>28</v>
      </c>
    </row>
    <row r="7395" spans="1:18" x14ac:dyDescent="0.35">
      <c r="A7395" t="s">
        <v>7480</v>
      </c>
      <c r="B7395" s="1">
        <v>45464</v>
      </c>
      <c r="C7395" s="1">
        <v>45491</v>
      </c>
      <c r="D7395" t="s">
        <v>67</v>
      </c>
      <c r="E7395" t="s">
        <v>20</v>
      </c>
      <c r="F7395" t="s">
        <v>21</v>
      </c>
      <c r="G7395" t="s">
        <v>22</v>
      </c>
      <c r="H7395" t="s">
        <v>49</v>
      </c>
      <c r="I7395" t="s">
        <v>45</v>
      </c>
      <c r="J7395">
        <v>4</v>
      </c>
      <c r="K7395" s="2">
        <v>1659</v>
      </c>
      <c r="L7395" s="2">
        <v>1258.02</v>
      </c>
      <c r="M7395" s="2">
        <v>400.98</v>
      </c>
      <c r="N7395" s="3">
        <v>0.05</v>
      </c>
      <c r="O7395" t="s">
        <v>34</v>
      </c>
      <c r="P7395" t="s">
        <v>26</v>
      </c>
      <c r="Q7395" t="s">
        <v>27</v>
      </c>
      <c r="R7395" t="s">
        <v>65</v>
      </c>
    </row>
    <row r="7396" spans="1:18" x14ac:dyDescent="0.35">
      <c r="A7396" t="s">
        <v>7481</v>
      </c>
      <c r="B7396" s="1">
        <v>45478</v>
      </c>
      <c r="C7396" s="1">
        <v>45530</v>
      </c>
      <c r="D7396" t="s">
        <v>30</v>
      </c>
      <c r="E7396" t="s">
        <v>20</v>
      </c>
      <c r="F7396" t="s">
        <v>128</v>
      </c>
      <c r="G7396" t="s">
        <v>43</v>
      </c>
      <c r="H7396" t="s">
        <v>54</v>
      </c>
      <c r="I7396" t="s">
        <v>55</v>
      </c>
      <c r="J7396">
        <v>2</v>
      </c>
      <c r="K7396" s="2">
        <v>2225</v>
      </c>
      <c r="L7396" s="2">
        <v>1402.37</v>
      </c>
      <c r="M7396" s="2">
        <v>822.63</v>
      </c>
      <c r="N7396" s="3">
        <v>0.05</v>
      </c>
      <c r="O7396" t="s">
        <v>34</v>
      </c>
      <c r="P7396" t="s">
        <v>26</v>
      </c>
      <c r="Q7396" t="s">
        <v>35</v>
      </c>
      <c r="R7396" t="s">
        <v>65</v>
      </c>
    </row>
    <row r="7397" spans="1:18" x14ac:dyDescent="0.35">
      <c r="A7397" t="s">
        <v>7482</v>
      </c>
      <c r="B7397" s="1">
        <v>45443</v>
      </c>
      <c r="C7397" s="1">
        <v>45463</v>
      </c>
      <c r="D7397" t="s">
        <v>42</v>
      </c>
      <c r="E7397" t="s">
        <v>20</v>
      </c>
      <c r="F7397" t="s">
        <v>89</v>
      </c>
      <c r="G7397" t="s">
        <v>59</v>
      </c>
      <c r="H7397" t="s">
        <v>71</v>
      </c>
      <c r="I7397" t="s">
        <v>72</v>
      </c>
      <c r="J7397">
        <v>3</v>
      </c>
      <c r="K7397" s="2">
        <v>4259</v>
      </c>
      <c r="L7397" s="2">
        <v>2365.4299999999998</v>
      </c>
      <c r="M7397" s="2">
        <v>1893.57</v>
      </c>
      <c r="N7397" s="3">
        <v>0</v>
      </c>
      <c r="O7397" t="s">
        <v>109</v>
      </c>
      <c r="P7397" t="s">
        <v>26</v>
      </c>
      <c r="Q7397" t="s">
        <v>35</v>
      </c>
      <c r="R7397" t="s">
        <v>65</v>
      </c>
    </row>
    <row r="7398" spans="1:18" x14ac:dyDescent="0.35">
      <c r="A7398" t="s">
        <v>7483</v>
      </c>
      <c r="B7398" s="1">
        <v>45464</v>
      </c>
      <c r="C7398" s="1">
        <v>45500</v>
      </c>
      <c r="D7398" t="s">
        <v>67</v>
      </c>
      <c r="E7398" t="s">
        <v>20</v>
      </c>
      <c r="F7398" t="s">
        <v>89</v>
      </c>
      <c r="G7398" t="s">
        <v>59</v>
      </c>
      <c r="H7398" t="s">
        <v>86</v>
      </c>
      <c r="I7398" t="s">
        <v>72</v>
      </c>
      <c r="J7398">
        <v>8</v>
      </c>
      <c r="K7398" s="2">
        <v>4978</v>
      </c>
      <c r="L7398" s="2">
        <v>4093.7</v>
      </c>
      <c r="M7398" s="2">
        <v>884.3</v>
      </c>
      <c r="N7398" s="3">
        <v>0.05</v>
      </c>
      <c r="O7398" t="s">
        <v>25</v>
      </c>
      <c r="P7398" t="s">
        <v>26</v>
      </c>
      <c r="Q7398" t="s">
        <v>27</v>
      </c>
      <c r="R7398" t="s">
        <v>28</v>
      </c>
    </row>
    <row r="7399" spans="1:18" x14ac:dyDescent="0.35">
      <c r="A7399" t="s">
        <v>7484</v>
      </c>
      <c r="B7399" s="1">
        <v>45742</v>
      </c>
      <c r="C7399" s="1">
        <v>45806</v>
      </c>
      <c r="D7399" t="s">
        <v>104</v>
      </c>
      <c r="E7399" t="s">
        <v>20</v>
      </c>
      <c r="F7399" t="s">
        <v>70</v>
      </c>
      <c r="G7399" t="s">
        <v>32</v>
      </c>
      <c r="H7399" t="s">
        <v>44</v>
      </c>
      <c r="I7399" t="s">
        <v>45</v>
      </c>
      <c r="J7399">
        <v>8</v>
      </c>
      <c r="K7399" s="2">
        <v>1295</v>
      </c>
      <c r="L7399" s="2">
        <v>802.97</v>
      </c>
      <c r="M7399" s="2">
        <v>492.03</v>
      </c>
      <c r="N7399" s="3">
        <v>0.1</v>
      </c>
      <c r="O7399" t="s">
        <v>34</v>
      </c>
      <c r="P7399" t="s">
        <v>26</v>
      </c>
      <c r="Q7399" t="s">
        <v>35</v>
      </c>
      <c r="R7399" t="s">
        <v>40</v>
      </c>
    </row>
    <row r="7400" spans="1:18" x14ac:dyDescent="0.35">
      <c r="A7400" t="s">
        <v>7485</v>
      </c>
      <c r="B7400" s="1">
        <v>45908</v>
      </c>
      <c r="C7400" s="1">
        <v>45971</v>
      </c>
      <c r="D7400" t="s">
        <v>19</v>
      </c>
      <c r="E7400" t="s">
        <v>20</v>
      </c>
      <c r="F7400" t="s">
        <v>82</v>
      </c>
      <c r="G7400" t="s">
        <v>43</v>
      </c>
      <c r="H7400" t="s">
        <v>33</v>
      </c>
      <c r="I7400" t="s">
        <v>24</v>
      </c>
      <c r="J7400">
        <v>3</v>
      </c>
      <c r="K7400" s="2">
        <v>4573</v>
      </c>
      <c r="L7400" s="2">
        <v>2919.43</v>
      </c>
      <c r="M7400" s="2">
        <v>1653.57</v>
      </c>
      <c r="N7400" s="3">
        <v>0.2</v>
      </c>
      <c r="O7400" t="s">
        <v>62</v>
      </c>
      <c r="P7400" t="s">
        <v>46</v>
      </c>
      <c r="Q7400" t="s">
        <v>35</v>
      </c>
      <c r="R7400" t="s">
        <v>40</v>
      </c>
    </row>
    <row r="7401" spans="1:18" x14ac:dyDescent="0.35">
      <c r="A7401" t="s">
        <v>7486</v>
      </c>
      <c r="B7401" s="1">
        <v>45875</v>
      </c>
      <c r="C7401" s="1">
        <v>45917</v>
      </c>
      <c r="D7401" t="s">
        <v>37</v>
      </c>
      <c r="E7401" t="s">
        <v>20</v>
      </c>
      <c r="F7401" t="s">
        <v>102</v>
      </c>
      <c r="G7401" t="s">
        <v>59</v>
      </c>
      <c r="H7401" t="s">
        <v>95</v>
      </c>
      <c r="I7401" t="s">
        <v>55</v>
      </c>
      <c r="J7401">
        <v>4</v>
      </c>
      <c r="K7401" s="2">
        <v>3492</v>
      </c>
      <c r="L7401" s="2">
        <v>2533.54</v>
      </c>
      <c r="M7401" s="2">
        <v>958.46</v>
      </c>
      <c r="N7401" s="3">
        <v>0.15</v>
      </c>
      <c r="O7401" t="s">
        <v>34</v>
      </c>
      <c r="P7401" t="s">
        <v>26</v>
      </c>
      <c r="Q7401" t="s">
        <v>35</v>
      </c>
      <c r="R7401" t="s">
        <v>40</v>
      </c>
    </row>
    <row r="7402" spans="1:18" x14ac:dyDescent="0.35">
      <c r="A7402" t="s">
        <v>7487</v>
      </c>
      <c r="B7402" s="1">
        <v>45401</v>
      </c>
      <c r="C7402" s="1">
        <v>45423</v>
      </c>
      <c r="D7402" t="s">
        <v>104</v>
      </c>
      <c r="E7402" t="s">
        <v>20</v>
      </c>
      <c r="F7402" t="s">
        <v>138</v>
      </c>
      <c r="G7402" t="s">
        <v>59</v>
      </c>
      <c r="H7402" t="s">
        <v>39</v>
      </c>
      <c r="I7402" t="s">
        <v>24</v>
      </c>
      <c r="J7402">
        <v>8</v>
      </c>
      <c r="K7402" s="2">
        <v>3039</v>
      </c>
      <c r="L7402" s="2">
        <v>2407.8200000000002</v>
      </c>
      <c r="M7402" s="2">
        <v>631.17999999999995</v>
      </c>
      <c r="N7402" s="3">
        <v>0.15</v>
      </c>
      <c r="O7402" t="s">
        <v>50</v>
      </c>
      <c r="P7402" t="s">
        <v>26</v>
      </c>
      <c r="Q7402" t="s">
        <v>35</v>
      </c>
      <c r="R7402" t="s">
        <v>65</v>
      </c>
    </row>
    <row r="7403" spans="1:18" x14ac:dyDescent="0.35">
      <c r="A7403" t="s">
        <v>7488</v>
      </c>
      <c r="B7403" s="1">
        <v>45415</v>
      </c>
      <c r="C7403" s="1">
        <v>45478</v>
      </c>
      <c r="D7403" t="s">
        <v>67</v>
      </c>
      <c r="E7403" t="s">
        <v>20</v>
      </c>
      <c r="F7403" t="s">
        <v>79</v>
      </c>
      <c r="G7403" t="s">
        <v>38</v>
      </c>
      <c r="H7403" t="s">
        <v>39</v>
      </c>
      <c r="I7403" t="s">
        <v>24</v>
      </c>
      <c r="J7403">
        <v>4</v>
      </c>
      <c r="K7403" s="2">
        <v>3741</v>
      </c>
      <c r="L7403" s="2">
        <v>2967.85</v>
      </c>
      <c r="M7403" s="2">
        <v>773.15</v>
      </c>
      <c r="N7403" s="3">
        <v>0.05</v>
      </c>
      <c r="O7403" t="s">
        <v>109</v>
      </c>
      <c r="P7403" t="s">
        <v>26</v>
      </c>
      <c r="Q7403" t="s">
        <v>35</v>
      </c>
      <c r="R7403" t="s">
        <v>40</v>
      </c>
    </row>
    <row r="7404" spans="1:18" x14ac:dyDescent="0.35">
      <c r="A7404" t="s">
        <v>7489</v>
      </c>
      <c r="B7404" s="1">
        <v>45994</v>
      </c>
      <c r="C7404" s="1">
        <v>46017</v>
      </c>
      <c r="D7404" t="s">
        <v>48</v>
      </c>
      <c r="E7404" t="s">
        <v>20</v>
      </c>
      <c r="F7404" t="s">
        <v>70</v>
      </c>
      <c r="G7404" t="s">
        <v>32</v>
      </c>
      <c r="H7404" t="s">
        <v>71</v>
      </c>
      <c r="I7404" t="s">
        <v>72</v>
      </c>
      <c r="J7404">
        <v>8</v>
      </c>
      <c r="K7404" s="2">
        <v>4539</v>
      </c>
      <c r="L7404" s="2">
        <v>3256.11</v>
      </c>
      <c r="M7404" s="2">
        <v>1282.8900000000001</v>
      </c>
      <c r="N7404" s="3">
        <v>0.05</v>
      </c>
      <c r="O7404" t="s">
        <v>109</v>
      </c>
      <c r="P7404" t="s">
        <v>46</v>
      </c>
      <c r="Q7404" t="s">
        <v>35</v>
      </c>
      <c r="R7404" t="s">
        <v>65</v>
      </c>
    </row>
    <row r="7405" spans="1:18" x14ac:dyDescent="0.35">
      <c r="A7405" t="s">
        <v>7490</v>
      </c>
      <c r="B7405" s="1">
        <v>45464</v>
      </c>
      <c r="C7405" s="1">
        <v>45530</v>
      </c>
      <c r="D7405" t="s">
        <v>30</v>
      </c>
      <c r="E7405" t="s">
        <v>20</v>
      </c>
      <c r="F7405" t="s">
        <v>68</v>
      </c>
      <c r="G7405" t="s">
        <v>22</v>
      </c>
      <c r="H7405" t="s">
        <v>118</v>
      </c>
      <c r="I7405" t="s">
        <v>24</v>
      </c>
      <c r="J7405">
        <v>3</v>
      </c>
      <c r="K7405" s="2">
        <v>818</v>
      </c>
      <c r="L7405" s="2">
        <v>506.01</v>
      </c>
      <c r="M7405" s="2">
        <v>311.99</v>
      </c>
      <c r="N7405" s="3">
        <v>0.05</v>
      </c>
      <c r="O7405" t="s">
        <v>62</v>
      </c>
      <c r="P7405" t="s">
        <v>26</v>
      </c>
      <c r="Q7405" t="s">
        <v>27</v>
      </c>
      <c r="R7405" t="s">
        <v>65</v>
      </c>
    </row>
    <row r="7406" spans="1:18" x14ac:dyDescent="0.35">
      <c r="A7406" t="s">
        <v>7491</v>
      </c>
      <c r="B7406" s="1">
        <v>45562</v>
      </c>
      <c r="C7406" s="1">
        <v>45638</v>
      </c>
      <c r="D7406" t="s">
        <v>48</v>
      </c>
      <c r="E7406" t="s">
        <v>20</v>
      </c>
      <c r="F7406" t="s">
        <v>85</v>
      </c>
      <c r="G7406" t="s">
        <v>38</v>
      </c>
      <c r="H7406" t="s">
        <v>54</v>
      </c>
      <c r="I7406" t="s">
        <v>55</v>
      </c>
      <c r="J7406">
        <v>5</v>
      </c>
      <c r="K7406" s="2">
        <v>1298</v>
      </c>
      <c r="L7406" s="2">
        <v>829.86</v>
      </c>
      <c r="M7406" s="2">
        <v>468.14</v>
      </c>
      <c r="N7406" s="3">
        <v>0.05</v>
      </c>
      <c r="O7406" t="s">
        <v>50</v>
      </c>
      <c r="P7406" t="s">
        <v>73</v>
      </c>
      <c r="Q7406" t="s">
        <v>35</v>
      </c>
      <c r="R7406" t="s">
        <v>40</v>
      </c>
    </row>
    <row r="7407" spans="1:18" x14ac:dyDescent="0.35">
      <c r="A7407" t="s">
        <v>7492</v>
      </c>
      <c r="B7407" s="1">
        <v>45615</v>
      </c>
      <c r="C7407" s="1">
        <v>45705</v>
      </c>
      <c r="D7407" t="s">
        <v>116</v>
      </c>
      <c r="E7407" t="s">
        <v>20</v>
      </c>
      <c r="F7407" t="s">
        <v>77</v>
      </c>
      <c r="G7407" t="s">
        <v>59</v>
      </c>
      <c r="H7407" t="s">
        <v>108</v>
      </c>
      <c r="I7407" t="s">
        <v>72</v>
      </c>
      <c r="J7407">
        <v>4</v>
      </c>
      <c r="K7407" s="2">
        <v>2102</v>
      </c>
      <c r="L7407" s="2">
        <v>1334.96</v>
      </c>
      <c r="M7407" s="2">
        <v>767.04</v>
      </c>
      <c r="N7407" s="3">
        <v>0.15</v>
      </c>
      <c r="O7407" t="s">
        <v>34</v>
      </c>
      <c r="P7407" t="s">
        <v>26</v>
      </c>
      <c r="Q7407" t="s">
        <v>35</v>
      </c>
      <c r="R7407" t="s">
        <v>40</v>
      </c>
    </row>
    <row r="7408" spans="1:18" x14ac:dyDescent="0.35">
      <c r="A7408" t="s">
        <v>7493</v>
      </c>
      <c r="B7408" s="1">
        <v>45663</v>
      </c>
      <c r="C7408" s="1">
        <v>45694</v>
      </c>
      <c r="D7408" t="s">
        <v>116</v>
      </c>
      <c r="E7408" t="s">
        <v>20</v>
      </c>
      <c r="F7408" t="s">
        <v>102</v>
      </c>
      <c r="G7408" t="s">
        <v>38</v>
      </c>
      <c r="H7408" t="s">
        <v>23</v>
      </c>
      <c r="I7408" t="s">
        <v>24</v>
      </c>
      <c r="J7408">
        <v>3</v>
      </c>
      <c r="K7408" s="2">
        <v>4189</v>
      </c>
      <c r="L7408" s="2">
        <v>2432.3200000000002</v>
      </c>
      <c r="M7408" s="2">
        <v>1756.68</v>
      </c>
      <c r="N7408" s="3">
        <v>0.15</v>
      </c>
      <c r="O7408" t="s">
        <v>75</v>
      </c>
      <c r="P7408" t="s">
        <v>26</v>
      </c>
      <c r="Q7408" t="s">
        <v>35</v>
      </c>
      <c r="R7408" t="s">
        <v>40</v>
      </c>
    </row>
    <row r="7409" spans="1:18" x14ac:dyDescent="0.35">
      <c r="A7409" t="s">
        <v>7494</v>
      </c>
      <c r="B7409" s="1">
        <v>45535</v>
      </c>
      <c r="C7409" s="1">
        <v>45571</v>
      </c>
      <c r="D7409" t="s">
        <v>94</v>
      </c>
      <c r="E7409" t="s">
        <v>20</v>
      </c>
      <c r="F7409" t="s">
        <v>70</v>
      </c>
      <c r="G7409" t="s">
        <v>59</v>
      </c>
      <c r="H7409" t="s">
        <v>124</v>
      </c>
      <c r="I7409" t="s">
        <v>61</v>
      </c>
      <c r="J7409">
        <v>4</v>
      </c>
      <c r="K7409" s="2">
        <v>4689</v>
      </c>
      <c r="L7409" s="2">
        <v>3363.18</v>
      </c>
      <c r="M7409" s="2">
        <v>1325.82</v>
      </c>
      <c r="N7409" s="3">
        <v>0.05</v>
      </c>
      <c r="O7409" t="s">
        <v>50</v>
      </c>
      <c r="P7409" t="s">
        <v>26</v>
      </c>
      <c r="Q7409" t="s">
        <v>35</v>
      </c>
      <c r="R7409" t="s">
        <v>40</v>
      </c>
    </row>
    <row r="7410" spans="1:18" x14ac:dyDescent="0.35">
      <c r="A7410" t="s">
        <v>7495</v>
      </c>
      <c r="B7410" s="1">
        <v>45652</v>
      </c>
      <c r="C7410" s="1">
        <v>45699</v>
      </c>
      <c r="D7410" t="s">
        <v>116</v>
      </c>
      <c r="E7410" t="s">
        <v>20</v>
      </c>
      <c r="F7410" t="s">
        <v>138</v>
      </c>
      <c r="G7410" t="s">
        <v>59</v>
      </c>
      <c r="H7410" t="s">
        <v>49</v>
      </c>
      <c r="I7410" t="s">
        <v>45</v>
      </c>
      <c r="J7410">
        <v>5</v>
      </c>
      <c r="K7410" s="2">
        <v>1193</v>
      </c>
      <c r="L7410" s="2">
        <v>852.21</v>
      </c>
      <c r="M7410" s="2">
        <v>340.79</v>
      </c>
      <c r="N7410" s="3">
        <v>0.1</v>
      </c>
      <c r="O7410" t="s">
        <v>75</v>
      </c>
      <c r="P7410" t="s">
        <v>73</v>
      </c>
      <c r="Q7410" t="s">
        <v>35</v>
      </c>
      <c r="R7410" t="s">
        <v>65</v>
      </c>
    </row>
    <row r="7411" spans="1:18" x14ac:dyDescent="0.35">
      <c r="A7411" t="s">
        <v>7496</v>
      </c>
      <c r="B7411" s="1">
        <v>45345</v>
      </c>
      <c r="C7411" s="1">
        <v>45396</v>
      </c>
      <c r="D7411" t="s">
        <v>88</v>
      </c>
      <c r="E7411" t="s">
        <v>20</v>
      </c>
      <c r="F7411" t="s">
        <v>21</v>
      </c>
      <c r="G7411" t="s">
        <v>32</v>
      </c>
      <c r="H7411" t="s">
        <v>118</v>
      </c>
      <c r="I7411" t="s">
        <v>24</v>
      </c>
      <c r="J7411">
        <v>8</v>
      </c>
      <c r="K7411" s="2">
        <v>1767</v>
      </c>
      <c r="L7411" s="2">
        <v>1347.47</v>
      </c>
      <c r="M7411" s="2">
        <v>419.53</v>
      </c>
      <c r="N7411" s="3">
        <v>0.1</v>
      </c>
      <c r="O7411" t="s">
        <v>83</v>
      </c>
      <c r="P7411" t="s">
        <v>26</v>
      </c>
      <c r="Q7411" t="s">
        <v>27</v>
      </c>
      <c r="R7411" t="s">
        <v>28</v>
      </c>
    </row>
    <row r="7412" spans="1:18" x14ac:dyDescent="0.35">
      <c r="A7412" t="s">
        <v>7497</v>
      </c>
      <c r="B7412" s="1">
        <v>45629</v>
      </c>
      <c r="C7412" s="1">
        <v>45708</v>
      </c>
      <c r="D7412" t="s">
        <v>116</v>
      </c>
      <c r="E7412" t="s">
        <v>20</v>
      </c>
      <c r="F7412" t="s">
        <v>31</v>
      </c>
      <c r="G7412" t="s">
        <v>38</v>
      </c>
      <c r="H7412" t="s">
        <v>23</v>
      </c>
      <c r="I7412" t="s">
        <v>24</v>
      </c>
      <c r="J7412">
        <v>7</v>
      </c>
      <c r="K7412" s="2">
        <v>4766</v>
      </c>
      <c r="L7412" s="2">
        <v>3799.86</v>
      </c>
      <c r="M7412" s="2">
        <v>966.14</v>
      </c>
      <c r="N7412" s="3">
        <v>0.1</v>
      </c>
      <c r="O7412" t="s">
        <v>50</v>
      </c>
      <c r="P7412" t="s">
        <v>26</v>
      </c>
      <c r="Q7412" t="s">
        <v>27</v>
      </c>
      <c r="R7412" t="s">
        <v>40</v>
      </c>
    </row>
    <row r="7413" spans="1:18" x14ac:dyDescent="0.35">
      <c r="A7413" t="s">
        <v>7498</v>
      </c>
      <c r="B7413" s="1">
        <v>45797</v>
      </c>
      <c r="C7413" s="1">
        <v>45834</v>
      </c>
      <c r="D7413" t="s">
        <v>42</v>
      </c>
      <c r="E7413" t="s">
        <v>20</v>
      </c>
      <c r="F7413" t="s">
        <v>102</v>
      </c>
      <c r="G7413" t="s">
        <v>22</v>
      </c>
      <c r="H7413" t="s">
        <v>60</v>
      </c>
      <c r="I7413" t="s">
        <v>61</v>
      </c>
      <c r="J7413">
        <v>8</v>
      </c>
      <c r="K7413" s="2">
        <v>4937</v>
      </c>
      <c r="L7413" s="2">
        <v>3479.09</v>
      </c>
      <c r="M7413" s="2">
        <v>1457.91</v>
      </c>
      <c r="N7413" s="3">
        <v>0.15</v>
      </c>
      <c r="O7413" t="s">
        <v>83</v>
      </c>
      <c r="P7413" t="s">
        <v>26</v>
      </c>
      <c r="Q7413" t="s">
        <v>27</v>
      </c>
      <c r="R7413" t="s">
        <v>28</v>
      </c>
    </row>
    <row r="7414" spans="1:18" x14ac:dyDescent="0.35">
      <c r="A7414" t="s">
        <v>7499</v>
      </c>
      <c r="B7414" s="1">
        <v>45992</v>
      </c>
      <c r="C7414" s="1">
        <v>46032</v>
      </c>
      <c r="D7414" t="s">
        <v>57</v>
      </c>
      <c r="E7414" t="s">
        <v>20</v>
      </c>
      <c r="F7414" t="s">
        <v>79</v>
      </c>
      <c r="G7414" t="s">
        <v>32</v>
      </c>
      <c r="H7414" t="s">
        <v>39</v>
      </c>
      <c r="I7414" t="s">
        <v>24</v>
      </c>
      <c r="J7414">
        <v>8</v>
      </c>
      <c r="K7414" s="2">
        <v>1202</v>
      </c>
      <c r="L7414" s="2">
        <v>835.27</v>
      </c>
      <c r="M7414" s="2">
        <v>366.73</v>
      </c>
      <c r="N7414" s="3">
        <v>0.1</v>
      </c>
      <c r="O7414" t="s">
        <v>75</v>
      </c>
      <c r="P7414" t="s">
        <v>73</v>
      </c>
      <c r="Q7414" t="s">
        <v>27</v>
      </c>
      <c r="R7414" t="s">
        <v>65</v>
      </c>
    </row>
    <row r="7415" spans="1:18" x14ac:dyDescent="0.35">
      <c r="A7415" t="s">
        <v>7500</v>
      </c>
      <c r="B7415" s="1">
        <v>45660</v>
      </c>
      <c r="C7415" s="1">
        <v>45697</v>
      </c>
      <c r="D7415" t="s">
        <v>116</v>
      </c>
      <c r="E7415" t="s">
        <v>20</v>
      </c>
      <c r="F7415" t="s">
        <v>89</v>
      </c>
      <c r="G7415" t="s">
        <v>59</v>
      </c>
      <c r="H7415" t="s">
        <v>95</v>
      </c>
      <c r="I7415" t="s">
        <v>55</v>
      </c>
      <c r="J7415">
        <v>4</v>
      </c>
      <c r="K7415" s="2">
        <v>2927</v>
      </c>
      <c r="L7415" s="2">
        <v>1811.43</v>
      </c>
      <c r="M7415" s="2">
        <v>1115.57</v>
      </c>
      <c r="N7415" s="3">
        <v>0.05</v>
      </c>
      <c r="O7415" t="s">
        <v>62</v>
      </c>
      <c r="P7415" t="s">
        <v>26</v>
      </c>
      <c r="Q7415" t="s">
        <v>35</v>
      </c>
      <c r="R7415" t="s">
        <v>28</v>
      </c>
    </row>
    <row r="7416" spans="1:18" x14ac:dyDescent="0.35">
      <c r="A7416" t="s">
        <v>7501</v>
      </c>
      <c r="B7416" s="1">
        <v>45739</v>
      </c>
      <c r="C7416" s="1">
        <v>45767</v>
      </c>
      <c r="D7416" t="s">
        <v>88</v>
      </c>
      <c r="E7416" t="s">
        <v>20</v>
      </c>
      <c r="F7416" t="s">
        <v>82</v>
      </c>
      <c r="G7416" t="s">
        <v>38</v>
      </c>
      <c r="H7416" t="s">
        <v>60</v>
      </c>
      <c r="I7416" t="s">
        <v>61</v>
      </c>
      <c r="J7416">
        <v>4</v>
      </c>
      <c r="K7416" s="2">
        <v>1724</v>
      </c>
      <c r="L7416" s="2">
        <v>1138.71</v>
      </c>
      <c r="M7416" s="2">
        <v>585.29</v>
      </c>
      <c r="N7416" s="3">
        <v>0.1</v>
      </c>
      <c r="O7416" t="s">
        <v>34</v>
      </c>
      <c r="P7416" t="s">
        <v>46</v>
      </c>
      <c r="Q7416" t="s">
        <v>35</v>
      </c>
      <c r="R7416" t="s">
        <v>40</v>
      </c>
    </row>
    <row r="7417" spans="1:18" x14ac:dyDescent="0.35">
      <c r="A7417" t="s">
        <v>7502</v>
      </c>
      <c r="B7417" s="1">
        <v>45811</v>
      </c>
      <c r="C7417" s="1">
        <v>45865</v>
      </c>
      <c r="D7417" t="s">
        <v>67</v>
      </c>
      <c r="E7417" t="s">
        <v>20</v>
      </c>
      <c r="F7417" t="s">
        <v>82</v>
      </c>
      <c r="G7417" t="s">
        <v>32</v>
      </c>
      <c r="H7417" t="s">
        <v>86</v>
      </c>
      <c r="I7417" t="s">
        <v>72</v>
      </c>
      <c r="J7417">
        <v>2</v>
      </c>
      <c r="K7417" s="2">
        <v>1911</v>
      </c>
      <c r="L7417" s="2">
        <v>1274</v>
      </c>
      <c r="M7417" s="2">
        <v>637</v>
      </c>
      <c r="N7417" s="3">
        <v>0.2</v>
      </c>
      <c r="O7417" t="s">
        <v>109</v>
      </c>
      <c r="P7417" t="s">
        <v>26</v>
      </c>
      <c r="Q7417" t="s">
        <v>27</v>
      </c>
      <c r="R7417" t="s">
        <v>65</v>
      </c>
    </row>
    <row r="7418" spans="1:18" x14ac:dyDescent="0.35">
      <c r="A7418" t="s">
        <v>7503</v>
      </c>
      <c r="B7418" s="1">
        <v>45566</v>
      </c>
      <c r="C7418" s="1">
        <v>45617</v>
      </c>
      <c r="D7418" t="s">
        <v>19</v>
      </c>
      <c r="E7418" t="s">
        <v>20</v>
      </c>
      <c r="F7418" t="s">
        <v>70</v>
      </c>
      <c r="G7418" t="s">
        <v>32</v>
      </c>
      <c r="H7418" t="s">
        <v>106</v>
      </c>
      <c r="I7418" t="s">
        <v>61</v>
      </c>
      <c r="J7418">
        <v>8</v>
      </c>
      <c r="K7418" s="2">
        <v>385</v>
      </c>
      <c r="L7418" s="2">
        <v>318.95</v>
      </c>
      <c r="M7418" s="2">
        <v>66.05</v>
      </c>
      <c r="N7418" s="3">
        <v>0</v>
      </c>
      <c r="O7418" t="s">
        <v>75</v>
      </c>
      <c r="P7418" t="s">
        <v>26</v>
      </c>
      <c r="Q7418" t="s">
        <v>27</v>
      </c>
      <c r="R7418" t="s">
        <v>40</v>
      </c>
    </row>
    <row r="7419" spans="1:18" x14ac:dyDescent="0.35">
      <c r="A7419" t="s">
        <v>7504</v>
      </c>
      <c r="B7419" s="1">
        <v>45437</v>
      </c>
      <c r="C7419" s="1">
        <v>45520</v>
      </c>
      <c r="D7419" t="s">
        <v>30</v>
      </c>
      <c r="E7419" t="s">
        <v>20</v>
      </c>
      <c r="F7419" t="s">
        <v>58</v>
      </c>
      <c r="G7419" t="s">
        <v>22</v>
      </c>
      <c r="H7419" t="s">
        <v>54</v>
      </c>
      <c r="I7419" t="s">
        <v>55</v>
      </c>
      <c r="J7419">
        <v>2</v>
      </c>
      <c r="K7419" s="2">
        <v>2141</v>
      </c>
      <c r="L7419" s="2">
        <v>1365.72</v>
      </c>
      <c r="M7419" s="2">
        <v>775.28</v>
      </c>
      <c r="N7419" s="3">
        <v>0.05</v>
      </c>
      <c r="O7419" t="s">
        <v>50</v>
      </c>
      <c r="P7419" t="s">
        <v>26</v>
      </c>
      <c r="Q7419" t="s">
        <v>35</v>
      </c>
      <c r="R7419" t="s">
        <v>40</v>
      </c>
    </row>
    <row r="7420" spans="1:18" x14ac:dyDescent="0.35">
      <c r="A7420" t="s">
        <v>7505</v>
      </c>
      <c r="B7420" s="1">
        <v>45644</v>
      </c>
      <c r="C7420" s="1">
        <v>45719</v>
      </c>
      <c r="D7420" t="s">
        <v>52</v>
      </c>
      <c r="E7420" t="s">
        <v>20</v>
      </c>
      <c r="F7420" t="s">
        <v>128</v>
      </c>
      <c r="G7420" t="s">
        <v>22</v>
      </c>
      <c r="H7420" t="s">
        <v>80</v>
      </c>
      <c r="I7420" t="s">
        <v>45</v>
      </c>
      <c r="J7420">
        <v>6</v>
      </c>
      <c r="K7420" s="2">
        <v>723</v>
      </c>
      <c r="L7420" s="2">
        <v>462.98</v>
      </c>
      <c r="M7420" s="2">
        <v>260.02</v>
      </c>
      <c r="N7420" s="3">
        <v>0</v>
      </c>
      <c r="O7420" t="s">
        <v>75</v>
      </c>
      <c r="P7420" t="s">
        <v>26</v>
      </c>
      <c r="Q7420" t="s">
        <v>35</v>
      </c>
      <c r="R7420" t="s">
        <v>40</v>
      </c>
    </row>
    <row r="7421" spans="1:18" x14ac:dyDescent="0.35">
      <c r="A7421" t="s">
        <v>7506</v>
      </c>
      <c r="B7421" s="1">
        <v>45674</v>
      </c>
      <c r="C7421" s="1">
        <v>45694</v>
      </c>
      <c r="D7421" t="s">
        <v>116</v>
      </c>
      <c r="E7421" t="s">
        <v>20</v>
      </c>
      <c r="F7421" t="s">
        <v>138</v>
      </c>
      <c r="G7421" t="s">
        <v>38</v>
      </c>
      <c r="H7421" t="s">
        <v>39</v>
      </c>
      <c r="I7421" t="s">
        <v>24</v>
      </c>
      <c r="J7421">
        <v>4</v>
      </c>
      <c r="K7421" s="2">
        <v>2818</v>
      </c>
      <c r="L7421" s="2">
        <v>2059.42</v>
      </c>
      <c r="M7421" s="2">
        <v>758.58</v>
      </c>
      <c r="N7421" s="3">
        <v>0.2</v>
      </c>
      <c r="O7421" t="s">
        <v>75</v>
      </c>
      <c r="P7421" t="s">
        <v>26</v>
      </c>
      <c r="Q7421" t="s">
        <v>27</v>
      </c>
      <c r="R7421" t="s">
        <v>65</v>
      </c>
    </row>
    <row r="7422" spans="1:18" x14ac:dyDescent="0.35">
      <c r="A7422" t="s">
        <v>7507</v>
      </c>
      <c r="B7422" s="1">
        <v>45877</v>
      </c>
      <c r="C7422" s="1">
        <v>45900</v>
      </c>
      <c r="D7422" t="s">
        <v>30</v>
      </c>
      <c r="E7422" t="s">
        <v>20</v>
      </c>
      <c r="F7422" t="s">
        <v>79</v>
      </c>
      <c r="G7422" t="s">
        <v>59</v>
      </c>
      <c r="H7422" t="s">
        <v>124</v>
      </c>
      <c r="I7422" t="s">
        <v>61</v>
      </c>
      <c r="J7422">
        <v>5</v>
      </c>
      <c r="K7422" s="2">
        <v>712</v>
      </c>
      <c r="L7422" s="2">
        <v>526.77</v>
      </c>
      <c r="M7422" s="2">
        <v>185.23</v>
      </c>
      <c r="N7422" s="3">
        <v>0.2</v>
      </c>
      <c r="O7422" t="s">
        <v>62</v>
      </c>
      <c r="P7422" t="s">
        <v>46</v>
      </c>
      <c r="Q7422" t="s">
        <v>27</v>
      </c>
      <c r="R7422" t="s">
        <v>40</v>
      </c>
    </row>
    <row r="7423" spans="1:18" x14ac:dyDescent="0.35">
      <c r="A7423" t="s">
        <v>7508</v>
      </c>
      <c r="B7423" s="1">
        <v>45321</v>
      </c>
      <c r="C7423" s="1">
        <v>45409</v>
      </c>
      <c r="D7423" t="s">
        <v>88</v>
      </c>
      <c r="E7423" t="s">
        <v>20</v>
      </c>
      <c r="F7423" t="s">
        <v>77</v>
      </c>
      <c r="G7423" t="s">
        <v>59</v>
      </c>
      <c r="H7423" t="s">
        <v>86</v>
      </c>
      <c r="I7423" t="s">
        <v>72</v>
      </c>
      <c r="J7423">
        <v>6</v>
      </c>
      <c r="K7423" s="2">
        <v>2364</v>
      </c>
      <c r="L7423" s="2">
        <v>1556.43</v>
      </c>
      <c r="M7423" s="2">
        <v>807.57</v>
      </c>
      <c r="N7423" s="3">
        <v>0.15</v>
      </c>
      <c r="O7423" t="s">
        <v>62</v>
      </c>
      <c r="P7423" t="s">
        <v>46</v>
      </c>
      <c r="Q7423" t="s">
        <v>35</v>
      </c>
      <c r="R7423" t="s">
        <v>40</v>
      </c>
    </row>
    <row r="7424" spans="1:18" x14ac:dyDescent="0.35">
      <c r="A7424" t="s">
        <v>7509</v>
      </c>
      <c r="B7424" s="1">
        <v>45804</v>
      </c>
      <c r="C7424" s="1">
        <v>45847</v>
      </c>
      <c r="D7424" t="s">
        <v>67</v>
      </c>
      <c r="E7424" t="s">
        <v>20</v>
      </c>
      <c r="F7424" t="s">
        <v>91</v>
      </c>
      <c r="G7424" t="s">
        <v>38</v>
      </c>
      <c r="H7424" t="s">
        <v>33</v>
      </c>
      <c r="I7424" t="s">
        <v>24</v>
      </c>
      <c r="J7424">
        <v>3</v>
      </c>
      <c r="K7424" s="2">
        <v>4808</v>
      </c>
      <c r="L7424" s="2">
        <v>2918.57</v>
      </c>
      <c r="M7424" s="2">
        <v>1889.43</v>
      </c>
      <c r="N7424" s="3">
        <v>0.15</v>
      </c>
      <c r="O7424" t="s">
        <v>75</v>
      </c>
      <c r="P7424" t="s">
        <v>26</v>
      </c>
      <c r="Q7424" t="s">
        <v>27</v>
      </c>
      <c r="R7424" t="s">
        <v>65</v>
      </c>
    </row>
    <row r="7425" spans="1:18" x14ac:dyDescent="0.35">
      <c r="A7425" t="s">
        <v>7510</v>
      </c>
      <c r="B7425" s="1">
        <v>45863</v>
      </c>
      <c r="C7425" s="1">
        <v>45886</v>
      </c>
      <c r="D7425" t="s">
        <v>30</v>
      </c>
      <c r="E7425" t="s">
        <v>20</v>
      </c>
      <c r="F7425" t="s">
        <v>68</v>
      </c>
      <c r="G7425" t="s">
        <v>22</v>
      </c>
      <c r="H7425" t="s">
        <v>95</v>
      </c>
      <c r="I7425" t="s">
        <v>55</v>
      </c>
      <c r="J7425">
        <v>4</v>
      </c>
      <c r="K7425" s="2">
        <v>4470</v>
      </c>
      <c r="L7425" s="2">
        <v>3484.39</v>
      </c>
      <c r="M7425" s="2">
        <v>985.61</v>
      </c>
      <c r="N7425" s="3">
        <v>0</v>
      </c>
      <c r="O7425" t="s">
        <v>50</v>
      </c>
      <c r="P7425" t="s">
        <v>26</v>
      </c>
      <c r="Q7425" t="s">
        <v>35</v>
      </c>
      <c r="R7425" t="s">
        <v>40</v>
      </c>
    </row>
    <row r="7426" spans="1:18" x14ac:dyDescent="0.35">
      <c r="A7426" t="s">
        <v>7511</v>
      </c>
      <c r="B7426" s="1">
        <v>45921</v>
      </c>
      <c r="C7426" s="1">
        <v>45980</v>
      </c>
      <c r="D7426" t="s">
        <v>19</v>
      </c>
      <c r="E7426" t="s">
        <v>20</v>
      </c>
      <c r="F7426" t="s">
        <v>70</v>
      </c>
      <c r="G7426" t="s">
        <v>59</v>
      </c>
      <c r="H7426" t="s">
        <v>118</v>
      </c>
      <c r="I7426" t="s">
        <v>24</v>
      </c>
      <c r="J7426">
        <v>4</v>
      </c>
      <c r="K7426" s="2">
        <v>1644</v>
      </c>
      <c r="L7426" s="2">
        <v>1079.79</v>
      </c>
      <c r="M7426" s="2">
        <v>564.21</v>
      </c>
      <c r="N7426" s="3">
        <v>0.2</v>
      </c>
      <c r="O7426" t="s">
        <v>109</v>
      </c>
      <c r="P7426" t="s">
        <v>26</v>
      </c>
      <c r="Q7426" t="s">
        <v>27</v>
      </c>
      <c r="R7426" t="s">
        <v>65</v>
      </c>
    </row>
    <row r="7427" spans="1:18" x14ac:dyDescent="0.35">
      <c r="A7427" t="s">
        <v>7512</v>
      </c>
      <c r="B7427" s="1">
        <v>45795</v>
      </c>
      <c r="C7427" s="1">
        <v>45834</v>
      </c>
      <c r="D7427" t="s">
        <v>42</v>
      </c>
      <c r="E7427" t="s">
        <v>20</v>
      </c>
      <c r="F7427" t="s">
        <v>138</v>
      </c>
      <c r="G7427" t="s">
        <v>22</v>
      </c>
      <c r="H7427" t="s">
        <v>108</v>
      </c>
      <c r="I7427" t="s">
        <v>72</v>
      </c>
      <c r="J7427">
        <v>3</v>
      </c>
      <c r="K7427" s="2">
        <v>4380</v>
      </c>
      <c r="L7427" s="2">
        <v>3511.38</v>
      </c>
      <c r="M7427" s="2">
        <v>868.62</v>
      </c>
      <c r="N7427" s="3">
        <v>0</v>
      </c>
      <c r="O7427" t="s">
        <v>83</v>
      </c>
      <c r="P7427" t="s">
        <v>26</v>
      </c>
      <c r="Q7427" t="s">
        <v>27</v>
      </c>
      <c r="R7427" t="s">
        <v>65</v>
      </c>
    </row>
    <row r="7428" spans="1:18" x14ac:dyDescent="0.35">
      <c r="A7428" t="s">
        <v>7513</v>
      </c>
      <c r="B7428" s="1">
        <v>45539</v>
      </c>
      <c r="C7428" s="1">
        <v>45544</v>
      </c>
      <c r="D7428" t="s">
        <v>37</v>
      </c>
      <c r="E7428" t="s">
        <v>20</v>
      </c>
      <c r="F7428" t="s">
        <v>91</v>
      </c>
      <c r="G7428" t="s">
        <v>22</v>
      </c>
      <c r="H7428" t="s">
        <v>44</v>
      </c>
      <c r="I7428" t="s">
        <v>45</v>
      </c>
      <c r="J7428">
        <v>7</v>
      </c>
      <c r="K7428" s="2">
        <v>4063</v>
      </c>
      <c r="L7428" s="2">
        <v>2411.02</v>
      </c>
      <c r="M7428" s="2">
        <v>1651.98</v>
      </c>
      <c r="N7428" s="3">
        <v>0.2</v>
      </c>
      <c r="O7428" t="s">
        <v>34</v>
      </c>
      <c r="P7428" t="s">
        <v>26</v>
      </c>
      <c r="Q7428" t="s">
        <v>27</v>
      </c>
      <c r="R7428" t="s">
        <v>65</v>
      </c>
    </row>
    <row r="7429" spans="1:18" x14ac:dyDescent="0.35">
      <c r="A7429" t="s">
        <v>7514</v>
      </c>
      <c r="B7429" s="1">
        <v>45941</v>
      </c>
      <c r="C7429" s="1">
        <v>45957</v>
      </c>
      <c r="D7429" t="s">
        <v>94</v>
      </c>
      <c r="E7429" t="s">
        <v>20</v>
      </c>
      <c r="F7429" t="s">
        <v>138</v>
      </c>
      <c r="G7429" t="s">
        <v>32</v>
      </c>
      <c r="H7429" t="s">
        <v>44</v>
      </c>
      <c r="I7429" t="s">
        <v>45</v>
      </c>
      <c r="J7429">
        <v>7</v>
      </c>
      <c r="K7429" s="2">
        <v>1740</v>
      </c>
      <c r="L7429" s="2">
        <v>1283.6400000000001</v>
      </c>
      <c r="M7429" s="2">
        <v>456.36</v>
      </c>
      <c r="N7429" s="3">
        <v>0.05</v>
      </c>
      <c r="O7429" t="s">
        <v>25</v>
      </c>
      <c r="P7429" t="s">
        <v>26</v>
      </c>
      <c r="Q7429" t="s">
        <v>35</v>
      </c>
      <c r="R7429" t="s">
        <v>40</v>
      </c>
    </row>
    <row r="7430" spans="1:18" x14ac:dyDescent="0.35">
      <c r="A7430" t="s">
        <v>7515</v>
      </c>
      <c r="B7430" s="1">
        <v>45954</v>
      </c>
      <c r="C7430" s="1">
        <v>46014</v>
      </c>
      <c r="D7430" t="s">
        <v>48</v>
      </c>
      <c r="E7430" t="s">
        <v>20</v>
      </c>
      <c r="F7430" t="s">
        <v>89</v>
      </c>
      <c r="G7430" t="s">
        <v>43</v>
      </c>
      <c r="H7430" t="s">
        <v>33</v>
      </c>
      <c r="I7430" t="s">
        <v>24</v>
      </c>
      <c r="J7430">
        <v>5</v>
      </c>
      <c r="K7430" s="2">
        <v>1527</v>
      </c>
      <c r="L7430" s="2">
        <v>1272.51</v>
      </c>
      <c r="M7430" s="2">
        <v>254.49</v>
      </c>
      <c r="N7430" s="3">
        <v>0.2</v>
      </c>
      <c r="O7430" t="s">
        <v>50</v>
      </c>
      <c r="P7430" t="s">
        <v>73</v>
      </c>
      <c r="Q7430" t="s">
        <v>27</v>
      </c>
      <c r="R7430" t="s">
        <v>28</v>
      </c>
    </row>
    <row r="7431" spans="1:18" x14ac:dyDescent="0.35">
      <c r="A7431" t="s">
        <v>7516</v>
      </c>
      <c r="B7431" s="1">
        <v>45873</v>
      </c>
      <c r="C7431" s="1">
        <v>45908</v>
      </c>
      <c r="D7431" t="s">
        <v>37</v>
      </c>
      <c r="E7431" t="s">
        <v>20</v>
      </c>
      <c r="F7431" t="s">
        <v>70</v>
      </c>
      <c r="G7431" t="s">
        <v>32</v>
      </c>
      <c r="H7431" t="s">
        <v>86</v>
      </c>
      <c r="I7431" t="s">
        <v>72</v>
      </c>
      <c r="J7431">
        <v>3</v>
      </c>
      <c r="K7431" s="2">
        <v>4080</v>
      </c>
      <c r="L7431" s="2">
        <v>3350.71</v>
      </c>
      <c r="M7431" s="2">
        <v>729.29</v>
      </c>
      <c r="N7431" s="3">
        <v>0</v>
      </c>
      <c r="O7431" t="s">
        <v>83</v>
      </c>
      <c r="P7431" t="s">
        <v>46</v>
      </c>
      <c r="Q7431" t="s">
        <v>35</v>
      </c>
      <c r="R7431" t="s">
        <v>65</v>
      </c>
    </row>
    <row r="7432" spans="1:18" x14ac:dyDescent="0.35">
      <c r="A7432" t="s">
        <v>7517</v>
      </c>
      <c r="B7432" s="1">
        <v>45794</v>
      </c>
      <c r="C7432" s="1">
        <v>45863</v>
      </c>
      <c r="D7432" t="s">
        <v>67</v>
      </c>
      <c r="E7432" t="s">
        <v>20</v>
      </c>
      <c r="F7432" t="s">
        <v>70</v>
      </c>
      <c r="G7432" t="s">
        <v>43</v>
      </c>
      <c r="H7432" t="s">
        <v>23</v>
      </c>
      <c r="I7432" t="s">
        <v>24</v>
      </c>
      <c r="J7432">
        <v>2</v>
      </c>
      <c r="K7432" s="2">
        <v>4792</v>
      </c>
      <c r="L7432" s="2">
        <v>2893.98</v>
      </c>
      <c r="M7432" s="2">
        <v>1898.02</v>
      </c>
      <c r="N7432" s="3">
        <v>0</v>
      </c>
      <c r="O7432" t="s">
        <v>75</v>
      </c>
      <c r="P7432" t="s">
        <v>26</v>
      </c>
      <c r="Q7432" t="s">
        <v>27</v>
      </c>
      <c r="R7432" t="s">
        <v>40</v>
      </c>
    </row>
    <row r="7433" spans="1:18" x14ac:dyDescent="0.35">
      <c r="A7433" t="s">
        <v>7518</v>
      </c>
      <c r="B7433" s="1">
        <v>45981</v>
      </c>
      <c r="C7433" s="1">
        <v>46062</v>
      </c>
      <c r="D7433" t="s">
        <v>116</v>
      </c>
      <c r="E7433" t="s">
        <v>20</v>
      </c>
      <c r="F7433" t="s">
        <v>58</v>
      </c>
      <c r="G7433" t="s">
        <v>59</v>
      </c>
      <c r="H7433" t="s">
        <v>54</v>
      </c>
      <c r="I7433" t="s">
        <v>55</v>
      </c>
      <c r="J7433">
        <v>5</v>
      </c>
      <c r="K7433" s="2">
        <v>410</v>
      </c>
      <c r="L7433" s="2">
        <v>342.08</v>
      </c>
      <c r="M7433" s="2">
        <v>67.92</v>
      </c>
      <c r="N7433" s="3">
        <v>0.1</v>
      </c>
      <c r="O7433" t="s">
        <v>25</v>
      </c>
      <c r="P7433" t="s">
        <v>26</v>
      </c>
      <c r="Q7433" t="s">
        <v>27</v>
      </c>
      <c r="R7433" t="s">
        <v>65</v>
      </c>
    </row>
    <row r="7434" spans="1:18" x14ac:dyDescent="0.35">
      <c r="A7434" t="s">
        <v>7519</v>
      </c>
      <c r="B7434" s="1">
        <v>45308</v>
      </c>
      <c r="C7434" s="1">
        <v>45348</v>
      </c>
      <c r="D7434" t="s">
        <v>116</v>
      </c>
      <c r="E7434" t="s">
        <v>20</v>
      </c>
      <c r="F7434" t="s">
        <v>77</v>
      </c>
      <c r="G7434" t="s">
        <v>32</v>
      </c>
      <c r="H7434" t="s">
        <v>39</v>
      </c>
      <c r="I7434" t="s">
        <v>24</v>
      </c>
      <c r="J7434">
        <v>5</v>
      </c>
      <c r="K7434" s="2">
        <v>3279</v>
      </c>
      <c r="L7434" s="2">
        <v>1981.74</v>
      </c>
      <c r="M7434" s="2">
        <v>1297.26</v>
      </c>
      <c r="N7434" s="3">
        <v>0.1</v>
      </c>
      <c r="O7434" t="s">
        <v>62</v>
      </c>
      <c r="P7434" t="s">
        <v>26</v>
      </c>
      <c r="Q7434" t="s">
        <v>35</v>
      </c>
      <c r="R7434" t="s">
        <v>28</v>
      </c>
    </row>
    <row r="7435" spans="1:18" x14ac:dyDescent="0.35">
      <c r="A7435" t="s">
        <v>7520</v>
      </c>
      <c r="B7435" s="1">
        <v>45705</v>
      </c>
      <c r="C7435" s="1">
        <v>45770</v>
      </c>
      <c r="D7435" t="s">
        <v>88</v>
      </c>
      <c r="E7435" t="s">
        <v>20</v>
      </c>
      <c r="F7435" t="s">
        <v>91</v>
      </c>
      <c r="G7435" t="s">
        <v>43</v>
      </c>
      <c r="H7435" t="s">
        <v>54</v>
      </c>
      <c r="I7435" t="s">
        <v>55</v>
      </c>
      <c r="J7435">
        <v>7</v>
      </c>
      <c r="K7435" s="2">
        <v>4421</v>
      </c>
      <c r="L7435" s="2">
        <v>3105.68</v>
      </c>
      <c r="M7435" s="2">
        <v>1315.32</v>
      </c>
      <c r="N7435" s="3">
        <v>0.2</v>
      </c>
      <c r="O7435" t="s">
        <v>34</v>
      </c>
      <c r="P7435" t="s">
        <v>26</v>
      </c>
      <c r="Q7435" t="s">
        <v>27</v>
      </c>
      <c r="R7435" t="s">
        <v>65</v>
      </c>
    </row>
    <row r="7436" spans="1:18" x14ac:dyDescent="0.35">
      <c r="A7436" t="s">
        <v>7521</v>
      </c>
      <c r="B7436" s="1">
        <v>45735</v>
      </c>
      <c r="C7436" s="1">
        <v>45816</v>
      </c>
      <c r="D7436" t="s">
        <v>42</v>
      </c>
      <c r="E7436" t="s">
        <v>20</v>
      </c>
      <c r="F7436" t="s">
        <v>70</v>
      </c>
      <c r="G7436" t="s">
        <v>38</v>
      </c>
      <c r="H7436" t="s">
        <v>106</v>
      </c>
      <c r="I7436" t="s">
        <v>61</v>
      </c>
      <c r="J7436">
        <v>1</v>
      </c>
      <c r="K7436" s="2">
        <v>2887</v>
      </c>
      <c r="L7436" s="2">
        <v>2318.6</v>
      </c>
      <c r="M7436" s="2">
        <v>568.4</v>
      </c>
      <c r="N7436" s="3">
        <v>0.15</v>
      </c>
      <c r="O7436" t="s">
        <v>34</v>
      </c>
      <c r="P7436" t="s">
        <v>26</v>
      </c>
      <c r="Q7436" t="s">
        <v>35</v>
      </c>
      <c r="R7436" t="s">
        <v>65</v>
      </c>
    </row>
    <row r="7437" spans="1:18" x14ac:dyDescent="0.35">
      <c r="A7437" t="s">
        <v>7522</v>
      </c>
      <c r="B7437" s="1">
        <v>45602</v>
      </c>
      <c r="C7437" s="1">
        <v>45667</v>
      </c>
      <c r="D7437" t="s">
        <v>57</v>
      </c>
      <c r="E7437" t="s">
        <v>20</v>
      </c>
      <c r="F7437" t="s">
        <v>128</v>
      </c>
      <c r="G7437" t="s">
        <v>43</v>
      </c>
      <c r="H7437" t="s">
        <v>95</v>
      </c>
      <c r="I7437" t="s">
        <v>55</v>
      </c>
      <c r="J7437">
        <v>2</v>
      </c>
      <c r="K7437" s="2">
        <v>2168</v>
      </c>
      <c r="L7437" s="2">
        <v>1591.07</v>
      </c>
      <c r="M7437" s="2">
        <v>576.92999999999995</v>
      </c>
      <c r="N7437" s="3">
        <v>0.05</v>
      </c>
      <c r="O7437" t="s">
        <v>62</v>
      </c>
      <c r="P7437" t="s">
        <v>26</v>
      </c>
      <c r="Q7437" t="s">
        <v>35</v>
      </c>
      <c r="R7437" t="s">
        <v>65</v>
      </c>
    </row>
    <row r="7438" spans="1:18" x14ac:dyDescent="0.35">
      <c r="A7438" t="s">
        <v>7523</v>
      </c>
      <c r="B7438" s="1">
        <v>45399</v>
      </c>
      <c r="C7438" s="1">
        <v>45417</v>
      </c>
      <c r="D7438" t="s">
        <v>104</v>
      </c>
      <c r="E7438" t="s">
        <v>20</v>
      </c>
      <c r="F7438" t="s">
        <v>102</v>
      </c>
      <c r="G7438" t="s">
        <v>22</v>
      </c>
      <c r="H7438" t="s">
        <v>23</v>
      </c>
      <c r="I7438" t="s">
        <v>24</v>
      </c>
      <c r="J7438">
        <v>1</v>
      </c>
      <c r="K7438" s="2">
        <v>3710</v>
      </c>
      <c r="L7438" s="2">
        <v>2279.42</v>
      </c>
      <c r="M7438" s="2">
        <v>1430.58</v>
      </c>
      <c r="N7438" s="3">
        <v>0.2</v>
      </c>
      <c r="O7438" t="s">
        <v>62</v>
      </c>
      <c r="P7438" t="s">
        <v>26</v>
      </c>
      <c r="Q7438" t="s">
        <v>27</v>
      </c>
      <c r="R7438" t="s">
        <v>28</v>
      </c>
    </row>
    <row r="7439" spans="1:18" x14ac:dyDescent="0.35">
      <c r="A7439" t="s">
        <v>7524</v>
      </c>
      <c r="B7439" s="1">
        <v>45738</v>
      </c>
      <c r="C7439" s="1">
        <v>45750</v>
      </c>
      <c r="D7439" t="s">
        <v>88</v>
      </c>
      <c r="E7439" t="s">
        <v>20</v>
      </c>
      <c r="F7439" t="s">
        <v>128</v>
      </c>
      <c r="G7439" t="s">
        <v>22</v>
      </c>
      <c r="H7439" t="s">
        <v>95</v>
      </c>
      <c r="I7439" t="s">
        <v>55</v>
      </c>
      <c r="J7439">
        <v>7</v>
      </c>
      <c r="K7439" s="2">
        <v>2360</v>
      </c>
      <c r="L7439" s="2">
        <v>1561.67</v>
      </c>
      <c r="M7439" s="2">
        <v>798.33</v>
      </c>
      <c r="N7439" s="3">
        <v>0</v>
      </c>
      <c r="O7439" t="s">
        <v>62</v>
      </c>
      <c r="P7439" t="s">
        <v>73</v>
      </c>
      <c r="Q7439" t="s">
        <v>35</v>
      </c>
      <c r="R7439" t="s">
        <v>28</v>
      </c>
    </row>
    <row r="7440" spans="1:18" x14ac:dyDescent="0.35">
      <c r="A7440" t="s">
        <v>7525</v>
      </c>
      <c r="B7440" s="1">
        <v>45619</v>
      </c>
      <c r="C7440" s="1">
        <v>45636</v>
      </c>
      <c r="D7440" t="s">
        <v>48</v>
      </c>
      <c r="E7440" t="s">
        <v>20</v>
      </c>
      <c r="F7440" t="s">
        <v>53</v>
      </c>
      <c r="G7440" t="s">
        <v>38</v>
      </c>
      <c r="H7440" t="s">
        <v>118</v>
      </c>
      <c r="I7440" t="s">
        <v>24</v>
      </c>
      <c r="J7440">
        <v>2</v>
      </c>
      <c r="K7440" s="2">
        <v>1748</v>
      </c>
      <c r="L7440" s="2">
        <v>1036.49</v>
      </c>
      <c r="M7440" s="2">
        <v>711.51</v>
      </c>
      <c r="N7440" s="3">
        <v>0.1</v>
      </c>
      <c r="O7440" t="s">
        <v>109</v>
      </c>
      <c r="P7440" t="s">
        <v>26</v>
      </c>
      <c r="Q7440" t="s">
        <v>27</v>
      </c>
      <c r="R7440" t="s">
        <v>40</v>
      </c>
    </row>
    <row r="7441" spans="1:18" x14ac:dyDescent="0.35">
      <c r="A7441" t="s">
        <v>7526</v>
      </c>
      <c r="B7441" s="1">
        <v>46015</v>
      </c>
      <c r="C7441" s="1">
        <v>46033</v>
      </c>
      <c r="D7441" t="s">
        <v>57</v>
      </c>
      <c r="E7441" t="s">
        <v>20</v>
      </c>
      <c r="F7441" t="s">
        <v>70</v>
      </c>
      <c r="G7441" t="s">
        <v>22</v>
      </c>
      <c r="H7441" t="s">
        <v>86</v>
      </c>
      <c r="I7441" t="s">
        <v>72</v>
      </c>
      <c r="J7441">
        <v>5</v>
      </c>
      <c r="K7441" s="2">
        <v>4418</v>
      </c>
      <c r="L7441" s="2">
        <v>2852.01</v>
      </c>
      <c r="M7441" s="2">
        <v>1565.99</v>
      </c>
      <c r="N7441" s="3">
        <v>0.2</v>
      </c>
      <c r="O7441" t="s">
        <v>34</v>
      </c>
      <c r="P7441" t="s">
        <v>26</v>
      </c>
      <c r="Q7441" t="s">
        <v>35</v>
      </c>
      <c r="R7441" t="s">
        <v>40</v>
      </c>
    </row>
    <row r="7442" spans="1:18" x14ac:dyDescent="0.35">
      <c r="A7442" t="s">
        <v>7527</v>
      </c>
      <c r="B7442" s="1">
        <v>45338</v>
      </c>
      <c r="C7442" s="1">
        <v>45385</v>
      </c>
      <c r="D7442" t="s">
        <v>88</v>
      </c>
      <c r="E7442" t="s">
        <v>20</v>
      </c>
      <c r="F7442" t="s">
        <v>31</v>
      </c>
      <c r="G7442" t="s">
        <v>38</v>
      </c>
      <c r="H7442" t="s">
        <v>106</v>
      </c>
      <c r="I7442" t="s">
        <v>61</v>
      </c>
      <c r="J7442">
        <v>8</v>
      </c>
      <c r="K7442" s="2">
        <v>2279</v>
      </c>
      <c r="L7442" s="2">
        <v>1553.83</v>
      </c>
      <c r="M7442" s="2">
        <v>725.17</v>
      </c>
      <c r="N7442" s="3">
        <v>0.15</v>
      </c>
      <c r="O7442" t="s">
        <v>50</v>
      </c>
      <c r="P7442" t="s">
        <v>26</v>
      </c>
      <c r="Q7442" t="s">
        <v>27</v>
      </c>
      <c r="R7442" t="s">
        <v>65</v>
      </c>
    </row>
    <row r="7443" spans="1:18" x14ac:dyDescent="0.35">
      <c r="A7443" t="s">
        <v>7528</v>
      </c>
      <c r="B7443" s="1">
        <v>45550</v>
      </c>
      <c r="C7443" s="1">
        <v>45573</v>
      </c>
      <c r="D7443" t="s">
        <v>94</v>
      </c>
      <c r="E7443" t="s">
        <v>20</v>
      </c>
      <c r="F7443" t="s">
        <v>89</v>
      </c>
      <c r="G7443" t="s">
        <v>38</v>
      </c>
      <c r="H7443" t="s">
        <v>23</v>
      </c>
      <c r="I7443" t="s">
        <v>24</v>
      </c>
      <c r="J7443">
        <v>2</v>
      </c>
      <c r="K7443" s="2">
        <v>1776</v>
      </c>
      <c r="L7443" s="2">
        <v>1353.84</v>
      </c>
      <c r="M7443" s="2">
        <v>422.16</v>
      </c>
      <c r="N7443" s="3">
        <v>0.1</v>
      </c>
      <c r="O7443" t="s">
        <v>62</v>
      </c>
      <c r="P7443" t="s">
        <v>26</v>
      </c>
      <c r="Q7443" t="s">
        <v>35</v>
      </c>
      <c r="R7443" t="s">
        <v>65</v>
      </c>
    </row>
    <row r="7444" spans="1:18" x14ac:dyDescent="0.35">
      <c r="A7444" t="s">
        <v>7529</v>
      </c>
      <c r="B7444" s="1">
        <v>45400</v>
      </c>
      <c r="C7444" s="1">
        <v>45460</v>
      </c>
      <c r="D7444" t="s">
        <v>42</v>
      </c>
      <c r="E7444" t="s">
        <v>20</v>
      </c>
      <c r="F7444" t="s">
        <v>82</v>
      </c>
      <c r="G7444" t="s">
        <v>38</v>
      </c>
      <c r="H7444" t="s">
        <v>108</v>
      </c>
      <c r="I7444" t="s">
        <v>72</v>
      </c>
      <c r="J7444">
        <v>2</v>
      </c>
      <c r="K7444" s="2">
        <v>2646</v>
      </c>
      <c r="L7444" s="2">
        <v>2001.45</v>
      </c>
      <c r="M7444" s="2">
        <v>644.54999999999995</v>
      </c>
      <c r="N7444" s="3">
        <v>0.1</v>
      </c>
      <c r="O7444" t="s">
        <v>83</v>
      </c>
      <c r="P7444" t="s">
        <v>26</v>
      </c>
      <c r="Q7444" t="s">
        <v>27</v>
      </c>
      <c r="R7444" t="s">
        <v>28</v>
      </c>
    </row>
    <row r="7445" spans="1:18" x14ac:dyDescent="0.35">
      <c r="A7445" t="s">
        <v>7530</v>
      </c>
      <c r="B7445" s="1">
        <v>46007</v>
      </c>
      <c r="C7445" s="1">
        <v>46017</v>
      </c>
      <c r="D7445" t="s">
        <v>48</v>
      </c>
      <c r="E7445" t="s">
        <v>20</v>
      </c>
      <c r="F7445" t="s">
        <v>70</v>
      </c>
      <c r="G7445" t="s">
        <v>22</v>
      </c>
      <c r="H7445" t="s">
        <v>71</v>
      </c>
      <c r="I7445" t="s">
        <v>72</v>
      </c>
      <c r="J7445">
        <v>4</v>
      </c>
      <c r="K7445" s="2">
        <v>2428</v>
      </c>
      <c r="L7445" s="2">
        <v>1641.78</v>
      </c>
      <c r="M7445" s="2">
        <v>786.22</v>
      </c>
      <c r="N7445" s="3">
        <v>0.2</v>
      </c>
      <c r="O7445" t="s">
        <v>75</v>
      </c>
      <c r="P7445" t="s">
        <v>26</v>
      </c>
      <c r="Q7445" t="s">
        <v>35</v>
      </c>
      <c r="R7445" t="s">
        <v>65</v>
      </c>
    </row>
    <row r="7446" spans="1:18" x14ac:dyDescent="0.35">
      <c r="A7446" t="s">
        <v>7531</v>
      </c>
      <c r="B7446" s="1">
        <v>45613</v>
      </c>
      <c r="C7446" s="1">
        <v>45649</v>
      </c>
      <c r="D7446" t="s">
        <v>48</v>
      </c>
      <c r="E7446" t="s">
        <v>20</v>
      </c>
      <c r="F7446" t="s">
        <v>68</v>
      </c>
      <c r="G7446" t="s">
        <v>32</v>
      </c>
      <c r="H7446" t="s">
        <v>71</v>
      </c>
      <c r="I7446" t="s">
        <v>72</v>
      </c>
      <c r="J7446">
        <v>8</v>
      </c>
      <c r="K7446" s="2">
        <v>1770</v>
      </c>
      <c r="L7446" s="2">
        <v>1349.82</v>
      </c>
      <c r="M7446" s="2">
        <v>420.18</v>
      </c>
      <c r="N7446" s="3">
        <v>0.2</v>
      </c>
      <c r="O7446" t="s">
        <v>75</v>
      </c>
      <c r="P7446" t="s">
        <v>26</v>
      </c>
      <c r="Q7446" t="s">
        <v>27</v>
      </c>
      <c r="R7446" t="s">
        <v>28</v>
      </c>
    </row>
    <row r="7447" spans="1:18" x14ac:dyDescent="0.35">
      <c r="A7447" t="s">
        <v>7532</v>
      </c>
      <c r="B7447" s="1">
        <v>45374</v>
      </c>
      <c r="C7447" s="1">
        <v>45392</v>
      </c>
      <c r="D7447" t="s">
        <v>88</v>
      </c>
      <c r="E7447" t="s">
        <v>20</v>
      </c>
      <c r="F7447" t="s">
        <v>79</v>
      </c>
      <c r="G7447" t="s">
        <v>59</v>
      </c>
      <c r="H7447" t="s">
        <v>60</v>
      </c>
      <c r="I7447" t="s">
        <v>61</v>
      </c>
      <c r="J7447">
        <v>8</v>
      </c>
      <c r="K7447" s="2">
        <v>1855</v>
      </c>
      <c r="L7447" s="2">
        <v>1243.2</v>
      </c>
      <c r="M7447" s="2">
        <v>611.79999999999995</v>
      </c>
      <c r="N7447" s="3">
        <v>0.15</v>
      </c>
      <c r="O7447" t="s">
        <v>25</v>
      </c>
      <c r="P7447" t="s">
        <v>26</v>
      </c>
      <c r="Q7447" t="s">
        <v>35</v>
      </c>
      <c r="R7447" t="s">
        <v>28</v>
      </c>
    </row>
    <row r="7448" spans="1:18" x14ac:dyDescent="0.35">
      <c r="A7448" t="s">
        <v>7533</v>
      </c>
      <c r="B7448" s="1">
        <v>45816</v>
      </c>
      <c r="C7448" s="1">
        <v>45869</v>
      </c>
      <c r="D7448" t="s">
        <v>67</v>
      </c>
      <c r="E7448" t="s">
        <v>20</v>
      </c>
      <c r="F7448" t="s">
        <v>58</v>
      </c>
      <c r="G7448" t="s">
        <v>38</v>
      </c>
      <c r="H7448" t="s">
        <v>49</v>
      </c>
      <c r="I7448" t="s">
        <v>45</v>
      </c>
      <c r="J7448">
        <v>7</v>
      </c>
      <c r="K7448" s="2">
        <v>4580</v>
      </c>
      <c r="L7448" s="2">
        <v>2635.55</v>
      </c>
      <c r="M7448" s="2">
        <v>1944.45</v>
      </c>
      <c r="N7448" s="3">
        <v>0.1</v>
      </c>
      <c r="O7448" t="s">
        <v>109</v>
      </c>
      <c r="P7448" t="s">
        <v>26</v>
      </c>
      <c r="Q7448" t="s">
        <v>27</v>
      </c>
      <c r="R7448" t="s">
        <v>28</v>
      </c>
    </row>
    <row r="7449" spans="1:18" x14ac:dyDescent="0.35">
      <c r="A7449" t="s">
        <v>7534</v>
      </c>
      <c r="B7449" s="1">
        <v>45929</v>
      </c>
      <c r="C7449" s="1">
        <v>45932</v>
      </c>
      <c r="D7449" t="s">
        <v>94</v>
      </c>
      <c r="E7449" t="s">
        <v>20</v>
      </c>
      <c r="F7449" t="s">
        <v>53</v>
      </c>
      <c r="G7449" t="s">
        <v>43</v>
      </c>
      <c r="H7449" t="s">
        <v>44</v>
      </c>
      <c r="I7449" t="s">
        <v>45</v>
      </c>
      <c r="J7449">
        <v>5</v>
      </c>
      <c r="K7449" s="2">
        <v>4595</v>
      </c>
      <c r="L7449" s="2">
        <v>2863.95</v>
      </c>
      <c r="M7449" s="2">
        <v>1731.05</v>
      </c>
      <c r="N7449" s="3">
        <v>0</v>
      </c>
      <c r="O7449" t="s">
        <v>62</v>
      </c>
      <c r="P7449" t="s">
        <v>26</v>
      </c>
      <c r="Q7449" t="s">
        <v>35</v>
      </c>
      <c r="R7449" t="s">
        <v>40</v>
      </c>
    </row>
    <row r="7450" spans="1:18" x14ac:dyDescent="0.35">
      <c r="A7450" t="s">
        <v>7535</v>
      </c>
      <c r="B7450" s="1">
        <v>45697</v>
      </c>
      <c r="C7450" s="1">
        <v>45730</v>
      </c>
      <c r="D7450" t="s">
        <v>52</v>
      </c>
      <c r="E7450" t="s">
        <v>20</v>
      </c>
      <c r="F7450" t="s">
        <v>91</v>
      </c>
      <c r="G7450" t="s">
        <v>38</v>
      </c>
      <c r="H7450" t="s">
        <v>86</v>
      </c>
      <c r="I7450" t="s">
        <v>72</v>
      </c>
      <c r="J7450">
        <v>1</v>
      </c>
      <c r="K7450" s="2">
        <v>1642</v>
      </c>
      <c r="L7450" s="2">
        <v>1028.8699999999999</v>
      </c>
      <c r="M7450" s="2">
        <v>613.13</v>
      </c>
      <c r="N7450" s="3">
        <v>0.1</v>
      </c>
      <c r="O7450" t="s">
        <v>75</v>
      </c>
      <c r="P7450" t="s">
        <v>26</v>
      </c>
      <c r="Q7450" t="s">
        <v>35</v>
      </c>
      <c r="R7450" t="s">
        <v>65</v>
      </c>
    </row>
    <row r="7451" spans="1:18" x14ac:dyDescent="0.35">
      <c r="A7451" t="s">
        <v>7536</v>
      </c>
      <c r="B7451" s="1">
        <v>45805</v>
      </c>
      <c r="C7451" s="1">
        <v>45867</v>
      </c>
      <c r="D7451" t="s">
        <v>67</v>
      </c>
      <c r="E7451" t="s">
        <v>20</v>
      </c>
      <c r="F7451" t="s">
        <v>58</v>
      </c>
      <c r="G7451" t="s">
        <v>22</v>
      </c>
      <c r="H7451" t="s">
        <v>49</v>
      </c>
      <c r="I7451" t="s">
        <v>45</v>
      </c>
      <c r="J7451">
        <v>5</v>
      </c>
      <c r="K7451" s="2">
        <v>3557</v>
      </c>
      <c r="L7451" s="2">
        <v>2985.84</v>
      </c>
      <c r="M7451" s="2">
        <v>571.16</v>
      </c>
      <c r="N7451" s="3">
        <v>0.1</v>
      </c>
      <c r="O7451" t="s">
        <v>83</v>
      </c>
      <c r="P7451" t="s">
        <v>73</v>
      </c>
      <c r="Q7451" t="s">
        <v>27</v>
      </c>
      <c r="R7451" t="s">
        <v>28</v>
      </c>
    </row>
    <row r="7452" spans="1:18" x14ac:dyDescent="0.35">
      <c r="A7452" t="s">
        <v>7537</v>
      </c>
      <c r="B7452" s="1">
        <v>45567</v>
      </c>
      <c r="C7452" s="1">
        <v>45639</v>
      </c>
      <c r="D7452" t="s">
        <v>48</v>
      </c>
      <c r="E7452" t="s">
        <v>20</v>
      </c>
      <c r="F7452" t="s">
        <v>82</v>
      </c>
      <c r="G7452" t="s">
        <v>22</v>
      </c>
      <c r="H7452" t="s">
        <v>71</v>
      </c>
      <c r="I7452" t="s">
        <v>72</v>
      </c>
      <c r="J7452">
        <v>1</v>
      </c>
      <c r="K7452" s="2">
        <v>907</v>
      </c>
      <c r="L7452" s="2">
        <v>702.44</v>
      </c>
      <c r="M7452" s="2">
        <v>204.56</v>
      </c>
      <c r="N7452" s="3">
        <v>0.15</v>
      </c>
      <c r="O7452" t="s">
        <v>50</v>
      </c>
      <c r="P7452" t="s">
        <v>26</v>
      </c>
      <c r="Q7452" t="s">
        <v>27</v>
      </c>
      <c r="R7452" t="s">
        <v>40</v>
      </c>
    </row>
    <row r="7453" spans="1:18" x14ac:dyDescent="0.35">
      <c r="A7453" t="s">
        <v>7538</v>
      </c>
      <c r="B7453" s="1">
        <v>45592</v>
      </c>
      <c r="C7453" s="1">
        <v>45663</v>
      </c>
      <c r="D7453" t="s">
        <v>57</v>
      </c>
      <c r="E7453" t="s">
        <v>20</v>
      </c>
      <c r="F7453" t="s">
        <v>31</v>
      </c>
      <c r="G7453" t="s">
        <v>38</v>
      </c>
      <c r="H7453" t="s">
        <v>95</v>
      </c>
      <c r="I7453" t="s">
        <v>55</v>
      </c>
      <c r="J7453">
        <v>8</v>
      </c>
      <c r="K7453" s="2">
        <v>1934</v>
      </c>
      <c r="L7453" s="2">
        <v>1124.47</v>
      </c>
      <c r="M7453" s="2">
        <v>809.53</v>
      </c>
      <c r="N7453" s="3">
        <v>0</v>
      </c>
      <c r="O7453" t="s">
        <v>75</v>
      </c>
      <c r="P7453" t="s">
        <v>26</v>
      </c>
      <c r="Q7453" t="s">
        <v>35</v>
      </c>
      <c r="R7453" t="s">
        <v>65</v>
      </c>
    </row>
    <row r="7454" spans="1:18" x14ac:dyDescent="0.35">
      <c r="A7454" t="s">
        <v>7539</v>
      </c>
      <c r="B7454" s="1">
        <v>45696</v>
      </c>
      <c r="C7454" s="1">
        <v>45748</v>
      </c>
      <c r="D7454" t="s">
        <v>88</v>
      </c>
      <c r="E7454" t="s">
        <v>20</v>
      </c>
      <c r="F7454" t="s">
        <v>31</v>
      </c>
      <c r="G7454" t="s">
        <v>38</v>
      </c>
      <c r="H7454" t="s">
        <v>108</v>
      </c>
      <c r="I7454" t="s">
        <v>72</v>
      </c>
      <c r="J7454">
        <v>8</v>
      </c>
      <c r="K7454" s="2">
        <v>3107</v>
      </c>
      <c r="L7454" s="2">
        <v>1900.94</v>
      </c>
      <c r="M7454" s="2">
        <v>1206.06</v>
      </c>
      <c r="N7454" s="3">
        <v>0.1</v>
      </c>
      <c r="O7454" t="s">
        <v>62</v>
      </c>
      <c r="P7454" t="s">
        <v>26</v>
      </c>
      <c r="Q7454" t="s">
        <v>35</v>
      </c>
      <c r="R7454" t="s">
        <v>65</v>
      </c>
    </row>
    <row r="7455" spans="1:18" x14ac:dyDescent="0.35">
      <c r="A7455" t="s">
        <v>7540</v>
      </c>
      <c r="B7455" s="1">
        <v>45433</v>
      </c>
      <c r="C7455" s="1">
        <v>45451</v>
      </c>
      <c r="D7455" t="s">
        <v>42</v>
      </c>
      <c r="E7455" t="s">
        <v>20</v>
      </c>
      <c r="F7455" t="s">
        <v>58</v>
      </c>
      <c r="G7455" t="s">
        <v>59</v>
      </c>
      <c r="H7455" t="s">
        <v>64</v>
      </c>
      <c r="I7455" t="s">
        <v>55</v>
      </c>
      <c r="J7455">
        <v>7</v>
      </c>
      <c r="K7455" s="2">
        <v>3148</v>
      </c>
      <c r="L7455" s="2">
        <v>2227.96</v>
      </c>
      <c r="M7455" s="2">
        <v>920.04</v>
      </c>
      <c r="N7455" s="3">
        <v>0.2</v>
      </c>
      <c r="O7455" t="s">
        <v>25</v>
      </c>
      <c r="P7455" t="s">
        <v>26</v>
      </c>
      <c r="Q7455" t="s">
        <v>27</v>
      </c>
      <c r="R7455" t="s">
        <v>40</v>
      </c>
    </row>
    <row r="7456" spans="1:18" x14ac:dyDescent="0.35">
      <c r="A7456" t="s">
        <v>7541</v>
      </c>
      <c r="B7456" s="1">
        <v>45415</v>
      </c>
      <c r="C7456" s="1">
        <v>45499</v>
      </c>
      <c r="D7456" t="s">
        <v>67</v>
      </c>
      <c r="E7456" t="s">
        <v>20</v>
      </c>
      <c r="F7456" t="s">
        <v>31</v>
      </c>
      <c r="G7456" t="s">
        <v>22</v>
      </c>
      <c r="H7456" t="s">
        <v>33</v>
      </c>
      <c r="I7456" t="s">
        <v>24</v>
      </c>
      <c r="J7456">
        <v>4</v>
      </c>
      <c r="K7456" s="2">
        <v>4561</v>
      </c>
      <c r="L7456" s="2">
        <v>3191.87</v>
      </c>
      <c r="M7456" s="2">
        <v>1369.13</v>
      </c>
      <c r="N7456" s="3">
        <v>0.2</v>
      </c>
      <c r="O7456" t="s">
        <v>25</v>
      </c>
      <c r="P7456" t="s">
        <v>73</v>
      </c>
      <c r="Q7456" t="s">
        <v>35</v>
      </c>
      <c r="R7456" t="s">
        <v>28</v>
      </c>
    </row>
    <row r="7457" spans="1:18" x14ac:dyDescent="0.35">
      <c r="A7457" t="s">
        <v>7542</v>
      </c>
      <c r="B7457" s="1">
        <v>45681</v>
      </c>
      <c r="C7457" s="1">
        <v>45754</v>
      </c>
      <c r="D7457" t="s">
        <v>88</v>
      </c>
      <c r="E7457" t="s">
        <v>20</v>
      </c>
      <c r="F7457" t="s">
        <v>85</v>
      </c>
      <c r="G7457" t="s">
        <v>22</v>
      </c>
      <c r="H7457" t="s">
        <v>49</v>
      </c>
      <c r="I7457" t="s">
        <v>45</v>
      </c>
      <c r="J7457">
        <v>7</v>
      </c>
      <c r="K7457" s="2">
        <v>878</v>
      </c>
      <c r="L7457" s="2">
        <v>610.19000000000005</v>
      </c>
      <c r="M7457" s="2">
        <v>267.81</v>
      </c>
      <c r="N7457" s="3">
        <v>0.1</v>
      </c>
      <c r="O7457" t="s">
        <v>83</v>
      </c>
      <c r="P7457" t="s">
        <v>26</v>
      </c>
      <c r="Q7457" t="s">
        <v>27</v>
      </c>
      <c r="R7457" t="s">
        <v>65</v>
      </c>
    </row>
    <row r="7458" spans="1:18" x14ac:dyDescent="0.35">
      <c r="A7458" t="s">
        <v>7543</v>
      </c>
      <c r="B7458" s="1">
        <v>45988</v>
      </c>
      <c r="C7458" s="1">
        <v>45996</v>
      </c>
      <c r="D7458" t="s">
        <v>48</v>
      </c>
      <c r="E7458" t="s">
        <v>20</v>
      </c>
      <c r="F7458" t="s">
        <v>68</v>
      </c>
      <c r="G7458" t="s">
        <v>38</v>
      </c>
      <c r="H7458" t="s">
        <v>106</v>
      </c>
      <c r="I7458" t="s">
        <v>61</v>
      </c>
      <c r="J7458">
        <v>4</v>
      </c>
      <c r="K7458" s="2">
        <v>3466</v>
      </c>
      <c r="L7458" s="2">
        <v>1941.7</v>
      </c>
      <c r="M7458" s="2">
        <v>1524.3</v>
      </c>
      <c r="N7458" s="3">
        <v>0</v>
      </c>
      <c r="O7458" t="s">
        <v>62</v>
      </c>
      <c r="P7458" t="s">
        <v>26</v>
      </c>
      <c r="Q7458" t="s">
        <v>27</v>
      </c>
      <c r="R7458" t="s">
        <v>65</v>
      </c>
    </row>
    <row r="7459" spans="1:18" x14ac:dyDescent="0.35">
      <c r="A7459" t="s">
        <v>7544</v>
      </c>
      <c r="B7459" s="1">
        <v>45518</v>
      </c>
      <c r="C7459" s="1">
        <v>45533</v>
      </c>
      <c r="D7459" t="s">
        <v>30</v>
      </c>
      <c r="E7459" t="s">
        <v>20</v>
      </c>
      <c r="F7459" t="s">
        <v>53</v>
      </c>
      <c r="G7459" t="s">
        <v>38</v>
      </c>
      <c r="H7459" t="s">
        <v>49</v>
      </c>
      <c r="I7459" t="s">
        <v>45</v>
      </c>
      <c r="J7459">
        <v>4</v>
      </c>
      <c r="K7459" s="2">
        <v>4122</v>
      </c>
      <c r="L7459" s="2">
        <v>3198.78</v>
      </c>
      <c r="M7459" s="2">
        <v>923.22</v>
      </c>
      <c r="N7459" s="3">
        <v>0.1</v>
      </c>
      <c r="O7459" t="s">
        <v>34</v>
      </c>
      <c r="P7459" t="s">
        <v>26</v>
      </c>
      <c r="Q7459" t="s">
        <v>35</v>
      </c>
      <c r="R7459" t="s">
        <v>40</v>
      </c>
    </row>
    <row r="7460" spans="1:18" x14ac:dyDescent="0.35">
      <c r="A7460" t="s">
        <v>7545</v>
      </c>
      <c r="B7460" s="1">
        <v>45353</v>
      </c>
      <c r="C7460" s="1">
        <v>45389</v>
      </c>
      <c r="D7460" t="s">
        <v>88</v>
      </c>
      <c r="E7460" t="s">
        <v>20</v>
      </c>
      <c r="F7460" t="s">
        <v>68</v>
      </c>
      <c r="G7460" t="s">
        <v>43</v>
      </c>
      <c r="H7460" t="s">
        <v>118</v>
      </c>
      <c r="I7460" t="s">
        <v>24</v>
      </c>
      <c r="J7460">
        <v>3</v>
      </c>
      <c r="K7460" s="2">
        <v>504</v>
      </c>
      <c r="L7460" s="2">
        <v>306.20999999999998</v>
      </c>
      <c r="M7460" s="2">
        <v>197.79</v>
      </c>
      <c r="N7460" s="3">
        <v>0.15</v>
      </c>
      <c r="O7460" t="s">
        <v>34</v>
      </c>
      <c r="P7460" t="s">
        <v>26</v>
      </c>
      <c r="Q7460" t="s">
        <v>35</v>
      </c>
      <c r="R7460" t="s">
        <v>65</v>
      </c>
    </row>
    <row r="7461" spans="1:18" x14ac:dyDescent="0.35">
      <c r="A7461" t="s">
        <v>7546</v>
      </c>
      <c r="B7461" s="1">
        <v>45466</v>
      </c>
      <c r="C7461" s="1">
        <v>45522</v>
      </c>
      <c r="D7461" t="s">
        <v>30</v>
      </c>
      <c r="E7461" t="s">
        <v>20</v>
      </c>
      <c r="F7461" t="s">
        <v>91</v>
      </c>
      <c r="G7461" t="s">
        <v>59</v>
      </c>
      <c r="H7461" t="s">
        <v>49</v>
      </c>
      <c r="I7461" t="s">
        <v>45</v>
      </c>
      <c r="J7461">
        <v>1</v>
      </c>
      <c r="K7461" s="2">
        <v>3969</v>
      </c>
      <c r="L7461" s="2">
        <v>2391.0100000000002</v>
      </c>
      <c r="M7461" s="2">
        <v>1577.99</v>
      </c>
      <c r="N7461" s="3">
        <v>0</v>
      </c>
      <c r="O7461" t="s">
        <v>62</v>
      </c>
      <c r="P7461" t="s">
        <v>46</v>
      </c>
      <c r="Q7461" t="s">
        <v>27</v>
      </c>
      <c r="R7461" t="s">
        <v>40</v>
      </c>
    </row>
    <row r="7462" spans="1:18" x14ac:dyDescent="0.35">
      <c r="A7462" t="s">
        <v>7547</v>
      </c>
      <c r="B7462" s="1">
        <v>45318</v>
      </c>
      <c r="C7462" s="1">
        <v>45387</v>
      </c>
      <c r="D7462" t="s">
        <v>88</v>
      </c>
      <c r="E7462" t="s">
        <v>20</v>
      </c>
      <c r="F7462" t="s">
        <v>102</v>
      </c>
      <c r="G7462" t="s">
        <v>22</v>
      </c>
      <c r="H7462" t="s">
        <v>71</v>
      </c>
      <c r="I7462" t="s">
        <v>72</v>
      </c>
      <c r="J7462">
        <v>8</v>
      </c>
      <c r="K7462" s="2">
        <v>1207</v>
      </c>
      <c r="L7462" s="2">
        <v>974.31</v>
      </c>
      <c r="M7462" s="2">
        <v>232.69</v>
      </c>
      <c r="N7462" s="3">
        <v>0.1</v>
      </c>
      <c r="O7462" t="s">
        <v>25</v>
      </c>
      <c r="P7462" t="s">
        <v>73</v>
      </c>
      <c r="Q7462" t="s">
        <v>35</v>
      </c>
      <c r="R7462" t="s">
        <v>65</v>
      </c>
    </row>
    <row r="7463" spans="1:18" x14ac:dyDescent="0.35">
      <c r="A7463" t="s">
        <v>7548</v>
      </c>
      <c r="B7463" s="1">
        <v>45328</v>
      </c>
      <c r="C7463" s="1">
        <v>45399</v>
      </c>
      <c r="D7463" t="s">
        <v>88</v>
      </c>
      <c r="E7463" t="s">
        <v>20</v>
      </c>
      <c r="F7463" t="s">
        <v>58</v>
      </c>
      <c r="G7463" t="s">
        <v>43</v>
      </c>
      <c r="H7463" t="s">
        <v>71</v>
      </c>
      <c r="I7463" t="s">
        <v>72</v>
      </c>
      <c r="J7463">
        <v>8</v>
      </c>
      <c r="K7463" s="2">
        <v>3210</v>
      </c>
      <c r="L7463" s="2">
        <v>2373.48</v>
      </c>
      <c r="M7463" s="2">
        <v>836.52</v>
      </c>
      <c r="N7463" s="3">
        <v>0.15</v>
      </c>
      <c r="O7463" t="s">
        <v>50</v>
      </c>
      <c r="P7463" t="s">
        <v>46</v>
      </c>
      <c r="Q7463" t="s">
        <v>35</v>
      </c>
      <c r="R7463" t="s">
        <v>28</v>
      </c>
    </row>
    <row r="7464" spans="1:18" x14ac:dyDescent="0.35">
      <c r="A7464" t="s">
        <v>7549</v>
      </c>
      <c r="B7464" s="1">
        <v>45448</v>
      </c>
      <c r="C7464" s="1">
        <v>45498</v>
      </c>
      <c r="D7464" t="s">
        <v>67</v>
      </c>
      <c r="E7464" t="s">
        <v>20</v>
      </c>
      <c r="F7464" t="s">
        <v>82</v>
      </c>
      <c r="G7464" t="s">
        <v>43</v>
      </c>
      <c r="H7464" t="s">
        <v>124</v>
      </c>
      <c r="I7464" t="s">
        <v>61</v>
      </c>
      <c r="J7464">
        <v>6</v>
      </c>
      <c r="K7464" s="2">
        <v>342</v>
      </c>
      <c r="L7464" s="2">
        <v>275.88</v>
      </c>
      <c r="M7464" s="2">
        <v>66.12</v>
      </c>
      <c r="N7464" s="3">
        <v>0</v>
      </c>
      <c r="O7464" t="s">
        <v>50</v>
      </c>
      <c r="P7464" t="s">
        <v>26</v>
      </c>
      <c r="Q7464" t="s">
        <v>27</v>
      </c>
      <c r="R7464" t="s">
        <v>28</v>
      </c>
    </row>
    <row r="7465" spans="1:18" x14ac:dyDescent="0.35">
      <c r="A7465" t="s">
        <v>7550</v>
      </c>
      <c r="B7465" s="1">
        <v>45524</v>
      </c>
      <c r="C7465" s="1">
        <v>45607</v>
      </c>
      <c r="D7465" t="s">
        <v>19</v>
      </c>
      <c r="E7465" t="s">
        <v>20</v>
      </c>
      <c r="F7465" t="s">
        <v>68</v>
      </c>
      <c r="G7465" t="s">
        <v>22</v>
      </c>
      <c r="H7465" t="s">
        <v>80</v>
      </c>
      <c r="I7465" t="s">
        <v>45</v>
      </c>
      <c r="J7465">
        <v>2</v>
      </c>
      <c r="K7465" s="2">
        <v>755</v>
      </c>
      <c r="L7465" s="2">
        <v>519.96</v>
      </c>
      <c r="M7465" s="2">
        <v>235.04</v>
      </c>
      <c r="N7465" s="3">
        <v>0.1</v>
      </c>
      <c r="O7465" t="s">
        <v>50</v>
      </c>
      <c r="P7465" t="s">
        <v>46</v>
      </c>
      <c r="Q7465" t="s">
        <v>27</v>
      </c>
      <c r="R7465" t="s">
        <v>28</v>
      </c>
    </row>
    <row r="7466" spans="1:18" x14ac:dyDescent="0.35">
      <c r="A7466" t="s">
        <v>7551</v>
      </c>
      <c r="B7466" s="1">
        <v>45955</v>
      </c>
      <c r="C7466" s="1">
        <v>46002</v>
      </c>
      <c r="D7466" t="s">
        <v>48</v>
      </c>
      <c r="E7466" t="s">
        <v>20</v>
      </c>
      <c r="F7466" t="s">
        <v>102</v>
      </c>
      <c r="G7466" t="s">
        <v>32</v>
      </c>
      <c r="H7466" t="s">
        <v>80</v>
      </c>
      <c r="I7466" t="s">
        <v>45</v>
      </c>
      <c r="J7466">
        <v>1</v>
      </c>
      <c r="K7466" s="2">
        <v>4850</v>
      </c>
      <c r="L7466" s="2">
        <v>3043.53</v>
      </c>
      <c r="M7466" s="2">
        <v>1806.47</v>
      </c>
      <c r="N7466" s="3">
        <v>0.15</v>
      </c>
      <c r="O7466" t="s">
        <v>62</v>
      </c>
      <c r="P7466" t="s">
        <v>26</v>
      </c>
      <c r="Q7466" t="s">
        <v>27</v>
      </c>
      <c r="R7466" t="s">
        <v>40</v>
      </c>
    </row>
    <row r="7467" spans="1:18" x14ac:dyDescent="0.35">
      <c r="A7467" t="s">
        <v>7552</v>
      </c>
      <c r="B7467" s="1">
        <v>45440</v>
      </c>
      <c r="C7467" s="1">
        <v>45495</v>
      </c>
      <c r="D7467" t="s">
        <v>67</v>
      </c>
      <c r="E7467" t="s">
        <v>20</v>
      </c>
      <c r="F7467" t="s">
        <v>79</v>
      </c>
      <c r="G7467" t="s">
        <v>22</v>
      </c>
      <c r="H7467" t="s">
        <v>95</v>
      </c>
      <c r="I7467" t="s">
        <v>55</v>
      </c>
      <c r="J7467">
        <v>2</v>
      </c>
      <c r="K7467" s="2">
        <v>2649</v>
      </c>
      <c r="L7467" s="2">
        <v>1866.85</v>
      </c>
      <c r="M7467" s="2">
        <v>782.15</v>
      </c>
      <c r="N7467" s="3">
        <v>0.2</v>
      </c>
      <c r="O7467" t="s">
        <v>50</v>
      </c>
      <c r="P7467" t="s">
        <v>26</v>
      </c>
      <c r="Q7467" t="s">
        <v>35</v>
      </c>
      <c r="R7467" t="s">
        <v>28</v>
      </c>
    </row>
    <row r="7468" spans="1:18" x14ac:dyDescent="0.35">
      <c r="A7468" t="s">
        <v>7553</v>
      </c>
      <c r="B7468" s="1">
        <v>45624</v>
      </c>
      <c r="C7468" s="1">
        <v>45636</v>
      </c>
      <c r="D7468" t="s">
        <v>48</v>
      </c>
      <c r="E7468" t="s">
        <v>20</v>
      </c>
      <c r="F7468" t="s">
        <v>85</v>
      </c>
      <c r="G7468" t="s">
        <v>59</v>
      </c>
      <c r="H7468" t="s">
        <v>80</v>
      </c>
      <c r="I7468" t="s">
        <v>45</v>
      </c>
      <c r="J7468">
        <v>6</v>
      </c>
      <c r="K7468" s="2">
        <v>4640</v>
      </c>
      <c r="L7468" s="2">
        <v>3532.18</v>
      </c>
      <c r="M7468" s="2">
        <v>1107.82</v>
      </c>
      <c r="N7468" s="3">
        <v>0.2</v>
      </c>
      <c r="O7468" t="s">
        <v>75</v>
      </c>
      <c r="P7468" t="s">
        <v>26</v>
      </c>
      <c r="Q7468" t="s">
        <v>27</v>
      </c>
      <c r="R7468" t="s">
        <v>40</v>
      </c>
    </row>
    <row r="7469" spans="1:18" x14ac:dyDescent="0.35">
      <c r="A7469" t="s">
        <v>7554</v>
      </c>
      <c r="B7469" s="1">
        <v>45781</v>
      </c>
      <c r="C7469" s="1">
        <v>45843</v>
      </c>
      <c r="D7469" t="s">
        <v>67</v>
      </c>
      <c r="E7469" t="s">
        <v>20</v>
      </c>
      <c r="F7469" t="s">
        <v>89</v>
      </c>
      <c r="G7469" t="s">
        <v>22</v>
      </c>
      <c r="H7469" t="s">
        <v>39</v>
      </c>
      <c r="I7469" t="s">
        <v>24</v>
      </c>
      <c r="J7469">
        <v>4</v>
      </c>
      <c r="K7469" s="2">
        <v>531</v>
      </c>
      <c r="L7469" s="2">
        <v>311.66000000000003</v>
      </c>
      <c r="M7469" s="2">
        <v>219.34</v>
      </c>
      <c r="N7469" s="3">
        <v>0.15</v>
      </c>
      <c r="O7469" t="s">
        <v>50</v>
      </c>
      <c r="P7469" t="s">
        <v>26</v>
      </c>
      <c r="Q7469" t="s">
        <v>35</v>
      </c>
      <c r="R7469" t="s">
        <v>28</v>
      </c>
    </row>
    <row r="7470" spans="1:18" x14ac:dyDescent="0.35">
      <c r="A7470" t="s">
        <v>7555</v>
      </c>
      <c r="B7470" s="1">
        <v>45512</v>
      </c>
      <c r="C7470" s="1">
        <v>45529</v>
      </c>
      <c r="D7470" t="s">
        <v>30</v>
      </c>
      <c r="E7470" t="s">
        <v>20</v>
      </c>
      <c r="F7470" t="s">
        <v>31</v>
      </c>
      <c r="G7470" t="s">
        <v>43</v>
      </c>
      <c r="H7470" t="s">
        <v>64</v>
      </c>
      <c r="I7470" t="s">
        <v>55</v>
      </c>
      <c r="J7470">
        <v>7</v>
      </c>
      <c r="K7470" s="2">
        <v>651</v>
      </c>
      <c r="L7470" s="2">
        <v>425.4</v>
      </c>
      <c r="M7470" s="2">
        <v>225.6</v>
      </c>
      <c r="N7470" s="3">
        <v>0</v>
      </c>
      <c r="O7470" t="s">
        <v>34</v>
      </c>
      <c r="P7470" t="s">
        <v>26</v>
      </c>
      <c r="Q7470" t="s">
        <v>35</v>
      </c>
      <c r="R7470" t="s">
        <v>40</v>
      </c>
    </row>
    <row r="7471" spans="1:18" x14ac:dyDescent="0.35">
      <c r="A7471" t="s">
        <v>7556</v>
      </c>
      <c r="B7471" s="1">
        <v>45540</v>
      </c>
      <c r="C7471" s="1">
        <v>45555</v>
      </c>
      <c r="D7471" t="s">
        <v>37</v>
      </c>
      <c r="E7471" t="s">
        <v>20</v>
      </c>
      <c r="F7471" t="s">
        <v>79</v>
      </c>
      <c r="G7471" t="s">
        <v>22</v>
      </c>
      <c r="H7471" t="s">
        <v>39</v>
      </c>
      <c r="I7471" t="s">
        <v>24</v>
      </c>
      <c r="J7471">
        <v>3</v>
      </c>
      <c r="K7471" s="2">
        <v>342</v>
      </c>
      <c r="L7471" s="2">
        <v>229.35</v>
      </c>
      <c r="M7471" s="2">
        <v>112.65</v>
      </c>
      <c r="N7471" s="3">
        <v>0.05</v>
      </c>
      <c r="O7471" t="s">
        <v>109</v>
      </c>
      <c r="P7471" t="s">
        <v>26</v>
      </c>
      <c r="Q7471" t="s">
        <v>27</v>
      </c>
      <c r="R7471" t="s">
        <v>65</v>
      </c>
    </row>
    <row r="7472" spans="1:18" x14ac:dyDescent="0.35">
      <c r="A7472" t="s">
        <v>7557</v>
      </c>
      <c r="B7472" s="1">
        <v>45743</v>
      </c>
      <c r="C7472" s="1">
        <v>45803</v>
      </c>
      <c r="D7472" t="s">
        <v>104</v>
      </c>
      <c r="E7472" t="s">
        <v>20</v>
      </c>
      <c r="F7472" t="s">
        <v>68</v>
      </c>
      <c r="G7472" t="s">
        <v>38</v>
      </c>
      <c r="H7472" t="s">
        <v>86</v>
      </c>
      <c r="I7472" t="s">
        <v>72</v>
      </c>
      <c r="J7472">
        <v>8</v>
      </c>
      <c r="K7472" s="2">
        <v>4911</v>
      </c>
      <c r="L7472" s="2">
        <v>3347.61</v>
      </c>
      <c r="M7472" s="2">
        <v>1563.39</v>
      </c>
      <c r="N7472" s="3">
        <v>0.2</v>
      </c>
      <c r="O7472" t="s">
        <v>75</v>
      </c>
      <c r="P7472" t="s">
        <v>26</v>
      </c>
      <c r="Q7472" t="s">
        <v>35</v>
      </c>
      <c r="R7472" t="s">
        <v>65</v>
      </c>
    </row>
    <row r="7473" spans="1:18" x14ac:dyDescent="0.35">
      <c r="A7473" t="s">
        <v>7558</v>
      </c>
      <c r="B7473" s="1">
        <v>45965</v>
      </c>
      <c r="C7473" s="1">
        <v>46013</v>
      </c>
      <c r="D7473" t="s">
        <v>48</v>
      </c>
      <c r="E7473" t="s">
        <v>20</v>
      </c>
      <c r="F7473" t="s">
        <v>53</v>
      </c>
      <c r="G7473" t="s">
        <v>38</v>
      </c>
      <c r="H7473" t="s">
        <v>95</v>
      </c>
      <c r="I7473" t="s">
        <v>55</v>
      </c>
      <c r="J7473">
        <v>3</v>
      </c>
      <c r="K7473" s="2">
        <v>910</v>
      </c>
      <c r="L7473" s="2">
        <v>753.43</v>
      </c>
      <c r="M7473" s="2">
        <v>156.57</v>
      </c>
      <c r="N7473" s="3">
        <v>0</v>
      </c>
      <c r="O7473" t="s">
        <v>75</v>
      </c>
      <c r="P7473" t="s">
        <v>46</v>
      </c>
      <c r="Q7473" t="s">
        <v>35</v>
      </c>
      <c r="R7473" t="s">
        <v>28</v>
      </c>
    </row>
    <row r="7474" spans="1:18" x14ac:dyDescent="0.35">
      <c r="A7474" t="s">
        <v>7559</v>
      </c>
      <c r="B7474" s="1">
        <v>45581</v>
      </c>
      <c r="C7474" s="1">
        <v>45586</v>
      </c>
      <c r="D7474" t="s">
        <v>94</v>
      </c>
      <c r="E7474" t="s">
        <v>20</v>
      </c>
      <c r="F7474" t="s">
        <v>138</v>
      </c>
      <c r="G7474" t="s">
        <v>32</v>
      </c>
      <c r="H7474" t="s">
        <v>95</v>
      </c>
      <c r="I7474" t="s">
        <v>55</v>
      </c>
      <c r="J7474">
        <v>3</v>
      </c>
      <c r="K7474" s="2">
        <v>3407</v>
      </c>
      <c r="L7474" s="2">
        <v>2025.36</v>
      </c>
      <c r="M7474" s="2">
        <v>1381.64</v>
      </c>
      <c r="N7474" s="3">
        <v>0</v>
      </c>
      <c r="O7474" t="s">
        <v>109</v>
      </c>
      <c r="P7474" t="s">
        <v>73</v>
      </c>
      <c r="Q7474" t="s">
        <v>35</v>
      </c>
      <c r="R7474" t="s">
        <v>28</v>
      </c>
    </row>
    <row r="7475" spans="1:18" x14ac:dyDescent="0.35">
      <c r="A7475" t="s">
        <v>7560</v>
      </c>
      <c r="B7475" s="1">
        <v>45605</v>
      </c>
      <c r="C7475" s="1">
        <v>45683</v>
      </c>
      <c r="D7475" t="s">
        <v>57</v>
      </c>
      <c r="E7475" t="s">
        <v>20</v>
      </c>
      <c r="F7475" t="s">
        <v>79</v>
      </c>
      <c r="G7475" t="s">
        <v>32</v>
      </c>
      <c r="H7475" t="s">
        <v>44</v>
      </c>
      <c r="I7475" t="s">
        <v>45</v>
      </c>
      <c r="J7475">
        <v>1</v>
      </c>
      <c r="K7475" s="2">
        <v>3823</v>
      </c>
      <c r="L7475" s="2">
        <v>2977.15</v>
      </c>
      <c r="M7475" s="2">
        <v>845.85</v>
      </c>
      <c r="N7475" s="3">
        <v>0.2</v>
      </c>
      <c r="O7475" t="s">
        <v>25</v>
      </c>
      <c r="P7475" t="s">
        <v>26</v>
      </c>
      <c r="Q7475" t="s">
        <v>27</v>
      </c>
      <c r="R7475" t="s">
        <v>28</v>
      </c>
    </row>
    <row r="7476" spans="1:18" x14ac:dyDescent="0.35">
      <c r="A7476" t="s">
        <v>7561</v>
      </c>
      <c r="B7476" s="1">
        <v>45984</v>
      </c>
      <c r="C7476" s="1">
        <v>46030</v>
      </c>
      <c r="D7476" t="s">
        <v>57</v>
      </c>
      <c r="E7476" t="s">
        <v>20</v>
      </c>
      <c r="F7476" t="s">
        <v>85</v>
      </c>
      <c r="G7476" t="s">
        <v>32</v>
      </c>
      <c r="H7476" t="s">
        <v>49</v>
      </c>
      <c r="I7476" t="s">
        <v>45</v>
      </c>
      <c r="J7476">
        <v>4</v>
      </c>
      <c r="K7476" s="2">
        <v>4939</v>
      </c>
      <c r="L7476" s="2">
        <v>3476.27</v>
      </c>
      <c r="M7476" s="2">
        <v>1462.73</v>
      </c>
      <c r="N7476" s="3">
        <v>0.05</v>
      </c>
      <c r="O7476" t="s">
        <v>62</v>
      </c>
      <c r="P7476" t="s">
        <v>26</v>
      </c>
      <c r="Q7476" t="s">
        <v>27</v>
      </c>
      <c r="R7476" t="s">
        <v>28</v>
      </c>
    </row>
    <row r="7477" spans="1:18" x14ac:dyDescent="0.35">
      <c r="A7477" t="s">
        <v>7562</v>
      </c>
      <c r="B7477" s="1">
        <v>45621</v>
      </c>
      <c r="C7477" s="1">
        <v>45662</v>
      </c>
      <c r="D7477" t="s">
        <v>57</v>
      </c>
      <c r="E7477" t="s">
        <v>20</v>
      </c>
      <c r="F7477" t="s">
        <v>58</v>
      </c>
      <c r="G7477" t="s">
        <v>38</v>
      </c>
      <c r="H7477" t="s">
        <v>54</v>
      </c>
      <c r="I7477" t="s">
        <v>55</v>
      </c>
      <c r="J7477">
        <v>6</v>
      </c>
      <c r="K7477" s="2">
        <v>4366</v>
      </c>
      <c r="L7477" s="2">
        <v>2548.9499999999998</v>
      </c>
      <c r="M7477" s="2">
        <v>1817.05</v>
      </c>
      <c r="N7477" s="3">
        <v>0.1</v>
      </c>
      <c r="O7477" t="s">
        <v>75</v>
      </c>
      <c r="P7477" t="s">
        <v>26</v>
      </c>
      <c r="Q7477" t="s">
        <v>35</v>
      </c>
      <c r="R7477" t="s">
        <v>40</v>
      </c>
    </row>
    <row r="7478" spans="1:18" x14ac:dyDescent="0.35">
      <c r="A7478" t="s">
        <v>7563</v>
      </c>
      <c r="B7478" s="1">
        <v>45944</v>
      </c>
      <c r="C7478" s="1">
        <v>45973</v>
      </c>
      <c r="D7478" t="s">
        <v>19</v>
      </c>
      <c r="E7478" t="s">
        <v>20</v>
      </c>
      <c r="F7478" t="s">
        <v>91</v>
      </c>
      <c r="G7478" t="s">
        <v>38</v>
      </c>
      <c r="H7478" t="s">
        <v>124</v>
      </c>
      <c r="I7478" t="s">
        <v>61</v>
      </c>
      <c r="J7478">
        <v>1</v>
      </c>
      <c r="K7478" s="2">
        <v>797</v>
      </c>
      <c r="L7478" s="2">
        <v>551.62</v>
      </c>
      <c r="M7478" s="2">
        <v>245.38</v>
      </c>
      <c r="N7478" s="3">
        <v>0.15</v>
      </c>
      <c r="O7478" t="s">
        <v>62</v>
      </c>
      <c r="P7478" t="s">
        <v>26</v>
      </c>
      <c r="Q7478" t="s">
        <v>35</v>
      </c>
      <c r="R7478" t="s">
        <v>40</v>
      </c>
    </row>
    <row r="7479" spans="1:18" x14ac:dyDescent="0.35">
      <c r="A7479" t="s">
        <v>7564</v>
      </c>
      <c r="B7479" s="1">
        <v>45478</v>
      </c>
      <c r="C7479" s="1">
        <v>45492</v>
      </c>
      <c r="D7479" t="s">
        <v>67</v>
      </c>
      <c r="E7479" t="s">
        <v>20</v>
      </c>
      <c r="F7479" t="s">
        <v>79</v>
      </c>
      <c r="G7479" t="s">
        <v>32</v>
      </c>
      <c r="H7479" t="s">
        <v>108</v>
      </c>
      <c r="I7479" t="s">
        <v>72</v>
      </c>
      <c r="J7479">
        <v>2</v>
      </c>
      <c r="K7479" s="2">
        <v>1841</v>
      </c>
      <c r="L7479" s="2">
        <v>1058.7</v>
      </c>
      <c r="M7479" s="2">
        <v>782.3</v>
      </c>
      <c r="N7479" s="3">
        <v>0.15</v>
      </c>
      <c r="O7479" t="s">
        <v>83</v>
      </c>
      <c r="P7479" t="s">
        <v>46</v>
      </c>
      <c r="Q7479" t="s">
        <v>35</v>
      </c>
      <c r="R7479" t="s">
        <v>65</v>
      </c>
    </row>
    <row r="7480" spans="1:18" x14ac:dyDescent="0.35">
      <c r="A7480" t="s">
        <v>7565</v>
      </c>
      <c r="B7480" s="1">
        <v>45757</v>
      </c>
      <c r="C7480" s="1">
        <v>45840</v>
      </c>
      <c r="D7480" t="s">
        <v>67</v>
      </c>
      <c r="E7480" t="s">
        <v>20</v>
      </c>
      <c r="F7480" t="s">
        <v>31</v>
      </c>
      <c r="G7480" t="s">
        <v>22</v>
      </c>
      <c r="H7480" t="s">
        <v>108</v>
      </c>
      <c r="I7480" t="s">
        <v>72</v>
      </c>
      <c r="J7480">
        <v>8</v>
      </c>
      <c r="K7480" s="2">
        <v>509</v>
      </c>
      <c r="L7480" s="2">
        <v>403.24</v>
      </c>
      <c r="M7480" s="2">
        <v>105.76</v>
      </c>
      <c r="N7480" s="3">
        <v>0</v>
      </c>
      <c r="O7480" t="s">
        <v>25</v>
      </c>
      <c r="P7480" t="s">
        <v>26</v>
      </c>
      <c r="Q7480" t="s">
        <v>35</v>
      </c>
      <c r="R7480" t="s">
        <v>65</v>
      </c>
    </row>
    <row r="7481" spans="1:18" x14ac:dyDescent="0.35">
      <c r="A7481" t="s">
        <v>7566</v>
      </c>
      <c r="B7481" s="1">
        <v>45883</v>
      </c>
      <c r="C7481" s="1">
        <v>45896</v>
      </c>
      <c r="D7481" t="s">
        <v>30</v>
      </c>
      <c r="E7481" t="s">
        <v>20</v>
      </c>
      <c r="F7481" t="s">
        <v>31</v>
      </c>
      <c r="G7481" t="s">
        <v>38</v>
      </c>
      <c r="H7481" t="s">
        <v>124</v>
      </c>
      <c r="I7481" t="s">
        <v>61</v>
      </c>
      <c r="J7481">
        <v>2</v>
      </c>
      <c r="K7481" s="2">
        <v>4894</v>
      </c>
      <c r="L7481" s="2">
        <v>3888.92</v>
      </c>
      <c r="M7481" s="2">
        <v>1005.08</v>
      </c>
      <c r="N7481" s="3">
        <v>0.15</v>
      </c>
      <c r="O7481" t="s">
        <v>34</v>
      </c>
      <c r="P7481" t="s">
        <v>26</v>
      </c>
      <c r="Q7481" t="s">
        <v>35</v>
      </c>
      <c r="R7481" t="s">
        <v>65</v>
      </c>
    </row>
    <row r="7482" spans="1:18" x14ac:dyDescent="0.35">
      <c r="A7482" t="s">
        <v>7567</v>
      </c>
      <c r="B7482" s="1">
        <v>45740</v>
      </c>
      <c r="C7482" s="1">
        <v>45769</v>
      </c>
      <c r="D7482" t="s">
        <v>88</v>
      </c>
      <c r="E7482" t="s">
        <v>20</v>
      </c>
      <c r="F7482" t="s">
        <v>70</v>
      </c>
      <c r="G7482" t="s">
        <v>22</v>
      </c>
      <c r="H7482" t="s">
        <v>23</v>
      </c>
      <c r="I7482" t="s">
        <v>24</v>
      </c>
      <c r="J7482">
        <v>7</v>
      </c>
      <c r="K7482" s="2">
        <v>345</v>
      </c>
      <c r="L7482" s="2">
        <v>194.88</v>
      </c>
      <c r="M7482" s="2">
        <v>150.12</v>
      </c>
      <c r="N7482" s="3">
        <v>0</v>
      </c>
      <c r="O7482" t="s">
        <v>75</v>
      </c>
      <c r="P7482" t="s">
        <v>26</v>
      </c>
      <c r="Q7482" t="s">
        <v>27</v>
      </c>
      <c r="R7482" t="s">
        <v>40</v>
      </c>
    </row>
    <row r="7483" spans="1:18" x14ac:dyDescent="0.35">
      <c r="A7483" t="s">
        <v>7568</v>
      </c>
      <c r="B7483" s="1">
        <v>45949</v>
      </c>
      <c r="C7483" s="1">
        <v>45982</v>
      </c>
      <c r="D7483" t="s">
        <v>19</v>
      </c>
      <c r="E7483" t="s">
        <v>20</v>
      </c>
      <c r="F7483" t="s">
        <v>102</v>
      </c>
      <c r="G7483" t="s">
        <v>32</v>
      </c>
      <c r="H7483" t="s">
        <v>39</v>
      </c>
      <c r="I7483" t="s">
        <v>24</v>
      </c>
      <c r="J7483">
        <v>8</v>
      </c>
      <c r="K7483" s="2">
        <v>822</v>
      </c>
      <c r="L7483" s="2">
        <v>461.96</v>
      </c>
      <c r="M7483" s="2">
        <v>360.04</v>
      </c>
      <c r="N7483" s="3">
        <v>0</v>
      </c>
      <c r="O7483" t="s">
        <v>50</v>
      </c>
      <c r="P7483" t="s">
        <v>26</v>
      </c>
      <c r="Q7483" t="s">
        <v>27</v>
      </c>
      <c r="R7483" t="s">
        <v>40</v>
      </c>
    </row>
    <row r="7484" spans="1:18" x14ac:dyDescent="0.35">
      <c r="A7484" t="s">
        <v>7569</v>
      </c>
      <c r="B7484" s="1">
        <v>45760</v>
      </c>
      <c r="C7484" s="1">
        <v>45848</v>
      </c>
      <c r="D7484" t="s">
        <v>67</v>
      </c>
      <c r="E7484" t="s">
        <v>20</v>
      </c>
      <c r="F7484" t="s">
        <v>102</v>
      </c>
      <c r="G7484" t="s">
        <v>43</v>
      </c>
      <c r="H7484" t="s">
        <v>71</v>
      </c>
      <c r="I7484" t="s">
        <v>72</v>
      </c>
      <c r="J7484">
        <v>3</v>
      </c>
      <c r="K7484" s="2">
        <v>4523</v>
      </c>
      <c r="L7484" s="2">
        <v>3150.27</v>
      </c>
      <c r="M7484" s="2">
        <v>1372.73</v>
      </c>
      <c r="N7484" s="3">
        <v>0.2</v>
      </c>
      <c r="O7484" t="s">
        <v>75</v>
      </c>
      <c r="P7484" t="s">
        <v>26</v>
      </c>
      <c r="Q7484" t="s">
        <v>27</v>
      </c>
      <c r="R7484" t="s">
        <v>65</v>
      </c>
    </row>
    <row r="7485" spans="1:18" x14ac:dyDescent="0.35">
      <c r="A7485" t="s">
        <v>7570</v>
      </c>
      <c r="B7485" s="1">
        <v>45459</v>
      </c>
      <c r="C7485" s="1">
        <v>45496</v>
      </c>
      <c r="D7485" t="s">
        <v>67</v>
      </c>
      <c r="E7485" t="s">
        <v>20</v>
      </c>
      <c r="F7485" t="s">
        <v>82</v>
      </c>
      <c r="G7485" t="s">
        <v>22</v>
      </c>
      <c r="H7485" t="s">
        <v>44</v>
      </c>
      <c r="I7485" t="s">
        <v>45</v>
      </c>
      <c r="J7485">
        <v>5</v>
      </c>
      <c r="K7485" s="2">
        <v>4584</v>
      </c>
      <c r="L7485" s="2">
        <v>3195.95</v>
      </c>
      <c r="M7485" s="2">
        <v>1388.05</v>
      </c>
      <c r="N7485" s="3">
        <v>0.2</v>
      </c>
      <c r="O7485" t="s">
        <v>62</v>
      </c>
      <c r="P7485" t="s">
        <v>26</v>
      </c>
      <c r="Q7485" t="s">
        <v>35</v>
      </c>
      <c r="R7485" t="s">
        <v>65</v>
      </c>
    </row>
    <row r="7486" spans="1:18" x14ac:dyDescent="0.35">
      <c r="A7486" t="s">
        <v>7571</v>
      </c>
      <c r="B7486" s="1">
        <v>45581</v>
      </c>
      <c r="C7486" s="1">
        <v>45639</v>
      </c>
      <c r="D7486" t="s">
        <v>48</v>
      </c>
      <c r="E7486" t="s">
        <v>20</v>
      </c>
      <c r="F7486" t="s">
        <v>89</v>
      </c>
      <c r="G7486" t="s">
        <v>38</v>
      </c>
      <c r="H7486" t="s">
        <v>54</v>
      </c>
      <c r="I7486" t="s">
        <v>55</v>
      </c>
      <c r="J7486">
        <v>4</v>
      </c>
      <c r="K7486" s="2">
        <v>3397</v>
      </c>
      <c r="L7486" s="2">
        <v>2262.48</v>
      </c>
      <c r="M7486" s="2">
        <v>1134.52</v>
      </c>
      <c r="N7486" s="3">
        <v>0.05</v>
      </c>
      <c r="O7486" t="s">
        <v>109</v>
      </c>
      <c r="P7486" t="s">
        <v>26</v>
      </c>
      <c r="Q7486" t="s">
        <v>27</v>
      </c>
      <c r="R7486" t="s">
        <v>40</v>
      </c>
    </row>
    <row r="7487" spans="1:18" x14ac:dyDescent="0.35">
      <c r="A7487" t="s">
        <v>7572</v>
      </c>
      <c r="B7487" s="1">
        <v>45462</v>
      </c>
      <c r="C7487" s="1">
        <v>45522</v>
      </c>
      <c r="D7487" t="s">
        <v>30</v>
      </c>
      <c r="E7487" t="s">
        <v>20</v>
      </c>
      <c r="F7487" t="s">
        <v>77</v>
      </c>
      <c r="G7487" t="s">
        <v>59</v>
      </c>
      <c r="H7487" t="s">
        <v>64</v>
      </c>
      <c r="I7487" t="s">
        <v>55</v>
      </c>
      <c r="J7487">
        <v>8</v>
      </c>
      <c r="K7487" s="2">
        <v>1262</v>
      </c>
      <c r="L7487" s="2">
        <v>764.91</v>
      </c>
      <c r="M7487" s="2">
        <v>497.09</v>
      </c>
      <c r="N7487" s="3">
        <v>0</v>
      </c>
      <c r="O7487" t="s">
        <v>25</v>
      </c>
      <c r="P7487" t="s">
        <v>26</v>
      </c>
      <c r="Q7487" t="s">
        <v>27</v>
      </c>
      <c r="R7487" t="s">
        <v>28</v>
      </c>
    </row>
    <row r="7488" spans="1:18" x14ac:dyDescent="0.35">
      <c r="A7488" t="s">
        <v>7573</v>
      </c>
      <c r="B7488" s="1">
        <v>45686</v>
      </c>
      <c r="C7488" s="1">
        <v>45753</v>
      </c>
      <c r="D7488" t="s">
        <v>88</v>
      </c>
      <c r="E7488" t="s">
        <v>20</v>
      </c>
      <c r="F7488" t="s">
        <v>31</v>
      </c>
      <c r="G7488" t="s">
        <v>38</v>
      </c>
      <c r="H7488" t="s">
        <v>95</v>
      </c>
      <c r="I7488" t="s">
        <v>55</v>
      </c>
      <c r="J7488">
        <v>2</v>
      </c>
      <c r="K7488" s="2">
        <v>2059</v>
      </c>
      <c r="L7488" s="2">
        <v>1674.67</v>
      </c>
      <c r="M7488" s="2">
        <v>384.33</v>
      </c>
      <c r="N7488" s="3">
        <v>0.2</v>
      </c>
      <c r="O7488" t="s">
        <v>34</v>
      </c>
      <c r="P7488" t="s">
        <v>26</v>
      </c>
      <c r="Q7488" t="s">
        <v>35</v>
      </c>
      <c r="R7488" t="s">
        <v>40</v>
      </c>
    </row>
    <row r="7489" spans="1:18" x14ac:dyDescent="0.35">
      <c r="A7489" t="s">
        <v>7574</v>
      </c>
      <c r="B7489" s="1">
        <v>45725</v>
      </c>
      <c r="C7489" s="1">
        <v>45777</v>
      </c>
      <c r="D7489" t="s">
        <v>88</v>
      </c>
      <c r="E7489" t="s">
        <v>20</v>
      </c>
      <c r="F7489" t="s">
        <v>138</v>
      </c>
      <c r="G7489" t="s">
        <v>32</v>
      </c>
      <c r="H7489" t="s">
        <v>80</v>
      </c>
      <c r="I7489" t="s">
        <v>45</v>
      </c>
      <c r="J7489">
        <v>3</v>
      </c>
      <c r="K7489" s="2">
        <v>599</v>
      </c>
      <c r="L7489" s="2">
        <v>410.4</v>
      </c>
      <c r="M7489" s="2">
        <v>188.6</v>
      </c>
      <c r="N7489" s="3">
        <v>0</v>
      </c>
      <c r="O7489" t="s">
        <v>75</v>
      </c>
      <c r="P7489" t="s">
        <v>26</v>
      </c>
      <c r="Q7489" t="s">
        <v>27</v>
      </c>
      <c r="R7489" t="s">
        <v>28</v>
      </c>
    </row>
    <row r="7490" spans="1:18" x14ac:dyDescent="0.35">
      <c r="A7490" t="s">
        <v>7575</v>
      </c>
      <c r="B7490" s="1">
        <v>45544</v>
      </c>
      <c r="C7490" s="1">
        <v>45634</v>
      </c>
      <c r="D7490" t="s">
        <v>48</v>
      </c>
      <c r="E7490" t="s">
        <v>20</v>
      </c>
      <c r="F7490" t="s">
        <v>79</v>
      </c>
      <c r="G7490" t="s">
        <v>38</v>
      </c>
      <c r="H7490" t="s">
        <v>108</v>
      </c>
      <c r="I7490" t="s">
        <v>72</v>
      </c>
      <c r="J7490">
        <v>2</v>
      </c>
      <c r="K7490" s="2">
        <v>1538</v>
      </c>
      <c r="L7490" s="2">
        <v>977.47</v>
      </c>
      <c r="M7490" s="2">
        <v>560.53</v>
      </c>
      <c r="N7490" s="3">
        <v>0.1</v>
      </c>
      <c r="O7490" t="s">
        <v>34</v>
      </c>
      <c r="P7490" t="s">
        <v>26</v>
      </c>
      <c r="Q7490" t="s">
        <v>35</v>
      </c>
      <c r="R7490" t="s">
        <v>65</v>
      </c>
    </row>
    <row r="7491" spans="1:18" x14ac:dyDescent="0.35">
      <c r="A7491" t="s">
        <v>7576</v>
      </c>
      <c r="B7491" s="1">
        <v>45666</v>
      </c>
      <c r="C7491" s="1">
        <v>45755</v>
      </c>
      <c r="D7491" t="s">
        <v>88</v>
      </c>
      <c r="E7491" t="s">
        <v>20</v>
      </c>
      <c r="F7491" t="s">
        <v>31</v>
      </c>
      <c r="G7491" t="s">
        <v>22</v>
      </c>
      <c r="H7491" t="s">
        <v>108</v>
      </c>
      <c r="I7491" t="s">
        <v>72</v>
      </c>
      <c r="J7491">
        <v>2</v>
      </c>
      <c r="K7491" s="2">
        <v>4944</v>
      </c>
      <c r="L7491" s="2">
        <v>3584.41</v>
      </c>
      <c r="M7491" s="2">
        <v>1359.59</v>
      </c>
      <c r="N7491" s="3">
        <v>0</v>
      </c>
      <c r="O7491" t="s">
        <v>75</v>
      </c>
      <c r="P7491" t="s">
        <v>26</v>
      </c>
      <c r="Q7491" t="s">
        <v>35</v>
      </c>
      <c r="R7491" t="s">
        <v>65</v>
      </c>
    </row>
    <row r="7492" spans="1:18" x14ac:dyDescent="0.35">
      <c r="A7492" t="s">
        <v>7577</v>
      </c>
      <c r="B7492" s="1">
        <v>45714</v>
      </c>
      <c r="C7492" s="1">
        <v>45774</v>
      </c>
      <c r="D7492" t="s">
        <v>88</v>
      </c>
      <c r="E7492" t="s">
        <v>20</v>
      </c>
      <c r="F7492" t="s">
        <v>58</v>
      </c>
      <c r="G7492" t="s">
        <v>59</v>
      </c>
      <c r="H7492" t="s">
        <v>23</v>
      </c>
      <c r="I7492" t="s">
        <v>24</v>
      </c>
      <c r="J7492">
        <v>8</v>
      </c>
      <c r="K7492" s="2">
        <v>1045</v>
      </c>
      <c r="L7492" s="2">
        <v>689.53</v>
      </c>
      <c r="M7492" s="2">
        <v>355.47</v>
      </c>
      <c r="N7492" s="3">
        <v>0.05</v>
      </c>
      <c r="O7492" t="s">
        <v>83</v>
      </c>
      <c r="P7492" t="s">
        <v>73</v>
      </c>
      <c r="Q7492" t="s">
        <v>27</v>
      </c>
      <c r="R7492" t="s">
        <v>28</v>
      </c>
    </row>
    <row r="7493" spans="1:18" x14ac:dyDescent="0.35">
      <c r="A7493" t="s">
        <v>7578</v>
      </c>
      <c r="B7493" s="1">
        <v>45910</v>
      </c>
      <c r="C7493" s="1">
        <v>45926</v>
      </c>
      <c r="D7493" t="s">
        <v>37</v>
      </c>
      <c r="E7493" t="s">
        <v>20</v>
      </c>
      <c r="F7493" t="s">
        <v>128</v>
      </c>
      <c r="G7493" t="s">
        <v>43</v>
      </c>
      <c r="H7493" t="s">
        <v>39</v>
      </c>
      <c r="I7493" t="s">
        <v>24</v>
      </c>
      <c r="J7493">
        <v>7</v>
      </c>
      <c r="K7493" s="2">
        <v>2886</v>
      </c>
      <c r="L7493" s="2">
        <v>2275.59</v>
      </c>
      <c r="M7493" s="2">
        <v>610.41</v>
      </c>
      <c r="N7493" s="3">
        <v>0.05</v>
      </c>
      <c r="O7493" t="s">
        <v>109</v>
      </c>
      <c r="P7493" t="s">
        <v>26</v>
      </c>
      <c r="Q7493" t="s">
        <v>27</v>
      </c>
      <c r="R7493" t="s">
        <v>65</v>
      </c>
    </row>
    <row r="7494" spans="1:18" x14ac:dyDescent="0.35">
      <c r="A7494" t="s">
        <v>7579</v>
      </c>
      <c r="B7494" s="1">
        <v>45600</v>
      </c>
      <c r="C7494" s="1">
        <v>45608</v>
      </c>
      <c r="D7494" t="s">
        <v>19</v>
      </c>
      <c r="E7494" t="s">
        <v>20</v>
      </c>
      <c r="F7494" t="s">
        <v>21</v>
      </c>
      <c r="G7494" t="s">
        <v>22</v>
      </c>
      <c r="H7494" t="s">
        <v>106</v>
      </c>
      <c r="I7494" t="s">
        <v>61</v>
      </c>
      <c r="J7494">
        <v>7</v>
      </c>
      <c r="K7494" s="2">
        <v>1983</v>
      </c>
      <c r="L7494" s="2">
        <v>1512.34</v>
      </c>
      <c r="M7494" s="2">
        <v>470.66</v>
      </c>
      <c r="N7494" s="3">
        <v>0.05</v>
      </c>
      <c r="O7494" t="s">
        <v>62</v>
      </c>
      <c r="P7494" t="s">
        <v>26</v>
      </c>
      <c r="Q7494" t="s">
        <v>35</v>
      </c>
      <c r="R7494" t="s">
        <v>65</v>
      </c>
    </row>
    <row r="7495" spans="1:18" x14ac:dyDescent="0.35">
      <c r="A7495" t="s">
        <v>7580</v>
      </c>
      <c r="B7495" s="1">
        <v>45800</v>
      </c>
      <c r="C7495" s="1">
        <v>45826</v>
      </c>
      <c r="D7495" t="s">
        <v>42</v>
      </c>
      <c r="E7495" t="s">
        <v>20</v>
      </c>
      <c r="F7495" t="s">
        <v>82</v>
      </c>
      <c r="G7495" t="s">
        <v>59</v>
      </c>
      <c r="H7495" t="s">
        <v>95</v>
      </c>
      <c r="I7495" t="s">
        <v>55</v>
      </c>
      <c r="J7495">
        <v>6</v>
      </c>
      <c r="K7495" s="2">
        <v>2383</v>
      </c>
      <c r="L7495" s="2">
        <v>1642.77</v>
      </c>
      <c r="M7495" s="2">
        <v>740.23</v>
      </c>
      <c r="N7495" s="3">
        <v>0</v>
      </c>
      <c r="O7495" t="s">
        <v>34</v>
      </c>
      <c r="P7495" t="s">
        <v>26</v>
      </c>
      <c r="Q7495" t="s">
        <v>27</v>
      </c>
      <c r="R7495" t="s">
        <v>65</v>
      </c>
    </row>
    <row r="7496" spans="1:18" x14ac:dyDescent="0.35">
      <c r="A7496" t="s">
        <v>7581</v>
      </c>
      <c r="B7496" s="1">
        <v>45913</v>
      </c>
      <c r="C7496" s="1">
        <v>46002</v>
      </c>
      <c r="D7496" t="s">
        <v>48</v>
      </c>
      <c r="E7496" t="s">
        <v>20</v>
      </c>
      <c r="F7496" t="s">
        <v>102</v>
      </c>
      <c r="G7496" t="s">
        <v>32</v>
      </c>
      <c r="H7496" t="s">
        <v>118</v>
      </c>
      <c r="I7496" t="s">
        <v>24</v>
      </c>
      <c r="J7496">
        <v>3</v>
      </c>
      <c r="K7496" s="2">
        <v>1064</v>
      </c>
      <c r="L7496" s="2">
        <v>871.9</v>
      </c>
      <c r="M7496" s="2">
        <v>192.1</v>
      </c>
      <c r="N7496" s="3">
        <v>0.1</v>
      </c>
      <c r="O7496" t="s">
        <v>83</v>
      </c>
      <c r="P7496" t="s">
        <v>46</v>
      </c>
      <c r="Q7496" t="s">
        <v>27</v>
      </c>
      <c r="R7496" t="s">
        <v>40</v>
      </c>
    </row>
    <row r="7497" spans="1:18" x14ac:dyDescent="0.35">
      <c r="A7497" t="s">
        <v>7582</v>
      </c>
      <c r="B7497" s="1">
        <v>45357</v>
      </c>
      <c r="C7497" s="1">
        <v>45360</v>
      </c>
      <c r="D7497" t="s">
        <v>52</v>
      </c>
      <c r="E7497" t="s">
        <v>20</v>
      </c>
      <c r="F7497" t="s">
        <v>31</v>
      </c>
      <c r="G7497" t="s">
        <v>22</v>
      </c>
      <c r="H7497" t="s">
        <v>44</v>
      </c>
      <c r="I7497" t="s">
        <v>45</v>
      </c>
      <c r="J7497">
        <v>7</v>
      </c>
      <c r="K7497" s="2">
        <v>4735</v>
      </c>
      <c r="L7497" s="2">
        <v>2756.93</v>
      </c>
      <c r="M7497" s="2">
        <v>1978.07</v>
      </c>
      <c r="N7497" s="3">
        <v>0.15</v>
      </c>
      <c r="O7497" t="s">
        <v>25</v>
      </c>
      <c r="P7497" t="s">
        <v>26</v>
      </c>
      <c r="Q7497" t="s">
        <v>27</v>
      </c>
      <c r="R7497" t="s">
        <v>40</v>
      </c>
    </row>
    <row r="7498" spans="1:18" x14ac:dyDescent="0.35">
      <c r="A7498" t="s">
        <v>7583</v>
      </c>
      <c r="B7498" s="1">
        <v>45731</v>
      </c>
      <c r="C7498" s="1">
        <v>45791</v>
      </c>
      <c r="D7498" t="s">
        <v>104</v>
      </c>
      <c r="E7498" t="s">
        <v>20</v>
      </c>
      <c r="F7498" t="s">
        <v>138</v>
      </c>
      <c r="G7498" t="s">
        <v>22</v>
      </c>
      <c r="H7498" t="s">
        <v>23</v>
      </c>
      <c r="I7498" t="s">
        <v>24</v>
      </c>
      <c r="J7498">
        <v>6</v>
      </c>
      <c r="K7498" s="2">
        <v>3344</v>
      </c>
      <c r="L7498" s="2">
        <v>2180.35</v>
      </c>
      <c r="M7498" s="2">
        <v>1163.6500000000001</v>
      </c>
      <c r="N7498" s="3">
        <v>0.15</v>
      </c>
      <c r="O7498" t="s">
        <v>62</v>
      </c>
      <c r="P7498" t="s">
        <v>26</v>
      </c>
      <c r="Q7498" t="s">
        <v>35</v>
      </c>
      <c r="R7498" t="s">
        <v>28</v>
      </c>
    </row>
    <row r="7499" spans="1:18" x14ac:dyDescent="0.35">
      <c r="A7499" t="s">
        <v>7584</v>
      </c>
      <c r="B7499" s="1">
        <v>45645</v>
      </c>
      <c r="C7499" s="1">
        <v>45703</v>
      </c>
      <c r="D7499" t="s">
        <v>116</v>
      </c>
      <c r="E7499" t="s">
        <v>20</v>
      </c>
      <c r="F7499" t="s">
        <v>128</v>
      </c>
      <c r="G7499" t="s">
        <v>43</v>
      </c>
      <c r="H7499" t="s">
        <v>23</v>
      </c>
      <c r="I7499" t="s">
        <v>24</v>
      </c>
      <c r="J7499">
        <v>8</v>
      </c>
      <c r="K7499" s="2">
        <v>1394</v>
      </c>
      <c r="L7499" s="2">
        <v>924.62</v>
      </c>
      <c r="M7499" s="2">
        <v>469.38</v>
      </c>
      <c r="N7499" s="3">
        <v>0.05</v>
      </c>
      <c r="O7499" t="s">
        <v>50</v>
      </c>
      <c r="P7499" t="s">
        <v>26</v>
      </c>
      <c r="Q7499" t="s">
        <v>27</v>
      </c>
      <c r="R7499" t="s">
        <v>65</v>
      </c>
    </row>
    <row r="7500" spans="1:18" x14ac:dyDescent="0.35">
      <c r="A7500" t="s">
        <v>7585</v>
      </c>
      <c r="B7500" s="1">
        <v>45303</v>
      </c>
      <c r="C7500" s="1">
        <v>45367</v>
      </c>
      <c r="D7500" t="s">
        <v>52</v>
      </c>
      <c r="E7500" t="s">
        <v>20</v>
      </c>
      <c r="F7500" t="s">
        <v>68</v>
      </c>
      <c r="G7500" t="s">
        <v>38</v>
      </c>
      <c r="H7500" t="s">
        <v>124</v>
      </c>
      <c r="I7500" t="s">
        <v>61</v>
      </c>
      <c r="J7500">
        <v>2</v>
      </c>
      <c r="K7500" s="2">
        <v>2753</v>
      </c>
      <c r="L7500" s="2">
        <v>1644.75</v>
      </c>
      <c r="M7500" s="2">
        <v>1108.25</v>
      </c>
      <c r="N7500" s="3">
        <v>0.15</v>
      </c>
      <c r="O7500" t="s">
        <v>34</v>
      </c>
      <c r="P7500" t="s">
        <v>73</v>
      </c>
      <c r="Q7500" t="s">
        <v>27</v>
      </c>
      <c r="R7500" t="s">
        <v>65</v>
      </c>
    </row>
    <row r="7501" spans="1:18" x14ac:dyDescent="0.35">
      <c r="A7501" t="s">
        <v>7586</v>
      </c>
      <c r="B7501" s="1">
        <v>46005</v>
      </c>
      <c r="C7501" s="1">
        <v>46029</v>
      </c>
      <c r="D7501" t="s">
        <v>57</v>
      </c>
      <c r="E7501" t="s">
        <v>20</v>
      </c>
      <c r="F7501" t="s">
        <v>138</v>
      </c>
      <c r="G7501" t="s">
        <v>32</v>
      </c>
      <c r="H7501" t="s">
        <v>108</v>
      </c>
      <c r="I7501" t="s">
        <v>72</v>
      </c>
      <c r="J7501">
        <v>5</v>
      </c>
      <c r="K7501" s="2">
        <v>3100</v>
      </c>
      <c r="L7501" s="2">
        <v>1815.04</v>
      </c>
      <c r="M7501" s="2">
        <v>1284.96</v>
      </c>
      <c r="N7501" s="3">
        <v>0.2</v>
      </c>
      <c r="O7501" t="s">
        <v>62</v>
      </c>
      <c r="P7501" t="s">
        <v>26</v>
      </c>
      <c r="Q7501" t="s">
        <v>27</v>
      </c>
      <c r="R7501"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Pivot_Analysis</vt:lpstr>
      <vt:lpstr>KPI_Calculations</vt:lpstr>
      <vt:lpstr>Helper_Tables</vt:lpstr>
      <vt:lpstr>Raw_Data_Table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 Chaudhari</dc:creator>
  <cp:lastModifiedBy>Praful Chaudhari</cp:lastModifiedBy>
  <cp:lastPrinted>2026-05-20T13:43:35Z</cp:lastPrinted>
  <dcterms:created xsi:type="dcterms:W3CDTF">2026-05-17T03:56:52Z</dcterms:created>
  <dcterms:modified xsi:type="dcterms:W3CDTF">2026-05-21T12:24:25Z</dcterms:modified>
</cp:coreProperties>
</file>